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CA035AE-CB17-4A1C-AF54-2B3BC6C292F0}" xr6:coauthVersionLast="47" xr6:coauthVersionMax="47" xr10:uidLastSave="{00000000-0000-0000-0000-000000000000}"/>
  <bookViews>
    <workbookView xWindow="-108" yWindow="-108" windowWidth="23256" windowHeight="12456" firstSheet="1" activeTab="6" xr2:uid="{038A3EFB-1323-4793-BBCC-84084654071B}"/>
  </bookViews>
  <sheets>
    <sheet name="Sheet2" sheetId="4" r:id="rId1"/>
    <sheet name="Sheet1" sheetId="3" r:id="rId2"/>
    <sheet name="Sheet4" sheetId="6" r:id="rId3"/>
    <sheet name="Sheet5" sheetId="7" r:id="rId4"/>
    <sheet name="Sheet3" sheetId="5" r:id="rId5"/>
    <sheet name="Sheet6" sheetId="8" r:id="rId6"/>
    <sheet name="Inventory Management" sheetId="1" r:id="rId7"/>
    <sheet name="Data Dictionary" sheetId="2" r:id="rId8"/>
  </sheets>
  <definedNames>
    <definedName name="_xlnm._FilterDatabase" localSheetId="6" hidden="1">'Inventory Management'!$T$1:$T$5002</definedName>
    <definedName name="_xlcn.WorksheetConnection_InventoryManagementA1Q50011" hidden="1">'Inventory Management'!$A$1:$Q$5002</definedName>
    <definedName name="_xlcn.WorksheetConnection_InventoryManagementA1R50021" hidden="1">'Inventory Management'!$A$1:$R$5002</definedName>
  </definedNames>
  <calcPr calcId="191029"/>
  <pivotCaches>
    <pivotCache cacheId="0" r:id="rId9"/>
    <pivotCache cacheId="10" r:id="rId10"/>
    <pivotCache cacheId="2" r:id="rId11"/>
    <pivotCache cacheId="3" r:id="rId1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Inventory Management!$A$1:$Q$5001"/>
          <x15:modelTable id="Range 1" name="Range 1" connection="WorksheetConnection_Inventory Management!$A$1:$R$50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T52" i="1" l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2" i="1"/>
  <c r="D15" i="5"/>
  <c r="B16" i="5"/>
  <c r="B15" i="5"/>
  <c r="V6" i="1"/>
  <c r="E778" i="5"/>
  <c r="C4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2" i="1"/>
  <c r="C8" i="3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2" i="1"/>
  <c r="C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E13548-6CA6-40AE-BCA8-10BC478A46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E8FECDF-A9FB-454F-9E95-C2C77CD8F656}" name="WorksheetConnection_Inventory Management!$A$1:$Q$5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InventoryManagementA1Q50011"/>
        </x15:connection>
      </ext>
    </extLst>
  </connection>
  <connection id="3" xr16:uid="{3B8601BF-5945-4C80-86EB-DA153E70CBA0}" name="WorksheetConnection_Inventory Management!$A$1:$R$5002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InventoryManagementA1R500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 1].[Status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<sst xmlns="http://schemas.openxmlformats.org/spreadsheetml/2006/main" count="46304" uniqueCount="11127">
  <si>
    <t>Product_ID</t>
  </si>
  <si>
    <t>Product_Name</t>
  </si>
  <si>
    <t>Category</t>
  </si>
  <si>
    <t>Unit_Price</t>
  </si>
  <si>
    <t>Stock_Quantity</t>
  </si>
  <si>
    <t>Stock_Level</t>
  </si>
  <si>
    <t>Reorder_Point</t>
  </si>
  <si>
    <t>Lead_Time_Days</t>
  </si>
  <si>
    <t>Last_Restock_Date</t>
  </si>
  <si>
    <t>Supplier_ID</t>
  </si>
  <si>
    <t>Warehouse_Location</t>
  </si>
  <si>
    <t>Min_Order_Quantity</t>
  </si>
  <si>
    <t>Status</t>
  </si>
  <si>
    <t>Entry_Date</t>
  </si>
  <si>
    <t>Country</t>
  </si>
  <si>
    <t>Latitude</t>
  </si>
  <si>
    <t>Longitude</t>
  </si>
  <si>
    <t>SKU002022</t>
  </si>
  <si>
    <t>Product_2022</t>
  </si>
  <si>
    <t>Clothing</t>
  </si>
  <si>
    <t>Mid</t>
  </si>
  <si>
    <t>SUP012</t>
  </si>
  <si>
    <t>AISLE-01-SHELF-01</t>
  </si>
  <si>
    <t>In Stock</t>
  </si>
  <si>
    <t>Germany</t>
  </si>
  <si>
    <t>SKU002075</t>
  </si>
  <si>
    <t>Product_2075</t>
  </si>
  <si>
    <t>Low</t>
  </si>
  <si>
    <t>SUP027</t>
  </si>
  <si>
    <t>Spain</t>
  </si>
  <si>
    <t>SKU002523</t>
  </si>
  <si>
    <t>Product_2523</t>
  </si>
  <si>
    <t>Toys</t>
  </si>
  <si>
    <t>SUP040</t>
  </si>
  <si>
    <t>SKU003188</t>
  </si>
  <si>
    <t>Product_3188</t>
  </si>
  <si>
    <t>Home &amp; Garden</t>
  </si>
  <si>
    <t>SUP001</t>
  </si>
  <si>
    <t>Out of Stock</t>
  </si>
  <si>
    <t>Sweden</t>
  </si>
  <si>
    <t>SKU003768</t>
  </si>
  <si>
    <t>Product_3768</t>
  </si>
  <si>
    <t>Sports</t>
  </si>
  <si>
    <t>SUP008</t>
  </si>
  <si>
    <t>Italy</t>
  </si>
  <si>
    <t>SKU004248</t>
  </si>
  <si>
    <t>Product_4248</t>
  </si>
  <si>
    <t>High</t>
  </si>
  <si>
    <t>SUP022</t>
  </si>
  <si>
    <t>Poland</t>
  </si>
  <si>
    <t>SKU000380</t>
  </si>
  <si>
    <t>Product_380</t>
  </si>
  <si>
    <t>AISLE-01-SHELF-02</t>
  </si>
  <si>
    <t>SKU003225</t>
  </si>
  <si>
    <t>Product_3225</t>
  </si>
  <si>
    <t>Electronics</t>
  </si>
  <si>
    <t>SKU004108</t>
  </si>
  <si>
    <t>Product_4108</t>
  </si>
  <si>
    <t>SUP023</t>
  </si>
  <si>
    <t>SKU000112</t>
  </si>
  <si>
    <t>Product_112</t>
  </si>
  <si>
    <t>SUP011</t>
  </si>
  <si>
    <t>AISLE-01-SHELF-03</t>
  </si>
  <si>
    <t>SKU001682</t>
  </si>
  <si>
    <t>Product_1682</t>
  </si>
  <si>
    <t>Books</t>
  </si>
  <si>
    <t>SUP042</t>
  </si>
  <si>
    <t>SKU002491</t>
  </si>
  <si>
    <t>Product_2491</t>
  </si>
  <si>
    <t>SUP007</t>
  </si>
  <si>
    <t>SKU002819</t>
  </si>
  <si>
    <t>Product_2819</t>
  </si>
  <si>
    <t>Office Supplies</t>
  </si>
  <si>
    <t>SUP031</t>
  </si>
  <si>
    <t>SKU002830</t>
  </si>
  <si>
    <t>Product_2830</t>
  </si>
  <si>
    <t>SUP045</t>
  </si>
  <si>
    <t>Belgium</t>
  </si>
  <si>
    <t>SKU003833</t>
  </si>
  <si>
    <t>Product_3833</t>
  </si>
  <si>
    <t>SUP015</t>
  </si>
  <si>
    <t>SKU000129</t>
  </si>
  <si>
    <t>Product_129</t>
  </si>
  <si>
    <t>AISLE-01-SHELF-04</t>
  </si>
  <si>
    <t>Netherlands</t>
  </si>
  <si>
    <t>SKU000796</t>
  </si>
  <si>
    <t>Product_796</t>
  </si>
  <si>
    <t>SUP049</t>
  </si>
  <si>
    <t>SKU001871</t>
  </si>
  <si>
    <t>Product_1871</t>
  </si>
  <si>
    <t>Austria</t>
  </si>
  <si>
    <t>SKU002168</t>
  </si>
  <si>
    <t>Product_2168</t>
  </si>
  <si>
    <t>SUP013</t>
  </si>
  <si>
    <t>SKU002267</t>
  </si>
  <si>
    <t>Product_2267</t>
  </si>
  <si>
    <t>SKU004901</t>
  </si>
  <si>
    <t>Product_4901</t>
  </si>
  <si>
    <t>SKU001052</t>
  </si>
  <si>
    <t>Product_1052</t>
  </si>
  <si>
    <t>SUP019</t>
  </si>
  <si>
    <t>AISLE-01-SHELF-05</t>
  </si>
  <si>
    <t>SKU001555</t>
  </si>
  <si>
    <t>Product_1555</t>
  </si>
  <si>
    <t>SUP006</t>
  </si>
  <si>
    <t>SKU003850</t>
  </si>
  <si>
    <t>Product_3850</t>
  </si>
  <si>
    <t>SKU003881</t>
  </si>
  <si>
    <t>Product_3881</t>
  </si>
  <si>
    <t>SKU000416</t>
  </si>
  <si>
    <t>Product_416</t>
  </si>
  <si>
    <t>AISLE-01-SHELF-06</t>
  </si>
  <si>
    <t>United Kingdom</t>
  </si>
  <si>
    <t>SKU000436</t>
  </si>
  <si>
    <t>Product_436</t>
  </si>
  <si>
    <t>SUP002</t>
  </si>
  <si>
    <t>SKU002264</t>
  </si>
  <si>
    <t>Product_2264</t>
  </si>
  <si>
    <t>SUP028</t>
  </si>
  <si>
    <t>SKU002539</t>
  </si>
  <si>
    <t>Product_2539</t>
  </si>
  <si>
    <t>SKU003938</t>
  </si>
  <si>
    <t>Product_3938</t>
  </si>
  <si>
    <t>SUP009</t>
  </si>
  <si>
    <t>SKU004340</t>
  </si>
  <si>
    <t>Product_4340</t>
  </si>
  <si>
    <t>SUP010</t>
  </si>
  <si>
    <t>SKU004799</t>
  </si>
  <si>
    <t>Product_4799</t>
  </si>
  <si>
    <t>SKU004850</t>
  </si>
  <si>
    <t>Product_4850</t>
  </si>
  <si>
    <t>SUP046</t>
  </si>
  <si>
    <t>SKU004949</t>
  </si>
  <si>
    <t>Product_4949</t>
  </si>
  <si>
    <t>SUP029</t>
  </si>
  <si>
    <t>SKU001714</t>
  </si>
  <si>
    <t>Product_1714</t>
  </si>
  <si>
    <t>AISLE-01-SHELF-07</t>
  </si>
  <si>
    <t>France</t>
  </si>
  <si>
    <t>SKU003110</t>
  </si>
  <si>
    <t>Product_3110</t>
  </si>
  <si>
    <t>SKU003571</t>
  </si>
  <si>
    <t>Product_3571</t>
  </si>
  <si>
    <t>SUP043</t>
  </si>
  <si>
    <t>SKU003940</t>
  </si>
  <si>
    <t>Product_3940</t>
  </si>
  <si>
    <t>SKU004585</t>
  </si>
  <si>
    <t>Product_4585</t>
  </si>
  <si>
    <t>SUP018</t>
  </si>
  <si>
    <t>SKU004648</t>
  </si>
  <si>
    <t>Product_4648</t>
  </si>
  <si>
    <t>SUP005</t>
  </si>
  <si>
    <t>SKU000228</t>
  </si>
  <si>
    <t>Product_228</t>
  </si>
  <si>
    <t>SUP016</t>
  </si>
  <si>
    <t>AISLE-01-SHELF-08</t>
  </si>
  <si>
    <t>SKU000814</t>
  </si>
  <si>
    <t>Product_814</t>
  </si>
  <si>
    <t>SUP033</t>
  </si>
  <si>
    <t>SKU000899</t>
  </si>
  <si>
    <t>Product_899</t>
  </si>
  <si>
    <t>SKU001896</t>
  </si>
  <si>
    <t>Product_1896</t>
  </si>
  <si>
    <t>SUP038</t>
  </si>
  <si>
    <t>SKU002265</t>
  </si>
  <si>
    <t>Product_2265</t>
  </si>
  <si>
    <t>SKU003250</t>
  </si>
  <si>
    <t>Product_3250</t>
  </si>
  <si>
    <t>SKU003413</t>
  </si>
  <si>
    <t>Product_3413</t>
  </si>
  <si>
    <t>SKU000964</t>
  </si>
  <si>
    <t>Product_964</t>
  </si>
  <si>
    <t>AISLE-01-SHELF-09</t>
  </si>
  <si>
    <t>SKU001136</t>
  </si>
  <si>
    <t>Product_1136</t>
  </si>
  <si>
    <t>SKU004067</t>
  </si>
  <si>
    <t>Product_4067</t>
  </si>
  <si>
    <t>SKU000011</t>
  </si>
  <si>
    <t>Product_11</t>
  </si>
  <si>
    <t>SUP036</t>
  </si>
  <si>
    <t>AISLE-01-SHELF-10</t>
  </si>
  <si>
    <t>SKU001500</t>
  </si>
  <si>
    <t>Product_1500</t>
  </si>
  <si>
    <t>SKU002729</t>
  </si>
  <si>
    <t>Product_2729</t>
  </si>
  <si>
    <t>SUP037</t>
  </si>
  <si>
    <t>SKU004623</t>
  </si>
  <si>
    <t>Product_4623</t>
  </si>
  <si>
    <t>SKU002330</t>
  </si>
  <si>
    <t>Product_2330</t>
  </si>
  <si>
    <t>AISLE-01-SHELF-11</t>
  </si>
  <si>
    <t>SKU002674</t>
  </si>
  <si>
    <t>Product_2674</t>
  </si>
  <si>
    <t>SKU003272</t>
  </si>
  <si>
    <t>Product_3272</t>
  </si>
  <si>
    <t>SKU001150</t>
  </si>
  <si>
    <t>Product_1150</t>
  </si>
  <si>
    <t>SUP025</t>
  </si>
  <si>
    <t>AISLE-01-SHELF-12</t>
  </si>
  <si>
    <t>SKU001792</t>
  </si>
  <si>
    <t>Product_1792</t>
  </si>
  <si>
    <t>SUP014</t>
  </si>
  <si>
    <t>SKU003662</t>
  </si>
  <si>
    <t>Product_3662</t>
  </si>
  <si>
    <t>SUP021</t>
  </si>
  <si>
    <t>SKU003748</t>
  </si>
  <si>
    <t>Product_3748</t>
  </si>
  <si>
    <t>AISLE-01-SHELF-13</t>
  </si>
  <si>
    <t>SKU004433</t>
  </si>
  <si>
    <t>Product_4433</t>
  </si>
  <si>
    <t>SUP039</t>
  </si>
  <si>
    <t>SKU004434</t>
  </si>
  <si>
    <t>Product_4434</t>
  </si>
  <si>
    <t>SKU000628</t>
  </si>
  <si>
    <t>Product_628</t>
  </si>
  <si>
    <t>AISLE-01-SHELF-14</t>
  </si>
  <si>
    <t>SKU001039</t>
  </si>
  <si>
    <t>Product_1039</t>
  </si>
  <si>
    <t>SUP003</t>
  </si>
  <si>
    <t>SKU002096</t>
  </si>
  <si>
    <t>Product_2096</t>
  </si>
  <si>
    <t>SUP041</t>
  </si>
  <si>
    <t>SKU002880</t>
  </si>
  <si>
    <t>Product_2880</t>
  </si>
  <si>
    <t>SUP044</t>
  </si>
  <si>
    <t>SKU003907</t>
  </si>
  <si>
    <t>Product_3907</t>
  </si>
  <si>
    <t>SKU000322</t>
  </si>
  <si>
    <t>Product_322</t>
  </si>
  <si>
    <t>AISLE-01-SHELF-15</t>
  </si>
  <si>
    <t>SKU000389</t>
  </si>
  <si>
    <t>Product_389</t>
  </si>
  <si>
    <t>SKU000794</t>
  </si>
  <si>
    <t>Product_794</t>
  </si>
  <si>
    <t>SUP048</t>
  </si>
  <si>
    <t>SKU001401</t>
  </si>
  <si>
    <t>Product_1401</t>
  </si>
  <si>
    <t>SKU004589</t>
  </si>
  <si>
    <t>Product_4589</t>
  </si>
  <si>
    <t>SKU000002</t>
  </si>
  <si>
    <t>Product_2</t>
  </si>
  <si>
    <t>AISLE-01-SHELF-16</t>
  </si>
  <si>
    <t>SKU000280</t>
  </si>
  <si>
    <t>Product_280</t>
  </si>
  <si>
    <t>SKU001204</t>
  </si>
  <si>
    <t>Product_1204</t>
  </si>
  <si>
    <t>SKU001425</t>
  </si>
  <si>
    <t>Product_1425</t>
  </si>
  <si>
    <t>SKU004625</t>
  </si>
  <si>
    <t>Product_4625</t>
  </si>
  <si>
    <t>SKU001024</t>
  </si>
  <si>
    <t>Product_1024</t>
  </si>
  <si>
    <t>AISLE-01-SHELF-18</t>
  </si>
  <si>
    <t>SKU001767</t>
  </si>
  <si>
    <t>Product_1767</t>
  </si>
  <si>
    <t>SKU004800</t>
  </si>
  <si>
    <t>Product_4800</t>
  </si>
  <si>
    <t>SKU000031</t>
  </si>
  <si>
    <t>Product_31</t>
  </si>
  <si>
    <t>AISLE-01-SHELF-19</t>
  </si>
  <si>
    <t>SKU002813</t>
  </si>
  <si>
    <t>Product_2813</t>
  </si>
  <si>
    <t>SKU002907</t>
  </si>
  <si>
    <t>Product_2907</t>
  </si>
  <si>
    <t>SKU004105</t>
  </si>
  <si>
    <t>Product_4105</t>
  </si>
  <si>
    <t>SKU004741</t>
  </si>
  <si>
    <t>Product_4741</t>
  </si>
  <si>
    <t>SUP047</t>
  </si>
  <si>
    <t>SKU004874</t>
  </si>
  <si>
    <t>Product_4874</t>
  </si>
  <si>
    <t>SKU001109</t>
  </si>
  <si>
    <t>Product_1109</t>
  </si>
  <si>
    <t>AISLE-01-SHELF-20</t>
  </si>
  <si>
    <t>SKU001742</t>
  </si>
  <si>
    <t>Product_1742</t>
  </si>
  <si>
    <t>SKU001931</t>
  </si>
  <si>
    <t>Product_1931</t>
  </si>
  <si>
    <t>SKU002435</t>
  </si>
  <si>
    <t>Product_2435</t>
  </si>
  <si>
    <t>SKU003239</t>
  </si>
  <si>
    <t>Product_3239</t>
  </si>
  <si>
    <t>SKU003559</t>
  </si>
  <si>
    <t>Product_3559</t>
  </si>
  <si>
    <t>SKU003765</t>
  </si>
  <si>
    <t>Product_3765</t>
  </si>
  <si>
    <t>SKU001120</t>
  </si>
  <si>
    <t>Product_1120</t>
  </si>
  <si>
    <t>AISLE-01-SHELF-21</t>
  </si>
  <si>
    <t>SKU001488</t>
  </si>
  <si>
    <t>Product_1488</t>
  </si>
  <si>
    <t>SKU001678</t>
  </si>
  <si>
    <t>Product_1678</t>
  </si>
  <si>
    <t>SKU002385</t>
  </si>
  <si>
    <t>Product_2385</t>
  </si>
  <si>
    <t>SKU002800</t>
  </si>
  <si>
    <t>Product_2800</t>
  </si>
  <si>
    <t>SKU003490</t>
  </si>
  <si>
    <t>Product_3490</t>
  </si>
  <si>
    <t>SKU003911</t>
  </si>
  <si>
    <t>Product_3911</t>
  </si>
  <si>
    <t>SKU004409</t>
  </si>
  <si>
    <t>Product_4409</t>
  </si>
  <si>
    <t>SKU000881</t>
  </si>
  <si>
    <t>Product_881</t>
  </si>
  <si>
    <t>AISLE-01-SHELF-22</t>
  </si>
  <si>
    <t>SKU001890</t>
  </si>
  <si>
    <t>Product_1890</t>
  </si>
  <si>
    <t>SKU003176</t>
  </si>
  <si>
    <t>Product_3176</t>
  </si>
  <si>
    <t>SKU004868</t>
  </si>
  <si>
    <t>Product_4868</t>
  </si>
  <si>
    <t>SKU000081</t>
  </si>
  <si>
    <t>Product_81</t>
  </si>
  <si>
    <t>AISLE-01-SHELF-23</t>
  </si>
  <si>
    <t>SKU000332</t>
  </si>
  <si>
    <t>Product_332</t>
  </si>
  <si>
    <t>SKU002086</t>
  </si>
  <si>
    <t>Product_2086</t>
  </si>
  <si>
    <t>SKU002210</t>
  </si>
  <si>
    <t>Product_2210</t>
  </si>
  <si>
    <t>SUP026</t>
  </si>
  <si>
    <t>SKU002783</t>
  </si>
  <si>
    <t>Product_2783</t>
  </si>
  <si>
    <t>SKU002874</t>
  </si>
  <si>
    <t>Product_2874</t>
  </si>
  <si>
    <t>SKU000614</t>
  </si>
  <si>
    <t>Product_614</t>
  </si>
  <si>
    <t>SUP030</t>
  </si>
  <si>
    <t>AISLE-01-SHELF-24</t>
  </si>
  <si>
    <t>SKU002810</t>
  </si>
  <si>
    <t>Product_2810</t>
  </si>
  <si>
    <t>SKU003366</t>
  </si>
  <si>
    <t>Product_3366</t>
  </si>
  <si>
    <t>SKU003917</t>
  </si>
  <si>
    <t>Product_3917</t>
  </si>
  <si>
    <t>SKU004056</t>
  </si>
  <si>
    <t>Product_4056</t>
  </si>
  <si>
    <t>SKU004633</t>
  </si>
  <si>
    <t>Product_4633</t>
  </si>
  <si>
    <t>SKU004793</t>
  </si>
  <si>
    <t>Product_4793</t>
  </si>
  <si>
    <t>SKU001477</t>
  </si>
  <si>
    <t>Product_1477</t>
  </si>
  <si>
    <t>AISLE-01-SHELF-25</t>
  </si>
  <si>
    <t>SKU002634</t>
  </si>
  <si>
    <t>Product_2634</t>
  </si>
  <si>
    <t>SKU003758</t>
  </si>
  <si>
    <t>Product_3758</t>
  </si>
  <si>
    <t>SKU004527</t>
  </si>
  <si>
    <t>Product_4527</t>
  </si>
  <si>
    <t>SKU000513</t>
  </si>
  <si>
    <t>Product_513</t>
  </si>
  <si>
    <t>AISLE-01-SHELF-26</t>
  </si>
  <si>
    <t>SKU000791</t>
  </si>
  <si>
    <t>Product_791</t>
  </si>
  <si>
    <t>SKU001441</t>
  </si>
  <si>
    <t>Product_1441</t>
  </si>
  <si>
    <t>SKU004426</t>
  </si>
  <si>
    <t>Product_4426</t>
  </si>
  <si>
    <t>SUP024</t>
  </si>
  <si>
    <t>SKU001751</t>
  </si>
  <si>
    <t>Product_1751</t>
  </si>
  <si>
    <t>AISLE-01-SHELF-27</t>
  </si>
  <si>
    <t>SKU001882</t>
  </si>
  <si>
    <t>Product_1882</t>
  </si>
  <si>
    <t>SKU002242</t>
  </si>
  <si>
    <t>Product_2242</t>
  </si>
  <si>
    <t>SKU003802</t>
  </si>
  <si>
    <t>Product_3802</t>
  </si>
  <si>
    <t>SKU000065</t>
  </si>
  <si>
    <t>Product_65</t>
  </si>
  <si>
    <t>AISLE-01-SHELF-28</t>
  </si>
  <si>
    <t>SKU000452</t>
  </si>
  <si>
    <t>Product_452</t>
  </si>
  <si>
    <t>SKU001604</t>
  </si>
  <si>
    <t>Product_1604</t>
  </si>
  <si>
    <t>SKU001643</t>
  </si>
  <si>
    <t>Product_1643</t>
  </si>
  <si>
    <t>SKU002159</t>
  </si>
  <si>
    <t>Product_2159</t>
  </si>
  <si>
    <t>SKU002935</t>
  </si>
  <si>
    <t>Product_2935</t>
  </si>
  <si>
    <t>SKU001213</t>
  </si>
  <si>
    <t>Product_1213</t>
  </si>
  <si>
    <t>SUP050</t>
  </si>
  <si>
    <t>AISLE-01-SHELF-29</t>
  </si>
  <si>
    <t>SKU001438</t>
  </si>
  <si>
    <t>Product_1438</t>
  </si>
  <si>
    <t>SKU004364</t>
  </si>
  <si>
    <t>Product_4364</t>
  </si>
  <si>
    <t>SKU001304</t>
  </si>
  <si>
    <t>Product_1304</t>
  </si>
  <si>
    <t>AISLE-01-SHELF-30</t>
  </si>
  <si>
    <t>SKU004543</t>
  </si>
  <si>
    <t>Product_4543</t>
  </si>
  <si>
    <t>SKU004844</t>
  </si>
  <si>
    <t>Product_4844</t>
  </si>
  <si>
    <t>SKU000760</t>
  </si>
  <si>
    <t>Product_760</t>
  </si>
  <si>
    <t>SUP034</t>
  </si>
  <si>
    <t>AISLE-01-SHELF-31</t>
  </si>
  <si>
    <t>SKU002014</t>
  </si>
  <si>
    <t>Product_2014</t>
  </si>
  <si>
    <t>SKU002178</t>
  </si>
  <si>
    <t>Product_2178</t>
  </si>
  <si>
    <t>SKU003494</t>
  </si>
  <si>
    <t>Product_3494</t>
  </si>
  <si>
    <t>SKU004502</t>
  </si>
  <si>
    <t>Product_4502</t>
  </si>
  <si>
    <t>SKU000029</t>
  </si>
  <si>
    <t>Product_29</t>
  </si>
  <si>
    <t>SUP032</t>
  </si>
  <si>
    <t>AISLE-01-SHELF-32</t>
  </si>
  <si>
    <t>SKU000110</t>
  </si>
  <si>
    <t>Product_110</t>
  </si>
  <si>
    <t>SKU001379</t>
  </si>
  <si>
    <t>Product_1379</t>
  </si>
  <si>
    <t>SKU003037</t>
  </si>
  <si>
    <t>Product_3037</t>
  </si>
  <si>
    <t>SKU003245</t>
  </si>
  <si>
    <t>Product_3245</t>
  </si>
  <si>
    <t>SKU000456</t>
  </si>
  <si>
    <t>Product_456</t>
  </si>
  <si>
    <t>AISLE-01-SHELF-33</t>
  </si>
  <si>
    <t>SKU001078</t>
  </si>
  <si>
    <t>Product_1078</t>
  </si>
  <si>
    <t>SKU001082</t>
  </si>
  <si>
    <t>Product_1082</t>
  </si>
  <si>
    <t>SUP017</t>
  </si>
  <si>
    <t>SKU001653</t>
  </si>
  <si>
    <t>Product_1653</t>
  </si>
  <si>
    <t>SKU002325</t>
  </si>
  <si>
    <t>Product_2325</t>
  </si>
  <si>
    <t>SKU004216</t>
  </si>
  <si>
    <t>Product_4216</t>
  </si>
  <si>
    <t>SKU004922</t>
  </si>
  <si>
    <t>Product_4922</t>
  </si>
  <si>
    <t>SKU000376</t>
  </si>
  <si>
    <t>Product_376</t>
  </si>
  <si>
    <t>AISLE-01-SHELF-34</t>
  </si>
  <si>
    <t>SKU001232</t>
  </si>
  <si>
    <t>Product_1232</t>
  </si>
  <si>
    <t>SKU001297</t>
  </si>
  <si>
    <t>Product_1297</t>
  </si>
  <si>
    <t>SKU001335</t>
  </si>
  <si>
    <t>Product_1335</t>
  </si>
  <si>
    <t>SKU001455</t>
  </si>
  <si>
    <t>Product_1455</t>
  </si>
  <si>
    <t>SKU002410</t>
  </si>
  <si>
    <t>Product_2410</t>
  </si>
  <si>
    <t>SKU003967</t>
  </si>
  <si>
    <t>Product_3967</t>
  </si>
  <si>
    <t>SKU004176</t>
  </si>
  <si>
    <t>Product_4176</t>
  </si>
  <si>
    <t>SKU004451</t>
  </si>
  <si>
    <t>Product_4451</t>
  </si>
  <si>
    <t>SKU004878</t>
  </si>
  <si>
    <t>Product_4878</t>
  </si>
  <si>
    <t>SUP004</t>
  </si>
  <si>
    <t>SKU000555</t>
  </si>
  <si>
    <t>Product_555</t>
  </si>
  <si>
    <t>AISLE-01-SHELF-35</t>
  </si>
  <si>
    <t>SKU000700</t>
  </si>
  <si>
    <t>Product_700</t>
  </si>
  <si>
    <t>SKU001112</t>
  </si>
  <si>
    <t>Product_1112</t>
  </si>
  <si>
    <t>SKU003928</t>
  </si>
  <si>
    <t>Product_3928</t>
  </si>
  <si>
    <t>SKU004234</t>
  </si>
  <si>
    <t>Product_4234</t>
  </si>
  <si>
    <t>SKU000603</t>
  </si>
  <si>
    <t>Product_603</t>
  </si>
  <si>
    <t>AISLE-01-SHELF-36</t>
  </si>
  <si>
    <t>SKU002063</t>
  </si>
  <si>
    <t>Product_2063</t>
  </si>
  <si>
    <t>SKU003062</t>
  </si>
  <si>
    <t>Product_3062</t>
  </si>
  <si>
    <t>SKU003601</t>
  </si>
  <si>
    <t>Product_3601</t>
  </si>
  <si>
    <t>SUP035</t>
  </si>
  <si>
    <t>SKU004371</t>
  </si>
  <si>
    <t>Product_4371</t>
  </si>
  <si>
    <t>SKU004549</t>
  </si>
  <si>
    <t>Product_4549</t>
  </si>
  <si>
    <t>SKU004709</t>
  </si>
  <si>
    <t>Product_4709</t>
  </si>
  <si>
    <t>SKU003746</t>
  </si>
  <si>
    <t>Product_3746</t>
  </si>
  <si>
    <t>AISLE-01-SHELF-37</t>
  </si>
  <si>
    <t>SKU004746</t>
  </si>
  <si>
    <t>Product_4746</t>
  </si>
  <si>
    <t>SKU000873</t>
  </si>
  <si>
    <t>Product_873</t>
  </si>
  <si>
    <t>AISLE-01-SHELF-38</t>
  </si>
  <si>
    <t>SKU000984</t>
  </si>
  <si>
    <t>Product_984</t>
  </si>
  <si>
    <t>SKU001463</t>
  </si>
  <si>
    <t>Product_1463</t>
  </si>
  <si>
    <t>SKU001974</t>
  </si>
  <si>
    <t>Product_1974</t>
  </si>
  <si>
    <t>SKU002739</t>
  </si>
  <si>
    <t>Product_2739</t>
  </si>
  <si>
    <t>SKU002533</t>
  </si>
  <si>
    <t>Product_2533</t>
  </si>
  <si>
    <t>AISLE-01-SHELF-39</t>
  </si>
  <si>
    <t>SKU002684</t>
  </si>
  <si>
    <t>Product_2684</t>
  </si>
  <si>
    <t>SKU002994</t>
  </si>
  <si>
    <t>Product_2994</t>
  </si>
  <si>
    <t>SKU003206</t>
  </si>
  <si>
    <t>Product_3206</t>
  </si>
  <si>
    <t>SKU003269</t>
  </si>
  <si>
    <t>Product_3269</t>
  </si>
  <si>
    <t>SKU004619</t>
  </si>
  <si>
    <t>Product_4619</t>
  </si>
  <si>
    <t>SKU000191</t>
  </si>
  <si>
    <t>Product_191</t>
  </si>
  <si>
    <t>AISLE-01-SHELF-40</t>
  </si>
  <si>
    <t>SKU001657</t>
  </si>
  <si>
    <t>Product_1657</t>
  </si>
  <si>
    <t>SKU001706</t>
  </si>
  <si>
    <t>Product_1706</t>
  </si>
  <si>
    <t>SKU002359</t>
  </si>
  <si>
    <t>Product_2359</t>
  </si>
  <si>
    <t>SKU004866</t>
  </si>
  <si>
    <t>Product_4866</t>
  </si>
  <si>
    <t>SKU000176</t>
  </si>
  <si>
    <t>Product_176</t>
  </si>
  <si>
    <t>AISLE-01-SHELF-42</t>
  </si>
  <si>
    <t>SKU000806</t>
  </si>
  <si>
    <t>Product_806</t>
  </si>
  <si>
    <t>SKU002102</t>
  </si>
  <si>
    <t>Product_2102</t>
  </si>
  <si>
    <t>SKU000234</t>
  </si>
  <si>
    <t>Product_234</t>
  </si>
  <si>
    <t>AISLE-01-SHELF-43</t>
  </si>
  <si>
    <t>SKU001223</t>
  </si>
  <si>
    <t>Product_1223</t>
  </si>
  <si>
    <t>SKU002065</t>
  </si>
  <si>
    <t>Product_2065</t>
  </si>
  <si>
    <t>SKU002509</t>
  </si>
  <si>
    <t>Product_2509</t>
  </si>
  <si>
    <t>SKU004086</t>
  </si>
  <si>
    <t>Product_4086</t>
  </si>
  <si>
    <t>SKU004764</t>
  </si>
  <si>
    <t>Product_4764</t>
  </si>
  <si>
    <t>SKU001342</t>
  </si>
  <si>
    <t>Product_1342</t>
  </si>
  <si>
    <t>AISLE-01-SHELF-44</t>
  </si>
  <si>
    <t>SKU001393</t>
  </si>
  <si>
    <t>Product_1393</t>
  </si>
  <si>
    <t>SKU001414</t>
  </si>
  <si>
    <t>Product_1414</t>
  </si>
  <si>
    <t>SKU001470</t>
  </si>
  <si>
    <t>Product_1470</t>
  </si>
  <si>
    <t>SUP020</t>
  </si>
  <si>
    <t>SKU001637</t>
  </si>
  <si>
    <t>Product_1637</t>
  </si>
  <si>
    <t>SKU001669</t>
  </si>
  <si>
    <t>Product_1669</t>
  </si>
  <si>
    <t>SKU002211</t>
  </si>
  <si>
    <t>Product_2211</t>
  </si>
  <si>
    <t>SKU002383</t>
  </si>
  <si>
    <t>Product_2383</t>
  </si>
  <si>
    <t>SKU003984</t>
  </si>
  <si>
    <t>Product_3984</t>
  </si>
  <si>
    <t>SKU000243</t>
  </si>
  <si>
    <t>Product_243</t>
  </si>
  <si>
    <t>AISLE-01-SHELF-45</t>
  </si>
  <si>
    <t>SKU000336</t>
  </si>
  <si>
    <t>Product_336</t>
  </si>
  <si>
    <t>SKU000490</t>
  </si>
  <si>
    <t>Product_490</t>
  </si>
  <si>
    <t>SKU003318</t>
  </si>
  <si>
    <t>Product_3318</t>
  </si>
  <si>
    <t>SKU003410</t>
  </si>
  <si>
    <t>Product_3410</t>
  </si>
  <si>
    <t>SKU000807</t>
  </si>
  <si>
    <t>Product_807</t>
  </si>
  <si>
    <t>AISLE-01-SHELF-46</t>
  </si>
  <si>
    <t>SKU003136</t>
  </si>
  <si>
    <t>Product_3136</t>
  </si>
  <si>
    <t>SKU003301</t>
  </si>
  <si>
    <t>Product_3301</t>
  </si>
  <si>
    <t>SKU003845</t>
  </si>
  <si>
    <t>Product_3845</t>
  </si>
  <si>
    <t>SKU001266</t>
  </si>
  <si>
    <t>Product_1266</t>
  </si>
  <si>
    <t>AISLE-01-SHELF-47</t>
  </si>
  <si>
    <t>SKU003005</t>
  </si>
  <si>
    <t>Product_3005</t>
  </si>
  <si>
    <t>SKU003995</t>
  </si>
  <si>
    <t>Product_3995</t>
  </si>
  <si>
    <t>SKU003996</t>
  </si>
  <si>
    <t>Product_3996</t>
  </si>
  <si>
    <t>SKU004529</t>
  </si>
  <si>
    <t>Product_4529</t>
  </si>
  <si>
    <t>SKU001252</t>
  </si>
  <si>
    <t>Product_1252</t>
  </si>
  <si>
    <t>AISLE-01-SHELF-48</t>
  </si>
  <si>
    <t>SKU001621</t>
  </si>
  <si>
    <t>Product_1621</t>
  </si>
  <si>
    <t>SKU001842</t>
  </si>
  <si>
    <t>Product_1842</t>
  </si>
  <si>
    <t>SKU003258</t>
  </si>
  <si>
    <t>Product_3258</t>
  </si>
  <si>
    <t>SKU004272</t>
  </si>
  <si>
    <t>Product_4272</t>
  </si>
  <si>
    <t>SKU001090</t>
  </si>
  <si>
    <t>Product_1090</t>
  </si>
  <si>
    <t>AISLE-01-SHELF-49</t>
  </si>
  <si>
    <t>SKU001852</t>
  </si>
  <si>
    <t>Product_1852</t>
  </si>
  <si>
    <t>SKU002627</t>
  </si>
  <si>
    <t>Product_2627</t>
  </si>
  <si>
    <t>SKU002995</t>
  </si>
  <si>
    <t>Product_2995</t>
  </si>
  <si>
    <t>SKU000258</t>
  </si>
  <si>
    <t>Product_258</t>
  </si>
  <si>
    <t>AISLE-01-SHELF-50</t>
  </si>
  <si>
    <t>SKU001277</t>
  </si>
  <si>
    <t>Product_1277</t>
  </si>
  <si>
    <t>SKU003078</t>
  </si>
  <si>
    <t>Product_3078</t>
  </si>
  <si>
    <t>SKU004958</t>
  </si>
  <si>
    <t>Product_4958</t>
  </si>
  <si>
    <t>SKU000346</t>
  </si>
  <si>
    <t>Product_346</t>
  </si>
  <si>
    <t>AISLE-02-SHELF-01</t>
  </si>
  <si>
    <t>SKU000402</t>
  </si>
  <si>
    <t>Product_402</t>
  </si>
  <si>
    <t>SKU001234</t>
  </si>
  <si>
    <t>Product_1234</t>
  </si>
  <si>
    <t>SKU001552</t>
  </si>
  <si>
    <t>Product_1552</t>
  </si>
  <si>
    <t>SKU001862</t>
  </si>
  <si>
    <t>Product_1862</t>
  </si>
  <si>
    <t>SKU002468</t>
  </si>
  <si>
    <t>Product_2468</t>
  </si>
  <si>
    <t>SKU002575</t>
  </si>
  <si>
    <t>Product_2575</t>
  </si>
  <si>
    <t>SKU002587</t>
  </si>
  <si>
    <t>Product_2587</t>
  </si>
  <si>
    <t>SKU004123</t>
  </si>
  <si>
    <t>Product_4123</t>
  </si>
  <si>
    <t>SKU004569</t>
  </si>
  <si>
    <t>Product_4569</t>
  </si>
  <si>
    <t>SKU004743</t>
  </si>
  <si>
    <t>Product_4743</t>
  </si>
  <si>
    <t>SKU004811</t>
  </si>
  <si>
    <t>Product_4811</t>
  </si>
  <si>
    <t>SKU001510</t>
  </si>
  <si>
    <t>Product_1510</t>
  </si>
  <si>
    <t>AISLE-02-SHELF-02</t>
  </si>
  <si>
    <t>SKU003008</t>
  </si>
  <si>
    <t>Product_3008</t>
  </si>
  <si>
    <t>SKU004414</t>
  </si>
  <si>
    <t>Product_4414</t>
  </si>
  <si>
    <t>SKU001092</t>
  </si>
  <si>
    <t>Product_1092</t>
  </si>
  <si>
    <t>AISLE-02-SHELF-03</t>
  </si>
  <si>
    <t>SKU001785</t>
  </si>
  <si>
    <t>Product_1785</t>
  </si>
  <si>
    <t>SKU002071</t>
  </si>
  <si>
    <t>Product_2071</t>
  </si>
  <si>
    <t>SKU002290</t>
  </si>
  <si>
    <t>Product_2290</t>
  </si>
  <si>
    <t>SKU002366</t>
  </si>
  <si>
    <t>Product_2366</t>
  </si>
  <si>
    <t>SKU002398</t>
  </si>
  <si>
    <t>Product_2398</t>
  </si>
  <si>
    <t>SKU002789</t>
  </si>
  <si>
    <t>Product_2789</t>
  </si>
  <si>
    <t>SKU003237</t>
  </si>
  <si>
    <t>Product_3237</t>
  </si>
  <si>
    <t>SKU003664</t>
  </si>
  <si>
    <t>Product_3664</t>
  </si>
  <si>
    <t>SKU003789</t>
  </si>
  <si>
    <t>Product_3789</t>
  </si>
  <si>
    <t>SKU003810</t>
  </si>
  <si>
    <t>Product_3810</t>
  </si>
  <si>
    <t>SKU003916</t>
  </si>
  <si>
    <t>Product_3916</t>
  </si>
  <si>
    <t>SKU004894</t>
  </si>
  <si>
    <t>Product_4894</t>
  </si>
  <si>
    <t>SKU000193</t>
  </si>
  <si>
    <t>Product_193</t>
  </si>
  <si>
    <t>AISLE-02-SHELF-04</t>
  </si>
  <si>
    <t>SKU000676</t>
  </si>
  <si>
    <t>Product_676</t>
  </si>
  <si>
    <t>SKU000763</t>
  </si>
  <si>
    <t>Product_763</t>
  </si>
  <si>
    <t>SKU000822</t>
  </si>
  <si>
    <t>Product_822</t>
  </si>
  <si>
    <t>SKU003429</t>
  </si>
  <si>
    <t>Product_3429</t>
  </si>
  <si>
    <t>SKU003441</t>
  </si>
  <si>
    <t>Product_3441</t>
  </si>
  <si>
    <t>SKU004747</t>
  </si>
  <si>
    <t>Product_4747</t>
  </si>
  <si>
    <t>SKU000160</t>
  </si>
  <si>
    <t>Product_160</t>
  </si>
  <si>
    <t>AISLE-02-SHELF-05</t>
  </si>
  <si>
    <t>SKU001339</t>
  </si>
  <si>
    <t>Product_1339</t>
  </si>
  <si>
    <t>SKU001574</t>
  </si>
  <si>
    <t>Product_1574</t>
  </si>
  <si>
    <t>SKU004240</t>
  </si>
  <si>
    <t>Product_4240</t>
  </si>
  <si>
    <t>SKU001228</t>
  </si>
  <si>
    <t>Product_1228</t>
  </si>
  <si>
    <t>AISLE-02-SHELF-06</t>
  </si>
  <si>
    <t>SKU002122</t>
  </si>
  <si>
    <t>Product_2122</t>
  </si>
  <si>
    <t>SKU002467</t>
  </si>
  <si>
    <t>Product_2467</t>
  </si>
  <si>
    <t>SKU002662</t>
  </si>
  <si>
    <t>Product_2662</t>
  </si>
  <si>
    <t>SKU002764</t>
  </si>
  <si>
    <t>Product_2764</t>
  </si>
  <si>
    <t>SKU003643</t>
  </si>
  <si>
    <t>Product_3643</t>
  </si>
  <si>
    <t>SKU003695</t>
  </si>
  <si>
    <t>Product_3695</t>
  </si>
  <si>
    <t>SKU000656</t>
  </si>
  <si>
    <t>Product_656</t>
  </si>
  <si>
    <t>AISLE-02-SHELF-07</t>
  </si>
  <si>
    <t>SKU001435</t>
  </si>
  <si>
    <t>Product_1435</t>
  </si>
  <si>
    <t>SKU002672</t>
  </si>
  <si>
    <t>Product_2672</t>
  </si>
  <si>
    <t>SKU004321</t>
  </si>
  <si>
    <t>Product_4321</t>
  </si>
  <si>
    <t>SKU000199</t>
  </si>
  <si>
    <t>Product_199</t>
  </si>
  <si>
    <t>AISLE-02-SHELF-08</t>
  </si>
  <si>
    <t>SKU001235</t>
  </si>
  <si>
    <t>Product_1235</t>
  </si>
  <si>
    <t>SKU002206</t>
  </si>
  <si>
    <t>Product_2206</t>
  </si>
  <si>
    <t>SKU002341</t>
  </si>
  <si>
    <t>Product_2341</t>
  </si>
  <si>
    <t>SKU003844</t>
  </si>
  <si>
    <t>Product_3844</t>
  </si>
  <si>
    <t>SKU003864</t>
  </si>
  <si>
    <t>Product_3864</t>
  </si>
  <si>
    <t>SKU000632</t>
  </si>
  <si>
    <t>Product_632</t>
  </si>
  <si>
    <t>AISLE-02-SHELF-09</t>
  </si>
  <si>
    <t>SKU001004</t>
  </si>
  <si>
    <t>Product_1004</t>
  </si>
  <si>
    <t>SKU001097</t>
  </si>
  <si>
    <t>Product_1097</t>
  </si>
  <si>
    <t>SKU001544</t>
  </si>
  <si>
    <t>Product_1544</t>
  </si>
  <si>
    <t>SKU001800</t>
  </si>
  <si>
    <t>Product_1800</t>
  </si>
  <si>
    <t>SKU002010</t>
  </si>
  <si>
    <t>Product_2010</t>
  </si>
  <si>
    <t>SKU002015</t>
  </si>
  <si>
    <t>Product_2015</t>
  </si>
  <si>
    <t>SKU002143</t>
  </si>
  <si>
    <t>Product_2143</t>
  </si>
  <si>
    <t>SKU002604</t>
  </si>
  <si>
    <t>Product_2604</t>
  </si>
  <si>
    <t>SKU001126</t>
  </si>
  <si>
    <t>Product_1126</t>
  </si>
  <si>
    <t>AISLE-02-SHELF-10</t>
  </si>
  <si>
    <t>SKU001175</t>
  </si>
  <si>
    <t>Product_1175</t>
  </si>
  <si>
    <t>SKU002279</t>
  </si>
  <si>
    <t>Product_2279</t>
  </si>
  <si>
    <t>SKU002926</t>
  </si>
  <si>
    <t>Product_2926</t>
  </si>
  <si>
    <t>SKU004827</t>
  </si>
  <si>
    <t>Product_4827</t>
  </si>
  <si>
    <t>SKU001135</t>
  </si>
  <si>
    <t>Product_1135</t>
  </si>
  <si>
    <t>AISLE-02-SHELF-11</t>
  </si>
  <si>
    <t>SKU001365</t>
  </si>
  <si>
    <t>Product_1365</t>
  </si>
  <si>
    <t>SKU003316</t>
  </si>
  <si>
    <t>Product_3316</t>
  </si>
  <si>
    <t>SKU003701</t>
  </si>
  <si>
    <t>Product_3701</t>
  </si>
  <si>
    <t>SKU004579</t>
  </si>
  <si>
    <t>Product_4579</t>
  </si>
  <si>
    <t>SKU004860</t>
  </si>
  <si>
    <t>Product_4860</t>
  </si>
  <si>
    <t>SKU000034</t>
  </si>
  <si>
    <t>Product_34</t>
  </si>
  <si>
    <t>AISLE-02-SHELF-12</t>
  </si>
  <si>
    <t>SKU000309</t>
  </si>
  <si>
    <t>Product_309</t>
  </si>
  <si>
    <t>SKU000793</t>
  </si>
  <si>
    <t>Product_793</t>
  </si>
  <si>
    <t>SKU001361</t>
  </si>
  <si>
    <t>Product_1361</t>
  </si>
  <si>
    <t>SKU002694</t>
  </si>
  <si>
    <t>Product_2694</t>
  </si>
  <si>
    <t>SKU002765</t>
  </si>
  <si>
    <t>Product_2765</t>
  </si>
  <si>
    <t>SKU004003</t>
  </si>
  <si>
    <t>Product_4003</t>
  </si>
  <si>
    <t>SKU000192</t>
  </si>
  <si>
    <t>Product_192</t>
  </si>
  <si>
    <t>AISLE-02-SHELF-13</t>
  </si>
  <si>
    <t>SKU000194</t>
  </si>
  <si>
    <t>Product_194</t>
  </si>
  <si>
    <t>SKU000347</t>
  </si>
  <si>
    <t>Product_347</t>
  </si>
  <si>
    <t>SKU001261</t>
  </si>
  <si>
    <t>Product_1261</t>
  </si>
  <si>
    <t>SKU001808</t>
  </si>
  <si>
    <t>Product_1808</t>
  </si>
  <si>
    <t>SKU001906</t>
  </si>
  <si>
    <t>Product_1906</t>
  </si>
  <si>
    <t>SKU002521</t>
  </si>
  <si>
    <t>Product_2521</t>
  </si>
  <si>
    <t>SKU003333</t>
  </si>
  <si>
    <t>Product_3333</t>
  </si>
  <si>
    <t>SKU000276</t>
  </si>
  <si>
    <t>Product_276</t>
  </si>
  <si>
    <t>AISLE-02-SHELF-14</t>
  </si>
  <si>
    <t>SKU000979</t>
  </si>
  <si>
    <t>Product_979</t>
  </si>
  <si>
    <t>SKU002145</t>
  </si>
  <si>
    <t>Product_2145</t>
  </si>
  <si>
    <t>SKU003586</t>
  </si>
  <si>
    <t>Product_3586</t>
  </si>
  <si>
    <t>SKU003861</t>
  </si>
  <si>
    <t>Product_3861</t>
  </si>
  <si>
    <t>SKU000511</t>
  </si>
  <si>
    <t>Product_511</t>
  </si>
  <si>
    <t>AISLE-02-SHELF-15</t>
  </si>
  <si>
    <t>SKU001119</t>
  </si>
  <si>
    <t>Product_1119</t>
  </si>
  <si>
    <t>SKU001516</t>
  </si>
  <si>
    <t>Product_1516</t>
  </si>
  <si>
    <t>SKU001690</t>
  </si>
  <si>
    <t>Product_1690</t>
  </si>
  <si>
    <t>SKU001826</t>
  </si>
  <si>
    <t>Product_1826</t>
  </si>
  <si>
    <t>SKU002184</t>
  </si>
  <si>
    <t>Product_2184</t>
  </si>
  <si>
    <t>SKU002319</t>
  </si>
  <si>
    <t>Product_2319</t>
  </si>
  <si>
    <t>SKU004021</t>
  </si>
  <si>
    <t>Product_4021</t>
  </si>
  <si>
    <t>SKU004598</t>
  </si>
  <si>
    <t>Product_4598</t>
  </si>
  <si>
    <t>SKU000188</t>
  </si>
  <si>
    <t>Product_188</t>
  </si>
  <si>
    <t>AISLE-02-SHELF-16</t>
  </si>
  <si>
    <t>SKU002040</t>
  </si>
  <si>
    <t>Product_2040</t>
  </si>
  <si>
    <t>SKU002790</t>
  </si>
  <si>
    <t>Product_2790</t>
  </si>
  <si>
    <t>SKU004729</t>
  </si>
  <si>
    <t>Product_4729</t>
  </si>
  <si>
    <t>SKU001709</t>
  </si>
  <si>
    <t>Product_1709</t>
  </si>
  <si>
    <t>AISLE-02-SHELF-17</t>
  </si>
  <si>
    <t>SKU002831</t>
  </si>
  <si>
    <t>Product_2831</t>
  </si>
  <si>
    <t>SKU003049</t>
  </si>
  <si>
    <t>Product_3049</t>
  </si>
  <si>
    <t>SKU003380</t>
  </si>
  <si>
    <t>Product_3380</t>
  </si>
  <si>
    <t>SKU004650</t>
  </si>
  <si>
    <t>Product_4650</t>
  </si>
  <si>
    <t>SKU000369</t>
  </si>
  <si>
    <t>Product_369</t>
  </si>
  <si>
    <t>AISLE-02-SHELF-18</t>
  </si>
  <si>
    <t>SKU001217</t>
  </si>
  <si>
    <t>Product_1217</t>
  </si>
  <si>
    <t>SKU003568</t>
  </si>
  <si>
    <t>Product_3568</t>
  </si>
  <si>
    <t>SKU003980</t>
  </si>
  <si>
    <t>Product_3980</t>
  </si>
  <si>
    <t>SKU004092</t>
  </si>
  <si>
    <t>Product_4092</t>
  </si>
  <si>
    <t>SKU004437</t>
  </si>
  <si>
    <t>Product_4437</t>
  </si>
  <si>
    <t>SKU000392</t>
  </si>
  <si>
    <t>Product_392</t>
  </si>
  <si>
    <t>AISLE-02-SHELF-19</t>
  </si>
  <si>
    <t>SKU001133</t>
  </si>
  <si>
    <t>Product_1133</t>
  </si>
  <si>
    <t>SKU003593</t>
  </si>
  <si>
    <t>Product_3593</t>
  </si>
  <si>
    <t>SKU004499</t>
  </si>
  <si>
    <t>Product_4499</t>
  </si>
  <si>
    <t>SKU004794</t>
  </si>
  <si>
    <t>Product_4794</t>
  </si>
  <si>
    <t>SKU002246</t>
  </si>
  <si>
    <t>Product_2246</t>
  </si>
  <si>
    <t>AISLE-02-SHELF-20</t>
  </si>
  <si>
    <t>SKU002562</t>
  </si>
  <si>
    <t>Product_2562</t>
  </si>
  <si>
    <t>SKU002988</t>
  </si>
  <si>
    <t>Product_2988</t>
  </si>
  <si>
    <t>SKU004221</t>
  </si>
  <si>
    <t>Product_4221</t>
  </si>
  <si>
    <t>SKU004838</t>
  </si>
  <si>
    <t>Product_4838</t>
  </si>
  <si>
    <t>SKU000036</t>
  </si>
  <si>
    <t>Product_36</t>
  </si>
  <si>
    <t>AISLE-02-SHELF-21</t>
  </si>
  <si>
    <t>SKU003298</t>
  </si>
  <si>
    <t>Product_3298</t>
  </si>
  <si>
    <t>SKU003780</t>
  </si>
  <si>
    <t>Product_3780</t>
  </si>
  <si>
    <t>SKU004189</t>
  </si>
  <si>
    <t>Product_4189</t>
  </si>
  <si>
    <t>SKU001398</t>
  </si>
  <si>
    <t>Product_1398</t>
  </si>
  <si>
    <t>AISLE-02-SHELF-22</t>
  </si>
  <si>
    <t>SKU002737</t>
  </si>
  <si>
    <t>Product_2737</t>
  </si>
  <si>
    <t>SKU003495</t>
  </si>
  <si>
    <t>Product_3495</t>
  </si>
  <si>
    <t>SKU003600</t>
  </si>
  <si>
    <t>Product_3600</t>
  </si>
  <si>
    <t>SKU004961</t>
  </si>
  <si>
    <t>Product_4961</t>
  </si>
  <si>
    <t>SKU000403</t>
  </si>
  <si>
    <t>Product_403</t>
  </si>
  <si>
    <t>AISLE-02-SHELF-23</t>
  </si>
  <si>
    <t>SKU001224</t>
  </si>
  <si>
    <t>Product_1224</t>
  </si>
  <si>
    <t>SKU002124</t>
  </si>
  <si>
    <t>Product_2124</t>
  </si>
  <si>
    <t>SKU002369</t>
  </si>
  <si>
    <t>Product_2369</t>
  </si>
  <si>
    <t>SKU002638</t>
  </si>
  <si>
    <t>Product_2638</t>
  </si>
  <si>
    <t>SKU003338</t>
  </si>
  <si>
    <t>Product_3338</t>
  </si>
  <si>
    <t>SKU004046</t>
  </si>
  <si>
    <t>Product_4046</t>
  </si>
  <si>
    <t>SKU004060</t>
  </si>
  <si>
    <t>Product_4060</t>
  </si>
  <si>
    <t>AISLE-02-SHELF-24</t>
  </si>
  <si>
    <t>SKU000120</t>
  </si>
  <si>
    <t>Product_120</t>
  </si>
  <si>
    <t>AISLE-02-SHELF-25</t>
  </si>
  <si>
    <t>SKU001032</t>
  </si>
  <si>
    <t>Product_1032</t>
  </si>
  <si>
    <t>SKU001218</t>
  </si>
  <si>
    <t>Product_1218</t>
  </si>
  <si>
    <t>SKU002442</t>
  </si>
  <si>
    <t>Product_2442</t>
  </si>
  <si>
    <t>SKU002706</t>
  </si>
  <si>
    <t>Product_2706</t>
  </si>
  <si>
    <t>SKU002862</t>
  </si>
  <si>
    <t>Product_2862</t>
  </si>
  <si>
    <t>SKU003207</t>
  </si>
  <si>
    <t>Product_3207</t>
  </si>
  <si>
    <t>SKU003476</t>
  </si>
  <si>
    <t>Product_3476</t>
  </si>
  <si>
    <t>SKU000805</t>
  </si>
  <si>
    <t>Product_805</t>
  </si>
  <si>
    <t>AISLE-02-SHELF-26</t>
  </si>
  <si>
    <t>SKU003304</t>
  </si>
  <si>
    <t>Product_3304</t>
  </si>
  <si>
    <t>SKU000493</t>
  </si>
  <si>
    <t>Product_493</t>
  </si>
  <si>
    <t>AISLE-02-SHELF-27</t>
  </si>
  <si>
    <t>SKU002059</t>
  </si>
  <si>
    <t>Product_2059</t>
  </si>
  <si>
    <t>SKU002598</t>
  </si>
  <si>
    <t>Product_2598</t>
  </si>
  <si>
    <t>SKU003388</t>
  </si>
  <si>
    <t>Product_3388</t>
  </si>
  <si>
    <t>SKU001813</t>
  </si>
  <si>
    <t>Product_1813</t>
  </si>
  <si>
    <t>AISLE-02-SHELF-28</t>
  </si>
  <si>
    <t>SKU004005</t>
  </si>
  <si>
    <t>Product_4005</t>
  </si>
  <si>
    <t>SKU000557</t>
  </si>
  <si>
    <t>Product_557</t>
  </si>
  <si>
    <t>AISLE-02-SHELF-29</t>
  </si>
  <si>
    <t>SKU001549</t>
  </si>
  <si>
    <t>Product_1549</t>
  </si>
  <si>
    <t>SKU002186</t>
  </si>
  <si>
    <t>Product_2186</t>
  </si>
  <si>
    <t>SKU002413</t>
  </si>
  <si>
    <t>Product_2413</t>
  </si>
  <si>
    <t>SKU002858</t>
  </si>
  <si>
    <t>Product_2858</t>
  </si>
  <si>
    <t>SKU003691</t>
  </si>
  <si>
    <t>Product_3691</t>
  </si>
  <si>
    <t>SKU004753</t>
  </si>
  <si>
    <t>Product_4753</t>
  </si>
  <si>
    <t>SKU000048</t>
  </si>
  <si>
    <t>Product_48</t>
  </si>
  <si>
    <t>AISLE-02-SHELF-30</t>
  </si>
  <si>
    <t>SKU000226</t>
  </si>
  <si>
    <t>Product_226</t>
  </si>
  <si>
    <t>SKU000255</t>
  </si>
  <si>
    <t>Product_255</t>
  </si>
  <si>
    <t>SKU001376</t>
  </si>
  <si>
    <t>Product_1376</t>
  </si>
  <si>
    <t>SKU001628</t>
  </si>
  <si>
    <t>Product_1628</t>
  </si>
  <si>
    <t>SKU003119</t>
  </si>
  <si>
    <t>Product_3119</t>
  </si>
  <si>
    <t>SKU003300</t>
  </si>
  <si>
    <t>Product_3300</t>
  </si>
  <si>
    <t>SKU003444</t>
  </si>
  <si>
    <t>Product_3444</t>
  </si>
  <si>
    <t>SKU000560</t>
  </si>
  <si>
    <t>Product_560</t>
  </si>
  <si>
    <t>AISLE-02-SHELF-31</t>
  </si>
  <si>
    <t>SKU000728</t>
  </si>
  <si>
    <t>Product_728</t>
  </si>
  <si>
    <t>SKU000811</t>
  </si>
  <si>
    <t>Product_811</t>
  </si>
  <si>
    <t>SKU001583</t>
  </si>
  <si>
    <t>Product_1583</t>
  </si>
  <si>
    <t>SKU001860</t>
  </si>
  <si>
    <t>Product_1860</t>
  </si>
  <si>
    <t>SKU002869</t>
  </si>
  <si>
    <t>Product_2869</t>
  </si>
  <si>
    <t>SKU003019</t>
  </si>
  <si>
    <t>Product_3019</t>
  </si>
  <si>
    <t>SKU003029</t>
  </si>
  <si>
    <t>Product_3029</t>
  </si>
  <si>
    <t>SKU003259</t>
  </si>
  <si>
    <t>Product_3259</t>
  </si>
  <si>
    <t>SKU000114</t>
  </si>
  <si>
    <t>Product_114</t>
  </si>
  <si>
    <t>AISLE-02-SHELF-32</t>
  </si>
  <si>
    <t>SKU000514</t>
  </si>
  <si>
    <t>Product_514</t>
  </si>
  <si>
    <t>SKU001675</t>
  </si>
  <si>
    <t>Product_1675</t>
  </si>
  <si>
    <t>SKU001851</t>
  </si>
  <si>
    <t>Product_1851</t>
  </si>
  <si>
    <t>SKU002197</t>
  </si>
  <si>
    <t>Product_2197</t>
  </si>
  <si>
    <t>SKU003512</t>
  </si>
  <si>
    <t>Product_3512</t>
  </si>
  <si>
    <t>SKU003573</t>
  </si>
  <si>
    <t>Product_3573</t>
  </si>
  <si>
    <t>SKU000710</t>
  </si>
  <si>
    <t>Product_710</t>
  </si>
  <si>
    <t>AISLE-02-SHELF-33</t>
  </si>
  <si>
    <t>SKU001619</t>
  </si>
  <si>
    <t>Product_1619</t>
  </si>
  <si>
    <t>SKU003822</t>
  </si>
  <si>
    <t>Product_3822</t>
  </si>
  <si>
    <t>SKU004100</t>
  </si>
  <si>
    <t>Product_4100</t>
  </si>
  <si>
    <t>SKU000214</t>
  </si>
  <si>
    <t>Product_214</t>
  </si>
  <si>
    <t>AISLE-02-SHELF-34</t>
  </si>
  <si>
    <t>SKU002118</t>
  </si>
  <si>
    <t>Product_2118</t>
  </si>
  <si>
    <t>SKU002725</t>
  </si>
  <si>
    <t>Product_2725</t>
  </si>
  <si>
    <t>SKU003264</t>
  </si>
  <si>
    <t>Product_3264</t>
  </si>
  <si>
    <t>SKU003809</t>
  </si>
  <si>
    <t>Product_3809</t>
  </si>
  <si>
    <t>SKU004362</t>
  </si>
  <si>
    <t>Product_4362</t>
  </si>
  <si>
    <t>SKU000863</t>
  </si>
  <si>
    <t>Product_863</t>
  </si>
  <si>
    <t>AISLE-02-SHELF-36</t>
  </si>
  <si>
    <t>SKU002551</t>
  </si>
  <si>
    <t>Product_2551</t>
  </si>
  <si>
    <t>SKU003055</t>
  </si>
  <si>
    <t>Product_3055</t>
  </si>
  <si>
    <t>SKU004914</t>
  </si>
  <si>
    <t>Product_4914</t>
  </si>
  <si>
    <t>SKU000655</t>
  </si>
  <si>
    <t>Product_655</t>
  </si>
  <si>
    <t>AISLE-02-SHELF-37</t>
  </si>
  <si>
    <t>SKU000974</t>
  </si>
  <si>
    <t>Product_974</t>
  </si>
  <si>
    <t>SKU002018</t>
  </si>
  <si>
    <t>Product_2018</t>
  </si>
  <si>
    <t>SKU002406</t>
  </si>
  <si>
    <t>Product_2406</t>
  </si>
  <si>
    <t>SKU002543</t>
  </si>
  <si>
    <t>Product_2543</t>
  </si>
  <si>
    <t>SKU002773</t>
  </si>
  <si>
    <t>Product_2773</t>
  </si>
  <si>
    <t>SKU003855</t>
  </si>
  <si>
    <t>Product_3855</t>
  </si>
  <si>
    <t>SKU000358</t>
  </si>
  <si>
    <t>Product_358</t>
  </si>
  <si>
    <t>AISLE-02-SHELF-38</t>
  </si>
  <si>
    <t>SKU001303</t>
  </si>
  <si>
    <t>Product_1303</t>
  </si>
  <si>
    <t>SKU002388</t>
  </si>
  <si>
    <t>Product_2388</t>
  </si>
  <si>
    <t>SKU002446</t>
  </si>
  <si>
    <t>Product_2446</t>
  </si>
  <si>
    <t>SKU003430</t>
  </si>
  <si>
    <t>Product_3430</t>
  </si>
  <si>
    <t>SKU004476</t>
  </si>
  <si>
    <t>Product_4476</t>
  </si>
  <si>
    <t>SKU002191</t>
  </si>
  <si>
    <t>Product_2191</t>
  </si>
  <si>
    <t>AISLE-02-SHELF-39</t>
  </si>
  <si>
    <t>SKU003120</t>
  </si>
  <si>
    <t>Product_3120</t>
  </si>
  <si>
    <t>SKU004638</t>
  </si>
  <si>
    <t>Product_4638</t>
  </si>
  <si>
    <t>SKU000310</t>
  </si>
  <si>
    <t>Product_310</t>
  </si>
  <si>
    <t>AISLE-02-SHELF-40</t>
  </si>
  <si>
    <t>SKU001566</t>
  </si>
  <si>
    <t>Product_1566</t>
  </si>
  <si>
    <t>SKU003999</t>
  </si>
  <si>
    <t>Product_3999</t>
  </si>
  <si>
    <t>SKU000761</t>
  </si>
  <si>
    <t>Product_761</t>
  </si>
  <si>
    <t>AISLE-02-SHELF-41</t>
  </si>
  <si>
    <t>SKU001876</t>
  </si>
  <si>
    <t>Product_1876</t>
  </si>
  <si>
    <t>SKU002582</t>
  </si>
  <si>
    <t>Product_2582</t>
  </si>
  <si>
    <t>SKU003320</t>
  </si>
  <si>
    <t>Product_3320</t>
  </si>
  <si>
    <t>SKU004197</t>
  </si>
  <si>
    <t>Product_4197</t>
  </si>
  <si>
    <t>SKU000288</t>
  </si>
  <si>
    <t>Product_288</t>
  </si>
  <si>
    <t>AISLE-02-SHELF-42</t>
  </si>
  <si>
    <t>SKU000682</t>
  </si>
  <si>
    <t>Product_682</t>
  </si>
  <si>
    <t>SKU001323</t>
  </si>
  <si>
    <t>Product_1323</t>
  </si>
  <si>
    <t>SKU001701</t>
  </si>
  <si>
    <t>Product_1701</t>
  </si>
  <si>
    <t>SKU002670</t>
  </si>
  <si>
    <t>Product_2670</t>
  </si>
  <si>
    <t>SKU002991</t>
  </si>
  <si>
    <t>Product_2991</t>
  </si>
  <si>
    <t>SKU004407</t>
  </si>
  <si>
    <t>Product_4407</t>
  </si>
  <si>
    <t>AISLE-02-SHELF-43</t>
  </si>
  <si>
    <t>SKU004493</t>
  </si>
  <si>
    <t>Product_4493</t>
  </si>
  <si>
    <t>SKU001148</t>
  </si>
  <si>
    <t>Product_1148</t>
  </si>
  <si>
    <t>AISLE-02-SHELF-44</t>
  </si>
  <si>
    <t>SKU001404</t>
  </si>
  <si>
    <t>Product_1404</t>
  </si>
  <si>
    <t>SKU003791</t>
  </si>
  <si>
    <t>Product_3791</t>
  </si>
  <si>
    <t>SKU001432</t>
  </si>
  <si>
    <t>Product_1432</t>
  </si>
  <si>
    <t>AISLE-02-SHELF-45</t>
  </si>
  <si>
    <t>SKU001848</t>
  </si>
  <si>
    <t>Product_1848</t>
  </si>
  <si>
    <t>SKU002291</t>
  </si>
  <si>
    <t>Product_2291</t>
  </si>
  <si>
    <t>SKU002973</t>
  </si>
  <si>
    <t>Product_2973</t>
  </si>
  <si>
    <t>SKU004867</t>
  </si>
  <si>
    <t>Product_4867</t>
  </si>
  <si>
    <t>SKU002938</t>
  </si>
  <si>
    <t>Product_2938</t>
  </si>
  <si>
    <t>AISLE-02-SHELF-46</t>
  </si>
  <si>
    <t>SKU003262</t>
  </si>
  <si>
    <t>Product_3262</t>
  </si>
  <si>
    <t>SKU004084</t>
  </si>
  <si>
    <t>Product_4084</t>
  </si>
  <si>
    <t>SKU004326</t>
  </si>
  <si>
    <t>Product_4326</t>
  </si>
  <si>
    <t>SKU004386</t>
  </si>
  <si>
    <t>Product_4386</t>
  </si>
  <si>
    <t>SKU004410</t>
  </si>
  <si>
    <t>Product_4410</t>
  </si>
  <si>
    <t>SKU000508</t>
  </si>
  <si>
    <t>Product_508</t>
  </si>
  <si>
    <t>AISLE-02-SHELF-47</t>
  </si>
  <si>
    <t>SKU000567</t>
  </si>
  <si>
    <t>Product_567</t>
  </si>
  <si>
    <t>SKU003826</t>
  </si>
  <si>
    <t>Product_3826</t>
  </si>
  <si>
    <t>SKU000221</t>
  </si>
  <si>
    <t>Product_221</t>
  </si>
  <si>
    <t>AISLE-02-SHELF-48</t>
  </si>
  <si>
    <t>SKU000250</t>
  </si>
  <si>
    <t>Product_250</t>
  </si>
  <si>
    <t>SKU000448</t>
  </si>
  <si>
    <t>Product_448</t>
  </si>
  <si>
    <t>SKU002495</t>
  </si>
  <si>
    <t>Product_2495</t>
  </si>
  <si>
    <t>SKU002888</t>
  </si>
  <si>
    <t>Product_2888</t>
  </si>
  <si>
    <t>SKU004351</t>
  </si>
  <si>
    <t>Product_4351</t>
  </si>
  <si>
    <t>SKU004363</t>
  </si>
  <si>
    <t>Product_4363</t>
  </si>
  <si>
    <t>SKU000013</t>
  </si>
  <si>
    <t>Product_13</t>
  </si>
  <si>
    <t>AISLE-02-SHELF-49</t>
  </si>
  <si>
    <t>SKU000208</t>
  </si>
  <si>
    <t>Product_208</t>
  </si>
  <si>
    <t>SKU000491</t>
  </si>
  <si>
    <t>Product_491</t>
  </si>
  <si>
    <t>SKU001058</t>
  </si>
  <si>
    <t>Product_1058</t>
  </si>
  <si>
    <t>SKU001330</t>
  </si>
  <si>
    <t>Product_1330</t>
  </si>
  <si>
    <t>SKU002901</t>
  </si>
  <si>
    <t>Product_2901</t>
  </si>
  <si>
    <t>SKU003000</t>
  </si>
  <si>
    <t>Product_3000</t>
  </si>
  <si>
    <t>SKU003257</t>
  </si>
  <si>
    <t>Product_3257</t>
  </si>
  <si>
    <t>SKU003281</t>
  </si>
  <si>
    <t>Product_3281</t>
  </si>
  <si>
    <t>SKU003368</t>
  </si>
  <si>
    <t>Product_3368</t>
  </si>
  <si>
    <t>SKU000398</t>
  </si>
  <si>
    <t>Product_398</t>
  </si>
  <si>
    <t>AISLE-02-SHELF-50</t>
  </si>
  <si>
    <t>SKU001363</t>
  </si>
  <si>
    <t>Product_1363</t>
  </si>
  <si>
    <t>SKU001394</t>
  </si>
  <si>
    <t>Product_1394</t>
  </si>
  <si>
    <t>SKU001542</t>
  </si>
  <si>
    <t>Product_1542</t>
  </si>
  <si>
    <t>SKU001828</t>
  </si>
  <si>
    <t>Product_1828</t>
  </si>
  <si>
    <t>SKU002407</t>
  </si>
  <si>
    <t>Product_2407</t>
  </si>
  <si>
    <t>SKU000630</t>
  </si>
  <si>
    <t>Product_630</t>
  </si>
  <si>
    <t>AISLE-03-SHELF-01</t>
  </si>
  <si>
    <t>SKU001515</t>
  </si>
  <si>
    <t>Product_1515</t>
  </si>
  <si>
    <t>SKU004470</t>
  </si>
  <si>
    <t>Product_4470</t>
  </si>
  <si>
    <t>SKU001185</t>
  </si>
  <si>
    <t>Product_1185</t>
  </si>
  <si>
    <t>AISLE-03-SHELF-02</t>
  </si>
  <si>
    <t>SKU001624</t>
  </si>
  <si>
    <t>Product_1624</t>
  </si>
  <si>
    <t>SKU001916</t>
  </si>
  <si>
    <t>Product_1916</t>
  </si>
  <si>
    <t>SKU003026</t>
  </si>
  <si>
    <t>Product_3026</t>
  </si>
  <si>
    <t>SKU003102</t>
  </si>
  <si>
    <t>Product_3102</t>
  </si>
  <si>
    <t>SKU004016</t>
  </si>
  <si>
    <t>Product_4016</t>
  </si>
  <si>
    <t>SKU004147</t>
  </si>
  <si>
    <t>Product_4147</t>
  </si>
  <si>
    <t>SKU000097</t>
  </si>
  <si>
    <t>Product_97</t>
  </si>
  <si>
    <t>AISLE-03-SHELF-03</t>
  </si>
  <si>
    <t>SKU000272</t>
  </si>
  <si>
    <t>Product_272</t>
  </si>
  <si>
    <t>SKU000909</t>
  </si>
  <si>
    <t>Product_909</t>
  </si>
  <si>
    <t>SKU003604</t>
  </si>
  <si>
    <t>Product_3604</t>
  </si>
  <si>
    <t>SKU003929</t>
  </si>
  <si>
    <t>Product_3929</t>
  </si>
  <si>
    <t>SKU004077</t>
  </si>
  <si>
    <t>Product_4077</t>
  </si>
  <si>
    <t>SKU004707</t>
  </si>
  <si>
    <t>Product_4707</t>
  </si>
  <si>
    <t>SKU002485</t>
  </si>
  <si>
    <t>Product_2485</t>
  </si>
  <si>
    <t>AISLE-03-SHELF-04</t>
  </si>
  <si>
    <t>SKU002519</t>
  </si>
  <si>
    <t>Product_2519</t>
  </si>
  <si>
    <t>SKU000178</t>
  </si>
  <si>
    <t>Product_178</t>
  </si>
  <si>
    <t>AISLE-03-SHELF-05</t>
  </si>
  <si>
    <t>SKU000533</t>
  </si>
  <si>
    <t>Product_533</t>
  </si>
  <si>
    <t>SKU001543</t>
  </si>
  <si>
    <t>Product_1543</t>
  </si>
  <si>
    <t>SKU002002</t>
  </si>
  <si>
    <t>Product_2002</t>
  </si>
  <si>
    <t>SKU002115</t>
  </si>
  <si>
    <t>Product_2115</t>
  </si>
  <si>
    <t>SKU002559</t>
  </si>
  <si>
    <t>Product_2559</t>
  </si>
  <si>
    <t>SKU004790</t>
  </si>
  <si>
    <t>Product_4790</t>
  </si>
  <si>
    <t>SKU000570</t>
  </si>
  <si>
    <t>Product_570</t>
  </si>
  <si>
    <t>AISLE-03-SHELF-06</t>
  </si>
  <si>
    <t>SKU001022</t>
  </si>
  <si>
    <t>Product_1022</t>
  </si>
  <si>
    <t>SKU001307</t>
  </si>
  <si>
    <t>Product_1307</t>
  </si>
  <si>
    <t>SKU003508</t>
  </si>
  <si>
    <t>Product_3508</t>
  </si>
  <si>
    <t>SKU003693</t>
  </si>
  <si>
    <t>Product_3693</t>
  </si>
  <si>
    <t>SKU004454</t>
  </si>
  <si>
    <t>Product_4454</t>
  </si>
  <si>
    <t>SKU000536</t>
  </si>
  <si>
    <t>Product_536</t>
  </si>
  <si>
    <t>AISLE-03-SHELF-07</t>
  </si>
  <si>
    <t>SKU001735</t>
  </si>
  <si>
    <t>Product_1735</t>
  </si>
  <si>
    <t>SKU003682</t>
  </si>
  <si>
    <t>Product_3682</t>
  </si>
  <si>
    <t>SKU000646</t>
  </si>
  <si>
    <t>Product_646</t>
  </si>
  <si>
    <t>AISLE-03-SHELF-08</t>
  </si>
  <si>
    <t>SKU002594</t>
  </si>
  <si>
    <t>Product_2594</t>
  </si>
  <si>
    <t>SKU003349</t>
  </si>
  <si>
    <t>Product_3349</t>
  </si>
  <si>
    <t>SKU004136</t>
  </si>
  <si>
    <t>Product_4136</t>
  </si>
  <si>
    <t>SKU002709</t>
  </si>
  <si>
    <t>Product_2709</t>
  </si>
  <si>
    <t>AISLE-03-SHELF-09</t>
  </si>
  <si>
    <t>SKU003154</t>
  </si>
  <si>
    <t>Product_3154</t>
  </si>
  <si>
    <t>SKU003399</t>
  </si>
  <si>
    <t>Product_3399</t>
  </si>
  <si>
    <t>SKU004882</t>
  </si>
  <si>
    <t>Product_4882</t>
  </si>
  <si>
    <t>SKU000039</t>
  </si>
  <si>
    <t>Product_39</t>
  </si>
  <si>
    <t>AISLE-03-SHELF-10</t>
  </si>
  <si>
    <t>SKU000263</t>
  </si>
  <si>
    <t>Product_263</t>
  </si>
  <si>
    <t>SKU001324</t>
  </si>
  <si>
    <t>Product_1324</t>
  </si>
  <si>
    <t>SKU001551</t>
  </si>
  <si>
    <t>Product_1551</t>
  </si>
  <si>
    <t>SKU001622</t>
  </si>
  <si>
    <t>Product_1622</t>
  </si>
  <si>
    <t>SKU000636</t>
  </si>
  <si>
    <t>Product_636</t>
  </si>
  <si>
    <t>AISLE-03-SHELF-11</t>
  </si>
  <si>
    <t>SKU000990</t>
  </si>
  <si>
    <t>Product_990</t>
  </si>
  <si>
    <t>SKU001198</t>
  </si>
  <si>
    <t>Product_1198</t>
  </si>
  <si>
    <t>SKU001825</t>
  </si>
  <si>
    <t>Product_1825</t>
  </si>
  <si>
    <t>SKU002025</t>
  </si>
  <si>
    <t>Product_2025</t>
  </si>
  <si>
    <t>SKU002355</t>
  </si>
  <si>
    <t>Product_2355</t>
  </si>
  <si>
    <t>SKU003196</t>
  </si>
  <si>
    <t>Product_3196</t>
  </si>
  <si>
    <t>SKU003683</t>
  </si>
  <si>
    <t>Product_3683</t>
  </si>
  <si>
    <t>SKU004269</t>
  </si>
  <si>
    <t>Product_4269</t>
  </si>
  <si>
    <t>SKU004353</t>
  </si>
  <si>
    <t>Product_4353</t>
  </si>
  <si>
    <t>SKU004435</t>
  </si>
  <si>
    <t>Product_4435</t>
  </si>
  <si>
    <t>SKU004690</t>
  </si>
  <si>
    <t>Product_4690</t>
  </si>
  <si>
    <t>SKU004711</t>
  </si>
  <si>
    <t>Product_4711</t>
  </si>
  <si>
    <t>SKU003097</t>
  </si>
  <si>
    <t>Product_3097</t>
  </si>
  <si>
    <t>AISLE-03-SHELF-12</t>
  </si>
  <si>
    <t>SKU001086</t>
  </si>
  <si>
    <t>Product_1086</t>
  </si>
  <si>
    <t>AISLE-03-SHELF-13</t>
  </si>
  <si>
    <t>SKU002311</t>
  </si>
  <si>
    <t>Product_2311</t>
  </si>
  <si>
    <t>SKU002617</t>
  </si>
  <si>
    <t>Product_2617</t>
  </si>
  <si>
    <t>SKU002768</t>
  </si>
  <si>
    <t>Product_2768</t>
  </si>
  <si>
    <t>SKU002845</t>
  </si>
  <si>
    <t>Product_2845</t>
  </si>
  <si>
    <t>SKU001618</t>
  </si>
  <si>
    <t>Product_1618</t>
  </si>
  <si>
    <t>AISLE-03-SHELF-14</t>
  </si>
  <si>
    <t>SKU001777</t>
  </si>
  <si>
    <t>Product_1777</t>
  </si>
  <si>
    <t>SKU003589</t>
  </si>
  <si>
    <t>Product_3589</t>
  </si>
  <si>
    <t>SKU004110</t>
  </si>
  <si>
    <t>Product_4110</t>
  </si>
  <si>
    <t>SKU001625</t>
  </si>
  <si>
    <t>Product_1625</t>
  </si>
  <si>
    <t>AISLE-03-SHELF-15</t>
  </si>
  <si>
    <t>SKU003395</t>
  </si>
  <si>
    <t>Product_3395</t>
  </si>
  <si>
    <t>SKU004862</t>
  </si>
  <si>
    <t>Product_4862</t>
  </si>
  <si>
    <t>SKU000643</t>
  </si>
  <si>
    <t>Product_643</t>
  </si>
  <si>
    <t>AISLE-03-SHELF-16</t>
  </si>
  <si>
    <t>SKU000862</t>
  </si>
  <si>
    <t>Product_862</t>
  </si>
  <si>
    <t>SKU004150</t>
  </si>
  <si>
    <t>Product_4150</t>
  </si>
  <si>
    <t>SKU004969</t>
  </si>
  <si>
    <t>Product_4969</t>
  </si>
  <si>
    <t>SKU001233</t>
  </si>
  <si>
    <t>Product_1233</t>
  </si>
  <si>
    <t>AISLE-03-SHELF-17</t>
  </si>
  <si>
    <t>SKU002501</t>
  </si>
  <si>
    <t>Product_2501</t>
  </si>
  <si>
    <t>SKU002722</t>
  </si>
  <si>
    <t>Product_2722</t>
  </si>
  <si>
    <t>SKU004950</t>
  </si>
  <si>
    <t>Product_4950</t>
  </si>
  <si>
    <t>SKU000259</t>
  </si>
  <si>
    <t>Product_259</t>
  </si>
  <si>
    <t>AISLE-03-SHELF-18</t>
  </si>
  <si>
    <t>SKU001699</t>
  </si>
  <si>
    <t>Product_1699</t>
  </si>
  <si>
    <t>SKU003501</t>
  </si>
  <si>
    <t>Product_3501</t>
  </si>
  <si>
    <t>SKU003615</t>
  </si>
  <si>
    <t>Product_3615</t>
  </si>
  <si>
    <t>SKU000736</t>
  </si>
  <si>
    <t>Product_736</t>
  </si>
  <si>
    <t>AISLE-03-SHELF-19</t>
  </si>
  <si>
    <t>SKU000768</t>
  </si>
  <si>
    <t>Product_768</t>
  </si>
  <si>
    <t>SKU001025</t>
  </si>
  <si>
    <t>Product_1025</t>
  </si>
  <si>
    <t>SKU001240</t>
  </si>
  <si>
    <t>Product_1240</t>
  </si>
  <si>
    <t>SKU001934</t>
  </si>
  <si>
    <t>Product_1934</t>
  </si>
  <si>
    <t>SKU003551</t>
  </si>
  <si>
    <t>Product_3551</t>
  </si>
  <si>
    <t>SKU003787</t>
  </si>
  <si>
    <t>Product_3787</t>
  </si>
  <si>
    <t>SKU004538</t>
  </si>
  <si>
    <t>Product_4538</t>
  </si>
  <si>
    <t>SKU004771</t>
  </si>
  <si>
    <t>Product_4771</t>
  </si>
  <si>
    <t>SKU001357</t>
  </si>
  <si>
    <t>Product_1357</t>
  </si>
  <si>
    <t>AISLE-03-SHELF-20</t>
  </si>
  <si>
    <t>SKU002853</t>
  </si>
  <si>
    <t>Product_2853</t>
  </si>
  <si>
    <t>SKU003886</t>
  </si>
  <si>
    <t>Product_3886</t>
  </si>
  <si>
    <t>SKU000103</t>
  </si>
  <si>
    <t>Product_103</t>
  </si>
  <si>
    <t>AISLE-03-SHELF-21</t>
  </si>
  <si>
    <t>SKU000127</t>
  </si>
  <si>
    <t>Product_127</t>
  </si>
  <si>
    <t>SKU000546</t>
  </si>
  <si>
    <t>Product_546</t>
  </si>
  <si>
    <t>SKU001727</t>
  </si>
  <si>
    <t>Product_1727</t>
  </si>
  <si>
    <t>SKU003266</t>
  </si>
  <si>
    <t>Product_3266</t>
  </si>
  <si>
    <t>SKU000939</t>
  </si>
  <si>
    <t>Product_939</t>
  </si>
  <si>
    <t>AISLE-03-SHELF-22</t>
  </si>
  <si>
    <t>SKU001973</t>
  </si>
  <si>
    <t>Product_1973</t>
  </si>
  <si>
    <t>SKU002607</t>
  </si>
  <si>
    <t>Product_2607</t>
  </si>
  <si>
    <t>SKU002609</t>
  </si>
  <si>
    <t>Product_2609</t>
  </si>
  <si>
    <t>SKU004177</t>
  </si>
  <si>
    <t>Product_4177</t>
  </si>
  <si>
    <t>SKU000523</t>
  </si>
  <si>
    <t>Product_523</t>
  </si>
  <si>
    <t>AISLE-03-SHELF-23</t>
  </si>
  <si>
    <t>SKU001096</t>
  </si>
  <si>
    <t>Product_1096</t>
  </si>
  <si>
    <t>SKU001513</t>
  </si>
  <si>
    <t>Product_1513</t>
  </si>
  <si>
    <t>SKU001575</t>
  </si>
  <si>
    <t>Product_1575</t>
  </si>
  <si>
    <t>SKU003438</t>
  </si>
  <si>
    <t>Product_3438</t>
  </si>
  <si>
    <t>SKU003837</t>
  </si>
  <si>
    <t>Product_3837</t>
  </si>
  <si>
    <t>SKU004821</t>
  </si>
  <si>
    <t>Product_4821</t>
  </si>
  <si>
    <t>SKU000265</t>
  </si>
  <si>
    <t>Product_265</t>
  </si>
  <si>
    <t>AISLE-03-SHELF-24</t>
  </si>
  <si>
    <t>SKU001211</t>
  </si>
  <si>
    <t>Product_1211</t>
  </si>
  <si>
    <t>SKU002431</t>
  </si>
  <si>
    <t>Product_2431</t>
  </si>
  <si>
    <t>SKU002500</t>
  </si>
  <si>
    <t>Product_2500</t>
  </si>
  <si>
    <t>SKU003838</t>
  </si>
  <si>
    <t>Product_3838</t>
  </si>
  <si>
    <t>SKU004770</t>
  </si>
  <si>
    <t>Product_4770</t>
  </si>
  <si>
    <t>SKU000577</t>
  </si>
  <si>
    <t>Product_577</t>
  </si>
  <si>
    <t>AISLE-03-SHELF-25</t>
  </si>
  <si>
    <t>SKU000588</t>
  </si>
  <si>
    <t>Product_588</t>
  </si>
  <si>
    <t>AISLE-03-SHELF-26</t>
  </si>
  <si>
    <t>SKU000765</t>
  </si>
  <si>
    <t>Product_765</t>
  </si>
  <si>
    <t>SKU002769</t>
  </si>
  <si>
    <t>Product_2769</t>
  </si>
  <si>
    <t>SKU004155</t>
  </si>
  <si>
    <t>Product_4155</t>
  </si>
  <si>
    <t>SKU000985</t>
  </si>
  <si>
    <t>Product_985</t>
  </si>
  <si>
    <t>AISLE-03-SHELF-27</t>
  </si>
  <si>
    <t>SKU001427</t>
  </si>
  <si>
    <t>Product_1427</t>
  </si>
  <si>
    <t>SKU001731</t>
  </si>
  <si>
    <t>Product_1731</t>
  </si>
  <si>
    <t>SKU003056</t>
  </si>
  <si>
    <t>Product_3056</t>
  </si>
  <si>
    <t>SKU003963</t>
  </si>
  <si>
    <t>Product_3963</t>
  </si>
  <si>
    <t>SKU004358</t>
  </si>
  <si>
    <t>Product_4358</t>
  </si>
  <si>
    <t>SKU001443</t>
  </si>
  <si>
    <t>Product_1443</t>
  </si>
  <si>
    <t>AISLE-03-SHELF-28</t>
  </si>
  <si>
    <t>SKU001447</t>
  </si>
  <si>
    <t>Product_1447</t>
  </si>
  <si>
    <t>SKU003561</t>
  </si>
  <si>
    <t>Product_3561</t>
  </si>
  <si>
    <t>SKU003912</t>
  </si>
  <si>
    <t>Product_3912</t>
  </si>
  <si>
    <t>SKU004712</t>
  </si>
  <si>
    <t>Product_4712</t>
  </si>
  <si>
    <t>SKU002796</t>
  </si>
  <si>
    <t>Product_2796</t>
  </si>
  <si>
    <t>AISLE-03-SHELF-29</t>
  </si>
  <si>
    <t>SKU002824</t>
  </si>
  <si>
    <t>Product_2824</t>
  </si>
  <si>
    <t>SKU003371</t>
  </si>
  <si>
    <t>Product_3371</t>
  </si>
  <si>
    <t>SKU004959</t>
  </si>
  <si>
    <t>Product_4959</t>
  </si>
  <si>
    <t>SKU000640</t>
  </si>
  <si>
    <t>Product_640</t>
  </si>
  <si>
    <t>AISLE-03-SHELF-30</t>
  </si>
  <si>
    <t>SKU000836</t>
  </si>
  <si>
    <t>Product_836</t>
  </si>
  <si>
    <t>SKU000865</t>
  </si>
  <si>
    <t>Product_865</t>
  </si>
  <si>
    <t>SKU001483</t>
  </si>
  <si>
    <t>Product_1483</t>
  </si>
  <si>
    <t>SKU001795</t>
  </si>
  <si>
    <t>Product_1795</t>
  </si>
  <si>
    <t>SKU002231</t>
  </si>
  <si>
    <t>Product_2231</t>
  </si>
  <si>
    <t>SKU003135</t>
  </si>
  <si>
    <t>Product_3135</t>
  </si>
  <si>
    <t>SKU003256</t>
  </si>
  <si>
    <t>Product_3256</t>
  </si>
  <si>
    <t>SKU003583</t>
  </si>
  <si>
    <t>Product_3583</t>
  </si>
  <si>
    <t>SKU004218</t>
  </si>
  <si>
    <t>Product_4218</t>
  </si>
  <si>
    <t>SKU004471</t>
  </si>
  <si>
    <t>Product_4471</t>
  </si>
  <si>
    <t>SKU002161</t>
  </si>
  <si>
    <t>Product_2161</t>
  </si>
  <si>
    <t>AISLE-03-SHELF-31</t>
  </si>
  <si>
    <t>SKU002612</t>
  </si>
  <si>
    <t>Product_2612</t>
  </si>
  <si>
    <t>SKU004103</t>
  </si>
  <si>
    <t>Product_4103</t>
  </si>
  <si>
    <t>SKU004532</t>
  </si>
  <si>
    <t>Product_4532</t>
  </si>
  <si>
    <t>SKU004611</t>
  </si>
  <si>
    <t>Product_4611</t>
  </si>
  <si>
    <t>SKU000952</t>
  </si>
  <si>
    <t>Product_952</t>
  </si>
  <si>
    <t>AISLE-03-SHELF-32</t>
  </si>
  <si>
    <t>SKU001790</t>
  </si>
  <si>
    <t>Product_1790</t>
  </si>
  <si>
    <t>SKU003367</t>
  </si>
  <si>
    <t>Product_3367</t>
  </si>
  <si>
    <t>SKU004607</t>
  </si>
  <si>
    <t>Product_4607</t>
  </si>
  <si>
    <t>SKU000083</t>
  </si>
  <si>
    <t>Product_83</t>
  </si>
  <si>
    <t>AISLE-03-SHELF-33</t>
  </si>
  <si>
    <t>SKU001331</t>
  </si>
  <si>
    <t>Product_1331</t>
  </si>
  <si>
    <t>SKU001902</t>
  </si>
  <si>
    <t>Product_1902</t>
  </si>
  <si>
    <t>SKU001950</t>
  </si>
  <si>
    <t>Product_1950</t>
  </si>
  <si>
    <t>SKU000593</t>
  </si>
  <si>
    <t>Product_593</t>
  </si>
  <si>
    <t>AISLE-03-SHELF-34</t>
  </si>
  <si>
    <t>SKU000915</t>
  </si>
  <si>
    <t>Product_915</t>
  </si>
  <si>
    <t>SKU001717</t>
  </si>
  <si>
    <t>Product_1717</t>
  </si>
  <si>
    <t>SKU001746</t>
  </si>
  <si>
    <t>Product_1746</t>
  </si>
  <si>
    <t>SKU002852</t>
  </si>
  <si>
    <t>Product_2852</t>
  </si>
  <si>
    <t>SKU002896</t>
  </si>
  <si>
    <t>Product_2896</t>
  </si>
  <si>
    <t>SKU004062</t>
  </si>
  <si>
    <t>Product_4062</t>
  </si>
  <si>
    <t>SKU000539</t>
  </si>
  <si>
    <t>Product_539</t>
  </si>
  <si>
    <t>AISLE-03-SHELF-35</t>
  </si>
  <si>
    <t>SKU001681</t>
  </si>
  <si>
    <t>Product_1681</t>
  </si>
  <si>
    <t>SKU002317</t>
  </si>
  <si>
    <t>Product_2317</t>
  </si>
  <si>
    <t>SKU003939</t>
  </si>
  <si>
    <t>Product_3939</t>
  </si>
  <si>
    <t>SKU000098</t>
  </si>
  <si>
    <t>Product_98</t>
  </si>
  <si>
    <t>AISLE-03-SHELF-36</t>
  </si>
  <si>
    <t>SKU000145</t>
  </si>
  <si>
    <t>Product_145</t>
  </si>
  <si>
    <t>SKU000870</t>
  </si>
  <si>
    <t>Product_870</t>
  </si>
  <si>
    <t>SKU001167</t>
  </si>
  <si>
    <t>Product_1167</t>
  </si>
  <si>
    <t>SKU001309</t>
  </si>
  <si>
    <t>Product_1309</t>
  </si>
  <si>
    <t>SKU002632</t>
  </si>
  <si>
    <t>Product_2632</t>
  </si>
  <si>
    <t>SKU002910</t>
  </si>
  <si>
    <t>Product_2910</t>
  </si>
  <si>
    <t>SKU002959</t>
  </si>
  <si>
    <t>Product_2959</t>
  </si>
  <si>
    <t>SKU003594</t>
  </si>
  <si>
    <t>Product_3594</t>
  </si>
  <si>
    <t>SKU003542</t>
  </si>
  <si>
    <t>Product_3542</t>
  </si>
  <si>
    <t>AISLE-03-SHELF-37</t>
  </si>
  <si>
    <t>SKU001656</t>
  </si>
  <si>
    <t>Product_1656</t>
  </si>
  <si>
    <t>AISLE-03-SHELF-38</t>
  </si>
  <si>
    <t>SKU001885</t>
  </si>
  <si>
    <t>Product_1885</t>
  </si>
  <si>
    <t>SKU002741</t>
  </si>
  <si>
    <t>Product_2741</t>
  </si>
  <si>
    <t>SKU003797</t>
  </si>
  <si>
    <t>Product_3797</t>
  </si>
  <si>
    <t>SKU004071</t>
  </si>
  <si>
    <t>Product_4071</t>
  </si>
  <si>
    <t>SKU004238</t>
  </si>
  <si>
    <t>Product_4238</t>
  </si>
  <si>
    <t>SKU001521</t>
  </si>
  <si>
    <t>Product_1521</t>
  </si>
  <si>
    <t>AISLE-03-SHELF-39</t>
  </si>
  <si>
    <t>SKU002346</t>
  </si>
  <si>
    <t>Product_2346</t>
  </si>
  <si>
    <t>SKU003582</t>
  </si>
  <si>
    <t>Product_3582</t>
  </si>
  <si>
    <t>SKU003944</t>
  </si>
  <si>
    <t>Product_3944</t>
  </si>
  <si>
    <t>SKU004727</t>
  </si>
  <si>
    <t>Product_4727</t>
  </si>
  <si>
    <t>SKU000994</t>
  </si>
  <si>
    <t>Product_994</t>
  </si>
  <si>
    <t>AISLE-03-SHELF-40</t>
  </si>
  <si>
    <t>SKU001419</t>
  </si>
  <si>
    <t>Product_1419</t>
  </si>
  <si>
    <t>SKU001744</t>
  </si>
  <si>
    <t>Product_1744</t>
  </si>
  <si>
    <t>SKU002557</t>
  </si>
  <si>
    <t>Product_2557</t>
  </si>
  <si>
    <t>SKU004694</t>
  </si>
  <si>
    <t>Product_4694</t>
  </si>
  <si>
    <t>SKU002889</t>
  </si>
  <si>
    <t>Product_2889</t>
  </si>
  <si>
    <t>AISLE-03-SHELF-41</t>
  </si>
  <si>
    <t>SKU003814</t>
  </si>
  <si>
    <t>Product_3814</t>
  </si>
  <si>
    <t>SKU001397</t>
  </si>
  <si>
    <t>Product_1397</t>
  </si>
  <si>
    <t>AISLE-03-SHELF-42</t>
  </si>
  <si>
    <t>SKU002200</t>
  </si>
  <si>
    <t>Product_2200</t>
  </si>
  <si>
    <t>SKU002492</t>
  </si>
  <si>
    <t>Product_2492</t>
  </si>
  <si>
    <t>SKU004460</t>
  </si>
  <si>
    <t>Product_4460</t>
  </si>
  <si>
    <t>SKU001692</t>
  </si>
  <si>
    <t>Product_1692</t>
  </si>
  <si>
    <t>AISLE-03-SHELF-43</t>
  </si>
  <si>
    <t>SKU001824</t>
  </si>
  <si>
    <t>Product_1824</t>
  </si>
  <si>
    <t>SKU002031</t>
  </si>
  <si>
    <t>Product_2031</t>
  </si>
  <si>
    <t>SKU002072</t>
  </si>
  <si>
    <t>Product_2072</t>
  </si>
  <si>
    <t>SKU002477</t>
  </si>
  <si>
    <t>Product_2477</t>
  </si>
  <si>
    <t>SKU002513</t>
  </si>
  <si>
    <t>Product_2513</t>
  </si>
  <si>
    <t>SKU003082</t>
  </si>
  <si>
    <t>Product_3082</t>
  </si>
  <si>
    <t>SKU004125</t>
  </si>
  <si>
    <t>Product_4125</t>
  </si>
  <si>
    <t>SKU000056</t>
  </si>
  <si>
    <t>Product_56</t>
  </si>
  <si>
    <t>AISLE-03-SHELF-44</t>
  </si>
  <si>
    <t>SKU002298</t>
  </si>
  <si>
    <t>Product_2298</t>
  </si>
  <si>
    <t>SKU002808</t>
  </si>
  <si>
    <t>Product_2808</t>
  </si>
  <si>
    <t>SKU004243</t>
  </si>
  <si>
    <t>Product_4243</t>
  </si>
  <si>
    <t>SKU004143</t>
  </si>
  <si>
    <t>Product_4143</t>
  </si>
  <si>
    <t>AISLE-03-SHELF-45</t>
  </si>
  <si>
    <t>SKU000718</t>
  </si>
  <si>
    <t>Product_718</t>
  </si>
  <si>
    <t>AISLE-03-SHELF-46</t>
  </si>
  <si>
    <t>SKU001206</t>
  </si>
  <si>
    <t>Product_1206</t>
  </si>
  <si>
    <t>SKU003057</t>
  </si>
  <si>
    <t>Product_3057</t>
  </si>
  <si>
    <t>SKU003309</t>
  </si>
  <si>
    <t>Product_3309</t>
  </si>
  <si>
    <t>SKU003769</t>
  </si>
  <si>
    <t>Product_3769</t>
  </si>
  <si>
    <t>SKU004931</t>
  </si>
  <si>
    <t>Product_4931</t>
  </si>
  <si>
    <t>SKU004965</t>
  </si>
  <si>
    <t>Product_4965</t>
  </si>
  <si>
    <t>SKU002998</t>
  </si>
  <si>
    <t>Product_2998</t>
  </si>
  <si>
    <t>AISLE-03-SHELF-47</t>
  </si>
  <si>
    <t>SKU000364</t>
  </si>
  <si>
    <t>Product_364</t>
  </si>
  <si>
    <t>AISLE-03-SHELF-48</t>
  </si>
  <si>
    <t>SKU000509</t>
  </si>
  <si>
    <t>Product_509</t>
  </si>
  <si>
    <t>SKU001652</t>
  </si>
  <si>
    <t>Product_1652</t>
  </si>
  <si>
    <t>SKU001769</t>
  </si>
  <si>
    <t>Product_1769</t>
  </si>
  <si>
    <t>SKU004099</t>
  </si>
  <si>
    <t>Product_4099</t>
  </si>
  <si>
    <t>SKU004453</t>
  </si>
  <si>
    <t>Product_4453</t>
  </si>
  <si>
    <t>SKU004624</t>
  </si>
  <si>
    <t>Product_4624</t>
  </si>
  <si>
    <t>SKU000965</t>
  </si>
  <si>
    <t>Product_965</t>
  </si>
  <si>
    <t>AISLE-03-SHELF-49</t>
  </si>
  <si>
    <t>SKU003118</t>
  </si>
  <si>
    <t>Product_3118</t>
  </si>
  <si>
    <t>SKU004352</t>
  </si>
  <si>
    <t>Product_4352</t>
  </si>
  <si>
    <t>SKU004671</t>
  </si>
  <si>
    <t>Product_4671</t>
  </si>
  <si>
    <t>SKU000140</t>
  </si>
  <si>
    <t>Product_140</t>
  </si>
  <si>
    <t>AISLE-03-SHELF-50</t>
  </si>
  <si>
    <t>SKU000535</t>
  </si>
  <si>
    <t>Product_535</t>
  </si>
  <si>
    <t>SKU000951</t>
  </si>
  <si>
    <t>Product_951</t>
  </si>
  <si>
    <t>SKU002080</t>
  </si>
  <si>
    <t>Product_2080</t>
  </si>
  <si>
    <t>SKU004102</t>
  </si>
  <si>
    <t>Product_4102</t>
  </si>
  <si>
    <t>SKU000414</t>
  </si>
  <si>
    <t>Product_414</t>
  </si>
  <si>
    <t>AISLE-04-SHELF-01</t>
  </si>
  <si>
    <t>SKU000845</t>
  </si>
  <si>
    <t>Product_845</t>
  </si>
  <si>
    <t>SKU000895</t>
  </si>
  <si>
    <t>Product_895</t>
  </si>
  <si>
    <t>SKU000717</t>
  </si>
  <si>
    <t>Product_717</t>
  </si>
  <si>
    <t>AISLE-04-SHELF-02</t>
  </si>
  <si>
    <t>SKU002736</t>
  </si>
  <si>
    <t>Product_2736</t>
  </si>
  <si>
    <t>SKU002890</t>
  </si>
  <si>
    <t>Product_2890</t>
  </si>
  <si>
    <t>SKU004391</t>
  </si>
  <si>
    <t>Product_4391</t>
  </si>
  <si>
    <t>SKU004935</t>
  </si>
  <si>
    <t>Product_4935</t>
  </si>
  <si>
    <t>SKU000779</t>
  </si>
  <si>
    <t>Product_779</t>
  </si>
  <si>
    <t>AISLE-04-SHELF-03</t>
  </si>
  <si>
    <t>SKU001715</t>
  </si>
  <si>
    <t>Product_1715</t>
  </si>
  <si>
    <t>SKU001865</t>
  </si>
  <si>
    <t>Product_1865</t>
  </si>
  <si>
    <t>SKU002193</t>
  </si>
  <si>
    <t>Product_2193</t>
  </si>
  <si>
    <t>SKU002356</t>
  </si>
  <si>
    <t>Product_2356</t>
  </si>
  <si>
    <t>SKU004290</t>
  </si>
  <si>
    <t>Product_4290</t>
  </si>
  <si>
    <t>SKU000095</t>
  </si>
  <si>
    <t>Product_95</t>
  </si>
  <si>
    <t>AISLE-04-SHELF-04</t>
  </si>
  <si>
    <t>SKU000595</t>
  </si>
  <si>
    <t>Product_595</t>
  </si>
  <si>
    <t>SKU000969</t>
  </si>
  <si>
    <t>Product_969</t>
  </si>
  <si>
    <t>SKU001687</t>
  </si>
  <si>
    <t>Product_1687</t>
  </si>
  <si>
    <t>SKU002520</t>
  </si>
  <si>
    <t>Product_2520</t>
  </si>
  <si>
    <t>SKU002714</t>
  </si>
  <si>
    <t>Product_2714</t>
  </si>
  <si>
    <t>SKU003702</t>
  </si>
  <si>
    <t>Product_3702</t>
  </si>
  <si>
    <t>SKU003827</t>
  </si>
  <si>
    <t>Product_3827</t>
  </si>
  <si>
    <t>SKU004816</t>
  </si>
  <si>
    <t>Product_4816</t>
  </si>
  <si>
    <t>SKU000885</t>
  </si>
  <si>
    <t>Product_885</t>
  </si>
  <si>
    <t>AISLE-04-SHELF-05</t>
  </si>
  <si>
    <t>SKU003728</t>
  </si>
  <si>
    <t>Product_3728</t>
  </si>
  <si>
    <t>SKU003800</t>
  </si>
  <si>
    <t>Product_3800</t>
  </si>
  <si>
    <t>SKU004660</t>
  </si>
  <si>
    <t>Product_4660</t>
  </si>
  <si>
    <t>SKU004918</t>
  </si>
  <si>
    <t>Product_4918</t>
  </si>
  <si>
    <t>SKU003203</t>
  </si>
  <si>
    <t>Product_3203</t>
  </si>
  <si>
    <t>AISLE-04-SHELF-06</t>
  </si>
  <si>
    <t>SKU004057</t>
  </si>
  <si>
    <t>Product_4057</t>
  </si>
  <si>
    <t>SKU001499</t>
  </si>
  <si>
    <t>Product_1499</t>
  </si>
  <si>
    <t>AISLE-04-SHELF-07</t>
  </si>
  <si>
    <t>SKU003001</t>
  </si>
  <si>
    <t>Product_3001</t>
  </si>
  <si>
    <t>SKU004032</t>
  </si>
  <si>
    <t>Product_4032</t>
  </si>
  <si>
    <t>SKU004095</t>
  </si>
  <si>
    <t>Product_4095</t>
  </si>
  <si>
    <t>SKU001689</t>
  </si>
  <si>
    <t>Product_1689</t>
  </si>
  <si>
    <t>AISLE-04-SHELF-08</t>
  </si>
  <si>
    <t>SKU004394</t>
  </si>
  <si>
    <t>Product_4394</t>
  </si>
  <si>
    <t>SKU000296</t>
  </si>
  <si>
    <t>Product_296</t>
  </si>
  <si>
    <t>AISLE-04-SHELF-09</t>
  </si>
  <si>
    <t>SKU001527</t>
  </si>
  <si>
    <t>Product_1527</t>
  </si>
  <si>
    <t>SKU000706</t>
  </si>
  <si>
    <t>Product_706</t>
  </si>
  <si>
    <t>AISLE-04-SHELF-10</t>
  </si>
  <si>
    <t>SKU000757</t>
  </si>
  <si>
    <t>Product_757</t>
  </si>
  <si>
    <t>SKU000956</t>
  </si>
  <si>
    <t>Product_956</t>
  </si>
  <si>
    <t>SKU000959</t>
  </si>
  <si>
    <t>Product_959</t>
  </si>
  <si>
    <t>SKU003129</t>
  </si>
  <si>
    <t>Product_3129</t>
  </si>
  <si>
    <t>SKU003434</t>
  </si>
  <si>
    <t>Product_3434</t>
  </si>
  <si>
    <t>SKU004584</t>
  </si>
  <si>
    <t>Product_4584</t>
  </si>
  <si>
    <t>SKU001859</t>
  </si>
  <si>
    <t>Product_1859</t>
  </si>
  <si>
    <t>AISLE-04-SHELF-11</t>
  </si>
  <si>
    <t>SKU001883</t>
  </si>
  <si>
    <t>Product_1883</t>
  </si>
  <si>
    <t>SKU003384</t>
  </si>
  <si>
    <t>Product_3384</t>
  </si>
  <si>
    <t>SKU003962</t>
  </si>
  <si>
    <t>Product_3962</t>
  </si>
  <si>
    <t>SKU004310</t>
  </si>
  <si>
    <t>Product_4310</t>
  </si>
  <si>
    <t>SKU000812</t>
  </si>
  <si>
    <t>Product_812</t>
  </si>
  <si>
    <t>AISLE-04-SHELF-12</t>
  </si>
  <si>
    <t>SKU000854</t>
  </si>
  <si>
    <t>Product_854</t>
  </si>
  <si>
    <t>SKU002058</t>
  </si>
  <si>
    <t>Product_2058</t>
  </si>
  <si>
    <t>SKU003157</t>
  </si>
  <si>
    <t>Product_3157</t>
  </si>
  <si>
    <t>SKU003625</t>
  </si>
  <si>
    <t>Product_3625</t>
  </si>
  <si>
    <t>SKU003694</t>
  </si>
  <si>
    <t>Product_3694</t>
  </si>
  <si>
    <t>SKU004600</t>
  </si>
  <si>
    <t>Product_4600</t>
  </si>
  <si>
    <t>SKU004908</t>
  </si>
  <si>
    <t>Product_4908</t>
  </si>
  <si>
    <t>SKU000375</t>
  </si>
  <si>
    <t>Product_375</t>
  </si>
  <si>
    <t>AISLE-04-SHELF-13</t>
  </si>
  <si>
    <t>SKU001030</t>
  </si>
  <si>
    <t>Product_1030</t>
  </si>
  <si>
    <t>SKU001317</t>
  </si>
  <si>
    <t>Product_1317</t>
  </si>
  <si>
    <t>SKU003932</t>
  </si>
  <si>
    <t>Product_3932</t>
  </si>
  <si>
    <t>SKU001059</t>
  </si>
  <si>
    <t>Product_1059</t>
  </si>
  <si>
    <t>AISLE-04-SHELF-14</t>
  </si>
  <si>
    <t>SKU001509</t>
  </si>
  <si>
    <t>Product_1509</t>
  </si>
  <si>
    <t>SKU003455</t>
  </si>
  <si>
    <t>Product_3455</t>
  </si>
  <si>
    <t>SKU002526</t>
  </si>
  <si>
    <t>Product_2526</t>
  </si>
  <si>
    <t>AISLE-04-SHELF-15</t>
  </si>
  <si>
    <t>SKU003532</t>
  </si>
  <si>
    <t>Product_3532</t>
  </si>
  <si>
    <t>SKU004962</t>
  </si>
  <si>
    <t>Product_4962</t>
  </si>
  <si>
    <t>SKU001035</t>
  </si>
  <si>
    <t>Product_1035</t>
  </si>
  <si>
    <t>AISLE-04-SHELF-16</t>
  </si>
  <si>
    <t>SKU001281</t>
  </si>
  <si>
    <t>Product_1281</t>
  </si>
  <si>
    <t>SKU001308</t>
  </si>
  <si>
    <t>Product_1308</t>
  </si>
  <si>
    <t>SKU001919</t>
  </si>
  <si>
    <t>Product_1919</t>
  </si>
  <si>
    <t>SKU002183</t>
  </si>
  <si>
    <t>Product_2183</t>
  </si>
  <si>
    <t>SKU002757</t>
  </si>
  <si>
    <t>Product_2757</t>
  </si>
  <si>
    <t>SKU003365</t>
  </si>
  <si>
    <t>Product_3365</t>
  </si>
  <si>
    <t>SKU004158</t>
  </si>
  <si>
    <t>Product_4158</t>
  </si>
  <si>
    <t>SKU002344</t>
  </si>
  <si>
    <t>Product_2344</t>
  </si>
  <si>
    <t>AISLE-04-SHELF-17</t>
  </si>
  <si>
    <t>SKU002690</t>
  </si>
  <si>
    <t>Product_2690</t>
  </si>
  <si>
    <t>SKU004387</t>
  </si>
  <si>
    <t>Product_4387</t>
  </si>
  <si>
    <t>SKU002333</t>
  </si>
  <si>
    <t>Product_2333</t>
  </si>
  <si>
    <t>AISLE-04-SHELF-18</t>
  </si>
  <si>
    <t>SKU002496</t>
  </si>
  <si>
    <t>Product_2496</t>
  </si>
  <si>
    <t>SKU003240</t>
  </si>
  <si>
    <t>Product_3240</t>
  </si>
  <si>
    <t>SKU004782</t>
  </si>
  <si>
    <t>Product_4782</t>
  </si>
  <si>
    <t>SKU000334</t>
  </si>
  <si>
    <t>Product_334</t>
  </si>
  <si>
    <t>AISLE-04-SHELF-19</t>
  </si>
  <si>
    <t>SKU000556</t>
  </si>
  <si>
    <t>Product_556</t>
  </si>
  <si>
    <t>SKU000697</t>
  </si>
  <si>
    <t>Product_697</t>
  </si>
  <si>
    <t>SKU003263</t>
  </si>
  <si>
    <t>Product_3263</t>
  </si>
  <si>
    <t>SKU003892</t>
  </si>
  <si>
    <t>Product_3892</t>
  </si>
  <si>
    <t>SKU004215</t>
  </si>
  <si>
    <t>Product_4215</t>
  </si>
  <si>
    <t>SKU004417</t>
  </si>
  <si>
    <t>Product_4417</t>
  </si>
  <si>
    <t>SKU000441</t>
  </si>
  <si>
    <t>Product_441</t>
  </si>
  <si>
    <t>AISLE-04-SHELF-20</t>
  </si>
  <si>
    <t>SKU001222</t>
  </si>
  <si>
    <t>Product_1222</t>
  </si>
  <si>
    <t>AISLE-04-SHELF-21</t>
  </si>
  <si>
    <t>SKU002300</t>
  </si>
  <si>
    <t>Product_2300</t>
  </si>
  <si>
    <t>SKU002555</t>
  </si>
  <si>
    <t>Product_2555</t>
  </si>
  <si>
    <t>SKU002558</t>
  </si>
  <si>
    <t>Product_2558</t>
  </si>
  <si>
    <t>SKU002873</t>
  </si>
  <si>
    <t>Product_2873</t>
  </si>
  <si>
    <t>SKU002981</t>
  </si>
  <si>
    <t>Product_2981</t>
  </si>
  <si>
    <t>SKU003880</t>
  </si>
  <si>
    <t>Product_3880</t>
  </si>
  <si>
    <t>SKU004439</t>
  </si>
  <si>
    <t>Product_4439</t>
  </si>
  <si>
    <t>SKU001075</t>
  </si>
  <si>
    <t>Product_1075</t>
  </si>
  <si>
    <t>AISLE-04-SHELF-22</t>
  </si>
  <si>
    <t>SKU002849</t>
  </si>
  <si>
    <t>Product_2849</t>
  </si>
  <si>
    <t>SKU003317</t>
  </si>
  <si>
    <t>Product_3317</t>
  </si>
  <si>
    <t>SKU004398</t>
  </si>
  <si>
    <t>Product_4398</t>
  </si>
  <si>
    <t>SKU001659</t>
  </si>
  <si>
    <t>Product_1659</t>
  </si>
  <si>
    <t>AISLE-04-SHELF-23</t>
  </si>
  <si>
    <t>SKU004682</t>
  </si>
  <si>
    <t>Product_4682</t>
  </si>
  <si>
    <t>SKU004775</t>
  </si>
  <si>
    <t>Product_4775</t>
  </si>
  <si>
    <t>SKU004836</t>
  </si>
  <si>
    <t>Product_4836</t>
  </si>
  <si>
    <t>SKU000371</t>
  </si>
  <si>
    <t>Product_371</t>
  </si>
  <si>
    <t>AISLE-04-SHELF-24</t>
  </si>
  <si>
    <t>SKU003830</t>
  </si>
  <si>
    <t>Product_3830</t>
  </si>
  <si>
    <t>SKU003895</t>
  </si>
  <si>
    <t>Product_3895</t>
  </si>
  <si>
    <t>SKU003930</t>
  </si>
  <si>
    <t>Product_3930</t>
  </si>
  <si>
    <t>SKU004458</t>
  </si>
  <si>
    <t>Product_4458</t>
  </si>
  <si>
    <t>SKU000647</t>
  </si>
  <si>
    <t>Product_647</t>
  </si>
  <si>
    <t>AISLE-04-SHELF-25</t>
  </si>
  <si>
    <t>SKU000688</t>
  </si>
  <si>
    <t>Product_688</t>
  </si>
  <si>
    <t>SKU002472</t>
  </si>
  <si>
    <t>Product_2472</t>
  </si>
  <si>
    <t>SKU003564</t>
  </si>
  <si>
    <t>Product_3564</t>
  </si>
  <si>
    <t>SKU004443</t>
  </si>
  <si>
    <t>Product_4443</t>
  </si>
  <si>
    <t>SKU002579</t>
  </si>
  <si>
    <t>Product_2579</t>
  </si>
  <si>
    <t>AISLE-04-SHELF-26</t>
  </si>
  <si>
    <t>SKU003590</t>
  </si>
  <si>
    <t>Product_3590</t>
  </si>
  <si>
    <t>SKU003595</t>
  </si>
  <si>
    <t>Product_3595</t>
  </si>
  <si>
    <t>SKU003819</t>
  </si>
  <si>
    <t>Product_3819</t>
  </si>
  <si>
    <t>SKU004546</t>
  </si>
  <si>
    <t>Product_4546</t>
  </si>
  <si>
    <t>SKU001926</t>
  </si>
  <si>
    <t>Product_1926</t>
  </si>
  <si>
    <t>AISLE-04-SHELF-27</t>
  </si>
  <si>
    <t>SKU002055</t>
  </si>
  <si>
    <t>Product_2055</t>
  </si>
  <si>
    <t>SKU003656</t>
  </si>
  <si>
    <t>Product_3656</t>
  </si>
  <si>
    <t>SKU002007</t>
  </si>
  <si>
    <t>Product_2007</t>
  </si>
  <si>
    <t>AISLE-04-SHELF-28</t>
  </si>
  <si>
    <t>SKU004152</t>
  </si>
  <si>
    <t>Product_4152</t>
  </si>
  <si>
    <t>SKU004772</t>
  </si>
  <si>
    <t>Product_4772</t>
  </si>
  <si>
    <t>SKU004822</t>
  </si>
  <si>
    <t>Product_4822</t>
  </si>
  <si>
    <t>SKU001794</t>
  </si>
  <si>
    <t>Product_1794</t>
  </si>
  <si>
    <t>AISLE-04-SHELF-29</t>
  </si>
  <si>
    <t>SKU002137</t>
  </si>
  <si>
    <t>Product_2137</t>
  </si>
  <si>
    <t>SKU002531</t>
  </si>
  <si>
    <t>Product_2531</t>
  </si>
  <si>
    <t>SKU002616</t>
  </si>
  <si>
    <t>Product_2616</t>
  </si>
  <si>
    <t>SKU004840</t>
  </si>
  <si>
    <t>Product_4840</t>
  </si>
  <si>
    <t>SKU000225</t>
  </si>
  <si>
    <t>Product_225</t>
  </si>
  <si>
    <t>AISLE-04-SHELF-30</t>
  </si>
  <si>
    <t>SKU000317</t>
  </si>
  <si>
    <t>Product_317</t>
  </si>
  <si>
    <t>SKU000820</t>
  </si>
  <si>
    <t>Product_820</t>
  </si>
  <si>
    <t>SKU001275</t>
  </si>
  <si>
    <t>Product_1275</t>
  </si>
  <si>
    <t>SKU001496</t>
  </si>
  <si>
    <t>Product_1496</t>
  </si>
  <si>
    <t>SKU003562</t>
  </si>
  <si>
    <t>Product_3562</t>
  </si>
  <si>
    <t>SKU004354</t>
  </si>
  <si>
    <t>Product_4354</t>
  </si>
  <si>
    <t>SKU000543</t>
  </si>
  <si>
    <t>Product_543</t>
  </si>
  <si>
    <t>AISLE-04-SHELF-31</t>
  </si>
  <si>
    <t>SKU000821</t>
  </si>
  <si>
    <t>Product_821</t>
  </si>
  <si>
    <t>SKU003468</t>
  </si>
  <si>
    <t>Product_3468</t>
  </si>
  <si>
    <t>SKU003872</t>
  </si>
  <si>
    <t>Product_3872</t>
  </si>
  <si>
    <t>SKU000195</t>
  </si>
  <si>
    <t>Product_195</t>
  </si>
  <si>
    <t>AISLE-04-SHELF-32</t>
  </si>
  <si>
    <t>SKU000297</t>
  </si>
  <si>
    <t>Product_297</t>
  </si>
  <si>
    <t>SKU001406</t>
  </si>
  <si>
    <t>Product_1406</t>
  </si>
  <si>
    <t>SKU003608</t>
  </si>
  <si>
    <t>Product_3608</t>
  </si>
  <si>
    <t>SKU004696</t>
  </si>
  <si>
    <t>Product_4696</t>
  </si>
  <si>
    <t>SKU001065</t>
  </si>
  <si>
    <t>Product_1065</t>
  </si>
  <si>
    <t>AISLE-04-SHELF-33</t>
  </si>
  <si>
    <t>SKU001199</t>
  </si>
  <si>
    <t>Product_1199</t>
  </si>
  <si>
    <t>SKU001298</t>
  </si>
  <si>
    <t>Product_1298</t>
  </si>
  <si>
    <t>SKU002151</t>
  </si>
  <si>
    <t>Product_2151</t>
  </si>
  <si>
    <t>SKU002622</t>
  </si>
  <si>
    <t>Product_2622</t>
  </si>
  <si>
    <t>SKU002236</t>
  </si>
  <si>
    <t>Product_2236</t>
  </si>
  <si>
    <t>AISLE-04-SHELF-34</t>
  </si>
  <si>
    <t>SKU002771</t>
  </si>
  <si>
    <t>Product_2771</t>
  </si>
  <si>
    <t>SKU003332</t>
  </si>
  <si>
    <t>Product_3332</t>
  </si>
  <si>
    <t>SKU003528</t>
  </si>
  <si>
    <t>Product_3528</t>
  </si>
  <si>
    <t>SKU003975</t>
  </si>
  <si>
    <t>Product_3975</t>
  </si>
  <si>
    <t>SKU004737</t>
  </si>
  <si>
    <t>Product_4737</t>
  </si>
  <si>
    <t>SKU000058</t>
  </si>
  <si>
    <t>Product_58</t>
  </si>
  <si>
    <t>AISLE-04-SHELF-35</t>
  </si>
  <si>
    <t>SKU000658</t>
  </si>
  <si>
    <t>Product_658</t>
  </si>
  <si>
    <t>SKU002400</t>
  </si>
  <si>
    <t>Product_2400</t>
  </si>
  <si>
    <t>SKU003448</t>
  </si>
  <si>
    <t>Product_3448</t>
  </si>
  <si>
    <t>SKU001418</t>
  </si>
  <si>
    <t>Product_1418</t>
  </si>
  <si>
    <t>AISLE-04-SHELF-36</t>
  </si>
  <si>
    <t>SKU002382</t>
  </si>
  <si>
    <t>Product_2382</t>
  </si>
  <si>
    <t>SKU003937</t>
  </si>
  <si>
    <t>Product_3937</t>
  </si>
  <si>
    <t>SKU001821</t>
  </si>
  <si>
    <t>Product_1821</t>
  </si>
  <si>
    <t>AISLE-04-SHELF-37</t>
  </si>
  <si>
    <t>SKU002745</t>
  </si>
  <si>
    <t>Product_2745</t>
  </si>
  <si>
    <t>SKU003492</t>
  </si>
  <si>
    <t>Product_3492</t>
  </si>
  <si>
    <t>SKU000182</t>
  </si>
  <si>
    <t>Product_182</t>
  </si>
  <si>
    <t>AISLE-04-SHELF-38</t>
  </si>
  <si>
    <t>SKU001782</t>
  </si>
  <si>
    <t>Product_1782</t>
  </si>
  <si>
    <t>SKU002026</t>
  </si>
  <si>
    <t>Product_2026</t>
  </si>
  <si>
    <t>SKU002216</t>
  </si>
  <si>
    <t>Product_2216</t>
  </si>
  <si>
    <t>SKU003050</t>
  </si>
  <si>
    <t>Product_3050</t>
  </si>
  <si>
    <t>SKU001707</t>
  </si>
  <si>
    <t>Product_1707</t>
  </si>
  <si>
    <t>AISLE-04-SHELF-39</t>
  </si>
  <si>
    <t>SKU002177</t>
  </si>
  <si>
    <t>Product_2177</t>
  </si>
  <si>
    <t>SKU002663</t>
  </si>
  <si>
    <t>Product_2663</t>
  </si>
  <si>
    <t>SKU001296</t>
  </si>
  <si>
    <t>Product_1296</t>
  </si>
  <si>
    <t>AISLE-04-SHELF-40</t>
  </si>
  <si>
    <t>SKU002043</t>
  </si>
  <si>
    <t>Product_2043</t>
  </si>
  <si>
    <t>SKU002389</t>
  </si>
  <si>
    <t>Product_2389</t>
  </si>
  <si>
    <t>SKU002502</t>
  </si>
  <si>
    <t>Product_2502</t>
  </si>
  <si>
    <t>SKU003101</t>
  </si>
  <si>
    <t>Product_3101</t>
  </si>
  <si>
    <t>SKU003574</t>
  </si>
  <si>
    <t>Product_3574</t>
  </si>
  <si>
    <t>SKU000477</t>
  </si>
  <si>
    <t>Product_477</t>
  </si>
  <si>
    <t>AISLE-04-SHELF-41</t>
  </si>
  <si>
    <t>SKU000639</t>
  </si>
  <si>
    <t>Product_639</t>
  </si>
  <si>
    <t>SKU001778</t>
  </si>
  <si>
    <t>Product_1778</t>
  </si>
  <si>
    <t>SKU002032</t>
  </si>
  <si>
    <t>Product_2032</t>
  </si>
  <si>
    <t>SKU002095</t>
  </si>
  <si>
    <t>Product_2095</t>
  </si>
  <si>
    <t>SKU002232</t>
  </si>
  <si>
    <t>Product_2232</t>
  </si>
  <si>
    <t>SKU002618</t>
  </si>
  <si>
    <t>Product_2618</t>
  </si>
  <si>
    <t>SKU002967</t>
  </si>
  <si>
    <t>Product_2967</t>
  </si>
  <si>
    <t>SKU003419</t>
  </si>
  <si>
    <t>Product_3419</t>
  </si>
  <si>
    <t>SKU003651</t>
  </si>
  <si>
    <t>Product_3651</t>
  </si>
  <si>
    <t>SKU003978</t>
  </si>
  <si>
    <t>Product_3978</t>
  </si>
  <si>
    <t>SKU004222</t>
  </si>
  <si>
    <t>Product_4222</t>
  </si>
  <si>
    <t>SKU000123</t>
  </si>
  <si>
    <t>Product_123</t>
  </si>
  <si>
    <t>AISLE-04-SHELF-42</t>
  </si>
  <si>
    <t>SKU002781</t>
  </si>
  <si>
    <t>Product_2781</t>
  </si>
  <si>
    <t>SKU003084</t>
  </si>
  <si>
    <t>Product_3084</t>
  </si>
  <si>
    <t>SKU003105</t>
  </si>
  <si>
    <t>Product_3105</t>
  </si>
  <si>
    <t>SKU003290</t>
  </si>
  <si>
    <t>Product_3290</t>
  </si>
  <si>
    <t>SKU003852</t>
  </si>
  <si>
    <t>Product_3852</t>
  </si>
  <si>
    <t>SKU004774</t>
  </si>
  <si>
    <t>Product_4774</t>
  </si>
  <si>
    <t>SKU002595</t>
  </si>
  <si>
    <t>Product_2595</t>
  </si>
  <si>
    <t>AISLE-04-SHELF-43</t>
  </si>
  <si>
    <t>SKU002861</t>
  </si>
  <si>
    <t>Product_2861</t>
  </si>
  <si>
    <t>SKU003156</t>
  </si>
  <si>
    <t>Product_3156</t>
  </si>
  <si>
    <t>SKU004165</t>
  </si>
  <si>
    <t>Product_4165</t>
  </si>
  <si>
    <t>SKU000165</t>
  </si>
  <si>
    <t>Product_165</t>
  </si>
  <si>
    <t>AISLE-04-SHELF-44</t>
  </si>
  <si>
    <t>SKU000463</t>
  </si>
  <si>
    <t>Product_463</t>
  </si>
  <si>
    <t>SKU000496</t>
  </si>
  <si>
    <t>Product_496</t>
  </si>
  <si>
    <t>SKU000910</t>
  </si>
  <si>
    <t>Product_910</t>
  </si>
  <si>
    <t>SKU001293</t>
  </si>
  <si>
    <t>Product_1293</t>
  </si>
  <si>
    <t>SKU003727</t>
  </si>
  <si>
    <t>Product_3727</t>
  </si>
  <si>
    <t>SKU003763</t>
  </si>
  <si>
    <t>Product_3763</t>
  </si>
  <si>
    <t>SKU004201</t>
  </si>
  <si>
    <t>Product_4201</t>
  </si>
  <si>
    <t>SKU000233</t>
  </si>
  <si>
    <t>Product_233</t>
  </si>
  <si>
    <t>AISLE-04-SHELF-45</t>
  </si>
  <si>
    <t>SKU000373</t>
  </si>
  <si>
    <t>Product_373</t>
  </si>
  <si>
    <t>SKU002766</t>
  </si>
  <si>
    <t>Product_2766</t>
  </si>
  <si>
    <t>SKU002850</t>
  </si>
  <si>
    <t>Product_2850</t>
  </si>
  <si>
    <t>SKU003040</t>
  </si>
  <si>
    <t>Product_3040</t>
  </si>
  <si>
    <t>SKU003956</t>
  </si>
  <si>
    <t>Product_3956</t>
  </si>
  <si>
    <t>SKU004880</t>
  </si>
  <si>
    <t>Product_4880</t>
  </si>
  <si>
    <t>SKU000254</t>
  </si>
  <si>
    <t>Product_254</t>
  </si>
  <si>
    <t>AISLE-04-SHELF-46</t>
  </si>
  <si>
    <t>SKU001274</t>
  </si>
  <si>
    <t>Product_1274</t>
  </si>
  <si>
    <t>SKU001932</t>
  </si>
  <si>
    <t>Product_1932</t>
  </si>
  <si>
    <t>SKU002028</t>
  </si>
  <si>
    <t>Product_2028</t>
  </si>
  <si>
    <t>SKU002251</t>
  </si>
  <si>
    <t>Product_2251</t>
  </si>
  <si>
    <t>SKU004151</t>
  </si>
  <si>
    <t>Product_4151</t>
  </si>
  <si>
    <t>SKU000273</t>
  </si>
  <si>
    <t>Product_273</t>
  </si>
  <si>
    <t>AISLE-04-SHELF-47</t>
  </si>
  <si>
    <t>SKU001225</t>
  </si>
  <si>
    <t>Product_1225</t>
  </si>
  <si>
    <t>SKU001493</t>
  </si>
  <si>
    <t>Product_1493</t>
  </si>
  <si>
    <t>SKU002215</t>
  </si>
  <si>
    <t>Product_2215</t>
  </si>
  <si>
    <t>SKU002457</t>
  </si>
  <si>
    <t>Product_2457</t>
  </si>
  <si>
    <t>SKU000719</t>
  </si>
  <si>
    <t>Product_719</t>
  </si>
  <si>
    <t>AISLE-04-SHELF-48</t>
  </si>
  <si>
    <t>SKU002947</t>
  </si>
  <si>
    <t>Product_2947</t>
  </si>
  <si>
    <t>SKU004474</t>
  </si>
  <si>
    <t>Product_4474</t>
  </si>
  <si>
    <t>SKU004924</t>
  </si>
  <si>
    <t>Product_4924</t>
  </si>
  <si>
    <t>SKU002012</t>
  </si>
  <si>
    <t>Product_2012</t>
  </si>
  <si>
    <t>AISLE-04-SHELF-49</t>
  </si>
  <si>
    <t>SKU002230</t>
  </si>
  <si>
    <t>Product_2230</t>
  </si>
  <si>
    <t>SKU003036</t>
  </si>
  <si>
    <t>Product_3036</t>
  </si>
  <si>
    <t>SKU003509</t>
  </si>
  <si>
    <t>Product_3509</t>
  </si>
  <si>
    <t>SKU004194</t>
  </si>
  <si>
    <t>Product_4194</t>
  </si>
  <si>
    <t>SKU000883</t>
  </si>
  <si>
    <t>Product_883</t>
  </si>
  <si>
    <t>AISLE-04-SHELF-50</t>
  </si>
  <si>
    <t>SKU001912</t>
  </si>
  <si>
    <t>Product_1912</t>
  </si>
  <si>
    <t>SKU004448</t>
  </si>
  <si>
    <t>Product_4448</t>
  </si>
  <si>
    <t>SKU004934</t>
  </si>
  <si>
    <t>Product_4934</t>
  </si>
  <si>
    <t>SKU001023</t>
  </si>
  <si>
    <t>Product_1023</t>
  </si>
  <si>
    <t>AISLE-05-SHELF-01</t>
  </si>
  <si>
    <t>SKU001409</t>
  </si>
  <si>
    <t>Product_1409</t>
  </si>
  <si>
    <t>SKU000975</t>
  </si>
  <si>
    <t>Product_975</t>
  </si>
  <si>
    <t>AISLE-05-SHELF-02</t>
  </si>
  <si>
    <t>SKU000991</t>
  </si>
  <si>
    <t>Product_991</t>
  </si>
  <si>
    <t>SKU001019</t>
  </si>
  <si>
    <t>Product_1019</t>
  </si>
  <si>
    <t>SKU001203</t>
  </si>
  <si>
    <t>Product_1203</t>
  </si>
  <si>
    <t>SKU001756</t>
  </si>
  <si>
    <t>Product_1756</t>
  </si>
  <si>
    <t>SKU002364</t>
  </si>
  <si>
    <t>Product_2364</t>
  </si>
  <si>
    <t>SKU002585</t>
  </si>
  <si>
    <t>Product_2585</t>
  </si>
  <si>
    <t>SKU003711</t>
  </si>
  <si>
    <t>Product_3711</t>
  </si>
  <si>
    <t>SKU000305</t>
  </si>
  <si>
    <t>Product_305</t>
  </si>
  <si>
    <t>AISLE-05-SHELF-03</t>
  </si>
  <si>
    <t>SKU000680</t>
  </si>
  <si>
    <t>Product_680</t>
  </si>
  <si>
    <t>SKU001181</t>
  </si>
  <si>
    <t>Product_1181</t>
  </si>
  <si>
    <t>SKU001294</t>
  </si>
  <si>
    <t>Product_1294</t>
  </si>
  <si>
    <t>SKU001591</t>
  </si>
  <si>
    <t>Product_1591</t>
  </si>
  <si>
    <t>SKU002777</t>
  </si>
  <si>
    <t>Product_2777</t>
  </si>
  <si>
    <t>SKU003477</t>
  </si>
  <si>
    <t>Product_3477</t>
  </si>
  <si>
    <t>SKU004457</t>
  </si>
  <si>
    <t>Product_4457</t>
  </si>
  <si>
    <t>SKU001400</t>
  </si>
  <si>
    <t>Product_1400</t>
  </si>
  <si>
    <t>AISLE-05-SHELF-04</t>
  </si>
  <si>
    <t>SKU002170</t>
  </si>
  <si>
    <t>Product_2170</t>
  </si>
  <si>
    <t>SKU002792</t>
  </si>
  <si>
    <t>Product_2792</t>
  </si>
  <si>
    <t>SKU000037</t>
  </si>
  <si>
    <t>Product_37</t>
  </si>
  <si>
    <t>AISLE-05-SHELF-05</t>
  </si>
  <si>
    <t>SKU000206</t>
  </si>
  <si>
    <t>Product_206</t>
  </si>
  <si>
    <t>SKU000611</t>
  </si>
  <si>
    <t>Product_611</t>
  </si>
  <si>
    <t>SKU001118</t>
  </si>
  <si>
    <t>Product_1118</t>
  </si>
  <si>
    <t>SKU002665</t>
  </si>
  <si>
    <t>Product_2665</t>
  </si>
  <si>
    <t>SKU002703</t>
  </si>
  <si>
    <t>Product_2703</t>
  </si>
  <si>
    <t>SKU003033</t>
  </si>
  <si>
    <t>Product_3033</t>
  </si>
  <si>
    <t>SKU004475</t>
  </si>
  <si>
    <t>Product_4475</t>
  </si>
  <si>
    <t>SKU004909</t>
  </si>
  <si>
    <t>Product_4909</t>
  </si>
  <si>
    <t>SKU000897</t>
  </si>
  <si>
    <t>Product_897</t>
  </si>
  <si>
    <t>AISLE-05-SHELF-06</t>
  </si>
  <si>
    <t>SKU001292</t>
  </si>
  <si>
    <t>Product_1292</t>
  </si>
  <si>
    <t>SKU001580</t>
  </si>
  <si>
    <t>Product_1580</t>
  </si>
  <si>
    <t>SKU002613</t>
  </si>
  <si>
    <t>Product_2613</t>
  </si>
  <si>
    <t>SKU002681</t>
  </si>
  <si>
    <t>Product_2681</t>
  </si>
  <si>
    <t>SKU003171</t>
  </si>
  <si>
    <t>Product_3171</t>
  </si>
  <si>
    <t>SKU003280</t>
  </si>
  <si>
    <t>Product_3280</t>
  </si>
  <si>
    <t>SKU003756</t>
  </si>
  <si>
    <t>Product_3756</t>
  </si>
  <si>
    <t>SKU004465</t>
  </si>
  <si>
    <t>Product_4465</t>
  </si>
  <si>
    <t>SKU004497</t>
  </si>
  <si>
    <t>Product_4497</t>
  </si>
  <si>
    <t>SKU000104</t>
  </si>
  <si>
    <t>Product_104</t>
  </si>
  <si>
    <t>AISLE-05-SHELF-07</t>
  </si>
  <si>
    <t>SKU000277</t>
  </si>
  <si>
    <t>Product_277</t>
  </si>
  <si>
    <t>SKU000924</t>
  </si>
  <si>
    <t>Product_924</t>
  </si>
  <si>
    <t>SKU001121</t>
  </si>
  <si>
    <t>Product_1121</t>
  </si>
  <si>
    <t>SKU003647</t>
  </si>
  <si>
    <t>Product_3647</t>
  </si>
  <si>
    <t>SKU004581</t>
  </si>
  <si>
    <t>Product_4581</t>
  </si>
  <si>
    <t>SKU004825</t>
  </si>
  <si>
    <t>Product_4825</t>
  </si>
  <si>
    <t>SKU000021</t>
  </si>
  <si>
    <t>Product_21</t>
  </si>
  <si>
    <t>AISLE-05-SHELF-08</t>
  </si>
  <si>
    <t>SKU000200</t>
  </si>
  <si>
    <t>Product_200</t>
  </si>
  <si>
    <t>SKU002172</t>
  </si>
  <si>
    <t>Product_2172</t>
  </si>
  <si>
    <t>SKU002772</t>
  </si>
  <si>
    <t>Product_2772</t>
  </si>
  <si>
    <t>SKU004044</t>
  </si>
  <si>
    <t>Product_4044</t>
  </si>
  <si>
    <t>SKU004294</t>
  </si>
  <si>
    <t>Product_4294</t>
  </si>
  <si>
    <t>SKU004444</t>
  </si>
  <si>
    <t>Product_4444</t>
  </si>
  <si>
    <t>SKU000105</t>
  </si>
  <si>
    <t>Product_105</t>
  </si>
  <si>
    <t>AISLE-05-SHELF-09</t>
  </si>
  <si>
    <t>SKU000174</t>
  </si>
  <si>
    <t>Product_174</t>
  </si>
  <si>
    <t>SKU002780</t>
  </si>
  <si>
    <t>Product_2780</t>
  </si>
  <si>
    <t>SKU003360</t>
  </si>
  <si>
    <t>Product_3360</t>
  </si>
  <si>
    <t>SKU004646</t>
  </si>
  <si>
    <t>Product_4646</t>
  </si>
  <si>
    <t>SKU004719</t>
  </si>
  <si>
    <t>Product_4719</t>
  </si>
  <si>
    <t>SKU001705</t>
  </si>
  <si>
    <t>Product_1705</t>
  </si>
  <si>
    <t>AISLE-05-SHELF-10</t>
  </si>
  <si>
    <t>SKU001907</t>
  </si>
  <si>
    <t>Product_1907</t>
  </si>
  <si>
    <t>SKU001939</t>
  </si>
  <si>
    <t>Product_1939</t>
  </si>
  <si>
    <t>SKU002156</t>
  </si>
  <si>
    <t>Product_2156</t>
  </si>
  <si>
    <t>SKU002180</t>
  </si>
  <si>
    <t>Product_2180</t>
  </si>
  <si>
    <t>SKU002347</t>
  </si>
  <si>
    <t>Product_2347</t>
  </si>
  <si>
    <t>SKU003464</t>
  </si>
  <si>
    <t>Product_3464</t>
  </si>
  <si>
    <t>SKU004898</t>
  </si>
  <si>
    <t>Product_4898</t>
  </si>
  <si>
    <t>SKU004963</t>
  </si>
  <si>
    <t>Product_4963</t>
  </si>
  <si>
    <t>SKU000115</t>
  </si>
  <si>
    <t>Product_115</t>
  </si>
  <si>
    <t>AISLE-05-SHELF-11</t>
  </si>
  <si>
    <t>SKU000874</t>
  </si>
  <si>
    <t>Product_874</t>
  </si>
  <si>
    <t>SKU002504</t>
  </si>
  <si>
    <t>Product_2504</t>
  </si>
  <si>
    <t>SKU004542</t>
  </si>
  <si>
    <t>Product_4542</t>
  </si>
  <si>
    <t>SKU004987</t>
  </si>
  <si>
    <t>Product_4987</t>
  </si>
  <si>
    <t>SKU000483</t>
  </si>
  <si>
    <t>Product_483</t>
  </si>
  <si>
    <t>AISLE-05-SHELF-12</t>
  </si>
  <si>
    <t>SKU000696</t>
  </si>
  <si>
    <t>Product_696</t>
  </si>
  <si>
    <t>SKU002688</t>
  </si>
  <si>
    <t>Product_2688</t>
  </si>
  <si>
    <t>SKU003839</t>
  </si>
  <si>
    <t>Product_3839</t>
  </si>
  <si>
    <t>SKU001279</t>
  </si>
  <si>
    <t>Product_1279</t>
  </si>
  <si>
    <t>AISLE-05-SHELF-13</t>
  </si>
  <si>
    <t>SKU001814</t>
  </si>
  <si>
    <t>Product_1814</t>
  </si>
  <si>
    <t>SKU002404</t>
  </si>
  <si>
    <t>Product_2404</t>
  </si>
  <si>
    <t>SKU003587</t>
  </si>
  <si>
    <t>Product_3587</t>
  </si>
  <si>
    <t>SKU000409</t>
  </si>
  <si>
    <t>Product_409</t>
  </si>
  <si>
    <t>AISLE-05-SHELF-14</t>
  </si>
  <si>
    <t>SKU001171</t>
  </si>
  <si>
    <t>Product_1171</t>
  </si>
  <si>
    <t>SKU000599</t>
  </si>
  <si>
    <t>Product_599</t>
  </si>
  <si>
    <t>AISLE-05-SHELF-15</t>
  </si>
  <si>
    <t>SKU002049</t>
  </si>
  <si>
    <t>Product_2049</t>
  </si>
  <si>
    <t>SKU003891</t>
  </si>
  <si>
    <t>Product_3891</t>
  </si>
  <si>
    <t>SKU000218</t>
  </si>
  <si>
    <t>Product_218</t>
  </si>
  <si>
    <t>AISLE-05-SHELF-16</t>
  </si>
  <si>
    <t>SKU002649</t>
  </si>
  <si>
    <t>Product_2649</t>
  </si>
  <si>
    <t>SKU003004</t>
  </si>
  <si>
    <t>Product_3004</t>
  </si>
  <si>
    <t>SKU003253</t>
  </si>
  <si>
    <t>Product_3253</t>
  </si>
  <si>
    <t>SKU003354</t>
  </si>
  <si>
    <t>Product_3354</t>
  </si>
  <si>
    <t>SKU000495</t>
  </si>
  <si>
    <t>Product_495</t>
  </si>
  <si>
    <t>AISLE-05-SHELF-17</t>
  </si>
  <si>
    <t>SKU001433</t>
  </si>
  <si>
    <t>Product_1433</t>
  </si>
  <si>
    <t>SKU003436</t>
  </si>
  <si>
    <t>Product_3436</t>
  </si>
  <si>
    <t>SKU004111</t>
  </si>
  <si>
    <t>Product_4111</t>
  </si>
  <si>
    <t>SKU000143</t>
  </si>
  <si>
    <t>Product_143</t>
  </si>
  <si>
    <t>AISLE-05-SHELF-18</t>
  </si>
  <si>
    <t>SKU000298</t>
  </si>
  <si>
    <t>Product_298</t>
  </si>
  <si>
    <t>SKU000420</t>
  </si>
  <si>
    <t>Product_420</t>
  </si>
  <si>
    <t>SKU000440</t>
  </si>
  <si>
    <t>Product_440</t>
  </si>
  <si>
    <t>SKU000831</t>
  </si>
  <si>
    <t>Product_831</t>
  </si>
  <si>
    <t>SKU001164</t>
  </si>
  <si>
    <t>Product_1164</t>
  </si>
  <si>
    <t>SKU001640</t>
  </si>
  <si>
    <t>Product_1640</t>
  </si>
  <si>
    <t>SKU004337</t>
  </si>
  <si>
    <t>Product_4337</t>
  </si>
  <si>
    <t>SKU004705</t>
  </si>
  <si>
    <t>Product_4705</t>
  </si>
  <si>
    <t>SKU000082</t>
  </si>
  <si>
    <t>Product_82</t>
  </si>
  <si>
    <t>AISLE-05-SHELF-19</t>
  </si>
  <si>
    <t>SKU000561</t>
  </si>
  <si>
    <t>Product_561</t>
  </si>
  <si>
    <t>SKU000663</t>
  </si>
  <si>
    <t>Product_663</t>
  </si>
  <si>
    <t>SKU001956</t>
  </si>
  <si>
    <t>Product_1956</t>
  </si>
  <si>
    <t>SKU002760</t>
  </si>
  <si>
    <t>Product_2760</t>
  </si>
  <si>
    <t>SKU000730</t>
  </si>
  <si>
    <t>Product_730</t>
  </si>
  <si>
    <t>AISLE-05-SHELF-20</t>
  </si>
  <si>
    <t>SKU000980</t>
  </si>
  <si>
    <t>Product_980</t>
  </si>
  <si>
    <t>SKU001729</t>
  </si>
  <si>
    <t>Product_1729</t>
  </si>
  <si>
    <t>SKU002752</t>
  </si>
  <si>
    <t>Product_2752</t>
  </si>
  <si>
    <t>SKU003860</t>
  </si>
  <si>
    <t>Product_3860</t>
  </si>
  <si>
    <t>SKU001045</t>
  </si>
  <si>
    <t>Product_1045</t>
  </si>
  <si>
    <t>AISLE-05-SHELF-21</t>
  </si>
  <si>
    <t>SKU001389</t>
  </si>
  <si>
    <t>Product_1389</t>
  </si>
  <si>
    <t>SKU001969</t>
  </si>
  <si>
    <t>Product_1969</t>
  </si>
  <si>
    <t>SKU002294</t>
  </si>
  <si>
    <t>Product_2294</t>
  </si>
  <si>
    <t>SKU002750</t>
  </si>
  <si>
    <t>Product_2750</t>
  </si>
  <si>
    <t>SKU003191</t>
  </si>
  <si>
    <t>Product_3191</t>
  </si>
  <si>
    <t>SKU004541</t>
  </si>
  <si>
    <t>Product_4541</t>
  </si>
  <si>
    <t>SKU004571</t>
  </si>
  <si>
    <t>Product_4571</t>
  </si>
  <si>
    <t>SKU002182</t>
  </si>
  <si>
    <t>Product_2182</t>
  </si>
  <si>
    <t>AISLE-05-SHELF-22</t>
  </si>
  <si>
    <t>SKU003322</t>
  </si>
  <si>
    <t>Product_3322</t>
  </si>
  <si>
    <t>SKU004536</t>
  </si>
  <si>
    <t>Product_4536</t>
  </si>
  <si>
    <t>SKU001440</t>
  </si>
  <si>
    <t>Product_1440</t>
  </si>
  <si>
    <t>AISLE-05-SHELF-23</t>
  </si>
  <si>
    <t>SKU002626</t>
  </si>
  <si>
    <t>Product_2626</t>
  </si>
  <si>
    <t>SKU002707</t>
  </si>
  <si>
    <t>Product_2707</t>
  </si>
  <si>
    <t>SKU003310</t>
  </si>
  <si>
    <t>Product_3310</t>
  </si>
  <si>
    <t>SKU004797</t>
  </si>
  <si>
    <t>Product_4797</t>
  </si>
  <si>
    <t>SKU004837</t>
  </si>
  <si>
    <t>Product_4837</t>
  </si>
  <si>
    <t>SKU000040</t>
  </si>
  <si>
    <t>Product_40</t>
  </si>
  <si>
    <t>AISLE-05-SHELF-24</t>
  </si>
  <si>
    <t>SKU000350</t>
  </si>
  <si>
    <t>Product_350</t>
  </si>
  <si>
    <t>SKU001803</t>
  </si>
  <si>
    <t>Product_1803</t>
  </si>
  <si>
    <t>SKU003067</t>
  </si>
  <si>
    <t>Product_3067</t>
  </si>
  <si>
    <t>SKU003894</t>
  </si>
  <si>
    <t>Product_3894</t>
  </si>
  <si>
    <t>SKU000311</t>
  </si>
  <si>
    <t>Product_311</t>
  </si>
  <si>
    <t>AISLE-05-SHELF-25</t>
  </si>
  <si>
    <t>SKU000498</t>
  </si>
  <si>
    <t>Product_498</t>
  </si>
  <si>
    <t>SKU004360</t>
  </si>
  <si>
    <t>Product_4360</t>
  </si>
  <si>
    <t>SKU001196</t>
  </si>
  <si>
    <t>Product_1196</t>
  </si>
  <si>
    <t>AISLE-05-SHELF-26</t>
  </si>
  <si>
    <t>SKU002884</t>
  </si>
  <si>
    <t>Product_2884</t>
  </si>
  <si>
    <t>SKU004980</t>
  </si>
  <si>
    <t>Product_4980</t>
  </si>
  <si>
    <t>SKU000425</t>
  </si>
  <si>
    <t>Product_425</t>
  </si>
  <si>
    <t>AISLE-05-SHELF-27</t>
  </si>
  <si>
    <t>SKU001545</t>
  </si>
  <si>
    <t>Product_1545</t>
  </si>
  <si>
    <t>SKU002399</t>
  </si>
  <si>
    <t>Product_2399</t>
  </si>
  <si>
    <t>SKU003031</t>
  </si>
  <si>
    <t>Product_3031</t>
  </si>
  <si>
    <t>SKU003373</t>
  </si>
  <si>
    <t>Product_3373</t>
  </si>
  <si>
    <t>SKU004106</t>
  </si>
  <si>
    <t>Product_4106</t>
  </si>
  <si>
    <t>SKU000522</t>
  </si>
  <si>
    <t>Product_522</t>
  </si>
  <si>
    <t>AISLE-05-SHELF-28</t>
  </si>
  <si>
    <t>SKU000724</t>
  </si>
  <si>
    <t>Product_724</t>
  </si>
  <si>
    <t>SKU002201</t>
  </si>
  <si>
    <t>Product_2201</t>
  </si>
  <si>
    <t>SKU003901</t>
  </si>
  <si>
    <t>Product_3901</t>
  </si>
  <si>
    <t>SKU000917</t>
  </si>
  <si>
    <t>Product_917</t>
  </si>
  <si>
    <t>AISLE-05-SHELF-29</t>
  </si>
  <si>
    <t>SKU001985</t>
  </si>
  <si>
    <t>Product_1985</t>
  </si>
  <si>
    <t>SKU002104</t>
  </si>
  <si>
    <t>Product_2104</t>
  </si>
  <si>
    <t>SKU002315</t>
  </si>
  <si>
    <t>Product_2315</t>
  </si>
  <si>
    <t>SKU003627</t>
  </si>
  <si>
    <t>Product_3627</t>
  </si>
  <si>
    <t>SKU003792</t>
  </si>
  <si>
    <t>Product_3792</t>
  </si>
  <si>
    <t>SKU004947</t>
  </si>
  <si>
    <t>Product_4947</t>
  </si>
  <si>
    <t>SKU000623</t>
  </si>
  <si>
    <t>Product_623</t>
  </si>
  <si>
    <t>AISLE-05-SHELF-30</t>
  </si>
  <si>
    <t>SKU003043</t>
  </si>
  <si>
    <t>Product_3043</t>
  </si>
  <si>
    <t>SKU004441</t>
  </si>
  <si>
    <t>Product_4441</t>
  </si>
  <si>
    <t>SKU000488</t>
  </si>
  <si>
    <t>Product_488</t>
  </si>
  <si>
    <t>AISLE-05-SHELF-31</t>
  </si>
  <si>
    <t>SKU003458</t>
  </si>
  <si>
    <t>Product_3458</t>
  </si>
  <si>
    <t>SKU004039</t>
  </si>
  <si>
    <t>Product_4039</t>
  </si>
  <si>
    <t>SKU004459</t>
  </si>
  <si>
    <t>Product_4459</t>
  </si>
  <si>
    <t>SKU004985</t>
  </si>
  <si>
    <t>Product_4985</t>
  </si>
  <si>
    <t>SKU001839</t>
  </si>
  <si>
    <t>Product_1839</t>
  </si>
  <si>
    <t>AISLE-05-SHELF-32</t>
  </si>
  <si>
    <t>SKU002471</t>
  </si>
  <si>
    <t>Product_2471</t>
  </si>
  <si>
    <t>SKU002721</t>
  </si>
  <si>
    <t>Product_2721</t>
  </si>
  <si>
    <t>SKU003100</t>
  </si>
  <si>
    <t>Product_3100</t>
  </si>
  <si>
    <t>SKU003433</t>
  </si>
  <si>
    <t>Product_3433</t>
  </si>
  <si>
    <t>SKU004275</t>
  </si>
  <si>
    <t>Product_4275</t>
  </si>
  <si>
    <t>SKU004812</t>
  </si>
  <si>
    <t>Product_4812</t>
  </si>
  <si>
    <t>SKU004975</t>
  </si>
  <si>
    <t>Product_4975</t>
  </si>
  <si>
    <t>SKU000637</t>
  </si>
  <si>
    <t>Product_637</t>
  </si>
  <si>
    <t>AISLE-05-SHELF-33</t>
  </si>
  <si>
    <t>SKU001495</t>
  </si>
  <si>
    <t>Product_1495</t>
  </si>
  <si>
    <t>SKU001522</t>
  </si>
  <si>
    <t>Product_1522</t>
  </si>
  <si>
    <t>SKU000022</t>
  </si>
  <si>
    <t>Product_22</t>
  </si>
  <si>
    <t>AISLE-05-SHELF-34</t>
  </si>
  <si>
    <t>SKU003016</t>
  </si>
  <si>
    <t>Product_3016</t>
  </si>
  <si>
    <t>SKU003529</t>
  </si>
  <si>
    <t>Product_3529</t>
  </si>
  <si>
    <t>SKU004303</t>
  </si>
  <si>
    <t>Product_4303</t>
  </si>
  <si>
    <t>SKU004514</t>
  </si>
  <si>
    <t>Product_4514</t>
  </si>
  <si>
    <t>SKU004550</t>
  </si>
  <si>
    <t>Product_4550</t>
  </si>
  <si>
    <t>SKU004708</t>
  </si>
  <si>
    <t>Product_4708</t>
  </si>
  <si>
    <t>SKU001093</t>
  </si>
  <si>
    <t>Product_1093</t>
  </si>
  <si>
    <t>AISLE-05-SHELF-35</t>
  </si>
  <si>
    <t>SKU001523</t>
  </si>
  <si>
    <t>Product_1523</t>
  </si>
  <si>
    <t>SKU002213</t>
  </si>
  <si>
    <t>Product_2213</t>
  </si>
  <si>
    <t>SKU003533</t>
  </si>
  <si>
    <t>Product_3533</t>
  </si>
  <si>
    <t>SKU001589</t>
  </si>
  <si>
    <t>Product_1589</t>
  </si>
  <si>
    <t>AISLE-05-SHELF-36</t>
  </si>
  <si>
    <t>SKU001838</t>
  </si>
  <si>
    <t>Product_1838</t>
  </si>
  <si>
    <t>SKU004161</t>
  </si>
  <si>
    <t>Product_4161</t>
  </si>
  <si>
    <t>SKU000344</t>
  </si>
  <si>
    <t>Product_344</t>
  </si>
  <si>
    <t>AISLE-05-SHELF-37</t>
  </si>
  <si>
    <t>SKU000360</t>
  </si>
  <si>
    <t>Product_360</t>
  </si>
  <si>
    <t>SKU001634</t>
  </si>
  <si>
    <t>Product_1634</t>
  </si>
  <si>
    <t>SKU003065</t>
  </si>
  <si>
    <t>Product_3065</t>
  </si>
  <si>
    <t>SKU003072</t>
  </si>
  <si>
    <t>Product_3072</t>
  </si>
  <si>
    <t>SKU003187</t>
  </si>
  <si>
    <t>Product_3187</t>
  </si>
  <si>
    <t>SKU003696</t>
  </si>
  <si>
    <t>Product_3696</t>
  </si>
  <si>
    <t>SKU004312</t>
  </si>
  <si>
    <t>Product_4312</t>
  </si>
  <si>
    <t>SKU004338</t>
  </si>
  <si>
    <t>Product_4338</t>
  </si>
  <si>
    <t>SKU000411</t>
  </si>
  <si>
    <t>Product_411</t>
  </si>
  <si>
    <t>AISLE-05-SHELF-38</t>
  </si>
  <si>
    <t>SKU000645</t>
  </si>
  <si>
    <t>Product_645</t>
  </si>
  <si>
    <t>SKU001129</t>
  </si>
  <si>
    <t>Product_1129</t>
  </si>
  <si>
    <t>SKU002478</t>
  </si>
  <si>
    <t>Product_2478</t>
  </si>
  <si>
    <t>SKU002586</t>
  </si>
  <si>
    <t>Product_2586</t>
  </si>
  <si>
    <t>SKU003387</t>
  </si>
  <si>
    <t>Product_3387</t>
  </si>
  <si>
    <t>SKU004181</t>
  </si>
  <si>
    <t>Product_4181</t>
  </si>
  <si>
    <t>SKU004620</t>
  </si>
  <si>
    <t>Product_4620</t>
  </si>
  <si>
    <t>SKU001863</t>
  </si>
  <si>
    <t>Product_1863</t>
  </si>
  <si>
    <t>AISLE-05-SHELF-39</t>
  </si>
  <si>
    <t>SKU002316</t>
  </si>
  <si>
    <t>Product_2316</t>
  </si>
  <si>
    <t>SKU002788</t>
  </si>
  <si>
    <t>Product_2788</t>
  </si>
  <si>
    <t>SKU004097</t>
  </si>
  <si>
    <t>Product_4097</t>
  </si>
  <si>
    <t>SKU000957</t>
  </si>
  <si>
    <t>Product_957</t>
  </si>
  <si>
    <t>AISLE-05-SHELF-40</t>
  </si>
  <si>
    <t>SKU001250</t>
  </si>
  <si>
    <t>Product_1250</t>
  </si>
  <si>
    <t>SKU001799</t>
  </si>
  <si>
    <t>Product_1799</t>
  </si>
  <si>
    <t>SKU002175</t>
  </si>
  <si>
    <t>Product_2175</t>
  </si>
  <si>
    <t>SKU002661</t>
  </si>
  <si>
    <t>Product_2661</t>
  </si>
  <si>
    <t>SKU002803</t>
  </si>
  <si>
    <t>Product_2803</t>
  </si>
  <si>
    <t>SKU003640</t>
  </si>
  <si>
    <t>Product_3640</t>
  </si>
  <si>
    <t>SKU003806</t>
  </si>
  <si>
    <t>Product_3806</t>
  </si>
  <si>
    <t>SKU004954</t>
  </si>
  <si>
    <t>Product_4954</t>
  </si>
  <si>
    <t>SKU002006</t>
  </si>
  <si>
    <t>Product_2006</t>
  </si>
  <si>
    <t>AISLE-05-SHELF-41</t>
  </si>
  <si>
    <t>SKU003497</t>
  </si>
  <si>
    <t>Product_3497</t>
  </si>
  <si>
    <t>SKU004231</t>
  </si>
  <si>
    <t>Product_4231</t>
  </si>
  <si>
    <t>SKU004617</t>
  </si>
  <si>
    <t>Product_4617</t>
  </si>
  <si>
    <t>SKU000198</t>
  </si>
  <si>
    <t>Product_198</t>
  </si>
  <si>
    <t>AISLE-05-SHELF-42</t>
  </si>
  <si>
    <t>SKU001356</t>
  </si>
  <si>
    <t>Product_1356</t>
  </si>
  <si>
    <t>SKU002490</t>
  </si>
  <si>
    <t>Product_2490</t>
  </si>
  <si>
    <t>SKU002989</t>
  </si>
  <si>
    <t>Product_2989</t>
  </si>
  <si>
    <t>SKU003151</t>
  </si>
  <si>
    <t>Product_3151</t>
  </si>
  <si>
    <t>SKU002052</t>
  </si>
  <si>
    <t>Product_2052</t>
  </si>
  <si>
    <t>AISLE-05-SHELF-43</t>
  </si>
  <si>
    <t>SKU003231</t>
  </si>
  <si>
    <t>Product_3231</t>
  </si>
  <si>
    <t>SKU004050</t>
  </si>
  <si>
    <t>Product_4050</t>
  </si>
  <si>
    <t>SKU004255</t>
  </si>
  <si>
    <t>Product_4255</t>
  </si>
  <si>
    <t>SKU004902</t>
  </si>
  <si>
    <t>Product_4902</t>
  </si>
  <si>
    <t>SKU000608</t>
  </si>
  <si>
    <t>Product_608</t>
  </si>
  <si>
    <t>AISLE-05-SHELF-44</t>
  </si>
  <si>
    <t>SKU002150</t>
  </si>
  <si>
    <t>Product_2150</t>
  </si>
  <si>
    <t>SKU002299</t>
  </si>
  <si>
    <t>Product_2299</t>
  </si>
  <si>
    <t>SKU000230</t>
  </si>
  <si>
    <t>Product_230</t>
  </si>
  <si>
    <t>AISLE-05-SHELF-45</t>
  </si>
  <si>
    <t>SKU000458</t>
  </si>
  <si>
    <t>Product_458</t>
  </si>
  <si>
    <t>SKU001998</t>
  </si>
  <si>
    <t>Product_1998</t>
  </si>
  <si>
    <t>SKU002033</t>
  </si>
  <si>
    <t>Product_2033</t>
  </si>
  <si>
    <t>SKU002426</t>
  </si>
  <si>
    <t>Product_2426</t>
  </si>
  <si>
    <t>SKU001719</t>
  </si>
  <si>
    <t>Product_1719</t>
  </si>
  <si>
    <t>AISLE-05-SHELF-46</t>
  </si>
  <si>
    <t>SKU001986</t>
  </si>
  <si>
    <t>Product_1986</t>
  </si>
  <si>
    <t>SKU002705</t>
  </si>
  <si>
    <t>Product_2705</t>
  </si>
  <si>
    <t>SKU002916</t>
  </si>
  <si>
    <t>Product_2916</t>
  </si>
  <si>
    <t>SKU003168</t>
  </si>
  <si>
    <t>Product_3168</t>
  </si>
  <si>
    <t>SKU003493</t>
  </si>
  <si>
    <t>Product_3493</t>
  </si>
  <si>
    <t>SKU004996</t>
  </si>
  <si>
    <t>Product_4996</t>
  </si>
  <si>
    <t>SKU000927</t>
  </si>
  <si>
    <t>Product_927</t>
  </si>
  <si>
    <t>AISLE-05-SHELF-47</t>
  </si>
  <si>
    <t>SKU003521</t>
  </si>
  <si>
    <t>Product_3521</t>
  </si>
  <si>
    <t>SKU004788</t>
  </si>
  <si>
    <t>Product_4788</t>
  </si>
  <si>
    <t>SKU000641</t>
  </si>
  <si>
    <t>Product_641</t>
  </si>
  <si>
    <t>AISLE-05-SHELF-48</t>
  </si>
  <si>
    <t>SKU001923</t>
  </si>
  <si>
    <t>Product_1923</t>
  </si>
  <si>
    <t>SKU003028</t>
  </si>
  <si>
    <t>Product_3028</t>
  </si>
  <si>
    <t>SKU003150</t>
  </si>
  <si>
    <t>Product_3150</t>
  </si>
  <si>
    <t>SKU003255</t>
  </si>
  <si>
    <t>Product_3255</t>
  </si>
  <si>
    <t>SKU003543</t>
  </si>
  <si>
    <t>Product_3543</t>
  </si>
  <si>
    <t>SKU004135</t>
  </si>
  <si>
    <t>Product_4135</t>
  </si>
  <si>
    <t>SKU001620</t>
  </si>
  <si>
    <t>Product_1620</t>
  </si>
  <si>
    <t>AISLE-05-SHELF-49</t>
  </si>
  <si>
    <t>SKU001718</t>
  </si>
  <si>
    <t>Product_1718</t>
  </si>
  <si>
    <t>SKU003409</t>
  </si>
  <si>
    <t>Product_3409</t>
  </si>
  <si>
    <t>SKU000788</t>
  </si>
  <si>
    <t>Product_788</t>
  </si>
  <si>
    <t>AISLE-05-SHELF-50</t>
  </si>
  <si>
    <t>SKU003781</t>
  </si>
  <si>
    <t>Product_3781</t>
  </si>
  <si>
    <t>SKU004895</t>
  </si>
  <si>
    <t>Product_4895</t>
  </si>
  <si>
    <t>SKU001491</t>
  </si>
  <si>
    <t>Product_1491</t>
  </si>
  <si>
    <t>AISLE-06-SHELF-01</t>
  </si>
  <si>
    <t>SKU001774</t>
  </si>
  <si>
    <t>Product_1774</t>
  </si>
  <si>
    <t>SKU002187</t>
  </si>
  <si>
    <t>Product_2187</t>
  </si>
  <si>
    <t>SKU003133</t>
  </si>
  <si>
    <t>Product_3133</t>
  </si>
  <si>
    <t>SKU003186</t>
  </si>
  <si>
    <t>Product_3186</t>
  </si>
  <si>
    <t>SKU003563</t>
  </si>
  <si>
    <t>Product_3563</t>
  </si>
  <si>
    <t>SKU004369</t>
  </si>
  <si>
    <t>Product_4369</t>
  </si>
  <si>
    <t>SKU004765</t>
  </si>
  <si>
    <t>Product_4765</t>
  </si>
  <si>
    <t>SKU000738</t>
  </si>
  <si>
    <t>Product_738</t>
  </si>
  <si>
    <t>AISLE-06-SHELF-02</t>
  </si>
  <si>
    <t>SKU001786</t>
  </si>
  <si>
    <t>Product_1786</t>
  </si>
  <si>
    <t>SKU001831</t>
  </si>
  <si>
    <t>Product_1831</t>
  </si>
  <si>
    <t>SKU002221</t>
  </si>
  <si>
    <t>Product_2221</t>
  </si>
  <si>
    <t>SKU000861</t>
  </si>
  <si>
    <t>Product_861</t>
  </si>
  <si>
    <t>AISLE-06-SHELF-03</t>
  </si>
  <si>
    <t>SKU002203</t>
  </si>
  <si>
    <t>Product_2203</t>
  </si>
  <si>
    <t>SKU002715</t>
  </si>
  <si>
    <t>Product_2715</t>
  </si>
  <si>
    <t>SKU003427</t>
  </si>
  <si>
    <t>Product_3427</t>
  </si>
  <si>
    <t>SKU000316</t>
  </si>
  <si>
    <t>Product_316</t>
  </si>
  <si>
    <t>AISLE-06-SHELF-04</t>
  </si>
  <si>
    <t>SKU001845</t>
  </si>
  <si>
    <t>Product_1845</t>
  </si>
  <si>
    <t>SKU003910</t>
  </si>
  <si>
    <t>Product_3910</t>
  </si>
  <si>
    <t>SKU004666</t>
  </si>
  <si>
    <t>Product_4666</t>
  </si>
  <si>
    <t>SKU004828</t>
  </si>
  <si>
    <t>Product_4828</t>
  </si>
  <si>
    <t>SKU001629</t>
  </si>
  <si>
    <t>Product_1629</t>
  </si>
  <si>
    <t>AISLE-06-SHELF-05</t>
  </si>
  <si>
    <t>SKU001630</t>
  </si>
  <si>
    <t>Product_1630</t>
  </si>
  <si>
    <t>SKU001874</t>
  </si>
  <si>
    <t>Product_1874</t>
  </si>
  <si>
    <t>SKU001959</t>
  </si>
  <si>
    <t>Product_1959</t>
  </si>
  <si>
    <t>SKU002144</t>
  </si>
  <si>
    <t>Product_2144</t>
  </si>
  <si>
    <t>SKU002763</t>
  </si>
  <si>
    <t>Product_2763</t>
  </si>
  <si>
    <t>SKU002875</t>
  </si>
  <si>
    <t>Product_2875</t>
  </si>
  <si>
    <t>SKU002878</t>
  </si>
  <si>
    <t>Product_2878</t>
  </si>
  <si>
    <t>SKU004887</t>
  </si>
  <si>
    <t>Product_4887</t>
  </si>
  <si>
    <t>SKU000015</t>
  </si>
  <si>
    <t>Product_15</t>
  </si>
  <si>
    <t>AISLE-06-SHELF-06</t>
  </si>
  <si>
    <t>SKU000837</t>
  </si>
  <si>
    <t>Product_837</t>
  </si>
  <si>
    <t>SKU001553</t>
  </si>
  <si>
    <t>Product_1553</t>
  </si>
  <si>
    <t>SKU002928</t>
  </si>
  <si>
    <t>Product_2928</t>
  </si>
  <si>
    <t>SKU000967</t>
  </si>
  <si>
    <t>Product_967</t>
  </si>
  <si>
    <t>AISLE-06-SHELF-07</t>
  </si>
  <si>
    <t>SKU001579</t>
  </si>
  <si>
    <t>Product_1579</t>
  </si>
  <si>
    <t>SKU002419</t>
  </si>
  <si>
    <t>Product_2419</t>
  </si>
  <si>
    <t>SKU002774</t>
  </si>
  <si>
    <t>Product_2774</t>
  </si>
  <si>
    <t>SKU003081</t>
  </si>
  <si>
    <t>Product_3081</t>
  </si>
  <si>
    <t>SKU003335</t>
  </si>
  <si>
    <t>Product_3335</t>
  </si>
  <si>
    <t>SKU004316</t>
  </si>
  <si>
    <t>Product_4316</t>
  </si>
  <si>
    <t>SKU004505</t>
  </si>
  <si>
    <t>Product_4505</t>
  </si>
  <si>
    <t>SKU000732</t>
  </si>
  <si>
    <t>Product_732</t>
  </si>
  <si>
    <t>AISLE-06-SHELF-08</t>
  </si>
  <si>
    <t>SKU004649</t>
  </si>
  <si>
    <t>Product_4649</t>
  </si>
  <si>
    <t>SKU004923</t>
  </si>
  <si>
    <t>Product_4923</t>
  </si>
  <si>
    <t>SKU000148</t>
  </si>
  <si>
    <t>Product_148</t>
  </si>
  <si>
    <t>AISLE-06-SHELF-09</t>
  </si>
  <si>
    <t>SKU002350</t>
  </si>
  <si>
    <t>Product_2350</t>
  </si>
  <si>
    <t>SKU002352</t>
  </si>
  <si>
    <t>Product_2352</t>
  </si>
  <si>
    <t>SKU003581</t>
  </si>
  <si>
    <t>Product_3581</t>
  </si>
  <si>
    <t>SKU001137</t>
  </si>
  <si>
    <t>Product_1137</t>
  </si>
  <si>
    <t>AISLE-06-SHELF-11</t>
  </si>
  <si>
    <t>SKU001704</t>
  </si>
  <si>
    <t>Product_1704</t>
  </si>
  <si>
    <t>SKU001913</t>
  </si>
  <si>
    <t>Product_1913</t>
  </si>
  <si>
    <t>SKU001979</t>
  </si>
  <si>
    <t>Product_1979</t>
  </si>
  <si>
    <t>SKU002619</t>
  </si>
  <si>
    <t>Product_2619</t>
  </si>
  <si>
    <t>SKU003093</t>
  </si>
  <si>
    <t>Product_3093</t>
  </si>
  <si>
    <t>SKU001053</t>
  </si>
  <si>
    <t>Product_1053</t>
  </si>
  <si>
    <t>AISLE-06-SHELF-12</t>
  </si>
  <si>
    <t>SKU001866</t>
  </si>
  <si>
    <t>Product_1866</t>
  </si>
  <si>
    <t>SKU002105</t>
  </si>
  <si>
    <t>Product_2105</t>
  </si>
  <si>
    <t>SKU002133</t>
  </si>
  <si>
    <t>Product_2133</t>
  </si>
  <si>
    <t>SKU004568</t>
  </si>
  <si>
    <t>Product_4568</t>
  </si>
  <si>
    <t>SKU004817</t>
  </si>
  <si>
    <t>Product_4817</t>
  </si>
  <si>
    <t>SKU000027</t>
  </si>
  <si>
    <t>Product_27</t>
  </si>
  <si>
    <t>AISLE-06-SHELF-13</t>
  </si>
  <si>
    <t>SKU001385</t>
  </si>
  <si>
    <t>Product_1385</t>
  </si>
  <si>
    <t>SKU001405</t>
  </si>
  <si>
    <t>Product_1405</t>
  </si>
  <si>
    <t>SKU004078</t>
  </si>
  <si>
    <t>Product_4078</t>
  </si>
  <si>
    <t>SKU000016</t>
  </si>
  <si>
    <t>Product_16</t>
  </si>
  <si>
    <t>AISLE-06-SHELF-14</t>
  </si>
  <si>
    <t>SKU001478</t>
  </si>
  <si>
    <t>Product_1478</t>
  </si>
  <si>
    <t>SKU002479</t>
  </si>
  <si>
    <t>Product_2479</t>
  </si>
  <si>
    <t>SKU003113</t>
  </si>
  <si>
    <t>Product_3113</t>
  </si>
  <si>
    <t>SKU003472</t>
  </si>
  <si>
    <t>Product_3472</t>
  </si>
  <si>
    <t>SKU003871</t>
  </si>
  <si>
    <t>Product_3871</t>
  </si>
  <si>
    <t>SKU000792</t>
  </si>
  <si>
    <t>Product_792</t>
  </si>
  <si>
    <t>AISLE-06-SHELF-15</t>
  </si>
  <si>
    <t>SKU001267</t>
  </si>
  <si>
    <t>Product_1267</t>
  </si>
  <si>
    <t>SKU002414</t>
  </si>
  <si>
    <t>Product_2414</t>
  </si>
  <si>
    <t>SKU002689</t>
  </si>
  <si>
    <t>Product_2689</t>
  </si>
  <si>
    <t>SKU003132</t>
  </si>
  <si>
    <t>Product_3132</t>
  </si>
  <si>
    <t>SKU003242</t>
  </si>
  <si>
    <t>Product_3242</t>
  </si>
  <si>
    <t>SKU003749</t>
  </si>
  <si>
    <t>Product_3749</t>
  </si>
  <si>
    <t>SKU000435</t>
  </si>
  <si>
    <t>Product_435</t>
  </si>
  <si>
    <t>AISLE-06-SHELF-16</t>
  </si>
  <si>
    <t>SKU001757</t>
  </si>
  <si>
    <t>Product_1757</t>
  </si>
  <si>
    <t>SKU002000</t>
  </si>
  <si>
    <t>Product_2000</t>
  </si>
  <si>
    <t>SKU004148</t>
  </si>
  <si>
    <t>Product_4148</t>
  </si>
  <si>
    <t>SKU004211</t>
  </si>
  <si>
    <t>Product_4211</t>
  </si>
  <si>
    <t>SKU001434</t>
  </si>
  <si>
    <t>Product_1434</t>
  </si>
  <si>
    <t>AISLE-06-SHELF-17</t>
  </si>
  <si>
    <t>SKU003719</t>
  </si>
  <si>
    <t>Product_3719</t>
  </si>
  <si>
    <t>SKU004612</t>
  </si>
  <si>
    <t>Product_4612</t>
  </si>
  <si>
    <t>SKU004762</t>
  </si>
  <si>
    <t>Product_4762</t>
  </si>
  <si>
    <t>SKU003507</t>
  </si>
  <si>
    <t>Product_3507</t>
  </si>
  <si>
    <t>AISLE-06-SHELF-18</t>
  </si>
  <si>
    <t>SKU003958</t>
  </si>
  <si>
    <t>Product_3958</t>
  </si>
  <si>
    <t>SKU000999</t>
  </si>
  <si>
    <t>Product_999</t>
  </si>
  <si>
    <t>AISLE-06-SHELF-19</t>
  </si>
  <si>
    <t>SKU001816</t>
  </si>
  <si>
    <t>Product_1816</t>
  </si>
  <si>
    <t>SKU002337</t>
  </si>
  <si>
    <t>Product_2337</t>
  </si>
  <si>
    <t>SKU002838</t>
  </si>
  <si>
    <t>Product_2838</t>
  </si>
  <si>
    <t>SKU003665</t>
  </si>
  <si>
    <t>Product_3665</t>
  </si>
  <si>
    <t>SKU000635</t>
  </si>
  <si>
    <t>Product_635</t>
  </si>
  <si>
    <t>AISLE-06-SHELF-20</t>
  </si>
  <si>
    <t>SKU000799</t>
  </si>
  <si>
    <t>Product_799</t>
  </si>
  <si>
    <t>SKU001106</t>
  </si>
  <si>
    <t>Product_1106</t>
  </si>
  <si>
    <t>SKU001271</t>
  </si>
  <si>
    <t>Product_1271</t>
  </si>
  <si>
    <t>SKU002455</t>
  </si>
  <si>
    <t>Product_2455</t>
  </si>
  <si>
    <t>SKU002678</t>
  </si>
  <si>
    <t>Product_2678</t>
  </si>
  <si>
    <t>SKU004020</t>
  </si>
  <si>
    <t>Product_4020</t>
  </si>
  <si>
    <t>SKU000430</t>
  </si>
  <si>
    <t>Product_430</t>
  </si>
  <si>
    <t>AISLE-06-SHELF-21</t>
  </si>
  <si>
    <t>SKU000605</t>
  </si>
  <si>
    <t>Product_605</t>
  </si>
  <si>
    <t>SKU002917</t>
  </si>
  <si>
    <t>Product_2917</t>
  </si>
  <si>
    <t>SKU003267</t>
  </si>
  <si>
    <t>Product_3267</t>
  </si>
  <si>
    <t>SKU003277</t>
  </si>
  <si>
    <t>Product_3277</t>
  </si>
  <si>
    <t>SKU003918</t>
  </si>
  <si>
    <t>Product_3918</t>
  </si>
  <si>
    <t>SKU003960</t>
  </si>
  <si>
    <t>Product_3960</t>
  </si>
  <si>
    <t>SKU004440</t>
  </si>
  <si>
    <t>Product_4440</t>
  </si>
  <si>
    <t>SKU004833</t>
  </si>
  <si>
    <t>Product_4833</t>
  </si>
  <si>
    <t>SKU000173</t>
  </si>
  <si>
    <t>Product_173</t>
  </si>
  <si>
    <t>AISLE-06-SHELF-22</t>
  </si>
  <si>
    <t>SKU000727</t>
  </si>
  <si>
    <t>Product_727</t>
  </si>
  <si>
    <t>SKU001033</t>
  </si>
  <si>
    <t>Product_1033</t>
  </si>
  <si>
    <t>SKU001380</t>
  </si>
  <si>
    <t>Product_1380</t>
  </si>
  <si>
    <t>SKU001804</t>
  </si>
  <si>
    <t>Product_1804</t>
  </si>
  <si>
    <t>SKU002099</t>
  </si>
  <si>
    <t>Product_2099</t>
  </si>
  <si>
    <t>SKU004486</t>
  </si>
  <si>
    <t>Product_4486</t>
  </si>
  <si>
    <t>SKU004674</t>
  </si>
  <si>
    <t>Product_4674</t>
  </si>
  <si>
    <t>SKU000073</t>
  </si>
  <si>
    <t>Product_73</t>
  </si>
  <si>
    <t>AISLE-06-SHELF-23</t>
  </si>
  <si>
    <t>SKU001951</t>
  </si>
  <si>
    <t>Product_1951</t>
  </si>
  <si>
    <t>SKU002758</t>
  </si>
  <si>
    <t>Product_2758</t>
  </si>
  <si>
    <t>SKU004403</t>
  </si>
  <si>
    <t>Product_4403</t>
  </si>
  <si>
    <t>SKU004462</t>
  </si>
  <si>
    <t>Product_4462</t>
  </si>
  <si>
    <t>SKU004749</t>
  </si>
  <si>
    <t>Product_4749</t>
  </si>
  <si>
    <t>SKU004998</t>
  </si>
  <si>
    <t>Product_4998</t>
  </si>
  <si>
    <t>SKU002811</t>
  </si>
  <si>
    <t>Product_2811</t>
  </si>
  <si>
    <t>AISLE-06-SHELF-24</t>
  </si>
  <si>
    <t>SKU003717</t>
  </si>
  <si>
    <t>Product_3717</t>
  </si>
  <si>
    <t>SKU004257</t>
  </si>
  <si>
    <t>Product_4257</t>
  </si>
  <si>
    <t>SKU001512</t>
  </si>
  <si>
    <t>Product_1512</t>
  </si>
  <si>
    <t>AISLE-06-SHELF-25</t>
  </si>
  <si>
    <t>SKU002576</t>
  </si>
  <si>
    <t>Product_2576</t>
  </si>
  <si>
    <t>SKU002879</t>
  </si>
  <si>
    <t>Product_2879</t>
  </si>
  <si>
    <t>SKU002946</t>
  </si>
  <si>
    <t>Product_2946</t>
  </si>
  <si>
    <t>SKU003141</t>
  </si>
  <si>
    <t>Product_3141</t>
  </si>
  <si>
    <t>SKU003888</t>
  </si>
  <si>
    <t>Product_3888</t>
  </si>
  <si>
    <t>SKU002408</t>
  </si>
  <si>
    <t>Product_2408</t>
  </si>
  <si>
    <t>AISLE-06-SHELF-26</t>
  </si>
  <si>
    <t>SKU003022</t>
  </si>
  <si>
    <t>Product_3022</t>
  </si>
  <si>
    <t>SKU004805</t>
  </si>
  <si>
    <t>Product_4805</t>
  </si>
  <si>
    <t>SKU001498</t>
  </si>
  <si>
    <t>Product_1498</t>
  </si>
  <si>
    <t>AISLE-06-SHELF-27</t>
  </si>
  <si>
    <t>SKU002142</t>
  </si>
  <si>
    <t>Product_2142</t>
  </si>
  <si>
    <t>SKU004539</t>
  </si>
  <si>
    <t>Product_4539</t>
  </si>
  <si>
    <t>SKU001200</t>
  </si>
  <si>
    <t>Product_1200</t>
  </si>
  <si>
    <t>AISLE-06-SHELF-28</t>
  </si>
  <si>
    <t>SKU001980</t>
  </si>
  <si>
    <t>Product_1980</t>
  </si>
  <si>
    <t>SKU002664</t>
  </si>
  <si>
    <t>Product_2664</t>
  </si>
  <si>
    <t>SKU004621</t>
  </si>
  <si>
    <t>Product_4621</t>
  </si>
  <si>
    <t>SKU000585</t>
  </si>
  <si>
    <t>Product_585</t>
  </si>
  <si>
    <t>AISLE-06-SHELF-29</t>
  </si>
  <si>
    <t>SKU000839</t>
  </si>
  <si>
    <t>Product_839</t>
  </si>
  <si>
    <t>SKU001031</t>
  </si>
  <si>
    <t>Product_1031</t>
  </si>
  <si>
    <t>SKU001594</t>
  </si>
  <si>
    <t>Product_1594</t>
  </si>
  <si>
    <t>SKU003092</t>
  </si>
  <si>
    <t>Product_3092</t>
  </si>
  <si>
    <t>SKU003130</t>
  </si>
  <si>
    <t>Product_3130</t>
  </si>
  <si>
    <t>SKU003194</t>
  </si>
  <si>
    <t>Product_3194</t>
  </si>
  <si>
    <t>SKU004070</t>
  </si>
  <si>
    <t>Product_4070</t>
  </si>
  <si>
    <t>SKU000390</t>
  </si>
  <si>
    <t>Product_390</t>
  </si>
  <si>
    <t>AISLE-06-SHELF-30</t>
  </si>
  <si>
    <t>SKU000725</t>
  </si>
  <si>
    <t>Product_725</t>
  </si>
  <si>
    <t>SKU000843</t>
  </si>
  <si>
    <t>Product_843</t>
  </si>
  <si>
    <t>SKU001280</t>
  </si>
  <si>
    <t>Product_1280</t>
  </si>
  <si>
    <t>SKU001326</t>
  </si>
  <si>
    <t>Product_1326</t>
  </si>
  <si>
    <t>SKU003377</t>
  </si>
  <si>
    <t>Product_3377</t>
  </si>
  <si>
    <t>SKU003475</t>
  </si>
  <si>
    <t>Product_3475</t>
  </si>
  <si>
    <t>SKU003835</t>
  </si>
  <si>
    <t>Product_3835</t>
  </si>
  <si>
    <t>SKU000892</t>
  </si>
  <si>
    <t>Product_892</t>
  </si>
  <si>
    <t>AISLE-06-SHELF-31</t>
  </si>
  <si>
    <t>SKU001600</t>
  </si>
  <si>
    <t>Product_1600</t>
  </si>
  <si>
    <t>SKU000038</t>
  </si>
  <si>
    <t>Product_38</t>
  </si>
  <si>
    <t>AISLE-06-SHELF-32</t>
  </si>
  <si>
    <t>SKU003623</t>
  </si>
  <si>
    <t>Product_3623</t>
  </si>
  <si>
    <t>SKU004430</t>
  </si>
  <si>
    <t>Product_4430</t>
  </si>
  <si>
    <t>SKU000674</t>
  </si>
  <si>
    <t>Product_674</t>
  </si>
  <si>
    <t>AISLE-06-SHELF-33</t>
  </si>
  <si>
    <t>SKU001208</t>
  </si>
  <si>
    <t>Product_1208</t>
  </si>
  <si>
    <t>SKU002814</t>
  </si>
  <si>
    <t>Product_2814</t>
  </si>
  <si>
    <t>SKU004285</t>
  </si>
  <si>
    <t>Product_4285</t>
  </si>
  <si>
    <t>SKU000480</t>
  </si>
  <si>
    <t>Product_480</t>
  </si>
  <si>
    <t>AISLE-06-SHELF-34</t>
  </si>
  <si>
    <t>SKU001927</t>
  </si>
  <si>
    <t>Product_1927</t>
  </si>
  <si>
    <t>SKU002077</t>
  </si>
  <si>
    <t>Product_2077</t>
  </si>
  <si>
    <t>SKU003592</t>
  </si>
  <si>
    <t>Product_3592</t>
  </si>
  <si>
    <t>SKU004266</t>
  </si>
  <si>
    <t>Product_4266</t>
  </si>
  <si>
    <t>SKU004517</t>
  </si>
  <si>
    <t>Product_4517</t>
  </si>
  <si>
    <t>SKU004573</t>
  </si>
  <si>
    <t>Product_4573</t>
  </si>
  <si>
    <t>SKU000186</t>
  </si>
  <si>
    <t>Product_186</t>
  </si>
  <si>
    <t>AISLE-06-SHELF-35</t>
  </si>
  <si>
    <t>SKU000771</t>
  </si>
  <si>
    <t>Product_771</t>
  </si>
  <si>
    <t>SKU002464</t>
  </si>
  <si>
    <t>Product_2464</t>
  </si>
  <si>
    <t>SKU001737</t>
  </si>
  <si>
    <t>Product_1737</t>
  </si>
  <si>
    <t>AISLE-06-SHELF-36</t>
  </si>
  <si>
    <t>SKU002067</t>
  </si>
  <si>
    <t>Product_2067</t>
  </si>
  <si>
    <t>SKU002174</t>
  </si>
  <si>
    <t>Product_2174</t>
  </si>
  <si>
    <t>SKU004265</t>
  </si>
  <si>
    <t>Product_4265</t>
  </si>
  <si>
    <t>SKU004425</t>
  </si>
  <si>
    <t>Product_4425</t>
  </si>
  <si>
    <t>SKU001734</t>
  </si>
  <si>
    <t>Product_1734</t>
  </si>
  <si>
    <t>AISLE-06-SHELF-37</t>
  </si>
  <si>
    <t>SKU002272</t>
  </si>
  <si>
    <t>Product_2272</t>
  </si>
  <si>
    <t>SKU003079</t>
  </si>
  <si>
    <t>Product_3079</t>
  </si>
  <si>
    <t>SKU003566</t>
  </si>
  <si>
    <t>Product_3566</t>
  </si>
  <si>
    <t>SKU003678</t>
  </si>
  <si>
    <t>Product_3678</t>
  </si>
  <si>
    <t>SKU000838</t>
  </si>
  <si>
    <t>Product_838</t>
  </si>
  <si>
    <t>AISLE-06-SHELF-38</t>
  </si>
  <si>
    <t>SKU001251</t>
  </si>
  <si>
    <t>Product_1251</t>
  </si>
  <si>
    <t>SKU001960</t>
  </si>
  <si>
    <t>Product_1960</t>
  </si>
  <si>
    <t>SKU002074</t>
  </si>
  <si>
    <t>Product_2074</t>
  </si>
  <si>
    <t>SKU003109</t>
  </si>
  <si>
    <t>Product_3109</t>
  </si>
  <si>
    <t>SKU003278</t>
  </si>
  <si>
    <t>Product_3278</t>
  </si>
  <si>
    <t>SKU004315</t>
  </si>
  <si>
    <t>Product_4315</t>
  </si>
  <si>
    <t>SKU001649</t>
  </si>
  <si>
    <t>Product_1649</t>
  </si>
  <si>
    <t>AISLE-06-SHELF-39</t>
  </si>
  <si>
    <t>SKU002233</t>
  </si>
  <si>
    <t>Product_2233</t>
  </si>
  <si>
    <t>SKU003095</t>
  </si>
  <si>
    <t>Product_3095</t>
  </si>
  <si>
    <t>SKU004331</t>
  </si>
  <si>
    <t>Product_4331</t>
  </si>
  <si>
    <t>SKU000125</t>
  </si>
  <si>
    <t>Product_125</t>
  </si>
  <si>
    <t>AISLE-06-SHELF-40</t>
  </si>
  <si>
    <t>SKU000953</t>
  </si>
  <si>
    <t>Product_953</t>
  </si>
  <si>
    <t>SKU001993</t>
  </si>
  <si>
    <t>Product_1993</t>
  </si>
  <si>
    <t>SKU004789</t>
  </si>
  <si>
    <t>Product_4789</t>
  </si>
  <si>
    <t>SKU000366</t>
  </si>
  <si>
    <t>Product_366</t>
  </si>
  <si>
    <t>AISLE-06-SHELF-41</t>
  </si>
  <si>
    <t>SKU000571</t>
  </si>
  <si>
    <t>Product_571</t>
  </si>
  <si>
    <t>SKU002129</t>
  </si>
  <si>
    <t>Product_2129</t>
  </si>
  <si>
    <t>SKU003189</t>
  </si>
  <si>
    <t>Product_3189</t>
  </si>
  <si>
    <t>SKU004288</t>
  </si>
  <si>
    <t>Product_4288</t>
  </si>
  <si>
    <t>SKU004657</t>
  </si>
  <si>
    <t>Product_4657</t>
  </si>
  <si>
    <t>SKU004824</t>
  </si>
  <si>
    <t>Product_4824</t>
  </si>
  <si>
    <t>SKU000594</t>
  </si>
  <si>
    <t>Product_594</t>
  </si>
  <si>
    <t>AISLE-06-SHELF-42</t>
  </si>
  <si>
    <t>SKU000729</t>
  </si>
  <si>
    <t>Product_729</t>
  </si>
  <si>
    <t>SKU001886</t>
  </si>
  <si>
    <t>Product_1886</t>
  </si>
  <si>
    <t>SKU003522</t>
  </si>
  <si>
    <t>Product_3522</t>
  </si>
  <si>
    <t>SKU004512</t>
  </si>
  <si>
    <t>Product_4512</t>
  </si>
  <si>
    <t>SKU000074</t>
  </si>
  <si>
    <t>Product_74</t>
  </si>
  <si>
    <t>AISLE-06-SHELF-43</t>
  </si>
  <si>
    <t>SKU000368</t>
  </si>
  <si>
    <t>Product_368</t>
  </si>
  <si>
    <t>SKU001638</t>
  </si>
  <si>
    <t>Product_1638</t>
  </si>
  <si>
    <t>SKU002244</t>
  </si>
  <si>
    <t>Product_2244</t>
  </si>
  <si>
    <t>SKU002255</t>
  </si>
  <si>
    <t>Product_2255</t>
  </si>
  <si>
    <t>SKU002498</t>
  </si>
  <si>
    <t>Product_2498</t>
  </si>
  <si>
    <t>SKU002734</t>
  </si>
  <si>
    <t>Product_2734</t>
  </si>
  <si>
    <t>SKU000381</t>
  </si>
  <si>
    <t>Product_381</t>
  </si>
  <si>
    <t>AISLE-06-SHELF-44</t>
  </si>
  <si>
    <t>SKU002540</t>
  </si>
  <si>
    <t>Product_2540</t>
  </si>
  <si>
    <t>SKU002915</t>
  </si>
  <si>
    <t>Product_2915</t>
  </si>
  <si>
    <t>SKU000241</t>
  </si>
  <si>
    <t>Product_241</t>
  </si>
  <si>
    <t>AISLE-06-SHELF-45</t>
  </si>
  <si>
    <t>SKU000391</t>
  </si>
  <si>
    <t>Product_391</t>
  </si>
  <si>
    <t>SKU000616</t>
  </si>
  <si>
    <t>Product_616</t>
  </si>
  <si>
    <t>SKU001947</t>
  </si>
  <si>
    <t>Product_1947</t>
  </si>
  <si>
    <t>SKU002578</t>
  </si>
  <si>
    <t>Product_2578</t>
  </si>
  <si>
    <t>SKU003099</t>
  </si>
  <si>
    <t>Product_3099</t>
  </si>
  <si>
    <t>SKU003783</t>
  </si>
  <si>
    <t>Product_3783</t>
  </si>
  <si>
    <t>SKU004802</t>
  </si>
  <si>
    <t>Product_4802</t>
  </si>
  <si>
    <t>SKU000096</t>
  </si>
  <si>
    <t>Product_96</t>
  </si>
  <si>
    <t>AISLE-06-SHELF-46</t>
  </si>
  <si>
    <t>SKU000740</t>
  </si>
  <si>
    <t>Product_740</t>
  </si>
  <si>
    <t>SKU001191</t>
  </si>
  <si>
    <t>Product_1191</t>
  </si>
  <si>
    <t>SKU002048</t>
  </si>
  <si>
    <t>Product_2048</t>
  </si>
  <si>
    <t>SKU002699</t>
  </si>
  <si>
    <t>Product_2699</t>
  </si>
  <si>
    <t>SKU004284</t>
  </si>
  <si>
    <t>Product_4284</t>
  </si>
  <si>
    <t>SKU000715</t>
  </si>
  <si>
    <t>Product_715</t>
  </si>
  <si>
    <t>AISLE-06-SHELF-47</t>
  </si>
  <si>
    <t>SKU000785</t>
  </si>
  <si>
    <t>Product_785</t>
  </si>
  <si>
    <t>SKU003628</t>
  </si>
  <si>
    <t>Product_3628</t>
  </si>
  <si>
    <t>SKU001104</t>
  </si>
  <si>
    <t>Product_1104</t>
  </si>
  <si>
    <t>AISLE-06-SHELF-48</t>
  </si>
  <si>
    <t>SKU001697</t>
  </si>
  <si>
    <t>Product_1697</t>
  </si>
  <si>
    <t>SKU003412</t>
  </si>
  <si>
    <t>Product_3412</t>
  </si>
  <si>
    <t>SKU004114</t>
  </si>
  <si>
    <t>Product_4114</t>
  </si>
  <si>
    <t>SKU004186</t>
  </si>
  <si>
    <t>Product_4186</t>
  </si>
  <si>
    <t>SKU004564</t>
  </si>
  <si>
    <t>Product_4564</t>
  </si>
  <si>
    <t>SKU000113</t>
  </si>
  <si>
    <t>Product_113</t>
  </si>
  <si>
    <t>AISLE-06-SHELF-49</t>
  </si>
  <si>
    <t>SKU002447</t>
  </si>
  <si>
    <t>Product_2447</t>
  </si>
  <si>
    <t>SKU004700</t>
  </si>
  <si>
    <t>Product_4700</t>
  </si>
  <si>
    <t>SKU002041</t>
  </si>
  <si>
    <t>Product_2041</t>
  </si>
  <si>
    <t>AISLE-06-SHELF-50</t>
  </si>
  <si>
    <t>SKU004938</t>
  </si>
  <si>
    <t>Product_4938</t>
  </si>
  <si>
    <t>SKU001749</t>
  </si>
  <si>
    <t>Product_1749</t>
  </si>
  <si>
    <t>AISLE-07-SHELF-01</t>
  </si>
  <si>
    <t>SKU001989</t>
  </si>
  <si>
    <t>Product_1989</t>
  </si>
  <si>
    <t>SKU004112</t>
  </si>
  <si>
    <t>Product_4112</t>
  </si>
  <si>
    <t>SKU004769</t>
  </si>
  <si>
    <t>Product_4769</t>
  </si>
  <si>
    <t>SKU002527</t>
  </si>
  <si>
    <t>Product_2527</t>
  </si>
  <si>
    <t>AISLE-07-SHELF-02</t>
  </si>
  <si>
    <t>SKU003964</t>
  </si>
  <si>
    <t>Product_3964</t>
  </si>
  <si>
    <t>SKU004731</t>
  </si>
  <si>
    <t>Product_4731</t>
  </si>
  <si>
    <t>SKU004879</t>
  </si>
  <si>
    <t>Product_4879</t>
  </si>
  <si>
    <t>SKU000772</t>
  </si>
  <si>
    <t>Product_772</t>
  </si>
  <si>
    <t>AISLE-07-SHELF-03</t>
  </si>
  <si>
    <t>SKU004204</t>
  </si>
  <si>
    <t>Product_4204</t>
  </si>
  <si>
    <t>SKU004339</t>
  </si>
  <si>
    <t>Product_4339</t>
  </si>
  <si>
    <t>SKU000455</t>
  </si>
  <si>
    <t>Product_455</t>
  </si>
  <si>
    <t>AISLE-07-SHELF-04</t>
  </si>
  <si>
    <t>SKU001229</t>
  </si>
  <si>
    <t>Product_1229</t>
  </si>
  <si>
    <t>SKU003538</t>
  </si>
  <si>
    <t>Product_3538</t>
  </si>
  <si>
    <t>SKU003870</t>
  </si>
  <si>
    <t>Product_3870</t>
  </si>
  <si>
    <t>SKU003933</t>
  </si>
  <si>
    <t>Product_3933</t>
  </si>
  <si>
    <t>SKU000579</t>
  </si>
  <si>
    <t>Product_579</t>
  </si>
  <si>
    <t>AISLE-07-SHELF-05</t>
  </si>
  <si>
    <t>SKU001299</t>
  </si>
  <si>
    <t>Product_1299</t>
  </si>
  <si>
    <t>SKU001471</t>
  </si>
  <si>
    <t>Product_1471</t>
  </si>
  <si>
    <t>SKU001946</t>
  </si>
  <si>
    <t>Product_1946</t>
  </si>
  <si>
    <t>SKU002238</t>
  </si>
  <si>
    <t>Product_2238</t>
  </si>
  <si>
    <t>AISLE-07-SHELF-06</t>
  </si>
  <si>
    <t>SKU002466</t>
  </si>
  <si>
    <t>Product_2466</t>
  </si>
  <si>
    <t>SKU004664</t>
  </si>
  <si>
    <t>Product_4664</t>
  </si>
  <si>
    <t>SKU000933</t>
  </si>
  <si>
    <t>Product_933</t>
  </si>
  <si>
    <t>AISLE-07-SHELF-08</t>
  </si>
  <si>
    <t>SKU002834</t>
  </si>
  <si>
    <t>Product_2834</t>
  </si>
  <si>
    <t>SKU002997</t>
  </si>
  <si>
    <t>Product_2997</t>
  </si>
  <si>
    <t>SKU003158</t>
  </si>
  <si>
    <t>Product_3158</t>
  </si>
  <si>
    <t>SKU004629</t>
  </si>
  <si>
    <t>Product_4629</t>
  </si>
  <si>
    <t>SKU000741</t>
  </si>
  <si>
    <t>Product_741</t>
  </si>
  <si>
    <t>AISLE-07-SHELF-09</t>
  </si>
  <si>
    <t>SKU002101</t>
  </si>
  <si>
    <t>Product_2101</t>
  </si>
  <si>
    <t>SKU002286</t>
  </si>
  <si>
    <t>Product_2286</t>
  </si>
  <si>
    <t>SKU003359</t>
  </si>
  <si>
    <t>Product_3359</t>
  </si>
  <si>
    <t>SKU003479</t>
  </si>
  <si>
    <t>Product_3479</t>
  </si>
  <si>
    <t>SKU003915</t>
  </si>
  <si>
    <t>Product_3915</t>
  </si>
  <si>
    <t>SKU004917</t>
  </si>
  <si>
    <t>Product_4917</t>
  </si>
  <si>
    <t>SKU000269</t>
  </si>
  <si>
    <t>Product_269</t>
  </si>
  <si>
    <t>AISLE-07-SHELF-10</t>
  </si>
  <si>
    <t>SKU000438</t>
  </si>
  <si>
    <t>Product_438</t>
  </si>
  <si>
    <t>SKU000937</t>
  </si>
  <si>
    <t>Product_937</t>
  </si>
  <si>
    <t>SKU002324</t>
  </si>
  <si>
    <t>Product_2324</t>
  </si>
  <si>
    <t>SKU003061</t>
  </si>
  <si>
    <t>Product_3061</t>
  </si>
  <si>
    <t>SKU004101</t>
  </si>
  <si>
    <t>Product_4101</t>
  </si>
  <si>
    <t>SKU004856</t>
  </si>
  <si>
    <t>Product_4856</t>
  </si>
  <si>
    <t>SKU001921</t>
  </si>
  <si>
    <t>Product_1921</t>
  </si>
  <si>
    <t>AISLE-07-SHELF-11</t>
  </si>
  <si>
    <t>SKU002453</t>
  </si>
  <si>
    <t>Product_2453</t>
  </si>
  <si>
    <t>SKU003416</t>
  </si>
  <si>
    <t>Product_3416</t>
  </si>
  <si>
    <t>SKU003565</t>
  </si>
  <si>
    <t>Product_3565</t>
  </si>
  <si>
    <t>SKU003784</t>
  </si>
  <si>
    <t>Product_3784</t>
  </si>
  <si>
    <t>SKU004015</t>
  </si>
  <si>
    <t>Product_4015</t>
  </si>
  <si>
    <t>SKU000888</t>
  </si>
  <si>
    <t>Product_888</t>
  </si>
  <si>
    <t>AISLE-07-SHELF-12</t>
  </si>
  <si>
    <t>SKU001328</t>
  </si>
  <si>
    <t>Product_1328</t>
  </si>
  <si>
    <t>SKU002566</t>
  </si>
  <si>
    <t>Product_2566</t>
  </si>
  <si>
    <t>SKU002653</t>
  </si>
  <si>
    <t>Product_2653</t>
  </si>
  <si>
    <t>SKU003104</t>
  </si>
  <si>
    <t>Product_3104</t>
  </si>
  <si>
    <t>SKU003348</t>
  </si>
  <si>
    <t>Product_3348</t>
  </si>
  <si>
    <t>SKU003961</t>
  </si>
  <si>
    <t>Product_3961</t>
  </si>
  <si>
    <t>SKU004250</t>
  </si>
  <si>
    <t>Product_4250</t>
  </si>
  <si>
    <t>SKU004334</t>
  </si>
  <si>
    <t>Product_4334</t>
  </si>
  <si>
    <t>SKU000232</t>
  </si>
  <si>
    <t>Product_232</t>
  </si>
  <si>
    <t>AISLE-07-SHELF-13</t>
  </si>
  <si>
    <t>SKU001530</t>
  </si>
  <si>
    <t>Product_1530</t>
  </si>
  <si>
    <t>SKU004074</t>
  </si>
  <si>
    <t>Product_4074</t>
  </si>
  <si>
    <t>SKU004156</t>
  </si>
  <si>
    <t>Product_4156</t>
  </si>
  <si>
    <t>SKU004157</t>
  </si>
  <si>
    <t>Product_4157</t>
  </si>
  <si>
    <t>SKU004906</t>
  </si>
  <si>
    <t>Product_4906</t>
  </si>
  <si>
    <t>SKU000755</t>
  </si>
  <si>
    <t>Product_755</t>
  </si>
  <si>
    <t>AISLE-07-SHELF-14</t>
  </si>
  <si>
    <t>SKU004002</t>
  </si>
  <si>
    <t>Product_4002</t>
  </si>
  <si>
    <t>SKU000219</t>
  </si>
  <si>
    <t>Product_219</t>
  </si>
  <si>
    <t>AISLE-07-SHELF-15</t>
  </si>
  <si>
    <t>SKU000424</t>
  </si>
  <si>
    <t>Product_424</t>
  </si>
  <si>
    <t>SKU000828</t>
  </si>
  <si>
    <t>Product_828</t>
  </si>
  <si>
    <t>SKU001391</t>
  </si>
  <si>
    <t>Product_1391</t>
  </si>
  <si>
    <t>SKU004104</t>
  </si>
  <si>
    <t>Product_4104</t>
  </si>
  <si>
    <t>SKU001445</t>
  </si>
  <si>
    <t>Product_1445</t>
  </si>
  <si>
    <t>AISLE-07-SHELF-16</t>
  </si>
  <si>
    <t>SKU001693</t>
  </si>
  <si>
    <t>Product_1693</t>
  </si>
  <si>
    <t>SKU000935</t>
  </si>
  <si>
    <t>Product_935</t>
  </si>
  <si>
    <t>AISLE-07-SHELF-17</t>
  </si>
  <si>
    <t>SKU001987</t>
  </si>
  <si>
    <t>Product_1987</t>
  </si>
  <si>
    <t>SKU002088</t>
  </si>
  <si>
    <t>Product_2088</t>
  </si>
  <si>
    <t>SKU002276</t>
  </si>
  <si>
    <t>Product_2276</t>
  </si>
  <si>
    <t>SKU004489</t>
  </si>
  <si>
    <t>Product_4489</t>
  </si>
  <si>
    <t>SKU000472</t>
  </si>
  <si>
    <t>Product_472</t>
  </si>
  <si>
    <t>AISLE-07-SHELF-18</t>
  </si>
  <si>
    <t>SKU001877</t>
  </si>
  <si>
    <t>Product_1877</t>
  </si>
  <si>
    <t>SKU002328</t>
  </si>
  <si>
    <t>Product_2328</t>
  </si>
  <si>
    <t>SKU004496</t>
  </si>
  <si>
    <t>Product_4496</t>
  </si>
  <si>
    <t>SKU001971</t>
  </si>
  <si>
    <t>Product_1971</t>
  </si>
  <si>
    <t>AISLE-07-SHELF-19</t>
  </si>
  <si>
    <t>SKU002257</t>
  </si>
  <si>
    <t>Product_2257</t>
  </si>
  <si>
    <t>SKU000093</t>
  </si>
  <si>
    <t>Product_93</t>
  </si>
  <si>
    <t>AISLE-07-SHELF-20</t>
  </si>
  <si>
    <t>SKU001390</t>
  </si>
  <si>
    <t>Product_1390</t>
  </si>
  <si>
    <t>SKU001467</t>
  </si>
  <si>
    <t>Product_1467</t>
  </si>
  <si>
    <t>SKU001505</t>
  </si>
  <si>
    <t>Product_1505</t>
  </si>
  <si>
    <t>SKU002087</t>
  </si>
  <si>
    <t>Product_2087</t>
  </si>
  <si>
    <t>SKU001205</t>
  </si>
  <si>
    <t>Product_1205</t>
  </si>
  <si>
    <t>AISLE-07-SHELF-21</t>
  </si>
  <si>
    <t>SKU003779</t>
  </si>
  <si>
    <t>Product_3779</t>
  </si>
  <si>
    <t>SKU003794</t>
  </si>
  <si>
    <t>Product_3794</t>
  </si>
  <si>
    <t>SKU003904</t>
  </si>
  <si>
    <t>Product_3904</t>
  </si>
  <si>
    <t>SKU001051</t>
  </si>
  <si>
    <t>Product_1051</t>
  </si>
  <si>
    <t>AISLE-07-SHELF-22</t>
  </si>
  <si>
    <t>SKU001413</t>
  </si>
  <si>
    <t>Product_1413</t>
  </si>
  <si>
    <t>SKU001448</t>
  </si>
  <si>
    <t>Product_1448</t>
  </si>
  <si>
    <t>SKU001694</t>
  </si>
  <si>
    <t>Product_1694</t>
  </si>
  <si>
    <t>SKU004324</t>
  </si>
  <si>
    <t>Product_4324</t>
  </si>
  <si>
    <t>SKU000370</t>
  </si>
  <si>
    <t>Product_370</t>
  </si>
  <si>
    <t>AISLE-07-SHELF-23</t>
  </si>
  <si>
    <t>SKU001599</t>
  </si>
  <si>
    <t>Product_1599</t>
  </si>
  <si>
    <t>SKU001529</t>
  </si>
  <si>
    <t>Product_1529</t>
  </si>
  <si>
    <t>AISLE-07-SHELF-24</t>
  </si>
  <si>
    <t>SKU002237</t>
  </si>
  <si>
    <t>Product_2237</t>
  </si>
  <si>
    <t>SKU003025</t>
  </si>
  <si>
    <t>Product_3025</t>
  </si>
  <si>
    <t>SKU003618</t>
  </si>
  <si>
    <t>Product_3618</t>
  </si>
  <si>
    <t>SKU000377</t>
  </si>
  <si>
    <t>Product_377</t>
  </si>
  <si>
    <t>AISLE-07-SHELF-25</t>
  </si>
  <si>
    <t>SKU002205</t>
  </si>
  <si>
    <t>Product_2205</t>
  </si>
  <si>
    <t>SKU002295</t>
  </si>
  <si>
    <t>Product_2295</t>
  </si>
  <si>
    <t>SKU004395</t>
  </si>
  <si>
    <t>Product_4395</t>
  </si>
  <si>
    <t>SKU004818</t>
  </si>
  <si>
    <t>Product_4818</t>
  </si>
  <si>
    <t>SKU001018</t>
  </si>
  <si>
    <t>Product_1018</t>
  </si>
  <si>
    <t>AISLE-07-SHELF-26</t>
  </si>
  <si>
    <t>SKU003841</t>
  </si>
  <si>
    <t>Product_3841</t>
  </si>
  <si>
    <t>SKU004995</t>
  </si>
  <si>
    <t>Product_4995</t>
  </si>
  <si>
    <t>SKU000237</t>
  </si>
  <si>
    <t>Product_237</t>
  </si>
  <si>
    <t>AISLE-07-SHELF-27</t>
  </si>
  <si>
    <t>SKU000986</t>
  </si>
  <si>
    <t>Product_986</t>
  </si>
  <si>
    <t>SKU001367</t>
  </si>
  <si>
    <t>Product_1367</t>
  </si>
  <si>
    <t>SKU002402</t>
  </si>
  <si>
    <t>Product_2402</t>
  </si>
  <si>
    <t>SKU004341</t>
  </si>
  <si>
    <t>Product_4341</t>
  </si>
  <si>
    <t>SKU004604</t>
  </si>
  <si>
    <t>Product_4604</t>
  </si>
  <si>
    <t>SKU004990</t>
  </si>
  <si>
    <t>Product_4990</t>
  </si>
  <si>
    <t>SKU000054</t>
  </si>
  <si>
    <t>Product_54</t>
  </si>
  <si>
    <t>AISLE-07-SHELF-28</t>
  </si>
  <si>
    <t>SKU000211</t>
  </si>
  <si>
    <t>Product_211</t>
  </si>
  <si>
    <t>SKU000598</t>
  </si>
  <si>
    <t>Product_598</t>
  </si>
  <si>
    <t>SKU001055</t>
  </si>
  <si>
    <t>Product_1055</t>
  </si>
  <si>
    <t>SKU001924</t>
  </si>
  <si>
    <t>Product_1924</t>
  </si>
  <si>
    <t>SKU003869</t>
  </si>
  <si>
    <t>Product_3869</t>
  </si>
  <si>
    <t>SKU004553</t>
  </si>
  <si>
    <t>Product_4553</t>
  </si>
  <si>
    <t>SKU000209</t>
  </si>
  <si>
    <t>Product_209</t>
  </si>
  <si>
    <t>AISLE-07-SHELF-29</t>
  </si>
  <si>
    <t>SKU001807</t>
  </si>
  <si>
    <t>Product_1807</t>
  </si>
  <si>
    <t>SKU001243</t>
  </si>
  <si>
    <t>Product_1243</t>
  </si>
  <si>
    <t>AISLE-07-SHELF-30</t>
  </si>
  <si>
    <t>SKU003511</t>
  </si>
  <si>
    <t>Product_3511</t>
  </si>
  <si>
    <t>SKU003750</t>
  </si>
  <si>
    <t>Product_3750</t>
  </si>
  <si>
    <t>SKU004892</t>
  </si>
  <si>
    <t>Product_4892</t>
  </si>
  <si>
    <t>SKU000553</t>
  </si>
  <si>
    <t>Product_553</t>
  </si>
  <si>
    <t>AISLE-07-SHELF-31</t>
  </si>
  <si>
    <t>SKU000871</t>
  </si>
  <si>
    <t>Product_871</t>
  </si>
  <si>
    <t>SKU000887</t>
  </si>
  <si>
    <t>Product_887</t>
  </si>
  <si>
    <t>SKU000923</t>
  </si>
  <si>
    <t>Product_923</t>
  </si>
  <si>
    <t>SKU004402</t>
  </si>
  <si>
    <t>Product_4402</t>
  </si>
  <si>
    <t>SKU000153</t>
  </si>
  <si>
    <t>Product_153</t>
  </si>
  <si>
    <t>AISLE-07-SHELF-32</t>
  </si>
  <si>
    <t>SKU000428</t>
  </si>
  <si>
    <t>Product_428</t>
  </si>
  <si>
    <t>SKU000723</t>
  </si>
  <si>
    <t>Product_723</t>
  </si>
  <si>
    <t>SKU001473</t>
  </si>
  <si>
    <t>Product_1473</t>
  </si>
  <si>
    <t>SKU001590</t>
  </si>
  <si>
    <t>Product_1590</t>
  </si>
  <si>
    <t>SKU002933</t>
  </si>
  <si>
    <t>Product_2933</t>
  </si>
  <si>
    <t>SKU004319</t>
  </si>
  <si>
    <t>Product_4319</t>
  </si>
  <si>
    <t>SKU004355</t>
  </si>
  <si>
    <t>Product_4355</t>
  </si>
  <si>
    <t>SKU001661</t>
  </si>
  <si>
    <t>Product_1661</t>
  </si>
  <si>
    <t>AISLE-07-SHELF-33</t>
  </si>
  <si>
    <t>SKU001981</t>
  </si>
  <si>
    <t>Product_1981</t>
  </si>
  <si>
    <t>SKU002278</t>
  </si>
  <si>
    <t>Product_2278</t>
  </si>
  <si>
    <t>SKU002787</t>
  </si>
  <si>
    <t>Product_2787</t>
  </si>
  <si>
    <t>SKU003539</t>
  </si>
  <si>
    <t>Product_3539</t>
  </si>
  <si>
    <t>SKU003669</t>
  </si>
  <si>
    <t>Product_3669</t>
  </si>
  <si>
    <t>SKU004344</t>
  </si>
  <si>
    <t>Product_4344</t>
  </si>
  <si>
    <t>SKU000689</t>
  </si>
  <si>
    <t>Product_689</t>
  </si>
  <si>
    <t>AISLE-07-SHELF-34</t>
  </si>
  <si>
    <t>SKU002035</t>
  </si>
  <si>
    <t>Product_2035</t>
  </si>
  <si>
    <t>SKU002657</t>
  </si>
  <si>
    <t>Product_2657</t>
  </si>
  <si>
    <t>SKU003650</t>
  </si>
  <si>
    <t>Product_3650</t>
  </si>
  <si>
    <t>SKU003773</t>
  </si>
  <si>
    <t>Product_3773</t>
  </si>
  <si>
    <t>SKU000019</t>
  </si>
  <si>
    <t>Product_19</t>
  </si>
  <si>
    <t>AISLE-07-SHELF-35</t>
  </si>
  <si>
    <t>SKU000088</t>
  </si>
  <si>
    <t>Product_88</t>
  </si>
  <si>
    <t>SKU002507</t>
  </si>
  <si>
    <t>Product_2507</t>
  </si>
  <si>
    <t>SKU002776</t>
  </si>
  <si>
    <t>Product_2776</t>
  </si>
  <si>
    <t>AISLE-07-SHELF-36</t>
  </si>
  <si>
    <t>SKU002866</t>
  </si>
  <si>
    <t>Product_2866</t>
  </si>
  <si>
    <t>SKU003516</t>
  </si>
  <si>
    <t>Product_3516</t>
  </si>
  <si>
    <t>SKU004184</t>
  </si>
  <si>
    <t>Product_4184</t>
  </si>
  <si>
    <t>SKU002384</t>
  </si>
  <si>
    <t>Product_2384</t>
  </si>
  <si>
    <t>AISLE-07-SHELF-37</t>
  </si>
  <si>
    <t>SKU003675</t>
  </si>
  <si>
    <t>Product_3675</t>
  </si>
  <si>
    <t>SKU003829</t>
  </si>
  <si>
    <t>Product_3829</t>
  </si>
  <si>
    <t>SKU001355</t>
  </si>
  <si>
    <t>Product_1355</t>
  </si>
  <si>
    <t>AISLE-07-SHELF-38</t>
  </si>
  <si>
    <t>SKU004378</t>
  </si>
  <si>
    <t>Product_4378</t>
  </si>
  <si>
    <t>SKU004463</t>
  </si>
  <si>
    <t>Product_4463</t>
  </si>
  <si>
    <t>SKU004634</t>
  </si>
  <si>
    <t>Product_4634</t>
  </si>
  <si>
    <t>SKU000138</t>
  </si>
  <si>
    <t>Product_138</t>
  </si>
  <si>
    <t>AISLE-07-SHELF-39</t>
  </si>
  <si>
    <t>SKU002921</t>
  </si>
  <si>
    <t>Product_2921</t>
  </si>
  <si>
    <t>SKU000245</t>
  </si>
  <si>
    <t>Product_245</t>
  </si>
  <si>
    <t>AISLE-07-SHELF-40</t>
  </si>
  <si>
    <t>SKU000735</t>
  </si>
  <si>
    <t>Product_735</t>
  </si>
  <si>
    <t>SKU001179</t>
  </si>
  <si>
    <t>Product_1179</t>
  </si>
  <si>
    <t>SKU002220</t>
  </si>
  <si>
    <t>Product_2220</t>
  </si>
  <si>
    <t>SKU002262</t>
  </si>
  <si>
    <t>Product_2262</t>
  </si>
  <si>
    <t>SKU003170</t>
  </si>
  <si>
    <t>Product_3170</t>
  </si>
  <si>
    <t>SKU000902</t>
  </si>
  <si>
    <t>Product_902</t>
  </si>
  <si>
    <t>AISLE-07-SHELF-41</t>
  </si>
  <si>
    <t>SKU004048</t>
  </si>
  <si>
    <t>Product_4048</t>
  </si>
  <si>
    <t>SKU004375</t>
  </si>
  <si>
    <t>Product_4375</t>
  </si>
  <si>
    <t>SKU000531</t>
  </si>
  <si>
    <t>Product_531</t>
  </si>
  <si>
    <t>AISLE-07-SHELF-42</t>
  </si>
  <si>
    <t>SKU001239</t>
  </si>
  <si>
    <t>Product_1239</t>
  </si>
  <si>
    <t>SKU001740</t>
  </si>
  <si>
    <t>Product_1740</t>
  </si>
  <si>
    <t>SKU003370</t>
  </si>
  <si>
    <t>Product_3370</t>
  </si>
  <si>
    <t>SKU003572</t>
  </si>
  <si>
    <t>Product_3572</t>
  </si>
  <si>
    <t>SKU003991</t>
  </si>
  <si>
    <t>Product_3991</t>
  </si>
  <si>
    <t>SKU004117</t>
  </si>
  <si>
    <t>Product_4117</t>
  </si>
  <si>
    <t>SKU004198</t>
  </si>
  <si>
    <t>Product_4198</t>
  </si>
  <si>
    <t>SKU004327</t>
  </si>
  <si>
    <t>Product_4327</t>
  </si>
  <si>
    <t>SKU000938</t>
  </si>
  <si>
    <t>Product_938</t>
  </si>
  <si>
    <t>AISLE-07-SHELF-43</t>
  </si>
  <si>
    <t>SKU001209</t>
  </si>
  <si>
    <t>Product_1209</t>
  </si>
  <si>
    <t>SKU004107</t>
  </si>
  <si>
    <t>Product_4107</t>
  </si>
  <si>
    <t>SKU004185</t>
  </si>
  <si>
    <t>Product_4185</t>
  </si>
  <si>
    <t>SKU000527</t>
  </si>
  <si>
    <t>Product_527</t>
  </si>
  <si>
    <t>AISLE-07-SHELF-44</t>
  </si>
  <si>
    <t>SKU001254</t>
  </si>
  <si>
    <t>Product_1254</t>
  </si>
  <si>
    <t>SKU001273</t>
  </si>
  <si>
    <t>Product_1273</t>
  </si>
  <si>
    <t>SKU001576</t>
  </si>
  <si>
    <t>Product_1576</t>
  </si>
  <si>
    <t>SKU002107</t>
  </si>
  <si>
    <t>Product_2107</t>
  </si>
  <si>
    <t>SKU002574</t>
  </si>
  <si>
    <t>Product_2574</t>
  </si>
  <si>
    <t>SKU002671</t>
  </si>
  <si>
    <t>Product_2671</t>
  </si>
  <si>
    <t>SKU003704</t>
  </si>
  <si>
    <t>Product_3704</t>
  </si>
  <si>
    <t>SKU000244</t>
  </si>
  <si>
    <t>Product_244</t>
  </si>
  <si>
    <t>AISLE-07-SHELF-45</t>
  </si>
  <si>
    <t>SKU002974</t>
  </si>
  <si>
    <t>Product_2974</t>
  </si>
  <si>
    <t>SKU003270</t>
  </si>
  <si>
    <t>Product_3270</t>
  </si>
  <si>
    <t>SKU004740</t>
  </si>
  <si>
    <t>Product_4740</t>
  </si>
  <si>
    <t>SKU000005</t>
  </si>
  <si>
    <t>Product_5</t>
  </si>
  <si>
    <t>AISLE-07-SHELF-46</t>
  </si>
  <si>
    <t>SKU001642</t>
  </si>
  <si>
    <t>Product_1642</t>
  </si>
  <si>
    <t>SKU002438</t>
  </si>
  <si>
    <t>Product_2438</t>
  </si>
  <si>
    <t>SKU002748</t>
  </si>
  <si>
    <t>Product_2748</t>
  </si>
  <si>
    <t>SKU003229</t>
  </si>
  <si>
    <t>Product_3229</t>
  </si>
  <si>
    <t>SKU004728</t>
  </si>
  <si>
    <t>Product_4728</t>
  </si>
  <si>
    <t>SKU000327</t>
  </si>
  <si>
    <t>Product_327</t>
  </si>
  <si>
    <t>AISLE-07-SHELF-47</t>
  </si>
  <si>
    <t>SKU000742</t>
  </si>
  <si>
    <t>Product_742</t>
  </si>
  <si>
    <t>SKU000934</t>
  </si>
  <si>
    <t>Product_934</t>
  </si>
  <si>
    <t>SKU002157</t>
  </si>
  <si>
    <t>Product_2157</t>
  </si>
  <si>
    <t>SKU004477</t>
  </si>
  <si>
    <t>Product_4477</t>
  </si>
  <si>
    <t>SKU004572</t>
  </si>
  <si>
    <t>Product_4572</t>
  </si>
  <si>
    <t>SKU004832</t>
  </si>
  <si>
    <t>Product_4832</t>
  </si>
  <si>
    <t>SKU000675</t>
  </si>
  <si>
    <t>Product_675</t>
  </si>
  <si>
    <t>AISLE-07-SHELF-48</t>
  </si>
  <si>
    <t>SKU001306</t>
  </si>
  <si>
    <t>Product_1306</t>
  </si>
  <si>
    <t>SKU001801</t>
  </si>
  <si>
    <t>Product_1801</t>
  </si>
  <si>
    <t>SKU002008</t>
  </si>
  <si>
    <t>Product_2008</t>
  </si>
  <si>
    <t>SKU002245</t>
  </si>
  <si>
    <t>Product_2245</t>
  </si>
  <si>
    <t>SKU003162</t>
  </si>
  <si>
    <t>Product_3162</t>
  </si>
  <si>
    <t>SKU003451</t>
  </si>
  <si>
    <t>Product_3451</t>
  </si>
  <si>
    <t>SKU000267</t>
  </si>
  <si>
    <t>Product_267</t>
  </si>
  <si>
    <t>AISLE-07-SHELF-49</t>
  </si>
  <si>
    <t>SKU000372</t>
  </si>
  <si>
    <t>Product_372</t>
  </si>
  <si>
    <t>SKU000421</t>
  </si>
  <si>
    <t>Product_421</t>
  </si>
  <si>
    <t>SKU000764</t>
  </si>
  <si>
    <t>Product_764</t>
  </si>
  <si>
    <t>SKU001840</t>
  </si>
  <si>
    <t>Product_1840</t>
  </si>
  <si>
    <t>SKU002348</t>
  </si>
  <si>
    <t>Product_2348</t>
  </si>
  <si>
    <t>SKU002859</t>
  </si>
  <si>
    <t>Product_2859</t>
  </si>
  <si>
    <t>SKU000955</t>
  </si>
  <si>
    <t>Product_955</t>
  </si>
  <si>
    <t>AISLE-07-SHELF-50</t>
  </si>
  <si>
    <t>SKU001957</t>
  </si>
  <si>
    <t>Product_1957</t>
  </si>
  <si>
    <t>SKU004400</t>
  </si>
  <si>
    <t>Product_4400</t>
  </si>
  <si>
    <t>SKU000207</t>
  </si>
  <si>
    <t>Product_207</t>
  </si>
  <si>
    <t>AISLE-08-SHELF-01</t>
  </si>
  <si>
    <t>SKU000808</t>
  </si>
  <si>
    <t>Product_808</t>
  </si>
  <si>
    <t>SKU004556</t>
  </si>
  <si>
    <t>Product_4556</t>
  </si>
  <si>
    <t>SKU004905</t>
  </si>
  <si>
    <t>Product_4905</t>
  </si>
  <si>
    <t>SKU000300</t>
  </si>
  <si>
    <t>Product_300</t>
  </si>
  <si>
    <t>AISLE-08-SHELF-02</t>
  </si>
  <si>
    <t>SKU000544</t>
  </si>
  <si>
    <t>Product_544</t>
  </si>
  <si>
    <t>SKU001370</t>
  </si>
  <si>
    <t>Product_1370</t>
  </si>
  <si>
    <t>SKU002716</t>
  </si>
  <si>
    <t>Product_2716</t>
  </si>
  <si>
    <t>SKU004994</t>
  </si>
  <si>
    <t>Product_4994</t>
  </si>
  <si>
    <t>SKU000320</t>
  </si>
  <si>
    <t>Product_320</t>
  </si>
  <si>
    <t>AISLE-08-SHELF-03</t>
  </si>
  <si>
    <t>SKU001955</t>
  </si>
  <si>
    <t>Product_1955</t>
  </si>
  <si>
    <t>SKU002893</t>
  </si>
  <si>
    <t>Product_2893</t>
  </si>
  <si>
    <t>SKU003221</t>
  </si>
  <si>
    <t>Product_3221</t>
  </si>
  <si>
    <t>SKU003452</t>
  </si>
  <si>
    <t>Product_3452</t>
  </si>
  <si>
    <t>SKU003751</t>
  </si>
  <si>
    <t>Product_3751</t>
  </si>
  <si>
    <t>SKU000469</t>
  </si>
  <si>
    <t>Product_469</t>
  </si>
  <si>
    <t>AISLE-08-SHELF-04</t>
  </si>
  <si>
    <t>SKU001925</t>
  </si>
  <si>
    <t>Product_1925</t>
  </si>
  <si>
    <t>SKU002644</t>
  </si>
  <si>
    <t>Product_2644</t>
  </si>
  <si>
    <t>SKU002887</t>
  </si>
  <si>
    <t>Product_2887</t>
  </si>
  <si>
    <t>SKU003667</t>
  </si>
  <si>
    <t>Product_3667</t>
  </si>
  <si>
    <t>SKU004863</t>
  </si>
  <si>
    <t>Product_4863</t>
  </si>
  <si>
    <t>SKU001810</t>
  </si>
  <si>
    <t>Product_1810</t>
  </si>
  <si>
    <t>AISLE-08-SHELF-05</t>
  </si>
  <si>
    <t>SKU002121</t>
  </si>
  <si>
    <t>Product_2121</t>
  </si>
  <si>
    <t>SKU003147</t>
  </si>
  <si>
    <t>Product_3147</t>
  </si>
  <si>
    <t>SKU003724</t>
  </si>
  <si>
    <t>Product_3724</t>
  </si>
  <si>
    <t>SKU000066</t>
  </si>
  <si>
    <t>Product_66</t>
  </si>
  <si>
    <t>AISLE-08-SHELF-06</t>
  </si>
  <si>
    <t>SKU002269</t>
  </si>
  <si>
    <t>Product_2269</t>
  </si>
  <si>
    <t>SKU002429</t>
  </si>
  <si>
    <t>Product_2429</t>
  </si>
  <si>
    <t>SKU003402</t>
  </si>
  <si>
    <t>Product_3402</t>
  </si>
  <si>
    <t>SKU004293</t>
  </si>
  <si>
    <t>Product_4293</t>
  </si>
  <si>
    <t>SKU000783</t>
  </si>
  <si>
    <t>Product_783</t>
  </si>
  <si>
    <t>AISLE-08-SHELF-07</t>
  </si>
  <si>
    <t>SKU001520</t>
  </si>
  <si>
    <t>Product_1520</t>
  </si>
  <si>
    <t>SKU001696</t>
  </si>
  <si>
    <t>Product_1696</t>
  </si>
  <si>
    <t>SKU002680</t>
  </si>
  <si>
    <t>Product_2680</t>
  </si>
  <si>
    <t>SKU002728</t>
  </si>
  <si>
    <t>Product_2728</t>
  </si>
  <si>
    <t>SKU003546</t>
  </si>
  <si>
    <t>Product_3546</t>
  </si>
  <si>
    <t>SKU004030</t>
  </si>
  <si>
    <t>Product_4030</t>
  </si>
  <si>
    <t>SKU003345</t>
  </si>
  <si>
    <t>Product_3345</t>
  </si>
  <si>
    <t>AISLE-08-SHELF-08</t>
  </si>
  <si>
    <t>SKU003515</t>
  </si>
  <si>
    <t>Product_3515</t>
  </si>
  <si>
    <t>SKU004299</t>
  </si>
  <si>
    <t>Product_4299</t>
  </si>
  <si>
    <t>SKU002846</t>
  </si>
  <si>
    <t>Product_2846</t>
  </si>
  <si>
    <t>AISLE-08-SHELF-09</t>
  </si>
  <si>
    <t>SKU003680</t>
  </si>
  <si>
    <t>Product_3680</t>
  </si>
  <si>
    <t>SKU003733</t>
  </si>
  <si>
    <t>Product_3733</t>
  </si>
  <si>
    <t>SKU000600</t>
  </si>
  <si>
    <t>Product_600</t>
  </si>
  <si>
    <t>AISLE-08-SHELF-10</t>
  </si>
  <si>
    <t>SKU002222</t>
  </si>
  <si>
    <t>Product_2222</t>
  </si>
  <si>
    <t>SKU002843</t>
  </si>
  <si>
    <t>Product_2843</t>
  </si>
  <si>
    <t>SKU001461</t>
  </si>
  <si>
    <t>Product_1461</t>
  </si>
  <si>
    <t>AISLE-08-SHELF-11</t>
  </si>
  <si>
    <t>SKU002103</t>
  </si>
  <si>
    <t>Product_2103</t>
  </si>
  <si>
    <t>SKU002188</t>
  </si>
  <si>
    <t>Product_2188</t>
  </si>
  <si>
    <t>SKU002194</t>
  </si>
  <si>
    <t>Product_2194</t>
  </si>
  <si>
    <t>SKU003734</t>
  </si>
  <si>
    <t>Product_3734</t>
  </si>
  <si>
    <t>SKU003778</t>
  </si>
  <si>
    <t>Product_3778</t>
  </si>
  <si>
    <t>SKU004500</t>
  </si>
  <si>
    <t>Product_4500</t>
  </si>
  <si>
    <t>SKU004841</t>
  </si>
  <si>
    <t>Product_4841</t>
  </si>
  <si>
    <t>SKU000849</t>
  </si>
  <si>
    <t>Product_849</t>
  </si>
  <si>
    <t>AISLE-08-SHELF-12</t>
  </si>
  <si>
    <t>SKU001321</t>
  </si>
  <si>
    <t>Product_1321</t>
  </si>
  <si>
    <t>SKU002423</t>
  </si>
  <si>
    <t>Product_2423</t>
  </si>
  <si>
    <t>SKU004140</t>
  </si>
  <si>
    <t>Product_4140</t>
  </si>
  <si>
    <t>SKU001332</t>
  </si>
  <si>
    <t>Product_1332</t>
  </si>
  <si>
    <t>AISLE-08-SHELF-13</t>
  </si>
  <si>
    <t>SKU001908</t>
  </si>
  <si>
    <t>Product_1908</t>
  </si>
  <si>
    <t>SKU003223</t>
  </si>
  <si>
    <t>Product_3223</t>
  </si>
  <si>
    <t>SKU000085</t>
  </si>
  <si>
    <t>Product_85</t>
  </si>
  <si>
    <t>AISLE-08-SHELF-14</t>
  </si>
  <si>
    <t>SKU000215</t>
  </si>
  <si>
    <t>Product_215</t>
  </si>
  <si>
    <t>SKU000925</t>
  </si>
  <si>
    <t>Product_925</t>
  </si>
  <si>
    <t>SKU002327</t>
  </si>
  <si>
    <t>Product_2327</t>
  </si>
  <si>
    <t>SKU002351</t>
  </si>
  <si>
    <t>Product_2351</t>
  </si>
  <si>
    <t>SKU003482</t>
  </si>
  <si>
    <t>Product_3482</t>
  </si>
  <si>
    <t>SKU003518</t>
  </si>
  <si>
    <t>Product_3518</t>
  </si>
  <si>
    <t>SKU004342</t>
  </si>
  <si>
    <t>Product_4342</t>
  </si>
  <si>
    <t>SKU004450</t>
  </si>
  <si>
    <t>Product_4450</t>
  </si>
  <si>
    <t>SKU004494</t>
  </si>
  <si>
    <t>Product_4494</t>
  </si>
  <si>
    <t>SKU003548</t>
  </si>
  <si>
    <t>Product_3548</t>
  </si>
  <si>
    <t>AISLE-08-SHELF-15</t>
  </si>
  <si>
    <t>SKU004019</t>
  </si>
  <si>
    <t>Product_4019</t>
  </si>
  <si>
    <t>SKU000257</t>
  </si>
  <si>
    <t>Product_257</t>
  </si>
  <si>
    <t>AISLE-08-SHELF-16</t>
  </si>
  <si>
    <t>SKU001282</t>
  </si>
  <si>
    <t>Product_1282</t>
  </si>
  <si>
    <t>SKU001847</t>
  </si>
  <si>
    <t>Product_1847</t>
  </si>
  <si>
    <t>SKU002415</t>
  </si>
  <si>
    <t>Product_2415</t>
  </si>
  <si>
    <t>SKU004701</t>
  </si>
  <si>
    <t>Product_4701</t>
  </si>
  <si>
    <t>SKU000554</t>
  </si>
  <si>
    <t>Product_554</t>
  </si>
  <si>
    <t>AISLE-08-SHELF-17</t>
  </si>
  <si>
    <t>SKU001301</t>
  </si>
  <si>
    <t>Product_1301</t>
  </si>
  <si>
    <t>SKU003018</t>
  </si>
  <si>
    <t>Product_3018</t>
  </si>
  <si>
    <t>SKU003986</t>
  </si>
  <si>
    <t>Product_3986</t>
  </si>
  <si>
    <t>SKU004557</t>
  </si>
  <si>
    <t>Product_4557</t>
  </si>
  <si>
    <t>SKU000754</t>
  </si>
  <si>
    <t>Product_754</t>
  </si>
  <si>
    <t>AISLE-08-SHELF-18</t>
  </si>
  <si>
    <t>SKU003041</t>
  </si>
  <si>
    <t>Product_3041</t>
  </si>
  <si>
    <t>SKU000032</t>
  </si>
  <si>
    <t>Product_32</t>
  </si>
  <si>
    <t>AISLE-08-SHELF-19</t>
  </si>
  <si>
    <t>SKU000638</t>
  </si>
  <si>
    <t>Product_638</t>
  </si>
  <si>
    <t>SKU002454</t>
  </si>
  <si>
    <t>Product_2454</t>
  </si>
  <si>
    <t>SKU004473</t>
  </si>
  <si>
    <t>Product_4473</t>
  </si>
  <si>
    <t>SKU001028</t>
  </si>
  <si>
    <t>Product_1028</t>
  </si>
  <si>
    <t>AISLE-08-SHELF-20</t>
  </si>
  <si>
    <t>SKU001703</t>
  </si>
  <si>
    <t>Product_1703</t>
  </si>
  <si>
    <t>SKU001787</t>
  </si>
  <si>
    <t>Product_1787</t>
  </si>
  <si>
    <t>SKU002001</t>
  </si>
  <si>
    <t>Product_2001</t>
  </si>
  <si>
    <t>SKU002029</t>
  </si>
  <si>
    <t>Product_2029</t>
  </si>
  <si>
    <t>SKU002667</t>
  </si>
  <si>
    <t>Product_2667</t>
  </si>
  <si>
    <t>SKU002751</t>
  </si>
  <si>
    <t>Product_2751</t>
  </si>
  <si>
    <t>SKU003655</t>
  </si>
  <si>
    <t>Product_3655</t>
  </si>
  <si>
    <t>SKU004858</t>
  </si>
  <si>
    <t>Product_4858</t>
  </si>
  <si>
    <t>SKU000439</t>
  </si>
  <si>
    <t>Product_439</t>
  </si>
  <si>
    <t>AISLE-08-SHELF-21</t>
  </si>
  <si>
    <t>SKU001567</t>
  </si>
  <si>
    <t>Product_1567</t>
  </si>
  <si>
    <t>SKU002212</t>
  </si>
  <si>
    <t>Product_2212</t>
  </si>
  <si>
    <t>SKU002687</t>
  </si>
  <si>
    <t>Product_2687</t>
  </si>
  <si>
    <t>SKU002731</t>
  </si>
  <si>
    <t>Product_2731</t>
  </si>
  <si>
    <t>SKU000474</t>
  </si>
  <si>
    <t>Product_474</t>
  </si>
  <si>
    <t>AISLE-08-SHELF-22</t>
  </si>
  <si>
    <t>SKU001172</t>
  </si>
  <si>
    <t>Product_1172</t>
  </si>
  <si>
    <t>SKU001829</t>
  </si>
  <si>
    <t>Product_1829</t>
  </si>
  <si>
    <t>SKU002628</t>
  </si>
  <si>
    <t>Product_2628</t>
  </si>
  <si>
    <t>SKU002985</t>
  </si>
  <si>
    <t>Product_2985</t>
  </si>
  <si>
    <t>SKU003282</t>
  </si>
  <si>
    <t>Product_3282</t>
  </si>
  <si>
    <t>SKU003351</t>
  </si>
  <si>
    <t>Product_3351</t>
  </si>
  <si>
    <t>SKU003397</t>
  </si>
  <si>
    <t>Product_3397</t>
  </si>
  <si>
    <t>SKU004008</t>
  </si>
  <si>
    <t>Product_4008</t>
  </si>
  <si>
    <t>SKU004531</t>
  </si>
  <si>
    <t>Product_4531</t>
  </si>
  <si>
    <t>SKU001437</t>
  </si>
  <si>
    <t>Product_1437</t>
  </si>
  <si>
    <t>AISLE-08-SHELF-23</t>
  </si>
  <si>
    <t>SKU001684</t>
  </si>
  <si>
    <t>Product_1684</t>
  </si>
  <si>
    <t>SKU003175</t>
  </si>
  <si>
    <t>Product_3175</t>
  </si>
  <si>
    <t>SKU004455</t>
  </si>
  <si>
    <t>Product_4455</t>
  </si>
  <si>
    <t>SKU000604</t>
  </si>
  <si>
    <t>Product_604</t>
  </si>
  <si>
    <t>AISLE-08-SHELF-24</t>
  </si>
  <si>
    <t>SKU002420</t>
  </si>
  <si>
    <t>Product_2420</t>
  </si>
  <si>
    <t>SKU003363</t>
  </si>
  <si>
    <t>Product_3363</t>
  </si>
  <si>
    <t>SKU001192</t>
  </si>
  <si>
    <t>Product_1192</t>
  </si>
  <si>
    <t>AISLE-08-SHELF-25</t>
  </si>
  <si>
    <t>SKU003372</t>
  </si>
  <si>
    <t>Product_3372</t>
  </si>
  <si>
    <t>SKU003774</t>
  </si>
  <si>
    <t>Product_3774</t>
  </si>
  <si>
    <t>SKU000659</t>
  </si>
  <si>
    <t>Product_659</t>
  </si>
  <si>
    <t>AISLE-08-SHELF-26</t>
  </si>
  <si>
    <t>SKU000817</t>
  </si>
  <si>
    <t>Product_817</t>
  </si>
  <si>
    <t>SKU001040</t>
  </si>
  <si>
    <t>Product_1040</t>
  </si>
  <si>
    <t>SKU001048</t>
  </si>
  <si>
    <t>Product_1048</t>
  </si>
  <si>
    <t>SKU001879</t>
  </si>
  <si>
    <t>Product_1879</t>
  </si>
  <si>
    <t>SKU002452</t>
  </si>
  <si>
    <t>Product_2452</t>
  </si>
  <si>
    <t>SKU003526</t>
  </si>
  <si>
    <t>Product_3526</t>
  </si>
  <si>
    <t>SKU003609</t>
  </si>
  <si>
    <t>Product_3609</t>
  </si>
  <si>
    <t>SKU003955</t>
  </si>
  <si>
    <t>Product_3955</t>
  </si>
  <si>
    <t>SKU000385</t>
  </si>
  <si>
    <t>Product_385</t>
  </si>
  <si>
    <t>AISLE-08-SHELF-27</t>
  </si>
  <si>
    <t>SKU000494</t>
  </si>
  <si>
    <t>Product_494</t>
  </si>
  <si>
    <t>SKU000711</t>
  </si>
  <si>
    <t>Product_711</t>
  </si>
  <si>
    <t>SKU001762</t>
  </si>
  <si>
    <t>Product_1762</t>
  </si>
  <si>
    <t>SKU001982</t>
  </si>
  <si>
    <t>Product_1982</t>
  </si>
  <si>
    <t>SKU001259</t>
  </si>
  <si>
    <t>Product_1259</t>
  </si>
  <si>
    <t>AISLE-08-SHELF-28</t>
  </si>
  <si>
    <t>SKU001827</t>
  </si>
  <si>
    <t>Product_1827</t>
  </si>
  <si>
    <t>SKU001836</t>
  </si>
  <si>
    <t>Product_1836</t>
  </si>
  <si>
    <t>SKU002358</t>
  </si>
  <si>
    <t>Product_2358</t>
  </si>
  <si>
    <t>SKU002711</t>
  </si>
  <si>
    <t>Product_2711</t>
  </si>
  <si>
    <t>SKU001216</t>
  </si>
  <si>
    <t>Product_1216</t>
  </si>
  <si>
    <t>AISLE-08-SHELF-29</t>
  </si>
  <si>
    <t>SKU002363</t>
  </si>
  <si>
    <t>Product_2363</t>
  </si>
  <si>
    <t>SKU003653</t>
  </si>
  <si>
    <t>Product_3653</t>
  </si>
  <si>
    <t>SKU004643</t>
  </si>
  <si>
    <t>Product_4643</t>
  </si>
  <si>
    <t>SKU005000</t>
  </si>
  <si>
    <t>Product_5000</t>
  </si>
  <si>
    <t>SKU000941</t>
  </si>
  <si>
    <t>Product_941</t>
  </si>
  <si>
    <t>AISLE-08-SHELF-30</t>
  </si>
  <si>
    <t>SKU003777</t>
  </si>
  <si>
    <t>Product_3777</t>
  </si>
  <si>
    <t>SKU004929</t>
  </si>
  <si>
    <t>Product_4929</t>
  </si>
  <si>
    <t>SKU001110</t>
  </si>
  <si>
    <t>Product_1110</t>
  </si>
  <si>
    <t>AISLE-08-SHELF-31</t>
  </si>
  <si>
    <t>SKU001592</t>
  </si>
  <si>
    <t>Product_1592</t>
  </si>
  <si>
    <t>SKU003629</t>
  </si>
  <si>
    <t>Product_3629</t>
  </si>
  <si>
    <t>SKU004645</t>
  </si>
  <si>
    <t>Product_4645</t>
  </si>
  <si>
    <t>SKU001354</t>
  </si>
  <si>
    <t>Product_1354</t>
  </si>
  <si>
    <t>AISLE-08-SHELF-32</t>
  </si>
  <si>
    <t>SKU002863</t>
  </si>
  <si>
    <t>Product_2863</t>
  </si>
  <si>
    <t>SKU003083</t>
  </si>
  <si>
    <t>Product_3083</t>
  </si>
  <si>
    <t>SKU003584</t>
  </si>
  <si>
    <t>Product_3584</t>
  </si>
  <si>
    <t>SKU003770</t>
  </si>
  <si>
    <t>Product_3770</t>
  </si>
  <si>
    <t>SKU004270</t>
  </si>
  <si>
    <t>Product_4270</t>
  </si>
  <si>
    <t>SKU004482</t>
  </si>
  <si>
    <t>Product_4482</t>
  </si>
  <si>
    <t>SKU003208</t>
  </si>
  <si>
    <t>Product_3208</t>
  </si>
  <si>
    <t>AISLE-08-SHELF-33</t>
  </si>
  <si>
    <t>SKU003329</t>
  </si>
  <si>
    <t>Product_3329</t>
  </si>
  <si>
    <t>SKU003698</t>
  </si>
  <si>
    <t>Product_3698</t>
  </si>
  <si>
    <t>SKU004258</t>
  </si>
  <si>
    <t>Product_4258</t>
  </si>
  <si>
    <t>SKU000847</t>
  </si>
  <si>
    <t>Product_847</t>
  </si>
  <si>
    <t>AISLE-08-SHELF-34</t>
  </si>
  <si>
    <t>SKU001667</t>
  </si>
  <si>
    <t>Product_1667</t>
  </si>
  <si>
    <t>SKU000268</t>
  </si>
  <si>
    <t>Product_268</t>
  </si>
  <si>
    <t>AISLE-08-SHELF-35</t>
  </si>
  <si>
    <t>SKU000417</t>
  </si>
  <si>
    <t>Product_417</t>
  </si>
  <si>
    <t>SKU000652</t>
  </si>
  <si>
    <t>Product_652</t>
  </si>
  <si>
    <t>SKU001788</t>
  </si>
  <si>
    <t>Product_1788</t>
  </si>
  <si>
    <t>SKU002054</t>
  </si>
  <si>
    <t>Product_2054</t>
  </si>
  <si>
    <t>SKU002682</t>
  </si>
  <si>
    <t>Product_2682</t>
  </si>
  <si>
    <t>SKU003646</t>
  </si>
  <si>
    <t>Product_3646</t>
  </si>
  <si>
    <t>SKU004295</t>
  </si>
  <si>
    <t>Product_4295</t>
  </si>
  <si>
    <t>SKU000904</t>
  </si>
  <si>
    <t>Product_904</t>
  </si>
  <si>
    <t>AISLE-08-SHELF-36</t>
  </si>
  <si>
    <t>SKU001270</t>
  </si>
  <si>
    <t>Product_1270</t>
  </si>
  <si>
    <t>SKU002140</t>
  </si>
  <si>
    <t>Product_2140</t>
  </si>
  <si>
    <t>SKU002978</t>
  </si>
  <si>
    <t>Product_2978</t>
  </si>
  <si>
    <t>SKU000108</t>
  </si>
  <si>
    <t>Product_108</t>
  </si>
  <si>
    <t>AISLE-08-SHELF-37</t>
  </si>
  <si>
    <t>SKU000751</t>
  </si>
  <si>
    <t>Product_751</t>
  </si>
  <si>
    <t>SKU003697</t>
  </si>
  <si>
    <t>Product_3697</t>
  </si>
  <si>
    <t>SKU003706</t>
  </si>
  <si>
    <t>Product_3706</t>
  </si>
  <si>
    <t>SKU004845</t>
  </si>
  <si>
    <t>Product_4845</t>
  </si>
  <si>
    <t>SKU004876</t>
  </si>
  <si>
    <t>Product_4876</t>
  </si>
  <si>
    <t>SKU000642</t>
  </si>
  <si>
    <t>Product_642</t>
  </si>
  <si>
    <t>AISLE-08-SHELF-38</t>
  </si>
  <si>
    <t>SKU001972</t>
  </si>
  <si>
    <t>Product_1972</t>
  </si>
  <si>
    <t>SKU002913</t>
  </si>
  <si>
    <t>Product_2913</t>
  </si>
  <si>
    <t>SKU003474</t>
  </si>
  <si>
    <t>Product_3474</t>
  </si>
  <si>
    <t>SKU000071</t>
  </si>
  <si>
    <t>Product_71</t>
  </si>
  <si>
    <t>AISLE-08-SHELF-39</t>
  </si>
  <si>
    <t>SKU000248</t>
  </si>
  <si>
    <t>Product_248</t>
  </si>
  <si>
    <t>SKU000354</t>
  </si>
  <si>
    <t>Product_354</t>
  </si>
  <si>
    <t>SKU000748</t>
  </si>
  <si>
    <t>Product_748</t>
  </si>
  <si>
    <t>SKU000787</t>
  </si>
  <si>
    <t>Product_787</t>
  </si>
  <si>
    <t>SKU001212</t>
  </si>
  <si>
    <t>Product_1212</t>
  </si>
  <si>
    <t>AISLE-08-SHELF-40</t>
  </si>
  <si>
    <t>SKU002061</t>
  </si>
  <si>
    <t>Product_2061</t>
  </si>
  <si>
    <t>SKU002461</t>
  </si>
  <si>
    <t>Product_2461</t>
  </si>
  <si>
    <t>SKU002675</t>
  </si>
  <si>
    <t>Product_2675</t>
  </si>
  <si>
    <t>SKU001784</t>
  </si>
  <si>
    <t>Product_1784</t>
  </si>
  <si>
    <t>AISLE-08-SHELF-41</t>
  </si>
  <si>
    <t>SKU002522</t>
  </si>
  <si>
    <t>Product_2522</t>
  </si>
  <si>
    <t>SKU002724</t>
  </si>
  <si>
    <t>Product_2724</t>
  </si>
  <si>
    <t>SKU002749</t>
  </si>
  <si>
    <t>Product_2749</t>
  </si>
  <si>
    <t>SKU003059</t>
  </si>
  <si>
    <t>Product_3059</t>
  </si>
  <si>
    <t>SKU003471</t>
  </si>
  <si>
    <t>Product_3471</t>
  </si>
  <si>
    <t>SKU000275</t>
  </si>
  <si>
    <t>Product_275</t>
  </si>
  <si>
    <t>AISLE-08-SHELF-42</t>
  </si>
  <si>
    <t>SKU000960</t>
  </si>
  <si>
    <t>Product_960</t>
  </si>
  <si>
    <t>SKU002045</t>
  </si>
  <si>
    <t>Product_2045</t>
  </si>
  <si>
    <t>SKU002611</t>
  </si>
  <si>
    <t>Product_2611</t>
  </si>
  <si>
    <t>SKU004384</t>
  </si>
  <si>
    <t>Product_4384</t>
  </si>
  <si>
    <t>SKU000575</t>
  </si>
  <si>
    <t>Product_575</t>
  </si>
  <si>
    <t>AISLE-08-SHELF-43</t>
  </si>
  <si>
    <t>SKU002160</t>
  </si>
  <si>
    <t>Product_2160</t>
  </si>
  <si>
    <t>SKU002823</t>
  </si>
  <si>
    <t>Product_2823</t>
  </si>
  <si>
    <t>SKU003246</t>
  </si>
  <si>
    <t>Product_3246</t>
  </si>
  <si>
    <t>SKU003284</t>
  </si>
  <si>
    <t>Product_3284</t>
  </si>
  <si>
    <t>SKU003417</t>
  </si>
  <si>
    <t>Product_3417</t>
  </si>
  <si>
    <t>SKU003934</t>
  </si>
  <si>
    <t>Product_3934</t>
  </si>
  <si>
    <t>SKU004055</t>
  </si>
  <si>
    <t>Product_4055</t>
  </si>
  <si>
    <t>SKU004872</t>
  </si>
  <si>
    <t>Product_4872</t>
  </si>
  <si>
    <t>SKU000351</t>
  </si>
  <si>
    <t>Product_351</t>
  </si>
  <si>
    <t>AISLE-08-SHELF-44</t>
  </si>
  <si>
    <t>SKU001539</t>
  </si>
  <si>
    <t>Product_1539</t>
  </si>
  <si>
    <t>SKU000512</t>
  </si>
  <si>
    <t>Product_512</t>
  </si>
  <si>
    <t>AISLE-08-SHELF-45</t>
  </si>
  <si>
    <t>SKU000644</t>
  </si>
  <si>
    <t>Product_644</t>
  </si>
  <si>
    <t>SKU001138</t>
  </si>
  <si>
    <t>Product_1138</t>
  </si>
  <si>
    <t>SKU001152</t>
  </si>
  <si>
    <t>Product_1152</t>
  </si>
  <si>
    <t>SKU001942</t>
  </si>
  <si>
    <t>Product_1942</t>
  </si>
  <si>
    <t>SKU002518</t>
  </si>
  <si>
    <t>Product_2518</t>
  </si>
  <si>
    <t>SKU002860</t>
  </si>
  <si>
    <t>Product_2860</t>
  </si>
  <si>
    <t>SKU003585</t>
  </si>
  <si>
    <t>Product_3585</t>
  </si>
  <si>
    <t>SKU004274</t>
  </si>
  <si>
    <t>Product_4274</t>
  </si>
  <si>
    <t>SKU000090</t>
  </si>
  <si>
    <t>Product_90</t>
  </si>
  <si>
    <t>AISLE-08-SHELF-46</t>
  </si>
  <si>
    <t>SKU000252</t>
  </si>
  <si>
    <t>Product_252</t>
  </si>
  <si>
    <t>SKU001156</t>
  </si>
  <si>
    <t>Product_1156</t>
  </si>
  <si>
    <t>SKU001474</t>
  </si>
  <si>
    <t>Product_1474</t>
  </si>
  <si>
    <t>SKU004059</t>
  </si>
  <si>
    <t>Product_4059</t>
  </si>
  <si>
    <t>SKU004203</t>
  </si>
  <si>
    <t>Product_4203</t>
  </si>
  <si>
    <t>SKU004829</t>
  </si>
  <si>
    <t>Product_4829</t>
  </si>
  <si>
    <t>SKU000287</t>
  </si>
  <si>
    <t>Product_287</t>
  </si>
  <si>
    <t>AISLE-08-SHELF-47</t>
  </si>
  <si>
    <t>SKU000775</t>
  </si>
  <si>
    <t>Product_775</t>
  </si>
  <si>
    <t>SKU000943</t>
  </si>
  <si>
    <t>Product_943</t>
  </si>
  <si>
    <t>SKU002629</t>
  </si>
  <si>
    <t>Product_2629</t>
  </si>
  <si>
    <t>SKU003200</t>
  </si>
  <si>
    <t>Product_3200</t>
  </si>
  <si>
    <t>SKU003420</t>
  </si>
  <si>
    <t>Product_3420</t>
  </si>
  <si>
    <t>SKU004576</t>
  </si>
  <si>
    <t>Product_4576</t>
  </si>
  <si>
    <t>SKU001904</t>
  </si>
  <si>
    <t>Product_1904</t>
  </si>
  <si>
    <t>AISLE-08-SHELF-48</t>
  </si>
  <si>
    <t>SKU002740</t>
  </si>
  <si>
    <t>Product_2740</t>
  </si>
  <si>
    <t>AISLE-08-SHELF-49</t>
  </si>
  <si>
    <t>SKU003747</t>
  </si>
  <si>
    <t>Product_3747</t>
  </si>
  <si>
    <t>SKU000387</t>
  </si>
  <si>
    <t>Product_387</t>
  </si>
  <si>
    <t>AISLE-08-SHELF-50</t>
  </si>
  <si>
    <t>SKU000685</t>
  </si>
  <si>
    <t>Product_685</t>
  </si>
  <si>
    <t>SKU002386</t>
  </si>
  <si>
    <t>Product_2386</t>
  </si>
  <si>
    <t>SKU003376</t>
  </si>
  <si>
    <t>Product_3376</t>
  </si>
  <si>
    <t>SKU004393</t>
  </si>
  <si>
    <t>Product_4393</t>
  </si>
  <si>
    <t>SKU000766</t>
  </si>
  <si>
    <t>Product_766</t>
  </si>
  <si>
    <t>AISLE-09-SHELF-01</t>
  </si>
  <si>
    <t>SKU000867</t>
  </si>
  <si>
    <t>Product_867</t>
  </si>
  <si>
    <t>SKU002534</t>
  </si>
  <si>
    <t>Product_2534</t>
  </si>
  <si>
    <t>SKU004127</t>
  </si>
  <si>
    <t>Product_4127</t>
  </si>
  <si>
    <t>SKU000672</t>
  </si>
  <si>
    <t>Product_672</t>
  </si>
  <si>
    <t>AISLE-09-SHELF-02</t>
  </si>
  <si>
    <t>SKU001548</t>
  </si>
  <si>
    <t>Product_1548</t>
  </si>
  <si>
    <t>SKU001673</t>
  </si>
  <si>
    <t>Product_1673</t>
  </si>
  <si>
    <t>SKU001733</t>
  </si>
  <si>
    <t>Product_1733</t>
  </si>
  <si>
    <t>SKU002297</t>
  </si>
  <si>
    <t>Product_2297</t>
  </si>
  <si>
    <t>SKU001115</t>
  </si>
  <si>
    <t>Product_1115</t>
  </si>
  <si>
    <t>AISLE-09-SHELF-03</t>
  </si>
  <si>
    <t>SKU001854</t>
  </si>
  <si>
    <t>Product_1854</t>
  </si>
  <si>
    <t>SKU002563</t>
  </si>
  <si>
    <t>Product_2563</t>
  </si>
  <si>
    <t>SKU003343</t>
  </si>
  <si>
    <t>Product_3343</t>
  </si>
  <si>
    <t>SKU003745</t>
  </si>
  <si>
    <t>Product_3745</t>
  </si>
  <si>
    <t>SKU003922</t>
  </si>
  <si>
    <t>Product_3922</t>
  </si>
  <si>
    <t>SKU004217</t>
  </si>
  <si>
    <t>Product_4217</t>
  </si>
  <si>
    <t>SKU004390</t>
  </si>
  <si>
    <t>Product_4390</t>
  </si>
  <si>
    <t>SKU000540</t>
  </si>
  <si>
    <t>Product_540</t>
  </si>
  <si>
    <t>AISLE-09-SHELF-04</t>
  </si>
  <si>
    <t>SKU000922</t>
  </si>
  <si>
    <t>Product_922</t>
  </si>
  <si>
    <t>SKU002405</t>
  </si>
  <si>
    <t>Product_2405</t>
  </si>
  <si>
    <t>SKU002565</t>
  </si>
  <si>
    <t>Product_2565</t>
  </si>
  <si>
    <t>SKU003801</t>
  </si>
  <si>
    <t>Product_3801</t>
  </si>
  <si>
    <t>SKU004379</t>
  </si>
  <si>
    <t>Product_4379</t>
  </si>
  <si>
    <t>SKU000284</t>
  </si>
  <si>
    <t>Product_284</t>
  </si>
  <si>
    <t>AISLE-09-SHELF-05</t>
  </si>
  <si>
    <t>SKU000481</t>
  </si>
  <si>
    <t>Product_481</t>
  </si>
  <si>
    <t>SKU000918</t>
  </si>
  <si>
    <t>Product_918</t>
  </si>
  <si>
    <t>SKU004041</t>
  </si>
  <si>
    <t>Product_4041</t>
  </si>
  <si>
    <t>SKU000328</t>
  </si>
  <si>
    <t>Product_328</t>
  </si>
  <si>
    <t>AISLE-09-SHELF-06</t>
  </si>
  <si>
    <t>SKU000726</t>
  </si>
  <si>
    <t>Product_726</t>
  </si>
  <si>
    <t>SKU000860</t>
  </si>
  <si>
    <t>Product_860</t>
  </si>
  <si>
    <t>SKU001402</t>
  </si>
  <si>
    <t>Product_1402</t>
  </si>
  <si>
    <t>SKU001503</t>
  </si>
  <si>
    <t>Product_1503</t>
  </si>
  <si>
    <t>SKU003432</t>
  </si>
  <si>
    <t>Product_3432</t>
  </si>
  <si>
    <t>SKU004672</t>
  </si>
  <si>
    <t>Product_4672</t>
  </si>
  <si>
    <t>SKU000562</t>
  </si>
  <si>
    <t>Product_562</t>
  </si>
  <si>
    <t>AISLE-09-SHELF-07</t>
  </si>
  <si>
    <t>SKU000864</t>
  </si>
  <si>
    <t>Product_864</t>
  </si>
  <si>
    <t>SKU000869</t>
  </si>
  <si>
    <t>Product_869</t>
  </si>
  <si>
    <t>SKU001337</t>
  </si>
  <si>
    <t>Product_1337</t>
  </si>
  <si>
    <t>SKU002288</t>
  </si>
  <si>
    <t>Product_2288</t>
  </si>
  <si>
    <t>SKU004247</t>
  </si>
  <si>
    <t>Product_4247</t>
  </si>
  <si>
    <t>SKU004345</t>
  </si>
  <si>
    <t>Product_4345</t>
  </si>
  <si>
    <t>SKU003165</t>
  </si>
  <si>
    <t>Product_3165</t>
  </si>
  <si>
    <t>AISLE-09-SHELF-08</t>
  </si>
  <si>
    <t>SKU003173</t>
  </si>
  <si>
    <t>Product_3173</t>
  </si>
  <si>
    <t>SKU004298</t>
  </si>
  <si>
    <t>Product_4298</t>
  </si>
  <si>
    <t>SKU004723</t>
  </si>
  <si>
    <t>Product_4723</t>
  </si>
  <si>
    <t>SKU001159</t>
  </si>
  <si>
    <t>Product_1159</t>
  </si>
  <si>
    <t>AISLE-09-SHELF-09</t>
  </si>
  <si>
    <t>SKU002439</t>
  </si>
  <si>
    <t>Product_2439</t>
  </si>
  <si>
    <t>SKU002620</t>
  </si>
  <si>
    <t>Product_2620</t>
  </si>
  <si>
    <t>SKU002842</t>
  </si>
  <si>
    <t>Product_2842</t>
  </si>
  <si>
    <t>SKU002073</t>
  </si>
  <si>
    <t>Product_2073</t>
  </si>
  <si>
    <t>AISLE-09-SHELF-10</t>
  </si>
  <si>
    <t>SKU002139</t>
  </si>
  <si>
    <t>Product_2139</t>
  </si>
  <si>
    <t>SKU002599</t>
  </si>
  <si>
    <t>Product_2599</t>
  </si>
  <si>
    <t>SKU000464</t>
  </si>
  <si>
    <t>Product_464</t>
  </si>
  <si>
    <t>AISLE-09-SHELF-11</t>
  </si>
  <si>
    <t>SKU000857</t>
  </si>
  <si>
    <t>Product_857</t>
  </si>
  <si>
    <t>SKU002524</t>
  </si>
  <si>
    <t>Product_2524</t>
  </si>
  <si>
    <t>SKU000987</t>
  </si>
  <si>
    <t>Product_987</t>
  </si>
  <si>
    <t>AISLE-09-SHELF-12</t>
  </si>
  <si>
    <t>SKU001369</t>
  </si>
  <si>
    <t>Product_1369</t>
  </si>
  <si>
    <t>SKU001857</t>
  </si>
  <si>
    <t>Product_1857</t>
  </si>
  <si>
    <t>SKU001968</t>
  </si>
  <si>
    <t>Product_1968</t>
  </si>
  <si>
    <t>SKU002979</t>
  </si>
  <si>
    <t>Product_2979</t>
  </si>
  <si>
    <t>SKU004167</t>
  </si>
  <si>
    <t>Product_4167</t>
  </si>
  <si>
    <t>SKU004767</t>
  </si>
  <si>
    <t>Product_4767</t>
  </si>
  <si>
    <t>SKU000619</t>
  </si>
  <si>
    <t>Product_619</t>
  </si>
  <si>
    <t>AISLE-09-SHELF-13</t>
  </si>
  <si>
    <t>SKU003235</t>
  </si>
  <si>
    <t>Product_3235</t>
  </si>
  <si>
    <t>SKU004558</t>
  </si>
  <si>
    <t>Product_4558</t>
  </si>
  <si>
    <t>SKU004768</t>
  </si>
  <si>
    <t>Product_4768</t>
  </si>
  <si>
    <t>SKU000625</t>
  </si>
  <si>
    <t>Product_625</t>
  </si>
  <si>
    <t>AISLE-09-SHELF-14</t>
  </si>
  <si>
    <t>SKU002323</t>
  </si>
  <si>
    <t>Product_2323</t>
  </si>
  <si>
    <t>SKU002641</t>
  </si>
  <si>
    <t>Product_2641</t>
  </si>
  <si>
    <t>SKU002899</t>
  </si>
  <si>
    <t>Product_2899</t>
  </si>
  <si>
    <t>SKU003134</t>
  </si>
  <si>
    <t>Product_3134</t>
  </si>
  <si>
    <t>SKU003854</t>
  </si>
  <si>
    <t>Product_3854</t>
  </si>
  <si>
    <t>SKU004254</t>
  </si>
  <si>
    <t>Product_4254</t>
  </si>
  <si>
    <t>SKU004525</t>
  </si>
  <si>
    <t>Product_4525</t>
  </si>
  <si>
    <t>SKU001290</t>
  </si>
  <si>
    <t>Product_1290</t>
  </si>
  <si>
    <t>AISLE-09-SHELF-15</t>
  </si>
  <si>
    <t>SKU001834</t>
  </si>
  <si>
    <t>Product_1834</t>
  </si>
  <si>
    <t>SKU002013</t>
  </si>
  <si>
    <t>Product_2013</t>
  </si>
  <si>
    <t>SKU002281</t>
  </si>
  <si>
    <t>Product_2281</t>
  </si>
  <si>
    <t>SKU002329</t>
  </si>
  <si>
    <t>Product_2329</t>
  </si>
  <si>
    <t>SKU003287</t>
  </si>
  <si>
    <t>Product_3287</t>
  </si>
  <si>
    <t>SKU003403</t>
  </si>
  <si>
    <t>Product_3403</t>
  </si>
  <si>
    <t>SKU003428</t>
  </si>
  <si>
    <t>Product_3428</t>
  </si>
  <si>
    <t>SKU003488</t>
  </si>
  <si>
    <t>Product_3488</t>
  </si>
  <si>
    <t>SKU003867</t>
  </si>
  <si>
    <t>Product_3867</t>
  </si>
  <si>
    <t>SKU004873</t>
  </si>
  <si>
    <t>Product_4873</t>
  </si>
  <si>
    <t>SKU000099</t>
  </si>
  <si>
    <t>Product_99</t>
  </si>
  <si>
    <t>AISLE-09-SHELF-16</t>
  </si>
  <si>
    <t>SKU000826</t>
  </si>
  <si>
    <t>Product_826</t>
  </si>
  <si>
    <t>SKU002795</t>
  </si>
  <si>
    <t>Product_2795</t>
  </si>
  <si>
    <t>SKU003385</t>
  </si>
  <si>
    <t>Product_3385</t>
  </si>
  <si>
    <t>SKU003776</t>
  </si>
  <si>
    <t>Product_3776</t>
  </si>
  <si>
    <t>SKU004859</t>
  </si>
  <si>
    <t>Product_4859</t>
  </si>
  <si>
    <t>SKU000383</t>
  </si>
  <si>
    <t>Product_383</t>
  </si>
  <si>
    <t>AISLE-09-SHELF-17</t>
  </si>
  <si>
    <t>SKU000406</t>
  </si>
  <si>
    <t>Product_406</t>
  </si>
  <si>
    <t>SKU001325</t>
  </si>
  <si>
    <t>Product_1325</t>
  </si>
  <si>
    <t>SKU001911</t>
  </si>
  <si>
    <t>Product_1911</t>
  </si>
  <si>
    <t>SKU003945</t>
  </si>
  <si>
    <t>Product_3945</t>
  </si>
  <si>
    <t>SKU004759</t>
  </si>
  <si>
    <t>Product_4759</t>
  </si>
  <si>
    <t>SKU000079</t>
  </si>
  <si>
    <t>Product_79</t>
  </si>
  <si>
    <t>AISLE-09-SHELF-18</t>
  </si>
  <si>
    <t>SKU000352</t>
  </si>
  <si>
    <t>Product_352</t>
  </si>
  <si>
    <t>SKU001155</t>
  </si>
  <si>
    <t>Product_1155</t>
  </si>
  <si>
    <t>SKU002249</t>
  </si>
  <si>
    <t>Product_2249</t>
  </si>
  <si>
    <t>SKU003271</t>
  </si>
  <si>
    <t>Product_3271</t>
  </si>
  <si>
    <t>SKU001089</t>
  </si>
  <si>
    <t>Product_1089</t>
  </si>
  <si>
    <t>AISLE-09-SHELF-19</t>
  </si>
  <si>
    <t>SKU002038</t>
  </si>
  <si>
    <t>Product_2038</t>
  </si>
  <si>
    <t>SKU004000</t>
  </si>
  <si>
    <t>Product_4000</t>
  </si>
  <si>
    <t>SKU000222</t>
  </si>
  <si>
    <t>Product_222</t>
  </si>
  <si>
    <t>AISLE-09-SHELF-20</t>
  </si>
  <si>
    <t>SKU001083</t>
  </si>
  <si>
    <t>Product_1083</t>
  </si>
  <si>
    <t>SKU001595</t>
  </si>
  <si>
    <t>Product_1595</t>
  </si>
  <si>
    <t>SKU004755</t>
  </si>
  <si>
    <t>Product_4755</t>
  </si>
  <si>
    <t>SKU000413</t>
  </si>
  <si>
    <t>Product_413</t>
  </si>
  <si>
    <t>AISLE-09-SHELF-21</t>
  </si>
  <si>
    <t>SKU002128</t>
  </si>
  <si>
    <t>Product_2128</t>
  </si>
  <si>
    <t>SKU003283</t>
  </si>
  <si>
    <t>Product_3283</t>
  </si>
  <si>
    <t>SKU004228</t>
  </si>
  <si>
    <t>Product_4228</t>
  </si>
  <si>
    <t>SKU004946</t>
  </si>
  <si>
    <t>Product_4946</t>
  </si>
  <si>
    <t>SKU001132</t>
  </si>
  <si>
    <t>Product_1132</t>
  </si>
  <si>
    <t>AISLE-09-SHELF-22</t>
  </si>
  <si>
    <t>SKU001666</t>
  </si>
  <si>
    <t>Product_1666</t>
  </si>
  <si>
    <t>SKU003074</t>
  </si>
  <si>
    <t>Product_3074</t>
  </si>
  <si>
    <t>SKU003299</t>
  </si>
  <si>
    <t>Product_3299</t>
  </si>
  <si>
    <t>SKU003580</t>
  </si>
  <si>
    <t>Product_3580</t>
  </si>
  <si>
    <t>SKU003936</t>
  </si>
  <si>
    <t>Product_3936</t>
  </si>
  <si>
    <t>SKU003959</t>
  </si>
  <si>
    <t>Product_3959</t>
  </si>
  <si>
    <t>SKU000691</t>
  </si>
  <si>
    <t>Product_691</t>
  </si>
  <si>
    <t>AISLE-09-SHELF-23</t>
  </si>
  <si>
    <t>SKU000813</t>
  </si>
  <si>
    <t>Product_813</t>
  </si>
  <si>
    <t>SKU001247</t>
  </si>
  <si>
    <t>Product_1247</t>
  </si>
  <si>
    <t>SKU001764</t>
  </si>
  <si>
    <t>Product_1764</t>
  </si>
  <si>
    <t>SKU003414</t>
  </si>
  <si>
    <t>Product_3414</t>
  </si>
  <si>
    <t>SKU004399</t>
  </si>
  <si>
    <t>Product_4399</t>
  </si>
  <si>
    <t>SKU004519</t>
  </si>
  <si>
    <t>Product_4519</t>
  </si>
  <si>
    <t>SKU000329</t>
  </si>
  <si>
    <t>Product_329</t>
  </si>
  <si>
    <t>AISLE-09-SHELF-24</t>
  </si>
  <si>
    <t>SKU000893</t>
  </si>
  <si>
    <t>Product_893</t>
  </si>
  <si>
    <t>SKU003152</t>
  </si>
  <si>
    <t>Product_3152</t>
  </si>
  <si>
    <t>SKU004080</t>
  </si>
  <si>
    <t>Product_4080</t>
  </si>
  <si>
    <t>SKU004481</t>
  </si>
  <si>
    <t>Product_4481</t>
  </si>
  <si>
    <t>SKU000134</t>
  </si>
  <si>
    <t>Product_134</t>
  </si>
  <si>
    <t>AISLE-09-SHELF-25</t>
  </si>
  <si>
    <t>SKU000365</t>
  </si>
  <si>
    <t>Product_365</t>
  </si>
  <si>
    <t>SKU001049</t>
  </si>
  <si>
    <t>Product_1049</t>
  </si>
  <si>
    <t>SKU001940</t>
  </si>
  <si>
    <t>Product_1940</t>
  </si>
  <si>
    <t>SKU002589</t>
  </si>
  <si>
    <t>Product_2589</t>
  </si>
  <si>
    <t>SKU004429</t>
  </si>
  <si>
    <t>Product_4429</t>
  </si>
  <si>
    <t>SKU004865</t>
  </si>
  <si>
    <t>Product_4865</t>
  </si>
  <si>
    <t>SKU004956</t>
  </si>
  <si>
    <t>Product_4956</t>
  </si>
  <si>
    <t>SKU002826</t>
  </si>
  <si>
    <t>Product_2826</t>
  </si>
  <si>
    <t>AISLE-09-SHELF-26</t>
  </si>
  <si>
    <t>SKU003659</t>
  </si>
  <si>
    <t>Product_3659</t>
  </si>
  <si>
    <t>SKU004169</t>
  </si>
  <si>
    <t>Product_4169</t>
  </si>
  <si>
    <t>SKU004714</t>
  </si>
  <si>
    <t>Product_4714</t>
  </si>
  <si>
    <t>SKU004989</t>
  </si>
  <si>
    <t>Product_4989</t>
  </si>
  <si>
    <t>SKU001220</t>
  </si>
  <si>
    <t>Product_1220</t>
  </si>
  <si>
    <t>AISLE-09-SHELF-27</t>
  </si>
  <si>
    <t>SKU001257</t>
  </si>
  <si>
    <t>Product_1257</t>
  </si>
  <si>
    <t>SKU001479</t>
  </si>
  <si>
    <t>Product_1479</t>
  </si>
  <si>
    <t>SKU002645</t>
  </si>
  <si>
    <t>Product_2645</t>
  </si>
  <si>
    <t>SKU003876</t>
  </si>
  <si>
    <t>Product_3876</t>
  </si>
  <si>
    <t>SKU001396</t>
  </si>
  <si>
    <t>Product_1396</t>
  </si>
  <si>
    <t>AISLE-09-SHELF-28</t>
  </si>
  <si>
    <t>SKU003536</t>
  </si>
  <si>
    <t>Product_3536</t>
  </si>
  <si>
    <t>SKU004001</t>
  </si>
  <si>
    <t>Product_4001</t>
  </si>
  <si>
    <t>SKU004389</t>
  </si>
  <si>
    <t>Product_4389</t>
  </si>
  <si>
    <t>SKU004751</t>
  </si>
  <si>
    <t>Product_4751</t>
  </si>
  <si>
    <t>SKU000321</t>
  </si>
  <si>
    <t>Product_321</t>
  </si>
  <si>
    <t>AISLE-09-SHELF-29</t>
  </si>
  <si>
    <t>SKU000515</t>
  </si>
  <si>
    <t>Product_515</t>
  </si>
  <si>
    <t>SKU000521</t>
  </si>
  <si>
    <t>Product_521</t>
  </si>
  <si>
    <t>SKU001195</t>
  </si>
  <si>
    <t>Product_1195</t>
  </si>
  <si>
    <t>SKU001349</t>
  </si>
  <si>
    <t>Product_1349</t>
  </si>
  <si>
    <t>SKU002179</t>
  </si>
  <si>
    <t>Product_2179</t>
  </si>
  <si>
    <t>SKU002702</t>
  </si>
  <si>
    <t>Product_2702</t>
  </si>
  <si>
    <t>SKU002732</t>
  </si>
  <si>
    <t>Product_2732</t>
  </si>
  <si>
    <t>SKU004289</t>
  </si>
  <si>
    <t>Product_4289</t>
  </si>
  <si>
    <t>SKU001149</t>
  </si>
  <si>
    <t>Product_1149</t>
  </si>
  <si>
    <t>AISLE-09-SHELF-30</t>
  </si>
  <si>
    <t>SKU001537</t>
  </si>
  <si>
    <t>Product_1537</t>
  </si>
  <si>
    <t>SKU001753</t>
  </si>
  <si>
    <t>Product_1753</t>
  </si>
  <si>
    <t>SKU000412</t>
  </si>
  <si>
    <t>Product_412</t>
  </si>
  <si>
    <t>AISLE-09-SHELF-31</t>
  </si>
  <si>
    <t>SKU001514</t>
  </si>
  <si>
    <t>Product_1514</t>
  </si>
  <si>
    <t>SKU001944</t>
  </si>
  <si>
    <t>Product_1944</t>
  </si>
  <si>
    <t>SKU002720</t>
  </si>
  <si>
    <t>Product_2720</t>
  </si>
  <si>
    <t>SKU003091</t>
  </si>
  <si>
    <t>Product_3091</t>
  </si>
  <si>
    <t>SKU003096</t>
  </si>
  <si>
    <t>Product_3096</t>
  </si>
  <si>
    <t>SKU004246</t>
  </si>
  <si>
    <t>Product_4246</t>
  </si>
  <si>
    <t>SKU000650</t>
  </si>
  <si>
    <t>Product_650</t>
  </si>
  <si>
    <t>AISLE-09-SHELF-32</t>
  </si>
  <si>
    <t>SKU001431</t>
  </si>
  <si>
    <t>Product_1431</t>
  </si>
  <si>
    <t>SKU002932</t>
  </si>
  <si>
    <t>Product_2932</t>
  </si>
  <si>
    <t>SKU004040</t>
  </si>
  <si>
    <t>Product_4040</t>
  </si>
  <si>
    <t>SKU004183</t>
  </si>
  <si>
    <t>Product_4183</t>
  </si>
  <si>
    <t>SKU004330</t>
  </si>
  <si>
    <t>Product_4330</t>
  </si>
  <si>
    <t>SKU004333</t>
  </si>
  <si>
    <t>Product_4333</t>
  </si>
  <si>
    <t>SKU001486</t>
  </si>
  <si>
    <t>Product_1486</t>
  </si>
  <si>
    <t>AISLE-09-SHELF-33</t>
  </si>
  <si>
    <t>SKU000566</t>
  </si>
  <si>
    <t>Product_566</t>
  </si>
  <si>
    <t>AISLE-09-SHELF-34</t>
  </si>
  <si>
    <t>SKU001420</t>
  </si>
  <si>
    <t>Product_1420</t>
  </si>
  <si>
    <t>SKU001945</t>
  </si>
  <si>
    <t>Product_1945</t>
  </si>
  <si>
    <t>SKU004815</t>
  </si>
  <si>
    <t>Product_4815</t>
  </si>
  <si>
    <t>SKU001327</t>
  </si>
  <si>
    <t>Product_1327</t>
  </si>
  <si>
    <t>AISLE-09-SHELF-35</t>
  </si>
  <si>
    <t>SKU003612</t>
  </si>
  <si>
    <t>Product_3612</t>
  </si>
  <si>
    <t>SKU003905</t>
  </si>
  <si>
    <t>Product_3905</t>
  </si>
  <si>
    <t>SKU003941</t>
  </si>
  <si>
    <t>Product_3941</t>
  </si>
  <si>
    <t>SKU004139</t>
  </si>
  <si>
    <t>Product_4139</t>
  </si>
  <si>
    <t>SKU000210</t>
  </si>
  <si>
    <t>Product_210</t>
  </si>
  <si>
    <t>AISLE-09-SHELF-36</t>
  </si>
  <si>
    <t>SKU000940</t>
  </si>
  <si>
    <t>Product_940</t>
  </si>
  <si>
    <t>SKU003525</t>
  </si>
  <si>
    <t>Product_3525</t>
  </si>
  <si>
    <t>SKU004128</t>
  </si>
  <si>
    <t>Product_4128</t>
  </si>
  <si>
    <t>SKU002591</t>
  </si>
  <si>
    <t>Product_2591</t>
  </si>
  <si>
    <t>AISLE-09-SHELF-37</t>
  </si>
  <si>
    <t>SKU003166</t>
  </si>
  <si>
    <t>Product_3166</t>
  </si>
  <si>
    <t>SKU003811</t>
  </si>
  <si>
    <t>Product_3811</t>
  </si>
  <si>
    <t>SKU003834</t>
  </si>
  <si>
    <t>Product_3834</t>
  </si>
  <si>
    <t>SKU000445</t>
  </si>
  <si>
    <t>Product_445</t>
  </si>
  <si>
    <t>AISLE-09-SHELF-38</t>
  </si>
  <si>
    <t>SKU000859</t>
  </si>
  <si>
    <t>Product_859</t>
  </si>
  <si>
    <t>SKU001662</t>
  </si>
  <si>
    <t>Product_1662</t>
  </si>
  <si>
    <t>SKU002360</t>
  </si>
  <si>
    <t>Product_2360</t>
  </si>
  <si>
    <t>SKU004526</t>
  </si>
  <si>
    <t>Product_4526</t>
  </si>
  <si>
    <t>SKU002204</t>
  </si>
  <si>
    <t>Product_2204</t>
  </si>
  <si>
    <t>AISLE-09-SHELF-39</t>
  </si>
  <si>
    <t>SKU003636</t>
  </si>
  <si>
    <t>Product_3636</t>
  </si>
  <si>
    <t>SKU004332</t>
  </si>
  <si>
    <t>Product_4332</t>
  </si>
  <si>
    <t>SKU004616</t>
  </si>
  <si>
    <t>Product_4616</t>
  </si>
  <si>
    <t>SKU000459</t>
  </si>
  <si>
    <t>Product_459</t>
  </si>
  <si>
    <t>AISLE-09-SHELF-40</t>
  </si>
  <si>
    <t>SKU000662</t>
  </si>
  <si>
    <t>Product_662</t>
  </si>
  <si>
    <t>SKU000916</t>
  </si>
  <si>
    <t>Product_916</t>
  </si>
  <si>
    <t>SKU001928</t>
  </si>
  <si>
    <t>Product_1928</t>
  </si>
  <si>
    <t>SKU003089</t>
  </si>
  <si>
    <t>Product_3089</t>
  </si>
  <si>
    <t>SKU001884</t>
  </si>
  <si>
    <t>Product_1884</t>
  </si>
  <si>
    <t>AISLE-09-SHELF-41</t>
  </si>
  <si>
    <t>SKU003454</t>
  </si>
  <si>
    <t>Product_3454</t>
  </si>
  <si>
    <t>SKU004366</t>
  </si>
  <si>
    <t>Product_4366</t>
  </si>
  <si>
    <t>SKU000786</t>
  </si>
  <si>
    <t>Product_786</t>
  </si>
  <si>
    <t>AISLE-09-SHELF-42</t>
  </si>
  <si>
    <t>SKU001338</t>
  </si>
  <si>
    <t>Product_1338</t>
  </si>
  <si>
    <t>SKU002683</t>
  </si>
  <si>
    <t>Product_2683</t>
  </si>
  <si>
    <t>SKU003946</t>
  </si>
  <si>
    <t>Product_3946</t>
  </si>
  <si>
    <t>SKU004259</t>
  </si>
  <si>
    <t>Product_4259</t>
  </si>
  <si>
    <t>SKU004928</t>
  </si>
  <si>
    <t>Product_4928</t>
  </si>
  <si>
    <t>SKU001468</t>
  </si>
  <si>
    <t>Product_1468</t>
  </si>
  <si>
    <t>AISLE-09-SHELF-43</t>
  </si>
  <si>
    <t>SKU002983</t>
  </si>
  <si>
    <t>Product_2983</t>
  </si>
  <si>
    <t>SKU003753</t>
  </si>
  <si>
    <t>Product_3753</t>
  </si>
  <si>
    <t>SKU000169</t>
  </si>
  <si>
    <t>Product_169</t>
  </si>
  <si>
    <t>AISLE-09-SHELF-44</t>
  </si>
  <si>
    <t>SKU000342</t>
  </si>
  <si>
    <t>Product_342</t>
  </si>
  <si>
    <t>SKU000355</t>
  </si>
  <si>
    <t>Product_355</t>
  </si>
  <si>
    <t>SKU001843</t>
  </si>
  <si>
    <t>Product_1843</t>
  </si>
  <si>
    <t>SKU003106</t>
  </si>
  <si>
    <t>Product_3106</t>
  </si>
  <si>
    <t>SKU003637</t>
  </si>
  <si>
    <t>Product_3637</t>
  </si>
  <si>
    <t>SKU003755</t>
  </si>
  <si>
    <t>Product_3755</t>
  </si>
  <si>
    <t>SKU004090</t>
  </si>
  <si>
    <t>Product_4090</t>
  </si>
  <si>
    <t>SKU000144</t>
  </si>
  <si>
    <t>Product_144</t>
  </si>
  <si>
    <t>AISLE-09-SHELF-45</t>
  </si>
  <si>
    <t>SKU000235</t>
  </si>
  <si>
    <t>Product_235</t>
  </si>
  <si>
    <t>SKU000846</t>
  </si>
  <si>
    <t>Product_846</t>
  </si>
  <si>
    <t>SKU002112</t>
  </si>
  <si>
    <t>Product_2112</t>
  </si>
  <si>
    <t>SKU002486</t>
  </si>
  <si>
    <t>Product_2486</t>
  </si>
  <si>
    <t>SKU002735</t>
  </si>
  <si>
    <t>Product_2735</t>
  </si>
  <si>
    <t>SKU003085</t>
  </si>
  <si>
    <t>Product_3085</t>
  </si>
  <si>
    <t>SKU003090</t>
  </si>
  <si>
    <t>Product_3090</t>
  </si>
  <si>
    <t>SKU003897</t>
  </si>
  <si>
    <t>Product_3897</t>
  </si>
  <si>
    <t>SKU004144</t>
  </si>
  <si>
    <t>Product_4144</t>
  </si>
  <si>
    <t>SKU000059</t>
  </si>
  <si>
    <t>Product_59</t>
  </si>
  <si>
    <t>AISLE-09-SHELF-46</t>
  </si>
  <si>
    <t>SKU001375</t>
  </si>
  <si>
    <t>Product_1375</t>
  </si>
  <si>
    <t>SKU003473</t>
  </si>
  <si>
    <t>Product_3473</t>
  </si>
  <si>
    <t>SKU003569</t>
  </si>
  <si>
    <t>Product_3569</t>
  </si>
  <si>
    <t>SKU001750</t>
  </si>
  <si>
    <t>Product_1750</t>
  </si>
  <si>
    <t>AISLE-09-SHELF-47</t>
  </si>
  <si>
    <t>SKU002610</t>
  </si>
  <si>
    <t>Product_2610</t>
  </si>
  <si>
    <t>SKU000080</t>
  </si>
  <si>
    <t>Product_80</t>
  </si>
  <si>
    <t>AISLE-09-SHELF-48</t>
  </si>
  <si>
    <t>SKU002488</t>
  </si>
  <si>
    <t>Product_2488</t>
  </si>
  <si>
    <t>SKU003378</t>
  </si>
  <si>
    <t>Product_3378</t>
  </si>
  <si>
    <t>SKU004974</t>
  </si>
  <si>
    <t>Product_4974</t>
  </si>
  <si>
    <t>SKU000047</t>
  </si>
  <si>
    <t>Product_47</t>
  </si>
  <si>
    <t>AISLE-09-SHELF-49</t>
  </si>
  <si>
    <t>SKU001700</t>
  </si>
  <si>
    <t>Product_1700</t>
  </si>
  <si>
    <t>SKU002185</t>
  </si>
  <si>
    <t>Product_2185</t>
  </si>
  <si>
    <t>SKU002367</t>
  </si>
  <si>
    <t>Product_2367</t>
  </si>
  <si>
    <t>SKU002930</t>
  </si>
  <si>
    <t>Product_2930</t>
  </si>
  <si>
    <t>SKU003465</t>
  </si>
  <si>
    <t>Product_3465</t>
  </si>
  <si>
    <t>SKU004025</t>
  </si>
  <si>
    <t>Product_4025</t>
  </si>
  <si>
    <t>SKU002259</t>
  </si>
  <si>
    <t>Product_2259</t>
  </si>
  <si>
    <t>AISLE-09-SHELF-50</t>
  </si>
  <si>
    <t>SKU002336</t>
  </si>
  <si>
    <t>Product_2336</t>
  </si>
  <si>
    <t>SKU004603</t>
  </si>
  <si>
    <t>Product_4603</t>
  </si>
  <si>
    <t>SKU004964</t>
  </si>
  <si>
    <t>Product_4964</t>
  </si>
  <si>
    <t>SKU001466</t>
  </si>
  <si>
    <t>Product_1466</t>
  </si>
  <si>
    <t>AISLE-10-SHELF-01</t>
  </si>
  <si>
    <t>SKU003252</t>
  </si>
  <si>
    <t>Product_3252</t>
  </si>
  <si>
    <t>SKU004679</t>
  </si>
  <si>
    <t>Product_4679</t>
  </si>
  <si>
    <t>SKU000260</t>
  </si>
  <si>
    <t>Product_260</t>
  </si>
  <si>
    <t>AISLE-10-SHELF-02</t>
  </si>
  <si>
    <t>SKU000825</t>
  </si>
  <si>
    <t>Product_825</t>
  </si>
  <si>
    <t>SKU001079</t>
  </si>
  <si>
    <t>Product_1079</t>
  </si>
  <si>
    <t>SKU001123</t>
  </si>
  <si>
    <t>Product_1123</t>
  </si>
  <si>
    <t>SKU001249</t>
  </si>
  <si>
    <t>Product_1249</t>
  </si>
  <si>
    <t>SKU001450</t>
  </si>
  <si>
    <t>Product_1450</t>
  </si>
  <si>
    <t>SKU002941</t>
  </si>
  <si>
    <t>Product_2941</t>
  </si>
  <si>
    <t>SKU004732</t>
  </si>
  <si>
    <t>Product_4732</t>
  </si>
  <si>
    <t>SKU004745</t>
  </si>
  <si>
    <t>Product_4745</t>
  </si>
  <si>
    <t>SKU004763</t>
  </si>
  <si>
    <t>Product_4763</t>
  </si>
  <si>
    <t>SKU000137</t>
  </si>
  <si>
    <t>Product_137</t>
  </si>
  <si>
    <t>AISLE-10-SHELF-03</t>
  </si>
  <si>
    <t>SKU000457</t>
  </si>
  <si>
    <t>Product_457</t>
  </si>
  <si>
    <t>SKU001806</t>
  </si>
  <si>
    <t>Product_1806</t>
  </si>
  <si>
    <t>SKU003804</t>
  </si>
  <si>
    <t>Product_3804</t>
  </si>
  <si>
    <t>SKU003865</t>
  </si>
  <si>
    <t>Product_3865</t>
  </si>
  <si>
    <t>SKU003890</t>
  </si>
  <si>
    <t>Product_3890</t>
  </si>
  <si>
    <t>SKU003965</t>
  </si>
  <si>
    <t>Product_3965</t>
  </si>
  <si>
    <t>SKU000473</t>
  </si>
  <si>
    <t>Product_473</t>
  </si>
  <si>
    <t>AISLE-10-SHELF-04</t>
  </si>
  <si>
    <t>SKU001525</t>
  </si>
  <si>
    <t>Product_1525</t>
  </si>
  <si>
    <t>SKU001771</t>
  </si>
  <si>
    <t>Product_1771</t>
  </si>
  <si>
    <t>SKU001598</t>
  </si>
  <si>
    <t>Product_1598</t>
  </si>
  <si>
    <t>AISLE-10-SHELF-05</t>
  </si>
  <si>
    <t>SKU002411</t>
  </si>
  <si>
    <t>Product_2411</t>
  </si>
  <si>
    <t>SKU002761</t>
  </si>
  <si>
    <t>Product_2761</t>
  </si>
  <si>
    <t>SKU002925</t>
  </si>
  <si>
    <t>Product_2925</t>
  </si>
  <si>
    <t>SKU003951</t>
  </si>
  <si>
    <t>Product_3951</t>
  </si>
  <si>
    <t>SKU001603</t>
  </si>
  <si>
    <t>Product_1603</t>
  </si>
  <si>
    <t>AISLE-10-SHELF-06</t>
  </si>
  <si>
    <t>SKU002867</t>
  </si>
  <si>
    <t>Product_2867</t>
  </si>
  <si>
    <t>SKU003233</t>
  </si>
  <si>
    <t>Product_3233</t>
  </si>
  <si>
    <t>SKU003445</t>
  </si>
  <si>
    <t>Product_3445</t>
  </si>
  <si>
    <t>SKU004704</t>
  </si>
  <si>
    <t>Product_4704</t>
  </si>
  <si>
    <t>SKU000045</t>
  </si>
  <si>
    <t>Product_45</t>
  </si>
  <si>
    <t>AISLE-10-SHELF-07</t>
  </si>
  <si>
    <t>SKU001460</t>
  </si>
  <si>
    <t>Product_1460</t>
  </si>
  <si>
    <t>SKU001954</t>
  </si>
  <si>
    <t>Product_1954</t>
  </si>
  <si>
    <t>SKU000906</t>
  </si>
  <si>
    <t>Product_906</t>
  </si>
  <si>
    <t>AISLE-10-SHELF-08</t>
  </si>
  <si>
    <t>SKU002931</t>
  </si>
  <si>
    <t>Product_2931</t>
  </si>
  <si>
    <t>SKU003292</t>
  </si>
  <si>
    <t>Product_3292</t>
  </si>
  <si>
    <t>SKU001730</t>
  </si>
  <si>
    <t>Product_1730</t>
  </si>
  <si>
    <t>AISLE-10-SHELF-09</t>
  </si>
  <si>
    <t>SKU001991</t>
  </si>
  <si>
    <t>Product_1991</t>
  </si>
  <si>
    <t>SKU000596</t>
  </si>
  <si>
    <t>Product_596</t>
  </si>
  <si>
    <t>AISLE-10-SHELF-10</t>
  </si>
  <si>
    <t>SKU001302</t>
  </si>
  <si>
    <t>Product_1302</t>
  </si>
  <si>
    <t>SKU002470</t>
  </si>
  <si>
    <t>Product_2470</t>
  </si>
  <si>
    <t>SKU002972</t>
  </si>
  <si>
    <t>Product_2972</t>
  </si>
  <si>
    <t>SKU004160</t>
  </si>
  <si>
    <t>Product_4160</t>
  </si>
  <si>
    <t>SKU001504</t>
  </si>
  <si>
    <t>Product_1504</t>
  </si>
  <si>
    <t>AISLE-10-SHELF-11</t>
  </si>
  <si>
    <t>SKU002136</t>
  </si>
  <si>
    <t>Product_2136</t>
  </si>
  <si>
    <t>SKU003577</t>
  </si>
  <si>
    <t>Product_3577</t>
  </si>
  <si>
    <t>SKU003276</t>
  </si>
  <si>
    <t>Product_3276</t>
  </si>
  <si>
    <t>AISLE-10-SHELF-12</t>
  </si>
  <si>
    <t>SKU003374</t>
  </si>
  <si>
    <t>Product_3374</t>
  </si>
  <si>
    <t>SKU004869</t>
  </si>
  <si>
    <t>Product_4869</t>
  </si>
  <si>
    <t>SKU001295</t>
  </si>
  <si>
    <t>Product_1295</t>
  </si>
  <si>
    <t>AISLE-10-SHELF-13</t>
  </si>
  <si>
    <t>SKU002218</t>
  </si>
  <si>
    <t>Product_2218</t>
  </si>
  <si>
    <t>SKU003639</t>
  </si>
  <si>
    <t>Product_3639</t>
  </si>
  <si>
    <t>SKU004027</t>
  </si>
  <si>
    <t>Product_4027</t>
  </si>
  <si>
    <t>SKU000319</t>
  </si>
  <si>
    <t>Product_319</t>
  </si>
  <si>
    <t>AISLE-10-SHELF-14</t>
  </si>
  <si>
    <t>SKU004281</t>
  </si>
  <si>
    <t>Product_4281</t>
  </si>
  <si>
    <t>SKU004639</t>
  </si>
  <si>
    <t>Product_4639</t>
  </si>
  <si>
    <t>SKU004686</t>
  </si>
  <si>
    <t>Product_4686</t>
  </si>
  <si>
    <t>SKU004730</t>
  </si>
  <si>
    <t>Product_4730</t>
  </si>
  <si>
    <t>SKU004734</t>
  </si>
  <si>
    <t>Product_4734</t>
  </si>
  <si>
    <t>SKU000116</t>
  </si>
  <si>
    <t>Product_116</t>
  </si>
  <si>
    <t>AISLE-10-SHELF-15</t>
  </si>
  <si>
    <t>SKU000161</t>
  </si>
  <si>
    <t>Product_161</t>
  </si>
  <si>
    <t>SKU000534</t>
  </si>
  <si>
    <t>Product_534</t>
  </si>
  <si>
    <t>SKU001214</t>
  </si>
  <si>
    <t>Product_1214</t>
  </si>
  <si>
    <t>SKU000018</t>
  </si>
  <si>
    <t>Product_18</t>
  </si>
  <si>
    <t>AISLE-10-SHELF-16</t>
  </si>
  <si>
    <t>SKU000212</t>
  </si>
  <si>
    <t>Product_212</t>
  </si>
  <si>
    <t>SKU001163</t>
  </si>
  <si>
    <t>Product_1163</t>
  </si>
  <si>
    <t>SKU001732</t>
  </si>
  <si>
    <t>Product_1732</t>
  </si>
  <si>
    <t>SKU002508</t>
  </si>
  <si>
    <t>Product_2508</t>
  </si>
  <si>
    <t>SKU004081</t>
  </si>
  <si>
    <t>Product_4081</t>
  </si>
  <si>
    <t>SKU004911</t>
  </si>
  <si>
    <t>Product_4911</t>
  </si>
  <si>
    <t>SKU001702</t>
  </si>
  <si>
    <t>Product_1702</t>
  </si>
  <si>
    <t>AISLE-10-SHELF-17</t>
  </si>
  <si>
    <t>SKU003815</t>
  </si>
  <si>
    <t>Product_3815</t>
  </si>
  <si>
    <t>SKU004966</t>
  </si>
  <si>
    <t>Product_4966</t>
  </si>
  <si>
    <t>SKU000782</t>
  </si>
  <si>
    <t>Product_782</t>
  </si>
  <si>
    <t>AISLE-10-SHELF-18</t>
  </si>
  <si>
    <t>SKU002693</t>
  </si>
  <si>
    <t>Product_2693</t>
  </si>
  <si>
    <t>SKU003213</t>
  </si>
  <si>
    <t>Product_3213</t>
  </si>
  <si>
    <t>SKU000966</t>
  </si>
  <si>
    <t>Product_966</t>
  </si>
  <si>
    <t>AISLE-10-SHELF-19</t>
  </si>
  <si>
    <t>SKU001386</t>
  </si>
  <si>
    <t>Product_1386</t>
  </si>
  <si>
    <t>SKU001458</t>
  </si>
  <si>
    <t>Product_1458</t>
  </si>
  <si>
    <t>SKU003356</t>
  </si>
  <si>
    <t>Product_3356</t>
  </si>
  <si>
    <t>SKU003720</t>
  </si>
  <si>
    <t>Product_3720</t>
  </si>
  <si>
    <t>SKU004286</t>
  </si>
  <si>
    <t>Product_4286</t>
  </si>
  <si>
    <t>SKU000510</t>
  </si>
  <si>
    <t>Product_510</t>
  </si>
  <si>
    <t>AISLE-10-SHELF-20</t>
  </si>
  <si>
    <t>SKU000905</t>
  </si>
  <si>
    <t>Product_905</t>
  </si>
  <si>
    <t>SKU001026</t>
  </si>
  <si>
    <t>Product_1026</t>
  </si>
  <si>
    <t>SKU000963</t>
  </si>
  <si>
    <t>Product_963</t>
  </si>
  <si>
    <t>AISLE-10-SHELF-21</t>
  </si>
  <si>
    <t>SKU001573</t>
  </si>
  <si>
    <t>Product_1573</t>
  </si>
  <si>
    <t>SKU002564</t>
  </si>
  <si>
    <t>Product_2564</t>
  </si>
  <si>
    <t>SKU003293</t>
  </si>
  <si>
    <t>Product_3293</t>
  </si>
  <si>
    <t>SKU000035</t>
  </si>
  <si>
    <t>Product_35</t>
  </si>
  <si>
    <t>AISLE-10-SHELF-22</t>
  </si>
  <si>
    <t>SKU000626</t>
  </si>
  <si>
    <t>Product_626</t>
  </si>
  <si>
    <t>SKU001255</t>
  </si>
  <si>
    <t>Product_1255</t>
  </si>
  <si>
    <t>SKU001766</t>
  </si>
  <si>
    <t>Product_1766</t>
  </si>
  <si>
    <t>SKU001773</t>
  </si>
  <si>
    <t>Product_1773</t>
  </si>
  <si>
    <t>SKU002698</t>
  </si>
  <si>
    <t>Product_2698</t>
  </si>
  <si>
    <t>SKU000500</t>
  </si>
  <si>
    <t>Product_500</t>
  </si>
  <si>
    <t>AISLE-10-SHELF-23</t>
  </si>
  <si>
    <t>SKU001034</t>
  </si>
  <si>
    <t>Product_1034</t>
  </si>
  <si>
    <t>SKU001256</t>
  </si>
  <si>
    <t>Product_1256</t>
  </si>
  <si>
    <t>SKU001605</t>
  </si>
  <si>
    <t>Product_1605</t>
  </si>
  <si>
    <t>SKU001949</t>
  </si>
  <si>
    <t>Product_1949</t>
  </si>
  <si>
    <t>SKU002943</t>
  </si>
  <si>
    <t>Product_2943</t>
  </si>
  <si>
    <t>SKU003159</t>
  </si>
  <si>
    <t>Product_3159</t>
  </si>
  <si>
    <t>SKU002155</t>
  </si>
  <si>
    <t>Product_2155</t>
  </si>
  <si>
    <t>AISLE-10-SHELF-24</t>
  </si>
  <si>
    <t>SKU004233</t>
  </si>
  <si>
    <t>Product_4233</t>
  </si>
  <si>
    <t>SKU002258</t>
  </si>
  <si>
    <t>Product_2258</t>
  </si>
  <si>
    <t>AISLE-10-SHELF-25</t>
  </si>
  <si>
    <t>SKU002396</t>
  </si>
  <si>
    <t>Product_2396</t>
  </si>
  <si>
    <t>SKU002934</t>
  </si>
  <si>
    <t>Product_2934</t>
  </si>
  <si>
    <t>SKU003544</t>
  </si>
  <si>
    <t>Product_3544</t>
  </si>
  <si>
    <t>SKU003658</t>
  </si>
  <si>
    <t>Product_3658</t>
  </si>
  <si>
    <t>SKU001145</t>
  </si>
  <si>
    <t>Product_1145</t>
  </si>
  <si>
    <t>AISLE-10-SHELF-26</t>
  </si>
  <si>
    <t>SKU001215</t>
  </si>
  <si>
    <t>Product_1215</t>
  </si>
  <si>
    <t>SKU001914</t>
  </si>
  <si>
    <t>Product_1914</t>
  </si>
  <si>
    <t>SKU002303</t>
  </si>
  <si>
    <t>Product_2303</t>
  </si>
  <si>
    <t>SKU002321</t>
  </si>
  <si>
    <t>Product_2321</t>
  </si>
  <si>
    <t>SKU003382</t>
  </si>
  <si>
    <t>Product_3382</t>
  </si>
  <si>
    <t>SKU003884</t>
  </si>
  <si>
    <t>Product_3884</t>
  </si>
  <si>
    <t>SKU004182</t>
  </si>
  <si>
    <t>Product_4182</t>
  </si>
  <si>
    <t>AISLE-10-SHELF-27</t>
  </si>
  <si>
    <t>SKU004466</t>
  </si>
  <si>
    <t>Product_4466</t>
  </si>
  <si>
    <t>SKU004547</t>
  </si>
  <si>
    <t>Product_4547</t>
  </si>
  <si>
    <t>SKU004715</t>
  </si>
  <si>
    <t>Product_4715</t>
  </si>
  <si>
    <t>SKU000699</t>
  </si>
  <si>
    <t>Product_699</t>
  </si>
  <si>
    <t>AISLE-10-SHELF-28</t>
  </si>
  <si>
    <t>SKU004468</t>
  </si>
  <si>
    <t>Product_4468</t>
  </si>
  <si>
    <t>SKU004511</t>
  </si>
  <si>
    <t>Product_4511</t>
  </si>
  <si>
    <t>SKU004713</t>
  </si>
  <si>
    <t>Product_4713</t>
  </si>
  <si>
    <t>SKU000790</t>
  </si>
  <si>
    <t>Product_790</t>
  </si>
  <si>
    <t>AISLE-10-SHELF-29</t>
  </si>
  <si>
    <t>SKU000889</t>
  </si>
  <si>
    <t>Product_889</t>
  </si>
  <si>
    <t>SKU001221</t>
  </si>
  <si>
    <t>Product_1221</t>
  </si>
  <si>
    <t>AISLE-10-SHELF-30</t>
  </si>
  <si>
    <t>SKU002252</t>
  </si>
  <si>
    <t>Product_2252</t>
  </si>
  <si>
    <t>SKU002421</t>
  </si>
  <si>
    <t>Product_2421</t>
  </si>
  <si>
    <t>SKU002428</t>
  </si>
  <si>
    <t>Product_2428</t>
  </si>
  <si>
    <t>SKU003484</t>
  </si>
  <si>
    <t>Product_3484</t>
  </si>
  <si>
    <t>SKU003496</t>
  </si>
  <si>
    <t>Product_3496</t>
  </si>
  <si>
    <t>SKU003846</t>
  </si>
  <si>
    <t>Product_3846</t>
  </si>
  <si>
    <t>SKU004191</t>
  </si>
  <si>
    <t>Product_4191</t>
  </si>
  <si>
    <t>SKU004192</t>
  </si>
  <si>
    <t>Product_4192</t>
  </si>
  <si>
    <t>SKU004314</t>
  </si>
  <si>
    <t>Product_4314</t>
  </si>
  <si>
    <t>SKU001465</t>
  </si>
  <si>
    <t>Product_1465</t>
  </si>
  <si>
    <t>AISLE-10-SHELF-31</t>
  </si>
  <si>
    <t>SKU003211</t>
  </si>
  <si>
    <t>Product_3211</t>
  </si>
  <si>
    <t>SKU003638</t>
  </si>
  <si>
    <t>Product_3638</t>
  </si>
  <si>
    <t>SKU003685</t>
  </si>
  <si>
    <t>Product_3685</t>
  </si>
  <si>
    <t>SKU004267</t>
  </si>
  <si>
    <t>Product_4267</t>
  </si>
  <si>
    <t>SKU004597</t>
  </si>
  <si>
    <t>Product_4597</t>
  </si>
  <si>
    <t>SKU000133</t>
  </si>
  <si>
    <t>Product_133</t>
  </si>
  <si>
    <t>AISLE-10-SHELF-32</t>
  </si>
  <si>
    <t>SKU000606</t>
  </si>
  <si>
    <t>Product_606</t>
  </si>
  <si>
    <t>SKU001315</t>
  </si>
  <si>
    <t>Product_1315</t>
  </si>
  <si>
    <t>SKU002993</t>
  </si>
  <si>
    <t>Product_2993</t>
  </si>
  <si>
    <t>SKU003128</t>
  </si>
  <si>
    <t>Product_3128</t>
  </si>
  <si>
    <t>SKU003167</t>
  </si>
  <si>
    <t>Product_3167</t>
  </si>
  <si>
    <t>SKU004618</t>
  </si>
  <si>
    <t>Product_4618</t>
  </si>
  <si>
    <t>SKU000064</t>
  </si>
  <si>
    <t>Product_64</t>
  </si>
  <si>
    <t>AISLE-10-SHELF-33</t>
  </si>
  <si>
    <t>SKU000752</t>
  </si>
  <si>
    <t>Product_752</t>
  </si>
  <si>
    <t>SKU000851</t>
  </si>
  <si>
    <t>Product_851</t>
  </si>
  <si>
    <t>SKU001036</t>
  </si>
  <si>
    <t>Product_1036</t>
  </si>
  <si>
    <t>SKU002343</t>
  </si>
  <si>
    <t>Product_2343</t>
  </si>
  <si>
    <t>SKU001114</t>
  </si>
  <si>
    <t>Product_1114</t>
  </si>
  <si>
    <t>AISLE-10-SHELF-34</t>
  </si>
  <si>
    <t>SKU002152</t>
  </si>
  <si>
    <t>Product_2152</t>
  </si>
  <si>
    <t>SKU003350</t>
  </si>
  <si>
    <t>Product_3350</t>
  </si>
  <si>
    <t>SKU004432</t>
  </si>
  <si>
    <t>Product_4432</t>
  </si>
  <si>
    <t>SKU004699</t>
  </si>
  <si>
    <t>Product_4699</t>
  </si>
  <si>
    <t>SKU000462</t>
  </si>
  <si>
    <t>Product_462</t>
  </si>
  <si>
    <t>AISLE-10-SHELF-35</t>
  </si>
  <si>
    <t>SKU000983</t>
  </si>
  <si>
    <t>Product_983</t>
  </si>
  <si>
    <t>SKU002226</t>
  </si>
  <si>
    <t>Product_2226</t>
  </si>
  <si>
    <t>SKU002362</t>
  </si>
  <si>
    <t>Product_2362</t>
  </si>
  <si>
    <t>SKU002984</t>
  </si>
  <si>
    <t>Product_2984</t>
  </si>
  <si>
    <t>SKU003411</t>
  </si>
  <si>
    <t>Product_3411</t>
  </si>
  <si>
    <t>SKU004297</t>
  </si>
  <si>
    <t>Product_4297</t>
  </si>
  <si>
    <t>SKU004349</t>
  </si>
  <si>
    <t>Product_4349</t>
  </si>
  <si>
    <t>SKU001201</t>
  </si>
  <si>
    <t>Product_1201</t>
  </si>
  <si>
    <t>AISLE-10-SHELF-36</t>
  </si>
  <si>
    <t>SKU004010</t>
  </si>
  <si>
    <t>Product_4010</t>
  </si>
  <si>
    <t>SKU000014</t>
  </si>
  <si>
    <t>Product_14</t>
  </si>
  <si>
    <t>AISLE-10-SHELF-37</t>
  </si>
  <si>
    <t>SKU000454</t>
  </si>
  <si>
    <t>Product_454</t>
  </si>
  <si>
    <t>SKU001287</t>
  </si>
  <si>
    <t>Product_1287</t>
  </si>
  <si>
    <t>SKU001387</t>
  </si>
  <si>
    <t>Product_1387</t>
  </si>
  <si>
    <t>SKU002304</t>
  </si>
  <si>
    <t>Product_2304</t>
  </si>
  <si>
    <t>SKU004130</t>
  </si>
  <si>
    <t>Product_4130</t>
  </si>
  <si>
    <t>SKU004786</t>
  </si>
  <si>
    <t>Product_4786</t>
  </si>
  <si>
    <t>SKU000159</t>
  </si>
  <si>
    <t>Product_159</t>
  </si>
  <si>
    <t>AISLE-10-SHELF-38</t>
  </si>
  <si>
    <t>SKU000205</t>
  </si>
  <si>
    <t>Product_205</t>
  </si>
  <si>
    <t>SKU000926</t>
  </si>
  <si>
    <t>Product_926</t>
  </si>
  <si>
    <t>SKU001556</t>
  </si>
  <si>
    <t>Product_1556</t>
  </si>
  <si>
    <t>SKU002208</t>
  </si>
  <si>
    <t>Product_2208</t>
  </si>
  <si>
    <t>SKU002835</t>
  </si>
  <si>
    <t>Product_2835</t>
  </si>
  <si>
    <t>SKU003591</t>
  </si>
  <si>
    <t>Product_3591</t>
  </si>
  <si>
    <t>SKU003641</t>
  </si>
  <si>
    <t>Product_3641</t>
  </si>
  <si>
    <t>SKU004037</t>
  </si>
  <si>
    <t>Product_4037</t>
  </si>
  <si>
    <t>SKU004492</t>
  </si>
  <si>
    <t>Product_4492</t>
  </si>
  <si>
    <t>SKU000213</t>
  </si>
  <si>
    <t>Product_213</t>
  </si>
  <si>
    <t>AISLE-10-SHELF-39</t>
  </si>
  <si>
    <t>SKU000591</t>
  </si>
  <si>
    <t>Product_591</t>
  </si>
  <si>
    <t>SKU000683</t>
  </si>
  <si>
    <t>Product_683</t>
  </si>
  <si>
    <t>SKU000877</t>
  </si>
  <si>
    <t>Product_877</t>
  </si>
  <si>
    <t>SKU001144</t>
  </si>
  <si>
    <t>Product_1144</t>
  </si>
  <si>
    <t>SKU001362</t>
  </si>
  <si>
    <t>Product_1362</t>
  </si>
  <si>
    <t>SKU003560</t>
  </si>
  <si>
    <t>Product_3560</t>
  </si>
  <si>
    <t>SKU001146</t>
  </si>
  <si>
    <t>Product_1146</t>
  </si>
  <si>
    <t>AISLE-10-SHELF-40</t>
  </si>
  <si>
    <t>SKU001889</t>
  </si>
  <si>
    <t>Product_1889</t>
  </si>
  <si>
    <t>SKU002953</t>
  </si>
  <si>
    <t>Product_2953</t>
  </si>
  <si>
    <t>SKU004988</t>
  </si>
  <si>
    <t>Product_4988</t>
  </si>
  <si>
    <t>SKU002274</t>
  </si>
  <si>
    <t>Product_2274</t>
  </si>
  <si>
    <t>AISLE-10-SHELF-41</t>
  </si>
  <si>
    <t>SKU002440</t>
  </si>
  <si>
    <t>Product_2440</t>
  </si>
  <si>
    <t>SKU002460</t>
  </si>
  <si>
    <t>Product_2460</t>
  </si>
  <si>
    <t>SKU002969</t>
  </si>
  <si>
    <t>Product_2969</t>
  </si>
  <si>
    <t>SKU003976</t>
  </si>
  <si>
    <t>Product_3976</t>
  </si>
  <si>
    <t>SKU001442</t>
  </si>
  <si>
    <t>Product_1442</t>
  </si>
  <si>
    <t>AISLE-10-SHELF-42</t>
  </si>
  <si>
    <t>SKU001476</t>
  </si>
  <si>
    <t>Product_1476</t>
  </si>
  <si>
    <t>SKU002747</t>
  </si>
  <si>
    <t>Product_2747</t>
  </si>
  <si>
    <t>SKU003308</t>
  </si>
  <si>
    <t>Product_3308</t>
  </si>
  <si>
    <t>SKU004478</t>
  </si>
  <si>
    <t>Product_4478</t>
  </si>
  <si>
    <t>SKU001577</t>
  </si>
  <si>
    <t>Product_1577</t>
  </si>
  <si>
    <t>AISLE-10-SHELF-43</t>
  </si>
  <si>
    <t>SKU003558</t>
  </si>
  <si>
    <t>Product_3558</t>
  </si>
  <si>
    <t>SKU004507</t>
  </si>
  <si>
    <t>Product_4507</t>
  </si>
  <si>
    <t>SKU004675</t>
  </si>
  <si>
    <t>Product_4675</t>
  </si>
  <si>
    <t>SKU001166</t>
  </si>
  <si>
    <t>Product_1166</t>
  </si>
  <si>
    <t>AISLE-10-SHELF-44</t>
  </si>
  <si>
    <t>SKU000335</t>
  </si>
  <si>
    <t>Product_335</t>
  </si>
  <si>
    <t>AISLE-10-SHELF-45</t>
  </si>
  <si>
    <t>SKU001647</t>
  </si>
  <si>
    <t>Product_1647</t>
  </si>
  <si>
    <t>SKU002079</t>
  </si>
  <si>
    <t>Product_2079</t>
  </si>
  <si>
    <t>SKU004710</t>
  </si>
  <si>
    <t>Product_4710</t>
  </si>
  <si>
    <t>SKU004796</t>
  </si>
  <si>
    <t>Product_4796</t>
  </si>
  <si>
    <t>SKU004948</t>
  </si>
  <si>
    <t>Product_4948</t>
  </si>
  <si>
    <t>SKU003094</t>
  </si>
  <si>
    <t>Product_3094</t>
  </si>
  <si>
    <t>AISLE-10-SHELF-46</t>
  </si>
  <si>
    <t>SKU003121</t>
  </si>
  <si>
    <t>Product_3121</t>
  </si>
  <si>
    <t>SKU003759</t>
  </si>
  <si>
    <t>Product_3759</t>
  </si>
  <si>
    <t>SKU000337</t>
  </si>
  <si>
    <t>Product_337</t>
  </si>
  <si>
    <t>AISLE-10-SHELF-47</t>
  </si>
  <si>
    <t>SKU001248</t>
  </si>
  <si>
    <t>Product_1248</t>
  </si>
  <si>
    <t>SKU001999</t>
  </si>
  <si>
    <t>Product_1999</t>
  </si>
  <si>
    <t>SKU002021</t>
  </si>
  <si>
    <t>Product_2021</t>
  </si>
  <si>
    <t>SKU002146</t>
  </si>
  <si>
    <t>Product_2146</t>
  </si>
  <si>
    <t>SKU003602</t>
  </si>
  <si>
    <t>Product_3602</t>
  </si>
  <si>
    <t>SKU004058</t>
  </si>
  <si>
    <t>Product_4058</t>
  </si>
  <si>
    <t>SKU000357</t>
  </si>
  <si>
    <t>Product_357</t>
  </si>
  <si>
    <t>AISLE-10-SHELF-48</t>
  </si>
  <si>
    <t>SKU001063</t>
  </si>
  <si>
    <t>Product_1063</t>
  </si>
  <si>
    <t>SKU001286</t>
  </si>
  <si>
    <t>Product_1286</t>
  </si>
  <si>
    <t>SKU001508</t>
  </si>
  <si>
    <t>Product_1508</t>
  </si>
  <si>
    <t>SKU003331</t>
  </si>
  <si>
    <t>Product_3331</t>
  </si>
  <si>
    <t>SKU001412</t>
  </si>
  <si>
    <t>Product_1412</t>
  </si>
  <si>
    <t>AISLE-10-SHELF-49</t>
  </si>
  <si>
    <t>SKU001887</t>
  </si>
  <si>
    <t>Product_1887</t>
  </si>
  <si>
    <t>SKU002528</t>
  </si>
  <si>
    <t>Product_2528</t>
  </si>
  <si>
    <t>SKU002677</t>
  </si>
  <si>
    <t>Product_2677</t>
  </si>
  <si>
    <t>SKU003285</t>
  </si>
  <si>
    <t>Product_3285</t>
  </si>
  <si>
    <t>SKU004927</t>
  </si>
  <si>
    <t>Product_4927</t>
  </si>
  <si>
    <t>SKU001880</t>
  </si>
  <si>
    <t>Product_1880</t>
  </si>
  <si>
    <t>AISLE-10-SHELF-50</t>
  </si>
  <si>
    <t>SKU003205</t>
  </si>
  <si>
    <t>Product_3205</t>
  </si>
  <si>
    <t>SKU003828</t>
  </si>
  <si>
    <t>Product_3828</t>
  </si>
  <si>
    <t>SKU003883</t>
  </si>
  <si>
    <t>Product_3883</t>
  </si>
  <si>
    <t>SKU000229</t>
  </si>
  <si>
    <t>Product_229</t>
  </si>
  <si>
    <t>AISLE-11-SHELF-01</t>
  </si>
  <si>
    <t>SKU001283</t>
  </si>
  <si>
    <t>Product_1283</t>
  </si>
  <si>
    <t>SKU001743</t>
  </si>
  <si>
    <t>Product_1743</t>
  </si>
  <si>
    <t>SKU002016</t>
  </si>
  <si>
    <t>Product_2016</t>
  </si>
  <si>
    <t>SKU004350</t>
  </si>
  <si>
    <t>Product_4350</t>
  </si>
  <si>
    <t>SKU001484</t>
  </si>
  <si>
    <t>Product_1484</t>
  </si>
  <si>
    <t>AISLE-11-SHELF-02</t>
  </si>
  <si>
    <t>SKU001695</t>
  </si>
  <si>
    <t>Product_1695</t>
  </si>
  <si>
    <t>SKU003068</t>
  </si>
  <si>
    <t>Product_3068</t>
  </si>
  <si>
    <t>SKU003144</t>
  </si>
  <si>
    <t>Product_3144</t>
  </si>
  <si>
    <t>SKU003369</t>
  </si>
  <si>
    <t>Product_3369</t>
  </si>
  <si>
    <t>AISLE-11-SHELF-03</t>
  </si>
  <si>
    <t>SKU003596</t>
  </si>
  <si>
    <t>Product_3596</t>
  </si>
  <si>
    <t>SKU003868</t>
  </si>
  <si>
    <t>Product_3868</t>
  </si>
  <si>
    <t>SKU004287</t>
  </si>
  <si>
    <t>Product_4287</t>
  </si>
  <si>
    <t>SKU000070</t>
  </si>
  <si>
    <t>Product_70</t>
  </si>
  <si>
    <t>AISLE-11-SHELF-04</t>
  </si>
  <si>
    <t>SKU000359</t>
  </si>
  <si>
    <t>Product_359</t>
  </si>
  <si>
    <t>SKU000572</t>
  </si>
  <si>
    <t>Product_572</t>
  </si>
  <si>
    <t>SKU001783</t>
  </si>
  <si>
    <t>Product_1783</t>
  </si>
  <si>
    <t>SKU003761</t>
  </si>
  <si>
    <t>Product_3761</t>
  </si>
  <si>
    <t>SKU004776</t>
  </si>
  <si>
    <t>Product_4776</t>
  </si>
  <si>
    <t>SKU000949</t>
  </si>
  <si>
    <t>Product_949</t>
  </si>
  <si>
    <t>AISLE-11-SHELF-05</t>
  </si>
  <si>
    <t>SKU001176</t>
  </si>
  <si>
    <t>Product_1176</t>
  </si>
  <si>
    <t>SKU001231</t>
  </si>
  <si>
    <t>Product_1231</t>
  </si>
  <si>
    <t>SKU002024</t>
  </si>
  <si>
    <t>Product_2024</t>
  </si>
  <si>
    <t>SKU003795</t>
  </si>
  <si>
    <t>Product_3795</t>
  </si>
  <si>
    <t>SKU003803</t>
  </si>
  <si>
    <t>Product_3803</t>
  </si>
  <si>
    <t>SKU004670</t>
  </si>
  <si>
    <t>Product_4670</t>
  </si>
  <si>
    <t>SKU004691</t>
  </si>
  <si>
    <t>Product_4691</t>
  </si>
  <si>
    <t>SKU000126</t>
  </si>
  <si>
    <t>Product_126</t>
  </si>
  <si>
    <t>AISLE-11-SHELF-06</t>
  </si>
  <si>
    <t>SKU000431</t>
  </si>
  <si>
    <t>Product_431</t>
  </si>
  <si>
    <t>SKU001408</t>
  </si>
  <si>
    <t>Product_1408</t>
  </si>
  <si>
    <t>SKU004606</t>
  </si>
  <si>
    <t>Product_4606</t>
  </si>
  <si>
    <t>SKU000687</t>
  </si>
  <si>
    <t>Product_687</t>
  </si>
  <si>
    <t>AISLE-11-SHELF-08</t>
  </si>
  <si>
    <t>SKU001915</t>
  </si>
  <si>
    <t>Product_1915</t>
  </si>
  <si>
    <t>SKU002392</t>
  </si>
  <si>
    <t>Product_2392</t>
  </si>
  <si>
    <t>SKU003772</t>
  </si>
  <si>
    <t>Product_3772</t>
  </si>
  <si>
    <t>SKU004809</t>
  </si>
  <si>
    <t>Product_4809</t>
  </si>
  <si>
    <t>SKU000362</t>
  </si>
  <si>
    <t>Product_362</t>
  </si>
  <si>
    <t>AISLE-11-SHELF-09</t>
  </si>
  <si>
    <t>SKU001835</t>
  </si>
  <si>
    <t>Product_1835</t>
  </si>
  <si>
    <t>SKU004220</t>
  </si>
  <si>
    <t>Product_4220</t>
  </si>
  <si>
    <t>SKU004783</t>
  </si>
  <si>
    <t>Product_4783</t>
  </si>
  <si>
    <t>SKU000587</t>
  </si>
  <si>
    <t>Product_587</t>
  </si>
  <si>
    <t>AISLE-11-SHELF-10</t>
  </si>
  <si>
    <t>SKU002571</t>
  </si>
  <si>
    <t>Product_2571</t>
  </si>
  <si>
    <t>SKU002727</t>
  </si>
  <si>
    <t>Product_2727</t>
  </si>
  <si>
    <t>SKU003273</t>
  </si>
  <si>
    <t>Product_3273</t>
  </si>
  <si>
    <t>SKU003334</t>
  </si>
  <si>
    <t>Product_3334</t>
  </si>
  <si>
    <t>SKU003470</t>
  </si>
  <si>
    <t>Product_3470</t>
  </si>
  <si>
    <t>SKU004813</t>
  </si>
  <si>
    <t>Product_4813</t>
  </si>
  <si>
    <t>SKU000286</t>
  </si>
  <si>
    <t>Product_286</t>
  </si>
  <si>
    <t>AISLE-11-SHELF-11</t>
  </si>
  <si>
    <t>SKU000758</t>
  </si>
  <si>
    <t>Product_758</t>
  </si>
  <si>
    <t>SKU000657</t>
  </si>
  <si>
    <t>Product_657</t>
  </si>
  <si>
    <t>AISLE-11-SHELF-12</t>
  </si>
  <si>
    <t>SKU001459</t>
  </si>
  <si>
    <t>Product_1459</t>
  </si>
  <si>
    <t>SKU004043</t>
  </si>
  <si>
    <t>Product_4043</t>
  </si>
  <si>
    <t>SKU000312</t>
  </si>
  <si>
    <t>Product_312</t>
  </si>
  <si>
    <t>AISLE-11-SHELF-13</t>
  </si>
  <si>
    <t>SKU001157</t>
  </si>
  <si>
    <t>Product_1157</t>
  </si>
  <si>
    <t>SKU001359</t>
  </si>
  <si>
    <t>Product_1359</t>
  </si>
  <si>
    <t>SKU002340</t>
  </si>
  <si>
    <t>Product_2340</t>
  </si>
  <si>
    <t>SKU004577</t>
  </si>
  <si>
    <t>Product_4577</t>
  </si>
  <si>
    <t>SKU000046</t>
  </si>
  <si>
    <t>Product_46</t>
  </si>
  <si>
    <t>AISLE-11-SHELF-14</t>
  </si>
  <si>
    <t>SKU000914</t>
  </si>
  <si>
    <t>Product_914</t>
  </si>
  <si>
    <t>SKU002381</t>
  </si>
  <si>
    <t>Product_2381</t>
  </si>
  <si>
    <t>SKU000542</t>
  </si>
  <si>
    <t>Product_542</t>
  </si>
  <si>
    <t>AISLE-11-SHELF-15</t>
  </si>
  <si>
    <t>SKU002833</t>
  </si>
  <si>
    <t>Product_2833</t>
  </si>
  <si>
    <t>SKU003140</t>
  </si>
  <si>
    <t>Product_3140</t>
  </si>
  <si>
    <t>SKU003202</t>
  </si>
  <si>
    <t>Product_3202</t>
  </si>
  <si>
    <t>SKU004583</t>
  </si>
  <si>
    <t>Product_4583</t>
  </si>
  <si>
    <t>SKU004936</t>
  </si>
  <si>
    <t>Product_4936</t>
  </si>
  <si>
    <t>SKU000968</t>
  </si>
  <si>
    <t>Product_968</t>
  </si>
  <si>
    <t>AISLE-11-SHELF-16</t>
  </si>
  <si>
    <t>SKU001554</t>
  </si>
  <si>
    <t>Product_1554</t>
  </si>
  <si>
    <t>SKU001775</t>
  </si>
  <si>
    <t>Product_1775</t>
  </si>
  <si>
    <t>SKU002427</t>
  </si>
  <si>
    <t>Product_2427</t>
  </si>
  <si>
    <t>SKU002658</t>
  </si>
  <si>
    <t>Product_2658</t>
  </si>
  <si>
    <t>SKU002855</t>
  </si>
  <si>
    <t>Product_2855</t>
  </si>
  <si>
    <t>SKU001310</t>
  </si>
  <si>
    <t>Product_1310</t>
  </si>
  <si>
    <t>AISLE-11-SHELF-17</t>
  </si>
  <si>
    <t>SKU003782</t>
  </si>
  <si>
    <t>Product_3782</t>
  </si>
  <si>
    <t>SKU004864</t>
  </si>
  <si>
    <t>Product_4864</t>
  </si>
  <si>
    <t>SKU002342</t>
  </si>
  <si>
    <t>Product_2342</t>
  </si>
  <si>
    <t>AISLE-11-SHELF-18</t>
  </si>
  <si>
    <t>SKU002484</t>
  </si>
  <si>
    <t>Product_2484</t>
  </si>
  <si>
    <t>SKU003943</t>
  </si>
  <si>
    <t>Product_3943</t>
  </si>
  <si>
    <t>SKU004242</t>
  </si>
  <si>
    <t>Product_4242</t>
  </si>
  <si>
    <t>SKU004548</t>
  </si>
  <si>
    <t>Product_4548</t>
  </si>
  <si>
    <t>SKU000559</t>
  </si>
  <si>
    <t>Product_559</t>
  </si>
  <si>
    <t>AISLE-11-SHELF-19</t>
  </si>
  <si>
    <t>SKU003125</t>
  </si>
  <si>
    <t>Product_3125</t>
  </si>
  <si>
    <t>SKU003210</t>
  </si>
  <si>
    <t>Product_3210</t>
  </si>
  <si>
    <t>SKU003710</t>
  </si>
  <si>
    <t>Product_3710</t>
  </si>
  <si>
    <t>SKU004412</t>
  </si>
  <si>
    <t>Product_4412</t>
  </si>
  <si>
    <t>SKU000746</t>
  </si>
  <si>
    <t>Product_746</t>
  </si>
  <si>
    <t>AISLE-11-SHELF-20</t>
  </si>
  <si>
    <t>SKU001285</t>
  </si>
  <si>
    <t>Product_1285</t>
  </si>
  <si>
    <t>SKU002816</t>
  </si>
  <si>
    <t>Product_2816</t>
  </si>
  <si>
    <t>SKU003983</t>
  </si>
  <si>
    <t>Product_3983</t>
  </si>
  <si>
    <t>SKU003973</t>
  </si>
  <si>
    <t>Product_3973</t>
  </si>
  <si>
    <t>AISLE-11-SHELF-21</t>
  </si>
  <si>
    <t>SKU001698</t>
  </si>
  <si>
    <t>Product_1698</t>
  </si>
  <si>
    <t>AISLE-11-SHELF-22</t>
  </si>
  <si>
    <t>SKU001988</t>
  </si>
  <si>
    <t>Product_1988</t>
  </si>
  <si>
    <t>SKU002567</t>
  </si>
  <si>
    <t>Product_2567</t>
  </si>
  <si>
    <t>SKU002697</t>
  </si>
  <si>
    <t>Product_2697</t>
  </si>
  <si>
    <t>SKU002754</t>
  </si>
  <si>
    <t>Product_2754</t>
  </si>
  <si>
    <t>SKU003950</t>
  </si>
  <si>
    <t>Product_3950</t>
  </si>
  <si>
    <t>SKU004661</t>
  </si>
  <si>
    <t>Product_4661</t>
  </si>
  <si>
    <t>SKU000204</t>
  </si>
  <si>
    <t>Product_204</t>
  </si>
  <si>
    <t>AISLE-11-SHELF-23</t>
  </si>
  <si>
    <t>SKU000485</t>
  </si>
  <si>
    <t>Product_485</t>
  </si>
  <si>
    <t>SKU001823</t>
  </si>
  <si>
    <t>Product_1823</t>
  </si>
  <si>
    <t>SKU003788</t>
  </si>
  <si>
    <t>Product_3788</t>
  </si>
  <si>
    <t>SKU004937</t>
  </si>
  <si>
    <t>Product_4937</t>
  </si>
  <si>
    <t>SKU000262</t>
  </si>
  <si>
    <t>Product_262</t>
  </si>
  <si>
    <t>AISLE-11-SHELF-24</t>
  </si>
  <si>
    <t>SKU000460</t>
  </si>
  <si>
    <t>Product_460</t>
  </si>
  <si>
    <t>SKU000621</t>
  </si>
  <si>
    <t>Product_621</t>
  </si>
  <si>
    <t>SKU002282</t>
  </si>
  <si>
    <t>Product_2282</t>
  </si>
  <si>
    <t>SKU002322</t>
  </si>
  <si>
    <t>Product_2322</t>
  </si>
  <si>
    <t>SKU000844</t>
  </si>
  <si>
    <t>Product_844</t>
  </si>
  <si>
    <t>AISLE-11-SHELF-25</t>
  </si>
  <si>
    <t>SKU002114</t>
  </si>
  <si>
    <t>Product_2114</t>
  </si>
  <si>
    <t>SKU003379</t>
  </si>
  <si>
    <t>Product_3379</t>
  </si>
  <si>
    <t>SKU003766</t>
  </si>
  <si>
    <t>Product_3766</t>
  </si>
  <si>
    <t>SKU004636</t>
  </si>
  <si>
    <t>Product_4636</t>
  </si>
  <si>
    <t>SKU001071</t>
  </si>
  <si>
    <t>Product_1071</t>
  </si>
  <si>
    <t>AISLE-11-SHELF-26</t>
  </si>
  <si>
    <t>SKU001122</t>
  </si>
  <si>
    <t>Product_1122</t>
  </si>
  <si>
    <t>SKU001374</t>
  </si>
  <si>
    <t>Product_1374</t>
  </si>
  <si>
    <t>SKU001557</t>
  </si>
  <si>
    <t>Product_1557</t>
  </si>
  <si>
    <t>SKU003220</t>
  </si>
  <si>
    <t>Product_3220</t>
  </si>
  <si>
    <t>SKU003478</t>
  </si>
  <si>
    <t>Product_3478</t>
  </si>
  <si>
    <t>SKU003679</t>
  </si>
  <si>
    <t>Product_3679</t>
  </si>
  <si>
    <t>SKU003707</t>
  </si>
  <si>
    <t>Product_3707</t>
  </si>
  <si>
    <t>SKU000006</t>
  </si>
  <si>
    <t>Product_6</t>
  </si>
  <si>
    <t>AISLE-11-SHELF-27</t>
  </si>
  <si>
    <t>SKU000903</t>
  </si>
  <si>
    <t>Product_903</t>
  </si>
  <si>
    <t>SKU001069</t>
  </si>
  <si>
    <t>Product_1069</t>
  </si>
  <si>
    <t>SKU001258</t>
  </si>
  <si>
    <t>Product_1258</t>
  </si>
  <si>
    <t>SKU002668</t>
  </si>
  <si>
    <t>Product_2668</t>
  </si>
  <si>
    <t>SKU003866</t>
  </si>
  <si>
    <t>Product_3866</t>
  </si>
  <si>
    <t>SKU004013</t>
  </si>
  <si>
    <t>Product_4013</t>
  </si>
  <si>
    <t>SKU004904</t>
  </si>
  <si>
    <t>Product_4904</t>
  </si>
  <si>
    <t>SKU000190</t>
  </si>
  <si>
    <t>Product_190</t>
  </si>
  <si>
    <t>AISLE-11-SHELF-28</t>
  </si>
  <si>
    <t>SKU000386</t>
  </si>
  <si>
    <t>Product_386</t>
  </si>
  <si>
    <t>SKU001855</t>
  </si>
  <si>
    <t>Product_1855</t>
  </si>
  <si>
    <t>SKU003044</t>
  </si>
  <si>
    <t>Product_3044</t>
  </si>
  <si>
    <t>SKU004113</t>
  </si>
  <si>
    <t>Product_4113</t>
  </si>
  <si>
    <t>SKU000149</t>
  </si>
  <si>
    <t>Product_149</t>
  </si>
  <si>
    <t>AISLE-11-SHELF-29</t>
  </si>
  <si>
    <t>SKU000558</t>
  </si>
  <si>
    <t>Product_558</t>
  </si>
  <si>
    <t>SKU000720</t>
  </si>
  <si>
    <t>Product_720</t>
  </si>
  <si>
    <t>SKU002361</t>
  </si>
  <si>
    <t>Product_2361</t>
  </si>
  <si>
    <t>SKU002560</t>
  </si>
  <si>
    <t>Product_2560</t>
  </si>
  <si>
    <t>SKU001073</t>
  </si>
  <si>
    <t>Product_1073</t>
  </si>
  <si>
    <t>AISLE-11-SHELF-30</t>
  </si>
  <si>
    <t>SKU002462</t>
  </si>
  <si>
    <t>Product_2462</t>
  </si>
  <si>
    <t>SKU002529</t>
  </si>
  <si>
    <t>Product_2529</t>
  </si>
  <si>
    <t>SKU003107</t>
  </si>
  <si>
    <t>Product_3107</t>
  </si>
  <si>
    <t>SKU002023</t>
  </si>
  <si>
    <t>Product_2023</t>
  </si>
  <si>
    <t>AISLE-11-SHELF-31</t>
  </si>
  <si>
    <t>SKU002936</t>
  </si>
  <si>
    <t>Product_2936</t>
  </si>
  <si>
    <t>SKU002961</t>
  </si>
  <si>
    <t>Product_2961</t>
  </si>
  <si>
    <t>SKU004322</t>
  </si>
  <si>
    <t>Product_4322</t>
  </si>
  <si>
    <t>SKU004555</t>
  </si>
  <si>
    <t>Product_4555</t>
  </si>
  <si>
    <t>SKU004847</t>
  </si>
  <si>
    <t>Product_4847</t>
  </si>
  <si>
    <t>SKU004926</t>
  </si>
  <si>
    <t>Product_4926</t>
  </si>
  <si>
    <t>SKU000170</t>
  </si>
  <si>
    <t>Product_170</t>
  </si>
  <si>
    <t>AISLE-11-SHELF-32</t>
  </si>
  <si>
    <t>SKU001027</t>
  </si>
  <si>
    <t>Product_1027</t>
  </si>
  <si>
    <t>SKU001102</t>
  </si>
  <si>
    <t>Product_1102</t>
  </si>
  <si>
    <t>SKU001961</t>
  </si>
  <si>
    <t>Product_1961</t>
  </si>
  <si>
    <t>SKU003117</t>
  </si>
  <si>
    <t>Product_3117</t>
  </si>
  <si>
    <t>SKU000734</t>
  </si>
  <si>
    <t>Product_734</t>
  </si>
  <si>
    <t>AISLE-11-SHELF-33</t>
  </si>
  <si>
    <t>SKU001633</t>
  </si>
  <si>
    <t>Product_1633</t>
  </si>
  <si>
    <t>SKU002253</t>
  </si>
  <si>
    <t>Product_2253</t>
  </si>
  <si>
    <t>SKU002655</t>
  </si>
  <si>
    <t>Product_2655</t>
  </si>
  <si>
    <t>SKU003148</t>
  </si>
  <si>
    <t>Product_3148</t>
  </si>
  <si>
    <t>SKU004367</t>
  </si>
  <si>
    <t>Product_4367</t>
  </si>
  <si>
    <t>SKU004513</t>
  </si>
  <si>
    <t>Product_4513</t>
  </si>
  <si>
    <t>SKU003725</t>
  </si>
  <si>
    <t>Product_3725</t>
  </si>
  <si>
    <t>AISLE-11-SHELF-34</t>
  </si>
  <si>
    <t>SKU003853</t>
  </si>
  <si>
    <t>Product_3853</t>
  </si>
  <si>
    <t>SKU000024</t>
  </si>
  <si>
    <t>Product_24</t>
  </si>
  <si>
    <t>AISLE-11-SHELF-35</t>
  </si>
  <si>
    <t>SKU000278</t>
  </si>
  <si>
    <t>Product_278</t>
  </si>
  <si>
    <t>SKU001289</t>
  </si>
  <si>
    <t>Product_1289</t>
  </si>
  <si>
    <t>SKU001550</t>
  </si>
  <si>
    <t>Product_1550</t>
  </si>
  <si>
    <t>SKU004385</t>
  </si>
  <si>
    <t>Product_4385</t>
  </si>
  <si>
    <t>SKU002418</t>
  </si>
  <si>
    <t>Product_2418</t>
  </si>
  <si>
    <t>AISLE-11-SHELF-36</t>
  </si>
  <si>
    <t>SKU003642</t>
  </si>
  <si>
    <t>Product_3642</t>
  </si>
  <si>
    <t>SKU003818</t>
  </si>
  <si>
    <t>Product_3818</t>
  </si>
  <si>
    <t>SKU004357</t>
  </si>
  <si>
    <t>Product_4357</t>
  </si>
  <si>
    <t>SKU004925</t>
  </si>
  <si>
    <t>Product_4925</t>
  </si>
  <si>
    <t>SKU000972</t>
  </si>
  <si>
    <t>Product_972</t>
  </si>
  <si>
    <t>AISLE-11-SHELF-37</t>
  </si>
  <si>
    <t>SKU001029</t>
  </si>
  <si>
    <t>Product_1029</t>
  </si>
  <si>
    <t>SKU001582</t>
  </si>
  <si>
    <t>Product_1582</t>
  </si>
  <si>
    <t>SKU002069</t>
  </si>
  <si>
    <t>Product_2069</t>
  </si>
  <si>
    <t>SKU002865</t>
  </si>
  <si>
    <t>Product_2865</t>
  </si>
  <si>
    <t>SKU000530</t>
  </si>
  <si>
    <t>Product_530</t>
  </si>
  <si>
    <t>AISLE-11-SHELF-38</t>
  </si>
  <si>
    <t>SKU000750</t>
  </si>
  <si>
    <t>Product_750</t>
  </si>
  <si>
    <t>SKU002986</t>
  </si>
  <si>
    <t>Product_2986</t>
  </si>
  <si>
    <t>SKU003261</t>
  </si>
  <si>
    <t>Product_3261</t>
  </si>
  <si>
    <t>SKU003578</t>
  </si>
  <si>
    <t>Product_3578</t>
  </si>
  <si>
    <t>SKU000708</t>
  </si>
  <si>
    <t>Product_708</t>
  </si>
  <si>
    <t>AISLE-11-SHELF-39</t>
  </si>
  <si>
    <t>SKU001021</t>
  </si>
  <si>
    <t>Product_1021</t>
  </si>
  <si>
    <t>SKU001655</t>
  </si>
  <si>
    <t>Product_1655</t>
  </si>
  <si>
    <t>SKU002106</t>
  </si>
  <si>
    <t>Product_2106</t>
  </si>
  <si>
    <t>SKU002646</t>
  </si>
  <si>
    <t>Product_2646</t>
  </si>
  <si>
    <t>SKU003426</t>
  </si>
  <si>
    <t>Product_3426</t>
  </si>
  <si>
    <t>SKU003556</t>
  </si>
  <si>
    <t>Product_3556</t>
  </si>
  <si>
    <t>SKU000236</t>
  </si>
  <si>
    <t>Product_236</t>
  </si>
  <si>
    <t>AISLE-11-SHELF-40</t>
  </si>
  <si>
    <t>SKU001333</t>
  </si>
  <si>
    <t>Product_1333</t>
  </si>
  <si>
    <t>SKU001517</t>
  </si>
  <si>
    <t>Product_1517</t>
  </si>
  <si>
    <t>SKU002354</t>
  </si>
  <si>
    <t>Product_2354</t>
  </si>
  <si>
    <t>SKU002374</t>
  </si>
  <si>
    <t>Product_2374</t>
  </si>
  <si>
    <t>SKU003023</t>
  </si>
  <si>
    <t>Product_3023</t>
  </si>
  <si>
    <t>SKU003557</t>
  </si>
  <si>
    <t>Product_3557</t>
  </si>
  <si>
    <t>SKU004662</t>
  </si>
  <si>
    <t>Product_4662</t>
  </si>
  <si>
    <t>SKU004952</t>
  </si>
  <si>
    <t>Product_4952</t>
  </si>
  <si>
    <t>SKU000679</t>
  </si>
  <si>
    <t>Product_679</t>
  </si>
  <si>
    <t>AISLE-11-SHELF-41</t>
  </si>
  <si>
    <t>SKU000850</t>
  </si>
  <si>
    <t>Product_850</t>
  </si>
  <si>
    <t>SKU001614</t>
  </si>
  <si>
    <t>Product_1614</t>
  </si>
  <si>
    <t>SKU003139</t>
  </si>
  <si>
    <t>Product_3139</t>
  </si>
  <si>
    <t>SKU003925</t>
  </si>
  <si>
    <t>Product_3925</t>
  </si>
  <si>
    <t>SKU004193</t>
  </si>
  <si>
    <t>Product_4193</t>
  </si>
  <si>
    <t>SKU000001</t>
  </si>
  <si>
    <t>Product_1</t>
  </si>
  <si>
    <t>AISLE-11-SHELF-42</t>
  </si>
  <si>
    <t>SKU001008</t>
  </si>
  <si>
    <t>Product_1008</t>
  </si>
  <si>
    <t>SKU002409</t>
  </si>
  <si>
    <t>Product_2409</t>
  </si>
  <si>
    <t>SKU003126</t>
  </si>
  <si>
    <t>Product_3126</t>
  </si>
  <si>
    <t>SKU004843</t>
  </si>
  <si>
    <t>Product_4843</t>
  </si>
  <si>
    <t>SKU004870</t>
  </si>
  <si>
    <t>Product_4870</t>
  </si>
  <si>
    <t>SKU000703</t>
  </si>
  <si>
    <t>Product_703</t>
  </si>
  <si>
    <t>AISLE-11-SHELF-43</t>
  </si>
  <si>
    <t>SKU001454</t>
  </si>
  <si>
    <t>Product_1454</t>
  </si>
  <si>
    <t>SKU001511</t>
  </si>
  <si>
    <t>Product_1511</t>
  </si>
  <si>
    <t>SKU004268</t>
  </si>
  <si>
    <t>Product_4268</t>
  </si>
  <si>
    <t>SKU004587</t>
  </si>
  <si>
    <t>Product_4587</t>
  </si>
  <si>
    <t>SKU004851</t>
  </si>
  <si>
    <t>Product_4851</t>
  </si>
  <si>
    <t>SKU000920</t>
  </si>
  <si>
    <t>Product_920</t>
  </si>
  <si>
    <t>AISLE-11-SHELF-44</t>
  </si>
  <si>
    <t>SKU003740</t>
  </si>
  <si>
    <t>Product_3740</t>
  </si>
  <si>
    <t>SKU004725</t>
  </si>
  <si>
    <t>Product_4725</t>
  </si>
  <si>
    <t>SKU001868</t>
  </si>
  <si>
    <t>Product_1868</t>
  </si>
  <si>
    <t>AISLE-11-SHELF-45</t>
  </si>
  <si>
    <t>SKU002902</t>
  </si>
  <si>
    <t>Product_2902</t>
  </si>
  <si>
    <t>SKU002958</t>
  </si>
  <si>
    <t>Product_2958</t>
  </si>
  <si>
    <t>SKU004647</t>
  </si>
  <si>
    <t>Product_4647</t>
  </si>
  <si>
    <t>SKU001070</t>
  </si>
  <si>
    <t>Product_1070</t>
  </si>
  <si>
    <t>AISLE-11-SHELF-46</t>
  </si>
  <si>
    <t>SKU002030</t>
  </si>
  <si>
    <t>Product_2030</t>
  </si>
  <si>
    <t>SKU003926</t>
  </si>
  <si>
    <t>Product_3926</t>
  </si>
  <si>
    <t>SKU004515</t>
  </si>
  <si>
    <t>Product_4515</t>
  </si>
  <si>
    <t>SKU002307</t>
  </si>
  <si>
    <t>Product_2307</t>
  </si>
  <si>
    <t>AISLE-11-SHELF-47</t>
  </si>
  <si>
    <t>SKU002450</t>
  </si>
  <si>
    <t>Product_2450</t>
  </si>
  <si>
    <t>SKU003181</t>
  </si>
  <si>
    <t>Product_3181</t>
  </si>
  <si>
    <t>SKU004052</t>
  </si>
  <si>
    <t>Product_4052</t>
  </si>
  <si>
    <t>SKU000030</t>
  </si>
  <si>
    <t>Product_30</t>
  </si>
  <si>
    <t>AISLE-11-SHELF-48</t>
  </si>
  <si>
    <t>SKU000465</t>
  </si>
  <si>
    <t>Product_465</t>
  </si>
  <si>
    <t>SKU000576</t>
  </si>
  <si>
    <t>Product_576</t>
  </si>
  <si>
    <t>SKU002241</t>
  </si>
  <si>
    <t>Product_2241</t>
  </si>
  <si>
    <t>SKU001381</t>
  </si>
  <si>
    <t>Product_1381</t>
  </si>
  <si>
    <t>AISLE-11-SHELF-49</t>
  </si>
  <si>
    <t>SKU002224</t>
  </si>
  <si>
    <t>Product_2224</t>
  </si>
  <si>
    <t>SKU003012</t>
  </si>
  <si>
    <t>Product_3012</t>
  </si>
  <si>
    <t>SKU003075</t>
  </si>
  <si>
    <t>Product_3075</t>
  </si>
  <si>
    <t>SKU004004</t>
  </si>
  <si>
    <t>Product_4004</t>
  </si>
  <si>
    <t>SKU004237</t>
  </si>
  <si>
    <t>Product_4237</t>
  </si>
  <si>
    <t>SKU004777</t>
  </si>
  <si>
    <t>Product_4777</t>
  </si>
  <si>
    <t>SKU002181</t>
  </si>
  <si>
    <t>Product_2181</t>
  </si>
  <si>
    <t>AISLE-11-SHELF-50</t>
  </si>
  <si>
    <t>SKU003131</t>
  </si>
  <si>
    <t>Product_3131</t>
  </si>
  <si>
    <t>SKU004545</t>
  </si>
  <si>
    <t>Product_4545</t>
  </si>
  <si>
    <t>SKU004628</t>
  </si>
  <si>
    <t>Product_4628</t>
  </si>
  <si>
    <t>SKU000868</t>
  </si>
  <si>
    <t>Product_868</t>
  </si>
  <si>
    <t>AISLE-12-SHELF-01</t>
  </si>
  <si>
    <t>SKU002624</t>
  </si>
  <si>
    <t>Product_2624</t>
  </si>
  <si>
    <t>SKU003204</t>
  </si>
  <si>
    <t>Product_3204</t>
  </si>
  <si>
    <t>SKU003357</t>
  </si>
  <si>
    <t>Product_3357</t>
  </si>
  <si>
    <t>SKU003856</t>
  </si>
  <si>
    <t>Product_3856</t>
  </si>
  <si>
    <t>SKU003889</t>
  </si>
  <si>
    <t>Product_3889</t>
  </si>
  <si>
    <t>SKU004852</t>
  </si>
  <si>
    <t>Product_4852</t>
  </si>
  <si>
    <t>SKU000062</t>
  </si>
  <si>
    <t>Product_62</t>
  </si>
  <si>
    <t>AISLE-12-SHELF-02</t>
  </si>
  <si>
    <t>SKU001994</t>
  </si>
  <si>
    <t>Product_1994</t>
  </si>
  <si>
    <t>SKU003992</t>
  </si>
  <si>
    <t>Product_3992</t>
  </si>
  <si>
    <t>SKU000580</t>
  </si>
  <si>
    <t>Product_580</t>
  </si>
  <si>
    <t>AISLE-12-SHELF-03</t>
  </si>
  <si>
    <t>SKU001103</t>
  </si>
  <si>
    <t>Product_1103</t>
  </si>
  <si>
    <t>SKU001644</t>
  </si>
  <si>
    <t>Product_1644</t>
  </si>
  <si>
    <t>SKU002903</t>
  </si>
  <si>
    <t>Product_2903</t>
  </si>
  <si>
    <t>SKU004054</t>
  </si>
  <si>
    <t>Product_4054</t>
  </si>
  <si>
    <t>SKU000180</t>
  </si>
  <si>
    <t>Product_180</t>
  </si>
  <si>
    <t>AISLE-12-SHELF-04</t>
  </si>
  <si>
    <t>SKU001080</t>
  </si>
  <si>
    <t>Product_1080</t>
  </si>
  <si>
    <t>SKU001113</t>
  </si>
  <si>
    <t>Product_1113</t>
  </si>
  <si>
    <t>SKU001631</t>
  </si>
  <si>
    <t>Product_1631</t>
  </si>
  <si>
    <t>SKU002939</t>
  </si>
  <si>
    <t>Product_2939</t>
  </si>
  <si>
    <t>SKU003027</t>
  </si>
  <si>
    <t>Product_3027</t>
  </si>
  <si>
    <t>SKU004986</t>
  </si>
  <si>
    <t>Product_4986</t>
  </si>
  <si>
    <t>SKU000581</t>
  </si>
  <si>
    <t>Product_581</t>
  </si>
  <si>
    <t>AISLE-12-SHELF-05</t>
  </si>
  <si>
    <t>SKU000827</t>
  </si>
  <si>
    <t>Product_827</t>
  </si>
  <si>
    <t>SKU002832</t>
  </si>
  <si>
    <t>Product_2832</t>
  </si>
  <si>
    <t>SKU003321</t>
  </si>
  <si>
    <t>Product_3321</t>
  </si>
  <si>
    <t>SKU004456</t>
  </si>
  <si>
    <t>Product_4456</t>
  </si>
  <si>
    <t>SKU000152</t>
  </si>
  <si>
    <t>Product_152</t>
  </si>
  <si>
    <t>AISLE-12-SHELF-06</t>
  </si>
  <si>
    <t>SKU000009</t>
  </si>
  <si>
    <t>Product_9</t>
  </si>
  <si>
    <t>AISLE-12-SHELF-07</t>
  </si>
  <si>
    <t>SKU000124</t>
  </si>
  <si>
    <t>Product_124</t>
  </si>
  <si>
    <t>SKU001399</t>
  </si>
  <si>
    <t>Product_1399</t>
  </si>
  <si>
    <t>SKU003341</t>
  </si>
  <si>
    <t>Product_3341</t>
  </si>
  <si>
    <t>SKU003687</t>
  </si>
  <si>
    <t>Product_3687</t>
  </si>
  <si>
    <t>AISLE-12-SHELF-08</t>
  </si>
  <si>
    <t>SKU001194</t>
  </si>
  <si>
    <t>Product_1194</t>
  </si>
  <si>
    <t>AISLE-12-SHELF-09</t>
  </si>
  <si>
    <t>SKU001237</t>
  </si>
  <si>
    <t>Product_1237</t>
  </si>
  <si>
    <t>SKU001475</t>
  </si>
  <si>
    <t>Product_1475</t>
  </si>
  <si>
    <t>SKU003570</t>
  </si>
  <si>
    <t>Product_3570</t>
  </si>
  <si>
    <t>SKU004668</t>
  </si>
  <si>
    <t>Product_4668</t>
  </si>
  <si>
    <t>SKU004893</t>
  </si>
  <si>
    <t>Product_4893</t>
  </si>
  <si>
    <t>SKU000060</t>
  </si>
  <si>
    <t>Product_60</t>
  </si>
  <si>
    <t>AISLE-12-SHELF-10</t>
  </si>
  <si>
    <t>SKU000400</t>
  </si>
  <si>
    <t>Product_400</t>
  </si>
  <si>
    <t>SKU000426</t>
  </si>
  <si>
    <t>Product_426</t>
  </si>
  <si>
    <t>SKU000518</t>
  </si>
  <si>
    <t>Product_518</t>
  </si>
  <si>
    <t>SKU004855</t>
  </si>
  <si>
    <t>Product_4855</t>
  </si>
  <si>
    <t>SKU002198</t>
  </si>
  <si>
    <t>Product_2198</t>
  </si>
  <si>
    <t>AISLE-12-SHELF-11</t>
  </si>
  <si>
    <t>SKU002923</t>
  </si>
  <si>
    <t>Product_2923</t>
  </si>
  <si>
    <t>SKU004551</t>
  </si>
  <si>
    <t>Product_4551</t>
  </si>
  <si>
    <t>SKU000051</t>
  </si>
  <si>
    <t>Product_51</t>
  </si>
  <si>
    <t>AISLE-12-SHELF-12</t>
  </si>
  <si>
    <t>SKU000197</t>
  </si>
  <si>
    <t>Product_197</t>
  </si>
  <si>
    <t>SKU002476</t>
  </si>
  <si>
    <t>Product_2476</t>
  </si>
  <si>
    <t>SKU003446</t>
  </si>
  <si>
    <t>Product_3446</t>
  </si>
  <si>
    <t>SKU000651</t>
  </si>
  <si>
    <t>Product_651</t>
  </si>
  <si>
    <t>AISLE-12-SHELF-13</t>
  </si>
  <si>
    <t>SKU000977</t>
  </si>
  <si>
    <t>Product_977</t>
  </si>
  <si>
    <t>SKU001038</t>
  </si>
  <si>
    <t>Product_1038</t>
  </si>
  <si>
    <t>SKU001062</t>
  </si>
  <si>
    <t>Product_1062</t>
  </si>
  <si>
    <t>SKU001482</t>
  </si>
  <si>
    <t>Product_1482</t>
  </si>
  <si>
    <t>SKU001892</t>
  </si>
  <si>
    <t>Product_1892</t>
  </si>
  <si>
    <t>SKU002573</t>
  </si>
  <si>
    <t>Product_2573</t>
  </si>
  <si>
    <t>SKU002605</t>
  </si>
  <si>
    <t>Product_2605</t>
  </si>
  <si>
    <t>SKU002817</t>
  </si>
  <si>
    <t>Product_2817</t>
  </si>
  <si>
    <t>SKU003550</t>
  </si>
  <si>
    <t>Product_3550</t>
  </si>
  <si>
    <t>SKU001054</t>
  </si>
  <si>
    <t>Product_1054</t>
  </si>
  <si>
    <t>AISLE-12-SHELF-14</t>
  </si>
  <si>
    <t>SKU001472</t>
  </si>
  <si>
    <t>Product_1472</t>
  </si>
  <si>
    <t>SKU001507</t>
  </si>
  <si>
    <t>Product_1507</t>
  </si>
  <si>
    <t>SKU002723</t>
  </si>
  <si>
    <t>Product_2723</t>
  </si>
  <si>
    <t>SKU003645</t>
  </si>
  <si>
    <t>Product_3645</t>
  </si>
  <si>
    <t>SKU004401</t>
  </si>
  <si>
    <t>Product_4401</t>
  </si>
  <si>
    <t>SKU004848</t>
  </si>
  <si>
    <t>Product_4848</t>
  </si>
  <si>
    <t>SKU001318</t>
  </si>
  <si>
    <t>Product_1318</t>
  </si>
  <si>
    <t>AISLE-12-SHELF-15</t>
  </si>
  <si>
    <t>SKU004886</t>
  </si>
  <si>
    <t>Product_4886</t>
  </si>
  <si>
    <t>SKU000069</t>
  </si>
  <si>
    <t>Product_69</t>
  </si>
  <si>
    <t>AISLE-12-SHELF-16</t>
  </si>
  <si>
    <t>SKU000075</t>
  </si>
  <si>
    <t>Product_75</t>
  </si>
  <si>
    <t>SKU000702</t>
  </si>
  <si>
    <t>Product_702</t>
  </si>
  <si>
    <t>SKU001111</t>
  </si>
  <si>
    <t>Product_1111</t>
  </si>
  <si>
    <t>SKU001189</t>
  </si>
  <si>
    <t>Product_1189</t>
  </si>
  <si>
    <t>SKU003902</t>
  </si>
  <si>
    <t>Product_3902</t>
  </si>
  <si>
    <t>SKU000601</t>
  </si>
  <si>
    <t>Product_601</t>
  </si>
  <si>
    <t>AISLE-12-SHELF-17</t>
  </si>
  <si>
    <t>SKU001758</t>
  </si>
  <si>
    <t>Product_1758</t>
  </si>
  <si>
    <t>SKU002650</t>
  </si>
  <si>
    <t>Product_2650</t>
  </si>
  <si>
    <t>SKU004640</t>
  </si>
  <si>
    <t>Product_4640</t>
  </si>
  <si>
    <t>SKU003621</t>
  </si>
  <si>
    <t>Product_3621</t>
  </si>
  <si>
    <t>AISLE-12-SHELF-18</t>
  </si>
  <si>
    <t>SKU004979</t>
  </si>
  <si>
    <t>Product_4979</t>
  </si>
  <si>
    <t>SKU000468</t>
  </si>
  <si>
    <t>Product_468</t>
  </si>
  <si>
    <t>AISLE-12-SHELF-19</t>
  </si>
  <si>
    <t>SKU001183</t>
  </si>
  <si>
    <t>Product_1183</t>
  </si>
  <si>
    <t>SKU001480</t>
  </si>
  <si>
    <t>Product_1480</t>
  </si>
  <si>
    <t>SKU002310</t>
  </si>
  <si>
    <t>Product_2310</t>
  </si>
  <si>
    <t>SKU002412</t>
  </si>
  <si>
    <t>Product_2412</t>
  </si>
  <si>
    <t>SKU000770</t>
  </si>
  <si>
    <t>Product_770</t>
  </si>
  <si>
    <t>AISLE-12-SHELF-20</t>
  </si>
  <si>
    <t>SKU000876</t>
  </si>
  <si>
    <t>Product_876</t>
  </si>
  <si>
    <t>SKU001007</t>
  </si>
  <si>
    <t>Product_1007</t>
  </si>
  <si>
    <t>SKU001105</t>
  </si>
  <si>
    <t>Product_1105</t>
  </si>
  <si>
    <t>SKU003859</t>
  </si>
  <si>
    <t>Product_3859</t>
  </si>
  <si>
    <t>SKU004278</t>
  </si>
  <si>
    <t>Product_4278</t>
  </si>
  <si>
    <t>SKU000185</t>
  </si>
  <si>
    <t>Product_185</t>
  </si>
  <si>
    <t>AISLE-12-SHELF-21</t>
  </si>
  <si>
    <t>SKU001832</t>
  </si>
  <si>
    <t>Product_1832</t>
  </si>
  <si>
    <t>SKU002505</t>
  </si>
  <si>
    <t>Product_2505</t>
  </si>
  <si>
    <t>SKU003111</t>
  </si>
  <si>
    <t>Product_3111</t>
  </si>
  <si>
    <t>SKU003112</t>
  </si>
  <si>
    <t>Product_3112</t>
  </si>
  <si>
    <t>SKU003858</t>
  </si>
  <si>
    <t>Product_3858</t>
  </si>
  <si>
    <t>SKU003952</t>
  </si>
  <si>
    <t>Product_3952</t>
  </si>
  <si>
    <t>SKU004145</t>
  </si>
  <si>
    <t>Product_4145</t>
  </si>
  <si>
    <t>SKU000584</t>
  </si>
  <si>
    <t>Product_584</t>
  </si>
  <si>
    <t>AISLE-12-SHELF-22</t>
  </si>
  <si>
    <t>SKU001506</t>
  </si>
  <si>
    <t>Product_1506</t>
  </si>
  <si>
    <t>SKU002283</t>
  </si>
  <si>
    <t>Product_2283</t>
  </si>
  <si>
    <t>SKU003786</t>
  </si>
  <si>
    <t>Product_3786</t>
  </si>
  <si>
    <t>SKU004336</t>
  </si>
  <si>
    <t>Product_4336</t>
  </si>
  <si>
    <t>SKU000141</t>
  </si>
  <si>
    <t>Product_141</t>
  </si>
  <si>
    <t>AISLE-12-SHELF-23</t>
  </si>
  <si>
    <t>SKU001830</t>
  </si>
  <si>
    <t>Product_1830</t>
  </si>
  <si>
    <t>SKU002463</t>
  </si>
  <si>
    <t>Product_2463</t>
  </si>
  <si>
    <t>SKU003010</t>
  </si>
  <si>
    <t>Product_3010</t>
  </si>
  <si>
    <t>SKU004423</t>
  </si>
  <si>
    <t>Product_4423</t>
  </si>
  <si>
    <t>SKU002948</t>
  </si>
  <si>
    <t>Product_2948</t>
  </si>
  <si>
    <t>AISLE-12-SHELF-24</t>
  </si>
  <si>
    <t>SKU004495</t>
  </si>
  <si>
    <t>Product_4495</t>
  </si>
  <si>
    <t>SKU004533</t>
  </si>
  <si>
    <t>Product_4533</t>
  </si>
  <si>
    <t>SKU002822</t>
  </si>
  <si>
    <t>Product_2822</t>
  </si>
  <si>
    <t>AISLE-12-SHELF-25</t>
  </si>
  <si>
    <t>SKU003297</t>
  </si>
  <si>
    <t>Product_3297</t>
  </si>
  <si>
    <t>SKU004744</t>
  </si>
  <si>
    <t>Product_4744</t>
  </si>
  <si>
    <t>SKU001664</t>
  </si>
  <si>
    <t>Product_1664</t>
  </si>
  <si>
    <t>AISLE-12-SHELF-26</t>
  </si>
  <si>
    <t>SKU001759</t>
  </si>
  <si>
    <t>Product_1759</t>
  </si>
  <si>
    <t>SKU001802</t>
  </si>
  <si>
    <t>Product_1802</t>
  </si>
  <si>
    <t>SKU001935</t>
  </si>
  <si>
    <t>Product_1935</t>
  </si>
  <si>
    <t>SKU003660</t>
  </si>
  <si>
    <t>Product_3660</t>
  </si>
  <si>
    <t>SKU004586</t>
  </si>
  <si>
    <t>Product_4586</t>
  </si>
  <si>
    <t>SKU004849</t>
  </si>
  <si>
    <t>Product_4849</t>
  </si>
  <si>
    <t>SKU001722</t>
  </si>
  <si>
    <t>Product_1722</t>
  </si>
  <si>
    <t>AISLE-12-SHELF-27</t>
  </si>
  <si>
    <t>SKU001811</t>
  </si>
  <si>
    <t>Product_1811</t>
  </si>
  <si>
    <t>SKU002005</t>
  </si>
  <si>
    <t>Product_2005</t>
  </si>
  <si>
    <t>SKU004951</t>
  </si>
  <si>
    <t>Product_4951</t>
  </si>
  <si>
    <t>SKU000155</t>
  </si>
  <si>
    <t>Product_155</t>
  </si>
  <si>
    <t>AISLE-12-SHELF-28</t>
  </si>
  <si>
    <t>SKU000482</t>
  </si>
  <si>
    <t>Product_482</t>
  </si>
  <si>
    <t>AISLE-12-SHELF-29</t>
  </si>
  <si>
    <t>SKU001043</t>
  </si>
  <si>
    <t>Product_1043</t>
  </si>
  <si>
    <t>SKU001922</t>
  </si>
  <si>
    <t>Product_1922</t>
  </si>
  <si>
    <t>SKU003450</t>
  </si>
  <si>
    <t>Product_3450</t>
  </si>
  <si>
    <t>SKU003567</t>
  </si>
  <si>
    <t>Product_3567</t>
  </si>
  <si>
    <t>SKU004207</t>
  </si>
  <si>
    <t>Product_4207</t>
  </si>
  <si>
    <t>SKU000739</t>
  </si>
  <si>
    <t>Product_739</t>
  </si>
  <si>
    <t>AISLE-12-SHELF-30</t>
  </si>
  <si>
    <t>SKU002828</t>
  </si>
  <si>
    <t>Product_2828</t>
  </si>
  <si>
    <t>SKU003971</t>
  </si>
  <si>
    <t>Product_3971</t>
  </si>
  <si>
    <t>SKU004006</t>
  </si>
  <si>
    <t>Product_4006</t>
  </si>
  <si>
    <t>SKU004773</t>
  </si>
  <si>
    <t>Product_4773</t>
  </si>
  <si>
    <t>SKU000304</t>
  </si>
  <si>
    <t>Product_304</t>
  </si>
  <si>
    <t>AISLE-12-SHELF-31</t>
  </si>
  <si>
    <t>SKU000563</t>
  </si>
  <si>
    <t>Product_563</t>
  </si>
  <si>
    <t>SKU000858</t>
  </si>
  <si>
    <t>Product_858</t>
  </si>
  <si>
    <t>SKU000942</t>
  </si>
  <si>
    <t>Product_942</t>
  </si>
  <si>
    <t>SKU001899</t>
  </si>
  <si>
    <t>Product_1899</t>
  </si>
  <si>
    <t>SKU002996</t>
  </si>
  <si>
    <t>Product_2996</t>
  </si>
  <si>
    <t>SKU004199</t>
  </si>
  <si>
    <t>Product_4199</t>
  </si>
  <si>
    <t>SKU004307</t>
  </si>
  <si>
    <t>Product_4307</t>
  </si>
  <si>
    <t>SKU004202</t>
  </si>
  <si>
    <t>Product_4202</t>
  </si>
  <si>
    <t>AISLE-12-SHELF-32</t>
  </si>
  <si>
    <t>SKU002062</t>
  </si>
  <si>
    <t>Product_2062</t>
  </si>
  <si>
    <t>AISLE-12-SHELF-33</t>
  </si>
  <si>
    <t>SKU002108</t>
  </si>
  <si>
    <t>Product_2108</t>
  </si>
  <si>
    <t>SKU002154</t>
  </si>
  <si>
    <t>Product_2154</t>
  </si>
  <si>
    <t>SKU004689</t>
  </si>
  <si>
    <t>Product_4689</t>
  </si>
  <si>
    <t>SKU000405</t>
  </si>
  <si>
    <t>Product_405</t>
  </si>
  <si>
    <t>AISLE-12-SHELF-34</t>
  </si>
  <si>
    <t>SKU001350</t>
  </si>
  <si>
    <t>Product_1350</t>
  </si>
  <si>
    <t>SKU001424</t>
  </si>
  <si>
    <t>Product_1424</t>
  </si>
  <si>
    <t>SKU002368</t>
  </si>
  <si>
    <t>Product_2368</t>
  </si>
  <si>
    <t>SKU003505</t>
  </si>
  <si>
    <t>Product_3505</t>
  </si>
  <si>
    <t>SKU003842</t>
  </si>
  <si>
    <t>Product_3842</t>
  </si>
  <si>
    <t>SKU001151</t>
  </si>
  <si>
    <t>Product_1151</t>
  </si>
  <si>
    <t>AISLE-12-SHELF-35</t>
  </si>
  <si>
    <t>SKU001169</t>
  </si>
  <si>
    <t>Product_1169</t>
  </si>
  <si>
    <t>SKU002445</t>
  </si>
  <si>
    <t>Product_2445</t>
  </si>
  <si>
    <t>SKU002965</t>
  </si>
  <si>
    <t>Product_2965</t>
  </si>
  <si>
    <t>SKU003314</t>
  </si>
  <si>
    <t>Product_3314</t>
  </si>
  <si>
    <t>SKU004973</t>
  </si>
  <si>
    <t>Product_4973</t>
  </si>
  <si>
    <t>SKU000884</t>
  </si>
  <si>
    <t>Product_884</t>
  </si>
  <si>
    <t>AISLE-12-SHELF-36</t>
  </si>
  <si>
    <t>SKU000896</t>
  </si>
  <si>
    <t>Product_896</t>
  </si>
  <si>
    <t>SKU000981</t>
  </si>
  <si>
    <t>Product_981</t>
  </si>
  <si>
    <t>SKU002825</t>
  </si>
  <si>
    <t>Product_2825</t>
  </si>
  <si>
    <t>SKU003737</t>
  </si>
  <si>
    <t>Product_3737</t>
  </si>
  <si>
    <t>SKU000078</t>
  </si>
  <si>
    <t>Product_78</t>
  </si>
  <si>
    <t>AISLE-12-SHELF-37</t>
  </si>
  <si>
    <t>SKU001635</t>
  </si>
  <si>
    <t>Product_1635</t>
  </si>
  <si>
    <t>SKU001918</t>
  </si>
  <si>
    <t>Product_1918</t>
  </si>
  <si>
    <t>SKU002301</t>
  </si>
  <si>
    <t>Product_2301</t>
  </si>
  <si>
    <t>SKU002992</t>
  </si>
  <si>
    <t>Product_2992</t>
  </si>
  <si>
    <t>SKU003306</t>
  </si>
  <si>
    <t>Product_3306</t>
  </si>
  <si>
    <t>SKU004068</t>
  </si>
  <si>
    <t>Product_4068</t>
  </si>
  <si>
    <t>SKU000101</t>
  </si>
  <si>
    <t>Product_101</t>
  </si>
  <si>
    <t>AISLE-12-SHELF-38</t>
  </si>
  <si>
    <t>SKU000731</t>
  </si>
  <si>
    <t>Product_731</t>
  </si>
  <si>
    <t>SKU001639</t>
  </si>
  <si>
    <t>Product_1639</t>
  </si>
  <si>
    <t>SKU003603</t>
  </si>
  <si>
    <t>Product_3603</t>
  </si>
  <si>
    <t>SKU004089</t>
  </si>
  <si>
    <t>Product_4089</t>
  </si>
  <si>
    <t>SKU004424</t>
  </si>
  <si>
    <t>Product_4424</t>
  </si>
  <si>
    <t>SKU004955</t>
  </si>
  <si>
    <t>Product_4955</t>
  </si>
  <si>
    <t>SKU000401</t>
  </si>
  <si>
    <t>Product_401</t>
  </si>
  <si>
    <t>AISLE-12-SHELF-39</t>
  </si>
  <si>
    <t>SKU000629</t>
  </si>
  <si>
    <t>Product_629</t>
  </si>
  <si>
    <t>SKU000695</t>
  </si>
  <si>
    <t>Product_695</t>
  </si>
  <si>
    <t>SKU000753</t>
  </si>
  <si>
    <t>Product_753</t>
  </si>
  <si>
    <t>SKU001168</t>
  </si>
  <si>
    <t>Product_1168</t>
  </si>
  <si>
    <t>SKU002548</t>
  </si>
  <si>
    <t>Product_2548</t>
  </si>
  <si>
    <t>SKU002708</t>
  </si>
  <si>
    <t>Product_2708</t>
  </si>
  <si>
    <t>SKU003431</t>
  </si>
  <si>
    <t>Product_3431</t>
  </si>
  <si>
    <t>SKU004642</t>
  </si>
  <si>
    <t>Product_4642</t>
  </si>
  <si>
    <t>SKU004792</t>
  </si>
  <si>
    <t>Product_4792</t>
  </si>
  <si>
    <t>SKU002403</t>
  </si>
  <si>
    <t>Product_2403</t>
  </si>
  <si>
    <t>AISLE-12-SHELF-40</t>
  </si>
  <si>
    <t>SKU003716</t>
  </si>
  <si>
    <t>Product_3716</t>
  </si>
  <si>
    <t>SKU001139</t>
  </si>
  <si>
    <t>Product_1139</t>
  </si>
  <si>
    <t>AISLE-12-SHELF-41</t>
  </si>
  <si>
    <t>SKU002952</t>
  </si>
  <si>
    <t>Product_2952</t>
  </si>
  <si>
    <t>SKU003502</t>
  </si>
  <si>
    <t>Product_3502</t>
  </si>
  <si>
    <t>SKU003688</t>
  </si>
  <si>
    <t>Product_3688</t>
  </si>
  <si>
    <t>SKU002164</t>
  </si>
  <si>
    <t>Product_2164</t>
  </si>
  <si>
    <t>AISLE-12-SHELF-42</t>
  </si>
  <si>
    <t>SKU002809</t>
  </si>
  <si>
    <t>Product_2809</t>
  </si>
  <si>
    <t>SKU003215</t>
  </si>
  <si>
    <t>Product_3215</t>
  </si>
  <si>
    <t>SKU003579</t>
  </si>
  <si>
    <t>Product_3579</t>
  </si>
  <si>
    <t>SKU004168</t>
  </si>
  <si>
    <t>Product_4168</t>
  </si>
  <si>
    <t>SKU004814</t>
  </si>
  <si>
    <t>Product_4814</t>
  </si>
  <si>
    <t>SKU000121</t>
  </si>
  <si>
    <t>Product_121</t>
  </si>
  <si>
    <t>AISLE-12-SHELF-43</t>
  </si>
  <si>
    <t>SKU001812</t>
  </si>
  <si>
    <t>Product_1812</t>
  </si>
  <si>
    <t>SKU002373</t>
  </si>
  <si>
    <t>Product_2373</t>
  </si>
  <si>
    <t>SKU004561</t>
  </si>
  <si>
    <t>Product_4561</t>
  </si>
  <si>
    <t>SKU004953</t>
  </si>
  <si>
    <t>Product_4953</t>
  </si>
  <si>
    <t>SKU001444</t>
  </si>
  <si>
    <t>Product_1444</t>
  </si>
  <si>
    <t>AISLE-12-SHELF-44</t>
  </si>
  <si>
    <t>SKU002718</t>
  </si>
  <si>
    <t>Product_2718</t>
  </si>
  <si>
    <t>SKU003076</t>
  </si>
  <si>
    <t>Product_3076</t>
  </si>
  <si>
    <t>SKU004049</t>
  </si>
  <si>
    <t>Product_4049</t>
  </si>
  <si>
    <t>SKU004522</t>
  </si>
  <si>
    <t>Product_4522</t>
  </si>
  <si>
    <t>SKU004720</t>
  </si>
  <si>
    <t>Product_4720</t>
  </si>
  <si>
    <t>SKU004750</t>
  </si>
  <si>
    <t>Product_4750</t>
  </si>
  <si>
    <t>SKU001833</t>
  </si>
  <si>
    <t>Product_1833</t>
  </si>
  <si>
    <t>AISLE-12-SHELF-45</t>
  </si>
  <si>
    <t>SKU002162</t>
  </si>
  <si>
    <t>Product_2162</t>
  </si>
  <si>
    <t>SKU003142</t>
  </si>
  <si>
    <t>Product_3142</t>
  </si>
  <si>
    <t>SKU000279</t>
  </si>
  <si>
    <t>Product_279</t>
  </si>
  <si>
    <t>AISLE-12-SHELF-46</t>
  </si>
  <si>
    <t>SKU001791</t>
  </si>
  <si>
    <t>Product_1791</t>
  </si>
  <si>
    <t>SKU003735</t>
  </si>
  <si>
    <t>Product_3735</t>
  </si>
  <si>
    <t>SKU003882</t>
  </si>
  <si>
    <t>Product_3882</t>
  </si>
  <si>
    <t>SKU002950</t>
  </si>
  <si>
    <t>Product_2950</t>
  </si>
  <si>
    <t>AISLE-12-SHELF-47</t>
  </si>
  <si>
    <t>SKU003032</t>
  </si>
  <si>
    <t>Product_3032</t>
  </si>
  <si>
    <t>SKU003400</t>
  </si>
  <si>
    <t>Product_3400</t>
  </si>
  <si>
    <t>SKU002266</t>
  </si>
  <si>
    <t>Product_2266</t>
  </si>
  <si>
    <t>AISLE-12-SHELF-48</t>
  </si>
  <si>
    <t>SKU002437</t>
  </si>
  <si>
    <t>Product_2437</t>
  </si>
  <si>
    <t>SKU002630</t>
  </si>
  <si>
    <t>Product_2630</t>
  </si>
  <si>
    <t>SKU000285</t>
  </si>
  <si>
    <t>Product_285</t>
  </si>
  <si>
    <t>AISLE-12-SHELF-49</t>
  </si>
  <si>
    <t>SKU000743</t>
  </si>
  <si>
    <t>Product_743</t>
  </si>
  <si>
    <t>SKU002314</t>
  </si>
  <si>
    <t>Product_2314</t>
  </si>
  <si>
    <t>SKU002999</t>
  </si>
  <si>
    <t>Product_2999</t>
  </si>
  <si>
    <t>SKU004038</t>
  </si>
  <si>
    <t>Product_4038</t>
  </si>
  <si>
    <t>SKU004066</t>
  </si>
  <si>
    <t>Product_4066</t>
  </si>
  <si>
    <t>SKU004431</t>
  </si>
  <si>
    <t>Product_4431</t>
  </si>
  <si>
    <t>SKU001559</t>
  </si>
  <si>
    <t>Product_1559</t>
  </si>
  <si>
    <t>AISLE-12-SHELF-50</t>
  </si>
  <si>
    <t>SKU003425</t>
  </si>
  <si>
    <t>Product_3425</t>
  </si>
  <si>
    <t>SKU004632</t>
  </si>
  <si>
    <t>Product_4632</t>
  </si>
  <si>
    <t>SKU000156</t>
  </si>
  <si>
    <t>Product_156</t>
  </si>
  <si>
    <t>AISLE-13-SHELF-01</t>
  </si>
  <si>
    <t>SKU000189</t>
  </si>
  <si>
    <t>Product_189</t>
  </si>
  <si>
    <t>SKU000795</t>
  </si>
  <si>
    <t>Product_795</t>
  </si>
  <si>
    <t>SKU001227</t>
  </si>
  <si>
    <t>Product_1227</t>
  </si>
  <si>
    <t>SKU002296</t>
  </si>
  <si>
    <t>Product_2296</t>
  </si>
  <si>
    <t>SKU002544</t>
  </si>
  <si>
    <t>Product_2544</t>
  </si>
  <si>
    <t>SKU002779</t>
  </si>
  <si>
    <t>Product_2779</t>
  </si>
  <si>
    <t>SKU003439</t>
  </si>
  <si>
    <t>Product_3439</t>
  </si>
  <si>
    <t>SKU003674</t>
  </si>
  <si>
    <t>Product_3674</t>
  </si>
  <si>
    <t>SKU004014</t>
  </si>
  <si>
    <t>Product_4014</t>
  </si>
  <si>
    <t>SKU004190</t>
  </si>
  <si>
    <t>Product_4190</t>
  </si>
  <si>
    <t>SKU004826</t>
  </si>
  <si>
    <t>Product_4826</t>
  </si>
  <si>
    <t>SKU004984</t>
  </si>
  <si>
    <t>Product_4984</t>
  </si>
  <si>
    <t>SKU000989</t>
  </si>
  <si>
    <t>Product_989</t>
  </si>
  <si>
    <t>AISLE-13-SHELF-02</t>
  </si>
  <si>
    <t>SKU002292</t>
  </si>
  <si>
    <t>Product_2292</t>
  </si>
  <si>
    <t>SKU003179</t>
  </si>
  <si>
    <t>Product_3179</t>
  </si>
  <si>
    <t>SKU004733</t>
  </si>
  <si>
    <t>Product_4733</t>
  </si>
  <si>
    <t>SKU002270</t>
  </si>
  <si>
    <t>Product_2270</t>
  </si>
  <si>
    <t>AISLE-13-SHELF-03</t>
  </si>
  <si>
    <t>SKU003302</t>
  </si>
  <si>
    <t>Product_3302</t>
  </si>
  <si>
    <t>SKU003681</t>
  </si>
  <si>
    <t>Product_3681</t>
  </si>
  <si>
    <t>SKU002261</t>
  </si>
  <si>
    <t>Product_2261</t>
  </si>
  <si>
    <t>AISLE-13-SHELF-04</t>
  </si>
  <si>
    <t>SKU002600</t>
  </si>
  <si>
    <t>Product_2600</t>
  </si>
  <si>
    <t>SKU003030</t>
  </si>
  <si>
    <t>Product_3030</t>
  </si>
  <si>
    <t>SKU004213</t>
  </si>
  <si>
    <t>Product_4213</t>
  </si>
  <si>
    <t>SKU001738</t>
  </si>
  <si>
    <t>Product_1738</t>
  </si>
  <si>
    <t>AISLE-13-SHELF-05</t>
  </si>
  <si>
    <t>SKU002130</t>
  </si>
  <si>
    <t>Product_2130</t>
  </si>
  <si>
    <t>SKU003947</t>
  </si>
  <si>
    <t>Product_3947</t>
  </si>
  <si>
    <t>SKU000597</t>
  </si>
  <si>
    <t>Product_597</t>
  </si>
  <si>
    <t>AISLE-13-SHELF-06</t>
  </si>
  <si>
    <t>SKU002141</t>
  </si>
  <si>
    <t>Product_2141</t>
  </si>
  <si>
    <t>SKU004644</t>
  </si>
  <si>
    <t>Product_4644</t>
  </si>
  <si>
    <t>SKU000091</t>
  </si>
  <si>
    <t>Product_91</t>
  </si>
  <si>
    <t>AISLE-13-SHELF-07</t>
  </si>
  <si>
    <t>SKU001745</t>
  </si>
  <si>
    <t>Product_1745</t>
  </si>
  <si>
    <t>SKU003381</t>
  </si>
  <si>
    <t>Product_3381</t>
  </si>
  <si>
    <t>SKU004523</t>
  </si>
  <si>
    <t>Product_4523</t>
  </si>
  <si>
    <t>SKU004846</t>
  </si>
  <si>
    <t>Product_4846</t>
  </si>
  <si>
    <t>SKU000184</t>
  </si>
  <si>
    <t>Product_184</t>
  </si>
  <si>
    <t>AISLE-13-SHELF-08</t>
  </si>
  <si>
    <t>SKU000829</t>
  </si>
  <si>
    <t>Product_829</t>
  </si>
  <si>
    <t>SKU004261</t>
  </si>
  <si>
    <t>Product_4261</t>
  </si>
  <si>
    <t>SKU004280</t>
  </si>
  <si>
    <t>Product_4280</t>
  </si>
  <si>
    <t>SKU000318</t>
  </si>
  <si>
    <t>Product_318</t>
  </si>
  <si>
    <t>AISLE-13-SHELF-09</t>
  </si>
  <si>
    <t>SKU003042</t>
  </si>
  <si>
    <t>Product_3042</t>
  </si>
  <si>
    <t>SKU003499</t>
  </si>
  <si>
    <t>Product_3499</t>
  </si>
  <si>
    <t>SKU003981</t>
  </si>
  <si>
    <t>Product_3981</t>
  </si>
  <si>
    <t>AISLE-13-SHELF-10</t>
  </si>
  <si>
    <t>SKU004757</t>
  </si>
  <si>
    <t>Product_4757</t>
  </si>
  <si>
    <t>SKU004804</t>
  </si>
  <si>
    <t>Product_4804</t>
  </si>
  <si>
    <t>SKU000835</t>
  </si>
  <si>
    <t>Product_835</t>
  </si>
  <si>
    <t>AISLE-13-SHELF-11</t>
  </si>
  <si>
    <t>SKU001084</t>
  </si>
  <si>
    <t>Product_1084</t>
  </si>
  <si>
    <t>SKU001563</t>
  </si>
  <si>
    <t>Product_1563</t>
  </si>
  <si>
    <t>SKU001686</t>
  </si>
  <si>
    <t>Product_1686</t>
  </si>
  <si>
    <t>SKU000325</t>
  </si>
  <si>
    <t>Product_325</t>
  </si>
  <si>
    <t>AISLE-13-SHELF-12</t>
  </si>
  <si>
    <t>SKU000798</t>
  </si>
  <si>
    <t>Product_798</t>
  </si>
  <si>
    <t>SKU000961</t>
  </si>
  <si>
    <t>Product_961</t>
  </si>
  <si>
    <t>SKU000995</t>
  </si>
  <si>
    <t>Product_995</t>
  </si>
  <si>
    <t>SKU002449</t>
  </si>
  <si>
    <t>Product_2449</t>
  </si>
  <si>
    <t>SKU003088</t>
  </si>
  <si>
    <t>Product_3088</t>
  </si>
  <si>
    <t>SKU004175</t>
  </si>
  <si>
    <t>Product_4175</t>
  </si>
  <si>
    <t>SKU004702</t>
  </si>
  <si>
    <t>Product_4702</t>
  </si>
  <si>
    <t>SKU004831</t>
  </si>
  <si>
    <t>Product_4831</t>
  </si>
  <si>
    <t>SKU000017</t>
  </si>
  <si>
    <t>Product_17</t>
  </si>
  <si>
    <t>AISLE-13-SHELF-13</t>
  </si>
  <si>
    <t>SKU000502</t>
  </si>
  <si>
    <t>Product_502</t>
  </si>
  <si>
    <t>SKU001300</t>
  </si>
  <si>
    <t>Product_1300</t>
  </si>
  <si>
    <t>SKU002153</t>
  </si>
  <si>
    <t>Product_2153</t>
  </si>
  <si>
    <t>SKU002841</t>
  </si>
  <si>
    <t>Product_2841</t>
  </si>
  <si>
    <t>SKU003289</t>
  </si>
  <si>
    <t>Product_3289</t>
  </si>
  <si>
    <t>SKU003406</t>
  </si>
  <si>
    <t>Product_3406</t>
  </si>
  <si>
    <t>SKU003988</t>
  </si>
  <si>
    <t>Product_3988</t>
  </si>
  <si>
    <t>SKU001005</t>
  </si>
  <si>
    <t>Product_1005</t>
  </si>
  <si>
    <t>AISLE-13-SHELF-14</t>
  </si>
  <si>
    <t>SKU002434</t>
  </si>
  <si>
    <t>Product_2434</t>
  </si>
  <si>
    <t>SKU003007</t>
  </si>
  <si>
    <t>Product_3007</t>
  </si>
  <si>
    <t>SKU003968</t>
  </si>
  <si>
    <t>Product_3968</t>
  </si>
  <si>
    <t>SKU004554</t>
  </si>
  <si>
    <t>Product_4554</t>
  </si>
  <si>
    <t>SKU002097</t>
  </si>
  <si>
    <t>Product_2097</t>
  </si>
  <si>
    <t>AISLE-13-SHELF-15</t>
  </si>
  <si>
    <t>SKU003199</t>
  </si>
  <si>
    <t>Product_3199</t>
  </si>
  <si>
    <t>SKU003347</t>
  </si>
  <si>
    <t>Product_3347</t>
  </si>
  <si>
    <t>SKU003545</t>
  </si>
  <si>
    <t>Product_3545</t>
  </si>
  <si>
    <t>SKU003631</t>
  </si>
  <si>
    <t>Product_3631</t>
  </si>
  <si>
    <t>SKU000549</t>
  </si>
  <si>
    <t>Product_549</t>
  </si>
  <si>
    <t>AISLE-13-SHELF-16</t>
  </si>
  <si>
    <t>SKU000780</t>
  </si>
  <si>
    <t>Product_780</t>
  </si>
  <si>
    <t>SKU001650</t>
  </si>
  <si>
    <t>Product_1650</t>
  </si>
  <si>
    <t>SKU002050</t>
  </si>
  <si>
    <t>Product_2050</t>
  </si>
  <si>
    <t>SKU002623</t>
  </si>
  <si>
    <t>Product_2623</t>
  </si>
  <si>
    <t>SKU002868</t>
  </si>
  <si>
    <t>Product_2868</t>
  </si>
  <si>
    <t>SKU003323</t>
  </si>
  <si>
    <t>Product_3323</t>
  </si>
  <si>
    <t>SKU000349</t>
  </si>
  <si>
    <t>Product_349</t>
  </si>
  <si>
    <t>AISLE-13-SHELF-17</t>
  </si>
  <si>
    <t>SKU000379</t>
  </si>
  <si>
    <t>Product_379</t>
  </si>
  <si>
    <t>SKU000627</t>
  </si>
  <si>
    <t>Product_627</t>
  </si>
  <si>
    <t>SKU000958</t>
  </si>
  <si>
    <t>Product_958</t>
  </si>
  <si>
    <t>SKU001388</t>
  </si>
  <si>
    <t>Product_1388</t>
  </si>
  <si>
    <t>SKU002149</t>
  </si>
  <si>
    <t>Product_2149</t>
  </si>
  <si>
    <t>SKU003247</t>
  </si>
  <si>
    <t>Product_3247</t>
  </si>
  <si>
    <t>SKU004779</t>
  </si>
  <si>
    <t>Product_4779</t>
  </si>
  <si>
    <t>SKU004780</t>
  </si>
  <si>
    <t>Product_4780</t>
  </si>
  <si>
    <t>SKU000615</t>
  </si>
  <si>
    <t>Product_615</t>
  </si>
  <si>
    <t>AISLE-13-SHELF-18</t>
  </si>
  <si>
    <t>SKU001492</t>
  </si>
  <si>
    <t>Product_1492</t>
  </si>
  <si>
    <t>SKU003504</t>
  </si>
  <si>
    <t>Product_3504</t>
  </si>
  <si>
    <t>SKU004083</t>
  </si>
  <si>
    <t>Product_4083</t>
  </si>
  <si>
    <t>SKU004795</t>
  </si>
  <si>
    <t>Product_4795</t>
  </si>
  <si>
    <t>SKU000333</t>
  </si>
  <si>
    <t>Product_333</t>
  </si>
  <si>
    <t>AISLE-13-SHELF-19</t>
  </si>
  <si>
    <t>SKU001182</t>
  </si>
  <si>
    <t>Product_1182</t>
  </si>
  <si>
    <t>SKU001562</t>
  </si>
  <si>
    <t>Product_1562</t>
  </si>
  <si>
    <t>SKU001680</t>
  </si>
  <si>
    <t>Product_1680</t>
  </si>
  <si>
    <t>SKU002357</t>
  </si>
  <si>
    <t>Product_2357</t>
  </si>
  <si>
    <t>SKU002738</t>
  </si>
  <si>
    <t>Product_2738</t>
  </si>
  <si>
    <t>SKU002977</t>
  </si>
  <si>
    <t>Product_2977</t>
  </si>
  <si>
    <t>SKU003588</t>
  </si>
  <si>
    <t>Product_3588</t>
  </si>
  <si>
    <t>SKU003921</t>
  </si>
  <si>
    <t>Product_3921</t>
  </si>
  <si>
    <t>SKU004072</t>
  </si>
  <si>
    <t>Product_4072</t>
  </si>
  <si>
    <t>SKU004306</t>
  </si>
  <si>
    <t>Product_4306</t>
  </si>
  <si>
    <t>SKU000025</t>
  </si>
  <si>
    <t>Product_25</t>
  </si>
  <si>
    <t>AISLE-13-SHELF-20</t>
  </si>
  <si>
    <t>SKU000119</t>
  </si>
  <si>
    <t>Product_119</t>
  </si>
  <si>
    <t>SKU002759</t>
  </si>
  <si>
    <t>Product_2759</t>
  </si>
  <si>
    <t>SKU002794</t>
  </si>
  <si>
    <t>Product_2794</t>
  </si>
  <si>
    <t>SKU002962</t>
  </si>
  <si>
    <t>Product_2962</t>
  </si>
  <si>
    <t>SKU003453</t>
  </si>
  <si>
    <t>Product_3453</t>
  </si>
  <si>
    <t>SKU003666</t>
  </si>
  <si>
    <t>Product_3666</t>
  </si>
  <si>
    <t>SKU000003</t>
  </si>
  <si>
    <t>Product_3</t>
  </si>
  <si>
    <t>AISLE-13-SHELF-21</t>
  </si>
  <si>
    <t>SKU001147</t>
  </si>
  <si>
    <t>Product_1147</t>
  </si>
  <si>
    <t>SKU001663</t>
  </si>
  <si>
    <t>Product_1663</t>
  </si>
  <si>
    <t>SKU002583</t>
  </si>
  <si>
    <t>Product_2583</t>
  </si>
  <si>
    <t>SKU003238</t>
  </si>
  <si>
    <t>Product_3238</t>
  </si>
  <si>
    <t>SKU003295</t>
  </si>
  <si>
    <t>Product_3295</t>
  </si>
  <si>
    <t>SKU003738</t>
  </si>
  <si>
    <t>Product_3738</t>
  </si>
  <si>
    <t>SKU004244</t>
  </si>
  <si>
    <t>Product_4244</t>
  </si>
  <si>
    <t>SKU000092</t>
  </si>
  <si>
    <t>Product_92</t>
  </si>
  <si>
    <t>AISLE-13-SHELF-22</t>
  </si>
  <si>
    <t>SKU000631</t>
  </si>
  <si>
    <t>Product_631</t>
  </si>
  <si>
    <t>SKU000716</t>
  </si>
  <si>
    <t>Product_716</t>
  </si>
  <si>
    <t>SKU002546</t>
  </si>
  <si>
    <t>Product_2546</t>
  </si>
  <si>
    <t>SKU002692</t>
  </si>
  <si>
    <t>Product_2692</t>
  </si>
  <si>
    <t>SKU002954</t>
  </si>
  <si>
    <t>Product_2954</t>
  </si>
  <si>
    <t>SKU000202</t>
  </si>
  <si>
    <t>Product_202</t>
  </si>
  <si>
    <t>AISLE-13-SHELF-23</t>
  </si>
  <si>
    <t>SKU000891</t>
  </si>
  <si>
    <t>Product_891</t>
  </si>
  <si>
    <t>SKU003498</t>
  </si>
  <si>
    <t>Product_3498</t>
  </si>
  <si>
    <t>SKU003836</t>
  </si>
  <si>
    <t>Product_3836</t>
  </si>
  <si>
    <t>SKU004420</t>
  </si>
  <si>
    <t>Product_4420</t>
  </si>
  <si>
    <t>SKU003311</t>
  </si>
  <si>
    <t>Product_3311</t>
  </si>
  <si>
    <t>AISLE-13-SHELF-24</t>
  </si>
  <si>
    <t>SKU003793</t>
  </si>
  <si>
    <t>Product_3793</t>
  </si>
  <si>
    <t>SKU003849</t>
  </si>
  <si>
    <t>Product_3849</t>
  </si>
  <si>
    <t>SKU000068</t>
  </si>
  <si>
    <t>Product_68</t>
  </si>
  <si>
    <t>AISLE-13-SHELF-25</t>
  </si>
  <si>
    <t>SKU001561</t>
  </si>
  <si>
    <t>Product_1561</t>
  </si>
  <si>
    <t>SKU002202</t>
  </si>
  <si>
    <t>Product_2202</t>
  </si>
  <si>
    <t>SKU000471</t>
  </si>
  <si>
    <t>Product_471</t>
  </si>
  <si>
    <t>AISLE-13-SHELF-26</t>
  </si>
  <si>
    <t>SKU000551</t>
  </si>
  <si>
    <t>Product_551</t>
  </si>
  <si>
    <t>SKU001897</t>
  </si>
  <si>
    <t>Product_1897</t>
  </si>
  <si>
    <t>SKU002642</t>
  </si>
  <si>
    <t>Product_2642</t>
  </si>
  <si>
    <t>SKU003657</t>
  </si>
  <si>
    <t>Product_3657</t>
  </si>
  <si>
    <t>SKU004028</t>
  </si>
  <si>
    <t>Product_4028</t>
  </si>
  <si>
    <t>SKU000282</t>
  </si>
  <si>
    <t>Product_282</t>
  </si>
  <si>
    <t>AISLE-13-SHELF-27</t>
  </si>
  <si>
    <t>SKU000301</t>
  </si>
  <si>
    <t>Product_301</t>
  </si>
  <si>
    <t>SKU000466</t>
  </si>
  <si>
    <t>Product_466</t>
  </si>
  <si>
    <t>SKU000781</t>
  </si>
  <si>
    <t>Product_781</t>
  </si>
  <si>
    <t>SKU000962</t>
  </si>
  <si>
    <t>Product_962</t>
  </si>
  <si>
    <t>SKU001976</t>
  </si>
  <si>
    <t>Product_1976</t>
  </si>
  <si>
    <t>SKU002068</t>
  </si>
  <si>
    <t>Product_2068</t>
  </si>
  <si>
    <t>SKU002812</t>
  </si>
  <si>
    <t>Product_2812</t>
  </si>
  <si>
    <t>SKU003116</t>
  </si>
  <si>
    <t>Product_3116</t>
  </si>
  <si>
    <t>SKU003616</t>
  </si>
  <si>
    <t>Product_3616</t>
  </si>
  <si>
    <t>SKU004807</t>
  </si>
  <si>
    <t>Product_4807</t>
  </si>
  <si>
    <t>SKU000302</t>
  </si>
  <si>
    <t>Product_302</t>
  </si>
  <si>
    <t>AISLE-13-SHELF-28</t>
  </si>
  <si>
    <t>SKU000526</t>
  </si>
  <si>
    <t>Product_526</t>
  </si>
  <si>
    <t>SKU002940</t>
  </si>
  <si>
    <t>Product_2940</t>
  </si>
  <si>
    <t>SKU003848</t>
  </si>
  <si>
    <t>Product_3848</t>
  </si>
  <si>
    <t>SKU004174</t>
  </si>
  <si>
    <t>Product_4174</t>
  </si>
  <si>
    <t>SKU004521</t>
  </si>
  <si>
    <t>Product_4521</t>
  </si>
  <si>
    <t>SKU000201</t>
  </si>
  <si>
    <t>Product_201</t>
  </si>
  <si>
    <t>AISLE-13-SHELF-29</t>
  </si>
  <si>
    <t>SKU000882</t>
  </si>
  <si>
    <t>Product_882</t>
  </si>
  <si>
    <t>SKU002082</t>
  </si>
  <si>
    <t>Product_2082</t>
  </si>
  <si>
    <t>SKU003226</t>
  </si>
  <si>
    <t>Product_3226</t>
  </si>
  <si>
    <t>SKU003313</t>
  </si>
  <si>
    <t>Product_3313</t>
  </si>
  <si>
    <t>SKU003392</t>
  </si>
  <si>
    <t>Product_3392</t>
  </si>
  <si>
    <t>SKU003644</t>
  </si>
  <si>
    <t>Product_3644</t>
  </si>
  <si>
    <t>SKU001967</t>
  </si>
  <si>
    <t>Product_1967</t>
  </si>
  <si>
    <t>AISLE-13-SHELF-30</t>
  </si>
  <si>
    <t>SKU002968</t>
  </si>
  <si>
    <t>Product_2968</t>
  </si>
  <si>
    <t>SKU003480</t>
  </si>
  <si>
    <t>Product_3480</t>
  </si>
  <si>
    <t>SKU003537</t>
  </si>
  <si>
    <t>Product_3537</t>
  </si>
  <si>
    <t>SKU004498</t>
  </si>
  <si>
    <t>Product_4498</t>
  </si>
  <si>
    <t>SKU004854</t>
  </si>
  <si>
    <t>Product_4854</t>
  </si>
  <si>
    <t>SKU002116</t>
  </si>
  <si>
    <t>Product_2116</t>
  </si>
  <si>
    <t>AISLE-13-SHELF-31</t>
  </si>
  <si>
    <t>SKU002806</t>
  </si>
  <si>
    <t>Product_2806</t>
  </si>
  <si>
    <t>SKU004196</t>
  </si>
  <si>
    <t>Product_4196</t>
  </si>
  <si>
    <t>SKU004535</t>
  </si>
  <si>
    <t>Product_4535</t>
  </si>
  <si>
    <t>SKU000382</t>
  </si>
  <si>
    <t>Product_382</t>
  </si>
  <si>
    <t>AISLE-13-SHELF-32</t>
  </si>
  <si>
    <t>SKU000408</t>
  </si>
  <si>
    <t>Product_408</t>
  </si>
  <si>
    <t>SKU000506</t>
  </si>
  <si>
    <t>Product_506</t>
  </si>
  <si>
    <t>SKU000667</t>
  </si>
  <si>
    <t>Product_667</t>
  </si>
  <si>
    <t>SKU001941</t>
  </si>
  <si>
    <t>Product_1941</t>
  </si>
  <si>
    <t>SKU002532</t>
  </si>
  <si>
    <t>Product_2532</t>
  </si>
  <si>
    <t>SKU003160</t>
  </si>
  <si>
    <t>Product_3160</t>
  </si>
  <si>
    <t>SKU003288</t>
  </si>
  <si>
    <t>Product_3288</t>
  </si>
  <si>
    <t>SKU003954</t>
  </si>
  <si>
    <t>Product_3954</t>
  </si>
  <si>
    <t>SKU004716</t>
  </si>
  <si>
    <t>Product_4716</t>
  </si>
  <si>
    <t>SKU000721</t>
  </si>
  <si>
    <t>Product_721</t>
  </si>
  <si>
    <t>AISLE-13-SHELF-33</t>
  </si>
  <si>
    <t>SKU000803</t>
  </si>
  <si>
    <t>Product_803</t>
  </si>
  <si>
    <t>SKU001526</t>
  </si>
  <si>
    <t>Product_1526</t>
  </si>
  <si>
    <t>SKU003201</t>
  </si>
  <si>
    <t>Product_3201</t>
  </si>
  <si>
    <t>SKU004685</t>
  </si>
  <si>
    <t>Product_4685</t>
  </si>
  <si>
    <t>SKU004742</t>
  </si>
  <si>
    <t>Product_4742</t>
  </si>
  <si>
    <t>SKU004940</t>
  </si>
  <si>
    <t>Product_4940</t>
  </si>
  <si>
    <t>SKU002009</t>
  </si>
  <si>
    <t>Product_2009</t>
  </si>
  <si>
    <t>AISLE-13-SHELF-34</t>
  </si>
  <si>
    <t>SKU004977</t>
  </si>
  <si>
    <t>Product_4977</t>
  </si>
  <si>
    <t>SKU000507</t>
  </si>
  <si>
    <t>Product_507</t>
  </si>
  <si>
    <t>AISLE-13-SHELF-35</t>
  </si>
  <si>
    <t>SKU004171</t>
  </si>
  <si>
    <t>Product_4171</t>
  </si>
  <si>
    <t>SKU004214</t>
  </si>
  <si>
    <t>Product_4214</t>
  </si>
  <si>
    <t>SKU000150</t>
  </si>
  <si>
    <t>Product_150</t>
  </si>
  <si>
    <t>AISLE-13-SHELF-36</t>
  </si>
  <si>
    <t>SKU000947</t>
  </si>
  <si>
    <t>Product_947</t>
  </si>
  <si>
    <t>SKU004408</t>
  </si>
  <si>
    <t>Product_4408</t>
  </si>
  <si>
    <t>SKU000007</t>
  </si>
  <si>
    <t>Product_7</t>
  </si>
  <si>
    <t>AISLE-13-SHELF-37</t>
  </si>
  <si>
    <t>SKU001377</t>
  </si>
  <si>
    <t>Product_1377</t>
  </si>
  <si>
    <t>SKU001560</t>
  </si>
  <si>
    <t>Product_1560</t>
  </si>
  <si>
    <t>SKU004236</t>
  </si>
  <si>
    <t>Product_4236</t>
  </si>
  <si>
    <t>SKU004941</t>
  </si>
  <si>
    <t>Product_4941</t>
  </si>
  <si>
    <t>SKU000433</t>
  </si>
  <si>
    <t>Product_433</t>
  </si>
  <si>
    <t>AISLE-13-SHELF-38</t>
  </si>
  <si>
    <t>SKU001264</t>
  </si>
  <si>
    <t>Product_1264</t>
  </si>
  <si>
    <t>SKU001319</t>
  </si>
  <si>
    <t>Product_1319</t>
  </si>
  <si>
    <t>SKU003241</t>
  </si>
  <si>
    <t>Product_3241</t>
  </si>
  <si>
    <t>SKU004415</t>
  </si>
  <si>
    <t>Product_4415</t>
  </si>
  <si>
    <t>SKU000175</t>
  </si>
  <si>
    <t>Product_175</t>
  </si>
  <si>
    <t>AISLE-13-SHELF-39</t>
  </si>
  <si>
    <t>SKU002686</t>
  </si>
  <si>
    <t>Product_2686</t>
  </si>
  <si>
    <t>SKU002695</t>
  </si>
  <si>
    <t>Product_2695</t>
  </si>
  <si>
    <t>SKU000552</t>
  </si>
  <si>
    <t>Product_552</t>
  </si>
  <si>
    <t>AISLE-13-SHELF-40</t>
  </si>
  <si>
    <t>SKU003024</t>
  </si>
  <si>
    <t>Product_3024</t>
  </si>
  <si>
    <t>SKU003195</t>
  </si>
  <si>
    <t>Product_3195</t>
  </si>
  <si>
    <t>SKU003920</t>
  </si>
  <si>
    <t>Product_3920</t>
  </si>
  <si>
    <t>SKU003990</t>
  </si>
  <si>
    <t>Product_3990</t>
  </si>
  <si>
    <t>SKU004560</t>
  </si>
  <si>
    <t>Product_4560</t>
  </si>
  <si>
    <t>SKU001501</t>
  </si>
  <si>
    <t>Product_1501</t>
  </si>
  <si>
    <t>AISLE-13-SHELF-41</t>
  </si>
  <si>
    <t>SKU002482</t>
  </si>
  <si>
    <t>Product_2482</t>
  </si>
  <si>
    <t>SKU002775</t>
  </si>
  <si>
    <t>Product_2775</t>
  </si>
  <si>
    <t>SKU003924</t>
  </si>
  <si>
    <t>Product_3924</t>
  </si>
  <si>
    <t>SKU004798</t>
  </si>
  <si>
    <t>Product_4798</t>
  </si>
  <si>
    <t>SKU004890</t>
  </si>
  <si>
    <t>Product_4890</t>
  </si>
  <si>
    <t>SKU003383</t>
  </si>
  <si>
    <t>Product_3383</t>
  </si>
  <si>
    <t>AISLE-13-SHELF-42</t>
  </si>
  <si>
    <t>SKU003847</t>
  </si>
  <si>
    <t>Product_3847</t>
  </si>
  <si>
    <t>SKU000919</t>
  </si>
  <si>
    <t>Product_919</t>
  </si>
  <si>
    <t>AISLE-13-SHELF-43</t>
  </si>
  <si>
    <t>SKU001636</t>
  </si>
  <si>
    <t>Product_1636</t>
  </si>
  <si>
    <t>SKU001741</t>
  </si>
  <si>
    <t>Product_1741</t>
  </si>
  <si>
    <t>SKU004516</t>
  </si>
  <si>
    <t>Product_4516</t>
  </si>
  <si>
    <t>SKU003821</t>
  </si>
  <si>
    <t>Product_3821</t>
  </si>
  <si>
    <t>AISLE-13-SHELF-44</t>
  </si>
  <si>
    <t>SKU004178</t>
  </si>
  <si>
    <t>Product_4178</t>
  </si>
  <si>
    <t>SKU004188</t>
  </si>
  <si>
    <t>Product_4188</t>
  </si>
  <si>
    <t>SKU000446</t>
  </si>
  <si>
    <t>Product_446</t>
  </si>
  <si>
    <t>AISLE-13-SHELF-45</t>
  </si>
  <si>
    <t>SKU000747</t>
  </si>
  <si>
    <t>Product_747</t>
  </si>
  <si>
    <t>SKU000948</t>
  </si>
  <si>
    <t>Product_948</t>
  </si>
  <si>
    <t>SKU000998</t>
  </si>
  <si>
    <t>Product_998</t>
  </si>
  <si>
    <t>SKU001992</t>
  </si>
  <si>
    <t>Product_1992</t>
  </si>
  <si>
    <t>SKU002247</t>
  </si>
  <si>
    <t>Product_2247</t>
  </si>
  <si>
    <t>SKU003265</t>
  </si>
  <si>
    <t>Product_3265</t>
  </si>
  <si>
    <t>SKU004464</t>
  </si>
  <si>
    <t>Product_4464</t>
  </si>
  <si>
    <t>SKU000475</t>
  </si>
  <si>
    <t>Product_475</t>
  </si>
  <si>
    <t>AISLE-13-SHELF-46</t>
  </si>
  <si>
    <t>SKU000866</t>
  </si>
  <si>
    <t>Product_866</t>
  </si>
  <si>
    <t>SKU000993</t>
  </si>
  <si>
    <t>Product_993</t>
  </si>
  <si>
    <t>SKU001037</t>
  </si>
  <si>
    <t>Product_1037</t>
  </si>
  <si>
    <t>SKU001236</t>
  </si>
  <si>
    <t>Product_1236</t>
  </si>
  <si>
    <t>SKU002733</t>
  </si>
  <si>
    <t>Product_2733</t>
  </si>
  <si>
    <t>SKU004575</t>
  </si>
  <si>
    <t>Product_4575</t>
  </si>
  <si>
    <t>SKU000698</t>
  </si>
  <si>
    <t>Product_698</t>
  </si>
  <si>
    <t>AISLE-13-SHELF-47</t>
  </si>
  <si>
    <t>SKU000722</t>
  </si>
  <si>
    <t>Product_722</t>
  </si>
  <si>
    <t>SKU000773</t>
  </si>
  <si>
    <t>Product_773</t>
  </si>
  <si>
    <t>AISLE-13-SHELF-48</t>
  </si>
  <si>
    <t>SKU001101</t>
  </si>
  <si>
    <t>Product_1101</t>
  </si>
  <si>
    <t>SKU000930</t>
  </si>
  <si>
    <t>Product_930</t>
  </si>
  <si>
    <t>AISLE-13-SHELF-49</t>
  </si>
  <si>
    <t>SKU001533</t>
  </si>
  <si>
    <t>Product_1533</t>
  </si>
  <si>
    <t>SKU002387</t>
  </si>
  <si>
    <t>Product_2387</t>
  </si>
  <si>
    <t>SKU003396</t>
  </si>
  <si>
    <t>Product_3396</t>
  </si>
  <si>
    <t>SKU003527</t>
  </si>
  <si>
    <t>Product_3527</t>
  </si>
  <si>
    <t>SKU004506</t>
  </si>
  <si>
    <t>Product_4506</t>
  </si>
  <si>
    <t>SKU004544</t>
  </si>
  <si>
    <t>Product_4544</t>
  </si>
  <si>
    <t>SKU004667</t>
  </si>
  <si>
    <t>Product_4667</t>
  </si>
  <si>
    <t>SKU004877</t>
  </si>
  <si>
    <t>Product_4877</t>
  </si>
  <si>
    <t>SKU001041</t>
  </si>
  <si>
    <t>Product_1041</t>
  </si>
  <si>
    <t>AISLE-14-SHELF-01</t>
  </si>
  <si>
    <t>SKU001072</t>
  </si>
  <si>
    <t>Product_1072</t>
  </si>
  <si>
    <t>SKU002847</t>
  </si>
  <si>
    <t>Product_2847</t>
  </si>
  <si>
    <t>SKU002919</t>
  </si>
  <si>
    <t>Product_2919</t>
  </si>
  <si>
    <t>SKU003463</t>
  </si>
  <si>
    <t>Product_3463</t>
  </si>
  <si>
    <t>SKU000307</t>
  </si>
  <si>
    <t>Product_307</t>
  </si>
  <si>
    <t>AISLE-14-SHELF-02</t>
  </si>
  <si>
    <t>SKU001691</t>
  </si>
  <si>
    <t>Product_1691</t>
  </si>
  <si>
    <t>SKU001920</t>
  </si>
  <si>
    <t>Product_1920</t>
  </si>
  <si>
    <t>SKU002516</t>
  </si>
  <si>
    <t>Product_2516</t>
  </si>
  <si>
    <t>SKU003219</t>
  </si>
  <si>
    <t>Product_3219</t>
  </si>
  <si>
    <t>SKU003234</t>
  </si>
  <si>
    <t>Product_3234</t>
  </si>
  <si>
    <t>SKU003598</t>
  </si>
  <si>
    <t>Product_3598</t>
  </si>
  <si>
    <t>SKU001014</t>
  </si>
  <si>
    <t>Product_1014</t>
  </si>
  <si>
    <t>AISLE-14-SHELF-03</t>
  </si>
  <si>
    <t>SKU001711</t>
  </si>
  <si>
    <t>Product_1711</t>
  </si>
  <si>
    <t>SKU002085</t>
  </si>
  <si>
    <t>Product_2085</t>
  </si>
  <si>
    <t>SKU002093</t>
  </si>
  <si>
    <t>Product_2093</t>
  </si>
  <si>
    <t>SKU003599</t>
  </si>
  <si>
    <t>Product_3599</t>
  </si>
  <si>
    <t>SKU004932</t>
  </si>
  <si>
    <t>Product_4932</t>
  </si>
  <si>
    <t>SKU000345</t>
  </si>
  <si>
    <t>Product_345</t>
  </si>
  <si>
    <t>AISLE-14-SHELF-04</t>
  </si>
  <si>
    <t>SKU000590</t>
  </si>
  <si>
    <t>Product_590</t>
  </si>
  <si>
    <t>SKU000713</t>
  </si>
  <si>
    <t>Product_713</t>
  </si>
  <si>
    <t>SKU001809</t>
  </si>
  <si>
    <t>Product_1809</t>
  </si>
  <si>
    <t>SKU001858</t>
  </si>
  <si>
    <t>Product_1858</t>
  </si>
  <si>
    <t>SKU003948</t>
  </si>
  <si>
    <t>Product_3948</t>
  </si>
  <si>
    <t>SKU003979</t>
  </si>
  <si>
    <t>Product_3979</t>
  </si>
  <si>
    <t>SKU000289</t>
  </si>
  <si>
    <t>Product_289</t>
  </si>
  <si>
    <t>AISLE-14-SHELF-05</t>
  </si>
  <si>
    <t>SKU000944</t>
  </si>
  <si>
    <t>Product_944</t>
  </si>
  <si>
    <t>SKU001124</t>
  </si>
  <si>
    <t>Product_1124</t>
  </si>
  <si>
    <t>SKU001322</t>
  </si>
  <si>
    <t>Product_1322</t>
  </si>
  <si>
    <t>SKU002275</t>
  </si>
  <si>
    <t>Product_2275</t>
  </si>
  <si>
    <t>SKU003073</t>
  </si>
  <si>
    <t>Product_3073</t>
  </si>
  <si>
    <t>SKU004626</t>
  </si>
  <si>
    <t>Product_4626</t>
  </si>
  <si>
    <t>SKU000162</t>
  </si>
  <si>
    <t>Product_162</t>
  </si>
  <si>
    <t>AISLE-14-SHELF-06</t>
  </si>
  <si>
    <t>SKU004608</t>
  </si>
  <si>
    <t>Product_4608</t>
  </si>
  <si>
    <t>SKU004823</t>
  </si>
  <si>
    <t>Product_4823</t>
  </si>
  <si>
    <t>SKU001609</t>
  </si>
  <si>
    <t>Product_1609</t>
  </si>
  <si>
    <t>AISLE-14-SHELF-07</t>
  </si>
  <si>
    <t>SKU002569</t>
  </si>
  <si>
    <t>Product_2569</t>
  </si>
  <si>
    <t>SKU002691</t>
  </si>
  <si>
    <t>Product_2691</t>
  </si>
  <si>
    <t>SKU003180</t>
  </si>
  <si>
    <t>Product_3180</t>
  </si>
  <si>
    <t>SKU004567</t>
  </si>
  <si>
    <t>Product_4567</t>
  </si>
  <si>
    <t>SKU000339</t>
  </si>
  <si>
    <t>Product_339</t>
  </si>
  <si>
    <t>AISLE-14-SHELF-08</t>
  </si>
  <si>
    <t>SKU000461</t>
  </si>
  <si>
    <t>Product_461</t>
  </si>
  <si>
    <t>SKU001076</t>
  </si>
  <si>
    <t>Product_1076</t>
  </si>
  <si>
    <t>SKU001066</t>
  </si>
  <si>
    <t>Product_1066</t>
  </si>
  <si>
    <t>AISLE-14-SHELF-09</t>
  </si>
  <si>
    <t>SKU002395</t>
  </si>
  <si>
    <t>Product_2395</t>
  </si>
  <si>
    <t>SKU002898</t>
  </si>
  <si>
    <t>Product_2898</t>
  </si>
  <si>
    <t>SKU003459</t>
  </si>
  <si>
    <t>Product_3459</t>
  </si>
  <si>
    <t>SKU003982</t>
  </si>
  <si>
    <t>Product_3982</t>
  </si>
  <si>
    <t>SKU000809</t>
  </si>
  <si>
    <t>Product_809</t>
  </si>
  <si>
    <t>AISLE-14-SHELF-10</t>
  </si>
  <si>
    <t>SKU001565</t>
  </si>
  <si>
    <t>Product_1565</t>
  </si>
  <si>
    <t>SKU002782</t>
  </si>
  <si>
    <t>Product_2782</t>
  </si>
  <si>
    <t>SKU004641</t>
  </si>
  <si>
    <t>Product_4641</t>
  </si>
  <si>
    <t>SKU004912</t>
  </si>
  <si>
    <t>Product_4912</t>
  </si>
  <si>
    <t>SKU000745</t>
  </si>
  <si>
    <t>Product_745</t>
  </si>
  <si>
    <t>AISLE-14-SHELF-11</t>
  </si>
  <si>
    <t>SKU000777</t>
  </si>
  <si>
    <t>Product_777</t>
  </si>
  <si>
    <t>SKU000840</t>
  </si>
  <si>
    <t>Product_840</t>
  </si>
  <si>
    <t>SKU004318</t>
  </si>
  <si>
    <t>Product_4318</t>
  </si>
  <si>
    <t>SKU000164</t>
  </si>
  <si>
    <t>Product_164</t>
  </si>
  <si>
    <t>AISLE-14-SHELF-12</t>
  </si>
  <si>
    <t>SKU000818</t>
  </si>
  <si>
    <t>Product_818</t>
  </si>
  <si>
    <t>SKU002020</t>
  </si>
  <si>
    <t>Product_2020</t>
  </si>
  <si>
    <t>SKU002606</t>
  </si>
  <si>
    <t>Product_2606</t>
  </si>
  <si>
    <t>SKU002848</t>
  </si>
  <si>
    <t>Product_2848</t>
  </si>
  <si>
    <t>SKU004087</t>
  </si>
  <si>
    <t>Product_4087</t>
  </si>
  <si>
    <t>SKU004676</t>
  </si>
  <si>
    <t>Product_4676</t>
  </si>
  <si>
    <t>SKU000529</t>
  </si>
  <si>
    <t>Product_529</t>
  </si>
  <si>
    <t>AISLE-14-SHELF-13</t>
  </si>
  <si>
    <t>SKU000573</t>
  </si>
  <si>
    <t>Product_573</t>
  </si>
  <si>
    <t>SKU002117</t>
  </si>
  <si>
    <t>Product_2117</t>
  </si>
  <si>
    <t>SKU002676</t>
  </si>
  <si>
    <t>Product_2676</t>
  </si>
  <si>
    <t>SKU003998</t>
  </si>
  <si>
    <t>Product_3998</t>
  </si>
  <si>
    <t>SKU004810</t>
  </si>
  <si>
    <t>Product_4810</t>
  </si>
  <si>
    <t>SKU001344</t>
  </si>
  <si>
    <t>Product_1344</t>
  </si>
  <si>
    <t>AISLE-14-SHELF-14</t>
  </si>
  <si>
    <t>SKU001382</t>
  </si>
  <si>
    <t>Product_1382</t>
  </si>
  <si>
    <t>SKU001875</t>
  </si>
  <si>
    <t>Product_1875</t>
  </si>
  <si>
    <t>SKU002131</t>
  </si>
  <si>
    <t>Product_2131</t>
  </si>
  <si>
    <t>SKU002584</t>
  </si>
  <si>
    <t>Product_2584</t>
  </si>
  <si>
    <t>SKU003418</t>
  </si>
  <si>
    <t>Product_3418</t>
  </si>
  <si>
    <t>SKU004871</t>
  </si>
  <si>
    <t>Product_4871</t>
  </si>
  <si>
    <t>SKU000012</t>
  </si>
  <si>
    <t>Product_12</t>
  </si>
  <si>
    <t>AISLE-14-SHELF-15</t>
  </si>
  <si>
    <t>SKU000303</t>
  </si>
  <si>
    <t>Product_303</t>
  </si>
  <si>
    <t>SKU000624</t>
  </si>
  <si>
    <t>Product_624</t>
  </si>
  <si>
    <t>SKU000833</t>
  </si>
  <si>
    <t>Product_833</t>
  </si>
  <si>
    <t>SKU001648</t>
  </si>
  <si>
    <t>Product_1648</t>
  </si>
  <si>
    <t>SKU003731</t>
  </si>
  <si>
    <t>Product_3731</t>
  </si>
  <si>
    <t>SKU000537</t>
  </si>
  <si>
    <t>Product_537</t>
  </si>
  <si>
    <t>AISLE-14-SHELF-16</t>
  </si>
  <si>
    <t>SKU001726</t>
  </si>
  <si>
    <t>Product_1726</t>
  </si>
  <si>
    <t>SKU002134</t>
  </si>
  <si>
    <t>Product_2134</t>
  </si>
  <si>
    <t>SKU002922</t>
  </si>
  <si>
    <t>Product_2922</t>
  </si>
  <si>
    <t>SKU003161</t>
  </si>
  <si>
    <t>Product_3161</t>
  </si>
  <si>
    <t>SKU004658</t>
  </si>
  <si>
    <t>Product_4658</t>
  </si>
  <si>
    <t>SKU000704</t>
  </si>
  <si>
    <t>Product_704</t>
  </si>
  <si>
    <t>AISLE-14-SHELF-17</t>
  </si>
  <si>
    <t>SKU003021</t>
  </si>
  <si>
    <t>Product_3021</t>
  </si>
  <si>
    <t>SKU003500</t>
  </si>
  <si>
    <t>Product_3500</t>
  </si>
  <si>
    <t>SKU004115</t>
  </si>
  <si>
    <t>Product_4115</t>
  </si>
  <si>
    <t>SKU004180</t>
  </si>
  <si>
    <t>Product_4180</t>
  </si>
  <si>
    <t>SKU000084</t>
  </si>
  <si>
    <t>Product_84</t>
  </si>
  <si>
    <t>AISLE-14-SHELF-18</t>
  </si>
  <si>
    <t>SKU001570</t>
  </si>
  <si>
    <t>Product_1570</t>
  </si>
  <si>
    <t>SKU001538</t>
  </si>
  <si>
    <t>Product_1538</t>
  </si>
  <si>
    <t>AISLE-14-SHELF-19</t>
  </si>
  <si>
    <t>SKU002196</t>
  </si>
  <si>
    <t>Product_2196</t>
  </si>
  <si>
    <t>SKU002614</t>
  </si>
  <si>
    <t>Product_2614</t>
  </si>
  <si>
    <t>SKU003017</t>
  </si>
  <si>
    <t>Product_3017</t>
  </si>
  <si>
    <t>SKU003218</t>
  </si>
  <si>
    <t>Product_3218</t>
  </si>
  <si>
    <t>SKU004223</t>
  </si>
  <si>
    <t>Product_4223</t>
  </si>
  <si>
    <t>SKU004392</t>
  </si>
  <si>
    <t>Product_4392</t>
  </si>
  <si>
    <t>AISLE-14-SHELF-20</t>
  </si>
  <si>
    <t>SKU004665</t>
  </si>
  <si>
    <t>Product_4665</t>
  </si>
  <si>
    <t>SKU004881</t>
  </si>
  <si>
    <t>Product_4881</t>
  </si>
  <si>
    <t>SKU000227</t>
  </si>
  <si>
    <t>Product_227</t>
  </si>
  <si>
    <t>AISLE-14-SHELF-22</t>
  </si>
  <si>
    <t>SKU000950</t>
  </si>
  <si>
    <t>Product_950</t>
  </si>
  <si>
    <t>SKU001983</t>
  </si>
  <si>
    <t>Product_1983</t>
  </si>
  <si>
    <t>SKU002538</t>
  </si>
  <si>
    <t>Product_2538</t>
  </si>
  <si>
    <t>SKU004301</t>
  </si>
  <si>
    <t>Product_4301</t>
  </si>
  <si>
    <t>SKU004896</t>
  </si>
  <si>
    <t>Product_4896</t>
  </si>
  <si>
    <t>SKU000548</t>
  </si>
  <si>
    <t>Product_548</t>
  </si>
  <si>
    <t>AISLE-14-SHELF-23</t>
  </si>
  <si>
    <t>SKU002056</t>
  </si>
  <si>
    <t>Product_2056</t>
  </si>
  <si>
    <t>SKU003485</t>
  </si>
  <si>
    <t>Product_3485</t>
  </si>
  <si>
    <t>SKU003663</t>
  </si>
  <si>
    <t>Product_3663</t>
  </si>
  <si>
    <t>SKU004026</t>
  </si>
  <si>
    <t>Product_4026</t>
  </si>
  <si>
    <t>SKU000163</t>
  </si>
  <si>
    <t>Product_163</t>
  </si>
  <si>
    <t>AISLE-14-SHELF-24</t>
  </si>
  <si>
    <t>SKU001094</t>
  </si>
  <si>
    <t>Product_1094</t>
  </si>
  <si>
    <t>SKU001569</t>
  </si>
  <si>
    <t>Product_1569</t>
  </si>
  <si>
    <t>SKU002679</t>
  </si>
  <si>
    <t>Product_2679</t>
  </si>
  <si>
    <t>SKU002840</t>
  </si>
  <si>
    <t>Product_2840</t>
  </si>
  <si>
    <t>SKU003554</t>
  </si>
  <si>
    <t>Product_3554</t>
  </si>
  <si>
    <t>SKU003906</t>
  </si>
  <si>
    <t>Product_3906</t>
  </si>
  <si>
    <t>SKU004903</t>
  </si>
  <si>
    <t>Product_4903</t>
  </si>
  <si>
    <t>SKU002070</t>
  </si>
  <si>
    <t>Product_2070</t>
  </si>
  <si>
    <t>AISLE-14-SHELF-25</t>
  </si>
  <si>
    <t>SKU003248</t>
  </si>
  <si>
    <t>Product_3248</t>
  </si>
  <si>
    <t>SKU001186</t>
  </si>
  <si>
    <t>Product_1186</t>
  </si>
  <si>
    <t>AISLE-14-SHELF-26</t>
  </si>
  <si>
    <t>SKU001312</t>
  </si>
  <si>
    <t>Product_1312</t>
  </si>
  <si>
    <t>SKU003823</t>
  </si>
  <si>
    <t>Product_3823</t>
  </si>
  <si>
    <t>SKU004374</t>
  </si>
  <si>
    <t>Product_4374</t>
  </si>
  <si>
    <t>SKU001584</t>
  </si>
  <si>
    <t>Product_1584</t>
  </si>
  <si>
    <t>AISLE-14-SHELF-27</t>
  </si>
  <si>
    <t>SKU001869</t>
  </si>
  <si>
    <t>Product_1869</t>
  </si>
  <si>
    <t>SKU002326</t>
  </si>
  <si>
    <t>Product_2326</t>
  </si>
  <si>
    <t>SKU003754</t>
  </si>
  <si>
    <t>Product_3754</t>
  </si>
  <si>
    <t>SKU004655</t>
  </si>
  <si>
    <t>Product_4655</t>
  </si>
  <si>
    <t>SKU004888</t>
  </si>
  <si>
    <t>Product_4888</t>
  </si>
  <si>
    <t>SKU000118</t>
  </si>
  <si>
    <t>Product_118</t>
  </si>
  <si>
    <t>AISLE-14-SHELF-28</t>
  </si>
  <si>
    <t>SKU000992</t>
  </si>
  <si>
    <t>Product_992</t>
  </si>
  <si>
    <t>SKU001060</t>
  </si>
  <si>
    <t>Product_1060</t>
  </si>
  <si>
    <t>SKU002975</t>
  </si>
  <si>
    <t>Product_2975</t>
  </si>
  <si>
    <t>SKU003423</t>
  </si>
  <si>
    <t>Product_3423</t>
  </si>
  <si>
    <t>SKU003684</t>
  </si>
  <si>
    <t>Product_3684</t>
  </si>
  <si>
    <t>SKU000678</t>
  </si>
  <si>
    <t>Product_678</t>
  </si>
  <si>
    <t>AISLE-14-SHELF-29</t>
  </si>
  <si>
    <t>SKU000898</t>
  </si>
  <si>
    <t>Product_898</t>
  </si>
  <si>
    <t>SKU003198</t>
  </si>
  <si>
    <t>Product_3198</t>
  </si>
  <si>
    <t>SKU003949</t>
  </si>
  <si>
    <t>Product_3949</t>
  </si>
  <si>
    <t>SKU000132</t>
  </si>
  <si>
    <t>Product_132</t>
  </si>
  <si>
    <t>AISLE-14-SHELF-30</t>
  </si>
  <si>
    <t>SKU001262</t>
  </si>
  <si>
    <t>Product_1262</t>
  </si>
  <si>
    <t>SKU002083</t>
  </si>
  <si>
    <t>Product_2083</t>
  </si>
  <si>
    <t>SKU002590</t>
  </si>
  <si>
    <t>Product_2590</t>
  </si>
  <si>
    <t>SKU003337</t>
  </si>
  <si>
    <t>Product_3337</t>
  </si>
  <si>
    <t>SKU004580</t>
  </si>
  <si>
    <t>Product_4580</t>
  </si>
  <si>
    <t>SKU001403</t>
  </si>
  <si>
    <t>Product_1403</t>
  </si>
  <si>
    <t>AISLE-14-SHELF-31</t>
  </si>
  <si>
    <t>SKU003700</t>
  </si>
  <si>
    <t>Product_3700</t>
  </si>
  <si>
    <t>SKU004023</t>
  </si>
  <si>
    <t>Product_4023</t>
  </si>
  <si>
    <t>SKU000356</t>
  </si>
  <si>
    <t>Product_356</t>
  </si>
  <si>
    <t>AISLE-14-SHELF-32</t>
  </si>
  <si>
    <t>SKU002497</t>
  </si>
  <si>
    <t>Product_2497</t>
  </si>
  <si>
    <t>SKU002580</t>
  </si>
  <si>
    <t>Product_2580</t>
  </si>
  <si>
    <t>SKU003064</t>
  </si>
  <si>
    <t>Product_3064</t>
  </si>
  <si>
    <t>SKU004232</t>
  </si>
  <si>
    <t>Product_4232</t>
  </si>
  <si>
    <t>SKU004683</t>
  </si>
  <si>
    <t>Product_4683</t>
  </si>
  <si>
    <t>SKU004834</t>
  </si>
  <si>
    <t>Product_4834</t>
  </si>
  <si>
    <t>SKU000988</t>
  </si>
  <si>
    <t>Product_988</t>
  </si>
  <si>
    <t>AISLE-14-SHELF-33</t>
  </si>
  <si>
    <t>SKU001197</t>
  </si>
  <si>
    <t>Product_1197</t>
  </si>
  <si>
    <t>SKU001502</t>
  </si>
  <si>
    <t>Product_1502</t>
  </si>
  <si>
    <t>SKU000343</t>
  </si>
  <si>
    <t>Product_343</t>
  </si>
  <si>
    <t>AISLE-14-SHELF-34</t>
  </si>
  <si>
    <t>SKU002552</t>
  </si>
  <si>
    <t>Product_2552</t>
  </si>
  <si>
    <t>SKU003227</t>
  </si>
  <si>
    <t>Product_3227</t>
  </si>
  <si>
    <t>SKU001320</t>
  </si>
  <si>
    <t>Product_1320</t>
  </si>
  <si>
    <t>AISLE-14-SHELF-35</t>
  </si>
  <si>
    <t>SKU003469</t>
  </si>
  <si>
    <t>Product_3469</t>
  </si>
  <si>
    <t>SKU004137</t>
  </si>
  <si>
    <t>Product_4137</t>
  </si>
  <si>
    <t>SKU004997</t>
  </si>
  <si>
    <t>Product_4997</t>
  </si>
  <si>
    <t>SKU000055</t>
  </si>
  <si>
    <t>Product_55</t>
  </si>
  <si>
    <t>AISLE-14-SHELF-36</t>
  </si>
  <si>
    <t>SKU000907</t>
  </si>
  <si>
    <t>Product_907</t>
  </si>
  <si>
    <t>SKU001449</t>
  </si>
  <si>
    <t>Product_1449</t>
  </si>
  <si>
    <t>SKU001658</t>
  </si>
  <si>
    <t>Product_1658</t>
  </si>
  <si>
    <t>SKU002762</t>
  </si>
  <si>
    <t>Product_2762</t>
  </si>
  <si>
    <t>SKU003137</t>
  </si>
  <si>
    <t>Product_3137</t>
  </si>
  <si>
    <t>SKU003138</t>
  </si>
  <si>
    <t>Product_3138</t>
  </si>
  <si>
    <t>SKU003244</t>
  </si>
  <si>
    <t>Product_3244</t>
  </si>
  <si>
    <t>SKU003330</t>
  </si>
  <si>
    <t>Product_3330</t>
  </si>
  <si>
    <t>SKU003483</t>
  </si>
  <si>
    <t>Product_3483</t>
  </si>
  <si>
    <t>AISLE-14-SHELF-37</t>
  </si>
  <si>
    <t>SKU004382</t>
  </si>
  <si>
    <t>Product_4382</t>
  </si>
  <si>
    <t>SKU000525</t>
  </si>
  <si>
    <t>Product_525</t>
  </si>
  <si>
    <t>AISLE-14-SHELF-38</t>
  </si>
  <si>
    <t>SKU001002</t>
  </si>
  <si>
    <t>Product_1002</t>
  </si>
  <si>
    <t>SKU003547</t>
  </si>
  <si>
    <t>Product_3547</t>
  </si>
  <si>
    <t>SKU004079</t>
  </si>
  <si>
    <t>Product_4079</t>
  </si>
  <si>
    <t>SKU000467</t>
  </si>
  <si>
    <t>Product_467</t>
  </si>
  <si>
    <t>AISLE-14-SHELF-39</t>
  </si>
  <si>
    <t>SKU000671</t>
  </si>
  <si>
    <t>Product_671</t>
  </si>
  <si>
    <t>SKU001894</t>
  </si>
  <si>
    <t>Product_1894</t>
  </si>
  <si>
    <t>SKU002256</t>
  </si>
  <si>
    <t>Product_2256</t>
  </si>
  <si>
    <t>SKU003466</t>
  </si>
  <si>
    <t>Product_3466</t>
  </si>
  <si>
    <t>SKU003534</t>
  </si>
  <si>
    <t>Product_3534</t>
  </si>
  <si>
    <t>SKU003923</t>
  </si>
  <si>
    <t>Product_3923</t>
  </si>
  <si>
    <t>SKU001893</t>
  </si>
  <si>
    <t>Product_1893</t>
  </si>
  <si>
    <t>AISLE-14-SHELF-40</t>
  </si>
  <si>
    <t>SKU002254</t>
  </si>
  <si>
    <t>Product_2254</t>
  </si>
  <si>
    <t>SKU003070</t>
  </si>
  <si>
    <t>Product_3070</t>
  </si>
  <si>
    <t>SKU000774</t>
  </si>
  <si>
    <t>Product_774</t>
  </si>
  <si>
    <t>AISLE-14-SHELF-41</t>
  </si>
  <si>
    <t>SKU001107</t>
  </si>
  <si>
    <t>Product_1107</t>
  </si>
  <si>
    <t>SKU003013</t>
  </si>
  <si>
    <t>Product_3013</t>
  </si>
  <si>
    <t>SKU003398</t>
  </si>
  <si>
    <t>Product_3398</t>
  </si>
  <si>
    <t>SKU004748</t>
  </si>
  <si>
    <t>Product_4748</t>
  </si>
  <si>
    <t>SKU000294</t>
  </si>
  <si>
    <t>Product_294</t>
  </si>
  <si>
    <t>AISLE-14-SHELF-42</t>
  </si>
  <si>
    <t>SKU001269</t>
  </si>
  <si>
    <t>Product_1269</t>
  </si>
  <si>
    <t>SKU003993</t>
  </si>
  <si>
    <t>Product_3993</t>
  </si>
  <si>
    <t>SKU004017</t>
  </si>
  <si>
    <t>Product_4017</t>
  </si>
  <si>
    <t>SKU004109</t>
  </si>
  <si>
    <t>Product_4109</t>
  </si>
  <si>
    <t>SKU001674</t>
  </si>
  <si>
    <t>Product_1674</t>
  </si>
  <si>
    <t>AISLE-14-SHELF-43</t>
  </si>
  <si>
    <t>SKU003389</t>
  </si>
  <si>
    <t>Product_3389</t>
  </si>
  <si>
    <t>SKU004991</t>
  </si>
  <si>
    <t>Product_4991</t>
  </si>
  <si>
    <t>SKU000061</t>
  </si>
  <si>
    <t>Product_61</t>
  </si>
  <si>
    <t>AISLE-14-SHELF-44</t>
  </si>
  <si>
    <t>SKU001091</t>
  </si>
  <si>
    <t>Product_1091</t>
  </si>
  <si>
    <t>SKU002425</t>
  </si>
  <si>
    <t>Product_2425</t>
  </si>
  <si>
    <t>SKU000450</t>
  </si>
  <si>
    <t>Product_450</t>
  </si>
  <si>
    <t>AISLE-14-SHELF-45</t>
  </si>
  <si>
    <t>SKU002756</t>
  </si>
  <si>
    <t>Product_2756</t>
  </si>
  <si>
    <t>SKU003405</t>
  </si>
  <si>
    <t>Product_3405</t>
  </si>
  <si>
    <t>SKU003575</t>
  </si>
  <si>
    <t>Product_3575</t>
  </si>
  <si>
    <t>SKU004593</t>
  </si>
  <si>
    <t>Product_4593</t>
  </si>
  <si>
    <t>SKU004916</t>
  </si>
  <si>
    <t>Product_4916</t>
  </si>
  <si>
    <t>SKU004930</t>
  </si>
  <si>
    <t>Product_4930</t>
  </si>
  <si>
    <t>SKU004960</t>
  </si>
  <si>
    <t>Product_4960</t>
  </si>
  <si>
    <t>SKU001632</t>
  </si>
  <si>
    <t>Product_1632</t>
  </si>
  <si>
    <t>AISLE-14-SHELF-46</t>
  </si>
  <si>
    <t>SKU002250</t>
  </si>
  <si>
    <t>Product_2250</t>
  </si>
  <si>
    <t>SKU002302</t>
  </si>
  <si>
    <t>Product_2302</t>
  </si>
  <si>
    <t>SKU003127</t>
  </si>
  <si>
    <t>Product_3127</t>
  </si>
  <si>
    <t>SKU003362</t>
  </si>
  <si>
    <t>Product_3362</t>
  </si>
  <si>
    <t>SKU000179</t>
  </si>
  <si>
    <t>Product_179</t>
  </si>
  <si>
    <t>AISLE-14-SHELF-47</t>
  </si>
  <si>
    <t>SKU000410</t>
  </si>
  <si>
    <t>Product_410</t>
  </si>
  <si>
    <t>SKU000569</t>
  </si>
  <si>
    <t>Product_569</t>
  </si>
  <si>
    <t>SKU000610</t>
  </si>
  <si>
    <t>Product_610</t>
  </si>
  <si>
    <t>SKU001178</t>
  </si>
  <si>
    <t>Product_1178</t>
  </si>
  <si>
    <t>SKU004120</t>
  </si>
  <si>
    <t>Product_4120</t>
  </si>
  <si>
    <t>SKU004225</t>
  </si>
  <si>
    <t>Product_4225</t>
  </si>
  <si>
    <t>SKU004921</t>
  </si>
  <si>
    <t>Product_4921</t>
  </si>
  <si>
    <t>SKU000394</t>
  </si>
  <si>
    <t>Product_394</t>
  </si>
  <si>
    <t>AISLE-14-SHELF-48</t>
  </si>
  <si>
    <t>SKU001246</t>
  </si>
  <si>
    <t>Product_1246</t>
  </si>
  <si>
    <t>SKU001494</t>
  </si>
  <si>
    <t>Product_1494</t>
  </si>
  <si>
    <t>SKU001608</t>
  </si>
  <si>
    <t>Product_1608</t>
  </si>
  <si>
    <t>SKU001965</t>
  </si>
  <si>
    <t>Product_1965</t>
  </si>
  <si>
    <t>SKU003732</t>
  </si>
  <si>
    <t>Product_3732</t>
  </si>
  <si>
    <t>SKU000797</t>
  </si>
  <si>
    <t>Product_797</t>
  </si>
  <si>
    <t>AISLE-14-SHELF-49</t>
  </si>
  <si>
    <t>SKU002643</t>
  </si>
  <si>
    <t>Product_2643</t>
  </si>
  <si>
    <t>SKU004088</t>
  </si>
  <si>
    <t>Product_4088</t>
  </si>
  <si>
    <t>SKU004508</t>
  </si>
  <si>
    <t>Product_4508</t>
  </si>
  <si>
    <t>SKU004631</t>
  </si>
  <si>
    <t>Product_4631</t>
  </si>
  <si>
    <t>SKU002549</t>
  </si>
  <si>
    <t>Product_2549</t>
  </si>
  <si>
    <t>AISLE-14-SHELF-50</t>
  </si>
  <si>
    <t>SKU003045</t>
  </si>
  <si>
    <t>Product_3045</t>
  </si>
  <si>
    <t>SKU003764</t>
  </si>
  <si>
    <t>Product_3764</t>
  </si>
  <si>
    <t>SKU003900</t>
  </si>
  <si>
    <t>Product_3900</t>
  </si>
  <si>
    <t>SKU004063</t>
  </si>
  <si>
    <t>Product_4063</t>
  </si>
  <si>
    <t>SKU004418</t>
  </si>
  <si>
    <t>Product_4418</t>
  </si>
  <si>
    <t>SKU000281</t>
  </si>
  <si>
    <t>Product_281</t>
  </si>
  <si>
    <t>AISLE-15-SHELF-01</t>
  </si>
  <si>
    <t>SKU003053</t>
  </si>
  <si>
    <t>Product_3053</t>
  </si>
  <si>
    <t>SKU003461</t>
  </si>
  <si>
    <t>Product_3461</t>
  </si>
  <si>
    <t>SKU001141</t>
  </si>
  <si>
    <t>Product_1141</t>
  </si>
  <si>
    <t>AISLE-15-SHELF-02</t>
  </si>
  <si>
    <t>SKU001770</t>
  </si>
  <si>
    <t>Product_1770</t>
  </si>
  <si>
    <t>SKU003633</t>
  </si>
  <si>
    <t>Product_3633</t>
  </si>
  <si>
    <t>SKU002003</t>
  </si>
  <si>
    <t>Product_2003</t>
  </si>
  <si>
    <t>AISLE-15-SHELF-03</t>
  </si>
  <si>
    <t>SKU002090</t>
  </si>
  <si>
    <t>Product_2090</t>
  </si>
  <si>
    <t>SKU003336</t>
  </si>
  <si>
    <t>Product_3336</t>
  </si>
  <si>
    <t>SKU003942</t>
  </si>
  <si>
    <t>Product_3942</t>
  </si>
  <si>
    <t>SKU004133</t>
  </si>
  <si>
    <t>Product_4133</t>
  </si>
  <si>
    <t>SKU001316</t>
  </si>
  <si>
    <t>Product_1316</t>
  </si>
  <si>
    <t>AISLE-15-SHELF-04</t>
  </si>
  <si>
    <t>SKU001140</t>
  </si>
  <si>
    <t>Product_1140</t>
  </si>
  <si>
    <t>AISLE-15-SHELF-05</t>
  </si>
  <si>
    <t>SKU001541</t>
  </si>
  <si>
    <t>Product_1541</t>
  </si>
  <si>
    <t>SKU002339</t>
  </si>
  <si>
    <t>Product_2339</t>
  </si>
  <si>
    <t>SKU002390</t>
  </si>
  <si>
    <t>Product_2390</t>
  </si>
  <si>
    <t>SKU003346</t>
  </si>
  <si>
    <t>Product_3346</t>
  </si>
  <si>
    <t>SKU003887</t>
  </si>
  <si>
    <t>Product_3887</t>
  </si>
  <si>
    <t>SKU003919</t>
  </si>
  <si>
    <t>Product_3919</t>
  </si>
  <si>
    <t>SKU001343</t>
  </si>
  <si>
    <t>Product_1343</t>
  </si>
  <si>
    <t>AISLE-15-SHELF-06</t>
  </si>
  <si>
    <t>SKU002271</t>
  </si>
  <si>
    <t>Product_2271</t>
  </si>
  <si>
    <t>SKU000324</t>
  </si>
  <si>
    <t>Product_324</t>
  </si>
  <si>
    <t>AISLE-15-SHELF-07</t>
  </si>
  <si>
    <t>SKU001395</t>
  </si>
  <si>
    <t>Product_1395</t>
  </si>
  <si>
    <t>SKU002660</t>
  </si>
  <si>
    <t>Product_2660</t>
  </si>
  <si>
    <t>SKU002892</t>
  </si>
  <si>
    <t>Product_2892</t>
  </si>
  <si>
    <t>SKU004343</t>
  </si>
  <si>
    <t>Product_4343</t>
  </si>
  <si>
    <t>SKU000824</t>
  </si>
  <si>
    <t>Product_824</t>
  </si>
  <si>
    <t>AISLE-15-SHELF-08</t>
  </si>
  <si>
    <t>SKU000929</t>
  </si>
  <si>
    <t>Product_929</t>
  </si>
  <si>
    <t>SKU001964</t>
  </si>
  <si>
    <t>Product_1964</t>
  </si>
  <si>
    <t>SKU002870</t>
  </si>
  <si>
    <t>Product_2870</t>
  </si>
  <si>
    <t>SKU004622</t>
  </si>
  <si>
    <t>Product_4622</t>
  </si>
  <si>
    <t>SKU000052</t>
  </si>
  <si>
    <t>Product_52</t>
  </si>
  <si>
    <t>AISLE-15-SHELF-09</t>
  </si>
  <si>
    <t>SKU000429</t>
  </si>
  <si>
    <t>Product_429</t>
  </si>
  <si>
    <t>SKU000532</t>
  </si>
  <si>
    <t>Product_532</t>
  </si>
  <si>
    <t>SKU001351</t>
  </si>
  <si>
    <t>Product_1351</t>
  </si>
  <si>
    <t>SKU002190</t>
  </si>
  <si>
    <t>Product_2190</t>
  </si>
  <si>
    <t>SKU002473</t>
  </si>
  <si>
    <t>Product_2473</t>
  </si>
  <si>
    <t>SKU002912</t>
  </si>
  <si>
    <t>Product_2912</t>
  </si>
  <si>
    <t>SKU003327</t>
  </si>
  <si>
    <t>Product_3327</t>
  </si>
  <si>
    <t>SKU003957</t>
  </si>
  <si>
    <t>Product_3957</t>
  </si>
  <si>
    <t>SKU004919</t>
  </si>
  <si>
    <t>Product_4919</t>
  </si>
  <si>
    <t>SKU000397</t>
  </si>
  <si>
    <t>Product_397</t>
  </si>
  <si>
    <t>AISLE-15-SHELF-10</t>
  </si>
  <si>
    <t>SKU002469</t>
  </si>
  <si>
    <t>Product_2469</t>
  </si>
  <si>
    <t>SKU002592</t>
  </si>
  <si>
    <t>Product_2592</t>
  </si>
  <si>
    <t>SKU002836</t>
  </si>
  <si>
    <t>Product_2836</t>
  </si>
  <si>
    <t>SKU004752</t>
  </si>
  <si>
    <t>Product_4752</t>
  </si>
  <si>
    <t>SKU001161</t>
  </si>
  <si>
    <t>Product_1161</t>
  </si>
  <si>
    <t>AISLE-15-SHELF-11</t>
  </si>
  <si>
    <t>SKU003487</t>
  </si>
  <si>
    <t>Product_3487</t>
  </si>
  <si>
    <t>SKU004377</t>
  </si>
  <si>
    <t>Product_4377</t>
  </si>
  <si>
    <t>SKU004416</t>
  </si>
  <si>
    <t>Product_4416</t>
  </si>
  <si>
    <t>SKU004421</t>
  </si>
  <si>
    <t>Product_4421</t>
  </si>
  <si>
    <t>SKU004835</t>
  </si>
  <si>
    <t>Product_4835</t>
  </si>
  <si>
    <t>SKU000239</t>
  </si>
  <si>
    <t>Product_239</t>
  </si>
  <si>
    <t>AISLE-15-SHELF-12</t>
  </si>
  <si>
    <t>SKU002506</t>
  </si>
  <si>
    <t>Product_2506</t>
  </si>
  <si>
    <t>SKU003622</t>
  </si>
  <si>
    <t>Product_3622</t>
  </si>
  <si>
    <t>SKU004082</t>
  </si>
  <si>
    <t>Product_4082</t>
  </si>
  <si>
    <t>SKU004308</t>
  </si>
  <si>
    <t>Product_4308</t>
  </si>
  <si>
    <t>SKU002089</t>
  </si>
  <si>
    <t>Product_2089</t>
  </si>
  <si>
    <t>AISLE-15-SHELF-13</t>
  </si>
  <si>
    <t>SKU004159</t>
  </si>
  <si>
    <t>Product_4159</t>
  </si>
  <si>
    <t>SKU000203</t>
  </si>
  <si>
    <t>Product_203</t>
  </si>
  <si>
    <t>AISLE-15-SHELF-15</t>
  </si>
  <si>
    <t>SKU000478</t>
  </si>
  <si>
    <t>Product_478</t>
  </si>
  <si>
    <t>SKU000744</t>
  </si>
  <si>
    <t>Product_744</t>
  </si>
  <si>
    <t>SKU002710</t>
  </si>
  <si>
    <t>Product_2710</t>
  </si>
  <si>
    <t>SKU001077</t>
  </si>
  <si>
    <t>Product_1077</t>
  </si>
  <si>
    <t>AISLE-15-SHELF-16</t>
  </si>
  <si>
    <t>SKU003715</t>
  </si>
  <si>
    <t>Product_3715</t>
  </si>
  <si>
    <t>SKU004490</t>
  </si>
  <si>
    <t>Product_4490</t>
  </si>
  <si>
    <t>SKU000042</t>
  </si>
  <si>
    <t>Product_42</t>
  </si>
  <si>
    <t>AISLE-15-SHELF-17</t>
  </si>
  <si>
    <t>SKU000283</t>
  </si>
  <si>
    <t>Product_283</t>
  </si>
  <si>
    <t>SKU002166</t>
  </si>
  <si>
    <t>Product_2166</t>
  </si>
  <si>
    <t>SKU001651</t>
  </si>
  <si>
    <t>Product_1651</t>
  </si>
  <si>
    <t>AISLE-15-SHELF-18</t>
  </si>
  <si>
    <t>SKU003552</t>
  </si>
  <si>
    <t>Product_3552</t>
  </si>
  <si>
    <t>SKU004348</t>
  </si>
  <si>
    <t>Product_4348</t>
  </si>
  <si>
    <t>SKU004967</t>
  </si>
  <si>
    <t>Product_4967</t>
  </si>
  <si>
    <t>SKU001990</t>
  </si>
  <si>
    <t>Product_1990</t>
  </si>
  <si>
    <t>AISLE-15-SHELF-19</t>
  </si>
  <si>
    <t>SKU004227</t>
  </si>
  <si>
    <t>Product_4227</t>
  </si>
  <si>
    <t>SKU004697</t>
  </si>
  <si>
    <t>Product_4697</t>
  </si>
  <si>
    <t>SKU000147</t>
  </si>
  <si>
    <t>Product_147</t>
  </si>
  <si>
    <t>AISLE-15-SHELF-20</t>
  </si>
  <si>
    <t>SKU000299</t>
  </si>
  <si>
    <t>Product_299</t>
  </si>
  <si>
    <t>SKU000422</t>
  </si>
  <si>
    <t>Product_422</t>
  </si>
  <si>
    <t>SKU001347</t>
  </si>
  <si>
    <t>Product_1347</t>
  </si>
  <si>
    <t>SKU002568</t>
  </si>
  <si>
    <t>Product_2568</t>
  </si>
  <si>
    <t>SKU003672</t>
  </si>
  <si>
    <t>Product_3672</t>
  </si>
  <si>
    <t>SKU000106</t>
  </si>
  <si>
    <t>Product_106</t>
  </si>
  <si>
    <t>AISLE-15-SHELF-21</t>
  </si>
  <si>
    <t>SKU000878</t>
  </si>
  <si>
    <t>Product_878</t>
  </si>
  <si>
    <t>SKU001736</t>
  </si>
  <si>
    <t>Product_1736</t>
  </si>
  <si>
    <t>SKU003002</t>
  </si>
  <si>
    <t>Product_3002</t>
  </si>
  <si>
    <t>SKU003291</t>
  </si>
  <si>
    <t>Product_3291</t>
  </si>
  <si>
    <t>SKU003424</t>
  </si>
  <si>
    <t>Product_3424</t>
  </si>
  <si>
    <t>SKU004282</t>
  </si>
  <si>
    <t>Product_4282</t>
  </si>
  <si>
    <t>SKU000664</t>
  </si>
  <si>
    <t>Product_664</t>
  </si>
  <si>
    <t>AISLE-15-SHELF-22</t>
  </si>
  <si>
    <t>SKU002625</t>
  </si>
  <si>
    <t>Product_2625</t>
  </si>
  <si>
    <t>SKU003513</t>
  </si>
  <si>
    <t>Product_3513</t>
  </si>
  <si>
    <t>SKU003661</t>
  </si>
  <si>
    <t>Product_3661</t>
  </si>
  <si>
    <t>SKU000020</t>
  </si>
  <si>
    <t>Product_20</t>
  </si>
  <si>
    <t>AISLE-15-SHELF-23</t>
  </si>
  <si>
    <t>SKU001392</t>
  </si>
  <si>
    <t>Product_1392</t>
  </si>
  <si>
    <t>SKU004738</t>
  </si>
  <si>
    <t>Product_4738</t>
  </si>
  <si>
    <t>SKU000363</t>
  </si>
  <si>
    <t>Product_363</t>
  </si>
  <si>
    <t>AISLE-15-SHELF-24</t>
  </si>
  <si>
    <t>SKU000620</t>
  </si>
  <si>
    <t>Product_620</t>
  </si>
  <si>
    <t>SKU000872</t>
  </si>
  <si>
    <t>Product_872</t>
  </si>
  <si>
    <t>SKU001154</t>
  </si>
  <si>
    <t>Product_1154</t>
  </si>
  <si>
    <t>SKU002517</t>
  </si>
  <si>
    <t>Product_2517</t>
  </si>
  <si>
    <t>SKU003953</t>
  </si>
  <si>
    <t>Product_3953</t>
  </si>
  <si>
    <t>SKU004119</t>
  </si>
  <si>
    <t>Product_4119</t>
  </si>
  <si>
    <t>SKU000946</t>
  </si>
  <si>
    <t>Product_946</t>
  </si>
  <si>
    <t>AISLE-15-SHELF-25</t>
  </si>
  <si>
    <t>SKU002436</t>
  </si>
  <si>
    <t>Product_2436</t>
  </si>
  <si>
    <t>SKU002647</t>
  </si>
  <si>
    <t>Product_2647</t>
  </si>
  <si>
    <t>SKU002651</t>
  </si>
  <si>
    <t>Product_2651</t>
  </si>
  <si>
    <t>SKU003531</t>
  </si>
  <si>
    <t>Product_3531</t>
  </si>
  <si>
    <t>SKU004283</t>
  </si>
  <si>
    <t>Product_4283</t>
  </si>
  <si>
    <t>AISLE-15-SHELF-26</t>
  </si>
  <si>
    <t>SKU003035</t>
  </si>
  <si>
    <t>Product_3035</t>
  </si>
  <si>
    <t>AISLE-15-SHELF-27</t>
  </si>
  <si>
    <t>SKU004073</t>
  </si>
  <si>
    <t>Product_4073</t>
  </si>
  <si>
    <t>SKU004559</t>
  </si>
  <si>
    <t>Product_4559</t>
  </si>
  <si>
    <t>SKU004692</t>
  </si>
  <si>
    <t>Product_4692</t>
  </si>
  <si>
    <t>SKU004945</t>
  </si>
  <si>
    <t>Product_4945</t>
  </si>
  <si>
    <t>SKU001627</t>
  </si>
  <si>
    <t>Product_1627</t>
  </si>
  <si>
    <t>AISLE-15-SHELF-28</t>
  </si>
  <si>
    <t>SKU001688</t>
  </si>
  <si>
    <t>Product_1688</t>
  </si>
  <si>
    <t>SKU001819</t>
  </si>
  <si>
    <t>Product_1819</t>
  </si>
  <si>
    <t>SKU002955</t>
  </si>
  <si>
    <t>Product_2955</t>
  </si>
  <si>
    <t>SKU000196</t>
  </si>
  <si>
    <t>Product_196</t>
  </si>
  <si>
    <t>AISLE-15-SHELF-29</t>
  </si>
  <si>
    <t>SKU000293</t>
  </si>
  <si>
    <t>Product_293</t>
  </si>
  <si>
    <t>SKU000653</t>
  </si>
  <si>
    <t>Product_653</t>
  </si>
  <si>
    <t>SKU002312</t>
  </si>
  <si>
    <t>Product_2312</t>
  </si>
  <si>
    <t>SKU004447</t>
  </si>
  <si>
    <t>Product_4447</t>
  </si>
  <si>
    <t>SKU001263</t>
  </si>
  <si>
    <t>Product_1263</t>
  </si>
  <si>
    <t>AISLE-15-SHELF-30</t>
  </si>
  <si>
    <t>SKU001571</t>
  </si>
  <si>
    <t>Product_1571</t>
  </si>
  <si>
    <t>SKU002126</t>
  </si>
  <si>
    <t>Product_2126</t>
  </si>
  <si>
    <t>SKU002876</t>
  </si>
  <si>
    <t>Product_2876</t>
  </si>
  <si>
    <t>SKU004311</t>
  </si>
  <si>
    <t>Product_4311</t>
  </si>
  <si>
    <t>SKU004396</t>
  </si>
  <si>
    <t>Product_4396</t>
  </si>
  <si>
    <t>SKU000819</t>
  </si>
  <si>
    <t>Product_819</t>
  </si>
  <si>
    <t>AISLE-15-SHELF-31</t>
  </si>
  <si>
    <t>SKU001142</t>
  </si>
  <si>
    <t>Product_1142</t>
  </si>
  <si>
    <t>SKU001602</t>
  </si>
  <si>
    <t>Product_1602</t>
  </si>
  <si>
    <t>SKU002011</t>
  </si>
  <si>
    <t>Product_2011</t>
  </si>
  <si>
    <t>SKU002378</t>
  </si>
  <si>
    <t>Product_2378</t>
  </si>
  <si>
    <t>SKU004305</t>
  </si>
  <si>
    <t>Product_4305</t>
  </si>
  <si>
    <t>SKU004678</t>
  </si>
  <si>
    <t>Product_4678</t>
  </si>
  <si>
    <t>SKU000690</t>
  </si>
  <si>
    <t>Product_690</t>
  </si>
  <si>
    <t>AISLE-15-SHELF-32</t>
  </si>
  <si>
    <t>SKU001061</t>
  </si>
  <si>
    <t>Product_1061</t>
  </si>
  <si>
    <t>SKU001268</t>
  </si>
  <si>
    <t>Product_1268</t>
  </si>
  <si>
    <t>SKU001345</t>
  </si>
  <si>
    <t>Product_1345</t>
  </si>
  <si>
    <t>AISLE-15-SHELF-33</t>
  </si>
  <si>
    <t>SKU002894</t>
  </si>
  <si>
    <t>Product_2894</t>
  </si>
  <si>
    <t>SKU000484</t>
  </si>
  <si>
    <t>Product_484</t>
  </si>
  <si>
    <t>AISLE-15-SHELF-34</t>
  </si>
  <si>
    <t>SKU001822</t>
  </si>
  <si>
    <t>Product_1822</t>
  </si>
  <si>
    <t>SKU002004</t>
  </si>
  <si>
    <t>Product_2004</t>
  </si>
  <si>
    <t>SKU004397</t>
  </si>
  <si>
    <t>Product_4397</t>
  </si>
  <si>
    <t>SKU004680</t>
  </si>
  <si>
    <t>Product_4680</t>
  </si>
  <si>
    <t>SKU002053</t>
  </si>
  <si>
    <t>Product_2053</t>
  </si>
  <si>
    <t>AISLE-15-SHELF-35</t>
  </si>
  <si>
    <t>SKU002165</t>
  </si>
  <si>
    <t>Product_2165</t>
  </si>
  <si>
    <t>SKU002289</t>
  </si>
  <si>
    <t>Product_2289</t>
  </si>
  <si>
    <t>SKU004146</t>
  </si>
  <si>
    <t>Product_4146</t>
  </si>
  <si>
    <t>SKU004656</t>
  </si>
  <si>
    <t>Product_4656</t>
  </si>
  <si>
    <t>SKU001888</t>
  </si>
  <si>
    <t>Product_1888</t>
  </si>
  <si>
    <t>AISLE-15-SHELF-36</t>
  </si>
  <si>
    <t>SKU002514</t>
  </si>
  <si>
    <t>Product_2514</t>
  </si>
  <si>
    <t>SKU002897</t>
  </si>
  <si>
    <t>Product_2897</t>
  </si>
  <si>
    <t>SKU003752</t>
  </si>
  <si>
    <t>Product_3752</t>
  </si>
  <si>
    <t>SKU003771</t>
  </si>
  <si>
    <t>Product_3771</t>
  </si>
  <si>
    <t>SKU003813</t>
  </si>
  <si>
    <t>Product_3813</t>
  </si>
  <si>
    <t>SKU004064</t>
  </si>
  <si>
    <t>Product_4064</t>
  </si>
  <si>
    <t>SKU000271</t>
  </si>
  <si>
    <t>Product_271</t>
  </si>
  <si>
    <t>AISLE-15-SHELF-37</t>
  </si>
  <si>
    <t>SKU000684</t>
  </si>
  <si>
    <t>Product_684</t>
  </si>
  <si>
    <t>SKU002900</t>
  </si>
  <si>
    <t>Product_2900</t>
  </si>
  <si>
    <t>SKU003087</t>
  </si>
  <si>
    <t>Product_3087</t>
  </si>
  <si>
    <t>SKU003535</t>
  </si>
  <si>
    <t>Product_3535</t>
  </si>
  <si>
    <t>SKU002465</t>
  </si>
  <si>
    <t>Product_2465</t>
  </si>
  <si>
    <t>AISLE-15-SHELF-38</t>
  </si>
  <si>
    <t>SKU002743</t>
  </si>
  <si>
    <t>Product_2743</t>
  </si>
  <si>
    <t>SKU002786</t>
  </si>
  <si>
    <t>Product_2786</t>
  </si>
  <si>
    <t>SKU004808</t>
  </si>
  <si>
    <t>Product_4808</t>
  </si>
  <si>
    <t>SKU000323</t>
  </si>
  <si>
    <t>Product_323</t>
  </si>
  <si>
    <t>AISLE-15-SHELF-39</t>
  </si>
  <si>
    <t>SKU000338</t>
  </si>
  <si>
    <t>Product_338</t>
  </si>
  <si>
    <t>SKU001739</t>
  </si>
  <si>
    <t>Product_1739</t>
  </si>
  <si>
    <t>SKU001905</t>
  </si>
  <si>
    <t>Product_1905</t>
  </si>
  <si>
    <t>SKU002377</t>
  </si>
  <si>
    <t>Product_2377</t>
  </si>
  <si>
    <t>SKU004566</t>
  </si>
  <si>
    <t>Product_4566</t>
  </si>
  <si>
    <t>SKU000187</t>
  </si>
  <si>
    <t>Product_187</t>
  </si>
  <si>
    <t>AISLE-15-SHELF-40</t>
  </si>
  <si>
    <t>SKU000492</t>
  </si>
  <si>
    <t>Product_492</t>
  </si>
  <si>
    <t>SKU001064</t>
  </si>
  <si>
    <t>Product_1064</t>
  </si>
  <si>
    <t>SKU001452</t>
  </si>
  <si>
    <t>Product_1452</t>
  </si>
  <si>
    <t>SKU001616</t>
  </si>
  <si>
    <t>Product_1616</t>
  </si>
  <si>
    <t>SKU002659</t>
  </si>
  <si>
    <t>Product_2659</t>
  </si>
  <si>
    <t>SKU002886</t>
  </si>
  <si>
    <t>Product_2886</t>
  </si>
  <si>
    <t>SKU003820</t>
  </si>
  <si>
    <t>Product_3820</t>
  </si>
  <si>
    <t>SKU004007</t>
  </si>
  <si>
    <t>Product_4007</t>
  </si>
  <si>
    <t>SKU000395</t>
  </si>
  <si>
    <t>Product_395</t>
  </si>
  <si>
    <t>AISLE-15-SHELF-41</t>
  </si>
  <si>
    <t>SKU000816</t>
  </si>
  <si>
    <t>Product_816</t>
  </si>
  <si>
    <t>SKU001768</t>
  </si>
  <si>
    <t>Product_1768</t>
  </si>
  <si>
    <t>SKU004163</t>
  </si>
  <si>
    <t>Product_4163</t>
  </si>
  <si>
    <t>SKU001754</t>
  </si>
  <si>
    <t>Product_1754</t>
  </si>
  <si>
    <t>AISLE-15-SHELF-42</t>
  </si>
  <si>
    <t>SKU002285</t>
  </si>
  <si>
    <t>Product_2285</t>
  </si>
  <si>
    <t>SKU002487</t>
  </si>
  <si>
    <t>Product_2487</t>
  </si>
  <si>
    <t>SKU004839</t>
  </si>
  <si>
    <t>Product_4839</t>
  </si>
  <si>
    <t>SKU002905</t>
  </si>
  <si>
    <t>Product_2905</t>
  </si>
  <si>
    <t>AISLE-15-SHELF-43</t>
  </si>
  <si>
    <t>SKU003611</t>
  </si>
  <si>
    <t>Product_3611</t>
  </si>
  <si>
    <t>SKU004304</t>
  </si>
  <si>
    <t>Product_4304</t>
  </si>
  <si>
    <t>SKU004688</t>
  </si>
  <si>
    <t>Product_4688</t>
  </si>
  <si>
    <t>SKU000900</t>
  </si>
  <si>
    <t>Product_900</t>
  </si>
  <si>
    <t>AISLE-15-SHELF-44</t>
  </si>
  <si>
    <t>SKU001015</t>
  </si>
  <si>
    <t>Product_1015</t>
  </si>
  <si>
    <t>SKU001779</t>
  </si>
  <si>
    <t>Product_1779</t>
  </si>
  <si>
    <t>SKU002078</t>
  </si>
  <si>
    <t>Product_2078</t>
  </si>
  <si>
    <t>SKU000578</t>
  </si>
  <si>
    <t>Product_578</t>
  </si>
  <si>
    <t>AISLE-15-SHELF-45</t>
  </si>
  <si>
    <t>SKU001547</t>
  </si>
  <si>
    <t>Product_1547</t>
  </si>
  <si>
    <t>SKU002807</t>
  </si>
  <si>
    <t>Product_2807</t>
  </si>
  <si>
    <t>SKU003222</t>
  </si>
  <si>
    <t>Product_3222</t>
  </si>
  <si>
    <t>SKU003340</t>
  </si>
  <si>
    <t>Product_3340</t>
  </si>
  <si>
    <t>SKU004653</t>
  </si>
  <si>
    <t>Product_4653</t>
  </si>
  <si>
    <t>SKU004698</t>
  </si>
  <si>
    <t>Product_4698</t>
  </si>
  <si>
    <t>SKU000415</t>
  </si>
  <si>
    <t>Product_415</t>
  </si>
  <si>
    <t>AISLE-15-SHELF-46</t>
  </si>
  <si>
    <t>SKU000931</t>
  </si>
  <si>
    <t>Product_931</t>
  </si>
  <si>
    <t>SKU001606</t>
  </si>
  <si>
    <t>Product_1606</t>
  </si>
  <si>
    <t>SKU002570</t>
  </si>
  <si>
    <t>Product_2570</t>
  </si>
  <si>
    <t>SKU002633</t>
  </si>
  <si>
    <t>Product_2633</t>
  </si>
  <si>
    <t>SKU002960</t>
  </si>
  <si>
    <t>Product_2960</t>
  </si>
  <si>
    <t>SKU003069</t>
  </si>
  <si>
    <t>Product_3069</t>
  </si>
  <si>
    <t>SKU003805</t>
  </si>
  <si>
    <t>Product_3805</t>
  </si>
  <si>
    <t>SKU004116</t>
  </si>
  <si>
    <t>Product_4116</t>
  </si>
  <si>
    <t>SKU002248</t>
  </si>
  <si>
    <t>Product_2248</t>
  </si>
  <si>
    <t>AISLE-15-SHELF-47</t>
  </si>
  <si>
    <t>SKU002829</t>
  </si>
  <si>
    <t>Product_2829</t>
  </si>
  <si>
    <t>SKU003540</t>
  </si>
  <si>
    <t>Product_3540</t>
  </si>
  <si>
    <t>SKU001173</t>
  </si>
  <si>
    <t>Product_1173</t>
  </si>
  <si>
    <t>AISLE-15-SHELF-48</t>
  </si>
  <si>
    <t>SKU001613</t>
  </si>
  <si>
    <t>Product_1613</t>
  </si>
  <si>
    <t>SKU003721</t>
  </si>
  <si>
    <t>Product_3721</t>
  </si>
  <si>
    <t>SKU000151</t>
  </si>
  <si>
    <t>Product_151</t>
  </si>
  <si>
    <t>AISLE-15-SHELF-49</t>
  </si>
  <si>
    <t>SKU000574</t>
  </si>
  <si>
    <t>Product_574</t>
  </si>
  <si>
    <t>SKU002593</t>
  </si>
  <si>
    <t>Product_2593</t>
  </si>
  <si>
    <t>SKU003863</t>
  </si>
  <si>
    <t>Product_3863</t>
  </si>
  <si>
    <t>SKU003927</t>
  </si>
  <si>
    <t>Product_3927</t>
  </si>
  <si>
    <t>SKU000315</t>
  </si>
  <si>
    <t>Product_315</t>
  </si>
  <si>
    <t>AISLE-15-SHELF-50</t>
  </si>
  <si>
    <t>SKU002084</t>
  </si>
  <si>
    <t>Product_2084</t>
  </si>
  <si>
    <t>SKU002719</t>
  </si>
  <si>
    <t>Product_2719</t>
  </si>
  <si>
    <t>SKU002805</t>
  </si>
  <si>
    <t>Product_2805</t>
  </si>
  <si>
    <t>SKU003677</t>
  </si>
  <si>
    <t>Product_3677</t>
  </si>
  <si>
    <t>SKU003831</t>
  </si>
  <si>
    <t>Product_3831</t>
  </si>
  <si>
    <t>SKU003989</t>
  </si>
  <si>
    <t>Product_3989</t>
  </si>
  <si>
    <t>SKU004534</t>
  </si>
  <si>
    <t>Product_4534</t>
  </si>
  <si>
    <t>SKU004635</t>
  </si>
  <si>
    <t>Product_4635</t>
  </si>
  <si>
    <t>SKU004787</t>
  </si>
  <si>
    <t>Product_4787</t>
  </si>
  <si>
    <t>SKU000856</t>
  </si>
  <si>
    <t>Product_856</t>
  </si>
  <si>
    <t>AISLE-16-SHELF-01</t>
  </si>
  <si>
    <t>SKU002092</t>
  </si>
  <si>
    <t>Product_2092</t>
  </si>
  <si>
    <t>SKU002365</t>
  </si>
  <si>
    <t>Product_2365</t>
  </si>
  <si>
    <t>SKU000183</t>
  </si>
  <si>
    <t>Product_183</t>
  </si>
  <si>
    <t>AISLE-16-SHELF-02</t>
  </si>
  <si>
    <t>SKU001585</t>
  </si>
  <si>
    <t>Product_1585</t>
  </si>
  <si>
    <t>SKU002167</t>
  </si>
  <si>
    <t>Product_2167</t>
  </si>
  <si>
    <t>SKU003178</t>
  </si>
  <si>
    <t>Product_3178</t>
  </si>
  <si>
    <t>SKU004983</t>
  </si>
  <si>
    <t>Product_4983</t>
  </si>
  <si>
    <t>SKU001372</t>
  </si>
  <si>
    <t>Product_1372</t>
  </si>
  <si>
    <t>AISLE-16-SHELF-03</t>
  </si>
  <si>
    <t>SKU001846</t>
  </si>
  <si>
    <t>Product_1846</t>
  </si>
  <si>
    <t>SKU002949</t>
  </si>
  <si>
    <t>Product_2949</t>
  </si>
  <si>
    <t>SKU004277</t>
  </si>
  <si>
    <t>Product_4277</t>
  </si>
  <si>
    <t>SKU004784</t>
  </si>
  <si>
    <t>Product_4784</t>
  </si>
  <si>
    <t>SKU004142</t>
  </si>
  <si>
    <t>Product_4142</t>
  </si>
  <si>
    <t>AISLE-16-SHELF-04</t>
  </si>
  <si>
    <t>SKU000274</t>
  </si>
  <si>
    <t>Product_274</t>
  </si>
  <si>
    <t>AISLE-16-SHELF-05</t>
  </si>
  <si>
    <t>SKU003315</t>
  </si>
  <si>
    <t>Product_3315</t>
  </si>
  <si>
    <t>SKU003825</t>
  </si>
  <si>
    <t>Product_3825</t>
  </si>
  <si>
    <t>SKU004235</t>
  </si>
  <si>
    <t>Product_4235</t>
  </si>
  <si>
    <t>SKU003328</t>
  </si>
  <si>
    <t>Product_3328</t>
  </si>
  <si>
    <t>AISLE-16-SHELF-06</t>
  </si>
  <si>
    <t>SKU003851</t>
  </si>
  <si>
    <t>Product_3851</t>
  </si>
  <si>
    <t>SKU002545</t>
  </si>
  <si>
    <t>Product_2545</t>
  </si>
  <si>
    <t>AISLE-16-SHELF-07</t>
  </si>
  <si>
    <t>SKU002906</t>
  </si>
  <si>
    <t>Product_2906</t>
  </si>
  <si>
    <t>SKU004138</t>
  </si>
  <si>
    <t>Product_4138</t>
  </si>
  <si>
    <t>SKU000737</t>
  </si>
  <si>
    <t>Product_737</t>
  </si>
  <si>
    <t>AISLE-16-SHELF-08</t>
  </si>
  <si>
    <t>SKU001867</t>
  </si>
  <si>
    <t>Product_1867</t>
  </si>
  <si>
    <t>SKU001587</t>
  </si>
  <si>
    <t>Product_1587</t>
  </si>
  <si>
    <t>AISLE-16-SHELF-09</t>
  </si>
  <si>
    <t>SKU002944</t>
  </si>
  <si>
    <t>Product_2944</t>
  </si>
  <si>
    <t>SKU003034</t>
  </si>
  <si>
    <t>Product_3034</t>
  </si>
  <si>
    <t>SKU003184</t>
  </si>
  <si>
    <t>Product_3184</t>
  </si>
  <si>
    <t>SKU003216</t>
  </si>
  <si>
    <t>Product_3216</t>
  </si>
  <si>
    <t>SKU003394</t>
  </si>
  <si>
    <t>Product_3394</t>
  </si>
  <si>
    <t>SKU003652</t>
  </si>
  <si>
    <t>Product_3652</t>
  </si>
  <si>
    <t>AISLE-16-SHELF-10</t>
  </si>
  <si>
    <t>SKU004093</t>
  </si>
  <si>
    <t>Product_4093</t>
  </si>
  <si>
    <t>SKU004933</t>
  </si>
  <si>
    <t>Product_4933</t>
  </si>
  <si>
    <t>SKU000181</t>
  </si>
  <si>
    <t>Product_181</t>
  </si>
  <si>
    <t>AISLE-16-SHELF-11</t>
  </si>
  <si>
    <t>SKU000894</t>
  </si>
  <si>
    <t>Product_894</t>
  </si>
  <si>
    <t>SKU001453</t>
  </si>
  <si>
    <t>Product_1453</t>
  </si>
  <si>
    <t>SKU001660</t>
  </si>
  <si>
    <t>Product_1660</t>
  </si>
  <si>
    <t>SKU002100</t>
  </si>
  <si>
    <t>Product_2100</t>
  </si>
  <si>
    <t>SKU002199</t>
  </si>
  <si>
    <t>Product_2199</t>
  </si>
  <si>
    <t>SKU002851</t>
  </si>
  <si>
    <t>Product_2851</t>
  </si>
  <si>
    <t>SKU000661</t>
  </si>
  <si>
    <t>Product_661</t>
  </si>
  <si>
    <t>AISLE-16-SHELF-12</t>
  </si>
  <si>
    <t>SKU000801</t>
  </si>
  <si>
    <t>Product_801</t>
  </si>
  <si>
    <t>SKU001995</t>
  </si>
  <si>
    <t>Product_1995</t>
  </si>
  <si>
    <t>SKU002263</t>
  </si>
  <si>
    <t>Product_2263</t>
  </si>
  <si>
    <t>SKU002480</t>
  </si>
  <si>
    <t>Product_2480</t>
  </si>
  <si>
    <t>SKU002601</t>
  </si>
  <si>
    <t>Product_2601</t>
  </si>
  <si>
    <t>SKU003407</t>
  </si>
  <si>
    <t>Product_3407</t>
  </si>
  <si>
    <t>SKU003744</t>
  </si>
  <si>
    <t>Product_3744</t>
  </si>
  <si>
    <t>SKU000423</t>
  </si>
  <si>
    <t>Product_423</t>
  </si>
  <si>
    <t>AISLE-16-SHELF-13</t>
  </si>
  <si>
    <t>SKU001676</t>
  </si>
  <si>
    <t>Product_1676</t>
  </si>
  <si>
    <t>SKU004251</t>
  </si>
  <si>
    <t>Product_4251</t>
  </si>
  <si>
    <t>SKU001158</t>
  </si>
  <si>
    <t>Product_1158</t>
  </si>
  <si>
    <t>AISLE-16-SHELF-14</t>
  </si>
  <si>
    <t>SKU001429</t>
  </si>
  <si>
    <t>Product_1429</t>
  </si>
  <si>
    <t>SKU001572</t>
  </si>
  <si>
    <t>Product_1572</t>
  </si>
  <si>
    <t>SKU001720</t>
  </si>
  <si>
    <t>Product_1720</t>
  </si>
  <si>
    <t>SKU002639</t>
  </si>
  <si>
    <t>Product_2639</t>
  </si>
  <si>
    <t>SKU003228</t>
  </si>
  <si>
    <t>Product_3228</t>
  </si>
  <si>
    <t>SKU003903</t>
  </si>
  <si>
    <t>Product_3903</t>
  </si>
  <si>
    <t>SKU004329</t>
  </si>
  <si>
    <t>Product_4329</t>
  </si>
  <si>
    <t>SKU000135</t>
  </si>
  <si>
    <t>Product_135</t>
  </si>
  <si>
    <t>AISLE-16-SHELF-15</t>
  </si>
  <si>
    <t>SKU004129</t>
  </si>
  <si>
    <t>Product_4129</t>
  </si>
  <si>
    <t>SKU004830</t>
  </si>
  <si>
    <t>Product_4830</t>
  </si>
  <si>
    <t>SKU003614</t>
  </si>
  <si>
    <t>Product_3614</t>
  </si>
  <si>
    <t>AISLE-16-SHELF-16</t>
  </si>
  <si>
    <t>SKU004695</t>
  </si>
  <si>
    <t>Product_4695</t>
  </si>
  <si>
    <t>SKU000622</t>
  </si>
  <si>
    <t>Product_622</t>
  </si>
  <si>
    <t>AISLE-16-SHELF-17</t>
  </si>
  <si>
    <t>SKU002051</t>
  </si>
  <si>
    <t>Product_2051</t>
  </si>
  <si>
    <t>SKU002515</t>
  </si>
  <si>
    <t>Product_2515</t>
  </si>
  <si>
    <t>SKU003123</t>
  </si>
  <si>
    <t>Product_3123</t>
  </si>
  <si>
    <t>SKU003339</t>
  </si>
  <si>
    <t>Product_3339</t>
  </si>
  <si>
    <t>SKU004356</t>
  </si>
  <si>
    <t>Product_4356</t>
  </si>
  <si>
    <t>SKU004524</t>
  </si>
  <si>
    <t>Product_4524</t>
  </si>
  <si>
    <t>SKU004614</t>
  </si>
  <si>
    <t>Product_4614</t>
  </si>
  <si>
    <t>SKU000136</t>
  </si>
  <si>
    <t>Product_136</t>
  </si>
  <si>
    <t>AISLE-16-SHELF-18</t>
  </si>
  <si>
    <t>SKU001761</t>
  </si>
  <si>
    <t>Product_1761</t>
  </si>
  <si>
    <t>SKU002793</t>
  </si>
  <si>
    <t>Product_2793</t>
  </si>
  <si>
    <t>SKU003878</t>
  </si>
  <si>
    <t>Product_3878</t>
  </si>
  <si>
    <t>SKU004436</t>
  </si>
  <si>
    <t>Product_4436</t>
  </si>
  <si>
    <t>SKU000848</t>
  </si>
  <si>
    <t>Product_848</t>
  </si>
  <si>
    <t>AISLE-16-SHELF-19</t>
  </si>
  <si>
    <t>SKU004053</t>
  </si>
  <si>
    <t>Product_4053</t>
  </si>
  <si>
    <t>SKU002726</t>
  </si>
  <si>
    <t>Product_2726</t>
  </si>
  <si>
    <t>AISLE-16-SHELF-20</t>
  </si>
  <si>
    <t>SKU004239</t>
  </si>
  <si>
    <t>Product_4239</t>
  </si>
  <si>
    <t>SKU000800</t>
  </si>
  <si>
    <t>Product_800</t>
  </si>
  <si>
    <t>AISLE-16-SHELF-21</t>
  </si>
  <si>
    <t>SKU001348</t>
  </si>
  <si>
    <t>Product_1348</t>
  </si>
  <si>
    <t>SKU001683</t>
  </si>
  <si>
    <t>Product_1683</t>
  </si>
  <si>
    <t>SKU004595</t>
  </si>
  <si>
    <t>Product_4595</t>
  </si>
  <si>
    <t>SKU004615</t>
  </si>
  <si>
    <t>Product_4615</t>
  </si>
  <si>
    <t>SKU004627</t>
  </si>
  <si>
    <t>Product_4627</t>
  </si>
  <si>
    <t>SKU000669</t>
  </si>
  <si>
    <t>Product_669</t>
  </si>
  <si>
    <t>AISLE-16-SHELF-22</t>
  </si>
  <si>
    <t>SKU000841</t>
  </si>
  <si>
    <t>Product_841</t>
  </si>
  <si>
    <t>SKU002225</t>
  </si>
  <si>
    <t>Product_2225</t>
  </si>
  <si>
    <t>SKU002536</t>
  </si>
  <si>
    <t>Product_2536</t>
  </si>
  <si>
    <t>SKU002588</t>
  </si>
  <si>
    <t>Product_2588</t>
  </si>
  <si>
    <t>SKU003224</t>
  </si>
  <si>
    <t>Product_3224</t>
  </si>
  <si>
    <t>SKU000076</t>
  </si>
  <si>
    <t>Product_76</t>
  </si>
  <si>
    <t>AISLE-16-SHELF-23</t>
  </si>
  <si>
    <t>SKU000111</t>
  </si>
  <si>
    <t>Product_111</t>
  </si>
  <si>
    <t>SKU001518</t>
  </si>
  <si>
    <t>Product_1518</t>
  </si>
  <si>
    <t>SKU001564</t>
  </si>
  <si>
    <t>Product_1564</t>
  </si>
  <si>
    <t>SKU001780</t>
  </si>
  <si>
    <t>Product_1780</t>
  </si>
  <si>
    <t>SKU002309</t>
  </si>
  <si>
    <t>Product_2309</t>
  </si>
  <si>
    <t>SKU002448</t>
  </si>
  <si>
    <t>Product_2448</t>
  </si>
  <si>
    <t>SKU003038</t>
  </si>
  <si>
    <t>Product_3038</t>
  </si>
  <si>
    <t>SKU003530</t>
  </si>
  <si>
    <t>Product_3530</t>
  </si>
  <si>
    <t>SKU004065</t>
  </si>
  <si>
    <t>Product_4065</t>
  </si>
  <si>
    <t>SKU000451</t>
  </si>
  <si>
    <t>Product_451</t>
  </si>
  <si>
    <t>AISLE-16-SHELF-24</t>
  </si>
  <si>
    <t>SKU004187</t>
  </si>
  <si>
    <t>Product_4187</t>
  </si>
  <si>
    <t>SKU004899</t>
  </si>
  <si>
    <t>Product_4899</t>
  </si>
  <si>
    <t>SKU001313</t>
  </si>
  <si>
    <t>Product_1313</t>
  </si>
  <si>
    <t>AISLE-16-SHELF-25</t>
  </si>
  <si>
    <t>SKU001487</t>
  </si>
  <si>
    <t>Product_1487</t>
  </si>
  <si>
    <t>SKU001952</t>
  </si>
  <si>
    <t>Product_1952</t>
  </si>
  <si>
    <t>SKU002927</t>
  </si>
  <si>
    <t>Product_2927</t>
  </si>
  <si>
    <t>SKU002957</t>
  </si>
  <si>
    <t>Product_2957</t>
  </si>
  <si>
    <t>SKU003654</t>
  </si>
  <si>
    <t>Product_3654</t>
  </si>
  <si>
    <t>SKU001068</t>
  </si>
  <si>
    <t>Product_1068</t>
  </si>
  <si>
    <t>AISLE-16-SHELF-26</t>
  </si>
  <si>
    <t>SKU003914</t>
  </si>
  <si>
    <t>Product_3914</t>
  </si>
  <si>
    <t>SKU004224</t>
  </si>
  <si>
    <t>Product_4224</t>
  </si>
  <si>
    <t>SKU004501</t>
  </si>
  <si>
    <t>Product_4501</t>
  </si>
  <si>
    <t>SKU004766</t>
  </si>
  <si>
    <t>Product_4766</t>
  </si>
  <si>
    <t>SKU000242</t>
  </si>
  <si>
    <t>Product_242</t>
  </si>
  <si>
    <t>AISLE-16-SHELF-27</t>
  </si>
  <si>
    <t>SKU001593</t>
  </si>
  <si>
    <t>Product_1593</t>
  </si>
  <si>
    <t>SKU001710</t>
  </si>
  <si>
    <t>Product_1710</t>
  </si>
  <si>
    <t>SKU000568</t>
  </si>
  <si>
    <t>Product_568</t>
  </si>
  <si>
    <t>AISLE-16-SHELF-28</t>
  </si>
  <si>
    <t>SKU001276</t>
  </si>
  <si>
    <t>Product_1276</t>
  </si>
  <si>
    <t>SKU002195</t>
  </si>
  <si>
    <t>Product_2195</t>
  </si>
  <si>
    <t>SKU002547</t>
  </si>
  <si>
    <t>Product_2547</t>
  </si>
  <si>
    <t>SKU002581</t>
  </si>
  <si>
    <t>Product_2581</t>
  </si>
  <si>
    <t>SKU002895</t>
  </si>
  <si>
    <t>Product_2895</t>
  </si>
  <si>
    <t>SKU004164</t>
  </si>
  <si>
    <t>Product_4164</t>
  </si>
  <si>
    <t>SKU001407</t>
  </si>
  <si>
    <t>Product_1407</t>
  </si>
  <si>
    <t>AISLE-16-SHELF-29</t>
  </si>
  <si>
    <t>SKU001723</t>
  </si>
  <si>
    <t>Product_1723</t>
  </si>
  <si>
    <t>SKU001856</t>
  </si>
  <si>
    <t>Product_1856</t>
  </si>
  <si>
    <t>SKU002525</t>
  </si>
  <si>
    <t>Product_2525</t>
  </si>
  <si>
    <t>SKU000264</t>
  </si>
  <si>
    <t>Product_264</t>
  </si>
  <si>
    <t>AISLE-16-SHELF-30</t>
  </si>
  <si>
    <t>SKU000602</t>
  </si>
  <si>
    <t>Product_602</t>
  </si>
  <si>
    <t>SKU001352</t>
  </si>
  <si>
    <t>Product_1352</t>
  </si>
  <si>
    <t>SKU001670</t>
  </si>
  <si>
    <t>Product_1670</t>
  </si>
  <si>
    <t>SKU001901</t>
  </si>
  <si>
    <t>Product_1901</t>
  </si>
  <si>
    <t>SKU001930</t>
  </si>
  <si>
    <t>Product_1930</t>
  </si>
  <si>
    <t>SKU003077</t>
  </si>
  <si>
    <t>Product_3077</t>
  </si>
  <si>
    <t>SKU003503</t>
  </si>
  <si>
    <t>Product_3503</t>
  </si>
  <si>
    <t>SKU004229</t>
  </si>
  <si>
    <t>Product_4229</t>
  </si>
  <si>
    <t>SKU004582</t>
  </si>
  <si>
    <t>Product_4582</t>
  </si>
  <si>
    <t>SKU001010</t>
  </si>
  <si>
    <t>Product_1010</t>
  </si>
  <si>
    <t>AISLE-16-SHELF-31</t>
  </si>
  <si>
    <t>SKU004480</t>
  </si>
  <si>
    <t>Product_4480</t>
  </si>
  <si>
    <t>SKU004706</t>
  </si>
  <si>
    <t>Product_4706</t>
  </si>
  <si>
    <t>SKU000353</t>
  </si>
  <si>
    <t>Product_353</t>
  </si>
  <si>
    <t>AISLE-16-SHELF-32</t>
  </si>
  <si>
    <t>SKU000634</t>
  </si>
  <si>
    <t>Product_634</t>
  </si>
  <si>
    <t>SKU001125</t>
  </si>
  <si>
    <t>Product_1125</t>
  </si>
  <si>
    <t>SKU001422</t>
  </si>
  <si>
    <t>Product_1422</t>
  </si>
  <si>
    <t>SKU001430</t>
  </si>
  <si>
    <t>Product_1430</t>
  </si>
  <si>
    <t>SKU003325</t>
  </si>
  <si>
    <t>Product_3325</t>
  </si>
  <si>
    <t>SKU003843</t>
  </si>
  <si>
    <t>Product_3843</t>
  </si>
  <si>
    <t>SKU000437</t>
  </si>
  <si>
    <t>Product_437</t>
  </si>
  <si>
    <t>AISLE-16-SHELF-33</t>
  </si>
  <si>
    <t>SKU000769</t>
  </si>
  <si>
    <t>Product_769</t>
  </si>
  <si>
    <t>SKU002966</t>
  </si>
  <si>
    <t>Product_2966</t>
  </si>
  <si>
    <t>SKU000171</t>
  </si>
  <si>
    <t>Product_171</t>
  </si>
  <si>
    <t>AISLE-16-SHELF-34</t>
  </si>
  <si>
    <t>SKU000928</t>
  </si>
  <si>
    <t>Product_928</t>
  </si>
  <si>
    <t>SKU002712</t>
  </si>
  <si>
    <t>Product_2712</t>
  </si>
  <si>
    <t>SKU004022</t>
  </si>
  <si>
    <t>Product_4022</t>
  </si>
  <si>
    <t>SKU004122</t>
  </si>
  <si>
    <t>Product_4122</t>
  </si>
  <si>
    <t>SKU004359</t>
  </si>
  <si>
    <t>Product_4359</t>
  </si>
  <si>
    <t>SKU004563</t>
  </si>
  <si>
    <t>Product_4563</t>
  </si>
  <si>
    <t>SKU000033</t>
  </si>
  <si>
    <t>Product_33</t>
  </si>
  <si>
    <t>AISLE-16-SHELF-35</t>
  </si>
  <si>
    <t>SKU001001</t>
  </si>
  <si>
    <t>Product_1001</t>
  </si>
  <si>
    <t>SKU001451</t>
  </si>
  <si>
    <t>Product_1451</t>
  </si>
  <si>
    <t>SKU003344</t>
  </si>
  <si>
    <t>Product_3344</t>
  </si>
  <si>
    <t>SKU003798</t>
  </si>
  <si>
    <t>Product_3798</t>
  </si>
  <si>
    <t>SKU000057</t>
  </si>
  <si>
    <t>Product_57</t>
  </si>
  <si>
    <t>AISLE-16-SHELF-36</t>
  </si>
  <si>
    <t>SKU000077</t>
  </si>
  <si>
    <t>Product_77</t>
  </si>
  <si>
    <t>SKU003047</t>
  </si>
  <si>
    <t>Product_3047</t>
  </si>
  <si>
    <t>SKU003972</t>
  </si>
  <si>
    <t>Product_3972</t>
  </si>
  <si>
    <t>SKU004124</t>
  </si>
  <si>
    <t>Product_4124</t>
  </si>
  <si>
    <t>SKU004132</t>
  </si>
  <si>
    <t>Product_4132</t>
  </si>
  <si>
    <t>SKU004552</t>
  </si>
  <si>
    <t>Product_4552</t>
  </si>
  <si>
    <t>SKU001130</t>
  </si>
  <si>
    <t>Product_1130</t>
  </si>
  <si>
    <t>AISLE-16-SHELF-37</t>
  </si>
  <si>
    <t>SKU001607</t>
  </si>
  <si>
    <t>Product_1607</t>
  </si>
  <si>
    <t>SKU002537</t>
  </si>
  <si>
    <t>Product_2537</t>
  </si>
  <si>
    <t>SKU004096</t>
  </si>
  <si>
    <t>Product_4096</t>
  </si>
  <si>
    <t>SKU004509</t>
  </si>
  <si>
    <t>Product_4509</t>
  </si>
  <si>
    <t>SKU003003</t>
  </si>
  <si>
    <t>Product_3003</t>
  </si>
  <si>
    <t>AISLE-16-SHELF-38</t>
  </si>
  <si>
    <t>SKU003885</t>
  </si>
  <si>
    <t>Product_3885</t>
  </si>
  <si>
    <t>SKU004131</t>
  </si>
  <si>
    <t>Product_4131</t>
  </si>
  <si>
    <t>SKU004760</t>
  </si>
  <si>
    <t>Product_4760</t>
  </si>
  <si>
    <t>SKU001190</t>
  </si>
  <si>
    <t>Product_1190</t>
  </si>
  <si>
    <t>AISLE-16-SHELF-39</t>
  </si>
  <si>
    <t>SKU002603</t>
  </si>
  <si>
    <t>Product_2603</t>
  </si>
  <si>
    <t>SKU003576</t>
  </si>
  <si>
    <t>Product_3576</t>
  </si>
  <si>
    <t>SKU004703</t>
  </si>
  <si>
    <t>Product_4703</t>
  </si>
  <si>
    <t>SKU000443</t>
  </si>
  <si>
    <t>Product_443</t>
  </si>
  <si>
    <t>AISLE-16-SHELF-40</t>
  </si>
  <si>
    <t>SKU001850</t>
  </si>
  <si>
    <t>Product_1850</t>
  </si>
  <si>
    <t>SKU002441</t>
  </si>
  <si>
    <t>Product_2441</t>
  </si>
  <si>
    <t>SKU002512</t>
  </si>
  <si>
    <t>Product_2512</t>
  </si>
  <si>
    <t>SKU002877</t>
  </si>
  <si>
    <t>Product_2877</t>
  </si>
  <si>
    <t>SKU004801</t>
  </si>
  <si>
    <t>Product_4801</t>
  </si>
  <si>
    <t>SKU000087</t>
  </si>
  <si>
    <t>Product_87</t>
  </si>
  <si>
    <t>AISLE-16-SHELF-41</t>
  </si>
  <si>
    <t>SKU000592</t>
  </si>
  <si>
    <t>Product_592</t>
  </si>
  <si>
    <t>SKU001057</t>
  </si>
  <si>
    <t>Product_1057</t>
  </si>
  <si>
    <t>SKU001672</t>
  </si>
  <si>
    <t>Product_1672</t>
  </si>
  <si>
    <t>SKU002474</t>
  </si>
  <si>
    <t>Product_2474</t>
  </si>
  <si>
    <t>SKU002885</t>
  </si>
  <si>
    <t>Product_2885</t>
  </si>
  <si>
    <t>SKU004972</t>
  </si>
  <si>
    <t>Product_4972</t>
  </si>
  <si>
    <t>SKU000442</t>
  </si>
  <si>
    <t>Product_442</t>
  </si>
  <si>
    <t>AISLE-16-SHELF-42</t>
  </si>
  <si>
    <t>SKU001900</t>
  </si>
  <si>
    <t>Product_1900</t>
  </si>
  <si>
    <t>SKU001963</t>
  </si>
  <si>
    <t>Product_1963</t>
  </si>
  <si>
    <t>SKU003739</t>
  </si>
  <si>
    <t>Product_3739</t>
  </si>
  <si>
    <t>SKU002801</t>
  </si>
  <si>
    <t>Product_2801</t>
  </si>
  <si>
    <t>AISLE-16-SHELF-43</t>
  </si>
  <si>
    <t>SKU002911</t>
  </si>
  <si>
    <t>Product_2911</t>
  </si>
  <si>
    <t>SKU000072</t>
  </si>
  <si>
    <t>Product_72</t>
  </si>
  <si>
    <t>AISLE-16-SHELF-44</t>
  </si>
  <si>
    <t>SKU003481</t>
  </si>
  <si>
    <t>Product_3481</t>
  </si>
  <si>
    <t>SKU004503</t>
  </si>
  <si>
    <t>Product_4503</t>
  </si>
  <si>
    <t>SKU004739</t>
  </si>
  <si>
    <t>Product_4739</t>
  </si>
  <si>
    <t>SKU001020</t>
  </si>
  <si>
    <t>Product_1020</t>
  </si>
  <si>
    <t>AISLE-16-SHELF-45</t>
  </si>
  <si>
    <t>SKU001180</t>
  </si>
  <si>
    <t>Product_1180</t>
  </si>
  <si>
    <t>SKU001558</t>
  </si>
  <si>
    <t>Product_1558</t>
  </si>
  <si>
    <t>SKU001641</t>
  </si>
  <si>
    <t>Product_1641</t>
  </si>
  <si>
    <t>SKU001685</t>
  </si>
  <si>
    <t>Product_1685</t>
  </si>
  <si>
    <t>SKU002489</t>
  </si>
  <si>
    <t>Product_2489</t>
  </si>
  <si>
    <t>SKU003098</t>
  </si>
  <si>
    <t>Product_3098</t>
  </si>
  <si>
    <t>SKU002235</t>
  </si>
  <si>
    <t>Product_2235</t>
  </si>
  <si>
    <t>AISLE-16-SHELF-46</t>
  </si>
  <si>
    <t>SKU004179</t>
  </si>
  <si>
    <t>Product_4179</t>
  </si>
  <si>
    <t>SKU000004</t>
  </si>
  <si>
    <t>Product_4</t>
  </si>
  <si>
    <t>AISLE-16-SHELF-47</t>
  </si>
  <si>
    <t>SKU000789</t>
  </si>
  <si>
    <t>Product_789</t>
  </si>
  <si>
    <t>SKU001245</t>
  </si>
  <si>
    <t>Product_1245</t>
  </si>
  <si>
    <t>SKU002234</t>
  </si>
  <si>
    <t>Product_2234</t>
  </si>
  <si>
    <t>SKU002542</t>
  </si>
  <si>
    <t>Product_2542</t>
  </si>
  <si>
    <t>SKU004602</t>
  </si>
  <si>
    <t>Product_4602</t>
  </si>
  <si>
    <t>SKU004605</t>
  </si>
  <si>
    <t>Product_4605</t>
  </si>
  <si>
    <t>SKU000331</t>
  </si>
  <si>
    <t>Product_331</t>
  </si>
  <si>
    <t>AISLE-16-SHELF-48</t>
  </si>
  <si>
    <t>SKU003212</t>
  </si>
  <si>
    <t>Product_3212</t>
  </si>
  <si>
    <t>SKU003422</t>
  </si>
  <si>
    <t>Product_3422</t>
  </si>
  <si>
    <t>SKU003442</t>
  </si>
  <si>
    <t>Product_3442</t>
  </si>
  <si>
    <t>SKU004011</t>
  </si>
  <si>
    <t>Product_4011</t>
  </si>
  <si>
    <t>SKU000247</t>
  </si>
  <si>
    <t>Product_247</t>
  </si>
  <si>
    <t>AISLE-16-SHELF-49</t>
  </si>
  <si>
    <t>SKU001131</t>
  </si>
  <si>
    <t>Product_1131</t>
  </si>
  <si>
    <t>SKU001765</t>
  </si>
  <si>
    <t>Product_1765</t>
  </si>
  <si>
    <t>SKU002243</t>
  </si>
  <si>
    <t>Product_2243</t>
  </si>
  <si>
    <t>SKU002602</t>
  </si>
  <si>
    <t>Product_2602</t>
  </si>
  <si>
    <t>SKU002608</t>
  </si>
  <si>
    <t>Product_2608</t>
  </si>
  <si>
    <t>AISLE-16-SHELF-50</t>
  </si>
  <si>
    <t>SKU004422</t>
  </si>
  <si>
    <t>Product_4422</t>
  </si>
  <si>
    <t>SKU004469</t>
  </si>
  <si>
    <t>Product_4469</t>
  </si>
  <si>
    <t>SKU000295</t>
  </si>
  <si>
    <t>Product_295</t>
  </si>
  <si>
    <t>AISLE-17-SHELF-01</t>
  </si>
  <si>
    <t>SKU001665</t>
  </si>
  <si>
    <t>Product_1665</t>
  </si>
  <si>
    <t>SKU002019</t>
  </si>
  <si>
    <t>Product_2019</t>
  </si>
  <si>
    <t>SKU002417</t>
  </si>
  <si>
    <t>Product_2417</t>
  </si>
  <si>
    <t>SKU002854</t>
  </si>
  <si>
    <t>Product_2854</t>
  </si>
  <si>
    <t>SKU004166</t>
  </si>
  <si>
    <t>Product_4166</t>
  </si>
  <si>
    <t>SKU004438</t>
  </si>
  <si>
    <t>Product_4438</t>
  </si>
  <si>
    <t>SKU001340</t>
  </si>
  <si>
    <t>Product_1340</t>
  </si>
  <si>
    <t>AISLE-17-SHELF-02</t>
  </si>
  <si>
    <t>SKU003011</t>
  </si>
  <si>
    <t>Product_3011</t>
  </si>
  <si>
    <t>SKU004957</t>
  </si>
  <si>
    <t>Product_4957</t>
  </si>
  <si>
    <t>SKU000505</t>
  </si>
  <si>
    <t>Product_505</t>
  </si>
  <si>
    <t>AISLE-17-SHELF-03</t>
  </si>
  <si>
    <t>SKU000834</t>
  </si>
  <si>
    <t>Product_834</t>
  </si>
  <si>
    <t>SKU000875</t>
  </si>
  <si>
    <t>Product_875</t>
  </si>
  <si>
    <t>SKU004069</t>
  </si>
  <si>
    <t>Product_4069</t>
  </si>
  <si>
    <t>SKU004260</t>
  </si>
  <si>
    <t>Product_4260</t>
  </si>
  <si>
    <t>SKU004491</t>
  </si>
  <si>
    <t>Product_4491</t>
  </si>
  <si>
    <t>SKU001353</t>
  </si>
  <si>
    <t>Product_1353</t>
  </si>
  <si>
    <t>AISLE-17-SHELF-04</t>
  </si>
  <si>
    <t>SKU000762</t>
  </si>
  <si>
    <t>Product_762</t>
  </si>
  <si>
    <t>AISLE-17-SHELF-05</t>
  </si>
  <si>
    <t>SKU001012</t>
  </si>
  <si>
    <t>Product_1012</t>
  </si>
  <si>
    <t>SKU002345</t>
  </si>
  <si>
    <t>Product_2345</t>
  </si>
  <si>
    <t>SKU003294</t>
  </si>
  <si>
    <t>Product_3294</t>
  </si>
  <si>
    <t>SKU003386</t>
  </si>
  <si>
    <t>Product_3386</t>
  </si>
  <si>
    <t>SKU003549</t>
  </si>
  <si>
    <t>Product_3549</t>
  </si>
  <si>
    <t>SKU003705</t>
  </si>
  <si>
    <t>Product_3705</t>
  </si>
  <si>
    <t>SKU003790</t>
  </si>
  <si>
    <t>Product_3790</t>
  </si>
  <si>
    <t>SKU004034</t>
  </si>
  <si>
    <t>Product_4034</t>
  </si>
  <si>
    <t>SKU004126</t>
  </si>
  <si>
    <t>Product_4126</t>
  </si>
  <si>
    <t>SKU004913</t>
  </si>
  <si>
    <t>Product_4913</t>
  </si>
  <si>
    <t>SKU002767</t>
  </si>
  <si>
    <t>Product_2767</t>
  </si>
  <si>
    <t>AISLE-17-SHELF-06</t>
  </si>
  <si>
    <t>SKU003312</t>
  </si>
  <si>
    <t>Product_3312</t>
  </si>
  <si>
    <t>SKU003832</t>
  </si>
  <si>
    <t>Product_3832</t>
  </si>
  <si>
    <t>SKU000378</t>
  </si>
  <si>
    <t>Product_378</t>
  </si>
  <si>
    <t>AISLE-17-SHELF-07</t>
  </si>
  <si>
    <t>SKU001760</t>
  </si>
  <si>
    <t>Product_1760</t>
  </si>
  <si>
    <t>SKU002147</t>
  </si>
  <si>
    <t>Product_2147</t>
  </si>
  <si>
    <t>SKU003722</t>
  </si>
  <si>
    <t>Product_3722</t>
  </si>
  <si>
    <t>SKU004842</t>
  </si>
  <si>
    <t>Product_4842</t>
  </si>
  <si>
    <t>SKU004944</t>
  </si>
  <si>
    <t>Product_4944</t>
  </si>
  <si>
    <t>SKU000648</t>
  </si>
  <si>
    <t>Product_648</t>
  </si>
  <si>
    <t>AISLE-17-SHELF-08</t>
  </si>
  <si>
    <t>SKU002499</t>
  </si>
  <si>
    <t>Product_2499</t>
  </si>
  <si>
    <t>SKU003020</t>
  </si>
  <si>
    <t>Product_3020</t>
  </si>
  <si>
    <t>SKU003671</t>
  </si>
  <si>
    <t>Product_3671</t>
  </si>
  <si>
    <t>SKU003893</t>
  </si>
  <si>
    <t>Product_3893</t>
  </si>
  <si>
    <t>SKU003898</t>
  </si>
  <si>
    <t>Product_3898</t>
  </si>
  <si>
    <t>SKU004045</t>
  </si>
  <si>
    <t>Product_4045</t>
  </si>
  <si>
    <t>SKU004419</t>
  </si>
  <si>
    <t>Product_4419</t>
  </si>
  <si>
    <t>SKU003597</t>
  </si>
  <si>
    <t>Product_3597</t>
  </si>
  <si>
    <t>AISLE-17-SHELF-09</t>
  </si>
  <si>
    <t>SKU004012</t>
  </si>
  <si>
    <t>Product_4012</t>
  </si>
  <si>
    <t>SKU004504</t>
  </si>
  <si>
    <t>Product_4504</t>
  </si>
  <si>
    <t>SKU000231</t>
  </si>
  <si>
    <t>Product_231</t>
  </si>
  <si>
    <t>AISLE-17-SHELF-10</t>
  </si>
  <si>
    <t>SKU001153</t>
  </si>
  <si>
    <t>Product_1153</t>
  </si>
  <si>
    <t>SKU002064</t>
  </si>
  <si>
    <t>Product_2064</t>
  </si>
  <si>
    <t>SKU002306</t>
  </si>
  <si>
    <t>Product_2306</t>
  </si>
  <si>
    <t>SKU000613</t>
  </si>
  <si>
    <t>Product_613</t>
  </si>
  <si>
    <t>AISLE-17-SHELF-11</t>
  </si>
  <si>
    <t>SKU000945</t>
  </si>
  <si>
    <t>Product_945</t>
  </si>
  <si>
    <t>SKU001128</t>
  </si>
  <si>
    <t>Product_1128</t>
  </si>
  <si>
    <t>SKU001184</t>
  </si>
  <si>
    <t>Product_1184</t>
  </si>
  <si>
    <t>SKU002042</t>
  </si>
  <si>
    <t>Product_2042</t>
  </si>
  <si>
    <t>SKU003690</t>
  </si>
  <si>
    <t>Product_3690</t>
  </si>
  <si>
    <t>SKU001540</t>
  </si>
  <si>
    <t>Product_1540</t>
  </si>
  <si>
    <t>AISLE-17-SHELF-12</t>
  </si>
  <si>
    <t>SKU001891</t>
  </si>
  <si>
    <t>Product_1891</t>
  </si>
  <si>
    <t>SKU002791</t>
  </si>
  <si>
    <t>Product_2791</t>
  </si>
  <si>
    <t>SKU003275</t>
  </si>
  <si>
    <t>Product_3275</t>
  </si>
  <si>
    <t>SKU003874</t>
  </si>
  <si>
    <t>Product_3874</t>
  </si>
  <si>
    <t>SKU003977</t>
  </si>
  <si>
    <t>Product_3977</t>
  </si>
  <si>
    <t>SKU000612</t>
  </si>
  <si>
    <t>Product_612</t>
  </si>
  <si>
    <t>AISLE-17-SHELF-13</t>
  </si>
  <si>
    <t>SKU003994</t>
  </si>
  <si>
    <t>Product_3994</t>
  </si>
  <si>
    <t>SKU004574</t>
  </si>
  <si>
    <t>Product_4574</t>
  </si>
  <si>
    <t>SKU001581</t>
  </si>
  <si>
    <t>Product_1581</t>
  </si>
  <si>
    <t>AISLE-17-SHELF-14</t>
  </si>
  <si>
    <t>SKU002287</t>
  </si>
  <si>
    <t>Product_2287</t>
  </si>
  <si>
    <t>SKU002510</t>
  </si>
  <si>
    <t>Product_2510</t>
  </si>
  <si>
    <t>SKU002871</t>
  </si>
  <si>
    <t>Product_2871</t>
  </si>
  <si>
    <t>SKU001368</t>
  </si>
  <si>
    <t>Product_1368</t>
  </si>
  <si>
    <t>AISLE-17-SHELF-15</t>
  </si>
  <si>
    <t>SKU003183</t>
  </si>
  <si>
    <t>Product_3183</t>
  </si>
  <si>
    <t>SKU003875</t>
  </si>
  <si>
    <t>Product_3875</t>
  </si>
  <si>
    <t>SKU004445</t>
  </si>
  <si>
    <t>Product_4445</t>
  </si>
  <si>
    <t>SKU000449</t>
  </si>
  <si>
    <t>Product_449</t>
  </si>
  <si>
    <t>AISLE-17-SHELF-16</t>
  </si>
  <si>
    <t>SKU000815</t>
  </si>
  <si>
    <t>Product_815</t>
  </si>
  <si>
    <t>SKU000982</t>
  </si>
  <si>
    <t>Product_982</t>
  </si>
  <si>
    <t>SKU001042</t>
  </si>
  <si>
    <t>Product_1042</t>
  </si>
  <si>
    <t>SKU001358</t>
  </si>
  <si>
    <t>Product_1358</t>
  </si>
  <si>
    <t>SKU001364</t>
  </si>
  <si>
    <t>Product_1364</t>
  </si>
  <si>
    <t>SKU001415</t>
  </si>
  <si>
    <t>Product_1415</t>
  </si>
  <si>
    <t>SKU001953</t>
  </si>
  <si>
    <t>Product_1953</t>
  </si>
  <si>
    <t>SKU003703</t>
  </si>
  <si>
    <t>Product_3703</t>
  </si>
  <si>
    <t>SKU004091</t>
  </si>
  <si>
    <t>Product_4091</t>
  </si>
  <si>
    <t>SKU004687</t>
  </si>
  <si>
    <t>Product_4687</t>
  </si>
  <si>
    <t>SKU000049</t>
  </si>
  <si>
    <t>Product_49</t>
  </si>
  <si>
    <t>AISLE-17-SHELF-17</t>
  </si>
  <si>
    <t>SKU002815</t>
  </si>
  <si>
    <t>Product_2815</t>
  </si>
  <si>
    <t>SKU000290</t>
  </si>
  <si>
    <t>Product_290</t>
  </si>
  <si>
    <t>AISLE-17-SHELF-18</t>
  </si>
  <si>
    <t>SKU000550</t>
  </si>
  <si>
    <t>Product_550</t>
  </si>
  <si>
    <t>SKU002458</t>
  </si>
  <si>
    <t>Product_2458</t>
  </si>
  <si>
    <t>SKU003447</t>
  </si>
  <si>
    <t>Product_3447</t>
  </si>
  <si>
    <t>SKU004487</t>
  </si>
  <si>
    <t>Product_4487</t>
  </si>
  <si>
    <t>SKU004609</t>
  </si>
  <si>
    <t>Product_4609</t>
  </si>
  <si>
    <t>SKU000670</t>
  </si>
  <si>
    <t>Product_670</t>
  </si>
  <si>
    <t>AISLE-17-SHELF-19</t>
  </si>
  <si>
    <t>SKU001017</t>
  </si>
  <si>
    <t>Product_1017</t>
  </si>
  <si>
    <t>SKU001798</t>
  </si>
  <si>
    <t>Product_1798</t>
  </si>
  <si>
    <t>SKU002778</t>
  </si>
  <si>
    <t>Product_2778</t>
  </si>
  <si>
    <t>SKU001546</t>
  </si>
  <si>
    <t>Product_1546</t>
  </si>
  <si>
    <t>AISLE-17-SHELF-20</t>
  </si>
  <si>
    <t>SKU003163</t>
  </si>
  <si>
    <t>Product_3163</t>
  </si>
  <si>
    <t>SKU003807</t>
  </si>
  <si>
    <t>Product_3807</t>
  </si>
  <si>
    <t>SKU003931</t>
  </si>
  <si>
    <t>Product_3931</t>
  </si>
  <si>
    <t>SKU004530</t>
  </si>
  <si>
    <t>Product_4530</t>
  </si>
  <si>
    <t>SKU001013</t>
  </si>
  <si>
    <t>Product_1013</t>
  </si>
  <si>
    <t>AISLE-17-SHELF-21</t>
  </si>
  <si>
    <t>SKU002240</t>
  </si>
  <si>
    <t>Product_2240</t>
  </si>
  <si>
    <t>SKU003182</t>
  </si>
  <si>
    <t>Product_3182</t>
  </si>
  <si>
    <t>SKU003626</t>
  </si>
  <si>
    <t>Product_3626</t>
  </si>
  <si>
    <t>SKU003713</t>
  </si>
  <si>
    <t>Product_3713</t>
  </si>
  <si>
    <t>SKU004335</t>
  </si>
  <si>
    <t>Product_4335</t>
  </si>
  <si>
    <t>SKU004388</t>
  </si>
  <si>
    <t>Product_4388</t>
  </si>
  <si>
    <t>SKU000784</t>
  </si>
  <si>
    <t>Product_784</t>
  </si>
  <si>
    <t>AISLE-17-SHELF-22</t>
  </si>
  <si>
    <t>SKU001724</t>
  </si>
  <si>
    <t>Product_1724</t>
  </si>
  <si>
    <t>SKU002451</t>
  </si>
  <si>
    <t>Product_2451</t>
  </si>
  <si>
    <t>SKU002636</t>
  </si>
  <si>
    <t>Product_2636</t>
  </si>
  <si>
    <t>SKU003192</t>
  </si>
  <si>
    <t>Product_3192</t>
  </si>
  <si>
    <t>SKU000240</t>
  </si>
  <si>
    <t>Product_240</t>
  </si>
  <si>
    <t>AISLE-17-SHELF-23</t>
  </si>
  <si>
    <t>SKU000418</t>
  </si>
  <si>
    <t>Product_418</t>
  </si>
  <si>
    <t>SKU001272</t>
  </si>
  <si>
    <t>Product_1272</t>
  </si>
  <si>
    <t>SKU003146</t>
  </si>
  <si>
    <t>Product_3146</t>
  </si>
  <si>
    <t>SKU003624</t>
  </si>
  <si>
    <t>Product_3624</t>
  </si>
  <si>
    <t>SKU003729</t>
  </si>
  <si>
    <t>Product_3729</t>
  </si>
  <si>
    <t>SKU004085</t>
  </si>
  <si>
    <t>Product_4085</t>
  </si>
  <si>
    <t>SKU000043</t>
  </si>
  <si>
    <t>Product_43</t>
  </si>
  <si>
    <t>AISLE-17-SHELF-24</t>
  </si>
  <si>
    <t>SKU001436</t>
  </si>
  <si>
    <t>Product_1436</t>
  </si>
  <si>
    <t>SKU001898</t>
  </si>
  <si>
    <t>Product_1898</t>
  </si>
  <si>
    <t>SKU003174</t>
  </si>
  <si>
    <t>Product_3174</t>
  </si>
  <si>
    <t>SKU003249</t>
  </si>
  <si>
    <t>Product_3249</t>
  </si>
  <si>
    <t>SKU003862</t>
  </si>
  <si>
    <t>Product_3862</t>
  </si>
  <si>
    <t>SKU004210</t>
  </si>
  <si>
    <t>Product_4210</t>
  </si>
  <si>
    <t>SKU004999</t>
  </si>
  <si>
    <t>Product_4999</t>
  </si>
  <si>
    <t>SKU002656</t>
  </si>
  <si>
    <t>Product_2656</t>
  </si>
  <si>
    <t>AISLE-17-SHELF-25</t>
  </si>
  <si>
    <t>SKU004968</t>
  </si>
  <si>
    <t>Product_4968</t>
  </si>
  <si>
    <t>SKU004971</t>
  </si>
  <si>
    <t>Product_4971</t>
  </si>
  <si>
    <t>SKU001016</t>
  </si>
  <si>
    <t>Product_1016</t>
  </si>
  <si>
    <t>AISLE-17-SHELF-26</t>
  </si>
  <si>
    <t>SKU001202</t>
  </si>
  <si>
    <t>Product_1202</t>
  </si>
  <si>
    <t>SKU001586</t>
  </si>
  <si>
    <t>Product_1586</t>
  </si>
  <si>
    <t>SKU001615</t>
  </si>
  <si>
    <t>Product_1615</t>
  </si>
  <si>
    <t>SKU004271</t>
  </si>
  <si>
    <t>Product_4271</t>
  </si>
  <si>
    <t>SKU004381</t>
  </si>
  <si>
    <t>Product_4381</t>
  </si>
  <si>
    <t>SKU004484</t>
  </si>
  <si>
    <t>Product_4484</t>
  </si>
  <si>
    <t>SKU004803</t>
  </si>
  <si>
    <t>Product_4803</t>
  </si>
  <si>
    <t>SKU001677</t>
  </si>
  <si>
    <t>Product_1677</t>
  </si>
  <si>
    <t>AISLE-17-SHELF-27</t>
  </si>
  <si>
    <t>SKU003274</t>
  </si>
  <si>
    <t>Product_3274</t>
  </si>
  <si>
    <t>SKU004253</t>
  </si>
  <si>
    <t>Product_4253</t>
  </si>
  <si>
    <t>SKU000489</t>
  </si>
  <si>
    <t>Product_489</t>
  </si>
  <si>
    <t>AISLE-17-SHELF-28</t>
  </si>
  <si>
    <t>SKU000853</t>
  </si>
  <si>
    <t>Product_853</t>
  </si>
  <si>
    <t>SKU001497</t>
  </si>
  <si>
    <t>Product_1497</t>
  </si>
  <si>
    <t>SKU002371</t>
  </si>
  <si>
    <t>Product_2371</t>
  </si>
  <si>
    <t>SKU002717</t>
  </si>
  <si>
    <t>Product_2717</t>
  </si>
  <si>
    <t>SKU002837</t>
  </si>
  <si>
    <t>Product_2837</t>
  </si>
  <si>
    <t>SKU004537</t>
  </si>
  <si>
    <t>Product_4537</t>
  </si>
  <si>
    <t>SKU000166</t>
  </si>
  <si>
    <t>Product_166</t>
  </si>
  <si>
    <t>AISLE-17-SHELF-29</t>
  </si>
  <si>
    <t>SKU000668</t>
  </si>
  <si>
    <t>Product_668</t>
  </si>
  <si>
    <t>SKU003268</t>
  </si>
  <si>
    <t>Product_3268</t>
  </si>
  <si>
    <t>SKU001797</t>
  </si>
  <si>
    <t>Product_1797</t>
  </si>
  <si>
    <t>AISLE-17-SHELF-30</t>
  </si>
  <si>
    <t>SKU001872</t>
  </si>
  <si>
    <t>Product_1872</t>
  </si>
  <si>
    <t>SKU002260</t>
  </si>
  <si>
    <t>Product_2260</t>
  </si>
  <si>
    <t>SKU002318</t>
  </si>
  <si>
    <t>Product_2318</t>
  </si>
  <si>
    <t>SKU002493</t>
  </si>
  <si>
    <t>Product_2493</t>
  </si>
  <si>
    <t>SKU002503</t>
  </si>
  <si>
    <t>Product_2503</t>
  </si>
  <si>
    <t>SKU002797</t>
  </si>
  <si>
    <t>Product_2797</t>
  </si>
  <si>
    <t>SKU003760</t>
  </si>
  <si>
    <t>Product_3760</t>
  </si>
  <si>
    <t>SKU004588</t>
  </si>
  <si>
    <t>Product_4588</t>
  </si>
  <si>
    <t>SKU004630</t>
  </si>
  <si>
    <t>Product_4630</t>
  </si>
  <si>
    <t>SKU004651</t>
  </si>
  <si>
    <t>Product_4651</t>
  </si>
  <si>
    <t>SKU002942</t>
  </si>
  <si>
    <t>Product_2942</t>
  </si>
  <si>
    <t>AISLE-17-SHELF-31</t>
  </si>
  <si>
    <t>SKU003054</t>
  </si>
  <si>
    <t>Product_3054</t>
  </si>
  <si>
    <t>SKU001752</t>
  </si>
  <si>
    <t>Product_1752</t>
  </si>
  <si>
    <t>AISLE-17-SHELF-32</t>
  </si>
  <si>
    <t>SKU002091</t>
  </si>
  <si>
    <t>Product_2091</t>
  </si>
  <si>
    <t>SKU004540</t>
  </si>
  <si>
    <t>Product_4540</t>
  </si>
  <si>
    <t>SKU000393</t>
  </si>
  <si>
    <t>Product_393</t>
  </si>
  <si>
    <t>AISLE-17-SHELF-33</t>
  </si>
  <si>
    <t>SKU000453</t>
  </si>
  <si>
    <t>Product_453</t>
  </si>
  <si>
    <t>SKU000954</t>
  </si>
  <si>
    <t>Product_954</t>
  </si>
  <si>
    <t>SKU001177</t>
  </si>
  <si>
    <t>Product_1177</t>
  </si>
  <si>
    <t>SKU001426</t>
  </si>
  <si>
    <t>Product_1426</t>
  </si>
  <si>
    <t>SKU001612</t>
  </si>
  <si>
    <t>Product_1612</t>
  </si>
  <si>
    <t>SKU004098</t>
  </si>
  <si>
    <t>Product_4098</t>
  </si>
  <si>
    <t>SKU004637</t>
  </si>
  <si>
    <t>Product_4637</t>
  </si>
  <si>
    <t>SKU000470</t>
  </si>
  <si>
    <t>Product_470</t>
  </si>
  <si>
    <t>AISLE-17-SHELF-34</t>
  </si>
  <si>
    <t>SKU001187</t>
  </si>
  <si>
    <t>Product_1187</t>
  </si>
  <si>
    <t>SKU003969</t>
  </si>
  <si>
    <t>Product_3969</t>
  </si>
  <si>
    <t>SKU001519</t>
  </si>
  <si>
    <t>Product_1519</t>
  </si>
  <si>
    <t>AISLE-17-SHELF-35</t>
  </si>
  <si>
    <t>SKU002192</t>
  </si>
  <si>
    <t>Product_2192</t>
  </si>
  <si>
    <t>SKU002424</t>
  </si>
  <si>
    <t>Product_2424</t>
  </si>
  <si>
    <t>SKU003358</t>
  </si>
  <si>
    <t>Product_3358</t>
  </si>
  <si>
    <t>SKU004758</t>
  </si>
  <si>
    <t>Product_4758</t>
  </si>
  <si>
    <t>SKU001578</t>
  </si>
  <si>
    <t>Product_1578</t>
  </si>
  <si>
    <t>AISLE-17-SHELF-36</t>
  </si>
  <si>
    <t>SKU003486</t>
  </si>
  <si>
    <t>Product_3486</t>
  </si>
  <si>
    <t>SKU004427</t>
  </si>
  <si>
    <t>Product_4427</t>
  </si>
  <si>
    <t>SKU000361</t>
  </si>
  <si>
    <t>Product_361</t>
  </si>
  <si>
    <t>AISLE-17-SHELF-37</t>
  </si>
  <si>
    <t>SKU001134</t>
  </si>
  <si>
    <t>Product_1134</t>
  </si>
  <si>
    <t>SKU004428</t>
  </si>
  <si>
    <t>Product_4428</t>
  </si>
  <si>
    <t>SKU000256</t>
  </si>
  <si>
    <t>Product_256</t>
  </si>
  <si>
    <t>AISLE-17-SHELF-38</t>
  </si>
  <si>
    <t>SKU003514</t>
  </si>
  <si>
    <t>Product_3514</t>
  </si>
  <si>
    <t>SKU004380</t>
  </si>
  <si>
    <t>Product_4380</t>
  </si>
  <si>
    <t>SKU004736</t>
  </si>
  <si>
    <t>Product_4736</t>
  </si>
  <si>
    <t>SKU004910</t>
  </si>
  <si>
    <t>Product_4910</t>
  </si>
  <si>
    <t>SKU000832</t>
  </si>
  <si>
    <t>Product_832</t>
  </si>
  <si>
    <t>AISLE-17-SHELF-39</t>
  </si>
  <si>
    <t>SKU000997</t>
  </si>
  <si>
    <t>Product_997</t>
  </si>
  <si>
    <t>SKU002169</t>
  </si>
  <si>
    <t>Product_2169</t>
  </si>
  <si>
    <t>SKU002349</t>
  </si>
  <si>
    <t>Product_2349</t>
  </si>
  <si>
    <t>SKU002654</t>
  </si>
  <si>
    <t>Product_2654</t>
  </si>
  <si>
    <t>SKU002820</t>
  </si>
  <si>
    <t>Product_2820</t>
  </si>
  <si>
    <t>SKU004726</t>
  </si>
  <si>
    <t>Product_4726</t>
  </si>
  <si>
    <t>SKU000404</t>
  </si>
  <si>
    <t>Product_404</t>
  </si>
  <si>
    <t>AISLE-17-SHELF-40</t>
  </si>
  <si>
    <t>SKU001241</t>
  </si>
  <si>
    <t>Product_1241</t>
  </si>
  <si>
    <t>SKU001490</t>
  </si>
  <si>
    <t>Product_1490</t>
  </si>
  <si>
    <t>SKU004031</t>
  </si>
  <si>
    <t>Product_4031</t>
  </si>
  <si>
    <t>SKU000142</t>
  </si>
  <si>
    <t>Product_142</t>
  </si>
  <si>
    <t>AISLE-17-SHELF-41</t>
  </si>
  <si>
    <t>SKU001962</t>
  </si>
  <si>
    <t>Product_1962</t>
  </si>
  <si>
    <t>SKU002277</t>
  </si>
  <si>
    <t>Product_2277</t>
  </si>
  <si>
    <t>SKU002393</t>
  </si>
  <si>
    <t>Product_2393</t>
  </si>
  <si>
    <t>SKU003355</t>
  </si>
  <si>
    <t>Product_3355</t>
  </si>
  <si>
    <t>SKU003401</t>
  </si>
  <si>
    <t>Product_3401</t>
  </si>
  <si>
    <t>SKU003449</t>
  </si>
  <si>
    <t>Product_3449</t>
  </si>
  <si>
    <t>SKU003970</t>
  </si>
  <si>
    <t>Product_3970</t>
  </si>
  <si>
    <t>SKU000109</t>
  </si>
  <si>
    <t>Product_109</t>
  </si>
  <si>
    <t>AISLE-17-SHELF-42</t>
  </si>
  <si>
    <t>SKU000407</t>
  </si>
  <si>
    <t>Product_407</t>
  </si>
  <si>
    <t>SKU002066</t>
  </si>
  <si>
    <t>Product_2066</t>
  </si>
  <si>
    <t>SKU002380</t>
  </si>
  <si>
    <t>Product_2380</t>
  </si>
  <si>
    <t>SKU004230</t>
  </si>
  <si>
    <t>Product_4230</t>
  </si>
  <si>
    <t>SKU000154</t>
  </si>
  <si>
    <t>Product_154</t>
  </si>
  <si>
    <t>AISLE-17-SHELF-43</t>
  </si>
  <si>
    <t>SKU001346</t>
  </si>
  <si>
    <t>Product_1346</t>
  </si>
  <si>
    <t>SKU001528</t>
  </si>
  <si>
    <t>Product_1528</t>
  </si>
  <si>
    <t>SKU001789</t>
  </si>
  <si>
    <t>Product_1789</t>
  </si>
  <si>
    <t>SKU001895</t>
  </si>
  <si>
    <t>Product_1895</t>
  </si>
  <si>
    <t>SKU002313</t>
  </si>
  <si>
    <t>Product_2313</t>
  </si>
  <si>
    <t>SKU003966</t>
  </si>
  <si>
    <t>Product_3966</t>
  </si>
  <si>
    <t>SKU000476</t>
  </si>
  <si>
    <t>Product_476</t>
  </si>
  <si>
    <t>AISLE-17-SHELF-44</t>
  </si>
  <si>
    <t>SKU001108</t>
  </si>
  <si>
    <t>Product_1108</t>
  </si>
  <si>
    <t>SKU002223</t>
  </si>
  <si>
    <t>Product_2223</t>
  </si>
  <si>
    <t>SKU002422</t>
  </si>
  <si>
    <t>Product_2422</t>
  </si>
  <si>
    <t>SKU002956</t>
  </si>
  <si>
    <t>Product_2956</t>
  </si>
  <si>
    <t>SKU003443</t>
  </si>
  <si>
    <t>Product_3443</t>
  </si>
  <si>
    <t>SKU004302</t>
  </si>
  <si>
    <t>Product_4302</t>
  </si>
  <si>
    <t>SKU004659</t>
  </si>
  <si>
    <t>Product_4659</t>
  </si>
  <si>
    <t>SKU004735</t>
  </si>
  <si>
    <t>Product_4735</t>
  </si>
  <si>
    <t>SKU001464</t>
  </si>
  <si>
    <t>Product_1464</t>
  </si>
  <si>
    <t>AISLE-17-SHELF-45</t>
  </si>
  <si>
    <t>SKU001796</t>
  </si>
  <si>
    <t>Product_1796</t>
  </si>
  <si>
    <t>SKU002372</t>
  </si>
  <si>
    <t>Product_2372</t>
  </si>
  <si>
    <t>SKU004141</t>
  </si>
  <si>
    <t>Product_4141</t>
  </si>
  <si>
    <t>AISLE-17-SHELF-46</t>
  </si>
  <si>
    <t>SKU001805</t>
  </si>
  <si>
    <t>Product_1805</t>
  </si>
  <si>
    <t>AISLE-17-SHELF-47</t>
  </si>
  <si>
    <t>SKU004051</t>
  </si>
  <si>
    <t>Product_4051</t>
  </si>
  <si>
    <t>SKU000313</t>
  </si>
  <si>
    <t>Product_313</t>
  </si>
  <si>
    <t>AISLE-17-SHELF-48</t>
  </si>
  <si>
    <t>SKU001003</t>
  </si>
  <si>
    <t>Product_1003</t>
  </si>
  <si>
    <t>SKU001371</t>
  </si>
  <si>
    <t>Product_1371</t>
  </si>
  <si>
    <t>SKU002047</t>
  </si>
  <si>
    <t>Product_2047</t>
  </si>
  <si>
    <t>SKU002821</t>
  </si>
  <si>
    <t>Product_2821</t>
  </si>
  <si>
    <t>SKU002827</t>
  </si>
  <si>
    <t>Product_2827</t>
  </si>
  <si>
    <t>SKU004942</t>
  </si>
  <si>
    <t>Product_4942</t>
  </si>
  <si>
    <t>SKU000217</t>
  </si>
  <si>
    <t>Product_217</t>
  </si>
  <si>
    <t>AISLE-17-SHELF-49</t>
  </si>
  <si>
    <t>SKU001817</t>
  </si>
  <si>
    <t>Product_1817</t>
  </si>
  <si>
    <t>SKU001881</t>
  </si>
  <si>
    <t>Product_1881</t>
  </si>
  <si>
    <t>SKU003114</t>
  </si>
  <si>
    <t>Product_3114</t>
  </si>
  <si>
    <t>SKU003985</t>
  </si>
  <si>
    <t>Product_3985</t>
  </si>
  <si>
    <t>SKU004413</t>
  </si>
  <si>
    <t>Product_4413</t>
  </si>
  <si>
    <t>SKU004718</t>
  </si>
  <si>
    <t>Product_4718</t>
  </si>
  <si>
    <t>SKU000503</t>
  </si>
  <si>
    <t>Product_503</t>
  </si>
  <si>
    <t>AISLE-17-SHELF-50</t>
  </si>
  <si>
    <t>SKU000733</t>
  </si>
  <si>
    <t>Product_733</t>
  </si>
  <si>
    <t>SKU001713</t>
  </si>
  <si>
    <t>Product_1713</t>
  </si>
  <si>
    <t>SKU001977</t>
  </si>
  <si>
    <t>Product_1977</t>
  </si>
  <si>
    <t>SKU000216</t>
  </si>
  <si>
    <t>Product_216</t>
  </si>
  <si>
    <t>AISLE-18-SHELF-01</t>
  </si>
  <si>
    <t>SKU004939</t>
  </si>
  <si>
    <t>Product_4939</t>
  </si>
  <si>
    <t>SKU000804</t>
  </si>
  <si>
    <t>Product_804</t>
  </si>
  <si>
    <t>AISLE-18-SHELF-02</t>
  </si>
  <si>
    <t>SKU001098</t>
  </si>
  <si>
    <t>Product_1098</t>
  </si>
  <si>
    <t>SKU001763</t>
  </si>
  <si>
    <t>Product_1763</t>
  </si>
  <si>
    <t>SKU001917</t>
  </si>
  <si>
    <t>Product_1917</t>
  </si>
  <si>
    <t>SKU002284</t>
  </si>
  <si>
    <t>Product_2284</t>
  </si>
  <si>
    <t>SKU004219</t>
  </si>
  <si>
    <t>Product_4219</t>
  </si>
  <si>
    <t>SKU000008</t>
  </si>
  <si>
    <t>Product_8</t>
  </si>
  <si>
    <t>AISLE-18-SHELF-03</t>
  </si>
  <si>
    <t>SKU000545</t>
  </si>
  <si>
    <t>Product_545</t>
  </si>
  <si>
    <t>SKU001861</t>
  </si>
  <si>
    <t>Product_1861</t>
  </si>
  <si>
    <t>SKU001996</t>
  </si>
  <si>
    <t>Product_1996</t>
  </si>
  <si>
    <t>SKU002909</t>
  </si>
  <si>
    <t>Product_2909</t>
  </si>
  <si>
    <t>SKU003909</t>
  </si>
  <si>
    <t>Product_3909</t>
  </si>
  <si>
    <t>SKU004361</t>
  </si>
  <si>
    <t>Product_4361</t>
  </si>
  <si>
    <t>SKU004756</t>
  </si>
  <si>
    <t>Product_4756</t>
  </si>
  <si>
    <t>SKU001668</t>
  </si>
  <si>
    <t>Product_1668</t>
  </si>
  <si>
    <t>AISLE-18-SHELF-04</t>
  </si>
  <si>
    <t>SKU002375</t>
  </si>
  <si>
    <t>Product_2375</t>
  </si>
  <si>
    <t>SKU002483</t>
  </si>
  <si>
    <t>Product_2483</t>
  </si>
  <si>
    <t>SKU002753</t>
  </si>
  <si>
    <t>Product_2753</t>
  </si>
  <si>
    <t>SKU004172</t>
  </si>
  <si>
    <t>Product_4172</t>
  </si>
  <si>
    <t>SKU001127</t>
  </si>
  <si>
    <t>Product_1127</t>
  </si>
  <si>
    <t>AISLE-18-SHELF-05</t>
  </si>
  <si>
    <t>SKU001747</t>
  </si>
  <si>
    <t>Product_1747</t>
  </si>
  <si>
    <t>SKU001933</t>
  </si>
  <si>
    <t>Product_1933</t>
  </si>
  <si>
    <t>SKU002119</t>
  </si>
  <si>
    <t>Product_2119</t>
  </si>
  <si>
    <t>AISLE-18-SHELF-06</t>
  </si>
  <si>
    <t>SKU003051</t>
  </si>
  <si>
    <t>Product_3051</t>
  </si>
  <si>
    <t>SKU004663</t>
  </si>
  <si>
    <t>Product_4663</t>
  </si>
  <si>
    <t>SKU004761</t>
  </si>
  <si>
    <t>Product_4761</t>
  </si>
  <si>
    <t>SKU004857</t>
  </si>
  <si>
    <t>Product_4857</t>
  </si>
  <si>
    <t>SKU001242</t>
  </si>
  <si>
    <t>Product_1242</t>
  </si>
  <si>
    <t>AISLE-18-SHELF-07</t>
  </si>
  <si>
    <t>SKU002132</t>
  </si>
  <si>
    <t>Product_2132</t>
  </si>
  <si>
    <t>SKU002615</t>
  </si>
  <si>
    <t>Product_2615</t>
  </si>
  <si>
    <t>SKU003635</t>
  </si>
  <si>
    <t>Product_3635</t>
  </si>
  <si>
    <t>SKU004754</t>
  </si>
  <si>
    <t>Product_4754</t>
  </si>
  <si>
    <t>SKU001617</t>
  </si>
  <si>
    <t>Product_1617</t>
  </si>
  <si>
    <t>AISLE-18-SHELF-08</t>
  </si>
  <si>
    <t>SKU001870</t>
  </si>
  <si>
    <t>Product_1870</t>
  </si>
  <si>
    <t>SKU002123</t>
  </si>
  <si>
    <t>Product_2123</t>
  </si>
  <si>
    <t>SKU002987</t>
  </si>
  <si>
    <t>Product_2987</t>
  </si>
  <si>
    <t>SKU003649</t>
  </si>
  <si>
    <t>Product_3649</t>
  </si>
  <si>
    <t>SKU003676</t>
  </si>
  <si>
    <t>Product_3676</t>
  </si>
  <si>
    <t>SKU004279</t>
  </si>
  <si>
    <t>Product_4279</t>
  </si>
  <si>
    <t>SKU003305</t>
  </si>
  <si>
    <t>Product_3305</t>
  </si>
  <si>
    <t>AISLE-18-SHELF-09</t>
  </si>
  <si>
    <t>SKU000223</t>
  </si>
  <si>
    <t>Product_223</t>
  </si>
  <si>
    <t>AISLE-18-SHELF-10</t>
  </si>
  <si>
    <t>SKU000487</t>
  </si>
  <si>
    <t>Product_487</t>
  </si>
  <si>
    <t>SKU001411</t>
  </si>
  <si>
    <t>Product_1411</t>
  </si>
  <si>
    <t>SKU002744</t>
  </si>
  <si>
    <t>Product_2744</t>
  </si>
  <si>
    <t>SKU004047</t>
  </si>
  <si>
    <t>Product_4047</t>
  </si>
  <si>
    <t>SKU004943</t>
  </si>
  <si>
    <t>Product_4943</t>
  </si>
  <si>
    <t>SKU001174</t>
  </si>
  <si>
    <t>Product_1174</t>
  </si>
  <si>
    <t>AISLE-18-SHELF-11</t>
  </si>
  <si>
    <t>SKU001596</t>
  </si>
  <si>
    <t>Product_1596</t>
  </si>
  <si>
    <t>SKU001997</t>
  </si>
  <si>
    <t>Product_1997</t>
  </si>
  <si>
    <t>SKU002666</t>
  </si>
  <si>
    <t>Product_2666</t>
  </si>
  <si>
    <t>SKU003404</t>
  </si>
  <si>
    <t>Product_3404</t>
  </si>
  <si>
    <t>SKU004510</t>
  </si>
  <si>
    <t>Product_4510</t>
  </si>
  <si>
    <t>SKU000177</t>
  </si>
  <si>
    <t>Product_177</t>
  </si>
  <si>
    <t>AISLE-18-SHELF-12</t>
  </si>
  <si>
    <t>SKU003352</t>
  </si>
  <si>
    <t>Product_3352</t>
  </si>
  <si>
    <t>SKU003408</t>
  </si>
  <si>
    <t>Product_3408</t>
  </si>
  <si>
    <t>SKU004875</t>
  </si>
  <si>
    <t>Product_4875</t>
  </si>
  <si>
    <t>SKU000308</t>
  </si>
  <si>
    <t>Product_308</t>
  </si>
  <si>
    <t>AISLE-18-SHELF-13</t>
  </si>
  <si>
    <t>SKU000388</t>
  </si>
  <si>
    <t>Product_388</t>
  </si>
  <si>
    <t>SKU000607</t>
  </si>
  <si>
    <t>Product_607</t>
  </si>
  <si>
    <t>SKU002209</t>
  </si>
  <si>
    <t>Product_2209</t>
  </si>
  <si>
    <t>SKU002494</t>
  </si>
  <si>
    <t>Product_2494</t>
  </si>
  <si>
    <t>SKU000913</t>
  </si>
  <si>
    <t>Product_913</t>
  </si>
  <si>
    <t>AISLE-18-SHELF-14</t>
  </si>
  <si>
    <t>SKU001011</t>
  </si>
  <si>
    <t>Product_1011</t>
  </si>
  <si>
    <t>SKU001100</t>
  </si>
  <si>
    <t>Product_1100</t>
  </si>
  <si>
    <t>SKU001360</t>
  </si>
  <si>
    <t>Product_1360</t>
  </si>
  <si>
    <t>SKU002976</t>
  </si>
  <si>
    <t>Product_2976</t>
  </si>
  <si>
    <t>SKU003143</t>
  </si>
  <si>
    <t>Product_3143</t>
  </si>
  <si>
    <t>SKU004009</t>
  </si>
  <si>
    <t>Product_4009</t>
  </si>
  <si>
    <t>SKU004347</t>
  </si>
  <si>
    <t>Product_4347</t>
  </si>
  <si>
    <t>SKU000341</t>
  </si>
  <si>
    <t>Product_341</t>
  </si>
  <si>
    <t>AISLE-18-SHELF-15</t>
  </si>
  <si>
    <t>SKU001188</t>
  </si>
  <si>
    <t>Product_1188</t>
  </si>
  <si>
    <t>SKU001611</t>
  </si>
  <si>
    <t>Product_1611</t>
  </si>
  <si>
    <t>SKU003541</t>
  </si>
  <si>
    <t>Product_3541</t>
  </si>
  <si>
    <t>SKU004485</t>
  </si>
  <si>
    <t>Product_4485</t>
  </si>
  <si>
    <t>SKU004791</t>
  </si>
  <si>
    <t>Product_4791</t>
  </si>
  <si>
    <t>SKU000701</t>
  </si>
  <si>
    <t>Product_701</t>
  </si>
  <si>
    <t>AISLE-18-SHELF-16</t>
  </si>
  <si>
    <t>SKU001462</t>
  </si>
  <si>
    <t>Product_1462</t>
  </si>
  <si>
    <t>SKU003319</t>
  </si>
  <si>
    <t>Product_3319</t>
  </si>
  <si>
    <t>SKU004883</t>
  </si>
  <si>
    <t>Product_4883</t>
  </si>
  <si>
    <t>SKU001815</t>
  </si>
  <si>
    <t>Product_1815</t>
  </si>
  <si>
    <t>AISLE-18-SHELF-17</t>
  </si>
  <si>
    <t>SKU003243</t>
  </si>
  <si>
    <t>Product_3243</t>
  </si>
  <si>
    <t>SKU004372</t>
  </si>
  <si>
    <t>Product_4372</t>
  </si>
  <si>
    <t>SKU004565</t>
  </si>
  <si>
    <t>Product_4565</t>
  </si>
  <si>
    <t>SKU004785</t>
  </si>
  <si>
    <t>Product_4785</t>
  </si>
  <si>
    <t>SKU000028</t>
  </si>
  <si>
    <t>Product_28</t>
  </si>
  <si>
    <t>AISLE-18-SHELF-18</t>
  </si>
  <si>
    <t>SKU000996</t>
  </si>
  <si>
    <t>Product_996</t>
  </si>
  <si>
    <t>SKU001423</t>
  </si>
  <si>
    <t>Product_1423</t>
  </si>
  <si>
    <t>SKU002217</t>
  </si>
  <si>
    <t>Product_2217</t>
  </si>
  <si>
    <t>SKU004717</t>
  </si>
  <si>
    <t>Product_4717</t>
  </si>
  <si>
    <t>SKU000253</t>
  </si>
  <si>
    <t>Product_253</t>
  </si>
  <si>
    <t>AISLE-18-SHELF-19</t>
  </si>
  <si>
    <t>SKU001170</t>
  </si>
  <si>
    <t>Product_1170</t>
  </si>
  <si>
    <t>SKU001524</t>
  </si>
  <si>
    <t>Product_1524</t>
  </si>
  <si>
    <t>SKU003353</t>
  </si>
  <si>
    <t>Product_3353</t>
  </si>
  <si>
    <t>SKU003613</t>
  </si>
  <si>
    <t>Product_3613</t>
  </si>
  <si>
    <t>SKU003762</t>
  </si>
  <si>
    <t>Product_3762</t>
  </si>
  <si>
    <t>SKU004208</t>
  </si>
  <si>
    <t>Product_4208</t>
  </si>
  <si>
    <t>SKU000146</t>
  </si>
  <si>
    <t>Product_146</t>
  </si>
  <si>
    <t>AISLE-18-SHELF-20</t>
  </si>
  <si>
    <t>SKU003046</t>
  </si>
  <si>
    <t>Product_3046</t>
  </si>
  <si>
    <t>SKU004323</t>
  </si>
  <si>
    <t>Product_4323</t>
  </si>
  <si>
    <t>SKU004806</t>
  </si>
  <si>
    <t>Product_4806</t>
  </si>
  <si>
    <t>SKU000565</t>
  </si>
  <si>
    <t>Product_565</t>
  </si>
  <si>
    <t>AISLE-18-SHELF-21</t>
  </si>
  <si>
    <t>SKU001534</t>
  </si>
  <si>
    <t>Product_1534</t>
  </si>
  <si>
    <t>SKU001601</t>
  </si>
  <si>
    <t>Product_1601</t>
  </si>
  <si>
    <t>SKU002597</t>
  </si>
  <si>
    <t>Product_2597</t>
  </si>
  <si>
    <t>SKU003726</t>
  </si>
  <si>
    <t>Product_3726</t>
  </si>
  <si>
    <t>SKU001288</t>
  </si>
  <si>
    <t>Product_1288</t>
  </si>
  <si>
    <t>AISLE-18-SHELF-22</t>
  </si>
  <si>
    <t>SKU002332</t>
  </si>
  <si>
    <t>Product_2332</t>
  </si>
  <si>
    <t>SKU002334</t>
  </si>
  <si>
    <t>Product_2334</t>
  </si>
  <si>
    <t>SKU002481</t>
  </si>
  <si>
    <t>Product_2481</t>
  </si>
  <si>
    <t>SKU002696</t>
  </si>
  <si>
    <t>Product_2696</t>
  </si>
  <si>
    <t>SKU002818</t>
  </si>
  <si>
    <t>Product_2818</t>
  </si>
  <si>
    <t>SKU003510</t>
  </si>
  <si>
    <t>Product_3510</t>
  </si>
  <si>
    <t>SKU001841</t>
  </si>
  <si>
    <t>Product_1841</t>
  </si>
  <si>
    <t>AISLE-18-SHELF-23</t>
  </si>
  <si>
    <t>SKU001943</t>
  </si>
  <si>
    <t>Product_1943</t>
  </si>
  <si>
    <t>SKU004309</t>
  </si>
  <si>
    <t>Product_4309</t>
  </si>
  <si>
    <t>SKU001793</t>
  </si>
  <si>
    <t>Product_1793</t>
  </si>
  <si>
    <t>AISLE-18-SHELF-24</t>
  </si>
  <si>
    <t>SKU002443</t>
  </si>
  <si>
    <t>Product_2443</t>
  </si>
  <si>
    <t>SKU002553</t>
  </si>
  <si>
    <t>Product_2553</t>
  </si>
  <si>
    <t>SKU003799</t>
  </si>
  <si>
    <t>Product_3799</t>
  </si>
  <si>
    <t>SKU004252</t>
  </si>
  <si>
    <t>Product_4252</t>
  </si>
  <si>
    <t>SKU001958</t>
  </si>
  <si>
    <t>Product_1958</t>
  </si>
  <si>
    <t>AISLE-18-SHELF-25</t>
  </si>
  <si>
    <t>SKU004992</t>
  </si>
  <si>
    <t>Product_4992</t>
  </si>
  <si>
    <t>SKU000044</t>
  </si>
  <si>
    <t>Product_44</t>
  </si>
  <si>
    <t>AISLE-18-SHELF-26</t>
  </si>
  <si>
    <t>SKU001818</t>
  </si>
  <si>
    <t>Product_1818</t>
  </si>
  <si>
    <t>SKU000479</t>
  </si>
  <si>
    <t>Product_479</t>
  </si>
  <si>
    <t>AISLE-18-SHELF-27</t>
  </si>
  <si>
    <t>SKU002305</t>
  </si>
  <si>
    <t>Product_2305</t>
  </si>
  <si>
    <t>SKU002444</t>
  </si>
  <si>
    <t>Product_2444</t>
  </si>
  <si>
    <t>SKU003060</t>
  </si>
  <si>
    <t>Product_3060</t>
  </si>
  <si>
    <t>SKU003124</t>
  </si>
  <si>
    <t>Product_3124</t>
  </si>
  <si>
    <t>SKU000564</t>
  </si>
  <si>
    <t>Product_564</t>
  </si>
  <si>
    <t>AISLE-18-SHELF-28</t>
  </si>
  <si>
    <t>SKU000911</t>
  </si>
  <si>
    <t>Product_911</t>
  </si>
  <si>
    <t>SKU004154</t>
  </si>
  <si>
    <t>Product_4154</t>
  </si>
  <si>
    <t>SKU004226</t>
  </si>
  <si>
    <t>Product_4226</t>
  </si>
  <si>
    <t>SKU004383</t>
  </si>
  <si>
    <t>Product_4383</t>
  </si>
  <si>
    <t>SKU004920</t>
  </si>
  <si>
    <t>Product_4920</t>
  </si>
  <si>
    <t>SKU000158</t>
  </si>
  <si>
    <t>Product_158</t>
  </si>
  <si>
    <t>AISLE-18-SHELF-29</t>
  </si>
  <si>
    <t>SKU002376</t>
  </si>
  <si>
    <t>Product_2376</t>
  </si>
  <si>
    <t>SKU002804</t>
  </si>
  <si>
    <t>Product_2804</t>
  </si>
  <si>
    <t>SKU003169</t>
  </si>
  <si>
    <t>Product_3169</t>
  </si>
  <si>
    <t>SKU004570</t>
  </si>
  <si>
    <t>Product_4570</t>
  </si>
  <si>
    <t>SKU000172</t>
  </si>
  <si>
    <t>Product_172</t>
  </si>
  <si>
    <t>AISLE-18-SHELF-30</t>
  </si>
  <si>
    <t>SKU001532</t>
  </si>
  <si>
    <t>Product_1532</t>
  </si>
  <si>
    <t>SKU002394</t>
  </si>
  <si>
    <t>Product_2394</t>
  </si>
  <si>
    <t>SKU002648</t>
  </si>
  <si>
    <t>Product_2648</t>
  </si>
  <si>
    <t>SKU003689</t>
  </si>
  <si>
    <t>Product_3689</t>
  </si>
  <si>
    <t>SKU004993</t>
  </si>
  <si>
    <t>Product_4993</t>
  </si>
  <si>
    <t>SKU000251</t>
  </si>
  <si>
    <t>Product_251</t>
  </si>
  <si>
    <t>AISLE-18-SHELF-32</t>
  </si>
  <si>
    <t>SKU000879</t>
  </si>
  <si>
    <t>Product_879</t>
  </si>
  <si>
    <t>SKU000970</t>
  </si>
  <si>
    <t>Product_970</t>
  </si>
  <si>
    <t>SKU002631</t>
  </si>
  <si>
    <t>Product_2631</t>
  </si>
  <si>
    <t>SKU003437</t>
  </si>
  <si>
    <t>Product_3437</t>
  </si>
  <si>
    <t>SKU003736</t>
  </si>
  <si>
    <t>Product_3736</t>
  </si>
  <si>
    <t>SKU002207</t>
  </si>
  <si>
    <t>Product_2207</t>
  </si>
  <si>
    <t>AISLE-18-SHELF-33</t>
  </si>
  <si>
    <t>SKU002637</t>
  </si>
  <si>
    <t>Product_2637</t>
  </si>
  <si>
    <t>SKU003456</t>
  </si>
  <si>
    <t>Product_3456</t>
  </si>
  <si>
    <t>SKU003307</t>
  </si>
  <si>
    <t>Product_3307</t>
  </si>
  <si>
    <t>AISLE-18-SHELF-34</t>
  </si>
  <si>
    <t>SKU003741</t>
  </si>
  <si>
    <t>Product_3741</t>
  </si>
  <si>
    <t>SKU004320</t>
  </si>
  <si>
    <t>Product_4320</t>
  </si>
  <si>
    <t>SKU000306</t>
  </si>
  <si>
    <t>Product_306</t>
  </si>
  <si>
    <t>AISLE-18-SHELF-35</t>
  </si>
  <si>
    <t>SKU000778</t>
  </si>
  <si>
    <t>Product_778</t>
  </si>
  <si>
    <t>SKU000936</t>
  </si>
  <si>
    <t>Product_936</t>
  </si>
  <si>
    <t>SKU001009</t>
  </si>
  <si>
    <t>Product_1009</t>
  </si>
  <si>
    <t>SKU001253</t>
  </si>
  <si>
    <t>Product_1253</t>
  </si>
  <si>
    <t>SKU001305</t>
  </si>
  <si>
    <t>Product_1305</t>
  </si>
  <si>
    <t>SKU001948</t>
  </si>
  <si>
    <t>Product_1948</t>
  </si>
  <si>
    <t>SKU003214</t>
  </si>
  <si>
    <t>Product_3214</t>
  </si>
  <si>
    <t>SKU003913</t>
  </si>
  <si>
    <t>Product_3913</t>
  </si>
  <si>
    <t>SKU000249</t>
  </si>
  <si>
    <t>Product_249</t>
  </si>
  <si>
    <t>AISLE-18-SHELF-36</t>
  </si>
  <si>
    <t>SKU000633</t>
  </si>
  <si>
    <t>Product_633</t>
  </si>
  <si>
    <t>SKU001046</t>
  </si>
  <si>
    <t>Product_1046</t>
  </si>
  <si>
    <t>SKU001260</t>
  </si>
  <si>
    <t>Product_1260</t>
  </si>
  <si>
    <t>SKU001284</t>
  </si>
  <si>
    <t>Product_1284</t>
  </si>
  <si>
    <t>SKU002158</t>
  </si>
  <si>
    <t>Product_2158</t>
  </si>
  <si>
    <t>SKU003879</t>
  </si>
  <si>
    <t>Product_3879</t>
  </si>
  <si>
    <t>SKU004317</t>
  </si>
  <si>
    <t>Product_4317</t>
  </si>
  <si>
    <t>SKU004591</t>
  </si>
  <si>
    <t>Product_4591</t>
  </si>
  <si>
    <t>SKU000660</t>
  </si>
  <si>
    <t>Product_660</t>
  </si>
  <si>
    <t>AISLE-18-SHELF-37</t>
  </si>
  <si>
    <t>SKU001095</t>
  </si>
  <si>
    <t>Product_1095</t>
  </si>
  <si>
    <t>SKU001671</t>
  </si>
  <si>
    <t>Product_1671</t>
  </si>
  <si>
    <t>SKU000168</t>
  </si>
  <si>
    <t>Product_168</t>
  </si>
  <si>
    <t>AISLE-18-SHELF-38</t>
  </si>
  <si>
    <t>SKU000497</t>
  </si>
  <si>
    <t>Product_497</t>
  </si>
  <si>
    <t>SKU002214</t>
  </si>
  <si>
    <t>Product_2214</t>
  </si>
  <si>
    <t>SKU002914</t>
  </si>
  <si>
    <t>Product_2914</t>
  </si>
  <si>
    <t>SKU003375</t>
  </si>
  <si>
    <t>Product_3375</t>
  </si>
  <si>
    <t>SKU003648</t>
  </si>
  <si>
    <t>Product_3648</t>
  </si>
  <si>
    <t>SKU003785</t>
  </si>
  <si>
    <t>Product_3785</t>
  </si>
  <si>
    <t>SKU003796</t>
  </si>
  <si>
    <t>Product_3796</t>
  </si>
  <si>
    <t>SKU004673</t>
  </si>
  <si>
    <t>Product_4673</t>
  </si>
  <si>
    <t>SKU000326</t>
  </si>
  <si>
    <t>Product_326</t>
  </si>
  <si>
    <t>AISLE-18-SHELF-39</t>
  </si>
  <si>
    <t>SKU000971</t>
  </si>
  <si>
    <t>Product_971</t>
  </si>
  <si>
    <t>SKU000973</t>
  </si>
  <si>
    <t>Product_973</t>
  </si>
  <si>
    <t>SKU001853</t>
  </si>
  <si>
    <t>Product_1853</t>
  </si>
  <si>
    <t>SKU002027</t>
  </si>
  <si>
    <t>Product_2027</t>
  </si>
  <si>
    <t>SKU004652</t>
  </si>
  <si>
    <t>Product_4652</t>
  </si>
  <si>
    <t>SKU000384</t>
  </si>
  <si>
    <t>Product_384</t>
  </si>
  <si>
    <t>AISLE-18-SHELF-40</t>
  </si>
  <si>
    <t>SKU000609</t>
  </si>
  <si>
    <t>Product_609</t>
  </si>
  <si>
    <t>SKU001910</t>
  </si>
  <si>
    <t>Product_1910</t>
  </si>
  <si>
    <t>SKU002864</t>
  </si>
  <si>
    <t>Product_2864</t>
  </si>
  <si>
    <t>SKU004328</t>
  </si>
  <si>
    <t>Product_4328</t>
  </si>
  <si>
    <t>SKU004915</t>
  </si>
  <si>
    <t>Product_4915</t>
  </si>
  <si>
    <t>SKU001210</t>
  </si>
  <si>
    <t>Product_1210</t>
  </si>
  <si>
    <t>AISLE-18-SHELF-41</t>
  </si>
  <si>
    <t>SKU001230</t>
  </si>
  <si>
    <t>Product_1230</t>
  </si>
  <si>
    <t>SKU002541</t>
  </si>
  <si>
    <t>Product_2541</t>
  </si>
  <si>
    <t>SKU002908</t>
  </si>
  <si>
    <t>Product_2908</t>
  </si>
  <si>
    <t>SKU004149</t>
  </si>
  <si>
    <t>Product_4149</t>
  </si>
  <si>
    <t>SKU004212</t>
  </si>
  <si>
    <t>Product_4212</t>
  </si>
  <si>
    <t>SKU004370</t>
  </si>
  <si>
    <t>Product_4370</t>
  </si>
  <si>
    <t>SKU001329</t>
  </si>
  <si>
    <t>Product_1329</t>
  </si>
  <si>
    <t>AISLE-18-SHELF-42</t>
  </si>
  <si>
    <t>SKU002433</t>
  </si>
  <si>
    <t>Product_2433</t>
  </si>
  <si>
    <t>SKU002746</t>
  </si>
  <si>
    <t>Product_2746</t>
  </si>
  <si>
    <t>SKU003467</t>
  </si>
  <si>
    <t>Product_3467</t>
  </si>
  <si>
    <t>SKU000157</t>
  </si>
  <si>
    <t>Product_157</t>
  </si>
  <si>
    <t>AISLE-18-SHELF-43</t>
  </si>
  <si>
    <t>SKU001645</t>
  </si>
  <si>
    <t>Product_1645</t>
  </si>
  <si>
    <t>SKU001837</t>
  </si>
  <si>
    <t>Product_1837</t>
  </si>
  <si>
    <t>SKU003718</t>
  </si>
  <si>
    <t>Product_3718</t>
  </si>
  <si>
    <t>SKU004411</t>
  </si>
  <si>
    <t>Product_4411</t>
  </si>
  <si>
    <t>SKU000292</t>
  </si>
  <si>
    <t>Product_292</t>
  </si>
  <si>
    <t>AISLE-18-SHELF-44</t>
  </si>
  <si>
    <t>SKU000589</t>
  </si>
  <si>
    <t>Product_589</t>
  </si>
  <si>
    <t>SKU001929</t>
  </si>
  <si>
    <t>Product_1929</t>
  </si>
  <si>
    <t>SKU002511</t>
  </si>
  <si>
    <t>Product_2511</t>
  </si>
  <si>
    <t>SKU002924</t>
  </si>
  <si>
    <t>Product_2924</t>
  </si>
  <si>
    <t>SKU002990</t>
  </si>
  <si>
    <t>Product_2990</t>
  </si>
  <si>
    <t>SKU004276</t>
  </si>
  <si>
    <t>Product_4276</t>
  </si>
  <si>
    <t>SKU002044</t>
  </si>
  <si>
    <t>Product_2044</t>
  </si>
  <si>
    <t>AISLE-18-SHELF-45</t>
  </si>
  <si>
    <t>SKU002963</t>
  </si>
  <si>
    <t>Product_2963</t>
  </si>
  <si>
    <t>SKU003080</t>
  </si>
  <si>
    <t>Product_3080</t>
  </si>
  <si>
    <t>SKU003115</t>
  </si>
  <si>
    <t>Product_3115</t>
  </si>
  <si>
    <t>SKU003217</t>
  </si>
  <si>
    <t>Product_3217</t>
  </si>
  <si>
    <t>SKU004209</t>
  </si>
  <si>
    <t>Product_4209</t>
  </si>
  <si>
    <t>SKU000447</t>
  </si>
  <si>
    <t>Product_447</t>
  </si>
  <si>
    <t>AISLE-18-SHELF-46</t>
  </si>
  <si>
    <t>SKU002060</t>
  </si>
  <si>
    <t>Product_2060</t>
  </si>
  <si>
    <t>SKU002872</t>
  </si>
  <si>
    <t>Product_2872</t>
  </si>
  <si>
    <t>SKU004520</t>
  </si>
  <si>
    <t>Product_4520</t>
  </si>
  <si>
    <t>SKU003177</t>
  </si>
  <si>
    <t>Product_3177</t>
  </si>
  <si>
    <t>AISLE-18-SHELF-47</t>
  </si>
  <si>
    <t>SKU003520</t>
  </si>
  <si>
    <t>Product_3520</t>
  </si>
  <si>
    <t>SKU000053</t>
  </si>
  <si>
    <t>Product_53</t>
  </si>
  <si>
    <t>AISLE-18-SHELF-48</t>
  </si>
  <si>
    <t>SKU000586</t>
  </si>
  <si>
    <t>Product_586</t>
  </si>
  <si>
    <t>SKU001748</t>
  </si>
  <si>
    <t>Product_1748</t>
  </si>
  <si>
    <t>SKU002098</t>
  </si>
  <si>
    <t>Product_2098</t>
  </si>
  <si>
    <t>SKU003232</t>
  </si>
  <si>
    <t>Product_3232</t>
  </si>
  <si>
    <t>SKU000117</t>
  </si>
  <si>
    <t>Product_117</t>
  </si>
  <si>
    <t>AISLE-18-SHELF-49</t>
  </si>
  <si>
    <t>SKU000246</t>
  </si>
  <si>
    <t>Product_246</t>
  </si>
  <si>
    <t>SKU001074</t>
  </si>
  <si>
    <t>Product_1074</t>
  </si>
  <si>
    <t>SKU003230</t>
  </si>
  <si>
    <t>Product_3230</t>
  </si>
  <si>
    <t>SKU001336</t>
  </si>
  <si>
    <t>Product_1336</t>
  </si>
  <si>
    <t>AISLE-18-SHELF-50</t>
  </si>
  <si>
    <t>SKU001485</t>
  </si>
  <si>
    <t>Product_1485</t>
  </si>
  <si>
    <t>SKU002046</t>
  </si>
  <si>
    <t>Product_2046</t>
  </si>
  <si>
    <t>SKU002535</t>
  </si>
  <si>
    <t>Product_2535</t>
  </si>
  <si>
    <t>SKU004153</t>
  </si>
  <si>
    <t>Product_4153</t>
  </si>
  <si>
    <t>SKU003015</t>
  </si>
  <si>
    <t>Product_3015</t>
  </si>
  <si>
    <t>AISLE-19-SHELF-01</t>
  </si>
  <si>
    <t>SKU003610</t>
  </si>
  <si>
    <t>Product_3610</t>
  </si>
  <si>
    <t>SKU003108</t>
  </si>
  <si>
    <t>Product_3108</t>
  </si>
  <si>
    <t>AISLE-19-SHELF-02</t>
  </si>
  <si>
    <t>SKU003457</t>
  </si>
  <si>
    <t>Product_3457</t>
  </si>
  <si>
    <t>SKU004488</t>
  </si>
  <si>
    <t>Product_4488</t>
  </si>
  <si>
    <t>SKU004819</t>
  </si>
  <si>
    <t>Product_4819</t>
  </si>
  <si>
    <t>SKU001966</t>
  </si>
  <si>
    <t>Product_1966</t>
  </si>
  <si>
    <t>AISLE-19-SHELF-03</t>
  </si>
  <si>
    <t>SKU002572</t>
  </si>
  <si>
    <t>Product_2572</t>
  </si>
  <si>
    <t>SKU002971</t>
  </si>
  <si>
    <t>Product_2971</t>
  </si>
  <si>
    <t>SKU004249</t>
  </si>
  <si>
    <t>Product_4249</t>
  </si>
  <si>
    <t>SKU000524</t>
  </si>
  <si>
    <t>Product_524</t>
  </si>
  <si>
    <t>AISLE-19-SHELF-04</t>
  </si>
  <si>
    <t>SKU000538</t>
  </si>
  <si>
    <t>Product_538</t>
  </si>
  <si>
    <t>SKU000654</t>
  </si>
  <si>
    <t>Product_654</t>
  </si>
  <si>
    <t>SKU002227</t>
  </si>
  <si>
    <t>Product_2227</t>
  </si>
  <si>
    <t>SKU003808</t>
  </si>
  <si>
    <t>Product_3808</t>
  </si>
  <si>
    <t>SKU004861</t>
  </si>
  <si>
    <t>Product_4861</t>
  </si>
  <si>
    <t>SKU000693</t>
  </si>
  <si>
    <t>Product_693</t>
  </si>
  <si>
    <t>AISLE-19-SHELF-05</t>
  </si>
  <si>
    <t>SKU000976</t>
  </si>
  <si>
    <t>Product_976</t>
  </si>
  <si>
    <t>SKU001160</t>
  </si>
  <si>
    <t>Product_1160</t>
  </si>
  <si>
    <t>SKU001439</t>
  </si>
  <si>
    <t>Product_1439</t>
  </si>
  <si>
    <t>SKU002730</t>
  </si>
  <si>
    <t>Product_2730</t>
  </si>
  <si>
    <t>SKU003048</t>
  </si>
  <si>
    <t>Product_3048</t>
  </si>
  <si>
    <t>SKU003742</t>
  </si>
  <si>
    <t>Product_3742</t>
  </si>
  <si>
    <t>SKU001909</t>
  </si>
  <si>
    <t>Product_1909</t>
  </si>
  <si>
    <t>AISLE-19-SHELF-06</t>
  </si>
  <si>
    <t>SKU004885</t>
  </si>
  <si>
    <t>Product_4885</t>
  </si>
  <si>
    <t>SKU000291</t>
  </si>
  <si>
    <t>Product_291</t>
  </si>
  <si>
    <t>AISLE-19-SHELF-07</t>
  </si>
  <si>
    <t>SKU002742</t>
  </si>
  <si>
    <t>Product_2742</t>
  </si>
  <si>
    <t>SKU003668</t>
  </si>
  <si>
    <t>Product_3668</t>
  </si>
  <si>
    <t>SKU003673</t>
  </si>
  <si>
    <t>Product_3673</t>
  </si>
  <si>
    <t>SKU003935</t>
  </si>
  <si>
    <t>Product_3935</t>
  </si>
  <si>
    <t>SKU004118</t>
  </si>
  <si>
    <t>Product_4118</t>
  </si>
  <si>
    <t>SKU004721</t>
  </si>
  <si>
    <t>Product_4721</t>
  </si>
  <si>
    <t>SKU001311</t>
  </si>
  <si>
    <t>Product_1311</t>
  </si>
  <si>
    <t>AISLE-19-SHELF-08</t>
  </si>
  <si>
    <t>SKU001712</t>
  </si>
  <si>
    <t>Product_1712</t>
  </si>
  <si>
    <t>SKU002802</t>
  </si>
  <si>
    <t>Product_2802</t>
  </si>
  <si>
    <t>SKU003723</t>
  </si>
  <si>
    <t>Product_3723</t>
  </si>
  <si>
    <t>SKU004461</t>
  </si>
  <si>
    <t>Product_4461</t>
  </si>
  <si>
    <t>SKU002017</t>
  </si>
  <si>
    <t>Product_2017</t>
  </si>
  <si>
    <t>AISLE-19-SHELF-09</t>
  </si>
  <si>
    <t>SKU003324</t>
  </si>
  <si>
    <t>Product_3324</t>
  </si>
  <si>
    <t>SKU004601</t>
  </si>
  <si>
    <t>Product_4601</t>
  </si>
  <si>
    <t>SKU004884</t>
  </si>
  <si>
    <t>Product_4884</t>
  </si>
  <si>
    <t>SKU000519</t>
  </si>
  <si>
    <t>Product_519</t>
  </si>
  <si>
    <t>AISLE-19-SHELF-10</t>
  </si>
  <si>
    <t>SKU001278</t>
  </si>
  <si>
    <t>Product_1278</t>
  </si>
  <si>
    <t>SKU002401</t>
  </si>
  <si>
    <t>Product_2401</t>
  </si>
  <si>
    <t>SKU004195</t>
  </si>
  <si>
    <t>Product_4195</t>
  </si>
  <si>
    <t>SKU000705</t>
  </si>
  <si>
    <t>Product_705</t>
  </si>
  <si>
    <t>AISLE-19-SHELF-11</t>
  </si>
  <si>
    <t>SKU001623</t>
  </si>
  <si>
    <t>Product_1623</t>
  </si>
  <si>
    <t>SKU001936</t>
  </si>
  <si>
    <t>Product_1936</t>
  </si>
  <si>
    <t>SKU003251</t>
  </si>
  <si>
    <t>Product_3251</t>
  </si>
  <si>
    <t>SKU003361</t>
  </si>
  <si>
    <t>Product_3361</t>
  </si>
  <si>
    <t>SKU003899</t>
  </si>
  <si>
    <t>Product_3899</t>
  </si>
  <si>
    <t>SKU000122</t>
  </si>
  <si>
    <t>Product_122</t>
  </si>
  <si>
    <t>AISLE-19-SHELF-12</t>
  </si>
  <si>
    <t>SKU000517</t>
  </si>
  <si>
    <t>Product_517</t>
  </si>
  <si>
    <t>SKU000547</t>
  </si>
  <si>
    <t>Product_547</t>
  </si>
  <si>
    <t>SKU003164</t>
  </si>
  <si>
    <t>Product_3164</t>
  </si>
  <si>
    <t>SKU000063</t>
  </si>
  <si>
    <t>Product_63</t>
  </si>
  <si>
    <t>AISLE-19-SHELF-13</t>
  </si>
  <si>
    <t>SKU000921</t>
  </si>
  <si>
    <t>Product_921</t>
  </si>
  <si>
    <t>SKU002550</t>
  </si>
  <si>
    <t>Product_2550</t>
  </si>
  <si>
    <t>SKU002704</t>
  </si>
  <si>
    <t>Product_2704</t>
  </si>
  <si>
    <t>SKU001781</t>
  </si>
  <si>
    <t>Product_1781</t>
  </si>
  <si>
    <t>AISLE-19-SHELF-14</t>
  </si>
  <si>
    <t>SKU003692</t>
  </si>
  <si>
    <t>Product_3692</t>
  </si>
  <si>
    <t>SKU000270</t>
  </si>
  <si>
    <t>Product_270</t>
  </si>
  <si>
    <t>AISLE-19-SHELF-15</t>
  </si>
  <si>
    <t>SKU002882</t>
  </si>
  <si>
    <t>Product_2882</t>
  </si>
  <si>
    <t>SKU004781</t>
  </si>
  <si>
    <t>Product_4781</t>
  </si>
  <si>
    <t>SKU000100</t>
  </si>
  <si>
    <t>Product_100</t>
  </si>
  <si>
    <t>AISLE-19-SHELF-16</t>
  </si>
  <si>
    <t>SKU000167</t>
  </si>
  <si>
    <t>Product_167</t>
  </si>
  <si>
    <t>SKU001417</t>
  </si>
  <si>
    <t>Product_1417</t>
  </si>
  <si>
    <t>AISLE-19-SHELF-17</t>
  </si>
  <si>
    <t>SKU001531</t>
  </si>
  <si>
    <t>Product_1531</t>
  </si>
  <si>
    <t>SKU002561</t>
  </si>
  <si>
    <t>Product_2561</t>
  </si>
  <si>
    <t>SKU002784</t>
  </si>
  <si>
    <t>Product_2784</t>
  </si>
  <si>
    <t>SKU004368</t>
  </si>
  <si>
    <t>Product_4368</t>
  </si>
  <si>
    <t>SKU001421</t>
  </si>
  <si>
    <t>Product_1421</t>
  </si>
  <si>
    <t>AISLE-19-SHELF-18</t>
  </si>
  <si>
    <t>SKU002416</t>
  </si>
  <si>
    <t>Product_2416</t>
  </si>
  <si>
    <t>SKU000830</t>
  </si>
  <si>
    <t>Product_830</t>
  </si>
  <si>
    <t>AISLE-19-SHELF-19</t>
  </si>
  <si>
    <t>SKU001193</t>
  </si>
  <si>
    <t>Product_1193</t>
  </si>
  <si>
    <t>SKU001291</t>
  </si>
  <si>
    <t>Product_1291</t>
  </si>
  <si>
    <t>SKU002456</t>
  </si>
  <si>
    <t>Product_2456</t>
  </si>
  <si>
    <t>SKU002554</t>
  </si>
  <si>
    <t>Product_2554</t>
  </si>
  <si>
    <t>SKU002669</t>
  </si>
  <si>
    <t>Product_2669</t>
  </si>
  <si>
    <t>SKU003009</t>
  </si>
  <si>
    <t>Product_3009</t>
  </si>
  <si>
    <t>SKU003873</t>
  </si>
  <si>
    <t>Product_3873</t>
  </si>
  <si>
    <t>SKU004076</t>
  </si>
  <si>
    <t>Product_4076</t>
  </si>
  <si>
    <t>SKU004365</t>
  </si>
  <si>
    <t>Product_4365</t>
  </si>
  <si>
    <t>SKU004594</t>
  </si>
  <si>
    <t>Product_4594</t>
  </si>
  <si>
    <t>SKU000266</t>
  </si>
  <si>
    <t>Product_266</t>
  </si>
  <si>
    <t>AISLE-19-SHELF-20</t>
  </si>
  <si>
    <t>SKU000618</t>
  </si>
  <si>
    <t>Product_618</t>
  </si>
  <si>
    <t>SKU001238</t>
  </si>
  <si>
    <t>Product_1238</t>
  </si>
  <si>
    <t>SKU001457</t>
  </si>
  <si>
    <t>Product_1457</t>
  </si>
  <si>
    <t>SKU004241</t>
  </si>
  <si>
    <t>Product_4241</t>
  </si>
  <si>
    <t>SKU000220</t>
  </si>
  <si>
    <t>Product_220</t>
  </si>
  <si>
    <t>AISLE-19-SHELF-21</t>
  </si>
  <si>
    <t>SKU001000</t>
  </si>
  <si>
    <t>Product_1000</t>
  </si>
  <si>
    <t>SKU002110</t>
  </si>
  <si>
    <t>Product_2110</t>
  </si>
  <si>
    <t>SKU003708</t>
  </si>
  <si>
    <t>Product_3708</t>
  </si>
  <si>
    <t>SKU004404</t>
  </si>
  <si>
    <t>Product_4404</t>
  </si>
  <si>
    <t>SKU004897</t>
  </si>
  <si>
    <t>Product_4897</t>
  </si>
  <si>
    <t>SKU003605</t>
  </si>
  <si>
    <t>Product_3605</t>
  </si>
  <si>
    <t>AISLE-19-SHELF-22</t>
  </si>
  <si>
    <t>SKU004976</t>
  </si>
  <si>
    <t>Product_4976</t>
  </si>
  <si>
    <t>SKU000901</t>
  </si>
  <si>
    <t>Product_901</t>
  </si>
  <si>
    <t>AISLE-19-SHELF-23</t>
  </si>
  <si>
    <t>SKU002320</t>
  </si>
  <si>
    <t>Product_2320</t>
  </si>
  <si>
    <t>SKU002891</t>
  </si>
  <si>
    <t>Product_2891</t>
  </si>
  <si>
    <t>SKU003440</t>
  </si>
  <si>
    <t>Product_3440</t>
  </si>
  <si>
    <t>SKU003775</t>
  </si>
  <si>
    <t>Product_3775</t>
  </si>
  <si>
    <t>SKU000131</t>
  </si>
  <si>
    <t>Product_131</t>
  </si>
  <si>
    <t>AISLE-19-SHELF-24</t>
  </si>
  <si>
    <t>SKU000541</t>
  </si>
  <si>
    <t>Product_541</t>
  </si>
  <si>
    <t>SKU001849</t>
  </si>
  <si>
    <t>Product_1849</t>
  </si>
  <si>
    <t>SKU001903</t>
  </si>
  <si>
    <t>Product_1903</t>
  </si>
  <si>
    <t>SKU002652</t>
  </si>
  <si>
    <t>Product_2652</t>
  </si>
  <si>
    <t>SKU003857</t>
  </si>
  <si>
    <t>Product_3857</t>
  </si>
  <si>
    <t>SKU003896</t>
  </si>
  <si>
    <t>Product_3896</t>
  </si>
  <si>
    <t>SKU004479</t>
  </si>
  <si>
    <t>Product_4479</t>
  </si>
  <si>
    <t>SKU000340</t>
  </si>
  <si>
    <t>Product_340</t>
  </si>
  <si>
    <t>AISLE-19-SHELF-25</t>
  </si>
  <si>
    <t>SKU000692</t>
  </si>
  <si>
    <t>Product_692</t>
  </si>
  <si>
    <t>SKU000714</t>
  </si>
  <si>
    <t>Product_714</t>
  </si>
  <si>
    <t>SKU002577</t>
  </si>
  <si>
    <t>Product_2577</t>
  </si>
  <si>
    <t>SKU004173</t>
  </si>
  <si>
    <t>Product_4173</t>
  </si>
  <si>
    <t>SKU004518</t>
  </si>
  <si>
    <t>Product_4518</t>
  </si>
  <si>
    <t>SKU000314</t>
  </si>
  <si>
    <t>Product_314</t>
  </si>
  <si>
    <t>AISLE-19-SHELF-26</t>
  </si>
  <si>
    <t>SKU000520</t>
  </si>
  <si>
    <t>Product_520</t>
  </si>
  <si>
    <t>SKU001384</t>
  </si>
  <si>
    <t>Product_1384</t>
  </si>
  <si>
    <t>SKU002556</t>
  </si>
  <si>
    <t>Product_2556</t>
  </si>
  <si>
    <t>SKU003066</t>
  </si>
  <si>
    <t>Product_3066</t>
  </si>
  <si>
    <t>SKU003619</t>
  </si>
  <si>
    <t>Product_3619</t>
  </si>
  <si>
    <t>SKU003670</t>
  </si>
  <si>
    <t>Product_3670</t>
  </si>
  <si>
    <t>SKU003712</t>
  </si>
  <si>
    <t>Product_3712</t>
  </si>
  <si>
    <t>SKU004121</t>
  </si>
  <si>
    <t>Product_4121</t>
  </si>
  <si>
    <t>SKU000852</t>
  </si>
  <si>
    <t>Product_852</t>
  </si>
  <si>
    <t>AISLE-19-SHELF-27</t>
  </si>
  <si>
    <t>SKU001081</t>
  </si>
  <si>
    <t>Product_1081</t>
  </si>
  <si>
    <t>SKU002273</t>
  </si>
  <si>
    <t>Product_2273</t>
  </si>
  <si>
    <t>SKU004029</t>
  </si>
  <si>
    <t>Product_4029</t>
  </si>
  <si>
    <t>SKU004042</t>
  </si>
  <si>
    <t>Product_4042</t>
  </si>
  <si>
    <t>SKU002379</t>
  </si>
  <si>
    <t>Product_2379</t>
  </si>
  <si>
    <t>AISLE-19-SHELF-28</t>
  </si>
  <si>
    <t>SKU003014</t>
  </si>
  <si>
    <t>Product_3014</t>
  </si>
  <si>
    <t>SKU003190</t>
  </si>
  <si>
    <t>Product_3190</t>
  </si>
  <si>
    <t>SKU004449</t>
  </si>
  <si>
    <t>Product_4449</t>
  </si>
  <si>
    <t>SKU003153</t>
  </si>
  <si>
    <t>Product_3153</t>
  </si>
  <si>
    <t>AISLE-19-SHELF-29</t>
  </si>
  <si>
    <t>SKU000261</t>
  </si>
  <si>
    <t>Product_261</t>
  </si>
  <si>
    <t>AISLE-19-SHELF-30</t>
  </si>
  <si>
    <t>SKU000504</t>
  </si>
  <si>
    <t>Product_504</t>
  </si>
  <si>
    <t>SKU000880</t>
  </si>
  <si>
    <t>Product_880</t>
  </si>
  <si>
    <t>SKU001366</t>
  </si>
  <si>
    <t>Product_1366</t>
  </si>
  <si>
    <t>SKU004094</t>
  </si>
  <si>
    <t>Product_4094</t>
  </si>
  <si>
    <t>SKU004162</t>
  </si>
  <si>
    <t>Product_4162</t>
  </si>
  <si>
    <t>SKU000367</t>
  </si>
  <si>
    <t>Product_367</t>
  </si>
  <si>
    <t>AISLE-19-SHELF-31</t>
  </si>
  <si>
    <t>SKU001087</t>
  </si>
  <si>
    <t>Product_1087</t>
  </si>
  <si>
    <t>SKU001219</t>
  </si>
  <si>
    <t>Product_1219</t>
  </si>
  <si>
    <t>SKU002673</t>
  </si>
  <si>
    <t>Product_2673</t>
  </si>
  <si>
    <t>SKU002881</t>
  </si>
  <si>
    <t>Product_2881</t>
  </si>
  <si>
    <t>SKU003086</t>
  </si>
  <si>
    <t>Product_3086</t>
  </si>
  <si>
    <t>SKU000673</t>
  </si>
  <si>
    <t>Product_673</t>
  </si>
  <si>
    <t>AISLE-19-SHELF-32</t>
  </si>
  <si>
    <t>SKU002135</t>
  </si>
  <si>
    <t>Product_2135</t>
  </si>
  <si>
    <t>SKU002370</t>
  </si>
  <si>
    <t>Product_2370</t>
  </si>
  <si>
    <t>SKU003767</t>
  </si>
  <si>
    <t>Product_3767</t>
  </si>
  <si>
    <t>SKU000444</t>
  </si>
  <si>
    <t>Product_444</t>
  </si>
  <si>
    <t>AISLE-19-SHELF-33</t>
  </si>
  <si>
    <t>SKU000582</t>
  </si>
  <si>
    <t>Product_582</t>
  </si>
  <si>
    <t>SKU002621</t>
  </si>
  <si>
    <t>Product_2621</t>
  </si>
  <si>
    <t>SKU003506</t>
  </si>
  <si>
    <t>Product_3506</t>
  </si>
  <si>
    <t>SKU004036</t>
  </si>
  <si>
    <t>Product_4036</t>
  </si>
  <si>
    <t>SKU004472</t>
  </si>
  <si>
    <t>Product_4472</t>
  </si>
  <si>
    <t>SKU004483</t>
  </si>
  <si>
    <t>Product_4483</t>
  </si>
  <si>
    <t>SKU004596</t>
  </si>
  <si>
    <t>Product_4596</t>
  </si>
  <si>
    <t>SKU003145</t>
  </si>
  <si>
    <t>Product_3145</t>
  </si>
  <si>
    <t>AISLE-19-SHELF-34</t>
  </si>
  <si>
    <t>SKU000694</t>
  </si>
  <si>
    <t>Product_694</t>
  </si>
  <si>
    <t>AISLE-19-SHELF-35</t>
  </si>
  <si>
    <t>SKU001099</t>
  </si>
  <si>
    <t>Product_1099</t>
  </si>
  <si>
    <t>SKU002076</t>
  </si>
  <si>
    <t>Product_2076</t>
  </si>
  <si>
    <t>SKU003393</t>
  </si>
  <si>
    <t>Product_3393</t>
  </si>
  <si>
    <t>SKU004724</t>
  </si>
  <si>
    <t>Product_4724</t>
  </si>
  <si>
    <t>SKU000501</t>
  </si>
  <si>
    <t>Product_501</t>
  </si>
  <si>
    <t>AISLE-19-SHELF-36</t>
  </si>
  <si>
    <t>SKU000707</t>
  </si>
  <si>
    <t>Product_707</t>
  </si>
  <si>
    <t>SKU001610</t>
  </si>
  <si>
    <t>Product_1610</t>
  </si>
  <si>
    <t>SKU002109</t>
  </si>
  <si>
    <t>Product_2109</t>
  </si>
  <si>
    <t>SKU002964</t>
  </si>
  <si>
    <t>Product_2964</t>
  </si>
  <si>
    <t>SKU003326</t>
  </si>
  <si>
    <t>Product_3326</t>
  </si>
  <si>
    <t>SKU003462</t>
  </si>
  <si>
    <t>Product_3462</t>
  </si>
  <si>
    <t>SKU003709</t>
  </si>
  <si>
    <t>Product_3709</t>
  </si>
  <si>
    <t>SKU004599</t>
  </si>
  <si>
    <t>Product_4599</t>
  </si>
  <si>
    <t>SKU004820</t>
  </si>
  <si>
    <t>Product_4820</t>
  </si>
  <si>
    <t>SKU000499</t>
  </si>
  <si>
    <t>Product_499</t>
  </si>
  <si>
    <t>AISLE-19-SHELF-37</t>
  </si>
  <si>
    <t>SKU002113</t>
  </si>
  <si>
    <t>Product_2113</t>
  </si>
  <si>
    <t>SKU003757</t>
  </si>
  <si>
    <t>Product_3757</t>
  </si>
  <si>
    <t>SKU003817</t>
  </si>
  <si>
    <t>Product_3817</t>
  </si>
  <si>
    <t>SKU004592</t>
  </si>
  <si>
    <t>Product_4592</t>
  </si>
  <si>
    <t>SKU001067</t>
  </si>
  <si>
    <t>Product_1067</t>
  </si>
  <si>
    <t>AISLE-19-SHELF-38</t>
  </si>
  <si>
    <t>SKU001162</t>
  </si>
  <si>
    <t>Product_1162</t>
  </si>
  <si>
    <t>SKU001654</t>
  </si>
  <si>
    <t>Product_1654</t>
  </si>
  <si>
    <t>SKU002883</t>
  </si>
  <si>
    <t>Product_2883</t>
  </si>
  <si>
    <t>SKU003209</t>
  </si>
  <si>
    <t>Product_3209</t>
  </si>
  <si>
    <t>SKU000842</t>
  </si>
  <si>
    <t>Product_842</t>
  </si>
  <si>
    <t>AISLE-19-SHELF-39</t>
  </si>
  <si>
    <t>SKU001410</t>
  </si>
  <si>
    <t>Product_1410</t>
  </si>
  <si>
    <t>SKU001597</t>
  </si>
  <si>
    <t>Product_1597</t>
  </si>
  <si>
    <t>SKU001728</t>
  </si>
  <si>
    <t>Product_1728</t>
  </si>
  <si>
    <t>SKU001970</t>
  </si>
  <si>
    <t>Product_1970</t>
  </si>
  <si>
    <t>SKU000396</t>
  </si>
  <si>
    <t>Product_396</t>
  </si>
  <si>
    <t>AISLE-19-SHELF-40</t>
  </si>
  <si>
    <t>SKU000810</t>
  </si>
  <si>
    <t>Product_810</t>
  </si>
  <si>
    <t>SKU002280</t>
  </si>
  <si>
    <t>Product_2280</t>
  </si>
  <si>
    <t>SKU000886</t>
  </si>
  <si>
    <t>Product_886</t>
  </si>
  <si>
    <t>AISLE-19-SHELF-41</t>
  </si>
  <si>
    <t>SKU002228</t>
  </si>
  <si>
    <t>Product_2228</t>
  </si>
  <si>
    <t>SKU002982</t>
  </si>
  <si>
    <t>Product_2982</t>
  </si>
  <si>
    <t>SKU004134</t>
  </si>
  <si>
    <t>Product_4134</t>
  </si>
  <si>
    <t>SKU000427</t>
  </si>
  <si>
    <t>Product_427</t>
  </si>
  <si>
    <t>AISLE-19-SHELF-42</t>
  </si>
  <si>
    <t>SKU001165</t>
  </si>
  <si>
    <t>Product_1165</t>
  </si>
  <si>
    <t>SKU001716</t>
  </si>
  <si>
    <t>Product_1716</t>
  </si>
  <si>
    <t>SKU002120</t>
  </si>
  <si>
    <t>Product_2120</t>
  </si>
  <si>
    <t>SKU002331</t>
  </si>
  <si>
    <t>Product_2331</t>
  </si>
  <si>
    <t>SKU002530</t>
  </si>
  <si>
    <t>Product_2530</t>
  </si>
  <si>
    <t>SKU003730</t>
  </si>
  <si>
    <t>Product_3730</t>
  </si>
  <si>
    <t>SKU004206</t>
  </si>
  <si>
    <t>Product_4206</t>
  </si>
  <si>
    <t>SKU000023</t>
  </si>
  <si>
    <t>Product_23</t>
  </si>
  <si>
    <t>AISLE-19-SHELF-43</t>
  </si>
  <si>
    <t>SKU000912</t>
  </si>
  <si>
    <t>Product_912</t>
  </si>
  <si>
    <t>SKU001844</t>
  </si>
  <si>
    <t>Product_1844</t>
  </si>
  <si>
    <t>SKU002111</t>
  </si>
  <si>
    <t>Product_2111</t>
  </si>
  <si>
    <t>SKU002945</t>
  </si>
  <si>
    <t>Product_2945</t>
  </si>
  <si>
    <t>SKU003390</t>
  </si>
  <si>
    <t>Product_3390</t>
  </si>
  <si>
    <t>SKU002308</t>
  </si>
  <si>
    <t>Product_2308</t>
  </si>
  <si>
    <t>AISLE-19-SHELF-44</t>
  </si>
  <si>
    <t>SKU003296</t>
  </si>
  <si>
    <t>Product_3296</t>
  </si>
  <si>
    <t>SKU004406</t>
  </si>
  <si>
    <t>Product_4406</t>
  </si>
  <si>
    <t>SKU000776</t>
  </si>
  <si>
    <t>Product_776</t>
  </si>
  <si>
    <t>AISLE-19-SHELF-45</t>
  </si>
  <si>
    <t>SKU000932</t>
  </si>
  <si>
    <t>Product_932</t>
  </si>
  <si>
    <t>SKU001721</t>
  </si>
  <si>
    <t>Product_1721</t>
  </si>
  <si>
    <t>SKU004264</t>
  </si>
  <si>
    <t>Product_4264</t>
  </si>
  <si>
    <t>SKU004970</t>
  </si>
  <si>
    <t>Product_4970</t>
  </si>
  <si>
    <t>SKU000649</t>
  </si>
  <si>
    <t>Product_649</t>
  </si>
  <si>
    <t>AISLE-19-SHELF-46</t>
  </si>
  <si>
    <t>SKU002475</t>
  </si>
  <si>
    <t>Product_2475</t>
  </si>
  <si>
    <t>SKU002596</t>
  </si>
  <si>
    <t>Product_2596</t>
  </si>
  <si>
    <t>SKU003607</t>
  </si>
  <si>
    <t>Product_3607</t>
  </si>
  <si>
    <t>SKU004205</t>
  </si>
  <si>
    <t>Product_4205</t>
  </si>
  <si>
    <t>SKU004684</t>
  </si>
  <si>
    <t>Product_4684</t>
  </si>
  <si>
    <t>SKU000026</t>
  </si>
  <si>
    <t>Product_26</t>
  </si>
  <si>
    <t>AISLE-19-SHELF-47</t>
  </si>
  <si>
    <t>SKU001536</t>
  </si>
  <si>
    <t>Product_1536</t>
  </si>
  <si>
    <t>SKU001708</t>
  </si>
  <si>
    <t>Product_1708</t>
  </si>
  <si>
    <t>SKU004405</t>
  </si>
  <si>
    <t>Product_4405</t>
  </si>
  <si>
    <t>SKU000712</t>
  </si>
  <si>
    <t>Product_712</t>
  </si>
  <si>
    <t>AISLE-19-SHELF-48</t>
  </si>
  <si>
    <t>SKU001207</t>
  </si>
  <si>
    <t>Product_1207</t>
  </si>
  <si>
    <t>SKU001314</t>
  </si>
  <si>
    <t>Product_1314</t>
  </si>
  <si>
    <t>SKU001373</t>
  </si>
  <si>
    <t>Product_1373</t>
  </si>
  <si>
    <t>SKU001679</t>
  </si>
  <si>
    <t>Product_1679</t>
  </si>
  <si>
    <t>SKU004296</t>
  </si>
  <si>
    <t>Product_4296</t>
  </si>
  <si>
    <t>SKU000130</t>
  </si>
  <si>
    <t>Product_130</t>
  </si>
  <si>
    <t>AISLE-19-SHELF-49</t>
  </si>
  <si>
    <t>SKU000486</t>
  </si>
  <si>
    <t>Product_486</t>
  </si>
  <si>
    <t>SKU001085</t>
  </si>
  <si>
    <t>Product_1085</t>
  </si>
  <si>
    <t>SKU001772</t>
  </si>
  <si>
    <t>Product_1772</t>
  </si>
  <si>
    <t>SKU003122</t>
  </si>
  <si>
    <t>Product_3122</t>
  </si>
  <si>
    <t>SKU004292</t>
  </si>
  <si>
    <t>Product_4292</t>
  </si>
  <si>
    <t>SKU002268</t>
  </si>
  <si>
    <t>Product_2268</t>
  </si>
  <si>
    <t>AISLE-19-SHELF-50</t>
  </si>
  <si>
    <t>SKU004889</t>
  </si>
  <si>
    <t>Product_4889</t>
  </si>
  <si>
    <t>SKU004978</t>
  </si>
  <si>
    <t>Product_4978</t>
  </si>
  <si>
    <t>SKU000089</t>
  </si>
  <si>
    <t>Product_89</t>
  </si>
  <si>
    <t>AISLE-20-SHELF-01</t>
  </si>
  <si>
    <t>SKU001117</t>
  </si>
  <si>
    <t>Product_1117</t>
  </si>
  <si>
    <t>SKU002713</t>
  </si>
  <si>
    <t>Product_2713</t>
  </si>
  <si>
    <t>SKU004578</t>
  </si>
  <si>
    <t>Product_4578</t>
  </si>
  <si>
    <t>SKU000399</t>
  </si>
  <si>
    <t>Product_399</t>
  </si>
  <si>
    <t>AISLE-20-SHELF-02</t>
  </si>
  <si>
    <t>SKU001469</t>
  </si>
  <si>
    <t>Product_1469</t>
  </si>
  <si>
    <t>SKU004681</t>
  </si>
  <si>
    <t>Product_4681</t>
  </si>
  <si>
    <t>SKU000067</t>
  </si>
  <si>
    <t>Product_67</t>
  </si>
  <si>
    <t>AISLE-20-SHELF-03</t>
  </si>
  <si>
    <t>SKU001143</t>
  </si>
  <si>
    <t>Product_1143</t>
  </si>
  <si>
    <t>SKU001755</t>
  </si>
  <si>
    <t>Product_1755</t>
  </si>
  <si>
    <t>SKU003342</t>
  </si>
  <si>
    <t>Product_3342</t>
  </si>
  <si>
    <t>SKU004669</t>
  </si>
  <si>
    <t>Product_4669</t>
  </si>
  <si>
    <t>SKU001820</t>
  </si>
  <si>
    <t>Product_1820</t>
  </si>
  <si>
    <t>AISLE-20-SHELF-04</t>
  </si>
  <si>
    <t>SKU002034</t>
  </si>
  <si>
    <t>Product_2034</t>
  </si>
  <si>
    <t>SKU002125</t>
  </si>
  <si>
    <t>Product_2125</t>
  </si>
  <si>
    <t>SKU002844</t>
  </si>
  <si>
    <t>Product_2844</t>
  </si>
  <si>
    <t>SKU003063</t>
  </si>
  <si>
    <t>Product_3063</t>
  </si>
  <si>
    <t>SKU001489</t>
  </si>
  <si>
    <t>Product_1489</t>
  </si>
  <si>
    <t>AISLE-20-SHELF-05</t>
  </si>
  <si>
    <t>SKU003303</t>
  </si>
  <si>
    <t>Product_3303</t>
  </si>
  <si>
    <t>SKU004613</t>
  </si>
  <si>
    <t>Product_4613</t>
  </si>
  <si>
    <t>SKU001265</t>
  </si>
  <si>
    <t>Product_1265</t>
  </si>
  <si>
    <t>AISLE-20-SHELF-06</t>
  </si>
  <si>
    <t>SKU002057</t>
  </si>
  <si>
    <t>Product_2057</t>
  </si>
  <si>
    <t>SKU002685</t>
  </si>
  <si>
    <t>Product_2685</t>
  </si>
  <si>
    <t>SKU002701</t>
  </si>
  <si>
    <t>Product_2701</t>
  </si>
  <si>
    <t>SKU002970</t>
  </si>
  <si>
    <t>Product_2970</t>
  </si>
  <si>
    <t>SKU004853</t>
  </si>
  <si>
    <t>Product_4853</t>
  </si>
  <si>
    <t>SKU000978</t>
  </si>
  <si>
    <t>Product_978</t>
  </si>
  <si>
    <t>AISLE-20-SHELF-07</t>
  </si>
  <si>
    <t>SKU001383</t>
  </si>
  <si>
    <t>Product_1383</t>
  </si>
  <si>
    <t>SKU001776</t>
  </si>
  <si>
    <t>Product_1776</t>
  </si>
  <si>
    <t>SKU002036</t>
  </si>
  <si>
    <t>Product_2036</t>
  </si>
  <si>
    <t>SKU003260</t>
  </si>
  <si>
    <t>Product_3260</t>
  </si>
  <si>
    <t>SKU003553</t>
  </si>
  <si>
    <t>Product_3553</t>
  </si>
  <si>
    <t>SKU004300</t>
  </si>
  <si>
    <t>Product_4300</t>
  </si>
  <si>
    <t>SKU004346</t>
  </si>
  <si>
    <t>Product_4346</t>
  </si>
  <si>
    <t>SKU003058</t>
  </si>
  <si>
    <t>Product_3058</t>
  </si>
  <si>
    <t>AISLE-20-SHELF-08</t>
  </si>
  <si>
    <t>SKU003071</t>
  </si>
  <si>
    <t>Product_3071</t>
  </si>
  <si>
    <t>SKU003279</t>
  </si>
  <si>
    <t>Product_3279</t>
  </si>
  <si>
    <t>SKU003816</t>
  </si>
  <si>
    <t>Product_3816</t>
  </si>
  <si>
    <t>SKU003824</t>
  </si>
  <si>
    <t>Product_3824</t>
  </si>
  <si>
    <t>SKU004263</t>
  </si>
  <si>
    <t>Product_4263</t>
  </si>
  <si>
    <t>SKU004982</t>
  </si>
  <si>
    <t>Product_4982</t>
  </si>
  <si>
    <t>SKU001588</t>
  </si>
  <si>
    <t>Product_1588</t>
  </si>
  <si>
    <t>AISLE-20-SHELF-09</t>
  </si>
  <si>
    <t>SKU001937</t>
  </si>
  <si>
    <t>Product_1937</t>
  </si>
  <si>
    <t>SKU002239</t>
  </si>
  <si>
    <t>Product_2239</t>
  </si>
  <si>
    <t>SKU002770</t>
  </si>
  <si>
    <t>Product_2770</t>
  </si>
  <si>
    <t>SKU003172</t>
  </si>
  <si>
    <t>Product_3172</t>
  </si>
  <si>
    <t>SKU003686</t>
  </si>
  <si>
    <t>Product_3686</t>
  </si>
  <si>
    <t>SKU000050</t>
  </si>
  <si>
    <t>Product_50</t>
  </si>
  <si>
    <t>AISLE-20-SHELF-10</t>
  </si>
  <si>
    <t>SKU001341</t>
  </si>
  <si>
    <t>Product_1341</t>
  </si>
  <si>
    <t>SKU002432</t>
  </si>
  <si>
    <t>Product_2432</t>
  </si>
  <si>
    <t>SKU002937</t>
  </si>
  <si>
    <t>Product_2937</t>
  </si>
  <si>
    <t>SKU003743</t>
  </si>
  <si>
    <t>Product_3743</t>
  </si>
  <si>
    <t>SKU004313</t>
  </si>
  <si>
    <t>Product_4313</t>
  </si>
  <si>
    <t>SKU000139</t>
  </si>
  <si>
    <t>Product_139</t>
  </si>
  <si>
    <t>AISLE-20-SHELF-11</t>
  </si>
  <si>
    <t>SKU000617</t>
  </si>
  <si>
    <t>Product_617</t>
  </si>
  <si>
    <t>SKU002148</t>
  </si>
  <si>
    <t>Product_2148</t>
  </si>
  <si>
    <t>SKU002353</t>
  </si>
  <si>
    <t>Product_2353</t>
  </si>
  <si>
    <t>SKU004200</t>
  </si>
  <si>
    <t>Product_4200</t>
  </si>
  <si>
    <t>SKU002929</t>
  </si>
  <si>
    <t>Product_2929</t>
  </si>
  <si>
    <t>AISLE-20-SHELF-12</t>
  </si>
  <si>
    <t>SKU003193</t>
  </si>
  <si>
    <t>Product_3193</t>
  </si>
  <si>
    <t>SKU000086</t>
  </si>
  <si>
    <t>Product_86</t>
  </si>
  <si>
    <t>AISLE-20-SHELF-13</t>
  </si>
  <si>
    <t>SKU000666</t>
  </si>
  <si>
    <t>Product_666</t>
  </si>
  <si>
    <t>SKU003286</t>
  </si>
  <si>
    <t>Product_3286</t>
  </si>
  <si>
    <t>SKU003632</t>
  </si>
  <si>
    <t>Product_3632</t>
  </si>
  <si>
    <t>SKU004562</t>
  </si>
  <si>
    <t>Product_4562</t>
  </si>
  <si>
    <t>SKU001378</t>
  </si>
  <si>
    <t>Product_1378</t>
  </si>
  <si>
    <t>AISLE-20-SHELF-14</t>
  </si>
  <si>
    <t>SKU004262</t>
  </si>
  <si>
    <t>Product_4262</t>
  </si>
  <si>
    <t>SKU000010</t>
  </si>
  <si>
    <t>Product_10</t>
  </si>
  <si>
    <t>AISLE-20-SHELF-15</t>
  </si>
  <si>
    <t>SKU000238</t>
  </si>
  <si>
    <t>Product_238</t>
  </si>
  <si>
    <t>SKU000432</t>
  </si>
  <si>
    <t>Product_432</t>
  </si>
  <si>
    <t>SKU000434</t>
  </si>
  <si>
    <t>Product_434</t>
  </si>
  <si>
    <t>SKU001416</t>
  </si>
  <si>
    <t>Product_1416</t>
  </si>
  <si>
    <t>SKU000767</t>
  </si>
  <si>
    <t>Product_767</t>
  </si>
  <si>
    <t>AISLE-20-SHELF-16</t>
  </si>
  <si>
    <t>SKU003149</t>
  </si>
  <si>
    <t>Product_3149</t>
  </si>
  <si>
    <t>SKU003630</t>
  </si>
  <si>
    <t>Product_3630</t>
  </si>
  <si>
    <t>SKU004170</t>
  </si>
  <si>
    <t>Product_4170</t>
  </si>
  <si>
    <t>SKU004610</t>
  </si>
  <si>
    <t>Product_4610</t>
  </si>
  <si>
    <t>SKU004693</t>
  </si>
  <si>
    <t>Product_4693</t>
  </si>
  <si>
    <t>SKU000348</t>
  </si>
  <si>
    <t>Product_348</t>
  </si>
  <si>
    <t>AISLE-20-SHELF-17</t>
  </si>
  <si>
    <t>SKU002635</t>
  </si>
  <si>
    <t>Product_2635</t>
  </si>
  <si>
    <t>SKU003039</t>
  </si>
  <si>
    <t>Product_3039</t>
  </si>
  <si>
    <t>SKU000756</t>
  </si>
  <si>
    <t>Product_756</t>
  </si>
  <si>
    <t>AISLE-20-SHELF-18</t>
  </si>
  <si>
    <t>SKU000823</t>
  </si>
  <si>
    <t>Product_823</t>
  </si>
  <si>
    <t>SKU003714</t>
  </si>
  <si>
    <t>Product_3714</t>
  </si>
  <si>
    <t>SKU003840</t>
  </si>
  <si>
    <t>Product_3840</t>
  </si>
  <si>
    <t>SKU004677</t>
  </si>
  <si>
    <t>Product_4677</t>
  </si>
  <si>
    <t>SKU000128</t>
  </si>
  <si>
    <t>Product_128</t>
  </si>
  <si>
    <t>AISLE-20-SHELF-19</t>
  </si>
  <si>
    <t>SKU000374</t>
  </si>
  <si>
    <t>Product_374</t>
  </si>
  <si>
    <t>SKU000759</t>
  </si>
  <si>
    <t>Product_759</t>
  </si>
  <si>
    <t>SKU001975</t>
  </si>
  <si>
    <t>Product_1975</t>
  </si>
  <si>
    <t>SKU002918</t>
  </si>
  <si>
    <t>Product_2918</t>
  </si>
  <si>
    <t>SKU003103</t>
  </si>
  <si>
    <t>Product_3103</t>
  </si>
  <si>
    <t>SKU000516</t>
  </si>
  <si>
    <t>Product_516</t>
  </si>
  <si>
    <t>AISLE-20-SHELF-20</t>
  </si>
  <si>
    <t>SKU000802</t>
  </si>
  <si>
    <t>Product_802</t>
  </si>
  <si>
    <t>SKU002430</t>
  </si>
  <si>
    <t>Product_2430</t>
  </si>
  <si>
    <t>SKU003254</t>
  </si>
  <si>
    <t>Product_3254</t>
  </si>
  <si>
    <t>SKU003460</t>
  </si>
  <si>
    <t>Product_3460</t>
  </si>
  <si>
    <t>SKU004245</t>
  </si>
  <si>
    <t>Product_4245</t>
  </si>
  <si>
    <t>SKU004778</t>
  </si>
  <si>
    <t>Product_4778</t>
  </si>
  <si>
    <t>SKU000224</t>
  </si>
  <si>
    <t>Product_224</t>
  </si>
  <si>
    <t>AISLE-20-SHELF-21</t>
  </si>
  <si>
    <t>SKU000890</t>
  </si>
  <si>
    <t>Product_890</t>
  </si>
  <si>
    <t>SKU001006</t>
  </si>
  <si>
    <t>Product_1006</t>
  </si>
  <si>
    <t>SKU000677</t>
  </si>
  <si>
    <t>Product_677</t>
  </si>
  <si>
    <t>AISLE-20-SHELF-22</t>
  </si>
  <si>
    <t>SKU004590</t>
  </si>
  <si>
    <t>Product_4590</t>
  </si>
  <si>
    <t>SKU001044</t>
  </si>
  <si>
    <t>Product_1044</t>
  </si>
  <si>
    <t>AISLE-20-SHELF-23</t>
  </si>
  <si>
    <t>SKU001244</t>
  </si>
  <si>
    <t>Product_1244</t>
  </si>
  <si>
    <t>SKU002189</t>
  </si>
  <si>
    <t>Product_2189</t>
  </si>
  <si>
    <t>SKU004373</t>
  </si>
  <si>
    <t>Product_4373</t>
  </si>
  <si>
    <t>SKU001088</t>
  </si>
  <si>
    <t>Product_1088</t>
  </si>
  <si>
    <t>AISLE-20-SHELF-24</t>
  </si>
  <si>
    <t>SKU002037</t>
  </si>
  <si>
    <t>Product_2037</t>
  </si>
  <si>
    <t>SKU002127</t>
  </si>
  <si>
    <t>Product_2127</t>
  </si>
  <si>
    <t>SKU003555</t>
  </si>
  <si>
    <t>Product_3555</t>
  </si>
  <si>
    <t>SKU003620</t>
  </si>
  <si>
    <t>Product_3620</t>
  </si>
  <si>
    <t>SKU004033</t>
  </si>
  <si>
    <t>Product_4033</t>
  </si>
  <si>
    <t>SKU000681</t>
  </si>
  <si>
    <t>Product_681</t>
  </si>
  <si>
    <t>AISLE-20-SHELF-25</t>
  </si>
  <si>
    <t>SKU001226</t>
  </si>
  <si>
    <t>Product_1226</t>
  </si>
  <si>
    <t>SKU002338</t>
  </si>
  <si>
    <t>Product_2338</t>
  </si>
  <si>
    <t>SKU003987</t>
  </si>
  <si>
    <t>Product_3987</t>
  </si>
  <si>
    <t>SKU004654</t>
  </si>
  <si>
    <t>Product_4654</t>
  </si>
  <si>
    <t>SKU000908</t>
  </si>
  <si>
    <t>Product_908</t>
  </si>
  <si>
    <t>AISLE-20-SHELF-26</t>
  </si>
  <si>
    <t>SKU003052</t>
  </si>
  <si>
    <t>Product_3052</t>
  </si>
  <si>
    <t>SKU004467</t>
  </si>
  <si>
    <t>Product_4467</t>
  </si>
  <si>
    <t>SKU004891</t>
  </si>
  <si>
    <t>Product_4891</t>
  </si>
  <si>
    <t>SKU004900</t>
  </si>
  <si>
    <t>Product_4900</t>
  </si>
  <si>
    <t>SKU001938</t>
  </si>
  <si>
    <t>Product_1938</t>
  </si>
  <si>
    <t>AISLE-20-SHELF-27</t>
  </si>
  <si>
    <t>SKU002397</t>
  </si>
  <si>
    <t>Product_2397</t>
  </si>
  <si>
    <t>SKU004528</t>
  </si>
  <si>
    <t>Product_4528</t>
  </si>
  <si>
    <t>SKU004981</t>
  </si>
  <si>
    <t>Product_4981</t>
  </si>
  <si>
    <t>SKU000419</t>
  </si>
  <si>
    <t>Product_419</t>
  </si>
  <si>
    <t>AISLE-20-SHELF-28</t>
  </si>
  <si>
    <t>SKU000528</t>
  </si>
  <si>
    <t>Product_528</t>
  </si>
  <si>
    <t>SKU002039</t>
  </si>
  <si>
    <t>Product_2039</t>
  </si>
  <si>
    <t>SKU002094</t>
  </si>
  <si>
    <t>Product_2094</t>
  </si>
  <si>
    <t>SKU003524</t>
  </si>
  <si>
    <t>Product_3524</t>
  </si>
  <si>
    <t>SKU003634</t>
  </si>
  <si>
    <t>Product_3634</t>
  </si>
  <si>
    <t>SKU003877</t>
  </si>
  <si>
    <t>Product_3877</t>
  </si>
  <si>
    <t>SKU003908</t>
  </si>
  <si>
    <t>Product_3908</t>
  </si>
  <si>
    <t>SKU001446</t>
  </si>
  <si>
    <t>Product_1446</t>
  </si>
  <si>
    <t>AISLE-20-SHELF-29</t>
  </si>
  <si>
    <t>SKU002171</t>
  </si>
  <si>
    <t>Product_2171</t>
  </si>
  <si>
    <t>SKU002391</t>
  </si>
  <si>
    <t>Product_2391</t>
  </si>
  <si>
    <t>SKU003812</t>
  </si>
  <si>
    <t>Product_3812</t>
  </si>
  <si>
    <t>SKU003974</t>
  </si>
  <si>
    <t>Product_3974</t>
  </si>
  <si>
    <t>SKU004452</t>
  </si>
  <si>
    <t>Product_4452</t>
  </si>
  <si>
    <t>SKU000330</t>
  </si>
  <si>
    <t>Product_330</t>
  </si>
  <si>
    <t>AISLE-20-SHELF-30</t>
  </si>
  <si>
    <t>SKU000583</t>
  </si>
  <si>
    <t>Product_583</t>
  </si>
  <si>
    <t>SKU001873</t>
  </si>
  <si>
    <t>Product_1873</t>
  </si>
  <si>
    <t>SKU001978</t>
  </si>
  <si>
    <t>Product_1978</t>
  </si>
  <si>
    <t>SKU002785</t>
  </si>
  <si>
    <t>Product_2785</t>
  </si>
  <si>
    <t>SKU002951</t>
  </si>
  <si>
    <t>Product_2951</t>
  </si>
  <si>
    <t>SKU000102</t>
  </si>
  <si>
    <t>Product_102</t>
  </si>
  <si>
    <t>AISLE-20-SHELF-31</t>
  </si>
  <si>
    <t>SKU001116</t>
  </si>
  <si>
    <t>Product_1116</t>
  </si>
  <si>
    <t>SKU001334</t>
  </si>
  <si>
    <t>Product_1334</t>
  </si>
  <si>
    <t>SKU001428</t>
  </si>
  <si>
    <t>Product_1428</t>
  </si>
  <si>
    <t>SKU001864</t>
  </si>
  <si>
    <t>Product_1864</t>
  </si>
  <si>
    <t>SKU001481</t>
  </si>
  <si>
    <t>Product_1481</t>
  </si>
  <si>
    <t>AISLE-20-SHELF-32</t>
  </si>
  <si>
    <t>SKU001568</t>
  </si>
  <si>
    <t>Product_1568</t>
  </si>
  <si>
    <t>SKU002920</t>
  </si>
  <si>
    <t>Product_2920</t>
  </si>
  <si>
    <t>SKU003415</t>
  </si>
  <si>
    <t>Product_3415</t>
  </si>
  <si>
    <t>SKU001456</t>
  </si>
  <si>
    <t>Product_1456</t>
  </si>
  <si>
    <t>AISLE-20-SHELF-33</t>
  </si>
  <si>
    <t>SKU001984</t>
  </si>
  <si>
    <t>Product_1984</t>
  </si>
  <si>
    <t>SKU003197</t>
  </si>
  <si>
    <t>Product_3197</t>
  </si>
  <si>
    <t>SKU003364</t>
  </si>
  <si>
    <t>Product_3364</t>
  </si>
  <si>
    <t>SKU004024</t>
  </si>
  <si>
    <t>Product_4024</t>
  </si>
  <si>
    <t>SKU001535</t>
  </si>
  <si>
    <t>Product_1535</t>
  </si>
  <si>
    <t>AISLE-20-SHELF-34</t>
  </si>
  <si>
    <t>SKU002138</t>
  </si>
  <si>
    <t>Product_2138</t>
  </si>
  <si>
    <t>SKU002980</t>
  </si>
  <si>
    <t>Product_2980</t>
  </si>
  <si>
    <t>SKU003489</t>
  </si>
  <si>
    <t>Product_3489</t>
  </si>
  <si>
    <t>SKU004075</t>
  </si>
  <si>
    <t>Product_4075</t>
  </si>
  <si>
    <t>SKU003519</t>
  </si>
  <si>
    <t>Product_3519</t>
  </si>
  <si>
    <t>AISLE-20-SHELF-35</t>
  </si>
  <si>
    <t>SKU002799</t>
  </si>
  <si>
    <t>Product_2799</t>
  </si>
  <si>
    <t>AISLE-20-SHELF-36</t>
  </si>
  <si>
    <t>SKU003435</t>
  </si>
  <si>
    <t>Product_3435</t>
  </si>
  <si>
    <t>SKU003606</t>
  </si>
  <si>
    <t>Product_3606</t>
  </si>
  <si>
    <t>SKU004035</t>
  </si>
  <si>
    <t>Product_4035</t>
  </si>
  <si>
    <t>SKU000041</t>
  </si>
  <si>
    <t>Product_41</t>
  </si>
  <si>
    <t>AISLE-20-SHELF-37</t>
  </si>
  <si>
    <t>SKU000094</t>
  </si>
  <si>
    <t>Product_94</t>
  </si>
  <si>
    <t>SKU002081</t>
  </si>
  <si>
    <t>Product_2081</t>
  </si>
  <si>
    <t>SKU002700</t>
  </si>
  <si>
    <t>Product_2700</t>
  </si>
  <si>
    <t>SKU003006</t>
  </si>
  <si>
    <t>Product_3006</t>
  </si>
  <si>
    <t>SKU003517</t>
  </si>
  <si>
    <t>Product_3517</t>
  </si>
  <si>
    <t>SKU004325</t>
  </si>
  <si>
    <t>Product_4325</t>
  </si>
  <si>
    <t>SKU000107</t>
  </si>
  <si>
    <t>Product_107</t>
  </si>
  <si>
    <t>AISLE-20-SHELF-38</t>
  </si>
  <si>
    <t>SKU000686</t>
  </si>
  <si>
    <t>Product_686</t>
  </si>
  <si>
    <t>SKU001725</t>
  </si>
  <si>
    <t>Product_1725</t>
  </si>
  <si>
    <t>SKU002839</t>
  </si>
  <si>
    <t>Product_2839</t>
  </si>
  <si>
    <t>SKU002857</t>
  </si>
  <si>
    <t>Product_2857</t>
  </si>
  <si>
    <t>SKU003391</t>
  </si>
  <si>
    <t>Product_3391</t>
  </si>
  <si>
    <t>SKU003421</t>
  </si>
  <si>
    <t>Product_3421</t>
  </si>
  <si>
    <t>SKU004061</t>
  </si>
  <si>
    <t>Product_4061</t>
  </si>
  <si>
    <t>SKU004256</t>
  </si>
  <si>
    <t>Product_4256</t>
  </si>
  <si>
    <t>SKU004907</t>
  </si>
  <si>
    <t>Product_4907</t>
  </si>
  <si>
    <t>SKU001646</t>
  </si>
  <si>
    <t>Product_1646</t>
  </si>
  <si>
    <t>AISLE-20-SHELF-39</t>
  </si>
  <si>
    <t>SKU004273</t>
  </si>
  <si>
    <t>Product_4273</t>
  </si>
  <si>
    <t>SKU000855</t>
  </si>
  <si>
    <t>Product_855</t>
  </si>
  <si>
    <t>AISLE-20-SHELF-40</t>
  </si>
  <si>
    <t>SKU003155</t>
  </si>
  <si>
    <t>Product_3155</t>
  </si>
  <si>
    <t>SKU003617</t>
  </si>
  <si>
    <t>Product_3617</t>
  </si>
  <si>
    <t>SKU000709</t>
  </si>
  <si>
    <t>Product_709</t>
  </si>
  <si>
    <t>AISLE-20-SHELF-41</t>
  </si>
  <si>
    <t>SKU001626</t>
  </si>
  <si>
    <t>Product_1626</t>
  </si>
  <si>
    <t>SKU002173</t>
  </si>
  <si>
    <t>Product_2173</t>
  </si>
  <si>
    <t>SKU002293</t>
  </si>
  <si>
    <t>Product_2293</t>
  </si>
  <si>
    <t>SKU003185</t>
  </si>
  <si>
    <t>Product_3185</t>
  </si>
  <si>
    <t>SKU003699</t>
  </si>
  <si>
    <t>Product_3699</t>
  </si>
  <si>
    <t>SKU004376</t>
  </si>
  <si>
    <t>Product_4376</t>
  </si>
  <si>
    <t>SKU004442</t>
  </si>
  <si>
    <t>Product_4442</t>
  </si>
  <si>
    <t>SKU001050</t>
  </si>
  <si>
    <t>Product_1050</t>
  </si>
  <si>
    <t>AISLE-20-SHELF-42</t>
  </si>
  <si>
    <t>SKU002798</t>
  </si>
  <si>
    <t>Product_2798</t>
  </si>
  <si>
    <t>SKU002856</t>
  </si>
  <si>
    <t>Product_2856</t>
  </si>
  <si>
    <t>SKU000665</t>
  </si>
  <si>
    <t>Product_665</t>
  </si>
  <si>
    <t>AISLE-20-SHELF-43</t>
  </si>
  <si>
    <t>SKU001047</t>
  </si>
  <si>
    <t>Product_1047</t>
  </si>
  <si>
    <t>SKU001878</t>
  </si>
  <si>
    <t>Product_1878</t>
  </si>
  <si>
    <t>SKU002755</t>
  </si>
  <si>
    <t>Product_2755</t>
  </si>
  <si>
    <t>SKU004291</t>
  </si>
  <si>
    <t>Product_4291</t>
  </si>
  <si>
    <t>SKU002335</t>
  </si>
  <si>
    <t>Product_2335</t>
  </si>
  <si>
    <t>AISLE-20-SHELF-44</t>
  </si>
  <si>
    <t>SKU002459</t>
  </si>
  <si>
    <t>Product_2459</t>
  </si>
  <si>
    <t>SKU003236</t>
  </si>
  <si>
    <t>Product_3236</t>
  </si>
  <si>
    <t>SKU004722</t>
  </si>
  <si>
    <t>Product_4722</t>
  </si>
  <si>
    <t>SKU000749</t>
  </si>
  <si>
    <t>Product_749</t>
  </si>
  <si>
    <t>AISLE-20-SHELF-45</t>
  </si>
  <si>
    <t>SKU002176</t>
  </si>
  <si>
    <t>Product_2176</t>
  </si>
  <si>
    <t>SKU002904</t>
  </si>
  <si>
    <t>Product_2904</t>
  </si>
  <si>
    <t>SKU004446</t>
  </si>
  <si>
    <t>Product_4446</t>
  </si>
  <si>
    <t>SKU001056</t>
  </si>
  <si>
    <t>Product_1056</t>
  </si>
  <si>
    <t>AISLE-20-SHELF-46</t>
  </si>
  <si>
    <t>SKU003523</t>
  </si>
  <si>
    <t>Product_3523</t>
  </si>
  <si>
    <t>AISLE-20-SHELF-47</t>
  </si>
  <si>
    <t>SKU003997</t>
  </si>
  <si>
    <t>Product_3997</t>
  </si>
  <si>
    <t>SKU002229</t>
  </si>
  <si>
    <t>Product_2229</t>
  </si>
  <si>
    <t>AISLE-20-SHELF-49</t>
  </si>
  <si>
    <t>SKU003491</t>
  </si>
  <si>
    <t>Product_3491</t>
  </si>
  <si>
    <t>SKU004018</t>
  </si>
  <si>
    <t>Product_4018</t>
  </si>
  <si>
    <t>SKU002163</t>
  </si>
  <si>
    <t>Product_2163</t>
  </si>
  <si>
    <t>AISLE-20-SHELF-50</t>
  </si>
  <si>
    <t>SKU002219</t>
  </si>
  <si>
    <t>Product_2219</t>
  </si>
  <si>
    <t>SKU002640</t>
  </si>
  <si>
    <t>Product_2640</t>
  </si>
  <si>
    <t>Column Name</t>
  </si>
  <si>
    <t>Description</t>
  </si>
  <si>
    <t>Unique identifier for the product</t>
  </si>
  <si>
    <t>Name of the product</t>
  </si>
  <si>
    <t>Category to which the product belongs</t>
  </si>
  <si>
    <t>Price per unit of the product</t>
  </si>
  <si>
    <t>Quantity of the product available in stock</t>
  </si>
  <si>
    <t>Stock level category (e.g., Low, Medium, High)</t>
  </si>
  <si>
    <t>Minimum quantity at which reordering is triggered</t>
  </si>
  <si>
    <t>Number of days it takes to receive the product after ordering</t>
  </si>
  <si>
    <t>Date when the product was last restocked</t>
  </si>
  <si>
    <t>Unique identifier for the product supplier</t>
  </si>
  <si>
    <t>Location of the warehouse storing the product</t>
  </si>
  <si>
    <t>Minimum quantity that must be ordered when placing a restock</t>
  </si>
  <si>
    <t>Current status of the product (e.g., Active, Discontinued)</t>
  </si>
  <si>
    <t>Date the product entry was added to the system</t>
  </si>
  <si>
    <t>Country where the product is stored or distributed</t>
  </si>
  <si>
    <t>Latitude coordinate of the warehouse location</t>
  </si>
  <si>
    <t>Longitude coordinate of the warehouse location</t>
  </si>
  <si>
    <t>KPI</t>
  </si>
  <si>
    <t>sum of quantity</t>
  </si>
  <si>
    <t>no.of products below reorder_point</t>
  </si>
  <si>
    <t>AVG lead_time days of out of stocks</t>
  </si>
  <si>
    <t>Charts</t>
  </si>
  <si>
    <t>pie= stock level by category</t>
  </si>
  <si>
    <t>bar=top five most expensive product</t>
  </si>
  <si>
    <t>tree=category by total stock quantity</t>
  </si>
  <si>
    <t>Sum of Min_Order_Quantity</t>
  </si>
  <si>
    <t>table = product name,last restock days and status</t>
  </si>
  <si>
    <t>bar or funnel =avaerage lead time for restocking</t>
  </si>
  <si>
    <t>slicer</t>
  </si>
  <si>
    <t>country</t>
  </si>
  <si>
    <t>year of last restocked</t>
  </si>
  <si>
    <t>category</t>
  </si>
  <si>
    <t>highest stock of warehouse location</t>
  </si>
  <si>
    <t>out of stock products restock average time</t>
  </si>
  <si>
    <t>verthe</t>
  </si>
  <si>
    <t>minimum restock Quantity by category</t>
  </si>
  <si>
    <t>nvt</t>
  </si>
  <si>
    <t>Grand Total</t>
  </si>
  <si>
    <t>Row Labels</t>
  </si>
  <si>
    <t>Average of out of stock products restock average time</t>
  </si>
  <si>
    <t>All</t>
  </si>
  <si>
    <t>top 3 country of highest products</t>
  </si>
  <si>
    <t>(blank)</t>
  </si>
  <si>
    <t>Sum of Field2</t>
  </si>
  <si>
    <t>hi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</si>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</sst>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theme="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16" fillId="33" borderId="10" xfId="0" applyFont="1" applyFill="1" applyBorder="1"/>
    <xf numFmtId="0" fontId="0" fillId="0" borderId="0" xfId="0" applyNumberFormat="1"/>
    <xf numFmtId="0" fontId="18" fillId="34" borderId="0" xfId="0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19" fillId="36" borderId="0" xfId="0" applyFont="1" applyFill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left"/>
    </xf>
    <xf numFmtId="0" fontId="0" fillId="33" borderId="20" xfId="0" applyFont="1" applyFill="1" applyBorder="1"/>
    <xf numFmtId="0" fontId="13" fillId="37" borderId="22" xfId="0" applyFont="1" applyFill="1" applyBorder="1"/>
    <xf numFmtId="0" fontId="13" fillId="37" borderId="23" xfId="0" applyFont="1" applyFill="1" applyBorder="1"/>
    <xf numFmtId="0" fontId="0" fillId="33" borderId="22" xfId="0" applyFont="1" applyFill="1" applyBorder="1"/>
    <xf numFmtId="14" fontId="0" fillId="33" borderId="22" xfId="0" applyNumberFormat="1" applyFont="1" applyFill="1" applyBorder="1"/>
    <xf numFmtId="2" fontId="0" fillId="33" borderId="23" xfId="0" applyNumberFormat="1" applyFont="1" applyFill="1" applyBorder="1"/>
    <xf numFmtId="0" fontId="0" fillId="0" borderId="22" xfId="0" applyFont="1" applyBorder="1"/>
    <xf numFmtId="14" fontId="0" fillId="0" borderId="22" xfId="0" applyNumberFormat="1" applyFont="1" applyBorder="1"/>
    <xf numFmtId="2" fontId="0" fillId="0" borderId="23" xfId="0" applyNumberFormat="1" applyFont="1" applyBorder="1"/>
    <xf numFmtId="2" fontId="0" fillId="33" borderId="21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03.709963657406" createdVersion="8" refreshedVersion="8" minRefreshableVersion="3" recordCount="5000" xr:uid="{6E527635-857F-44D9-8E8B-6DAB8B798C9A}">
  <cacheSource type="worksheet">
    <worksheetSource ref="A1:Q5002" sheet="Inventory Management"/>
  </cacheSource>
  <cacheFields count="24">
    <cacheField name="Product_ID" numFmtId="0">
      <sharedItems/>
    </cacheField>
    <cacheField name="Product_Name" numFmtId="0">
      <sharedItems/>
    </cacheField>
    <cacheField name="Category" numFmtId="0">
      <sharedItems/>
    </cacheField>
    <cacheField name="Unit_Price" numFmtId="0">
      <sharedItems containsSemiMixedTypes="0" containsString="0" containsNumber="1" minValue="10.07" maxValue="999.73"/>
    </cacheField>
    <cacheField name="Stock_Quantity" numFmtId="0">
      <sharedItems containsSemiMixedTypes="0" containsString="0" containsNumber="1" containsInteger="1" minValue="0" maxValue="999"/>
    </cacheField>
    <cacheField name="Stock_Level" numFmtId="0">
      <sharedItems/>
    </cacheField>
    <cacheField name="Reorder_Point" numFmtId="0">
      <sharedItems containsSemiMixedTypes="0" containsString="0" containsNumber="1" containsInteger="1" minValue="10" maxValue="99"/>
    </cacheField>
    <cacheField name="Lead_Time_Days" numFmtId="0">
      <sharedItems containsSemiMixedTypes="0" containsString="0" containsNumber="1" containsInteger="1" minValue="1" maxValue="29"/>
    </cacheField>
    <cacheField name="Last_Restock_Date" numFmtId="14">
      <sharedItems containsSemiMixedTypes="0" containsNonDate="0" containsDate="1" containsString="0" minDate="2023-04-03T00:00:00" maxDate="2026-03-06T00:00:00" count="986">
        <d v="2024-04-18T00:00:00"/>
        <d v="2025-03-23T00:00:00"/>
        <d v="2024-03-04T00:00:00"/>
        <d v="2024-03-08T00:00:00"/>
        <d v="2024-06-26T00:00:00"/>
        <d v="2025-04-18T00:00:00"/>
        <d v="2025-03-09T00:00:00"/>
        <d v="2023-08-27T00:00:00"/>
        <d v="2023-09-16T00:00:00"/>
        <d v="2024-02-25T00:00:00"/>
        <d v="2024-03-03T00:00:00"/>
        <d v="2024-06-03T00:00:00"/>
        <d v="2024-04-30T00:00:00"/>
        <d v="2024-01-20T00:00:00"/>
        <d v="2023-04-17T00:00:00"/>
        <d v="2025-01-18T00:00:00"/>
        <d v="2025-05-22T00:00:00"/>
        <d v="2025-04-10T00:00:00"/>
        <d v="2023-07-11T00:00:00"/>
        <d v="2024-10-04T00:00:00"/>
        <d v="2024-08-12T00:00:00"/>
        <d v="2025-05-31T00:00:00"/>
        <d v="2024-11-25T00:00:00"/>
        <d v="2025-08-14T00:00:00"/>
        <d v="2023-06-17T00:00:00"/>
        <d v="2025-04-05T00:00:00"/>
        <d v="2024-10-13T00:00:00"/>
        <d v="2024-11-20T00:00:00"/>
        <d v="2024-09-04T00:00:00"/>
        <d v="2025-03-15T00:00:00"/>
        <d v="2023-06-22T00:00:00"/>
        <d v="2024-03-31T00:00:00"/>
        <d v="2024-03-19T00:00:00"/>
        <d v="2024-07-12T00:00:00"/>
        <d v="2023-10-06T00:00:00"/>
        <d v="2023-07-26T00:00:00"/>
        <d v="2024-06-07T00:00:00"/>
        <d v="2024-07-05T00:00:00"/>
        <d v="2024-08-27T00:00:00"/>
        <d v="2025-06-29T00:00:00"/>
        <d v="2024-10-25T00:00:00"/>
        <d v="2025-10-24T00:00:00"/>
        <d v="2026-01-08T00:00:00"/>
        <d v="2024-01-17T00:00:00"/>
        <d v="2024-04-29T00:00:00"/>
        <d v="2025-05-23T00:00:00"/>
        <d v="2024-04-02T00:00:00"/>
        <d v="2024-08-13T00:00:00"/>
        <d v="2024-12-10T00:00:00"/>
        <d v="2024-03-30T00:00:00"/>
        <d v="2024-06-25T00:00:00"/>
        <d v="2023-11-06T00:00:00"/>
        <d v="2025-04-07T00:00:00"/>
        <d v="2023-07-18T00:00:00"/>
        <d v="2024-03-21T00:00:00"/>
        <d v="2024-10-26T00:00:00"/>
        <d v="2023-08-23T00:00:00"/>
        <d v="2025-04-23T00:00:00"/>
        <d v="2025-09-22T00:00:00"/>
        <d v="2024-11-07T00:00:00"/>
        <d v="2023-12-29T00:00:00"/>
        <d v="2023-10-15T00:00:00"/>
        <d v="2025-01-30T00:00:00"/>
        <d v="2023-10-20T00:00:00"/>
        <d v="2024-01-29T00:00:00"/>
        <d v="2025-01-21T00:00:00"/>
        <d v="2025-05-10T00:00:00"/>
        <d v="2024-07-07T00:00:00"/>
        <d v="2024-02-15T00:00:00"/>
        <d v="2025-04-06T00:00:00"/>
        <d v="2024-03-06T00:00:00"/>
        <d v="2024-05-23T00:00:00"/>
        <d v="2024-08-15T00:00:00"/>
        <d v="2024-02-24T00:00:00"/>
        <d v="2025-08-16T00:00:00"/>
        <d v="2025-07-18T00:00:00"/>
        <d v="2024-10-30T00:00:00"/>
        <d v="2025-03-03T00:00:00"/>
        <d v="2025-07-30T00:00:00"/>
        <d v="2024-05-29T00:00:00"/>
        <d v="2024-09-28T00:00:00"/>
        <d v="2025-01-28T00:00:00"/>
        <d v="2025-11-07T00:00:00"/>
        <d v="2025-12-10T00:00:00"/>
        <d v="2024-05-20T00:00:00"/>
        <d v="2023-12-26T00:00:00"/>
        <d v="2025-09-30T00:00:00"/>
        <d v="2025-07-17T00:00:00"/>
        <d v="2025-02-13T00:00:00"/>
        <d v="2024-09-03T00:00:00"/>
        <d v="2025-01-06T00:00:00"/>
        <d v="2024-06-30T00:00:00"/>
        <d v="2024-06-28T00:00:00"/>
        <d v="2024-07-20T00:00:00"/>
        <d v="2023-09-12T00:00:00"/>
        <d v="2024-12-15T00:00:00"/>
        <d v="2024-01-18T00:00:00"/>
        <d v="2023-09-28T00:00:00"/>
        <d v="2024-05-21T00:00:00"/>
        <d v="2023-12-23T00:00:00"/>
        <d v="2024-01-26T00:00:00"/>
        <d v="2025-01-04T00:00:00"/>
        <d v="2025-02-15T00:00:00"/>
        <d v="2025-04-03T00:00:00"/>
        <d v="2025-05-09T00:00:00"/>
        <d v="2025-10-03T00:00:00"/>
        <d v="2025-06-12T00:00:00"/>
        <d v="2025-06-21T00:00:00"/>
        <d v="2024-02-22T00:00:00"/>
        <d v="2024-11-24T00:00:00"/>
        <d v="2025-03-20T00:00:00"/>
        <d v="2025-11-15T00:00:00"/>
        <d v="2025-12-14T00:00:00"/>
        <d v="2024-11-22T00:00:00"/>
        <d v="2025-03-06T00:00:00"/>
        <d v="2024-05-16T00:00:00"/>
        <d v="2023-12-16T00:00:00"/>
        <d v="2023-08-18T00:00:00"/>
        <d v="2024-10-01T00:00:00"/>
        <d v="2024-09-23T00:00:00"/>
        <d v="2024-11-09T00:00:00"/>
        <d v="2024-05-19T00:00:00"/>
        <d v="2024-07-03T00:00:00"/>
        <d v="2025-05-14T00:00:00"/>
        <d v="2025-02-12T00:00:00"/>
        <d v="2025-08-23T00:00:00"/>
        <d v="2024-10-27T00:00:00"/>
        <d v="2023-12-10T00:00:00"/>
        <d v="2024-04-13T00:00:00"/>
        <d v="2023-07-29T00:00:00"/>
        <d v="2024-07-16T00:00:00"/>
        <d v="2025-02-02T00:00:00"/>
        <d v="2024-10-19T00:00:00"/>
        <d v="2025-05-25T00:00:00"/>
        <d v="2025-07-25T00:00:00"/>
        <d v="2024-07-13T00:00:00"/>
        <d v="2024-11-12T00:00:00"/>
        <d v="2024-10-05T00:00:00"/>
        <d v="2025-02-21T00:00:00"/>
        <d v="2024-02-12T00:00:00"/>
        <d v="2023-09-18T00:00:00"/>
        <d v="2024-11-19T00:00:00"/>
        <d v="2025-10-13T00:00:00"/>
        <d v="2024-03-05T00:00:00"/>
        <d v="2024-04-28T00:00:00"/>
        <d v="2024-02-09T00:00:00"/>
        <d v="2024-02-28T00:00:00"/>
        <d v="2024-01-02T00:00:00"/>
        <d v="2025-04-12T00:00:00"/>
        <d v="2025-08-12T00:00:00"/>
        <d v="2025-07-09T00:00:00"/>
        <d v="2024-01-11T00:00:00"/>
        <d v="2024-09-05T00:00:00"/>
        <d v="2025-03-29T00:00:00"/>
        <d v="2025-05-15T00:00:00"/>
        <d v="2024-05-13T00:00:00"/>
        <d v="2024-10-23T00:00:00"/>
        <d v="2024-04-27T00:00:00"/>
        <d v="2024-11-08T00:00:00"/>
        <d v="2023-12-24T00:00:00"/>
        <d v="2025-06-13T00:00:00"/>
        <d v="2024-11-10T00:00:00"/>
        <d v="2023-10-21T00:00:00"/>
        <d v="2025-12-09T00:00:00"/>
        <d v="2025-02-16T00:00:00"/>
        <d v="2024-12-09T00:00:00"/>
        <d v="2025-06-16T00:00:00"/>
        <d v="2024-09-26T00:00:00"/>
        <d v="2025-05-28T00:00:00"/>
        <d v="2024-12-08T00:00:00"/>
        <d v="2025-01-05T00:00:00"/>
        <d v="2024-09-11T00:00:00"/>
        <d v="2024-12-17T00:00:00"/>
        <d v="2025-10-17T00:00:00"/>
        <d v="2024-02-03T00:00:00"/>
        <d v="2025-03-28T00:00:00"/>
        <d v="2025-03-22T00:00:00"/>
        <d v="2025-07-15T00:00:00"/>
        <d v="2025-08-26T00:00:00"/>
        <d v="2025-03-26T00:00:00"/>
        <d v="2024-06-15T00:00:00"/>
        <d v="2024-09-18T00:00:00"/>
        <d v="2025-04-28T00:00:00"/>
        <d v="2023-07-31T00:00:00"/>
        <d v="2024-02-29T00:00:00"/>
        <d v="2024-04-04T00:00:00"/>
        <d v="2024-09-25T00:00:00"/>
        <d v="2023-12-15T00:00:00"/>
        <d v="2023-10-16T00:00:00"/>
        <d v="2024-12-23T00:00:00"/>
        <d v="2025-03-02T00:00:00"/>
        <d v="2025-03-14T00:00:00"/>
        <d v="2023-11-17T00:00:00"/>
        <d v="2024-08-04T00:00:00"/>
        <d v="2024-07-04T00:00:00"/>
        <d v="2024-03-11T00:00:00"/>
        <d v="2025-04-11T00:00:00"/>
        <d v="2023-12-08T00:00:00"/>
        <d v="2023-08-21T00:00:00"/>
        <d v="2023-09-24T00:00:00"/>
        <d v="2024-08-20T00:00:00"/>
        <d v="2024-12-03T00:00:00"/>
        <d v="2024-01-13T00:00:00"/>
        <d v="2025-11-04T00:00:00"/>
        <d v="2025-10-11T00:00:00"/>
        <d v="2025-05-16T00:00:00"/>
        <d v="2023-10-31T00:00:00"/>
        <d v="2024-03-23T00:00:00"/>
        <d v="2025-02-23T00:00:00"/>
        <d v="2024-04-06T00:00:00"/>
        <d v="2024-01-31T00:00:00"/>
        <d v="2023-06-23T00:00:00"/>
        <d v="2023-06-01T00:00:00"/>
        <d v="2025-03-05T00:00:00"/>
        <d v="2025-10-15T00:00:00"/>
        <d v="2025-01-02T00:00:00"/>
        <d v="2024-12-31T00:00:00"/>
        <d v="2025-03-01T00:00:00"/>
        <d v="2025-06-02T00:00:00"/>
        <d v="2024-09-27T00:00:00"/>
        <d v="2024-05-06T00:00:00"/>
        <d v="2025-07-01T00:00:00"/>
        <d v="2024-12-18T00:00:00"/>
        <d v="2025-07-29T00:00:00"/>
        <d v="2025-02-09T00:00:00"/>
        <d v="2025-08-03T00:00:00"/>
        <d v="2025-01-13T00:00:00"/>
        <d v="2025-05-26T00:00:00"/>
        <d v="2024-10-09T00:00:00"/>
        <d v="2024-04-10T00:00:00"/>
        <d v="2025-03-30T00:00:00"/>
        <d v="2023-10-05T00:00:00"/>
        <d v="2023-05-23T00:00:00"/>
        <d v="2025-06-15T00:00:00"/>
        <d v="2024-02-07T00:00:00"/>
        <d v="2025-10-31T00:00:00"/>
        <d v="2024-01-27T00:00:00"/>
        <d v="2025-08-31T00:00:00"/>
        <d v="2024-10-02T00:00:00"/>
        <d v="2025-06-23T00:00:00"/>
        <d v="2025-10-16T00:00:00"/>
        <d v="2024-06-17T00:00:00"/>
        <d v="2024-07-29T00:00:00"/>
        <d v="2024-11-29T00:00:00"/>
        <d v="2025-09-17T00:00:00"/>
        <d v="2025-01-10T00:00:00"/>
        <d v="2025-05-18T00:00:00"/>
        <d v="2025-08-09T00:00:00"/>
        <d v="2023-06-02T00:00:00"/>
        <d v="2024-05-07T00:00:00"/>
        <d v="2023-10-12T00:00:00"/>
        <d v="2024-10-10T00:00:00"/>
        <d v="2025-06-05T00:00:00"/>
        <d v="2024-06-19T00:00:00"/>
        <d v="2025-05-19T00:00:00"/>
        <d v="2024-12-30T00:00:00"/>
        <d v="2025-03-16T00:00:00"/>
        <d v="2024-03-16T00:00:00"/>
        <d v="2023-11-26T00:00:00"/>
        <d v="2025-04-17T00:00:00"/>
        <d v="2024-12-25T00:00:00"/>
        <d v="2025-07-27T00:00:00"/>
        <d v="2026-01-16T00:00:00"/>
        <d v="2025-11-20T00:00:00"/>
        <d v="2024-10-31T00:00:00"/>
        <d v="2023-09-08T00:00:00"/>
        <d v="2023-11-15T00:00:00"/>
        <d v="2024-08-14T00:00:00"/>
        <d v="2024-09-19T00:00:00"/>
        <d v="2023-11-28T00:00:00"/>
        <d v="2024-05-15T00:00:00"/>
        <d v="2024-12-20T00:00:00"/>
        <d v="2024-01-05T00:00:00"/>
        <d v="2024-05-09T00:00:00"/>
        <d v="2025-04-01T00:00:00"/>
        <d v="2024-04-16T00:00:00"/>
        <d v="2024-07-19T00:00:00"/>
        <d v="2024-11-27T00:00:00"/>
        <d v="2023-05-06T00:00:00"/>
        <d v="2024-03-24T00:00:00"/>
        <d v="2025-01-27T00:00:00"/>
        <d v="2024-08-01T00:00:00"/>
        <d v="2025-05-20T00:00:00"/>
        <d v="2023-08-05T00:00:00"/>
        <d v="2024-04-07T00:00:00"/>
        <d v="2024-08-29T00:00:00"/>
        <d v="2024-05-12T00:00:00"/>
        <d v="2025-08-05T00:00:00"/>
        <d v="2024-11-11T00:00:00"/>
        <d v="2024-04-05T00:00:00"/>
        <d v="2023-05-20T00:00:00"/>
        <d v="2025-09-19T00:00:00"/>
        <d v="2024-11-05T00:00:00"/>
        <d v="2026-02-10T00:00:00"/>
        <d v="2024-12-06T00:00:00"/>
        <d v="2024-09-20T00:00:00"/>
        <d v="2023-11-25T00:00:00"/>
        <d v="2025-09-01T00:00:00"/>
        <d v="2024-11-21T00:00:00"/>
        <d v="2025-09-20T00:00:00"/>
        <d v="2023-12-01T00:00:00"/>
        <d v="2024-04-21T00:00:00"/>
        <d v="2023-11-07T00:00:00"/>
        <d v="2025-08-18T00:00:00"/>
        <d v="2025-01-16T00:00:00"/>
        <d v="2024-02-17T00:00:00"/>
        <d v="2023-09-22T00:00:00"/>
        <d v="2025-06-14T00:00:00"/>
        <d v="2025-04-27T00:00:00"/>
        <d v="2025-01-24T00:00:00"/>
        <d v="2025-08-20T00:00:00"/>
        <d v="2025-06-24T00:00:00"/>
        <d v="2024-11-26T00:00:00"/>
        <d v="2024-11-13T00:00:00"/>
        <d v="2024-05-11T00:00:00"/>
        <d v="2025-02-07T00:00:00"/>
        <d v="2024-11-17T00:00:00"/>
        <d v="2024-08-25T00:00:00"/>
        <d v="2024-11-18T00:00:00"/>
        <d v="2023-07-09T00:00:00"/>
        <d v="2024-01-06T00:00:00"/>
        <d v="2023-08-22T00:00:00"/>
        <d v="2026-01-02T00:00:00"/>
        <d v="2025-08-22T00:00:00"/>
        <d v="2024-05-14T00:00:00"/>
        <d v="2024-07-14T00:00:00"/>
        <d v="2023-07-21T00:00:00"/>
        <d v="2025-07-14T00:00:00"/>
        <d v="2024-12-11T00:00:00"/>
        <d v="2024-04-14T00:00:00"/>
        <d v="2024-06-16T00:00:00"/>
        <d v="2024-08-11T00:00:00"/>
        <d v="2025-02-24T00:00:00"/>
        <d v="2025-02-11T00:00:00"/>
        <d v="2024-11-14T00:00:00"/>
        <d v="2025-05-01T00:00:00"/>
        <d v="2025-02-27T00:00:00"/>
        <d v="2024-01-25T00:00:00"/>
        <d v="2024-03-18T00:00:00"/>
        <d v="2024-09-01T00:00:00"/>
        <d v="2025-07-23T00:00:00"/>
        <d v="2023-10-10T00:00:00"/>
        <d v="2025-09-27T00:00:00"/>
        <d v="2024-06-11T00:00:00"/>
        <d v="2023-09-14T00:00:00"/>
        <d v="2024-06-21T00:00:00"/>
        <d v="2024-11-03T00:00:00"/>
        <d v="2024-08-23T00:00:00"/>
        <d v="2024-09-08T00:00:00"/>
        <d v="2024-11-01T00:00:00"/>
        <d v="2025-02-18T00:00:00"/>
        <d v="2025-01-19T00:00:00"/>
        <d v="2023-11-01T00:00:00"/>
        <d v="2023-08-29T00:00:00"/>
        <d v="2024-03-22T00:00:00"/>
        <d v="2025-08-07T00:00:00"/>
        <d v="2023-10-08T00:00:00"/>
        <d v="2025-08-01T00:00:00"/>
        <d v="2024-11-28T00:00:00"/>
        <d v="2023-12-25T00:00:00"/>
        <d v="2023-12-30T00:00:00"/>
        <d v="2023-09-03T00:00:00"/>
        <d v="2025-04-29T00:00:00"/>
        <d v="2024-08-02T00:00:00"/>
        <d v="2024-10-21T00:00:00"/>
        <d v="2025-05-04T00:00:00"/>
        <d v="2024-04-25T00:00:00"/>
        <d v="2024-02-16T00:00:00"/>
        <d v="2025-01-26T00:00:00"/>
        <d v="2025-05-30T00:00:00"/>
        <d v="2024-08-21T00:00:00"/>
        <d v="2024-09-24T00:00:00"/>
        <d v="2025-07-12T00:00:00"/>
        <d v="2025-03-07T00:00:00"/>
        <d v="2025-12-13T00:00:00"/>
        <d v="2023-08-25T00:00:00"/>
        <d v="2023-10-17T00:00:00"/>
        <d v="2025-08-11T00:00:00"/>
        <d v="2025-01-29T00:00:00"/>
        <d v="2023-08-14T00:00:00"/>
        <d v="2023-10-30T00:00:00"/>
        <d v="2025-09-02T00:00:00"/>
        <d v="2024-07-02T00:00:00"/>
        <d v="2023-10-22T00:00:00"/>
        <d v="2024-03-15T00:00:00"/>
        <d v="2023-11-22T00:00:00"/>
        <d v="2023-09-29T00:00:00"/>
        <d v="2025-02-05T00:00:00"/>
        <d v="2024-11-06T00:00:00"/>
        <d v="2023-11-11T00:00:00"/>
        <d v="2024-07-08T00:00:00"/>
        <d v="2024-04-23T00:00:00"/>
        <d v="2024-09-10T00:00:00"/>
        <d v="2024-05-18T00:00:00"/>
        <d v="2025-08-15T00:00:00"/>
        <d v="2024-10-08T00:00:00"/>
        <d v="2025-10-07T00:00:00"/>
        <d v="2025-07-19T00:00:00"/>
        <d v="2025-05-29T00:00:00"/>
        <d v="2025-07-22T00:00:00"/>
        <d v="2024-04-17T00:00:00"/>
        <d v="2024-12-21T00:00:00"/>
        <d v="2024-07-21T00:00:00"/>
        <d v="2024-10-06T00:00:00"/>
        <d v="2024-06-12T00:00:00"/>
        <d v="2024-12-07T00:00:00"/>
        <d v="2025-12-21T00:00:00"/>
        <d v="2024-10-12T00:00:00"/>
        <d v="2023-11-30T00:00:00"/>
        <d v="2025-09-28T00:00:00"/>
        <d v="2025-01-20T00:00:00"/>
        <d v="2023-12-22T00:00:00"/>
        <d v="2023-11-08T00:00:00"/>
        <d v="2024-07-24T00:00:00"/>
        <d v="2025-09-11T00:00:00"/>
        <d v="2025-02-14T00:00:00"/>
        <d v="2023-06-08T00:00:00"/>
        <d v="2024-10-20T00:00:00"/>
        <d v="2023-12-27T00:00:00"/>
        <d v="2025-06-17T00:00:00"/>
        <d v="2024-04-03T00:00:00"/>
        <d v="2025-01-08T00:00:00"/>
        <d v="2024-08-24T00:00:00"/>
        <d v="2025-10-05T00:00:00"/>
        <d v="2023-10-26T00:00:00"/>
        <d v="2025-04-14T00:00:00"/>
        <d v="2025-04-25T00:00:00"/>
        <d v="2025-11-18T00:00:00"/>
        <d v="2025-12-22T00:00:00"/>
        <d v="2025-02-17T00:00:00"/>
        <d v="2025-01-01T00:00:00"/>
        <d v="2024-04-01T00:00:00"/>
        <d v="2024-02-10T00:00:00"/>
        <d v="2024-10-14T00:00:00"/>
        <d v="2024-09-16T00:00:00"/>
        <d v="2024-08-10T00:00:00"/>
        <d v="2023-09-09T00:00:00"/>
        <d v="2025-10-04T00:00:00"/>
        <d v="2024-01-10T00:00:00"/>
        <d v="2024-03-12T00:00:00"/>
        <d v="2024-03-25T00:00:00"/>
        <d v="2023-10-29T00:00:00"/>
        <d v="2025-02-06T00:00:00"/>
        <d v="2025-08-02T00:00:00"/>
        <d v="2024-08-09T00:00:00"/>
        <d v="2024-01-19T00:00:00"/>
        <d v="2025-04-24T00:00:00"/>
        <d v="2023-10-18T00:00:00"/>
        <d v="2025-12-05T00:00:00"/>
        <d v="2024-07-18T00:00:00"/>
        <d v="2023-10-24T00:00:00"/>
        <d v="2025-07-04T00:00:00"/>
        <d v="2024-05-02T00:00:00"/>
        <d v="2024-11-02T00:00:00"/>
        <d v="2024-01-07T00:00:00"/>
        <d v="2023-07-17T00:00:00"/>
        <d v="2025-03-19T00:00:00"/>
        <d v="2023-11-13T00:00:00"/>
        <d v="2024-08-18T00:00:00"/>
        <d v="2024-12-28T00:00:00"/>
        <d v="2025-07-02T00:00:00"/>
        <d v="2025-04-08T00:00:00"/>
        <d v="2024-10-22T00:00:00"/>
        <d v="2025-03-12T00:00:00"/>
        <d v="2024-03-01T00:00:00"/>
        <d v="2025-01-03T00:00:00"/>
        <d v="2025-01-14T00:00:00"/>
        <d v="2026-01-15T00:00:00"/>
        <d v="2025-04-20T00:00:00"/>
        <d v="2024-08-26T00:00:00"/>
        <d v="2024-12-14T00:00:00"/>
        <d v="2024-06-05T00:00:00"/>
        <d v="2024-05-10T00:00:00"/>
        <d v="2023-09-13T00:00:00"/>
        <d v="2024-03-27T00:00:00"/>
        <d v="2025-12-19T00:00:00"/>
        <d v="2026-01-11T00:00:00"/>
        <d v="2025-11-14T00:00:00"/>
        <d v="2024-07-25T00:00:00"/>
        <d v="2024-03-02T00:00:00"/>
        <d v="2024-09-30T00:00:00"/>
        <d v="2023-12-28T00:00:00"/>
        <d v="2023-05-29T00:00:00"/>
        <d v="2025-09-26T00:00:00"/>
        <d v="2025-04-22T00:00:00"/>
        <d v="2024-01-24T00:00:00"/>
        <d v="2023-12-03T00:00:00"/>
        <d v="2025-02-08T00:00:00"/>
        <d v="2024-03-09T00:00:00"/>
        <d v="2024-12-27T00:00:00"/>
        <d v="2025-08-19T00:00:00"/>
        <d v="2024-04-11T00:00:00"/>
        <d v="2025-12-24T00:00:00"/>
        <d v="2023-10-27T00:00:00"/>
        <d v="2023-05-25T00:00:00"/>
        <d v="2024-06-13T00:00:00"/>
        <d v="2024-03-10T00:00:00"/>
        <d v="2025-10-02T00:00:00"/>
        <d v="2023-12-05T00:00:00"/>
        <d v="2023-12-09T00:00:00"/>
        <d v="2025-09-15T00:00:00"/>
        <d v="2025-10-30T00:00:00"/>
        <d v="2024-05-17T00:00:00"/>
        <d v="2024-02-23T00:00:00"/>
        <d v="2023-10-03T00:00:00"/>
        <d v="2025-04-30T00:00:00"/>
        <d v="2024-07-31T00:00:00"/>
        <d v="2024-01-03T00:00:00"/>
        <d v="2024-06-02T00:00:00"/>
        <d v="2024-03-28T00:00:00"/>
        <d v="2025-05-12T00:00:00"/>
        <d v="2023-06-16T00:00:00"/>
        <d v="2024-09-14T00:00:00"/>
        <d v="2025-02-26T00:00:00"/>
        <d v="2024-04-24T00:00:00"/>
        <d v="2024-05-08T00:00:00"/>
        <d v="2025-01-09T00:00:00"/>
        <d v="2024-09-13T00:00:00"/>
        <d v="2024-02-19T00:00:00"/>
        <d v="2025-02-04T00:00:00"/>
        <d v="2024-09-07T00:00:00"/>
        <d v="2024-10-15T00:00:00"/>
        <d v="2025-01-22T00:00:00"/>
        <d v="2024-09-12T00:00:00"/>
        <d v="2023-10-01T00:00:00"/>
        <d v="2024-05-30T00:00:00"/>
        <d v="2025-01-11T00:00:00"/>
        <d v="2024-07-17T00:00:00"/>
        <d v="2025-06-10T00:00:00"/>
        <d v="2025-07-28T00:00:00"/>
        <d v="2023-09-27T00:00:00"/>
        <d v="2024-09-02T00:00:00"/>
        <d v="2023-09-21T00:00:00"/>
        <d v="2024-06-24T00:00:00"/>
        <d v="2024-07-30T00:00:00"/>
        <d v="2025-03-08T00:00:00"/>
        <d v="2025-04-02T00:00:00"/>
        <d v="2025-04-09T00:00:00"/>
        <d v="2024-04-15T00:00:00"/>
        <d v="2024-01-01T00:00:00"/>
        <d v="2023-12-14T00:00:00"/>
        <d v="2023-07-02T00:00:00"/>
        <d v="2024-02-27T00:00:00"/>
        <d v="2024-06-04T00:00:00"/>
        <d v="2025-10-27T00:00:00"/>
        <d v="2024-03-17T00:00:00"/>
        <d v="2024-03-29T00:00:00"/>
        <d v="2024-01-21T00:00:00"/>
        <d v="2025-04-04T00:00:00"/>
        <d v="2023-08-19T00:00:00"/>
        <d v="2023-04-09T00:00:00"/>
        <d v="2026-01-22T00:00:00"/>
        <d v="2025-10-28T00:00:00"/>
        <d v="2025-07-11T00:00:00"/>
        <d v="2024-12-19T00:00:00"/>
        <d v="2023-07-12T00:00:00"/>
        <d v="2025-02-01T00:00:00"/>
        <d v="2024-11-04T00:00:00"/>
        <d v="2024-10-18T00:00:00"/>
        <d v="2025-10-23T00:00:00"/>
        <d v="2025-07-06T00:00:00"/>
        <d v="2023-10-09T00:00:00"/>
        <d v="2024-08-28T00:00:00"/>
        <d v="2024-06-23T00:00:00"/>
        <d v="2024-07-11T00:00:00"/>
        <d v="2025-09-24T00:00:00"/>
        <d v="2024-03-14T00:00:00"/>
        <d v="2025-06-07T00:00:00"/>
        <d v="2024-09-17T00:00:00"/>
        <d v="2024-01-12T00:00:00"/>
        <d v="2025-03-13T00:00:00"/>
        <d v="2024-08-17T00:00:00"/>
        <d v="2023-10-02T00:00:00"/>
        <d v="2025-02-03T00:00:00"/>
        <d v="2024-09-22T00:00:00"/>
        <d v="2024-04-20T00:00:00"/>
        <d v="2024-05-22T00:00:00"/>
        <d v="2024-01-04T00:00:00"/>
        <d v="2024-02-08T00:00:00"/>
        <d v="2023-08-08T00:00:00"/>
        <d v="2025-09-23T00:00:00"/>
        <d v="2025-09-21T00:00:00"/>
        <d v="2025-03-04T00:00:00"/>
        <d v="2023-05-19T00:00:00"/>
        <d v="2025-06-30T00:00:00"/>
        <d v="2025-05-17T00:00:00"/>
        <d v="2025-03-24T00:00:00"/>
        <d v="2023-08-10T00:00:00"/>
        <d v="2024-07-28T00:00:00"/>
        <d v="2023-09-07T00:00:00"/>
        <d v="2024-12-29T00:00:00"/>
        <d v="2023-07-27T00:00:00"/>
        <d v="2024-08-06T00:00:00"/>
        <d v="2025-09-29T00:00:00"/>
        <d v="2024-12-05T00:00:00"/>
        <d v="2025-05-27T00:00:00"/>
        <d v="2025-08-06T00:00:00"/>
        <d v="2025-04-13T00:00:00"/>
        <d v="2025-06-11T00:00:00"/>
        <d v="2024-07-15T00:00:00"/>
        <d v="2024-02-11T00:00:00"/>
        <d v="2024-08-19T00:00:00"/>
        <d v="2025-09-07T00:00:00"/>
        <d v="2025-08-29T00:00:00"/>
        <d v="2025-11-25T00:00:00"/>
        <d v="2023-08-03T00:00:00"/>
        <d v="2025-02-22T00:00:00"/>
        <d v="2025-12-07T00:00:00"/>
        <d v="2025-05-11T00:00:00"/>
        <d v="2023-09-19T00:00:00"/>
        <d v="2025-06-06T00:00:00"/>
        <d v="2024-08-03T00:00:00"/>
        <d v="2023-10-23T00:00:00"/>
        <d v="2024-02-26T00:00:00"/>
        <d v="2025-09-06T00:00:00"/>
        <d v="2025-08-04T00:00:00"/>
        <d v="2023-12-20T00:00:00"/>
        <d v="2024-12-13T00:00:00"/>
        <d v="2024-06-22T00:00:00"/>
        <d v="2025-05-06T00:00:00"/>
        <d v="2023-09-20T00:00:00"/>
        <d v="2025-10-29T00:00:00"/>
        <d v="2024-03-07T00:00:00"/>
        <d v="2024-05-25T00:00:00"/>
        <d v="2025-08-28T00:00:00"/>
        <d v="2025-11-08T00:00:00"/>
        <d v="2023-12-04T00:00:00"/>
        <d v="2025-02-25T00:00:00"/>
        <d v="2026-01-20T00:00:00"/>
        <d v="2024-03-13T00:00:00"/>
        <d v="2025-05-03T00:00:00"/>
        <d v="2024-10-11T00:00:00"/>
        <d v="2023-07-05T00:00:00"/>
        <d v="2025-02-19T00:00:00"/>
        <d v="2024-11-23T00:00:00"/>
        <d v="2025-07-26T00:00:00"/>
        <d v="2024-06-18T00:00:00"/>
        <d v="2024-01-14T00:00:00"/>
        <d v="2025-06-08T00:00:00"/>
        <d v="2025-04-19T00:00:00"/>
        <d v="2023-12-31T00:00:00"/>
        <d v="2025-09-13T00:00:00"/>
        <d v="2025-06-01T00:00:00"/>
        <d v="2024-11-30T00:00:00"/>
        <d v="2024-05-05T00:00:00"/>
        <d v="2023-09-04T00:00:00"/>
        <d v="2025-09-16T00:00:00"/>
        <d v="2024-07-22T00:00:00"/>
        <d v="2023-11-20T00:00:00"/>
        <d v="2024-10-03T00:00:00"/>
        <d v="2024-08-31T00:00:00"/>
        <d v="2024-11-15T00:00:00"/>
        <d v="2023-09-10T00:00:00"/>
        <d v="2025-05-05T00:00:00"/>
        <d v="2023-12-21T00:00:00"/>
        <d v="2025-12-11T00:00:00"/>
        <d v="2024-06-29T00:00:00"/>
        <d v="2024-02-04T00:00:00"/>
        <d v="2023-04-16T00:00:00"/>
        <d v="2023-11-16T00:00:00"/>
        <d v="2023-07-19T00:00:00"/>
        <d v="2025-09-12T00:00:00"/>
        <d v="2025-03-10T00:00:00"/>
        <d v="2025-09-25T00:00:00"/>
        <d v="2023-08-12T00:00:00"/>
        <d v="2025-02-20T00:00:00"/>
        <d v="2025-01-12T00:00:00"/>
        <d v="2024-08-22T00:00:00"/>
        <d v="2024-06-27T00:00:00"/>
        <d v="2025-08-25T00:00:00"/>
        <d v="2024-07-06T00:00:00"/>
        <d v="2024-01-15T00:00:00"/>
        <d v="2025-02-28T00:00:00"/>
        <d v="2024-12-04T00:00:00"/>
        <d v="2023-12-07T00:00:00"/>
        <d v="2023-06-24T00:00:00"/>
        <d v="2024-06-09T00:00:00"/>
        <d v="2024-10-28T00:00:00"/>
        <d v="2025-07-13T00:00:00"/>
        <d v="2025-03-21T00:00:00"/>
        <d v="2024-02-18T00:00:00"/>
        <d v="2025-05-24T00:00:00"/>
        <d v="2023-05-11T00:00:00"/>
        <d v="2024-02-05T00:00:00"/>
        <d v="2024-04-19T00:00:00"/>
        <d v="2024-07-09T00:00:00"/>
        <d v="2024-08-08T00:00:00"/>
        <d v="2024-10-16T00:00:00"/>
        <d v="2024-12-16T00:00:00"/>
        <d v="2024-06-01T00:00:00"/>
        <d v="2023-05-27T00:00:00"/>
        <d v="2023-07-06T00:00:00"/>
        <d v="2024-07-01T00:00:00"/>
        <d v="2024-07-26T00:00:00"/>
        <d v="2024-02-01T00:00:00"/>
        <d v="2024-06-14T00:00:00"/>
        <d v="2024-08-07T00:00:00"/>
        <d v="2023-06-20T00:00:00"/>
        <d v="2025-07-03T00:00:00"/>
        <d v="2025-03-17T00:00:00"/>
        <d v="2023-10-19T00:00:00"/>
        <d v="2024-10-07T00:00:00"/>
        <d v="2023-11-19T00:00:00"/>
        <d v="2023-11-02T00:00:00"/>
        <d v="2023-04-23T00:00:00"/>
        <d v="2024-03-20T00:00:00"/>
        <d v="2023-09-17T00:00:00"/>
        <d v="2025-06-22T00:00:00"/>
        <d v="2023-07-15T00:00:00"/>
        <d v="2023-05-01T00:00:00"/>
        <d v="2024-10-17T00:00:00"/>
        <d v="2024-04-09T00:00:00"/>
        <d v="2023-11-27T00:00:00"/>
        <d v="2023-11-18T00:00:00"/>
        <d v="2024-07-27T00:00:00"/>
        <d v="2023-06-21T00:00:00"/>
        <d v="2024-12-22T00:00:00"/>
        <d v="2024-09-21T00:00:00"/>
        <d v="2025-07-20T00:00:00"/>
        <d v="2023-06-15T00:00:00"/>
        <d v="2025-07-07T00:00:00"/>
        <d v="2023-10-28T00:00:00"/>
        <d v="2025-10-08T00:00:00"/>
        <d v="2024-05-01T00:00:00"/>
        <d v="2024-09-29T00:00:00"/>
        <d v="2023-10-11T00:00:00"/>
        <d v="2023-06-09T00:00:00"/>
        <d v="2024-04-08T00:00:00"/>
        <d v="2025-01-31T00:00:00"/>
        <d v="2025-11-03T00:00:00"/>
        <d v="2023-05-04T00:00:00"/>
        <d v="2024-05-04T00:00:00"/>
        <d v="2025-06-20T00:00:00"/>
        <d v="2024-07-23T00:00:00"/>
        <d v="2023-10-25T00:00:00"/>
        <d v="2025-07-10T00:00:00"/>
        <d v="2025-03-27T00:00:00"/>
        <d v="2024-09-06T00:00:00"/>
        <d v="2023-11-14T00:00:00"/>
        <d v="2025-03-18T00:00:00"/>
        <d v="2026-01-01T00:00:00"/>
        <d v="2023-08-20T00:00:00"/>
        <d v="2025-06-26T00:00:00"/>
        <d v="2025-12-30T00:00:00"/>
        <d v="2025-06-28T00:00:00"/>
        <d v="2025-08-24T00:00:00"/>
        <d v="2024-12-12T00:00:00"/>
        <d v="2025-11-21T00:00:00"/>
        <d v="2025-11-27T00:00:00"/>
        <d v="2023-12-18T00:00:00"/>
        <d v="2024-02-14T00:00:00"/>
        <d v="2025-07-24T00:00:00"/>
        <d v="2025-09-04T00:00:00"/>
        <d v="2024-04-22T00:00:00"/>
        <d v="2024-10-24T00:00:00"/>
        <d v="2025-06-19T00:00:00"/>
        <d v="2025-08-10T00:00:00"/>
        <d v="2023-12-19T00:00:00"/>
        <d v="2023-12-06T00:00:00"/>
        <d v="2025-04-15T00:00:00"/>
        <d v="2025-05-02T00:00:00"/>
        <d v="2024-07-10T00:00:00"/>
        <d v="2026-01-07T00:00:00"/>
        <d v="2026-02-12T00:00:00"/>
        <d v="2025-08-17T00:00:00"/>
        <d v="2025-10-21T00:00:00"/>
        <d v="2024-06-10T00:00:00"/>
        <d v="2024-06-20T00:00:00"/>
        <d v="2025-03-25T00:00:00"/>
        <d v="2024-08-30T00:00:00"/>
        <d v="2023-11-09T00:00:00"/>
        <d v="2026-01-12T00:00:00"/>
        <d v="2023-08-15T00:00:00"/>
        <d v="2023-11-05T00:00:00"/>
        <d v="2023-11-21T00:00:00"/>
        <d v="2024-12-24T00:00:00"/>
        <d v="2023-05-21T00:00:00"/>
        <d v="2024-03-26T00:00:00"/>
        <d v="2024-05-24T00:00:00"/>
        <d v="2023-05-12T00:00:00"/>
        <d v="2023-07-23T00:00:00"/>
        <d v="2023-09-25T00:00:00"/>
        <d v="2024-01-22T00:00:00"/>
        <d v="2025-06-09T00:00:00"/>
        <d v="2025-05-07T00:00:00"/>
        <d v="2023-07-01T00:00:00"/>
        <d v="2023-05-28T00:00:00"/>
        <d v="2024-02-21T00:00:00"/>
        <d v="2024-05-31T00:00:00"/>
        <d v="2026-01-19T00:00:00"/>
        <d v="2023-09-11T00:00:00"/>
        <d v="2026-01-31T00:00:00"/>
        <d v="2025-07-05T00:00:00"/>
        <d v="2025-12-25T00:00:00"/>
        <d v="2023-11-24T00:00:00"/>
        <d v="2024-12-02T00:00:00"/>
        <d v="2025-10-25T00:00:00"/>
        <d v="2024-04-26T00:00:00"/>
        <d v="2025-10-10T00:00:00"/>
        <d v="2024-01-23T00:00:00"/>
        <d v="2024-09-09T00:00:00"/>
        <d v="2025-11-11T00:00:00"/>
        <d v="2023-07-28T00:00:00"/>
        <d v="2024-10-29T00:00:00"/>
        <d v="2023-12-12T00:00:00"/>
        <d v="2025-10-06T00:00:00"/>
        <d v="2025-07-21T00:00:00"/>
        <d v="2023-12-11T00:00:00"/>
        <d v="2024-01-08T00:00:00"/>
        <d v="2023-07-08T00:00:00"/>
        <d v="2025-11-09T00:00:00"/>
        <d v="2023-09-02T00:00:00"/>
        <d v="2023-05-15T00:00:00"/>
        <d v="2025-06-18T00:00:00"/>
        <d v="2023-10-14T00:00:00"/>
        <d v="2023-08-31T00:00:00"/>
        <d v="2024-11-16T00:00:00"/>
        <d v="2026-01-21T00:00:00"/>
        <d v="2023-10-13T00:00:00"/>
        <d v="2025-09-14T00:00:00"/>
        <d v="2026-02-27T00:00:00"/>
        <d v="2025-02-10T00:00:00"/>
        <d v="2024-08-05T00:00:00"/>
        <d v="2024-12-26T00:00:00"/>
        <d v="2025-05-08T00:00:00"/>
        <d v="2024-01-30T00:00:00"/>
        <d v="2025-05-13T00:00:00"/>
        <d v="2023-07-13T00:00:00"/>
        <d v="2023-08-13T00:00:00"/>
        <d v="2023-08-24T00:00:00"/>
        <d v="2025-09-03T00:00:00"/>
        <d v="2024-04-12T00:00:00"/>
        <d v="2024-09-15T00:00:00"/>
        <d v="2023-05-13T00:00:00"/>
        <d v="2025-12-16T00:00:00"/>
        <d v="2025-12-12T00:00:00"/>
        <d v="2025-11-17T00:00:00"/>
        <d v="2023-06-28T00:00:00"/>
        <d v="2023-09-23T00:00:00"/>
        <d v="2025-10-01T00:00:00"/>
        <d v="2025-07-08T00:00:00"/>
        <d v="2026-02-11T00:00:00"/>
        <d v="2023-05-09T00:00:00"/>
        <d v="2023-08-09T00:00:00"/>
        <d v="2025-04-16T00:00:00"/>
        <d v="2026-02-25T00:00:00"/>
        <d v="2026-02-09T00:00:00"/>
        <d v="2023-08-06T00:00:00"/>
        <d v="2025-11-19T00:00:00"/>
        <d v="2023-06-10T00:00:00"/>
        <d v="2024-02-02T00:00:00"/>
        <d v="2024-01-16T00:00:00"/>
        <d v="2025-09-05T00:00:00"/>
        <d v="2026-01-23T00:00:00"/>
        <d v="2026-01-17T00:00:00"/>
        <d v="2026-02-13T00:00:00"/>
        <d v="2025-10-18T00:00:00"/>
        <d v="2026-01-05T00:00:00"/>
        <d v="2026-02-26T00:00:00"/>
        <d v="2025-08-27T00:00:00"/>
        <d v="2024-06-08T00:00:00"/>
        <d v="2024-01-09T00:00:00"/>
        <d v="2025-01-17T00:00:00"/>
        <d v="2025-08-08T00:00:00"/>
        <d v="2023-04-10T00:00:00"/>
        <d v="2025-05-21T00:00:00"/>
        <d v="2024-08-16T00:00:00"/>
        <d v="2023-04-20T00:00:00"/>
        <d v="2026-01-10T00:00:00"/>
        <d v="2025-10-22T00:00:00"/>
        <d v="2025-08-30T00:00:00"/>
        <d v="2024-05-28T00:00:00"/>
        <d v="2023-11-29T00:00:00"/>
        <d v="2025-12-04T00:00:00"/>
        <d v="2025-04-26T00:00:00"/>
        <d v="2023-10-07T00:00:00"/>
        <d v="2025-07-31T00:00:00"/>
        <d v="2023-10-04T00:00:00"/>
        <d v="2023-07-30T00:00:00"/>
        <d v="2025-03-31T00:00:00"/>
        <d v="2025-09-18T00:00:00"/>
        <d v="2026-01-29T00:00:00"/>
        <d v="2023-08-30T00:00:00"/>
        <d v="2024-06-06T00:00:00"/>
        <d v="2023-08-04T00:00:00"/>
        <d v="2025-01-25T00:00:00"/>
        <d v="2025-06-27T00:00:00"/>
        <d v="2025-10-14T00:00:00"/>
        <d v="2025-11-02T00:00:00"/>
        <d v="2023-04-18T00:00:00"/>
        <d v="2023-11-12T00:00:00"/>
        <d v="2023-05-18T00:00:00"/>
        <d v="2024-05-03T00:00:00"/>
        <d v="2023-08-01T00:00:00"/>
        <d v="2024-02-06T00:00:00"/>
        <d v="2025-01-15T00:00:00"/>
        <d v="2026-01-18T00:00:00"/>
        <d v="2025-10-19T00:00:00"/>
        <d v="2023-07-22T00:00:00"/>
        <d v="2023-08-11T00:00:00"/>
        <d v="2023-11-04T00:00:00"/>
        <d v="2026-03-05T00:00:00"/>
        <d v="2024-05-27T00:00:00"/>
        <d v="2025-11-12T00:00:00"/>
        <d v="2023-12-13T00:00:00"/>
        <d v="2026-01-04T00:00:00"/>
        <d v="2025-04-21T00:00:00"/>
        <d v="2025-11-16T00:00:00"/>
        <d v="2023-08-16T00:00:00"/>
        <d v="2025-12-23T00:00:00"/>
        <d v="2023-06-25T00:00:00"/>
        <d v="2023-07-04T00:00:00"/>
        <d v="2025-12-18T00:00:00"/>
        <d v="2023-07-20T00:00:00"/>
        <d v="2023-09-30T00:00:00"/>
        <d v="2023-04-03T00:00:00"/>
        <d v="2025-03-11T00:00:00"/>
        <d v="2025-11-26T00:00:00"/>
        <d v="2025-09-10T00:00:00"/>
        <d v="2023-08-02T00:00:00"/>
        <d v="2023-09-06T00:00:00"/>
        <d v="2023-06-06T00:00:00"/>
        <d v="2025-09-09T00:00:00"/>
        <d v="2023-05-22T00:00:00"/>
        <d v="2023-07-16T00:00:00"/>
        <d v="2024-02-13T00:00:00"/>
        <d v="2023-05-31T00:00:00"/>
        <d v="2025-11-05T00:00:00"/>
        <d v="2024-05-26T00:00:00"/>
        <d v="2023-08-28T00:00:00"/>
        <d v="2023-05-07T00:00:00"/>
        <d v="2024-02-20T00:00:00"/>
        <d v="2025-11-24T00:00:00"/>
        <d v="2025-11-30T00:00:00"/>
        <d v="2023-06-04T00:00:00"/>
        <d v="2023-06-14T00:00:00"/>
        <d v="2025-10-12T00:00:00"/>
        <d v="2023-12-02T00:00:00"/>
        <d v="2023-04-27T00:00:00"/>
        <d v="2025-08-21T00:00:00"/>
        <d v="2023-04-04T00:00:00"/>
        <d v="2023-04-29T00:00:00"/>
        <d v="2025-06-03T00:00:00"/>
        <d v="2023-08-17T00:00:00"/>
        <d v="2025-12-02T00:00:00"/>
        <d v="2023-06-27T00:00:00"/>
        <d v="2023-07-25T00:00:00"/>
        <d v="2025-06-25T00:00:00"/>
        <d v="2023-09-15T00:00:00"/>
        <d v="2025-11-13T00:00:00"/>
        <d v="2024-12-01T00:00:00"/>
        <d v="2023-07-07T00:00:00"/>
        <d v="2023-06-03T00:00:00"/>
        <d v="2025-11-06T00:00:00"/>
        <d v="2026-01-14T00:00:00"/>
        <d v="2025-10-20T00:00:00"/>
        <d v="2025-12-26T00:00:00"/>
        <d v="2023-05-05T00:00:00"/>
        <d v="2023-09-26T00:00:00"/>
        <d v="2023-11-10T00:00:00"/>
        <d v="2023-09-01T00:00:00"/>
        <d v="2023-08-07T00:00:00"/>
        <d v="2025-07-16T00:00:00"/>
        <d v="2025-11-22T00:00:00"/>
        <d v="2023-09-05T00:00:00"/>
        <d v="2025-12-17T00:00:00"/>
        <d v="2023-12-17T00:00:00"/>
        <d v="2025-11-23T00:00:00"/>
        <d v="2025-06-04T00:00:00"/>
        <d v="2023-11-03T00:00:00"/>
        <d v="2023-11-23T00:00:00"/>
        <d v="2025-12-28T00:00:00"/>
        <d v="2024-01-28T00:00:00"/>
        <d v="2026-03-02T00:00:00"/>
        <d v="2023-05-14T00:00:00"/>
        <d v="2025-01-23T00:00:00"/>
        <d v="2023-06-11T00:00:00"/>
        <d v="2026-02-17T00:00:00"/>
        <d v="2025-12-06T00:00:00"/>
        <d v="2025-08-13T00:00:00"/>
        <d v="2025-12-29T00:00:00"/>
        <d v="2025-01-07T00:00:00"/>
        <d v="2026-02-16T00:00:00"/>
        <d v="2023-06-18T00:00:00"/>
        <d v="2025-11-10T00:00:00"/>
        <d v="2026-02-20T00:00:00"/>
      </sharedItems>
      <fieldGroup par="19"/>
    </cacheField>
    <cacheField name="Supplier_ID" numFmtId="0">
      <sharedItems/>
    </cacheField>
    <cacheField name="Warehouse_Location" numFmtId="0">
      <sharedItems/>
    </cacheField>
    <cacheField name="Min_Order_Quantity" numFmtId="0">
      <sharedItems containsSemiMixedTypes="0" containsString="0" containsNumber="1" containsInteger="1" minValue="5" maxValue="49"/>
    </cacheField>
    <cacheField name="Status" numFmtId="0">
      <sharedItems/>
    </cacheField>
    <cacheField name="Entry_Date" numFmtId="14">
      <sharedItems containsSemiMixedTypes="0" containsNonDate="0" containsDate="1" containsString="0" minDate="2023-03-20T00:00:00" maxDate="2025-03-19T00:00:00"/>
    </cacheField>
    <cacheField name="Country" numFmtId="0">
      <sharedItems/>
    </cacheField>
    <cacheField name="Latitude" numFmtId="0">
      <sharedItems containsSemiMixedTypes="0" containsString="0" containsNumber="1" minValue="36.0105" maxValue="69.093000000000004"/>
    </cacheField>
    <cacheField name="Longitude" numFmtId="0">
      <sharedItems containsSemiMixedTypes="0" containsString="0" containsNumber="1" minValue="-9.2919" maxValue="24.156400000000001"/>
    </cacheField>
    <cacheField name="Months (Last_Restock_Date)" numFmtId="0" databaseField="0">
      <fieldGroup base="8">
        <rangePr groupBy="months" startDate="2023-04-03T00:00:00" endDate="2026-03-06T00:00:00"/>
        <groupItems count="14">
          <s v="&lt;03-04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3-2026"/>
        </groupItems>
      </fieldGroup>
    </cacheField>
    <cacheField name="Quarters (Last_Restock_Date)" numFmtId="0" databaseField="0">
      <fieldGroup base="8">
        <rangePr groupBy="quarters" startDate="2023-04-03T00:00:00" endDate="2026-03-06T00:00:00"/>
        <groupItems count="6">
          <s v="&lt;03-04-2023"/>
          <s v="Qtr1"/>
          <s v="Qtr2"/>
          <s v="Qtr3"/>
          <s v="Qtr4"/>
          <s v="&gt;06-03-2026"/>
        </groupItems>
      </fieldGroup>
    </cacheField>
    <cacheField name="Years (Last_Restock_Date)" numFmtId="0" databaseField="0">
      <fieldGroup base="8">
        <rangePr groupBy="years" startDate="2023-04-03T00:00:00" endDate="2026-03-06T00:00:00"/>
        <groupItems count="6">
          <s v="&lt;03-04-2023"/>
          <s v="2023"/>
          <s v="2024"/>
          <s v="2025"/>
          <s v="2026"/>
          <s v="&gt;06-03-2026"/>
        </groupItems>
      </fieldGroup>
    </cacheField>
    <cacheField name="=" numFmtId="0" formula="(Stock_Quantity+Min_Order_Quantity)/2" databaseField="0"/>
    <cacheField name="fiel 1" numFmtId="0" formula="(Stock_Quantity+Min_Order_Quantity)/2" databaseField="0"/>
    <cacheField name="Field2" numFmtId="0" formula="Unit_Price/'fiel 1'" databaseField="0"/>
    <cacheField name="Field1" numFmtId="0" formula="Min_Order_Quantity/Stock_Quantit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03.710460185182" createdVersion="8" refreshedVersion="8" minRefreshableVersion="3" recordCount="5001" xr:uid="{8C660152-54FD-4D0B-B0AE-A0FAA9663EC5}">
  <cacheSource type="worksheet">
    <worksheetSource ref="A1:R5002" sheet="Inventory Management"/>
  </cacheSource>
  <cacheFields count="20">
    <cacheField name="Product_ID" numFmtId="0">
      <sharedItems containsBlank="1" count="5001">
        <s v="SKU000001"/>
        <s v="SKU000002"/>
        <s v="SKU000003"/>
        <s v="SKU000004"/>
        <s v="SKU000005"/>
        <s v="SKU000006"/>
        <s v="SKU000007"/>
        <s v="SKU000008"/>
        <s v="SKU000009"/>
        <s v="SKU000010"/>
        <s v="SKU000011"/>
        <s v="SKU000012"/>
        <s v="SKU000013"/>
        <s v="SKU000014"/>
        <s v="SKU000015"/>
        <s v="SKU000016"/>
        <s v="SKU000017"/>
        <s v="SKU000018"/>
        <s v="SKU000019"/>
        <s v="SKU000020"/>
        <s v="SKU000021"/>
        <s v="SKU000022"/>
        <s v="SKU000023"/>
        <s v="SKU000024"/>
        <s v="SKU000025"/>
        <s v="SKU000026"/>
        <s v="SKU000027"/>
        <s v="SKU000028"/>
        <s v="SKU000029"/>
        <s v="SKU000030"/>
        <s v="SKU000031"/>
        <s v="SKU000032"/>
        <s v="SKU000033"/>
        <s v="SKU000034"/>
        <s v="SKU000035"/>
        <s v="SKU000036"/>
        <s v="SKU000037"/>
        <s v="SKU000038"/>
        <s v="SKU000039"/>
        <s v="SKU000040"/>
        <s v="SKU000041"/>
        <s v="SKU000042"/>
        <s v="SKU000043"/>
        <s v="SKU000044"/>
        <s v="SKU000045"/>
        <s v="SKU000046"/>
        <s v="SKU000047"/>
        <s v="SKU000048"/>
        <s v="SKU000049"/>
        <s v="SKU000050"/>
        <s v="SKU000051"/>
        <s v="SKU000052"/>
        <s v="SKU000053"/>
        <s v="SKU000054"/>
        <s v="SKU000055"/>
        <s v="SKU000056"/>
        <s v="SKU000057"/>
        <s v="SKU000058"/>
        <s v="SKU000059"/>
        <s v="SKU000060"/>
        <s v="SKU000061"/>
        <s v="SKU000062"/>
        <s v="SKU000063"/>
        <s v="SKU000064"/>
        <s v="SKU000065"/>
        <s v="SKU000066"/>
        <s v="SKU000067"/>
        <s v="SKU000068"/>
        <s v="SKU000069"/>
        <s v="SKU000070"/>
        <s v="SKU000071"/>
        <s v="SKU000072"/>
        <s v="SKU000073"/>
        <s v="SKU000074"/>
        <s v="SKU000075"/>
        <s v="SKU000076"/>
        <s v="SKU000077"/>
        <s v="SKU000078"/>
        <s v="SKU000079"/>
        <s v="SKU000080"/>
        <s v="SKU000081"/>
        <s v="SKU000082"/>
        <s v="SKU000083"/>
        <s v="SKU000084"/>
        <s v="SKU000085"/>
        <s v="SKU000086"/>
        <s v="SKU000087"/>
        <s v="SKU000088"/>
        <s v="SKU000089"/>
        <s v="SKU000090"/>
        <s v="SKU000091"/>
        <s v="SKU000092"/>
        <s v="SKU000093"/>
        <s v="SKU000094"/>
        <s v="SKU000095"/>
        <s v="SKU000096"/>
        <s v="SKU000097"/>
        <s v="SKU000098"/>
        <s v="SKU000099"/>
        <s v="SKU000100"/>
        <s v="SKU000101"/>
        <s v="SKU000102"/>
        <s v="SKU000103"/>
        <s v="SKU000104"/>
        <s v="SKU000105"/>
        <s v="SKU000106"/>
        <s v="SKU000107"/>
        <s v="SKU000108"/>
        <s v="SKU000109"/>
        <s v="SKU000110"/>
        <s v="SKU000111"/>
        <s v="SKU000112"/>
        <s v="SKU000113"/>
        <s v="SKU000114"/>
        <s v="SKU000115"/>
        <s v="SKU000116"/>
        <s v="SKU000117"/>
        <s v="SKU000118"/>
        <s v="SKU000119"/>
        <s v="SKU000120"/>
        <s v="SKU000121"/>
        <s v="SKU000122"/>
        <s v="SKU000123"/>
        <s v="SKU000124"/>
        <s v="SKU000125"/>
        <s v="SKU000126"/>
        <s v="SKU000127"/>
        <s v="SKU000128"/>
        <s v="SKU000129"/>
        <s v="SKU000130"/>
        <s v="SKU000131"/>
        <s v="SKU000132"/>
        <s v="SKU000133"/>
        <s v="SKU000134"/>
        <s v="SKU000135"/>
        <s v="SKU000136"/>
        <s v="SKU000137"/>
        <s v="SKU000138"/>
        <s v="SKU000139"/>
        <s v="SKU000140"/>
        <s v="SKU000141"/>
        <s v="SKU000142"/>
        <s v="SKU000143"/>
        <s v="SKU000144"/>
        <s v="SKU000145"/>
        <s v="SKU000146"/>
        <s v="SKU000147"/>
        <s v="SKU000148"/>
        <s v="SKU000149"/>
        <s v="SKU000150"/>
        <s v="SKU000151"/>
        <s v="SKU000152"/>
        <s v="SKU000153"/>
        <s v="SKU000154"/>
        <s v="SKU000155"/>
        <s v="SKU000156"/>
        <s v="SKU000157"/>
        <s v="SKU000158"/>
        <s v="SKU000159"/>
        <s v="SKU000160"/>
        <s v="SKU000161"/>
        <s v="SKU000162"/>
        <s v="SKU000163"/>
        <s v="SKU000164"/>
        <s v="SKU000165"/>
        <s v="SKU000166"/>
        <s v="SKU000167"/>
        <s v="SKU000168"/>
        <s v="SKU000169"/>
        <s v="SKU000170"/>
        <s v="SKU000171"/>
        <s v="SKU000172"/>
        <s v="SKU000173"/>
        <s v="SKU000174"/>
        <s v="SKU000175"/>
        <s v="SKU000176"/>
        <s v="SKU000177"/>
        <s v="SKU000178"/>
        <s v="SKU000179"/>
        <s v="SKU000180"/>
        <s v="SKU000181"/>
        <s v="SKU000182"/>
        <s v="SKU000183"/>
        <s v="SKU000184"/>
        <s v="SKU000185"/>
        <s v="SKU000186"/>
        <s v="SKU000187"/>
        <s v="SKU000188"/>
        <s v="SKU000189"/>
        <s v="SKU000190"/>
        <s v="SKU000191"/>
        <s v="SKU000192"/>
        <s v="SKU000193"/>
        <s v="SKU000194"/>
        <s v="SKU000195"/>
        <s v="SKU000196"/>
        <s v="SKU000197"/>
        <s v="SKU000198"/>
        <s v="SKU000199"/>
        <s v="SKU000200"/>
        <s v="SKU000201"/>
        <s v="SKU000202"/>
        <s v="SKU000203"/>
        <s v="SKU000204"/>
        <s v="SKU000205"/>
        <s v="SKU000206"/>
        <s v="SKU000207"/>
        <s v="SKU000208"/>
        <s v="SKU000209"/>
        <s v="SKU000210"/>
        <s v="SKU000211"/>
        <s v="SKU000212"/>
        <s v="SKU000213"/>
        <s v="SKU000214"/>
        <s v="SKU000215"/>
        <s v="SKU000216"/>
        <s v="SKU000217"/>
        <s v="SKU000218"/>
        <s v="SKU000219"/>
        <s v="SKU000220"/>
        <s v="SKU000221"/>
        <s v="SKU000222"/>
        <s v="SKU000223"/>
        <s v="SKU000224"/>
        <s v="SKU000225"/>
        <s v="SKU000226"/>
        <s v="SKU000227"/>
        <s v="SKU000228"/>
        <s v="SKU000229"/>
        <s v="SKU000230"/>
        <s v="SKU000231"/>
        <s v="SKU000232"/>
        <s v="SKU000233"/>
        <s v="SKU000234"/>
        <s v="SKU000235"/>
        <s v="SKU000236"/>
        <s v="SKU000237"/>
        <s v="SKU000238"/>
        <s v="SKU000239"/>
        <s v="SKU000240"/>
        <s v="SKU000241"/>
        <s v="SKU000242"/>
        <s v="SKU000243"/>
        <s v="SKU000244"/>
        <s v="SKU000245"/>
        <s v="SKU000246"/>
        <s v="SKU000247"/>
        <s v="SKU000248"/>
        <s v="SKU000249"/>
        <s v="SKU000250"/>
        <s v="SKU000251"/>
        <s v="SKU000252"/>
        <s v="SKU000253"/>
        <s v="SKU000254"/>
        <s v="SKU000255"/>
        <s v="SKU000256"/>
        <s v="SKU000257"/>
        <s v="SKU000258"/>
        <s v="SKU000259"/>
        <s v="SKU000260"/>
        <s v="SKU000261"/>
        <s v="SKU000262"/>
        <s v="SKU000263"/>
        <s v="SKU000264"/>
        <s v="SKU000265"/>
        <s v="SKU000266"/>
        <s v="SKU000267"/>
        <s v="SKU000268"/>
        <s v="SKU000269"/>
        <s v="SKU000270"/>
        <s v="SKU000271"/>
        <s v="SKU000272"/>
        <s v="SKU000273"/>
        <s v="SKU000274"/>
        <s v="SKU000275"/>
        <s v="SKU000276"/>
        <s v="SKU000277"/>
        <s v="SKU000278"/>
        <s v="SKU000279"/>
        <s v="SKU000280"/>
        <s v="SKU000281"/>
        <s v="SKU000282"/>
        <s v="SKU000283"/>
        <s v="SKU000284"/>
        <s v="SKU000285"/>
        <s v="SKU000286"/>
        <s v="SKU000287"/>
        <s v="SKU000288"/>
        <s v="SKU000289"/>
        <s v="SKU000290"/>
        <s v="SKU000291"/>
        <s v="SKU000292"/>
        <s v="SKU000293"/>
        <s v="SKU000294"/>
        <s v="SKU000295"/>
        <s v="SKU000296"/>
        <s v="SKU000297"/>
        <s v="SKU000298"/>
        <s v="SKU000299"/>
        <s v="SKU000300"/>
        <s v="SKU000301"/>
        <s v="SKU000302"/>
        <s v="SKU000303"/>
        <s v="SKU000304"/>
        <s v="SKU000305"/>
        <s v="SKU000306"/>
        <s v="SKU000307"/>
        <s v="SKU000308"/>
        <s v="SKU000309"/>
        <s v="SKU000310"/>
        <s v="SKU000311"/>
        <s v="SKU000312"/>
        <s v="SKU000313"/>
        <s v="SKU000314"/>
        <s v="SKU000315"/>
        <s v="SKU000316"/>
        <s v="SKU000317"/>
        <s v="SKU000318"/>
        <s v="SKU000319"/>
        <s v="SKU000320"/>
        <s v="SKU000321"/>
        <s v="SKU000322"/>
        <s v="SKU000323"/>
        <s v="SKU000324"/>
        <s v="SKU000325"/>
        <s v="SKU000326"/>
        <s v="SKU000327"/>
        <s v="SKU000328"/>
        <s v="SKU000329"/>
        <s v="SKU000330"/>
        <s v="SKU000331"/>
        <s v="SKU000332"/>
        <s v="SKU000333"/>
        <s v="SKU000334"/>
        <s v="SKU000335"/>
        <s v="SKU000336"/>
        <s v="SKU000337"/>
        <s v="SKU000338"/>
        <s v="SKU000339"/>
        <s v="SKU000340"/>
        <s v="SKU000341"/>
        <s v="SKU000342"/>
        <s v="SKU000343"/>
        <s v="SKU000344"/>
        <s v="SKU000345"/>
        <s v="SKU000346"/>
        <s v="SKU000347"/>
        <s v="SKU000348"/>
        <s v="SKU000349"/>
        <s v="SKU000350"/>
        <s v="SKU000351"/>
        <s v="SKU000352"/>
        <s v="SKU000353"/>
        <s v="SKU000354"/>
        <s v="SKU000355"/>
        <s v="SKU000356"/>
        <s v="SKU000357"/>
        <s v="SKU000358"/>
        <s v="SKU000359"/>
        <s v="SKU000360"/>
        <s v="SKU000361"/>
        <s v="SKU000362"/>
        <s v="SKU000363"/>
        <s v="SKU000364"/>
        <s v="SKU000365"/>
        <s v="SKU000366"/>
        <s v="SKU000367"/>
        <s v="SKU000368"/>
        <s v="SKU000369"/>
        <s v="SKU000370"/>
        <s v="SKU000371"/>
        <s v="SKU000372"/>
        <s v="SKU000373"/>
        <s v="SKU000374"/>
        <s v="SKU000375"/>
        <s v="SKU000376"/>
        <s v="SKU000377"/>
        <s v="SKU000378"/>
        <s v="SKU000379"/>
        <s v="SKU000380"/>
        <s v="SKU000381"/>
        <s v="SKU000382"/>
        <s v="SKU000383"/>
        <s v="SKU000384"/>
        <s v="SKU000385"/>
        <s v="SKU000386"/>
        <s v="SKU000387"/>
        <s v="SKU000388"/>
        <s v="SKU000389"/>
        <s v="SKU000390"/>
        <s v="SKU000391"/>
        <s v="SKU000392"/>
        <s v="SKU000393"/>
        <s v="SKU000394"/>
        <s v="SKU000395"/>
        <s v="SKU000396"/>
        <s v="SKU000397"/>
        <s v="SKU000398"/>
        <s v="SKU000399"/>
        <s v="SKU000400"/>
        <s v="SKU000401"/>
        <s v="SKU000402"/>
        <s v="SKU000403"/>
        <s v="SKU000404"/>
        <s v="SKU000405"/>
        <s v="SKU000406"/>
        <s v="SKU000407"/>
        <s v="SKU000408"/>
        <s v="SKU000409"/>
        <s v="SKU000410"/>
        <s v="SKU000411"/>
        <s v="SKU000412"/>
        <s v="SKU000413"/>
        <s v="SKU000414"/>
        <s v="SKU000415"/>
        <s v="SKU000416"/>
        <s v="SKU000417"/>
        <s v="SKU000418"/>
        <s v="SKU000419"/>
        <s v="SKU000420"/>
        <s v="SKU000421"/>
        <s v="SKU000422"/>
        <s v="SKU000423"/>
        <s v="SKU000424"/>
        <s v="SKU000425"/>
        <s v="SKU000426"/>
        <s v="SKU000427"/>
        <s v="SKU000428"/>
        <s v="SKU000429"/>
        <s v="SKU000430"/>
        <s v="SKU000431"/>
        <s v="SKU000432"/>
        <s v="SKU000433"/>
        <s v="SKU000434"/>
        <s v="SKU000435"/>
        <s v="SKU000436"/>
        <s v="SKU000437"/>
        <s v="SKU000438"/>
        <s v="SKU000439"/>
        <s v="SKU000440"/>
        <s v="SKU000441"/>
        <s v="SKU000442"/>
        <s v="SKU000443"/>
        <s v="SKU000444"/>
        <s v="SKU000445"/>
        <s v="SKU000446"/>
        <s v="SKU000447"/>
        <s v="SKU000448"/>
        <s v="SKU000449"/>
        <s v="SKU000450"/>
        <s v="SKU000451"/>
        <s v="SKU000452"/>
        <s v="SKU000453"/>
        <s v="SKU000454"/>
        <s v="SKU000455"/>
        <s v="SKU000456"/>
        <s v="SKU000457"/>
        <s v="SKU000458"/>
        <s v="SKU000459"/>
        <s v="SKU000460"/>
        <s v="SKU000461"/>
        <s v="SKU000462"/>
        <s v="SKU000463"/>
        <s v="SKU000464"/>
        <s v="SKU000465"/>
        <s v="SKU000466"/>
        <s v="SKU000467"/>
        <s v="SKU000468"/>
        <s v="SKU000469"/>
        <s v="SKU000470"/>
        <s v="SKU000471"/>
        <s v="SKU000472"/>
        <s v="SKU000473"/>
        <s v="SKU000474"/>
        <s v="SKU000475"/>
        <s v="SKU000476"/>
        <s v="SKU000477"/>
        <s v="SKU000478"/>
        <s v="SKU000479"/>
        <s v="SKU000480"/>
        <s v="SKU000481"/>
        <s v="SKU000482"/>
        <s v="SKU000483"/>
        <s v="SKU000484"/>
        <s v="SKU000485"/>
        <s v="SKU000486"/>
        <s v="SKU000487"/>
        <s v="SKU000488"/>
        <s v="SKU000489"/>
        <s v="SKU000490"/>
        <s v="SKU000491"/>
        <s v="SKU000492"/>
        <s v="SKU000493"/>
        <s v="SKU000494"/>
        <s v="SKU000495"/>
        <s v="SKU000496"/>
        <s v="SKU000497"/>
        <s v="SKU000498"/>
        <s v="SKU000499"/>
        <s v="SKU000500"/>
        <s v="SKU000501"/>
        <s v="SKU000502"/>
        <s v="SKU000503"/>
        <s v="SKU000504"/>
        <s v="SKU000505"/>
        <s v="SKU000506"/>
        <s v="SKU000507"/>
        <s v="SKU000508"/>
        <s v="SKU000509"/>
        <s v="SKU000510"/>
        <s v="SKU000511"/>
        <s v="SKU000512"/>
        <s v="SKU000513"/>
        <s v="SKU000514"/>
        <s v="SKU000515"/>
        <s v="SKU000516"/>
        <s v="SKU000517"/>
        <s v="SKU000518"/>
        <s v="SKU000519"/>
        <s v="SKU000520"/>
        <s v="SKU000521"/>
        <s v="SKU000522"/>
        <s v="SKU000523"/>
        <s v="SKU000524"/>
        <s v="SKU000525"/>
        <s v="SKU000526"/>
        <s v="SKU000527"/>
        <s v="SKU000528"/>
        <s v="SKU000529"/>
        <s v="SKU000530"/>
        <s v="SKU000531"/>
        <s v="SKU000532"/>
        <s v="SKU000533"/>
        <s v="SKU000534"/>
        <s v="SKU000535"/>
        <s v="SKU000536"/>
        <s v="SKU000537"/>
        <s v="SKU000538"/>
        <s v="SKU000539"/>
        <s v="SKU000540"/>
        <s v="SKU000541"/>
        <s v="SKU000542"/>
        <s v="SKU000543"/>
        <s v="SKU000544"/>
        <s v="SKU000545"/>
        <s v="SKU000546"/>
        <s v="SKU000547"/>
        <s v="SKU000548"/>
        <s v="SKU000549"/>
        <s v="SKU000550"/>
        <s v="SKU000551"/>
        <s v="SKU000552"/>
        <s v="SKU000553"/>
        <s v="SKU000554"/>
        <s v="SKU000555"/>
        <s v="SKU000556"/>
        <s v="SKU000557"/>
        <s v="SKU000558"/>
        <s v="SKU000559"/>
        <s v="SKU000560"/>
        <s v="SKU000561"/>
        <s v="SKU000562"/>
        <s v="SKU000563"/>
        <s v="SKU000564"/>
        <s v="SKU000565"/>
        <s v="SKU000566"/>
        <s v="SKU000567"/>
        <s v="SKU000568"/>
        <s v="SKU000569"/>
        <s v="SKU000570"/>
        <s v="SKU000571"/>
        <s v="SKU000572"/>
        <s v="SKU000573"/>
        <s v="SKU000574"/>
        <s v="SKU000575"/>
        <s v="SKU000576"/>
        <s v="SKU000577"/>
        <s v="SKU000578"/>
        <s v="SKU000579"/>
        <s v="SKU000580"/>
        <s v="SKU000581"/>
        <s v="SKU000582"/>
        <s v="SKU000583"/>
        <s v="SKU000584"/>
        <s v="SKU000585"/>
        <s v="SKU000586"/>
        <s v="SKU000587"/>
        <s v="SKU000588"/>
        <s v="SKU000589"/>
        <s v="SKU000590"/>
        <s v="SKU000591"/>
        <s v="SKU000592"/>
        <s v="SKU000593"/>
        <s v="SKU000594"/>
        <s v="SKU000595"/>
        <s v="SKU000596"/>
        <s v="SKU000597"/>
        <s v="SKU000598"/>
        <s v="SKU000599"/>
        <s v="SKU000600"/>
        <s v="SKU000601"/>
        <s v="SKU000602"/>
        <s v="SKU000603"/>
        <s v="SKU000604"/>
        <s v="SKU000605"/>
        <s v="SKU000606"/>
        <s v="SKU000607"/>
        <s v="SKU000608"/>
        <s v="SKU000609"/>
        <s v="SKU000610"/>
        <s v="SKU000611"/>
        <s v="SKU000612"/>
        <s v="SKU000613"/>
        <s v="SKU000614"/>
        <s v="SKU000615"/>
        <s v="SKU000616"/>
        <s v="SKU000617"/>
        <s v="SKU000618"/>
        <s v="SKU000619"/>
        <s v="SKU000620"/>
        <s v="SKU000621"/>
        <s v="SKU000622"/>
        <s v="SKU000623"/>
        <s v="SKU000624"/>
        <s v="SKU000625"/>
        <s v="SKU000626"/>
        <s v="SKU000627"/>
        <s v="SKU000628"/>
        <s v="SKU000629"/>
        <s v="SKU000630"/>
        <s v="SKU000631"/>
        <s v="SKU000632"/>
        <s v="SKU000633"/>
        <s v="SKU000634"/>
        <s v="SKU000635"/>
        <s v="SKU000636"/>
        <s v="SKU000637"/>
        <s v="SKU000638"/>
        <s v="SKU000639"/>
        <s v="SKU000640"/>
        <s v="SKU000641"/>
        <s v="SKU000642"/>
        <s v="SKU000643"/>
        <s v="SKU000644"/>
        <s v="SKU000645"/>
        <s v="SKU000646"/>
        <s v="SKU000647"/>
        <s v="SKU000648"/>
        <s v="SKU000649"/>
        <s v="SKU000650"/>
        <s v="SKU000651"/>
        <s v="SKU000652"/>
        <s v="SKU000653"/>
        <s v="SKU000654"/>
        <s v="SKU000655"/>
        <s v="SKU000656"/>
        <s v="SKU000657"/>
        <s v="SKU000658"/>
        <s v="SKU000659"/>
        <s v="SKU000660"/>
        <s v="SKU000661"/>
        <s v="SKU000662"/>
        <s v="SKU000663"/>
        <s v="SKU000664"/>
        <s v="SKU000665"/>
        <s v="SKU000666"/>
        <s v="SKU000667"/>
        <s v="SKU000668"/>
        <s v="SKU000669"/>
        <s v="SKU000670"/>
        <s v="SKU000671"/>
        <s v="SKU000672"/>
        <s v="SKU000673"/>
        <s v="SKU000674"/>
        <s v="SKU000675"/>
        <s v="SKU000676"/>
        <s v="SKU000677"/>
        <s v="SKU000678"/>
        <s v="SKU000679"/>
        <s v="SKU000680"/>
        <s v="SKU000681"/>
        <s v="SKU000682"/>
        <s v="SKU000683"/>
        <s v="SKU000684"/>
        <s v="SKU000685"/>
        <s v="SKU000686"/>
        <s v="SKU000687"/>
        <s v="SKU000688"/>
        <s v="SKU000689"/>
        <s v="SKU000690"/>
        <s v="SKU000691"/>
        <s v="SKU000692"/>
        <s v="SKU000693"/>
        <s v="SKU000694"/>
        <s v="SKU000695"/>
        <s v="SKU000696"/>
        <s v="SKU000697"/>
        <s v="SKU000698"/>
        <s v="SKU000699"/>
        <s v="SKU000700"/>
        <s v="SKU000701"/>
        <s v="SKU000702"/>
        <s v="SKU000703"/>
        <s v="SKU000704"/>
        <s v="SKU000705"/>
        <s v="SKU000706"/>
        <s v="SKU000707"/>
        <s v="SKU000708"/>
        <s v="SKU000709"/>
        <s v="SKU000710"/>
        <s v="SKU000711"/>
        <s v="SKU000712"/>
        <s v="SKU000713"/>
        <s v="SKU000714"/>
        <s v="SKU000715"/>
        <s v="SKU000716"/>
        <s v="SKU000717"/>
        <s v="SKU000718"/>
        <s v="SKU000719"/>
        <s v="SKU000720"/>
        <s v="SKU000721"/>
        <s v="SKU000722"/>
        <s v="SKU000723"/>
        <s v="SKU000724"/>
        <s v="SKU000725"/>
        <s v="SKU000726"/>
        <s v="SKU000727"/>
        <s v="SKU000728"/>
        <s v="SKU000729"/>
        <s v="SKU000730"/>
        <s v="SKU000731"/>
        <s v="SKU000732"/>
        <s v="SKU000733"/>
        <s v="SKU000734"/>
        <s v="SKU000735"/>
        <s v="SKU000736"/>
        <s v="SKU000737"/>
        <s v="SKU000738"/>
        <s v="SKU000739"/>
        <s v="SKU000740"/>
        <s v="SKU000741"/>
        <s v="SKU000742"/>
        <s v="SKU000743"/>
        <s v="SKU000744"/>
        <s v="SKU000745"/>
        <s v="SKU000746"/>
        <s v="SKU000747"/>
        <s v="SKU000748"/>
        <s v="SKU000749"/>
        <s v="SKU000750"/>
        <s v="SKU000751"/>
        <s v="SKU000752"/>
        <s v="SKU000753"/>
        <s v="SKU000754"/>
        <s v="SKU000755"/>
        <s v="SKU000756"/>
        <s v="SKU000757"/>
        <s v="SKU000758"/>
        <s v="SKU000759"/>
        <s v="SKU000760"/>
        <s v="SKU000761"/>
        <s v="SKU000762"/>
        <s v="SKU000763"/>
        <s v="SKU000764"/>
        <s v="SKU000765"/>
        <s v="SKU000766"/>
        <s v="SKU000767"/>
        <s v="SKU000768"/>
        <s v="SKU000769"/>
        <s v="SKU000770"/>
        <s v="SKU000771"/>
        <s v="SKU000772"/>
        <s v="SKU000773"/>
        <s v="SKU000774"/>
        <s v="SKU000775"/>
        <s v="SKU000776"/>
        <s v="SKU000777"/>
        <s v="SKU000778"/>
        <s v="SKU000779"/>
        <s v="SKU000780"/>
        <s v="SKU000781"/>
        <s v="SKU000782"/>
        <s v="SKU000783"/>
        <s v="SKU000784"/>
        <s v="SKU000785"/>
        <s v="SKU000786"/>
        <s v="SKU000787"/>
        <s v="SKU000788"/>
        <s v="SKU000789"/>
        <s v="SKU000790"/>
        <s v="SKU000791"/>
        <s v="SKU000792"/>
        <s v="SKU000793"/>
        <s v="SKU000794"/>
        <s v="SKU000795"/>
        <s v="SKU000796"/>
        <s v="SKU000797"/>
        <s v="SKU000798"/>
        <s v="SKU000799"/>
        <s v="SKU000800"/>
        <s v="SKU000801"/>
        <s v="SKU000802"/>
        <s v="SKU000803"/>
        <s v="SKU000804"/>
        <s v="SKU000805"/>
        <s v="SKU000806"/>
        <s v="SKU000807"/>
        <s v="SKU000808"/>
        <s v="SKU000809"/>
        <s v="SKU000810"/>
        <s v="SKU000811"/>
        <s v="SKU000812"/>
        <s v="SKU000813"/>
        <s v="SKU000814"/>
        <s v="SKU000815"/>
        <s v="SKU000816"/>
        <s v="SKU000817"/>
        <s v="SKU000818"/>
        <s v="SKU000819"/>
        <s v="SKU000820"/>
        <s v="SKU000821"/>
        <s v="SKU000822"/>
        <s v="SKU000823"/>
        <s v="SKU000824"/>
        <s v="SKU000825"/>
        <s v="SKU000826"/>
        <s v="SKU000827"/>
        <s v="SKU000828"/>
        <s v="SKU000829"/>
        <s v="SKU000830"/>
        <s v="SKU000831"/>
        <s v="SKU000832"/>
        <s v="SKU000833"/>
        <s v="SKU000834"/>
        <s v="SKU000835"/>
        <s v="SKU000836"/>
        <s v="SKU000837"/>
        <s v="SKU000838"/>
        <s v="SKU000839"/>
        <s v="SKU000840"/>
        <s v="SKU000841"/>
        <s v="SKU000842"/>
        <s v="SKU000843"/>
        <s v="SKU000844"/>
        <s v="SKU000845"/>
        <s v="SKU000846"/>
        <s v="SKU000847"/>
        <s v="SKU000848"/>
        <s v="SKU000849"/>
        <s v="SKU000850"/>
        <s v="SKU000851"/>
        <s v="SKU000852"/>
        <s v="SKU000853"/>
        <s v="SKU000854"/>
        <s v="SKU000855"/>
        <s v="SKU000856"/>
        <s v="SKU000857"/>
        <s v="SKU000858"/>
        <s v="SKU000859"/>
        <s v="SKU000860"/>
        <s v="SKU000861"/>
        <s v="SKU000862"/>
        <s v="SKU000863"/>
        <s v="SKU000864"/>
        <s v="SKU000865"/>
        <s v="SKU000866"/>
        <s v="SKU000867"/>
        <s v="SKU000868"/>
        <s v="SKU000869"/>
        <s v="SKU000870"/>
        <s v="SKU000871"/>
        <s v="SKU000872"/>
        <s v="SKU000873"/>
        <s v="SKU000874"/>
        <s v="SKU000875"/>
        <s v="SKU000876"/>
        <s v="SKU000877"/>
        <s v="SKU000878"/>
        <s v="SKU000879"/>
        <s v="SKU000880"/>
        <s v="SKU000881"/>
        <s v="SKU000882"/>
        <s v="SKU000883"/>
        <s v="SKU000884"/>
        <s v="SKU000885"/>
        <s v="SKU000886"/>
        <s v="SKU000887"/>
        <s v="SKU000888"/>
        <s v="SKU000889"/>
        <s v="SKU000890"/>
        <s v="SKU000891"/>
        <s v="SKU000892"/>
        <s v="SKU000893"/>
        <s v="SKU000894"/>
        <s v="SKU000895"/>
        <s v="SKU000896"/>
        <s v="SKU000897"/>
        <s v="SKU000898"/>
        <s v="SKU000899"/>
        <s v="SKU000900"/>
        <s v="SKU000901"/>
        <s v="SKU000902"/>
        <s v="SKU000903"/>
        <s v="SKU000904"/>
        <s v="SKU000905"/>
        <s v="SKU000906"/>
        <s v="SKU000907"/>
        <s v="SKU000908"/>
        <s v="SKU000909"/>
        <s v="SKU000910"/>
        <s v="SKU000911"/>
        <s v="SKU000912"/>
        <s v="SKU000913"/>
        <s v="SKU000914"/>
        <s v="SKU000915"/>
        <s v="SKU000916"/>
        <s v="SKU000917"/>
        <s v="SKU000918"/>
        <s v="SKU000919"/>
        <s v="SKU000920"/>
        <s v="SKU000921"/>
        <s v="SKU000922"/>
        <s v="SKU000923"/>
        <s v="SKU000924"/>
        <s v="SKU000925"/>
        <s v="SKU000926"/>
        <s v="SKU000927"/>
        <s v="SKU000928"/>
        <s v="SKU000929"/>
        <s v="SKU000930"/>
        <s v="SKU000931"/>
        <s v="SKU000932"/>
        <s v="SKU000933"/>
        <s v="SKU000934"/>
        <s v="SKU000935"/>
        <s v="SKU000936"/>
        <s v="SKU000937"/>
        <s v="SKU000938"/>
        <s v="SKU000939"/>
        <s v="SKU000940"/>
        <s v="SKU000941"/>
        <s v="SKU000942"/>
        <s v="SKU000943"/>
        <s v="SKU000944"/>
        <s v="SKU000945"/>
        <s v="SKU000946"/>
        <s v="SKU000947"/>
        <s v="SKU000948"/>
        <s v="SKU000949"/>
        <s v="SKU000950"/>
        <s v="SKU000951"/>
        <s v="SKU000952"/>
        <s v="SKU000953"/>
        <s v="SKU000954"/>
        <s v="SKU000955"/>
        <s v="SKU000956"/>
        <s v="SKU000957"/>
        <s v="SKU000958"/>
        <s v="SKU000959"/>
        <s v="SKU000960"/>
        <s v="SKU000961"/>
        <s v="SKU000962"/>
        <s v="SKU000963"/>
        <s v="SKU000964"/>
        <s v="SKU000965"/>
        <s v="SKU000966"/>
        <s v="SKU000967"/>
        <s v="SKU000968"/>
        <s v="SKU000969"/>
        <s v="SKU000970"/>
        <s v="SKU000971"/>
        <s v="SKU000972"/>
        <s v="SKU000973"/>
        <s v="SKU000974"/>
        <s v="SKU000975"/>
        <s v="SKU000976"/>
        <s v="SKU000977"/>
        <s v="SKU000978"/>
        <s v="SKU000979"/>
        <s v="SKU000980"/>
        <s v="SKU000981"/>
        <s v="SKU000982"/>
        <s v="SKU000983"/>
        <s v="SKU000984"/>
        <s v="SKU000985"/>
        <s v="SKU000986"/>
        <s v="SKU000987"/>
        <s v="SKU000988"/>
        <s v="SKU000989"/>
        <s v="SKU000990"/>
        <s v="SKU000991"/>
        <s v="SKU000992"/>
        <s v="SKU000993"/>
        <s v="SKU000994"/>
        <s v="SKU000995"/>
        <s v="SKU000996"/>
        <s v="SKU000997"/>
        <s v="SKU000998"/>
        <s v="SKU000999"/>
        <s v="SKU001000"/>
        <s v="SKU001001"/>
        <s v="SKU001002"/>
        <s v="SKU001003"/>
        <s v="SKU001004"/>
        <s v="SKU001005"/>
        <s v="SKU001006"/>
        <s v="SKU001007"/>
        <s v="SKU001008"/>
        <s v="SKU001009"/>
        <s v="SKU001010"/>
        <s v="SKU001011"/>
        <s v="SKU001012"/>
        <s v="SKU001013"/>
        <s v="SKU001014"/>
        <s v="SKU001015"/>
        <s v="SKU001016"/>
        <s v="SKU001017"/>
        <s v="SKU001018"/>
        <s v="SKU001019"/>
        <s v="SKU001020"/>
        <s v="SKU001021"/>
        <s v="SKU001022"/>
        <s v="SKU001023"/>
        <s v="SKU001024"/>
        <s v="SKU001025"/>
        <s v="SKU001026"/>
        <s v="SKU001027"/>
        <s v="SKU001028"/>
        <s v="SKU001029"/>
        <s v="SKU001030"/>
        <s v="SKU001031"/>
        <s v="SKU001032"/>
        <s v="SKU001033"/>
        <s v="SKU001034"/>
        <s v="SKU001035"/>
        <s v="SKU001036"/>
        <s v="SKU001037"/>
        <s v="SKU001038"/>
        <s v="SKU001039"/>
        <s v="SKU001040"/>
        <s v="SKU001041"/>
        <s v="SKU001042"/>
        <s v="SKU001043"/>
        <s v="SKU001044"/>
        <s v="SKU001045"/>
        <s v="SKU001046"/>
        <s v="SKU001047"/>
        <s v="SKU001048"/>
        <s v="SKU001049"/>
        <s v="SKU001050"/>
        <s v="SKU001051"/>
        <s v="SKU001052"/>
        <s v="SKU001053"/>
        <s v="SKU001054"/>
        <s v="SKU001055"/>
        <s v="SKU001056"/>
        <s v="SKU001057"/>
        <s v="SKU001058"/>
        <s v="SKU001059"/>
        <s v="SKU001060"/>
        <s v="SKU001061"/>
        <s v="SKU001062"/>
        <s v="SKU001063"/>
        <s v="SKU001064"/>
        <s v="SKU001065"/>
        <s v="SKU001066"/>
        <s v="SKU001067"/>
        <s v="SKU001068"/>
        <s v="SKU001069"/>
        <s v="SKU001070"/>
        <s v="SKU001071"/>
        <s v="SKU001072"/>
        <s v="SKU001073"/>
        <s v="SKU001074"/>
        <s v="SKU001075"/>
        <s v="SKU001076"/>
        <s v="SKU001077"/>
        <s v="SKU001078"/>
        <s v="SKU001079"/>
        <s v="SKU001080"/>
        <s v="SKU001081"/>
        <s v="SKU001082"/>
        <s v="SKU001083"/>
        <s v="SKU001084"/>
        <s v="SKU001085"/>
        <s v="SKU001086"/>
        <s v="SKU001087"/>
        <s v="SKU001088"/>
        <s v="SKU001089"/>
        <s v="SKU001090"/>
        <s v="SKU001091"/>
        <s v="SKU001092"/>
        <s v="SKU001093"/>
        <s v="SKU001094"/>
        <s v="SKU001095"/>
        <s v="SKU001096"/>
        <s v="SKU001097"/>
        <s v="SKU001098"/>
        <s v="SKU001099"/>
        <s v="SKU001100"/>
        <s v="SKU001101"/>
        <s v="SKU001102"/>
        <s v="SKU001103"/>
        <s v="SKU001104"/>
        <s v="SKU001105"/>
        <s v="SKU001106"/>
        <s v="SKU001107"/>
        <s v="SKU001108"/>
        <s v="SKU001109"/>
        <s v="SKU001110"/>
        <s v="SKU001111"/>
        <s v="SKU001112"/>
        <s v="SKU001113"/>
        <s v="SKU001114"/>
        <s v="SKU001115"/>
        <s v="SKU001116"/>
        <s v="SKU001117"/>
        <s v="SKU001118"/>
        <s v="SKU001119"/>
        <s v="SKU001120"/>
        <s v="SKU001121"/>
        <s v="SKU001122"/>
        <s v="SKU001123"/>
        <s v="SKU001124"/>
        <s v="SKU001125"/>
        <s v="SKU001126"/>
        <s v="SKU001127"/>
        <s v="SKU001128"/>
        <s v="SKU001129"/>
        <s v="SKU001130"/>
        <s v="SKU001131"/>
        <s v="SKU001132"/>
        <s v="SKU001133"/>
        <s v="SKU001134"/>
        <s v="SKU001135"/>
        <s v="SKU001136"/>
        <s v="SKU001137"/>
        <s v="SKU001138"/>
        <s v="SKU001139"/>
        <s v="SKU001140"/>
        <s v="SKU001141"/>
        <s v="SKU001142"/>
        <s v="SKU001143"/>
        <s v="SKU001144"/>
        <s v="SKU001145"/>
        <s v="SKU001146"/>
        <s v="SKU001147"/>
        <s v="SKU001148"/>
        <s v="SKU001149"/>
        <s v="SKU001150"/>
        <s v="SKU001151"/>
        <s v="SKU001152"/>
        <s v="SKU001153"/>
        <s v="SKU001154"/>
        <s v="SKU001155"/>
        <s v="SKU001156"/>
        <s v="SKU001157"/>
        <s v="SKU001158"/>
        <s v="SKU001159"/>
        <s v="SKU001160"/>
        <s v="SKU001161"/>
        <s v="SKU001162"/>
        <s v="SKU001163"/>
        <s v="SKU001164"/>
        <s v="SKU001165"/>
        <s v="SKU001166"/>
        <s v="SKU001167"/>
        <s v="SKU001168"/>
        <s v="SKU001169"/>
        <s v="SKU001170"/>
        <s v="SKU001171"/>
        <s v="SKU001172"/>
        <s v="SKU001173"/>
        <s v="SKU001174"/>
        <s v="SKU001175"/>
        <s v="SKU001176"/>
        <s v="SKU001177"/>
        <s v="SKU001178"/>
        <s v="SKU001179"/>
        <s v="SKU001180"/>
        <s v="SKU001181"/>
        <s v="SKU001182"/>
        <s v="SKU001183"/>
        <s v="SKU001184"/>
        <s v="SKU001185"/>
        <s v="SKU001186"/>
        <s v="SKU001187"/>
        <s v="SKU001188"/>
        <s v="SKU001189"/>
        <s v="SKU001190"/>
        <s v="SKU001191"/>
        <s v="SKU001192"/>
        <s v="SKU001193"/>
        <s v="SKU001194"/>
        <s v="SKU001195"/>
        <s v="SKU001196"/>
        <s v="SKU001197"/>
        <s v="SKU001198"/>
        <s v="SKU001199"/>
        <s v="SKU001200"/>
        <s v="SKU001201"/>
        <s v="SKU001202"/>
        <s v="SKU001203"/>
        <s v="SKU001204"/>
        <s v="SKU001205"/>
        <s v="SKU001206"/>
        <s v="SKU001207"/>
        <s v="SKU001208"/>
        <s v="SKU001209"/>
        <s v="SKU001210"/>
        <s v="SKU001211"/>
        <s v="SKU001212"/>
        <s v="SKU001213"/>
        <s v="SKU001214"/>
        <s v="SKU001215"/>
        <s v="SKU001216"/>
        <s v="SKU001217"/>
        <s v="SKU001218"/>
        <s v="SKU001219"/>
        <s v="SKU001220"/>
        <s v="SKU001221"/>
        <s v="SKU001222"/>
        <s v="SKU001223"/>
        <s v="SKU001224"/>
        <s v="SKU001225"/>
        <s v="SKU001226"/>
        <s v="SKU001227"/>
        <s v="SKU001228"/>
        <s v="SKU001229"/>
        <s v="SKU001230"/>
        <s v="SKU001231"/>
        <s v="SKU001232"/>
        <s v="SKU001233"/>
        <s v="SKU001234"/>
        <s v="SKU001235"/>
        <s v="SKU001236"/>
        <s v="SKU001237"/>
        <s v="SKU001238"/>
        <s v="SKU001239"/>
        <s v="SKU001240"/>
        <s v="SKU001241"/>
        <s v="SKU001242"/>
        <s v="SKU001243"/>
        <s v="SKU001244"/>
        <s v="SKU001245"/>
        <s v="SKU001246"/>
        <s v="SKU001247"/>
        <s v="SKU001248"/>
        <s v="SKU001249"/>
        <s v="SKU001250"/>
        <s v="SKU001251"/>
        <s v="SKU001252"/>
        <s v="SKU001253"/>
        <s v="SKU001254"/>
        <s v="SKU001255"/>
        <s v="SKU001256"/>
        <s v="SKU001257"/>
        <s v="SKU001258"/>
        <s v="SKU001259"/>
        <s v="SKU001260"/>
        <s v="SKU001261"/>
        <s v="SKU001262"/>
        <s v="SKU001263"/>
        <s v="SKU001264"/>
        <s v="SKU001265"/>
        <s v="SKU001266"/>
        <s v="SKU001267"/>
        <s v="SKU001268"/>
        <s v="SKU001269"/>
        <s v="SKU001270"/>
        <s v="SKU001271"/>
        <s v="SKU001272"/>
        <s v="SKU001273"/>
        <s v="SKU001274"/>
        <s v="SKU001275"/>
        <s v="SKU001276"/>
        <s v="SKU001277"/>
        <s v="SKU001278"/>
        <s v="SKU001279"/>
        <s v="SKU001280"/>
        <s v="SKU001281"/>
        <s v="SKU001282"/>
        <s v="SKU001283"/>
        <s v="SKU001284"/>
        <s v="SKU001285"/>
        <s v="SKU001286"/>
        <s v="SKU001287"/>
        <s v="SKU001288"/>
        <s v="SKU001289"/>
        <s v="SKU001290"/>
        <s v="SKU001291"/>
        <s v="SKU001292"/>
        <s v="SKU001293"/>
        <s v="SKU001294"/>
        <s v="SKU001295"/>
        <s v="SKU001296"/>
        <s v="SKU001297"/>
        <s v="SKU001298"/>
        <s v="SKU001299"/>
        <s v="SKU001300"/>
        <s v="SKU001301"/>
        <s v="SKU001302"/>
        <s v="SKU001303"/>
        <s v="SKU001304"/>
        <s v="SKU001305"/>
        <s v="SKU001306"/>
        <s v="SKU001307"/>
        <s v="SKU001308"/>
        <s v="SKU001309"/>
        <s v="SKU001310"/>
        <s v="SKU001311"/>
        <s v="SKU001312"/>
        <s v="SKU001313"/>
        <s v="SKU001314"/>
        <s v="SKU001315"/>
        <s v="SKU001316"/>
        <s v="SKU001317"/>
        <s v="SKU001318"/>
        <s v="SKU001319"/>
        <s v="SKU001320"/>
        <s v="SKU001321"/>
        <s v="SKU001322"/>
        <s v="SKU001323"/>
        <s v="SKU001324"/>
        <s v="SKU001325"/>
        <s v="SKU001326"/>
        <s v="SKU001327"/>
        <s v="SKU001328"/>
        <s v="SKU001329"/>
        <s v="SKU001330"/>
        <s v="SKU001331"/>
        <s v="SKU001332"/>
        <s v="SKU001333"/>
        <s v="SKU001334"/>
        <s v="SKU001335"/>
        <s v="SKU001336"/>
        <s v="SKU001337"/>
        <s v="SKU001338"/>
        <s v="SKU001339"/>
        <s v="SKU001340"/>
        <s v="SKU001341"/>
        <s v="SKU001342"/>
        <s v="SKU001343"/>
        <s v="SKU001344"/>
        <s v="SKU001345"/>
        <s v="SKU001346"/>
        <s v="SKU001347"/>
        <s v="SKU001348"/>
        <s v="SKU001349"/>
        <s v="SKU001350"/>
        <s v="SKU001351"/>
        <s v="SKU001352"/>
        <s v="SKU001353"/>
        <s v="SKU001354"/>
        <s v="SKU001355"/>
        <s v="SKU001356"/>
        <s v="SKU001357"/>
        <s v="SKU001358"/>
        <s v="SKU001359"/>
        <s v="SKU001360"/>
        <s v="SKU001361"/>
        <s v="SKU001362"/>
        <s v="SKU001363"/>
        <s v="SKU001364"/>
        <s v="SKU001365"/>
        <s v="SKU001366"/>
        <s v="SKU001367"/>
        <s v="SKU001368"/>
        <s v="SKU001369"/>
        <s v="SKU001370"/>
        <s v="SKU001371"/>
        <s v="SKU001372"/>
        <s v="SKU001373"/>
        <s v="SKU001374"/>
        <s v="SKU001375"/>
        <s v="SKU001376"/>
        <s v="SKU001377"/>
        <s v="SKU001378"/>
        <s v="SKU001379"/>
        <s v="SKU001380"/>
        <s v="SKU001381"/>
        <s v="SKU001382"/>
        <s v="SKU001383"/>
        <s v="SKU001384"/>
        <s v="SKU001385"/>
        <s v="SKU001386"/>
        <s v="SKU001387"/>
        <s v="SKU001388"/>
        <s v="SKU001389"/>
        <s v="SKU001390"/>
        <s v="SKU001391"/>
        <s v="SKU001392"/>
        <s v="SKU001393"/>
        <s v="SKU001394"/>
        <s v="SKU001395"/>
        <s v="SKU001396"/>
        <s v="SKU001397"/>
        <s v="SKU001398"/>
        <s v="SKU001399"/>
        <s v="SKU001400"/>
        <s v="SKU001401"/>
        <s v="SKU001402"/>
        <s v="SKU001403"/>
        <s v="SKU001404"/>
        <s v="SKU001405"/>
        <s v="SKU001406"/>
        <s v="SKU001407"/>
        <s v="SKU001408"/>
        <s v="SKU001409"/>
        <s v="SKU001410"/>
        <s v="SKU001411"/>
        <s v="SKU001412"/>
        <s v="SKU001413"/>
        <s v="SKU001414"/>
        <s v="SKU001415"/>
        <s v="SKU001416"/>
        <s v="SKU001417"/>
        <s v="SKU001418"/>
        <s v="SKU001419"/>
        <s v="SKU001420"/>
        <s v="SKU001421"/>
        <s v="SKU001422"/>
        <s v="SKU001423"/>
        <s v="SKU001424"/>
        <s v="SKU001425"/>
        <s v="SKU001426"/>
        <s v="SKU001427"/>
        <s v="SKU001428"/>
        <s v="SKU001429"/>
        <s v="SKU001430"/>
        <s v="SKU001431"/>
        <s v="SKU001432"/>
        <s v="SKU001433"/>
        <s v="SKU001434"/>
        <s v="SKU001435"/>
        <s v="SKU001436"/>
        <s v="SKU001437"/>
        <s v="SKU001438"/>
        <s v="SKU001439"/>
        <s v="SKU001440"/>
        <s v="SKU001441"/>
        <s v="SKU001442"/>
        <s v="SKU001443"/>
        <s v="SKU001444"/>
        <s v="SKU001445"/>
        <s v="SKU001446"/>
        <s v="SKU001447"/>
        <s v="SKU001448"/>
        <s v="SKU001449"/>
        <s v="SKU001450"/>
        <s v="SKU001451"/>
        <s v="SKU001452"/>
        <s v="SKU001453"/>
        <s v="SKU001454"/>
        <s v="SKU001455"/>
        <s v="SKU001456"/>
        <s v="SKU001457"/>
        <s v="SKU001458"/>
        <s v="SKU001459"/>
        <s v="SKU001460"/>
        <s v="SKU001461"/>
        <s v="SKU001462"/>
        <s v="SKU001463"/>
        <s v="SKU001464"/>
        <s v="SKU001465"/>
        <s v="SKU001466"/>
        <s v="SKU001467"/>
        <s v="SKU001468"/>
        <s v="SKU001469"/>
        <s v="SKU001470"/>
        <s v="SKU001471"/>
        <s v="SKU001472"/>
        <s v="SKU001473"/>
        <s v="SKU001474"/>
        <s v="SKU001475"/>
        <s v="SKU001476"/>
        <s v="SKU001477"/>
        <s v="SKU001478"/>
        <s v="SKU001479"/>
        <s v="SKU001480"/>
        <s v="SKU001481"/>
        <s v="SKU001482"/>
        <s v="SKU001483"/>
        <s v="SKU001484"/>
        <s v="SKU001485"/>
        <s v="SKU001486"/>
        <s v="SKU001487"/>
        <s v="SKU001488"/>
        <s v="SKU001489"/>
        <s v="SKU001490"/>
        <s v="SKU001491"/>
        <s v="SKU001492"/>
        <s v="SKU001493"/>
        <s v="SKU001494"/>
        <s v="SKU001495"/>
        <s v="SKU001496"/>
        <s v="SKU001497"/>
        <s v="SKU001498"/>
        <s v="SKU001499"/>
        <s v="SKU001500"/>
        <s v="SKU001501"/>
        <s v="SKU001502"/>
        <s v="SKU001503"/>
        <s v="SKU001504"/>
        <s v="SKU001505"/>
        <s v="SKU001506"/>
        <s v="SKU001507"/>
        <s v="SKU001508"/>
        <s v="SKU001509"/>
        <s v="SKU001510"/>
        <s v="SKU001511"/>
        <s v="SKU001512"/>
        <s v="SKU001513"/>
        <s v="SKU001514"/>
        <s v="SKU001515"/>
        <s v="SKU001516"/>
        <s v="SKU001517"/>
        <s v="SKU001518"/>
        <s v="SKU001519"/>
        <s v="SKU001520"/>
        <s v="SKU001521"/>
        <s v="SKU001522"/>
        <s v="SKU001523"/>
        <s v="SKU001524"/>
        <s v="SKU001525"/>
        <s v="SKU001526"/>
        <s v="SKU001527"/>
        <s v="SKU001528"/>
        <s v="SKU001529"/>
        <s v="SKU001530"/>
        <s v="SKU001531"/>
        <s v="SKU001532"/>
        <s v="SKU001533"/>
        <s v="SKU001534"/>
        <s v="SKU001535"/>
        <s v="SKU001536"/>
        <s v="SKU001537"/>
        <s v="SKU001538"/>
        <s v="SKU001539"/>
        <s v="SKU001540"/>
        <s v="SKU001541"/>
        <s v="SKU001542"/>
        <s v="SKU001543"/>
        <s v="SKU001544"/>
        <s v="SKU001545"/>
        <s v="SKU001546"/>
        <s v="SKU001547"/>
        <s v="SKU001548"/>
        <s v="SKU001549"/>
        <s v="SKU001550"/>
        <s v="SKU001551"/>
        <s v="SKU001552"/>
        <s v="SKU001553"/>
        <s v="SKU001554"/>
        <s v="SKU001555"/>
        <s v="SKU001556"/>
        <s v="SKU001557"/>
        <s v="SKU001558"/>
        <s v="SKU001559"/>
        <s v="SKU001560"/>
        <s v="SKU001561"/>
        <s v="SKU001562"/>
        <s v="SKU001563"/>
        <s v="SKU001564"/>
        <s v="SKU001565"/>
        <s v="SKU001566"/>
        <s v="SKU001567"/>
        <s v="SKU001568"/>
        <s v="SKU001569"/>
        <s v="SKU001570"/>
        <s v="SKU001571"/>
        <s v="SKU001572"/>
        <s v="SKU001573"/>
        <s v="SKU001574"/>
        <s v="SKU001575"/>
        <s v="SKU001576"/>
        <s v="SKU001577"/>
        <s v="SKU001578"/>
        <s v="SKU001579"/>
        <s v="SKU001580"/>
        <s v="SKU001581"/>
        <s v="SKU001582"/>
        <s v="SKU001583"/>
        <s v="SKU001584"/>
        <s v="SKU001585"/>
        <s v="SKU001586"/>
        <s v="SKU001587"/>
        <s v="SKU001588"/>
        <s v="SKU001589"/>
        <s v="SKU001590"/>
        <s v="SKU001591"/>
        <s v="SKU001592"/>
        <s v="SKU001593"/>
        <s v="SKU001594"/>
        <s v="SKU001595"/>
        <s v="SKU001596"/>
        <s v="SKU001597"/>
        <s v="SKU001598"/>
        <s v="SKU001599"/>
        <s v="SKU001600"/>
        <s v="SKU001601"/>
        <s v="SKU001602"/>
        <s v="SKU001603"/>
        <s v="SKU001604"/>
        <s v="SKU001605"/>
        <s v="SKU001606"/>
        <s v="SKU001607"/>
        <s v="SKU001608"/>
        <s v="SKU001609"/>
        <s v="SKU001610"/>
        <s v="SKU001611"/>
        <s v="SKU001612"/>
        <s v="SKU001613"/>
        <s v="SKU001614"/>
        <s v="SKU001615"/>
        <s v="SKU001616"/>
        <s v="SKU001617"/>
        <s v="SKU001618"/>
        <s v="SKU001619"/>
        <s v="SKU001620"/>
        <s v="SKU001621"/>
        <s v="SKU001622"/>
        <s v="SKU001623"/>
        <s v="SKU001624"/>
        <s v="SKU001625"/>
        <s v="SKU001626"/>
        <s v="SKU001627"/>
        <s v="SKU001628"/>
        <s v="SKU001629"/>
        <s v="SKU001630"/>
        <s v="SKU001631"/>
        <s v="SKU001632"/>
        <s v="SKU001633"/>
        <s v="SKU001634"/>
        <s v="SKU001635"/>
        <s v="SKU001636"/>
        <s v="SKU001637"/>
        <s v="SKU001638"/>
        <s v="SKU001639"/>
        <s v="SKU001640"/>
        <s v="SKU001641"/>
        <s v="SKU001642"/>
        <s v="SKU001643"/>
        <s v="SKU001644"/>
        <s v="SKU001645"/>
        <s v="SKU001646"/>
        <s v="SKU001647"/>
        <s v="SKU001648"/>
        <s v="SKU001649"/>
        <s v="SKU001650"/>
        <s v="SKU001651"/>
        <s v="SKU001652"/>
        <s v="SKU001653"/>
        <s v="SKU001654"/>
        <s v="SKU001655"/>
        <s v="SKU001656"/>
        <s v="SKU001657"/>
        <s v="SKU001658"/>
        <s v="SKU001659"/>
        <s v="SKU001660"/>
        <s v="SKU001661"/>
        <s v="SKU001662"/>
        <s v="SKU001663"/>
        <s v="SKU001664"/>
        <s v="SKU001665"/>
        <s v="SKU001666"/>
        <s v="SKU001667"/>
        <s v="SKU001668"/>
        <s v="SKU001669"/>
        <s v="SKU001670"/>
        <s v="SKU001671"/>
        <s v="SKU001672"/>
        <s v="SKU001673"/>
        <s v="SKU001674"/>
        <s v="SKU001675"/>
        <s v="SKU001676"/>
        <s v="SKU001677"/>
        <s v="SKU001678"/>
        <s v="SKU001679"/>
        <s v="SKU001680"/>
        <s v="SKU001681"/>
        <s v="SKU001682"/>
        <s v="SKU001683"/>
        <s v="SKU001684"/>
        <s v="SKU001685"/>
        <s v="SKU001686"/>
        <s v="SKU001687"/>
        <s v="SKU001688"/>
        <s v="SKU001689"/>
        <s v="SKU001690"/>
        <s v="SKU001691"/>
        <s v="SKU001692"/>
        <s v="SKU001693"/>
        <s v="SKU001694"/>
        <s v="SKU001695"/>
        <s v="SKU001696"/>
        <s v="SKU001697"/>
        <s v="SKU001698"/>
        <s v="SKU001699"/>
        <s v="SKU001700"/>
        <s v="SKU001701"/>
        <s v="SKU001702"/>
        <s v="SKU001703"/>
        <s v="SKU001704"/>
        <s v="SKU001705"/>
        <s v="SKU001706"/>
        <s v="SKU001707"/>
        <s v="SKU001708"/>
        <s v="SKU001709"/>
        <s v="SKU001710"/>
        <s v="SKU001711"/>
        <s v="SKU001712"/>
        <s v="SKU001713"/>
        <s v="SKU001714"/>
        <s v="SKU001715"/>
        <s v="SKU001716"/>
        <s v="SKU001717"/>
        <s v="SKU001718"/>
        <s v="SKU001719"/>
        <s v="SKU001720"/>
        <s v="SKU001721"/>
        <s v="SKU001722"/>
        <s v="SKU001723"/>
        <s v="SKU001724"/>
        <s v="SKU001725"/>
        <s v="SKU001726"/>
        <s v="SKU001727"/>
        <s v="SKU001728"/>
        <s v="SKU001729"/>
        <s v="SKU001730"/>
        <s v="SKU001731"/>
        <s v="SKU001732"/>
        <s v="SKU001733"/>
        <s v="SKU001734"/>
        <s v="SKU001735"/>
        <s v="SKU001736"/>
        <s v="SKU001737"/>
        <s v="SKU001738"/>
        <s v="SKU001739"/>
        <s v="SKU001740"/>
        <s v="SKU001741"/>
        <s v="SKU001742"/>
        <s v="SKU001743"/>
        <s v="SKU001744"/>
        <s v="SKU001745"/>
        <s v="SKU001746"/>
        <s v="SKU001747"/>
        <s v="SKU001748"/>
        <s v="SKU001749"/>
        <s v="SKU001750"/>
        <s v="SKU001751"/>
        <s v="SKU001752"/>
        <s v="SKU001753"/>
        <s v="SKU001754"/>
        <s v="SKU001755"/>
        <s v="SKU001756"/>
        <s v="SKU001757"/>
        <s v="SKU001758"/>
        <s v="SKU001759"/>
        <s v="SKU001760"/>
        <s v="SKU001761"/>
        <s v="SKU001762"/>
        <s v="SKU001763"/>
        <s v="SKU001764"/>
        <s v="SKU001765"/>
        <s v="SKU001766"/>
        <s v="SKU001767"/>
        <s v="SKU001768"/>
        <s v="SKU001769"/>
        <s v="SKU001770"/>
        <s v="SKU001771"/>
        <s v="SKU001772"/>
        <s v="SKU001773"/>
        <s v="SKU001774"/>
        <s v="SKU001775"/>
        <s v="SKU001776"/>
        <s v="SKU001777"/>
        <s v="SKU001778"/>
        <s v="SKU001779"/>
        <s v="SKU001780"/>
        <s v="SKU001781"/>
        <s v="SKU001782"/>
        <s v="SKU001783"/>
        <s v="SKU001784"/>
        <s v="SKU001785"/>
        <s v="SKU001786"/>
        <s v="SKU001787"/>
        <s v="SKU001788"/>
        <s v="SKU001789"/>
        <s v="SKU001790"/>
        <s v="SKU001791"/>
        <s v="SKU001792"/>
        <s v="SKU001793"/>
        <s v="SKU001794"/>
        <s v="SKU001795"/>
        <s v="SKU001796"/>
        <s v="SKU001797"/>
        <s v="SKU001798"/>
        <s v="SKU001799"/>
        <s v="SKU001800"/>
        <s v="SKU001801"/>
        <s v="SKU001802"/>
        <s v="SKU001803"/>
        <s v="SKU001804"/>
        <s v="SKU001805"/>
        <s v="SKU001806"/>
        <s v="SKU001807"/>
        <s v="SKU001808"/>
        <s v="SKU001809"/>
        <s v="SKU001810"/>
        <s v="SKU001811"/>
        <s v="SKU001812"/>
        <s v="SKU001813"/>
        <s v="SKU001814"/>
        <s v="SKU001815"/>
        <s v="SKU001816"/>
        <s v="SKU001817"/>
        <s v="SKU001818"/>
        <s v="SKU001819"/>
        <s v="SKU001820"/>
        <s v="SKU001821"/>
        <s v="SKU001822"/>
        <s v="SKU001823"/>
        <s v="SKU001824"/>
        <s v="SKU001825"/>
        <s v="SKU001826"/>
        <s v="SKU001827"/>
        <s v="SKU001828"/>
        <s v="SKU001829"/>
        <s v="SKU001830"/>
        <s v="SKU001831"/>
        <s v="SKU001832"/>
        <s v="SKU001833"/>
        <s v="SKU001834"/>
        <s v="SKU001835"/>
        <s v="SKU001836"/>
        <s v="SKU001837"/>
        <s v="SKU001838"/>
        <s v="SKU001839"/>
        <s v="SKU001840"/>
        <s v="SKU001841"/>
        <s v="SKU001842"/>
        <s v="SKU001843"/>
        <s v="SKU001844"/>
        <s v="SKU001845"/>
        <s v="SKU001846"/>
        <s v="SKU001847"/>
        <s v="SKU001848"/>
        <s v="SKU001849"/>
        <s v="SKU001850"/>
        <s v="SKU001851"/>
        <s v="SKU001852"/>
        <s v="SKU001853"/>
        <s v="SKU001854"/>
        <s v="SKU001855"/>
        <s v="SKU001856"/>
        <s v="SKU001857"/>
        <s v="SKU001858"/>
        <s v="SKU001859"/>
        <s v="SKU001860"/>
        <s v="SKU001861"/>
        <s v="SKU001862"/>
        <s v="SKU001863"/>
        <s v="SKU001864"/>
        <s v="SKU001865"/>
        <s v="SKU001866"/>
        <s v="SKU001867"/>
        <s v="SKU001868"/>
        <s v="SKU001869"/>
        <s v="SKU001870"/>
        <s v="SKU001871"/>
        <s v="SKU001872"/>
        <s v="SKU001873"/>
        <s v="SKU001874"/>
        <s v="SKU001875"/>
        <s v="SKU001876"/>
        <s v="SKU001877"/>
        <s v="SKU001878"/>
        <s v="SKU001879"/>
        <s v="SKU001880"/>
        <s v="SKU001881"/>
        <s v="SKU001882"/>
        <s v="SKU001883"/>
        <s v="SKU001884"/>
        <s v="SKU001885"/>
        <s v="SKU001886"/>
        <s v="SKU001887"/>
        <s v="SKU001888"/>
        <s v="SKU001889"/>
        <s v="SKU001890"/>
        <s v="SKU001891"/>
        <s v="SKU001892"/>
        <s v="SKU001893"/>
        <s v="SKU001894"/>
        <s v="SKU001895"/>
        <s v="SKU001896"/>
        <s v="SKU001897"/>
        <s v="SKU001898"/>
        <s v="SKU001899"/>
        <s v="SKU001900"/>
        <s v="SKU001901"/>
        <s v="SKU001902"/>
        <s v="SKU001903"/>
        <s v="SKU001904"/>
        <s v="SKU001905"/>
        <s v="SKU001906"/>
        <s v="SKU001907"/>
        <s v="SKU001908"/>
        <s v="SKU001909"/>
        <s v="SKU001910"/>
        <s v="SKU001911"/>
        <s v="SKU001912"/>
        <s v="SKU001913"/>
        <s v="SKU001914"/>
        <s v="SKU001915"/>
        <s v="SKU001916"/>
        <s v="SKU001917"/>
        <s v="SKU001918"/>
        <s v="SKU001919"/>
        <s v="SKU001920"/>
        <s v="SKU001921"/>
        <s v="SKU001922"/>
        <s v="SKU001923"/>
        <s v="SKU001924"/>
        <s v="SKU001925"/>
        <s v="SKU001926"/>
        <s v="SKU001927"/>
        <s v="SKU001928"/>
        <s v="SKU001929"/>
        <s v="SKU001930"/>
        <s v="SKU001931"/>
        <s v="SKU001932"/>
        <s v="SKU001933"/>
        <s v="SKU001934"/>
        <s v="SKU001935"/>
        <s v="SKU001936"/>
        <s v="SKU001937"/>
        <s v="SKU001938"/>
        <s v="SKU001939"/>
        <s v="SKU001940"/>
        <s v="SKU001941"/>
        <s v="SKU001942"/>
        <s v="SKU001943"/>
        <s v="SKU001944"/>
        <s v="SKU001945"/>
        <s v="SKU001946"/>
        <s v="SKU001947"/>
        <s v="SKU001948"/>
        <s v="SKU001949"/>
        <s v="SKU001950"/>
        <s v="SKU001951"/>
        <s v="SKU001952"/>
        <s v="SKU001953"/>
        <s v="SKU001954"/>
        <s v="SKU001955"/>
        <s v="SKU001956"/>
        <s v="SKU001957"/>
        <s v="SKU001958"/>
        <s v="SKU001959"/>
        <s v="SKU001960"/>
        <s v="SKU001961"/>
        <s v="SKU001962"/>
        <s v="SKU001963"/>
        <s v="SKU001964"/>
        <s v="SKU001965"/>
        <s v="SKU001966"/>
        <s v="SKU001967"/>
        <s v="SKU001968"/>
        <s v="SKU001969"/>
        <s v="SKU001970"/>
        <s v="SKU001971"/>
        <s v="SKU001972"/>
        <s v="SKU001973"/>
        <s v="SKU001974"/>
        <s v="SKU001975"/>
        <s v="SKU001976"/>
        <s v="SKU001977"/>
        <s v="SKU001978"/>
        <s v="SKU001979"/>
        <s v="SKU001980"/>
        <s v="SKU001981"/>
        <s v="SKU001982"/>
        <s v="SKU001983"/>
        <s v="SKU001984"/>
        <s v="SKU001985"/>
        <s v="SKU001986"/>
        <s v="SKU001987"/>
        <s v="SKU001988"/>
        <s v="SKU001989"/>
        <s v="SKU001990"/>
        <s v="SKU001991"/>
        <s v="SKU001992"/>
        <s v="SKU001993"/>
        <s v="SKU001994"/>
        <s v="SKU001995"/>
        <s v="SKU001996"/>
        <s v="SKU001997"/>
        <s v="SKU001998"/>
        <s v="SKU001999"/>
        <s v="SKU002000"/>
        <s v="SKU002001"/>
        <s v="SKU002002"/>
        <s v="SKU002003"/>
        <s v="SKU002004"/>
        <s v="SKU002005"/>
        <s v="SKU002006"/>
        <s v="SKU002007"/>
        <s v="SKU002008"/>
        <s v="SKU002009"/>
        <s v="SKU002010"/>
        <s v="SKU002011"/>
        <s v="SKU002012"/>
        <s v="SKU002013"/>
        <s v="SKU002014"/>
        <s v="SKU002015"/>
        <s v="SKU002016"/>
        <s v="SKU002017"/>
        <s v="SKU002018"/>
        <s v="SKU002019"/>
        <s v="SKU002020"/>
        <s v="SKU002021"/>
        <s v="SKU002022"/>
        <s v="SKU002023"/>
        <s v="SKU002024"/>
        <s v="SKU002025"/>
        <s v="SKU002026"/>
        <s v="SKU002027"/>
        <s v="SKU002028"/>
        <s v="SKU002029"/>
        <s v="SKU002030"/>
        <s v="SKU002031"/>
        <s v="SKU002032"/>
        <s v="SKU002033"/>
        <s v="SKU002034"/>
        <s v="SKU002035"/>
        <s v="SKU002036"/>
        <s v="SKU002037"/>
        <s v="SKU002038"/>
        <s v="SKU002039"/>
        <s v="SKU002040"/>
        <s v="SKU002041"/>
        <s v="SKU002042"/>
        <s v="SKU002043"/>
        <s v="SKU002044"/>
        <s v="SKU002045"/>
        <s v="SKU002046"/>
        <s v="SKU002047"/>
        <s v="SKU002048"/>
        <s v="SKU002049"/>
        <s v="SKU002050"/>
        <s v="SKU002051"/>
        <s v="SKU002052"/>
        <s v="SKU002053"/>
        <s v="SKU002054"/>
        <s v="SKU002055"/>
        <s v="SKU002056"/>
        <s v="SKU002057"/>
        <s v="SKU002058"/>
        <s v="SKU002059"/>
        <s v="SKU002060"/>
        <s v="SKU002061"/>
        <s v="SKU002062"/>
        <s v="SKU002063"/>
        <s v="SKU002064"/>
        <s v="SKU002065"/>
        <s v="SKU002066"/>
        <s v="SKU002067"/>
        <s v="SKU002068"/>
        <s v="SKU002069"/>
        <s v="SKU002070"/>
        <s v="SKU002071"/>
        <s v="SKU002072"/>
        <s v="SKU002073"/>
        <s v="SKU002074"/>
        <s v="SKU002075"/>
        <s v="SKU002076"/>
        <s v="SKU002077"/>
        <s v="SKU002078"/>
        <s v="SKU002079"/>
        <s v="SKU002080"/>
        <s v="SKU002081"/>
        <s v="SKU002082"/>
        <s v="SKU002083"/>
        <s v="SKU002084"/>
        <s v="SKU002085"/>
        <s v="SKU002086"/>
        <s v="SKU002087"/>
        <s v="SKU002088"/>
        <s v="SKU002089"/>
        <s v="SKU002090"/>
        <s v="SKU002091"/>
        <s v="SKU002092"/>
        <s v="SKU002093"/>
        <s v="SKU002094"/>
        <s v="SKU002095"/>
        <s v="SKU002096"/>
        <s v="SKU002097"/>
        <s v="SKU002098"/>
        <s v="SKU002099"/>
        <s v="SKU002100"/>
        <s v="SKU002101"/>
        <s v="SKU002102"/>
        <s v="SKU002103"/>
        <s v="SKU002104"/>
        <s v="SKU002105"/>
        <s v="SKU002106"/>
        <s v="SKU002107"/>
        <s v="SKU002108"/>
        <s v="SKU002109"/>
        <s v="SKU002110"/>
        <s v="SKU002111"/>
        <s v="SKU002112"/>
        <s v="SKU002113"/>
        <s v="SKU002114"/>
        <s v="SKU002115"/>
        <s v="SKU002116"/>
        <s v="SKU002117"/>
        <s v="SKU002118"/>
        <s v="SKU002119"/>
        <s v="SKU002120"/>
        <s v="SKU002121"/>
        <s v="SKU002122"/>
        <s v="SKU002123"/>
        <s v="SKU002124"/>
        <s v="SKU002125"/>
        <s v="SKU002126"/>
        <s v="SKU002127"/>
        <s v="SKU002128"/>
        <s v="SKU002129"/>
        <s v="SKU002130"/>
        <s v="SKU002131"/>
        <s v="SKU002132"/>
        <s v="SKU002133"/>
        <s v="SKU002134"/>
        <s v="SKU002135"/>
        <s v="SKU002136"/>
        <s v="SKU002137"/>
        <s v="SKU002138"/>
        <s v="SKU002139"/>
        <s v="SKU002140"/>
        <s v="SKU002141"/>
        <s v="SKU002142"/>
        <s v="SKU002143"/>
        <s v="SKU002144"/>
        <s v="SKU002145"/>
        <s v="SKU002146"/>
        <s v="SKU002147"/>
        <s v="SKU002148"/>
        <s v="SKU002149"/>
        <s v="SKU002150"/>
        <s v="SKU002151"/>
        <s v="SKU002152"/>
        <s v="SKU002153"/>
        <s v="SKU002154"/>
        <s v="SKU002155"/>
        <s v="SKU002156"/>
        <s v="SKU002157"/>
        <s v="SKU002158"/>
        <s v="SKU002159"/>
        <s v="SKU002160"/>
        <s v="SKU002161"/>
        <s v="SKU002162"/>
        <s v="SKU002163"/>
        <s v="SKU002164"/>
        <s v="SKU002165"/>
        <s v="SKU002166"/>
        <s v="SKU002167"/>
        <s v="SKU002168"/>
        <s v="SKU002169"/>
        <s v="SKU002170"/>
        <s v="SKU002171"/>
        <s v="SKU002172"/>
        <s v="SKU002173"/>
        <s v="SKU002174"/>
        <s v="SKU002175"/>
        <s v="SKU002176"/>
        <s v="SKU002177"/>
        <s v="SKU002178"/>
        <s v="SKU002179"/>
        <s v="SKU002180"/>
        <s v="SKU002181"/>
        <s v="SKU002182"/>
        <s v="SKU002183"/>
        <s v="SKU002184"/>
        <s v="SKU002185"/>
        <s v="SKU002186"/>
        <s v="SKU002187"/>
        <s v="SKU002188"/>
        <s v="SKU002189"/>
        <s v="SKU002190"/>
        <s v="SKU002191"/>
        <s v="SKU002192"/>
        <s v="SKU002193"/>
        <s v="SKU002194"/>
        <s v="SKU002195"/>
        <s v="SKU002196"/>
        <s v="SKU002197"/>
        <s v="SKU002198"/>
        <s v="SKU002199"/>
        <s v="SKU002200"/>
        <s v="SKU002201"/>
        <s v="SKU002202"/>
        <s v="SKU002203"/>
        <s v="SKU002204"/>
        <s v="SKU002205"/>
        <s v="SKU002206"/>
        <s v="SKU002207"/>
        <s v="SKU002208"/>
        <s v="SKU002209"/>
        <s v="SKU002210"/>
        <s v="SKU002211"/>
        <s v="SKU002212"/>
        <s v="SKU002213"/>
        <s v="SKU002214"/>
        <s v="SKU002215"/>
        <s v="SKU002216"/>
        <s v="SKU002217"/>
        <s v="SKU002218"/>
        <s v="SKU002219"/>
        <s v="SKU002220"/>
        <s v="SKU002221"/>
        <s v="SKU002222"/>
        <s v="SKU002223"/>
        <s v="SKU002224"/>
        <s v="SKU002225"/>
        <s v="SKU002226"/>
        <s v="SKU002227"/>
        <s v="SKU002228"/>
        <s v="SKU002229"/>
        <s v="SKU002230"/>
        <s v="SKU002231"/>
        <s v="SKU002232"/>
        <s v="SKU002233"/>
        <s v="SKU002234"/>
        <s v="SKU002235"/>
        <s v="SKU002236"/>
        <s v="SKU002237"/>
        <s v="SKU002238"/>
        <s v="SKU002239"/>
        <s v="SKU002240"/>
        <s v="SKU002241"/>
        <s v="SKU002242"/>
        <s v="SKU002243"/>
        <s v="SKU002244"/>
        <s v="SKU002245"/>
        <s v="SKU002246"/>
        <s v="SKU002247"/>
        <s v="SKU002248"/>
        <s v="SKU002249"/>
        <s v="SKU002250"/>
        <s v="SKU002251"/>
        <s v="SKU002252"/>
        <s v="SKU002253"/>
        <s v="SKU002254"/>
        <s v="SKU002255"/>
        <s v="SKU002256"/>
        <s v="SKU002257"/>
        <s v="SKU002258"/>
        <s v="SKU002259"/>
        <s v="SKU002260"/>
        <s v="SKU002261"/>
        <s v="SKU002262"/>
        <s v="SKU002263"/>
        <s v="SKU002264"/>
        <s v="SKU002265"/>
        <s v="SKU002266"/>
        <s v="SKU002267"/>
        <s v="SKU002268"/>
        <s v="SKU002269"/>
        <s v="SKU002270"/>
        <s v="SKU002271"/>
        <s v="SKU002272"/>
        <s v="SKU002273"/>
        <s v="SKU002274"/>
        <s v="SKU002275"/>
        <s v="SKU002276"/>
        <s v="SKU002277"/>
        <s v="SKU002278"/>
        <s v="SKU002279"/>
        <s v="SKU002280"/>
        <s v="SKU002281"/>
        <s v="SKU002282"/>
        <s v="SKU002283"/>
        <s v="SKU002284"/>
        <s v="SKU002285"/>
        <s v="SKU002286"/>
        <s v="SKU002287"/>
        <s v="SKU002288"/>
        <s v="SKU002289"/>
        <s v="SKU002290"/>
        <s v="SKU002291"/>
        <s v="SKU002292"/>
        <s v="SKU002293"/>
        <s v="SKU002294"/>
        <s v="SKU002295"/>
        <s v="SKU002296"/>
        <s v="SKU002297"/>
        <s v="SKU002298"/>
        <s v="SKU002299"/>
        <s v="SKU002300"/>
        <s v="SKU002301"/>
        <s v="SKU002302"/>
        <s v="SKU002303"/>
        <s v="SKU002304"/>
        <s v="SKU002305"/>
        <s v="SKU002306"/>
        <s v="SKU002307"/>
        <s v="SKU002308"/>
        <s v="SKU002309"/>
        <s v="SKU002310"/>
        <s v="SKU002311"/>
        <s v="SKU002312"/>
        <s v="SKU002313"/>
        <s v="SKU002314"/>
        <s v="SKU002315"/>
        <s v="SKU002316"/>
        <s v="SKU002317"/>
        <s v="SKU002318"/>
        <s v="SKU002319"/>
        <s v="SKU002320"/>
        <s v="SKU002321"/>
        <s v="SKU002322"/>
        <s v="SKU002323"/>
        <s v="SKU002324"/>
        <s v="SKU002325"/>
        <s v="SKU002326"/>
        <s v="SKU002327"/>
        <s v="SKU002328"/>
        <s v="SKU002329"/>
        <s v="SKU002330"/>
        <s v="SKU002331"/>
        <s v="SKU002332"/>
        <s v="SKU002333"/>
        <s v="SKU002334"/>
        <s v="SKU002335"/>
        <s v="SKU002336"/>
        <s v="SKU002337"/>
        <s v="SKU002338"/>
        <s v="SKU002339"/>
        <s v="SKU002340"/>
        <s v="SKU002341"/>
        <s v="SKU002342"/>
        <s v="SKU002343"/>
        <s v="SKU002344"/>
        <s v="SKU002345"/>
        <s v="SKU002346"/>
        <s v="SKU002347"/>
        <s v="SKU002348"/>
        <s v="SKU002349"/>
        <s v="SKU002350"/>
        <s v="SKU002351"/>
        <s v="SKU002352"/>
        <s v="SKU002353"/>
        <s v="SKU002354"/>
        <s v="SKU002355"/>
        <s v="SKU002356"/>
        <s v="SKU002357"/>
        <s v="SKU002358"/>
        <s v="SKU002359"/>
        <s v="SKU002360"/>
        <s v="SKU002361"/>
        <s v="SKU002362"/>
        <s v="SKU002363"/>
        <s v="SKU002364"/>
        <s v="SKU002365"/>
        <s v="SKU002366"/>
        <s v="SKU002367"/>
        <s v="SKU002368"/>
        <s v="SKU002369"/>
        <s v="SKU002370"/>
        <s v="SKU002371"/>
        <s v="SKU002372"/>
        <s v="SKU002373"/>
        <s v="SKU002374"/>
        <s v="SKU002375"/>
        <s v="SKU002376"/>
        <s v="SKU002377"/>
        <s v="SKU002378"/>
        <s v="SKU002379"/>
        <s v="SKU002380"/>
        <s v="SKU002381"/>
        <s v="SKU002382"/>
        <s v="SKU002383"/>
        <s v="SKU002384"/>
        <s v="SKU002385"/>
        <s v="SKU002386"/>
        <s v="SKU002387"/>
        <s v="SKU002388"/>
        <s v="SKU002389"/>
        <s v="SKU002390"/>
        <s v="SKU002391"/>
        <s v="SKU002392"/>
        <s v="SKU002393"/>
        <s v="SKU002394"/>
        <s v="SKU002395"/>
        <s v="SKU002396"/>
        <s v="SKU002397"/>
        <s v="SKU002398"/>
        <s v="SKU002399"/>
        <s v="SKU002400"/>
        <s v="SKU002401"/>
        <s v="SKU002402"/>
        <s v="SKU002403"/>
        <s v="SKU002404"/>
        <s v="SKU002405"/>
        <s v="SKU002406"/>
        <s v="SKU002407"/>
        <s v="SKU002408"/>
        <s v="SKU002409"/>
        <s v="SKU002410"/>
        <s v="SKU002411"/>
        <s v="SKU002412"/>
        <s v="SKU002413"/>
        <s v="SKU002414"/>
        <s v="SKU002415"/>
        <s v="SKU002416"/>
        <s v="SKU002417"/>
        <s v="SKU002418"/>
        <s v="SKU002419"/>
        <s v="SKU002420"/>
        <s v="SKU002421"/>
        <s v="SKU002422"/>
        <s v="SKU002423"/>
        <s v="SKU002424"/>
        <s v="SKU002425"/>
        <s v="SKU002426"/>
        <s v="SKU002427"/>
        <s v="SKU002428"/>
        <s v="SKU002429"/>
        <s v="SKU002430"/>
        <s v="SKU002431"/>
        <s v="SKU002432"/>
        <s v="SKU002433"/>
        <s v="SKU002434"/>
        <s v="SKU002435"/>
        <s v="SKU002436"/>
        <s v="SKU002437"/>
        <s v="SKU002438"/>
        <s v="SKU002439"/>
        <s v="SKU002440"/>
        <s v="SKU002441"/>
        <s v="SKU002442"/>
        <s v="SKU002443"/>
        <s v="SKU002444"/>
        <s v="SKU002445"/>
        <s v="SKU002446"/>
        <s v="SKU002447"/>
        <s v="SKU002448"/>
        <s v="SKU002449"/>
        <s v="SKU002450"/>
        <s v="SKU002451"/>
        <s v="SKU002452"/>
        <s v="SKU002453"/>
        <s v="SKU002454"/>
        <s v="SKU002455"/>
        <s v="SKU002456"/>
        <s v="SKU002457"/>
        <s v="SKU002458"/>
        <s v="SKU002459"/>
        <s v="SKU002460"/>
        <s v="SKU002461"/>
        <s v="SKU002462"/>
        <s v="SKU002463"/>
        <s v="SKU002464"/>
        <s v="SKU002465"/>
        <s v="SKU002466"/>
        <s v="SKU002467"/>
        <s v="SKU002468"/>
        <s v="SKU002469"/>
        <s v="SKU002470"/>
        <s v="SKU002471"/>
        <s v="SKU002472"/>
        <s v="SKU002473"/>
        <s v="SKU002474"/>
        <s v="SKU002475"/>
        <s v="SKU002476"/>
        <s v="SKU002477"/>
        <s v="SKU002478"/>
        <s v="SKU002479"/>
        <s v="SKU002480"/>
        <s v="SKU002481"/>
        <s v="SKU002482"/>
        <s v="SKU002483"/>
        <s v="SKU002484"/>
        <s v="SKU002485"/>
        <s v="SKU002486"/>
        <s v="SKU002487"/>
        <s v="SKU002488"/>
        <s v="SKU002489"/>
        <s v="SKU002490"/>
        <s v="SKU002491"/>
        <s v="SKU002492"/>
        <s v="SKU002493"/>
        <s v="SKU002494"/>
        <s v="SKU002495"/>
        <s v="SKU002496"/>
        <s v="SKU002497"/>
        <s v="SKU002498"/>
        <s v="SKU002499"/>
        <s v="SKU002500"/>
        <s v="SKU002501"/>
        <s v="SKU002502"/>
        <s v="SKU002503"/>
        <s v="SKU002504"/>
        <s v="SKU002505"/>
        <s v="SKU002506"/>
        <s v="SKU002507"/>
        <s v="SKU002508"/>
        <s v="SKU002509"/>
        <s v="SKU002510"/>
        <s v="SKU002511"/>
        <s v="SKU002512"/>
        <s v="SKU002513"/>
        <s v="SKU002514"/>
        <s v="SKU002515"/>
        <s v="SKU002516"/>
        <s v="SKU002517"/>
        <s v="SKU002518"/>
        <s v="SKU002519"/>
        <s v="SKU002520"/>
        <s v="SKU002521"/>
        <s v="SKU002522"/>
        <s v="SKU002523"/>
        <s v="SKU002524"/>
        <s v="SKU002525"/>
        <s v="SKU002526"/>
        <s v="SKU002527"/>
        <s v="SKU002528"/>
        <s v="SKU002529"/>
        <s v="SKU002530"/>
        <s v="SKU002531"/>
        <s v="SKU002532"/>
        <s v="SKU002533"/>
        <s v="SKU002534"/>
        <s v="SKU002535"/>
        <s v="SKU002536"/>
        <s v="SKU002537"/>
        <s v="SKU002538"/>
        <s v="SKU002539"/>
        <s v="SKU002540"/>
        <s v="SKU002541"/>
        <s v="SKU002542"/>
        <s v="SKU002543"/>
        <s v="SKU002544"/>
        <s v="SKU002545"/>
        <s v="SKU002546"/>
        <s v="SKU002547"/>
        <s v="SKU002548"/>
        <s v="SKU002549"/>
        <s v="SKU002550"/>
        <s v="SKU002551"/>
        <s v="SKU002552"/>
        <s v="SKU002553"/>
        <s v="SKU002554"/>
        <s v="SKU002555"/>
        <s v="SKU002556"/>
        <s v="SKU002557"/>
        <s v="SKU002558"/>
        <s v="SKU002559"/>
        <s v="SKU002560"/>
        <s v="SKU002561"/>
        <s v="SKU002562"/>
        <s v="SKU002563"/>
        <s v="SKU002564"/>
        <s v="SKU002565"/>
        <s v="SKU002566"/>
        <s v="SKU002567"/>
        <s v="SKU002568"/>
        <s v="SKU002569"/>
        <s v="SKU002570"/>
        <s v="SKU002571"/>
        <s v="SKU002572"/>
        <s v="SKU002573"/>
        <s v="SKU002574"/>
        <s v="SKU002575"/>
        <s v="SKU002576"/>
        <s v="SKU002577"/>
        <s v="SKU002578"/>
        <s v="SKU002579"/>
        <s v="SKU002580"/>
        <s v="SKU002581"/>
        <s v="SKU002582"/>
        <s v="SKU002583"/>
        <s v="SKU002584"/>
        <s v="SKU002585"/>
        <s v="SKU002586"/>
        <s v="SKU002587"/>
        <s v="SKU002588"/>
        <s v="SKU002589"/>
        <s v="SKU002590"/>
        <s v="SKU002591"/>
        <s v="SKU002592"/>
        <s v="SKU002593"/>
        <s v="SKU002594"/>
        <s v="SKU002595"/>
        <s v="SKU002596"/>
        <s v="SKU002597"/>
        <s v="SKU002598"/>
        <s v="SKU002599"/>
        <s v="SKU002600"/>
        <s v="SKU002601"/>
        <s v="SKU002602"/>
        <s v="SKU002603"/>
        <s v="SKU002604"/>
        <s v="SKU002605"/>
        <s v="SKU002606"/>
        <s v="SKU002607"/>
        <s v="SKU002608"/>
        <s v="SKU002609"/>
        <s v="SKU002610"/>
        <s v="SKU002611"/>
        <s v="SKU002612"/>
        <s v="SKU002613"/>
        <s v="SKU002614"/>
        <s v="SKU002615"/>
        <s v="SKU002616"/>
        <s v="SKU002617"/>
        <s v="SKU002618"/>
        <s v="SKU002619"/>
        <s v="SKU002620"/>
        <s v="SKU002621"/>
        <s v="SKU002622"/>
        <s v="SKU002623"/>
        <s v="SKU002624"/>
        <s v="SKU002625"/>
        <s v="SKU002626"/>
        <s v="SKU002627"/>
        <s v="SKU002628"/>
        <s v="SKU002629"/>
        <s v="SKU002630"/>
        <s v="SKU002631"/>
        <s v="SKU002632"/>
        <s v="SKU002633"/>
        <s v="SKU002634"/>
        <s v="SKU002635"/>
        <s v="SKU002636"/>
        <s v="SKU002637"/>
        <s v="SKU002638"/>
        <s v="SKU002639"/>
        <s v="SKU002640"/>
        <s v="SKU002641"/>
        <s v="SKU002642"/>
        <s v="SKU002643"/>
        <s v="SKU002644"/>
        <s v="SKU002645"/>
        <s v="SKU002646"/>
        <s v="SKU002647"/>
        <s v="SKU002648"/>
        <s v="SKU002649"/>
        <s v="SKU002650"/>
        <s v="SKU002651"/>
        <s v="SKU002652"/>
        <s v="SKU002653"/>
        <s v="SKU002654"/>
        <s v="SKU002655"/>
        <s v="SKU002656"/>
        <s v="SKU002657"/>
        <s v="SKU002658"/>
        <s v="SKU002659"/>
        <s v="SKU002660"/>
        <s v="SKU002661"/>
        <s v="SKU002662"/>
        <s v="SKU002663"/>
        <s v="SKU002664"/>
        <s v="SKU002665"/>
        <s v="SKU002666"/>
        <s v="SKU002667"/>
        <s v="SKU002668"/>
        <s v="SKU002669"/>
        <s v="SKU002670"/>
        <s v="SKU002671"/>
        <s v="SKU002672"/>
        <s v="SKU002673"/>
        <s v="SKU002674"/>
        <s v="SKU002675"/>
        <s v="SKU002676"/>
        <s v="SKU002677"/>
        <s v="SKU002678"/>
        <s v="SKU002679"/>
        <s v="SKU002680"/>
        <s v="SKU002681"/>
        <s v="SKU002682"/>
        <s v="SKU002683"/>
        <s v="SKU002684"/>
        <s v="SKU002685"/>
        <s v="SKU002686"/>
        <s v="SKU002687"/>
        <s v="SKU002688"/>
        <s v="SKU002689"/>
        <s v="SKU002690"/>
        <s v="SKU002691"/>
        <s v="SKU002692"/>
        <s v="SKU002693"/>
        <s v="SKU002694"/>
        <s v="SKU002695"/>
        <s v="SKU002696"/>
        <s v="SKU002697"/>
        <s v="SKU002698"/>
        <s v="SKU002699"/>
        <s v="SKU002700"/>
        <s v="SKU002701"/>
        <s v="SKU002702"/>
        <s v="SKU002703"/>
        <s v="SKU002704"/>
        <s v="SKU002705"/>
        <s v="SKU002706"/>
        <s v="SKU002707"/>
        <s v="SKU002708"/>
        <s v="SKU002709"/>
        <s v="SKU002710"/>
        <s v="SKU002711"/>
        <s v="SKU002712"/>
        <s v="SKU002713"/>
        <s v="SKU002714"/>
        <s v="SKU002715"/>
        <s v="SKU002716"/>
        <s v="SKU002717"/>
        <s v="SKU002718"/>
        <s v="SKU002719"/>
        <s v="SKU002720"/>
        <s v="SKU002721"/>
        <s v="SKU002722"/>
        <s v="SKU002723"/>
        <s v="SKU002724"/>
        <s v="SKU002725"/>
        <s v="SKU002726"/>
        <s v="SKU002727"/>
        <s v="SKU002728"/>
        <s v="SKU002729"/>
        <s v="SKU002730"/>
        <s v="SKU002731"/>
        <s v="SKU002732"/>
        <s v="SKU002733"/>
        <s v="SKU002734"/>
        <s v="SKU002735"/>
        <s v="SKU002736"/>
        <s v="SKU002737"/>
        <s v="SKU002738"/>
        <s v="SKU002739"/>
        <s v="SKU002740"/>
        <s v="SKU002741"/>
        <s v="SKU002742"/>
        <s v="SKU002743"/>
        <s v="SKU002744"/>
        <s v="SKU002745"/>
        <s v="SKU002746"/>
        <s v="SKU002747"/>
        <s v="SKU002748"/>
        <s v="SKU002749"/>
        <s v="SKU002750"/>
        <s v="SKU002751"/>
        <s v="SKU002752"/>
        <s v="SKU002753"/>
        <s v="SKU002754"/>
        <s v="SKU002755"/>
        <s v="SKU002756"/>
        <s v="SKU002757"/>
        <s v="SKU002758"/>
        <s v="SKU002759"/>
        <s v="SKU002760"/>
        <s v="SKU002761"/>
        <s v="SKU002762"/>
        <s v="SKU002763"/>
        <s v="SKU002764"/>
        <s v="SKU002765"/>
        <s v="SKU002766"/>
        <s v="SKU002767"/>
        <s v="SKU002768"/>
        <s v="SKU002769"/>
        <s v="SKU002770"/>
        <s v="SKU002771"/>
        <s v="SKU002772"/>
        <s v="SKU002773"/>
        <s v="SKU002774"/>
        <s v="SKU002775"/>
        <s v="SKU002776"/>
        <s v="SKU002777"/>
        <s v="SKU002778"/>
        <s v="SKU002779"/>
        <s v="SKU002780"/>
        <s v="SKU002781"/>
        <s v="SKU002782"/>
        <s v="SKU002783"/>
        <s v="SKU002784"/>
        <s v="SKU002785"/>
        <s v="SKU002786"/>
        <s v="SKU002787"/>
        <s v="SKU002788"/>
        <s v="SKU002789"/>
        <s v="SKU002790"/>
        <s v="SKU002791"/>
        <s v="SKU002792"/>
        <s v="SKU002793"/>
        <s v="SKU002794"/>
        <s v="SKU002795"/>
        <s v="SKU002796"/>
        <s v="SKU002797"/>
        <s v="SKU002798"/>
        <s v="SKU002799"/>
        <s v="SKU002800"/>
        <s v="SKU002801"/>
        <s v="SKU002802"/>
        <s v="SKU002803"/>
        <s v="SKU002804"/>
        <s v="SKU002805"/>
        <s v="SKU002806"/>
        <s v="SKU002807"/>
        <s v="SKU002808"/>
        <s v="SKU002809"/>
        <s v="SKU002810"/>
        <s v="SKU002811"/>
        <s v="SKU002812"/>
        <s v="SKU002813"/>
        <s v="SKU002814"/>
        <s v="SKU002815"/>
        <s v="SKU002816"/>
        <s v="SKU002817"/>
        <s v="SKU002818"/>
        <s v="SKU002819"/>
        <s v="SKU002820"/>
        <s v="SKU002821"/>
        <s v="SKU002822"/>
        <s v="SKU002823"/>
        <s v="SKU002824"/>
        <s v="SKU002825"/>
        <s v="SKU002826"/>
        <s v="SKU002827"/>
        <s v="SKU002828"/>
        <s v="SKU002829"/>
        <s v="SKU002830"/>
        <s v="SKU002831"/>
        <s v="SKU002832"/>
        <s v="SKU002833"/>
        <s v="SKU002834"/>
        <s v="SKU002835"/>
        <s v="SKU002836"/>
        <s v="SKU002837"/>
        <s v="SKU002838"/>
        <s v="SKU002839"/>
        <s v="SKU002840"/>
        <s v="SKU002841"/>
        <s v="SKU002842"/>
        <s v="SKU002843"/>
        <s v="SKU002844"/>
        <s v="SKU002845"/>
        <s v="SKU002846"/>
        <s v="SKU002847"/>
        <s v="SKU002848"/>
        <s v="SKU002849"/>
        <s v="SKU002850"/>
        <s v="SKU002851"/>
        <s v="SKU002852"/>
        <s v="SKU002853"/>
        <s v="SKU002854"/>
        <s v="SKU002855"/>
        <s v="SKU002856"/>
        <s v="SKU002857"/>
        <s v="SKU002858"/>
        <s v="SKU002859"/>
        <s v="SKU002860"/>
        <s v="SKU002861"/>
        <s v="SKU002862"/>
        <s v="SKU002863"/>
        <s v="SKU002864"/>
        <s v="SKU002865"/>
        <s v="SKU002866"/>
        <s v="SKU002867"/>
        <s v="SKU002868"/>
        <s v="SKU002869"/>
        <s v="SKU002870"/>
        <s v="SKU002871"/>
        <s v="SKU002872"/>
        <s v="SKU002873"/>
        <s v="SKU002874"/>
        <s v="SKU002875"/>
        <s v="SKU002876"/>
        <s v="SKU002877"/>
        <s v="SKU002878"/>
        <s v="SKU002879"/>
        <s v="SKU002880"/>
        <s v="SKU002881"/>
        <s v="SKU002882"/>
        <s v="SKU002883"/>
        <s v="SKU002884"/>
        <s v="SKU002885"/>
        <s v="SKU002886"/>
        <s v="SKU002887"/>
        <s v="SKU002888"/>
        <s v="SKU002889"/>
        <s v="SKU002890"/>
        <s v="SKU002891"/>
        <s v="SKU002892"/>
        <s v="SKU002893"/>
        <s v="SKU002894"/>
        <s v="SKU002895"/>
        <s v="SKU002896"/>
        <s v="SKU002897"/>
        <s v="SKU002898"/>
        <s v="SKU002899"/>
        <s v="SKU002900"/>
        <s v="SKU002901"/>
        <s v="SKU002902"/>
        <s v="SKU002903"/>
        <s v="SKU002904"/>
        <s v="SKU002905"/>
        <s v="SKU002906"/>
        <s v="SKU002907"/>
        <s v="SKU002908"/>
        <s v="SKU002909"/>
        <s v="SKU002910"/>
        <s v="SKU002911"/>
        <s v="SKU002912"/>
        <s v="SKU002913"/>
        <s v="SKU002914"/>
        <s v="SKU002915"/>
        <s v="SKU002916"/>
        <s v="SKU002917"/>
        <s v="SKU002918"/>
        <s v="SKU002919"/>
        <s v="SKU002920"/>
        <s v="SKU002921"/>
        <s v="SKU002922"/>
        <s v="SKU002923"/>
        <s v="SKU002924"/>
        <s v="SKU002925"/>
        <s v="SKU002926"/>
        <s v="SKU002927"/>
        <s v="SKU002928"/>
        <s v="SKU002929"/>
        <s v="SKU002930"/>
        <s v="SKU002931"/>
        <s v="SKU002932"/>
        <s v="SKU002933"/>
        <s v="SKU002934"/>
        <s v="SKU002935"/>
        <s v="SKU002936"/>
        <s v="SKU002937"/>
        <s v="SKU002938"/>
        <s v="SKU002939"/>
        <s v="SKU002940"/>
        <s v="SKU002941"/>
        <s v="SKU002942"/>
        <s v="SKU002943"/>
        <s v="SKU002944"/>
        <s v="SKU002945"/>
        <s v="SKU002946"/>
        <s v="SKU002947"/>
        <s v="SKU002948"/>
        <s v="SKU002949"/>
        <s v="SKU002950"/>
        <s v="SKU002951"/>
        <s v="SKU002952"/>
        <s v="SKU002953"/>
        <s v="SKU002954"/>
        <s v="SKU002955"/>
        <s v="SKU002956"/>
        <s v="SKU002957"/>
        <s v="SKU002958"/>
        <s v="SKU002959"/>
        <s v="SKU002960"/>
        <s v="SKU002961"/>
        <s v="SKU002962"/>
        <s v="SKU002963"/>
        <s v="SKU002964"/>
        <s v="SKU002965"/>
        <s v="SKU002966"/>
        <s v="SKU002967"/>
        <s v="SKU002968"/>
        <s v="SKU002969"/>
        <s v="SKU002970"/>
        <s v="SKU002971"/>
        <s v="SKU002972"/>
        <s v="SKU002973"/>
        <s v="SKU002974"/>
        <s v="SKU002975"/>
        <s v="SKU002976"/>
        <s v="SKU002977"/>
        <s v="SKU002978"/>
        <s v="SKU002979"/>
        <s v="SKU002980"/>
        <s v="SKU002981"/>
        <s v="SKU002982"/>
        <s v="SKU002983"/>
        <s v="SKU002984"/>
        <s v="SKU002985"/>
        <s v="SKU002986"/>
        <s v="SKU002987"/>
        <s v="SKU002988"/>
        <s v="SKU002989"/>
        <s v="SKU002990"/>
        <s v="SKU002991"/>
        <s v="SKU002992"/>
        <s v="SKU002993"/>
        <s v="SKU002994"/>
        <s v="SKU002995"/>
        <s v="SKU002996"/>
        <s v="SKU002997"/>
        <s v="SKU002998"/>
        <s v="SKU002999"/>
        <s v="SKU003000"/>
        <s v="SKU003001"/>
        <s v="SKU003002"/>
        <s v="SKU003003"/>
        <s v="SKU003004"/>
        <s v="SKU003005"/>
        <s v="SKU003006"/>
        <s v="SKU003007"/>
        <s v="SKU003008"/>
        <s v="SKU003009"/>
        <s v="SKU003010"/>
        <s v="SKU003011"/>
        <s v="SKU003012"/>
        <s v="SKU003013"/>
        <s v="SKU003014"/>
        <s v="SKU003015"/>
        <s v="SKU003016"/>
        <s v="SKU003017"/>
        <s v="SKU003018"/>
        <s v="SKU003019"/>
        <s v="SKU003020"/>
        <s v="SKU003021"/>
        <s v="SKU003022"/>
        <s v="SKU003023"/>
        <s v="SKU003024"/>
        <s v="SKU003025"/>
        <s v="SKU003026"/>
        <s v="SKU003027"/>
        <s v="SKU003028"/>
        <s v="SKU003029"/>
        <s v="SKU003030"/>
        <s v="SKU003031"/>
        <s v="SKU003032"/>
        <s v="SKU003033"/>
        <s v="SKU003034"/>
        <s v="SKU003035"/>
        <s v="SKU003036"/>
        <s v="SKU003037"/>
        <s v="SKU003038"/>
        <s v="SKU003039"/>
        <s v="SKU003040"/>
        <s v="SKU003041"/>
        <s v="SKU003042"/>
        <s v="SKU003043"/>
        <s v="SKU003044"/>
        <s v="SKU003045"/>
        <s v="SKU003046"/>
        <s v="SKU003047"/>
        <s v="SKU003048"/>
        <s v="SKU003049"/>
        <s v="SKU003050"/>
        <s v="SKU003051"/>
        <s v="SKU003052"/>
        <s v="SKU003053"/>
        <s v="SKU003054"/>
        <s v="SKU003055"/>
        <s v="SKU003056"/>
        <s v="SKU003057"/>
        <s v="SKU003058"/>
        <s v="SKU003059"/>
        <s v="SKU003060"/>
        <s v="SKU003061"/>
        <s v="SKU003062"/>
        <s v="SKU003063"/>
        <s v="SKU003064"/>
        <s v="SKU003065"/>
        <s v="SKU003066"/>
        <s v="SKU003067"/>
        <s v="SKU003068"/>
        <s v="SKU003069"/>
        <s v="SKU003070"/>
        <s v="SKU003071"/>
        <s v="SKU003072"/>
        <s v="SKU003073"/>
        <s v="SKU003074"/>
        <s v="SKU003075"/>
        <s v="SKU003076"/>
        <s v="SKU003077"/>
        <s v="SKU003078"/>
        <s v="SKU003079"/>
        <s v="SKU003080"/>
        <s v="SKU003081"/>
        <s v="SKU003082"/>
        <s v="SKU003083"/>
        <s v="SKU003084"/>
        <s v="SKU003085"/>
        <s v="SKU003086"/>
        <s v="SKU003087"/>
        <s v="SKU003088"/>
        <s v="SKU003089"/>
        <s v="SKU003090"/>
        <s v="SKU003091"/>
        <s v="SKU003092"/>
        <s v="SKU003093"/>
        <s v="SKU003094"/>
        <s v="SKU003095"/>
        <s v="SKU003096"/>
        <s v="SKU003097"/>
        <s v="SKU003098"/>
        <s v="SKU003099"/>
        <s v="SKU003100"/>
        <s v="SKU003101"/>
        <s v="SKU003102"/>
        <s v="SKU003103"/>
        <s v="SKU003104"/>
        <s v="SKU003105"/>
        <s v="SKU003106"/>
        <s v="SKU003107"/>
        <s v="SKU003108"/>
        <s v="SKU003109"/>
        <s v="SKU003110"/>
        <s v="SKU003111"/>
        <s v="SKU003112"/>
        <s v="SKU003113"/>
        <s v="SKU003114"/>
        <s v="SKU003115"/>
        <s v="SKU003116"/>
        <s v="SKU003117"/>
        <s v="SKU003118"/>
        <s v="SKU003119"/>
        <s v="SKU003120"/>
        <s v="SKU003121"/>
        <s v="SKU003122"/>
        <s v="SKU003123"/>
        <s v="SKU003124"/>
        <s v="SKU003125"/>
        <s v="SKU003126"/>
        <s v="SKU003127"/>
        <s v="SKU003128"/>
        <s v="SKU003129"/>
        <s v="SKU003130"/>
        <s v="SKU003131"/>
        <s v="SKU003132"/>
        <s v="SKU003133"/>
        <s v="SKU003134"/>
        <s v="SKU003135"/>
        <s v="SKU003136"/>
        <s v="SKU003137"/>
        <s v="SKU003138"/>
        <s v="SKU003139"/>
        <s v="SKU003140"/>
        <s v="SKU003141"/>
        <s v="SKU003142"/>
        <s v="SKU003143"/>
        <s v="SKU003144"/>
        <s v="SKU003145"/>
        <s v="SKU003146"/>
        <s v="SKU003147"/>
        <s v="SKU003148"/>
        <s v="SKU003149"/>
        <s v="SKU003150"/>
        <s v="SKU003151"/>
        <s v="SKU003152"/>
        <s v="SKU003153"/>
        <s v="SKU003154"/>
        <s v="SKU003155"/>
        <s v="SKU003156"/>
        <s v="SKU003157"/>
        <s v="SKU003158"/>
        <s v="SKU003159"/>
        <s v="SKU003160"/>
        <s v="SKU003161"/>
        <s v="SKU003162"/>
        <s v="SKU003163"/>
        <s v="SKU003164"/>
        <s v="SKU003165"/>
        <s v="SKU003166"/>
        <s v="SKU003167"/>
        <s v="SKU003168"/>
        <s v="SKU003169"/>
        <s v="SKU003170"/>
        <s v="SKU003171"/>
        <s v="SKU003172"/>
        <s v="SKU003173"/>
        <s v="SKU003174"/>
        <s v="SKU003175"/>
        <s v="SKU003176"/>
        <s v="SKU003177"/>
        <s v="SKU003178"/>
        <s v="SKU003179"/>
        <s v="SKU003180"/>
        <s v="SKU003181"/>
        <s v="SKU003182"/>
        <s v="SKU003183"/>
        <s v="SKU003184"/>
        <s v="SKU003185"/>
        <s v="SKU003186"/>
        <s v="SKU003187"/>
        <s v="SKU003188"/>
        <s v="SKU003189"/>
        <s v="SKU003190"/>
        <s v="SKU003191"/>
        <s v="SKU003192"/>
        <s v="SKU003193"/>
        <s v="SKU003194"/>
        <s v="SKU003195"/>
        <s v="SKU003196"/>
        <s v="SKU003197"/>
        <s v="SKU003198"/>
        <s v="SKU003199"/>
        <s v="SKU003200"/>
        <s v="SKU003201"/>
        <s v="SKU003202"/>
        <s v="SKU003203"/>
        <s v="SKU003204"/>
        <s v="SKU003205"/>
        <s v="SKU003206"/>
        <s v="SKU003207"/>
        <s v="SKU003208"/>
        <s v="SKU003209"/>
        <s v="SKU003210"/>
        <s v="SKU003211"/>
        <s v="SKU003212"/>
        <s v="SKU003213"/>
        <s v="SKU003214"/>
        <s v="SKU003215"/>
        <s v="SKU003216"/>
        <s v="SKU003217"/>
        <s v="SKU003218"/>
        <s v="SKU003219"/>
        <s v="SKU003220"/>
        <s v="SKU003221"/>
        <s v="SKU003222"/>
        <s v="SKU003223"/>
        <s v="SKU003224"/>
        <s v="SKU003225"/>
        <s v="SKU003226"/>
        <s v="SKU003227"/>
        <s v="SKU003228"/>
        <s v="SKU003229"/>
        <s v="SKU003230"/>
        <s v="SKU003231"/>
        <s v="SKU003232"/>
        <s v="SKU003233"/>
        <s v="SKU003234"/>
        <s v="SKU003235"/>
        <s v="SKU003236"/>
        <s v="SKU003237"/>
        <s v="SKU003238"/>
        <s v="SKU003239"/>
        <s v="SKU003240"/>
        <s v="SKU003241"/>
        <s v="SKU003242"/>
        <s v="SKU003243"/>
        <s v="SKU003244"/>
        <s v="SKU003245"/>
        <s v="SKU003246"/>
        <s v="SKU003247"/>
        <s v="SKU003248"/>
        <s v="SKU003249"/>
        <s v="SKU003250"/>
        <s v="SKU003251"/>
        <s v="SKU003252"/>
        <s v="SKU003253"/>
        <s v="SKU003254"/>
        <s v="SKU003255"/>
        <s v="SKU003256"/>
        <s v="SKU003257"/>
        <s v="SKU003258"/>
        <s v="SKU003259"/>
        <s v="SKU003260"/>
        <s v="SKU003261"/>
        <s v="SKU003262"/>
        <s v="SKU003263"/>
        <s v="SKU003264"/>
        <s v="SKU003265"/>
        <s v="SKU003266"/>
        <s v="SKU003267"/>
        <s v="SKU003268"/>
        <s v="SKU003269"/>
        <s v="SKU003270"/>
        <s v="SKU003271"/>
        <s v="SKU003272"/>
        <s v="SKU003273"/>
        <s v="SKU003274"/>
        <s v="SKU003275"/>
        <s v="SKU003276"/>
        <s v="SKU003277"/>
        <s v="SKU003278"/>
        <s v="SKU003279"/>
        <s v="SKU003280"/>
        <s v="SKU003281"/>
        <s v="SKU003282"/>
        <s v="SKU003283"/>
        <s v="SKU003284"/>
        <s v="SKU003285"/>
        <s v="SKU003286"/>
        <s v="SKU003287"/>
        <s v="SKU003288"/>
        <s v="SKU003289"/>
        <s v="SKU003290"/>
        <s v="SKU003291"/>
        <s v="SKU003292"/>
        <s v="SKU003293"/>
        <s v="SKU003294"/>
        <s v="SKU003295"/>
        <s v="SKU003296"/>
        <s v="SKU003297"/>
        <s v="SKU003298"/>
        <s v="SKU003299"/>
        <s v="SKU003300"/>
        <s v="SKU003301"/>
        <s v="SKU003302"/>
        <s v="SKU003303"/>
        <s v="SKU003304"/>
        <s v="SKU003305"/>
        <s v="SKU003306"/>
        <s v="SKU003307"/>
        <s v="SKU003308"/>
        <s v="SKU003309"/>
        <s v="SKU003310"/>
        <s v="SKU003311"/>
        <s v="SKU003312"/>
        <s v="SKU003313"/>
        <s v="SKU003314"/>
        <s v="SKU003315"/>
        <s v="SKU003316"/>
        <s v="SKU003317"/>
        <s v="SKU003318"/>
        <s v="SKU003319"/>
        <s v="SKU003320"/>
        <s v="SKU003321"/>
        <s v="SKU003322"/>
        <s v="SKU003323"/>
        <s v="SKU003324"/>
        <s v="SKU003325"/>
        <s v="SKU003326"/>
        <s v="SKU003327"/>
        <s v="SKU003328"/>
        <s v="SKU003329"/>
        <s v="SKU003330"/>
        <s v="SKU003331"/>
        <s v="SKU003332"/>
        <s v="SKU003333"/>
        <s v="SKU003334"/>
        <s v="SKU003335"/>
        <s v="SKU003336"/>
        <s v="SKU003337"/>
        <s v="SKU003338"/>
        <s v="SKU003339"/>
        <s v="SKU003340"/>
        <s v="SKU003341"/>
        <s v="SKU003342"/>
        <s v="SKU003343"/>
        <s v="SKU003344"/>
        <s v="SKU003345"/>
        <s v="SKU003346"/>
        <s v="SKU003347"/>
        <s v="SKU003348"/>
        <s v="SKU003349"/>
        <s v="SKU003350"/>
        <s v="SKU003351"/>
        <s v="SKU003352"/>
        <s v="SKU003353"/>
        <s v="SKU003354"/>
        <s v="SKU003355"/>
        <s v="SKU003356"/>
        <s v="SKU003357"/>
        <s v="SKU003358"/>
        <s v="SKU003359"/>
        <s v="SKU003360"/>
        <s v="SKU003361"/>
        <s v="SKU003362"/>
        <s v="SKU003363"/>
        <s v="SKU003364"/>
        <s v="SKU003365"/>
        <s v="SKU003366"/>
        <s v="SKU003367"/>
        <s v="SKU003368"/>
        <s v="SKU003369"/>
        <s v="SKU003370"/>
        <s v="SKU003371"/>
        <s v="SKU003372"/>
        <s v="SKU003373"/>
        <s v="SKU003374"/>
        <s v="SKU003375"/>
        <s v="SKU003376"/>
        <s v="SKU003377"/>
        <s v="SKU003378"/>
        <s v="SKU003379"/>
        <s v="SKU003380"/>
        <s v="SKU003381"/>
        <s v="SKU003382"/>
        <s v="SKU003383"/>
        <s v="SKU003384"/>
        <s v="SKU003385"/>
        <s v="SKU003386"/>
        <s v="SKU003387"/>
        <s v="SKU003388"/>
        <s v="SKU003389"/>
        <s v="SKU003390"/>
        <s v="SKU003391"/>
        <s v="SKU003392"/>
        <s v="SKU003393"/>
        <s v="SKU003394"/>
        <s v="SKU003395"/>
        <s v="SKU003396"/>
        <s v="SKU003397"/>
        <s v="SKU003398"/>
        <s v="SKU003399"/>
        <s v="SKU003400"/>
        <s v="SKU003401"/>
        <s v="SKU003402"/>
        <s v="SKU003403"/>
        <s v="SKU003404"/>
        <s v="SKU003405"/>
        <s v="SKU003406"/>
        <s v="SKU003407"/>
        <s v="SKU003408"/>
        <s v="SKU003409"/>
        <s v="SKU003410"/>
        <s v="SKU003411"/>
        <s v="SKU003412"/>
        <s v="SKU003413"/>
        <s v="SKU003414"/>
        <s v="SKU003415"/>
        <s v="SKU003416"/>
        <s v="SKU003417"/>
        <s v="SKU003418"/>
        <s v="SKU003419"/>
        <s v="SKU003420"/>
        <s v="SKU003421"/>
        <s v="SKU003422"/>
        <s v="SKU003423"/>
        <s v="SKU003424"/>
        <s v="SKU003425"/>
        <s v="SKU003426"/>
        <s v="SKU003427"/>
        <s v="SKU003428"/>
        <s v="SKU003429"/>
        <s v="SKU003430"/>
        <s v="SKU003431"/>
        <s v="SKU003432"/>
        <s v="SKU003433"/>
        <s v="SKU003434"/>
        <s v="SKU003435"/>
        <s v="SKU003436"/>
        <s v="SKU003437"/>
        <s v="SKU003438"/>
        <s v="SKU003439"/>
        <s v="SKU003440"/>
        <s v="SKU003441"/>
        <s v="SKU003442"/>
        <s v="SKU003443"/>
        <s v="SKU003444"/>
        <s v="SKU003445"/>
        <s v="SKU003446"/>
        <s v="SKU003447"/>
        <s v="SKU003448"/>
        <s v="SKU003449"/>
        <s v="SKU003450"/>
        <s v="SKU003451"/>
        <s v="SKU003452"/>
        <s v="SKU003453"/>
        <s v="SKU003454"/>
        <s v="SKU003455"/>
        <s v="SKU003456"/>
        <s v="SKU003457"/>
        <s v="SKU003458"/>
        <s v="SKU003459"/>
        <s v="SKU003460"/>
        <s v="SKU003461"/>
        <s v="SKU003462"/>
        <s v="SKU003463"/>
        <s v="SKU003464"/>
        <s v="SKU003465"/>
        <s v="SKU003466"/>
        <s v="SKU003467"/>
        <s v="SKU003468"/>
        <s v="SKU003469"/>
        <s v="SKU003470"/>
        <s v="SKU003471"/>
        <s v="SKU003472"/>
        <s v="SKU003473"/>
        <s v="SKU003474"/>
        <s v="SKU003475"/>
        <s v="SKU003476"/>
        <s v="SKU003477"/>
        <s v="SKU003478"/>
        <s v="SKU003479"/>
        <s v="SKU003480"/>
        <s v="SKU003481"/>
        <s v="SKU003482"/>
        <s v="SKU003483"/>
        <s v="SKU003484"/>
        <s v="SKU003485"/>
        <s v="SKU003486"/>
        <s v="SKU003487"/>
        <s v="SKU003488"/>
        <s v="SKU003489"/>
        <s v="SKU003490"/>
        <s v="SKU003491"/>
        <s v="SKU003492"/>
        <s v="SKU003493"/>
        <s v="SKU003494"/>
        <s v="SKU003495"/>
        <s v="SKU003496"/>
        <s v="SKU003497"/>
        <s v="SKU003498"/>
        <s v="SKU003499"/>
        <s v="SKU003500"/>
        <s v="SKU003501"/>
        <s v="SKU003502"/>
        <s v="SKU003503"/>
        <s v="SKU003504"/>
        <s v="SKU003505"/>
        <s v="SKU003506"/>
        <s v="SKU003507"/>
        <s v="SKU003508"/>
        <s v="SKU003509"/>
        <s v="SKU003510"/>
        <s v="SKU003511"/>
        <s v="SKU003512"/>
        <s v="SKU003513"/>
        <s v="SKU003514"/>
        <s v="SKU003515"/>
        <s v="SKU003516"/>
        <s v="SKU003517"/>
        <s v="SKU003518"/>
        <s v="SKU003519"/>
        <s v="SKU003520"/>
        <s v="SKU003521"/>
        <s v="SKU003522"/>
        <s v="SKU003523"/>
        <s v="SKU003524"/>
        <s v="SKU003525"/>
        <s v="SKU003526"/>
        <s v="SKU003527"/>
        <s v="SKU003528"/>
        <s v="SKU003529"/>
        <s v="SKU003530"/>
        <s v="SKU003531"/>
        <s v="SKU003532"/>
        <s v="SKU003533"/>
        <s v="SKU003534"/>
        <s v="SKU003535"/>
        <s v="SKU003536"/>
        <s v="SKU003537"/>
        <s v="SKU003538"/>
        <s v="SKU003539"/>
        <s v="SKU003540"/>
        <s v="SKU003541"/>
        <s v="SKU003542"/>
        <s v="SKU003543"/>
        <s v="SKU003544"/>
        <s v="SKU003545"/>
        <s v="SKU003546"/>
        <s v="SKU003547"/>
        <s v="SKU003548"/>
        <s v="SKU003549"/>
        <s v="SKU003550"/>
        <s v="SKU003551"/>
        <s v="SKU003552"/>
        <s v="SKU003553"/>
        <s v="SKU003554"/>
        <s v="SKU003555"/>
        <s v="SKU003556"/>
        <s v="SKU003557"/>
        <s v="SKU003558"/>
        <s v="SKU003559"/>
        <s v="SKU003560"/>
        <s v="SKU003561"/>
        <s v="SKU003562"/>
        <s v="SKU003563"/>
        <s v="SKU003564"/>
        <s v="SKU003565"/>
        <s v="SKU003566"/>
        <s v="SKU003567"/>
        <s v="SKU003568"/>
        <s v="SKU003569"/>
        <s v="SKU003570"/>
        <s v="SKU003571"/>
        <s v="SKU003572"/>
        <s v="SKU003573"/>
        <s v="SKU003574"/>
        <s v="SKU003575"/>
        <s v="SKU003576"/>
        <s v="SKU003577"/>
        <s v="SKU003578"/>
        <s v="SKU003579"/>
        <s v="SKU003580"/>
        <s v="SKU003581"/>
        <s v="SKU003582"/>
        <s v="SKU003583"/>
        <s v="SKU003584"/>
        <s v="SKU003585"/>
        <s v="SKU003586"/>
        <s v="SKU003587"/>
        <s v="SKU003588"/>
        <s v="SKU003589"/>
        <s v="SKU003590"/>
        <s v="SKU003591"/>
        <s v="SKU003592"/>
        <s v="SKU003593"/>
        <s v="SKU003594"/>
        <s v="SKU003595"/>
        <s v="SKU003596"/>
        <s v="SKU003597"/>
        <s v="SKU003598"/>
        <s v="SKU003599"/>
        <s v="SKU003600"/>
        <s v="SKU003601"/>
        <s v="SKU003602"/>
        <s v="SKU003603"/>
        <s v="SKU003604"/>
        <s v="SKU003605"/>
        <s v="SKU003606"/>
        <s v="SKU003607"/>
        <s v="SKU003608"/>
        <s v="SKU003609"/>
        <s v="SKU003610"/>
        <s v="SKU003611"/>
        <s v="SKU003612"/>
        <s v="SKU003613"/>
        <s v="SKU003614"/>
        <s v="SKU003615"/>
        <s v="SKU003616"/>
        <s v="SKU003617"/>
        <s v="SKU003618"/>
        <s v="SKU003619"/>
        <s v="SKU003620"/>
        <s v="SKU003621"/>
        <s v="SKU003622"/>
        <s v="SKU003623"/>
        <s v="SKU003624"/>
        <s v="SKU003625"/>
        <s v="SKU003626"/>
        <s v="SKU003627"/>
        <s v="SKU003628"/>
        <s v="SKU003629"/>
        <s v="SKU003630"/>
        <s v="SKU003631"/>
        <s v="SKU003632"/>
        <s v="SKU003633"/>
        <s v="SKU003634"/>
        <s v="SKU003635"/>
        <s v="SKU003636"/>
        <s v="SKU003637"/>
        <s v="SKU003638"/>
        <s v="SKU003639"/>
        <s v="SKU003640"/>
        <s v="SKU003641"/>
        <s v="SKU003642"/>
        <s v="SKU003643"/>
        <s v="SKU003644"/>
        <s v="SKU003645"/>
        <s v="SKU003646"/>
        <s v="SKU003647"/>
        <s v="SKU003648"/>
        <s v="SKU003649"/>
        <s v="SKU003650"/>
        <s v="SKU003651"/>
        <s v="SKU003652"/>
        <s v="SKU003653"/>
        <s v="SKU003654"/>
        <s v="SKU003655"/>
        <s v="SKU003656"/>
        <s v="SKU003657"/>
        <s v="SKU003658"/>
        <s v="SKU003659"/>
        <s v="SKU003660"/>
        <s v="SKU003661"/>
        <s v="SKU003662"/>
        <s v="SKU003663"/>
        <s v="SKU003664"/>
        <s v="SKU003665"/>
        <s v="SKU003666"/>
        <s v="SKU003667"/>
        <s v="SKU003668"/>
        <s v="SKU003669"/>
        <s v="SKU003670"/>
        <s v="SKU003671"/>
        <s v="SKU003672"/>
        <s v="SKU003673"/>
        <s v="SKU003674"/>
        <s v="SKU003675"/>
        <s v="SKU003676"/>
        <s v="SKU003677"/>
        <s v="SKU003678"/>
        <s v="SKU003679"/>
        <s v="SKU003680"/>
        <s v="SKU003681"/>
        <s v="SKU003682"/>
        <s v="SKU003683"/>
        <s v="SKU003684"/>
        <s v="SKU003685"/>
        <s v="SKU003686"/>
        <s v="SKU003687"/>
        <s v="SKU003688"/>
        <s v="SKU003689"/>
        <s v="SKU003690"/>
        <s v="SKU003691"/>
        <s v="SKU003692"/>
        <s v="SKU003693"/>
        <s v="SKU003694"/>
        <s v="SKU003695"/>
        <s v="SKU003696"/>
        <s v="SKU003697"/>
        <s v="SKU003698"/>
        <s v="SKU003699"/>
        <s v="SKU003700"/>
        <s v="SKU003701"/>
        <s v="SKU003702"/>
        <s v="SKU003703"/>
        <s v="SKU003704"/>
        <s v="SKU003705"/>
        <s v="SKU003706"/>
        <s v="SKU003707"/>
        <s v="SKU003708"/>
        <s v="SKU003709"/>
        <s v="SKU003710"/>
        <s v="SKU003711"/>
        <s v="SKU003712"/>
        <s v="SKU003713"/>
        <s v="SKU003714"/>
        <s v="SKU003715"/>
        <s v="SKU003716"/>
        <s v="SKU003717"/>
        <s v="SKU003718"/>
        <s v="SKU003719"/>
        <s v="SKU003720"/>
        <s v="SKU003721"/>
        <s v="SKU003722"/>
        <s v="SKU003723"/>
        <s v="SKU003724"/>
        <s v="SKU003725"/>
        <s v="SKU003726"/>
        <s v="SKU003727"/>
        <s v="SKU003728"/>
        <s v="SKU003729"/>
        <s v="SKU003730"/>
        <s v="SKU003731"/>
        <s v="SKU003732"/>
        <s v="SKU003733"/>
        <s v="SKU003734"/>
        <s v="SKU003735"/>
        <s v="SKU003736"/>
        <s v="SKU003737"/>
        <s v="SKU003738"/>
        <s v="SKU003739"/>
        <s v="SKU003740"/>
        <s v="SKU003741"/>
        <s v="SKU003742"/>
        <s v="SKU003743"/>
        <s v="SKU003744"/>
        <s v="SKU003745"/>
        <s v="SKU003746"/>
        <s v="SKU003747"/>
        <s v="SKU003748"/>
        <s v="SKU003749"/>
        <s v="SKU003750"/>
        <s v="SKU003751"/>
        <s v="SKU003752"/>
        <s v="SKU003753"/>
        <s v="SKU003754"/>
        <s v="SKU003755"/>
        <s v="SKU003756"/>
        <s v="SKU003757"/>
        <s v="SKU003758"/>
        <s v="SKU003759"/>
        <s v="SKU003760"/>
        <s v="SKU003761"/>
        <s v="SKU003762"/>
        <s v="SKU003763"/>
        <s v="SKU003764"/>
        <s v="SKU003765"/>
        <s v="SKU003766"/>
        <s v="SKU003767"/>
        <s v="SKU003768"/>
        <s v="SKU003769"/>
        <s v="SKU003770"/>
        <s v="SKU003771"/>
        <s v="SKU003772"/>
        <s v="SKU003773"/>
        <s v="SKU003774"/>
        <s v="SKU003775"/>
        <s v="SKU003776"/>
        <s v="SKU003777"/>
        <s v="SKU003778"/>
        <s v="SKU003779"/>
        <s v="SKU003780"/>
        <s v="SKU003781"/>
        <s v="SKU003782"/>
        <s v="SKU003783"/>
        <s v="SKU003784"/>
        <s v="SKU003785"/>
        <s v="SKU003786"/>
        <s v="SKU003787"/>
        <s v="SKU003788"/>
        <s v="SKU003789"/>
        <s v="SKU003790"/>
        <s v="SKU003791"/>
        <s v="SKU003792"/>
        <s v="SKU003793"/>
        <s v="SKU003794"/>
        <s v="SKU003795"/>
        <s v="SKU003796"/>
        <s v="SKU003797"/>
        <s v="SKU003798"/>
        <s v="SKU003799"/>
        <s v="SKU003800"/>
        <s v="SKU003801"/>
        <s v="SKU003802"/>
        <s v="SKU003803"/>
        <s v="SKU003804"/>
        <s v="SKU003805"/>
        <s v="SKU003806"/>
        <s v="SKU003807"/>
        <s v="SKU003808"/>
        <s v="SKU003809"/>
        <s v="SKU003810"/>
        <s v="SKU003811"/>
        <s v="SKU003812"/>
        <s v="SKU003813"/>
        <s v="SKU003814"/>
        <s v="SKU003815"/>
        <s v="SKU003816"/>
        <s v="SKU003817"/>
        <s v="SKU003818"/>
        <s v="SKU003819"/>
        <s v="SKU003820"/>
        <s v="SKU003821"/>
        <s v="SKU003822"/>
        <s v="SKU003823"/>
        <s v="SKU003824"/>
        <s v="SKU003825"/>
        <s v="SKU003826"/>
        <s v="SKU003827"/>
        <s v="SKU003828"/>
        <s v="SKU003829"/>
        <s v="SKU003830"/>
        <s v="SKU003831"/>
        <s v="SKU003832"/>
        <s v="SKU003833"/>
        <s v="SKU003834"/>
        <s v="SKU003835"/>
        <s v="SKU003836"/>
        <s v="SKU003837"/>
        <s v="SKU003838"/>
        <s v="SKU003839"/>
        <s v="SKU003840"/>
        <s v="SKU003841"/>
        <s v="SKU003842"/>
        <s v="SKU003843"/>
        <s v="SKU003844"/>
        <s v="SKU003845"/>
        <s v="SKU003846"/>
        <s v="SKU003847"/>
        <s v="SKU003848"/>
        <s v="SKU003849"/>
        <s v="SKU003850"/>
        <s v="SKU003851"/>
        <s v="SKU003852"/>
        <s v="SKU003853"/>
        <s v="SKU003854"/>
        <s v="SKU003855"/>
        <s v="SKU003856"/>
        <s v="SKU003857"/>
        <s v="SKU003858"/>
        <s v="SKU003859"/>
        <s v="SKU003860"/>
        <s v="SKU003861"/>
        <s v="SKU003862"/>
        <s v="SKU003863"/>
        <s v="SKU003864"/>
        <s v="SKU003865"/>
        <s v="SKU003866"/>
        <s v="SKU003867"/>
        <s v="SKU003868"/>
        <s v="SKU003869"/>
        <s v="SKU003870"/>
        <s v="SKU003871"/>
        <s v="SKU003872"/>
        <s v="SKU003873"/>
        <s v="SKU003874"/>
        <s v="SKU003875"/>
        <s v="SKU003876"/>
        <s v="SKU003877"/>
        <s v="SKU003878"/>
        <s v="SKU003879"/>
        <s v="SKU003880"/>
        <s v="SKU003881"/>
        <s v="SKU003882"/>
        <s v="SKU003883"/>
        <s v="SKU003884"/>
        <s v="SKU003885"/>
        <s v="SKU003886"/>
        <s v="SKU003887"/>
        <s v="SKU003888"/>
        <s v="SKU003889"/>
        <s v="SKU003890"/>
        <s v="SKU003891"/>
        <s v="SKU003892"/>
        <s v="SKU003893"/>
        <s v="SKU003894"/>
        <s v="SKU003895"/>
        <s v="SKU003896"/>
        <s v="SKU003897"/>
        <s v="SKU003898"/>
        <s v="SKU003899"/>
        <s v="SKU003900"/>
        <s v="SKU003901"/>
        <s v="SKU003902"/>
        <s v="SKU003903"/>
        <s v="SKU003904"/>
        <s v="SKU003905"/>
        <s v="SKU003906"/>
        <s v="SKU003907"/>
        <s v="SKU003908"/>
        <s v="SKU003909"/>
        <s v="SKU003910"/>
        <s v="SKU003911"/>
        <s v="SKU003912"/>
        <s v="SKU003913"/>
        <s v="SKU003914"/>
        <s v="SKU003915"/>
        <s v="SKU003916"/>
        <s v="SKU003917"/>
        <s v="SKU003918"/>
        <s v="SKU003919"/>
        <s v="SKU003920"/>
        <s v="SKU003921"/>
        <s v="SKU003922"/>
        <s v="SKU003923"/>
        <s v="SKU003924"/>
        <s v="SKU003925"/>
        <s v="SKU003926"/>
        <s v="SKU003927"/>
        <s v="SKU003928"/>
        <s v="SKU003929"/>
        <s v="SKU003930"/>
        <s v="SKU003931"/>
        <s v="SKU003932"/>
        <s v="SKU003933"/>
        <s v="SKU003934"/>
        <s v="SKU003935"/>
        <s v="SKU003936"/>
        <s v="SKU003937"/>
        <s v="SKU003938"/>
        <s v="SKU003939"/>
        <s v="SKU003940"/>
        <s v="SKU003941"/>
        <s v="SKU003942"/>
        <s v="SKU003943"/>
        <s v="SKU003944"/>
        <s v="SKU003945"/>
        <s v="SKU003946"/>
        <s v="SKU003947"/>
        <s v="SKU003948"/>
        <s v="SKU003949"/>
        <s v="SKU003950"/>
        <s v="SKU003951"/>
        <s v="SKU003952"/>
        <s v="SKU003953"/>
        <s v="SKU003954"/>
        <s v="SKU003955"/>
        <s v="SKU003956"/>
        <s v="SKU003957"/>
        <s v="SKU003958"/>
        <s v="SKU003959"/>
        <s v="SKU003960"/>
        <s v="SKU003961"/>
        <s v="SKU003962"/>
        <s v="SKU003963"/>
        <s v="SKU003964"/>
        <s v="SKU003965"/>
        <s v="SKU003966"/>
        <s v="SKU003967"/>
        <s v="SKU003968"/>
        <s v="SKU003969"/>
        <s v="SKU003970"/>
        <s v="SKU003971"/>
        <s v="SKU003972"/>
        <s v="SKU003973"/>
        <s v="SKU003974"/>
        <s v="SKU003975"/>
        <s v="SKU003976"/>
        <s v="SKU003977"/>
        <s v="SKU003978"/>
        <s v="SKU003979"/>
        <s v="SKU003980"/>
        <s v="SKU003981"/>
        <s v="SKU003982"/>
        <s v="SKU003983"/>
        <s v="SKU003984"/>
        <s v="SKU003985"/>
        <s v="SKU003986"/>
        <s v="SKU003987"/>
        <s v="SKU003988"/>
        <s v="SKU003989"/>
        <s v="SKU003990"/>
        <s v="SKU003991"/>
        <s v="SKU003992"/>
        <s v="SKU003993"/>
        <s v="SKU003994"/>
        <s v="SKU003995"/>
        <s v="SKU003996"/>
        <s v="SKU003997"/>
        <s v="SKU003998"/>
        <s v="SKU003999"/>
        <s v="SKU004000"/>
        <s v="SKU004001"/>
        <s v="SKU004002"/>
        <s v="SKU004003"/>
        <s v="SKU004004"/>
        <s v="SKU004005"/>
        <s v="SKU004006"/>
        <s v="SKU004007"/>
        <s v="SKU004008"/>
        <s v="SKU004009"/>
        <s v="SKU004010"/>
        <s v="SKU004011"/>
        <s v="SKU004012"/>
        <s v="SKU004013"/>
        <s v="SKU004014"/>
        <s v="SKU004015"/>
        <s v="SKU004016"/>
        <s v="SKU004017"/>
        <s v="SKU004018"/>
        <s v="SKU004019"/>
        <s v="SKU004020"/>
        <s v="SKU004021"/>
        <s v="SKU004022"/>
        <s v="SKU004023"/>
        <s v="SKU004024"/>
        <s v="SKU004025"/>
        <s v="SKU004026"/>
        <s v="SKU004027"/>
        <s v="SKU004028"/>
        <s v="SKU004029"/>
        <s v="SKU004030"/>
        <s v="SKU004031"/>
        <s v="SKU004032"/>
        <s v="SKU004033"/>
        <s v="SKU004034"/>
        <s v="SKU004035"/>
        <s v="SKU004036"/>
        <s v="SKU004037"/>
        <s v="SKU004038"/>
        <s v="SKU004039"/>
        <s v="SKU004040"/>
        <s v="SKU004041"/>
        <s v="SKU004042"/>
        <s v="SKU004043"/>
        <s v="SKU004044"/>
        <s v="SKU004045"/>
        <s v="SKU004046"/>
        <s v="SKU004047"/>
        <s v="SKU004048"/>
        <s v="SKU004049"/>
        <s v="SKU004050"/>
        <s v="SKU004051"/>
        <s v="SKU004052"/>
        <s v="SKU004053"/>
        <s v="SKU004054"/>
        <s v="SKU004055"/>
        <s v="SKU004056"/>
        <s v="SKU004057"/>
        <s v="SKU004058"/>
        <s v="SKU004059"/>
        <s v="SKU004060"/>
        <s v="SKU004061"/>
        <s v="SKU004062"/>
        <s v="SKU004063"/>
        <s v="SKU004064"/>
        <s v="SKU004065"/>
        <s v="SKU004066"/>
        <s v="SKU004067"/>
        <s v="SKU004068"/>
        <s v="SKU004069"/>
        <s v="SKU004070"/>
        <s v="SKU004071"/>
        <s v="SKU004072"/>
        <s v="SKU004073"/>
        <s v="SKU004074"/>
        <s v="SKU004075"/>
        <s v="SKU004076"/>
        <s v="SKU004077"/>
        <s v="SKU004078"/>
        <s v="SKU004079"/>
        <s v="SKU004080"/>
        <s v="SKU004081"/>
        <s v="SKU004082"/>
        <s v="SKU004083"/>
        <s v="SKU004084"/>
        <s v="SKU004085"/>
        <s v="SKU004086"/>
        <s v="SKU004087"/>
        <s v="SKU004088"/>
        <s v="SKU004089"/>
        <s v="SKU004090"/>
        <s v="SKU004091"/>
        <s v="SKU004092"/>
        <s v="SKU004093"/>
        <s v="SKU004094"/>
        <s v="SKU004095"/>
        <s v="SKU004096"/>
        <s v="SKU004097"/>
        <s v="SKU004098"/>
        <s v="SKU004099"/>
        <s v="SKU004100"/>
        <s v="SKU004101"/>
        <s v="SKU004102"/>
        <s v="SKU004103"/>
        <s v="SKU004104"/>
        <s v="SKU004105"/>
        <s v="SKU004106"/>
        <s v="SKU004107"/>
        <s v="SKU004108"/>
        <s v="SKU004109"/>
        <s v="SKU004110"/>
        <s v="SKU004111"/>
        <s v="SKU004112"/>
        <s v="SKU004113"/>
        <s v="SKU004114"/>
        <s v="SKU004115"/>
        <s v="SKU004116"/>
        <s v="SKU004117"/>
        <s v="SKU004118"/>
        <s v="SKU004119"/>
        <s v="SKU004120"/>
        <s v="SKU004121"/>
        <s v="SKU004122"/>
        <s v="SKU004123"/>
        <s v="SKU004124"/>
        <s v="SKU004125"/>
        <s v="SKU004126"/>
        <s v="SKU004127"/>
        <s v="SKU004128"/>
        <s v="SKU004129"/>
        <s v="SKU004130"/>
        <s v="SKU004131"/>
        <s v="SKU004132"/>
        <s v="SKU004133"/>
        <s v="SKU004134"/>
        <s v="SKU004135"/>
        <s v="SKU004136"/>
        <s v="SKU004137"/>
        <s v="SKU004138"/>
        <s v="SKU004139"/>
        <s v="SKU004140"/>
        <s v="SKU004141"/>
        <s v="SKU004142"/>
        <s v="SKU004143"/>
        <s v="SKU004144"/>
        <s v="SKU004145"/>
        <s v="SKU004146"/>
        <s v="SKU004147"/>
        <s v="SKU004148"/>
        <s v="SKU004149"/>
        <s v="SKU004150"/>
        <s v="SKU004151"/>
        <s v="SKU004152"/>
        <s v="SKU004153"/>
        <s v="SKU004154"/>
        <s v="SKU004155"/>
        <s v="SKU004156"/>
        <s v="SKU004157"/>
        <s v="SKU004158"/>
        <s v="SKU004159"/>
        <s v="SKU004160"/>
        <s v="SKU004161"/>
        <s v="SKU004162"/>
        <s v="SKU004163"/>
        <s v="SKU004164"/>
        <s v="SKU004165"/>
        <s v="SKU004166"/>
        <s v="SKU004167"/>
        <s v="SKU004168"/>
        <s v="SKU004169"/>
        <s v="SKU004170"/>
        <s v="SKU004171"/>
        <s v="SKU004172"/>
        <s v="SKU004173"/>
        <s v="SKU004174"/>
        <s v="SKU004175"/>
        <s v="SKU004176"/>
        <s v="SKU004177"/>
        <s v="SKU004178"/>
        <s v="SKU004179"/>
        <s v="SKU004180"/>
        <s v="SKU004181"/>
        <s v="SKU004182"/>
        <s v="SKU004183"/>
        <s v="SKU004184"/>
        <s v="SKU004185"/>
        <s v="SKU004186"/>
        <s v="SKU004187"/>
        <s v="SKU004188"/>
        <s v="SKU004189"/>
        <s v="SKU004190"/>
        <s v="SKU004191"/>
        <s v="SKU004192"/>
        <s v="SKU004193"/>
        <s v="SKU004194"/>
        <s v="SKU004195"/>
        <s v="SKU004196"/>
        <s v="SKU004197"/>
        <s v="SKU004198"/>
        <s v="SKU004199"/>
        <s v="SKU004200"/>
        <s v="SKU004201"/>
        <s v="SKU004202"/>
        <s v="SKU004203"/>
        <s v="SKU004204"/>
        <s v="SKU004205"/>
        <s v="SKU004206"/>
        <s v="SKU004207"/>
        <s v="SKU004208"/>
        <s v="SKU004209"/>
        <s v="SKU004210"/>
        <s v="SKU004211"/>
        <s v="SKU004212"/>
        <s v="SKU004213"/>
        <s v="SKU004214"/>
        <s v="SKU004215"/>
        <s v="SKU004216"/>
        <s v="SKU004217"/>
        <s v="SKU004218"/>
        <s v="SKU004219"/>
        <s v="SKU004220"/>
        <s v="SKU004221"/>
        <s v="SKU004222"/>
        <s v="SKU004223"/>
        <s v="SKU004224"/>
        <s v="SKU004225"/>
        <s v="SKU004226"/>
        <s v="SKU004227"/>
        <s v="SKU004228"/>
        <s v="SKU004229"/>
        <s v="SKU004230"/>
        <s v="SKU004231"/>
        <s v="SKU004232"/>
        <s v="SKU004233"/>
        <s v="SKU004234"/>
        <s v="SKU004235"/>
        <s v="SKU004236"/>
        <s v="SKU004237"/>
        <s v="SKU004238"/>
        <s v="SKU004239"/>
        <s v="SKU004240"/>
        <s v="SKU004241"/>
        <s v="SKU004242"/>
        <s v="SKU004243"/>
        <s v="SKU004244"/>
        <s v="SKU004245"/>
        <s v="SKU004246"/>
        <s v="SKU004247"/>
        <s v="SKU004248"/>
        <s v="SKU004249"/>
        <s v="SKU004250"/>
        <s v="SKU004251"/>
        <s v="SKU004252"/>
        <s v="SKU004253"/>
        <s v="SKU004254"/>
        <s v="SKU004255"/>
        <s v="SKU004256"/>
        <s v="SKU004257"/>
        <s v="SKU004258"/>
        <s v="SKU004259"/>
        <s v="SKU004260"/>
        <s v="SKU004261"/>
        <s v="SKU004262"/>
        <s v="SKU004263"/>
        <s v="SKU004264"/>
        <s v="SKU004265"/>
        <s v="SKU004266"/>
        <s v="SKU004267"/>
        <s v="SKU004268"/>
        <s v="SKU004269"/>
        <s v="SKU004270"/>
        <s v="SKU004271"/>
        <s v="SKU004272"/>
        <s v="SKU004273"/>
        <s v="SKU004274"/>
        <s v="SKU004275"/>
        <s v="SKU004276"/>
        <s v="SKU004277"/>
        <s v="SKU004278"/>
        <s v="SKU004279"/>
        <s v="SKU004280"/>
        <s v="SKU004281"/>
        <s v="SKU004282"/>
        <s v="SKU004283"/>
        <s v="SKU004284"/>
        <s v="SKU004285"/>
        <s v="SKU004286"/>
        <s v="SKU004287"/>
        <s v="SKU004288"/>
        <s v="SKU004289"/>
        <s v="SKU004290"/>
        <s v="SKU004291"/>
        <s v="SKU004292"/>
        <s v="SKU004293"/>
        <s v="SKU004294"/>
        <s v="SKU004295"/>
        <s v="SKU004296"/>
        <s v="SKU004297"/>
        <s v="SKU004298"/>
        <s v="SKU004299"/>
        <s v="SKU004300"/>
        <s v="SKU004301"/>
        <s v="SKU004302"/>
        <s v="SKU004303"/>
        <s v="SKU004304"/>
        <s v="SKU004305"/>
        <s v="SKU004306"/>
        <s v="SKU004307"/>
        <s v="SKU004308"/>
        <s v="SKU004309"/>
        <s v="SKU004310"/>
        <s v="SKU004311"/>
        <s v="SKU004312"/>
        <s v="SKU004313"/>
        <s v="SKU004314"/>
        <s v="SKU004315"/>
        <s v="SKU004316"/>
        <s v="SKU004317"/>
        <s v="SKU004318"/>
        <s v="SKU004319"/>
        <s v="SKU004320"/>
        <s v="SKU004321"/>
        <s v="SKU004322"/>
        <s v="SKU004323"/>
        <s v="SKU004324"/>
        <s v="SKU004325"/>
        <s v="SKU004326"/>
        <s v="SKU004327"/>
        <s v="SKU004328"/>
        <s v="SKU004329"/>
        <s v="SKU004330"/>
        <s v="SKU004331"/>
        <s v="SKU004332"/>
        <s v="SKU004333"/>
        <s v="SKU004334"/>
        <s v="SKU004335"/>
        <s v="SKU004336"/>
        <s v="SKU004337"/>
        <s v="SKU004338"/>
        <s v="SKU004339"/>
        <s v="SKU004340"/>
        <s v="SKU004341"/>
        <s v="SKU004342"/>
        <s v="SKU004343"/>
        <s v="SKU004344"/>
        <s v="SKU004345"/>
        <s v="SKU004346"/>
        <s v="SKU004347"/>
        <s v="SKU004348"/>
        <s v="SKU004349"/>
        <s v="SKU004350"/>
        <s v="SKU004351"/>
        <s v="SKU004352"/>
        <s v="SKU004353"/>
        <s v="SKU004354"/>
        <s v="SKU004355"/>
        <s v="SKU004356"/>
        <s v="SKU004357"/>
        <s v="SKU004358"/>
        <s v="SKU004359"/>
        <s v="SKU004360"/>
        <s v="SKU004361"/>
        <s v="SKU004362"/>
        <s v="SKU004363"/>
        <s v="SKU004364"/>
        <s v="SKU004365"/>
        <s v="SKU004366"/>
        <s v="SKU004367"/>
        <s v="SKU004368"/>
        <s v="SKU004369"/>
        <s v="SKU004370"/>
        <s v="SKU004371"/>
        <s v="SKU004372"/>
        <s v="SKU004373"/>
        <s v="SKU004374"/>
        <s v="SKU004375"/>
        <s v="SKU004376"/>
        <s v="SKU004377"/>
        <s v="SKU004378"/>
        <s v="SKU004379"/>
        <s v="SKU004380"/>
        <s v="SKU004381"/>
        <s v="SKU004382"/>
        <s v="SKU004383"/>
        <s v="SKU004384"/>
        <s v="SKU004385"/>
        <s v="SKU004386"/>
        <s v="SKU004387"/>
        <s v="SKU004388"/>
        <s v="SKU004389"/>
        <s v="SKU004390"/>
        <s v="SKU004391"/>
        <s v="SKU004392"/>
        <s v="SKU004393"/>
        <s v="SKU004394"/>
        <s v="SKU004395"/>
        <s v="SKU004396"/>
        <s v="SKU004397"/>
        <s v="SKU004398"/>
        <s v="SKU004399"/>
        <s v="SKU004400"/>
        <s v="SKU004401"/>
        <s v="SKU004402"/>
        <s v="SKU004403"/>
        <s v="SKU004404"/>
        <s v="SKU004405"/>
        <s v="SKU004406"/>
        <s v="SKU004407"/>
        <s v="SKU004408"/>
        <s v="SKU004409"/>
        <s v="SKU004410"/>
        <s v="SKU004411"/>
        <s v="SKU004412"/>
        <s v="SKU004413"/>
        <s v="SKU004414"/>
        <s v="SKU004415"/>
        <s v="SKU004416"/>
        <s v="SKU004417"/>
        <s v="SKU004418"/>
        <s v="SKU004419"/>
        <s v="SKU004420"/>
        <s v="SKU004421"/>
        <s v="SKU004422"/>
        <s v="SKU004423"/>
        <s v="SKU004424"/>
        <s v="SKU004425"/>
        <s v="SKU004426"/>
        <s v="SKU004427"/>
        <s v="SKU004428"/>
        <s v="SKU004429"/>
        <s v="SKU004430"/>
        <s v="SKU004431"/>
        <s v="SKU004432"/>
        <s v="SKU004433"/>
        <s v="SKU004434"/>
        <s v="SKU004435"/>
        <s v="SKU004436"/>
        <s v="SKU004437"/>
        <s v="SKU004438"/>
        <s v="SKU004439"/>
        <s v="SKU004440"/>
        <s v="SKU004441"/>
        <s v="SKU004442"/>
        <s v="SKU004443"/>
        <s v="SKU004444"/>
        <s v="SKU004445"/>
        <s v="SKU004446"/>
        <s v="SKU004447"/>
        <s v="SKU004448"/>
        <s v="SKU004449"/>
        <s v="SKU004450"/>
        <s v="SKU004451"/>
        <s v="SKU004452"/>
        <s v="SKU004453"/>
        <s v="SKU004454"/>
        <s v="SKU004455"/>
        <s v="SKU004456"/>
        <s v="SKU004457"/>
        <s v="SKU004458"/>
        <s v="SKU004459"/>
        <s v="SKU004460"/>
        <s v="SKU004461"/>
        <s v="SKU004462"/>
        <s v="SKU004463"/>
        <s v="SKU004464"/>
        <s v="SKU004465"/>
        <s v="SKU004466"/>
        <s v="SKU004467"/>
        <s v="SKU004468"/>
        <s v="SKU004469"/>
        <s v="SKU004470"/>
        <s v="SKU004471"/>
        <s v="SKU004472"/>
        <s v="SKU004473"/>
        <s v="SKU004474"/>
        <s v="SKU004475"/>
        <s v="SKU004476"/>
        <s v="SKU004477"/>
        <s v="SKU004478"/>
        <s v="SKU004479"/>
        <s v="SKU004480"/>
        <s v="SKU004481"/>
        <s v="SKU004482"/>
        <s v="SKU004483"/>
        <s v="SKU004484"/>
        <s v="SKU004485"/>
        <s v="SKU004486"/>
        <s v="SKU004487"/>
        <s v="SKU004488"/>
        <s v="SKU004489"/>
        <s v="SKU004490"/>
        <s v="SKU004491"/>
        <s v="SKU004492"/>
        <s v="SKU004493"/>
        <s v="SKU004494"/>
        <s v="SKU004495"/>
        <s v="SKU004496"/>
        <s v="SKU004497"/>
        <s v="SKU004498"/>
        <s v="SKU004499"/>
        <s v="SKU004500"/>
        <s v="SKU004501"/>
        <s v="SKU004502"/>
        <s v="SKU004503"/>
        <s v="SKU004504"/>
        <s v="SKU004505"/>
        <s v="SKU004506"/>
        <s v="SKU004507"/>
        <s v="SKU004508"/>
        <s v="SKU004509"/>
        <s v="SKU004510"/>
        <s v="SKU004511"/>
        <s v="SKU004512"/>
        <s v="SKU004513"/>
        <s v="SKU004514"/>
        <s v="SKU004515"/>
        <s v="SKU004516"/>
        <s v="SKU004517"/>
        <s v="SKU004518"/>
        <s v="SKU004519"/>
        <s v="SKU004520"/>
        <s v="SKU004521"/>
        <s v="SKU004522"/>
        <s v="SKU004523"/>
        <s v="SKU004524"/>
        <s v="SKU004525"/>
        <s v="SKU004526"/>
        <s v="SKU004527"/>
        <s v="SKU004528"/>
        <s v="SKU004529"/>
        <s v="SKU004530"/>
        <s v="SKU004531"/>
        <s v="SKU004532"/>
        <s v="SKU004533"/>
        <s v="SKU004534"/>
        <s v="SKU004535"/>
        <s v="SKU004536"/>
        <s v="SKU004537"/>
        <s v="SKU004538"/>
        <s v="SKU004539"/>
        <s v="SKU004540"/>
        <s v="SKU004541"/>
        <s v="SKU004542"/>
        <s v="SKU004543"/>
        <s v="SKU004544"/>
        <s v="SKU004545"/>
        <s v="SKU004546"/>
        <s v="SKU004547"/>
        <s v="SKU004548"/>
        <s v="SKU004549"/>
        <s v="SKU004550"/>
        <s v="SKU004551"/>
        <s v="SKU004552"/>
        <s v="SKU004553"/>
        <s v="SKU004554"/>
        <s v="SKU004555"/>
        <s v="SKU004556"/>
        <s v="SKU004557"/>
        <s v="SKU004558"/>
        <s v="SKU004559"/>
        <s v="SKU004560"/>
        <s v="SKU004561"/>
        <s v="SKU004562"/>
        <s v="SKU004563"/>
        <s v="SKU004564"/>
        <s v="SKU004565"/>
        <s v="SKU004566"/>
        <s v="SKU004567"/>
        <s v="SKU004568"/>
        <s v="SKU004569"/>
        <s v="SKU004570"/>
        <s v="SKU004571"/>
        <s v="SKU004572"/>
        <s v="SKU004573"/>
        <s v="SKU004574"/>
        <s v="SKU004575"/>
        <s v="SKU004576"/>
        <s v="SKU004577"/>
        <s v="SKU004578"/>
        <s v="SKU004579"/>
        <s v="SKU004580"/>
        <s v="SKU004581"/>
        <s v="SKU004582"/>
        <s v="SKU004583"/>
        <s v="SKU004584"/>
        <s v="SKU004585"/>
        <s v="SKU004586"/>
        <s v="SKU004587"/>
        <s v="SKU004588"/>
        <s v="SKU004589"/>
        <s v="SKU004590"/>
        <s v="SKU004591"/>
        <s v="SKU004592"/>
        <s v="SKU004593"/>
        <s v="SKU004594"/>
        <s v="SKU004595"/>
        <s v="SKU004596"/>
        <s v="SKU004597"/>
        <s v="SKU004598"/>
        <s v="SKU004599"/>
        <s v="SKU004600"/>
        <s v="SKU004601"/>
        <s v="SKU004602"/>
        <s v="SKU004603"/>
        <s v="SKU004604"/>
        <s v="SKU004605"/>
        <s v="SKU004606"/>
        <s v="SKU004607"/>
        <s v="SKU004608"/>
        <s v="SKU004609"/>
        <s v="SKU004610"/>
        <s v="SKU004611"/>
        <s v="SKU004612"/>
        <s v="SKU004613"/>
        <s v="SKU004614"/>
        <s v="SKU004615"/>
        <s v="SKU004616"/>
        <s v="SKU004617"/>
        <s v="SKU004618"/>
        <s v="SKU004619"/>
        <s v="SKU004620"/>
        <s v="SKU004621"/>
        <s v="SKU004622"/>
        <s v="SKU004623"/>
        <s v="SKU004624"/>
        <s v="SKU004625"/>
        <s v="SKU004626"/>
        <s v="SKU004627"/>
        <s v="SKU004628"/>
        <s v="SKU004629"/>
        <s v="SKU004630"/>
        <s v="SKU004631"/>
        <s v="SKU004632"/>
        <s v="SKU004633"/>
        <s v="SKU004634"/>
        <s v="SKU004635"/>
        <s v="SKU004636"/>
        <s v="SKU004637"/>
        <s v="SKU004638"/>
        <s v="SKU004639"/>
        <s v="SKU004640"/>
        <s v="SKU004641"/>
        <s v="SKU004642"/>
        <s v="SKU004643"/>
        <s v="SKU004644"/>
        <s v="SKU004645"/>
        <s v="SKU004646"/>
        <s v="SKU004647"/>
        <s v="SKU004648"/>
        <s v="SKU004649"/>
        <s v="SKU004650"/>
        <s v="SKU004651"/>
        <s v="SKU004652"/>
        <s v="SKU004653"/>
        <s v="SKU004654"/>
        <s v="SKU004655"/>
        <s v="SKU004656"/>
        <s v="SKU004657"/>
        <s v="SKU004658"/>
        <s v="SKU004659"/>
        <s v="SKU004660"/>
        <s v="SKU004661"/>
        <s v="SKU004662"/>
        <s v="SKU004663"/>
        <s v="SKU004664"/>
        <s v="SKU004665"/>
        <s v="SKU004666"/>
        <s v="SKU004667"/>
        <s v="SKU004668"/>
        <s v="SKU004669"/>
        <s v="SKU004670"/>
        <s v="SKU004671"/>
        <s v="SKU004672"/>
        <s v="SKU004673"/>
        <s v="SKU004674"/>
        <s v="SKU004675"/>
        <s v="SKU004676"/>
        <s v="SKU004677"/>
        <s v="SKU004678"/>
        <s v="SKU004679"/>
        <s v="SKU004680"/>
        <s v="SKU004681"/>
        <s v="SKU004682"/>
        <s v="SKU004683"/>
        <s v="SKU004684"/>
        <s v="SKU004685"/>
        <s v="SKU004686"/>
        <s v="SKU004687"/>
        <s v="SKU004688"/>
        <s v="SKU004689"/>
        <s v="SKU004690"/>
        <s v="SKU004691"/>
        <s v="SKU004692"/>
        <s v="SKU004693"/>
        <s v="SKU004694"/>
        <s v="SKU004695"/>
        <s v="SKU004696"/>
        <s v="SKU004697"/>
        <s v="SKU004698"/>
        <s v="SKU004699"/>
        <s v="SKU004700"/>
        <s v="SKU004701"/>
        <s v="SKU004702"/>
        <s v="SKU004703"/>
        <s v="SKU004704"/>
        <s v="SKU004705"/>
        <s v="SKU004706"/>
        <s v="SKU004707"/>
        <s v="SKU004708"/>
        <s v="SKU004709"/>
        <s v="SKU004710"/>
        <s v="SKU004711"/>
        <s v="SKU004712"/>
        <s v="SKU004713"/>
        <s v="SKU004714"/>
        <s v="SKU004715"/>
        <s v="SKU004716"/>
        <s v="SKU004717"/>
        <s v="SKU004718"/>
        <s v="SKU004719"/>
        <s v="SKU004720"/>
        <s v="SKU004721"/>
        <s v="SKU004722"/>
        <s v="SKU004723"/>
        <s v="SKU004724"/>
        <s v="SKU004725"/>
        <s v="SKU004726"/>
        <s v="SKU004727"/>
        <s v="SKU004728"/>
        <s v="SKU004729"/>
        <s v="SKU004730"/>
        <s v="SKU004731"/>
        <s v="SKU004732"/>
        <s v="SKU004733"/>
        <s v="SKU004734"/>
        <s v="SKU004735"/>
        <s v="SKU004736"/>
        <s v="SKU004737"/>
        <s v="SKU004738"/>
        <s v="SKU004739"/>
        <s v="SKU004740"/>
        <s v="SKU004741"/>
        <s v="SKU004742"/>
        <s v="SKU004743"/>
        <s v="SKU004744"/>
        <s v="SKU004745"/>
        <s v="SKU004746"/>
        <s v="SKU004747"/>
        <s v="SKU004748"/>
        <s v="SKU004749"/>
        <s v="SKU004750"/>
        <s v="SKU004751"/>
        <s v="SKU004752"/>
        <s v="SKU004753"/>
        <s v="SKU004754"/>
        <s v="SKU004755"/>
        <s v="SKU004756"/>
        <s v="SKU004757"/>
        <s v="SKU004758"/>
        <s v="SKU004759"/>
        <s v="SKU004760"/>
        <s v="SKU004761"/>
        <s v="SKU004762"/>
        <s v="SKU004763"/>
        <s v="SKU004764"/>
        <s v="SKU004765"/>
        <s v="SKU004766"/>
        <s v="SKU004767"/>
        <s v="SKU004768"/>
        <s v="SKU004769"/>
        <s v="SKU004770"/>
        <s v="SKU004771"/>
        <s v="SKU004772"/>
        <s v="SKU004773"/>
        <s v="SKU004774"/>
        <s v="SKU004775"/>
        <s v="SKU004776"/>
        <s v="SKU004777"/>
        <s v="SKU004778"/>
        <s v="SKU004779"/>
        <s v="SKU004780"/>
        <s v="SKU004781"/>
        <s v="SKU004782"/>
        <s v="SKU004783"/>
        <s v="SKU004784"/>
        <s v="SKU004785"/>
        <s v="SKU004786"/>
        <s v="SKU004787"/>
        <s v="SKU004788"/>
        <s v="SKU004789"/>
        <s v="SKU004790"/>
        <s v="SKU004791"/>
        <s v="SKU004792"/>
        <s v="SKU004793"/>
        <s v="SKU004794"/>
        <s v="SKU004795"/>
        <s v="SKU004796"/>
        <s v="SKU004797"/>
        <s v="SKU004798"/>
        <s v="SKU004799"/>
        <s v="SKU004800"/>
        <s v="SKU004801"/>
        <s v="SKU004802"/>
        <s v="SKU004803"/>
        <s v="SKU004804"/>
        <s v="SKU004805"/>
        <s v="SKU004806"/>
        <s v="SKU004807"/>
        <s v="SKU004808"/>
        <s v="SKU004809"/>
        <s v="SKU004810"/>
        <s v="SKU004811"/>
        <s v="SKU004812"/>
        <s v="SKU004813"/>
        <s v="SKU004814"/>
        <s v="SKU004815"/>
        <s v="SKU004816"/>
        <s v="SKU004817"/>
        <s v="SKU004818"/>
        <s v="SKU004819"/>
        <s v="SKU004820"/>
        <s v="SKU004821"/>
        <s v="SKU004822"/>
        <s v="SKU004823"/>
        <s v="SKU004824"/>
        <s v="SKU004825"/>
        <s v="SKU004826"/>
        <s v="SKU004827"/>
        <s v="SKU004828"/>
        <s v="SKU004829"/>
        <s v="SKU004830"/>
        <s v="SKU004831"/>
        <s v="SKU004832"/>
        <s v="SKU004833"/>
        <s v="SKU004834"/>
        <s v="SKU004835"/>
        <s v="SKU004836"/>
        <s v="SKU004837"/>
        <s v="SKU004838"/>
        <s v="SKU004839"/>
        <s v="SKU004840"/>
        <s v="SKU004841"/>
        <s v="SKU004842"/>
        <s v="SKU004843"/>
        <s v="SKU004844"/>
        <s v="SKU004845"/>
        <s v="SKU004846"/>
        <s v="SKU004847"/>
        <s v="SKU004848"/>
        <s v="SKU004849"/>
        <s v="SKU004850"/>
        <s v="SKU004851"/>
        <s v="SKU004852"/>
        <s v="SKU004853"/>
        <s v="SKU004854"/>
        <s v="SKU004855"/>
        <s v="SKU004856"/>
        <s v="SKU004857"/>
        <s v="SKU004858"/>
        <s v="SKU004859"/>
        <s v="SKU004860"/>
        <s v="SKU004861"/>
        <s v="SKU004862"/>
        <s v="SKU004863"/>
        <s v="SKU004864"/>
        <s v="SKU004865"/>
        <s v="SKU004866"/>
        <s v="SKU004867"/>
        <s v="SKU004868"/>
        <s v="SKU004869"/>
        <s v="SKU004870"/>
        <s v="SKU004871"/>
        <s v="SKU004872"/>
        <s v="SKU004873"/>
        <s v="SKU004874"/>
        <s v="SKU004875"/>
        <s v="SKU004876"/>
        <s v="SKU004877"/>
        <s v="SKU004878"/>
        <s v="SKU004879"/>
        <s v="SKU004880"/>
        <s v="SKU004881"/>
        <s v="SKU004882"/>
        <s v="SKU004883"/>
        <s v="SKU004884"/>
        <s v="SKU004885"/>
        <s v="SKU004886"/>
        <s v="SKU004887"/>
        <s v="SKU004888"/>
        <s v="SKU004889"/>
        <s v="SKU004890"/>
        <s v="SKU004891"/>
        <s v="SKU004892"/>
        <s v="SKU004893"/>
        <s v="SKU004894"/>
        <s v="SKU004895"/>
        <s v="SKU004896"/>
        <s v="SKU004897"/>
        <s v="SKU004898"/>
        <s v="SKU004899"/>
        <s v="SKU004900"/>
        <s v="SKU004901"/>
        <s v="SKU004902"/>
        <s v="SKU004903"/>
        <s v="SKU004904"/>
        <s v="SKU004905"/>
        <s v="SKU004906"/>
        <s v="SKU004907"/>
        <s v="SKU004908"/>
        <s v="SKU004909"/>
        <s v="SKU004910"/>
        <s v="SKU004911"/>
        <s v="SKU004912"/>
        <s v="SKU004913"/>
        <s v="SKU004914"/>
        <s v="SKU004915"/>
        <s v="SKU004916"/>
        <s v="SKU004917"/>
        <s v="SKU004918"/>
        <s v="SKU004919"/>
        <s v="SKU004920"/>
        <s v="SKU004921"/>
        <s v="SKU004922"/>
        <s v="SKU004923"/>
        <s v="SKU004924"/>
        <s v="SKU004925"/>
        <s v="SKU004926"/>
        <s v="SKU004927"/>
        <s v="SKU004928"/>
        <s v="SKU004929"/>
        <s v="SKU004930"/>
        <s v="SKU004931"/>
        <s v="SKU004932"/>
        <s v="SKU004933"/>
        <s v="SKU004934"/>
        <s v="SKU004935"/>
        <s v="SKU004936"/>
        <s v="SKU004937"/>
        <s v="SKU004938"/>
        <s v="SKU004939"/>
        <s v="SKU004940"/>
        <s v="SKU004941"/>
        <s v="SKU004942"/>
        <s v="SKU004943"/>
        <s v="SKU004944"/>
        <s v="SKU004945"/>
        <s v="SKU004946"/>
        <s v="SKU004947"/>
        <s v="SKU004948"/>
        <s v="SKU004949"/>
        <s v="SKU004950"/>
        <s v="SKU004951"/>
        <s v="SKU004952"/>
        <s v="SKU004953"/>
        <s v="SKU004954"/>
        <s v="SKU004955"/>
        <s v="SKU004956"/>
        <s v="SKU004957"/>
        <s v="SKU004958"/>
        <s v="SKU004959"/>
        <s v="SKU004960"/>
        <s v="SKU004961"/>
        <s v="SKU004962"/>
        <s v="SKU004963"/>
        <s v="SKU004964"/>
        <s v="SKU004965"/>
        <s v="SKU004966"/>
        <s v="SKU004967"/>
        <s v="SKU004968"/>
        <s v="SKU004969"/>
        <s v="SKU004970"/>
        <s v="SKU004971"/>
        <s v="SKU004972"/>
        <s v="SKU004973"/>
        <s v="SKU004974"/>
        <s v="SKU004975"/>
        <s v="SKU004976"/>
        <s v="SKU004977"/>
        <s v="SKU004978"/>
        <s v="SKU004979"/>
        <s v="SKU004980"/>
        <s v="SKU004981"/>
        <s v="SKU004982"/>
        <s v="SKU004983"/>
        <s v="SKU004984"/>
        <s v="SKU004985"/>
        <s v="SKU004986"/>
        <s v="SKU004987"/>
        <s v="SKU004988"/>
        <s v="SKU004989"/>
        <s v="SKU004990"/>
        <s v="SKU004991"/>
        <s v="SKU004992"/>
        <s v="SKU004993"/>
        <s v="SKU004994"/>
        <s v="SKU004995"/>
        <s v="SKU004996"/>
        <s v="SKU004997"/>
        <s v="SKU004998"/>
        <s v="SKU004999"/>
        <s v="SKU005000"/>
        <m/>
      </sharedItems>
    </cacheField>
    <cacheField name="Product_Name" numFmtId="0">
      <sharedItems containsBlank="1" count="5001">
        <s v="Product_1"/>
        <s v="Product_2"/>
        <s v="Product_3"/>
        <s v="Product_4"/>
        <s v="Product_5"/>
        <s v="Product_6"/>
        <s v="Product_7"/>
        <s v="Product_8"/>
        <s v="Product_9"/>
        <s v="Product_10"/>
        <s v="Product_11"/>
        <s v="Product_12"/>
        <s v="Product_13"/>
        <s v="Product_14"/>
        <s v="Product_15"/>
        <s v="Product_16"/>
        <s v="Product_17"/>
        <s v="Product_18"/>
        <s v="Product_19"/>
        <s v="Product_20"/>
        <s v="Product_21"/>
        <s v="Product_22"/>
        <s v="Product_23"/>
        <s v="Product_24"/>
        <s v="Product_25"/>
        <s v="Product_26"/>
        <s v="Product_27"/>
        <s v="Product_28"/>
        <s v="Product_29"/>
        <s v="Product_30"/>
        <s v="Product_31"/>
        <s v="Product_32"/>
        <s v="Product_33"/>
        <s v="Product_34"/>
        <s v="Product_35"/>
        <s v="Product_36"/>
        <s v="Product_37"/>
        <s v="Product_38"/>
        <s v="Product_39"/>
        <s v="Product_40"/>
        <s v="Product_41"/>
        <s v="Product_42"/>
        <s v="Product_43"/>
        <s v="Product_44"/>
        <s v="Product_45"/>
        <s v="Product_46"/>
        <s v="Product_47"/>
        <s v="Product_48"/>
        <s v="Product_49"/>
        <s v="Product_50"/>
        <s v="Product_51"/>
        <s v="Product_52"/>
        <s v="Product_53"/>
        <s v="Product_54"/>
        <s v="Product_55"/>
        <s v="Product_56"/>
        <s v="Product_57"/>
        <s v="Product_58"/>
        <s v="Product_59"/>
        <s v="Product_60"/>
        <s v="Product_61"/>
        <s v="Product_62"/>
        <s v="Product_63"/>
        <s v="Product_64"/>
        <s v="Product_65"/>
        <s v="Product_66"/>
        <s v="Product_67"/>
        <s v="Product_68"/>
        <s v="Product_69"/>
        <s v="Product_70"/>
        <s v="Product_71"/>
        <s v="Product_72"/>
        <s v="Product_73"/>
        <s v="Product_74"/>
        <s v="Product_75"/>
        <s v="Product_76"/>
        <s v="Product_77"/>
        <s v="Product_78"/>
        <s v="Product_79"/>
        <s v="Product_80"/>
        <s v="Product_81"/>
        <s v="Product_82"/>
        <s v="Product_83"/>
        <s v="Product_84"/>
        <s v="Product_85"/>
        <s v="Product_86"/>
        <s v="Product_87"/>
        <s v="Product_88"/>
        <s v="Product_89"/>
        <s v="Product_90"/>
        <s v="Product_91"/>
        <s v="Product_92"/>
        <s v="Product_93"/>
        <s v="Product_94"/>
        <s v="Product_95"/>
        <s v="Product_96"/>
        <s v="Product_97"/>
        <s v="Product_98"/>
        <s v="Product_99"/>
        <s v="Product_100"/>
        <s v="Product_101"/>
        <s v="Product_102"/>
        <s v="Product_103"/>
        <s v="Product_104"/>
        <s v="Product_105"/>
        <s v="Product_106"/>
        <s v="Product_107"/>
        <s v="Product_108"/>
        <s v="Product_109"/>
        <s v="Product_110"/>
        <s v="Product_111"/>
        <s v="Product_112"/>
        <s v="Product_113"/>
        <s v="Product_114"/>
        <s v="Product_115"/>
        <s v="Product_116"/>
        <s v="Product_117"/>
        <s v="Product_118"/>
        <s v="Product_119"/>
        <s v="Product_120"/>
        <s v="Product_121"/>
        <s v="Product_122"/>
        <s v="Product_123"/>
        <s v="Product_124"/>
        <s v="Product_125"/>
        <s v="Product_126"/>
        <s v="Product_127"/>
        <s v="Product_128"/>
        <s v="Product_129"/>
        <s v="Product_130"/>
        <s v="Product_131"/>
        <s v="Product_132"/>
        <s v="Product_133"/>
        <s v="Product_134"/>
        <s v="Product_135"/>
        <s v="Product_136"/>
        <s v="Product_137"/>
        <s v="Product_138"/>
        <s v="Product_139"/>
        <s v="Product_140"/>
        <s v="Product_141"/>
        <s v="Product_142"/>
        <s v="Product_143"/>
        <s v="Product_144"/>
        <s v="Product_145"/>
        <s v="Product_146"/>
        <s v="Product_147"/>
        <s v="Product_148"/>
        <s v="Product_149"/>
        <s v="Product_150"/>
        <s v="Product_151"/>
        <s v="Product_152"/>
        <s v="Product_153"/>
        <s v="Product_154"/>
        <s v="Product_155"/>
        <s v="Product_156"/>
        <s v="Product_157"/>
        <s v="Product_158"/>
        <s v="Product_159"/>
        <s v="Product_160"/>
        <s v="Product_161"/>
        <s v="Product_162"/>
        <s v="Product_163"/>
        <s v="Product_164"/>
        <s v="Product_165"/>
        <s v="Product_166"/>
        <s v="Product_167"/>
        <s v="Product_168"/>
        <s v="Product_169"/>
        <s v="Product_170"/>
        <s v="Product_171"/>
        <s v="Product_172"/>
        <s v="Product_173"/>
        <s v="Product_174"/>
        <s v="Product_175"/>
        <s v="Product_176"/>
        <s v="Product_177"/>
        <s v="Product_178"/>
        <s v="Product_179"/>
        <s v="Product_180"/>
        <s v="Product_181"/>
        <s v="Product_182"/>
        <s v="Product_183"/>
        <s v="Product_184"/>
        <s v="Product_185"/>
        <s v="Product_186"/>
        <s v="Product_187"/>
        <s v="Product_188"/>
        <s v="Product_189"/>
        <s v="Product_190"/>
        <s v="Product_191"/>
        <s v="Product_192"/>
        <s v="Product_193"/>
        <s v="Product_194"/>
        <s v="Product_195"/>
        <s v="Product_196"/>
        <s v="Product_197"/>
        <s v="Product_198"/>
        <s v="Product_199"/>
        <s v="Product_200"/>
        <s v="Product_201"/>
        <s v="Product_202"/>
        <s v="Product_203"/>
        <s v="Product_204"/>
        <s v="Product_205"/>
        <s v="Product_206"/>
        <s v="Product_207"/>
        <s v="Product_208"/>
        <s v="Product_209"/>
        <s v="Product_210"/>
        <s v="Product_211"/>
        <s v="Product_212"/>
        <s v="Product_213"/>
        <s v="Product_214"/>
        <s v="Product_215"/>
        <s v="Product_216"/>
        <s v="Product_217"/>
        <s v="Product_218"/>
        <s v="Product_219"/>
        <s v="Product_220"/>
        <s v="Product_221"/>
        <s v="Product_222"/>
        <s v="Product_223"/>
        <s v="Product_224"/>
        <s v="Product_225"/>
        <s v="Product_226"/>
        <s v="Product_227"/>
        <s v="Product_228"/>
        <s v="Product_229"/>
        <s v="Product_230"/>
        <s v="Product_231"/>
        <s v="Product_232"/>
        <s v="Product_233"/>
        <s v="Product_234"/>
        <s v="Product_235"/>
        <s v="Product_236"/>
        <s v="Product_237"/>
        <s v="Product_238"/>
        <s v="Product_239"/>
        <s v="Product_240"/>
        <s v="Product_241"/>
        <s v="Product_242"/>
        <s v="Product_243"/>
        <s v="Product_244"/>
        <s v="Product_245"/>
        <s v="Product_246"/>
        <s v="Product_247"/>
        <s v="Product_248"/>
        <s v="Product_249"/>
        <s v="Product_250"/>
        <s v="Product_251"/>
        <s v="Product_252"/>
        <s v="Product_253"/>
        <s v="Product_254"/>
        <s v="Product_255"/>
        <s v="Product_256"/>
        <s v="Product_257"/>
        <s v="Product_258"/>
        <s v="Product_259"/>
        <s v="Product_260"/>
        <s v="Product_261"/>
        <s v="Product_262"/>
        <s v="Product_263"/>
        <s v="Product_264"/>
        <s v="Product_265"/>
        <s v="Product_266"/>
        <s v="Product_267"/>
        <s v="Product_268"/>
        <s v="Product_269"/>
        <s v="Product_270"/>
        <s v="Product_271"/>
        <s v="Product_272"/>
        <s v="Product_273"/>
        <s v="Product_274"/>
        <s v="Product_275"/>
        <s v="Product_276"/>
        <s v="Product_277"/>
        <s v="Product_278"/>
        <s v="Product_279"/>
        <s v="Product_280"/>
        <s v="Product_281"/>
        <s v="Product_282"/>
        <s v="Product_283"/>
        <s v="Product_284"/>
        <s v="Product_285"/>
        <s v="Product_286"/>
        <s v="Product_287"/>
        <s v="Product_288"/>
        <s v="Product_289"/>
        <s v="Product_290"/>
        <s v="Product_291"/>
        <s v="Product_292"/>
        <s v="Product_293"/>
        <s v="Product_294"/>
        <s v="Product_295"/>
        <s v="Product_296"/>
        <s v="Product_297"/>
        <s v="Product_298"/>
        <s v="Product_299"/>
        <s v="Product_300"/>
        <s v="Product_301"/>
        <s v="Product_302"/>
        <s v="Product_303"/>
        <s v="Product_304"/>
        <s v="Product_305"/>
        <s v="Product_306"/>
        <s v="Product_307"/>
        <s v="Product_308"/>
        <s v="Product_309"/>
        <s v="Product_310"/>
        <s v="Product_311"/>
        <s v="Product_312"/>
        <s v="Product_313"/>
        <s v="Product_314"/>
        <s v="Product_315"/>
        <s v="Product_316"/>
        <s v="Product_317"/>
        <s v="Product_318"/>
        <s v="Product_319"/>
        <s v="Product_320"/>
        <s v="Product_321"/>
        <s v="Product_322"/>
        <s v="Product_323"/>
        <s v="Product_324"/>
        <s v="Product_325"/>
        <s v="Product_326"/>
        <s v="Product_327"/>
        <s v="Product_328"/>
        <s v="Product_329"/>
        <s v="Product_330"/>
        <s v="Product_331"/>
        <s v="Product_332"/>
        <s v="Product_333"/>
        <s v="Product_334"/>
        <s v="Product_335"/>
        <s v="Product_336"/>
        <s v="Product_337"/>
        <s v="Product_338"/>
        <s v="Product_339"/>
        <s v="Product_340"/>
        <s v="Product_341"/>
        <s v="Product_342"/>
        <s v="Product_343"/>
        <s v="Product_344"/>
        <s v="Product_345"/>
        <s v="Product_346"/>
        <s v="Product_347"/>
        <s v="Product_348"/>
        <s v="Product_349"/>
        <s v="Product_350"/>
        <s v="Product_351"/>
        <s v="Product_352"/>
        <s v="Product_353"/>
        <s v="Product_354"/>
        <s v="Product_355"/>
        <s v="Product_356"/>
        <s v="Product_357"/>
        <s v="Product_358"/>
        <s v="Product_359"/>
        <s v="Product_360"/>
        <s v="Product_361"/>
        <s v="Product_362"/>
        <s v="Product_363"/>
        <s v="Product_364"/>
        <s v="Product_365"/>
        <s v="Product_366"/>
        <s v="Product_367"/>
        <s v="Product_368"/>
        <s v="Product_369"/>
        <s v="Product_370"/>
        <s v="Product_371"/>
        <s v="Product_372"/>
        <s v="Product_373"/>
        <s v="Product_374"/>
        <s v="Product_375"/>
        <s v="Product_376"/>
        <s v="Product_377"/>
        <s v="Product_378"/>
        <s v="Product_379"/>
        <s v="Product_380"/>
        <s v="Product_381"/>
        <s v="Product_382"/>
        <s v="Product_383"/>
        <s v="Product_384"/>
        <s v="Product_385"/>
        <s v="Product_386"/>
        <s v="Product_387"/>
        <s v="Product_388"/>
        <s v="Product_389"/>
        <s v="Product_390"/>
        <s v="Product_391"/>
        <s v="Product_392"/>
        <s v="Product_393"/>
        <s v="Product_394"/>
        <s v="Product_395"/>
        <s v="Product_396"/>
        <s v="Product_397"/>
        <s v="Product_398"/>
        <s v="Product_399"/>
        <s v="Product_400"/>
        <s v="Product_401"/>
        <s v="Product_402"/>
        <s v="Product_403"/>
        <s v="Product_404"/>
        <s v="Product_405"/>
        <s v="Product_406"/>
        <s v="Product_407"/>
        <s v="Product_408"/>
        <s v="Product_409"/>
        <s v="Product_410"/>
        <s v="Product_411"/>
        <s v="Product_412"/>
        <s v="Product_413"/>
        <s v="Product_414"/>
        <s v="Product_415"/>
        <s v="Product_416"/>
        <s v="Product_417"/>
        <s v="Product_418"/>
        <s v="Product_419"/>
        <s v="Product_420"/>
        <s v="Product_421"/>
        <s v="Product_422"/>
        <s v="Product_423"/>
        <s v="Product_424"/>
        <s v="Product_425"/>
        <s v="Product_426"/>
        <s v="Product_427"/>
        <s v="Product_428"/>
        <s v="Product_429"/>
        <s v="Product_430"/>
        <s v="Product_431"/>
        <s v="Product_432"/>
        <s v="Product_433"/>
        <s v="Product_434"/>
        <s v="Product_435"/>
        <s v="Product_436"/>
        <s v="Product_437"/>
        <s v="Product_438"/>
        <s v="Product_439"/>
        <s v="Product_440"/>
        <s v="Product_441"/>
        <s v="Product_442"/>
        <s v="Product_443"/>
        <s v="Product_444"/>
        <s v="Product_445"/>
        <s v="Product_446"/>
        <s v="Product_447"/>
        <s v="Product_448"/>
        <s v="Product_449"/>
        <s v="Product_450"/>
        <s v="Product_451"/>
        <s v="Product_452"/>
        <s v="Product_453"/>
        <s v="Product_454"/>
        <s v="Product_455"/>
        <s v="Product_456"/>
        <s v="Product_457"/>
        <s v="Product_458"/>
        <s v="Product_459"/>
        <s v="Product_460"/>
        <s v="Product_461"/>
        <s v="Product_462"/>
        <s v="Product_463"/>
        <s v="Product_464"/>
        <s v="Product_465"/>
        <s v="Product_466"/>
        <s v="Product_467"/>
        <s v="Product_468"/>
        <s v="Product_469"/>
        <s v="Product_470"/>
        <s v="Product_471"/>
        <s v="Product_472"/>
        <s v="Product_473"/>
        <s v="Product_474"/>
        <s v="Product_475"/>
        <s v="Product_476"/>
        <s v="Product_477"/>
        <s v="Product_478"/>
        <s v="Product_479"/>
        <s v="Product_480"/>
        <s v="Product_481"/>
        <s v="Product_482"/>
        <s v="Product_483"/>
        <s v="Product_484"/>
        <s v="Product_485"/>
        <s v="Product_486"/>
        <s v="Product_487"/>
        <s v="Product_488"/>
        <s v="Product_489"/>
        <s v="Product_490"/>
        <s v="Product_491"/>
        <s v="Product_492"/>
        <s v="Product_493"/>
        <s v="Product_494"/>
        <s v="Product_495"/>
        <s v="Product_496"/>
        <s v="Product_497"/>
        <s v="Product_498"/>
        <s v="Product_499"/>
        <s v="Product_500"/>
        <s v="Product_501"/>
        <s v="Product_502"/>
        <s v="Product_503"/>
        <s v="Product_504"/>
        <s v="Product_505"/>
        <s v="Product_506"/>
        <s v="Product_507"/>
        <s v="Product_508"/>
        <s v="Product_509"/>
        <s v="Product_510"/>
        <s v="Product_511"/>
        <s v="Product_512"/>
        <s v="Product_513"/>
        <s v="Product_514"/>
        <s v="Product_515"/>
        <s v="Product_516"/>
        <s v="Product_517"/>
        <s v="Product_518"/>
        <s v="Product_519"/>
        <s v="Product_520"/>
        <s v="Product_521"/>
        <s v="Product_522"/>
        <s v="Product_523"/>
        <s v="Product_524"/>
        <s v="Product_525"/>
        <s v="Product_526"/>
        <s v="Product_527"/>
        <s v="Product_528"/>
        <s v="Product_529"/>
        <s v="Product_530"/>
        <s v="Product_531"/>
        <s v="Product_532"/>
        <s v="Product_533"/>
        <s v="Product_534"/>
        <s v="Product_535"/>
        <s v="Product_536"/>
        <s v="Product_537"/>
        <s v="Product_538"/>
        <s v="Product_539"/>
        <s v="Product_540"/>
        <s v="Product_541"/>
        <s v="Product_542"/>
        <s v="Product_543"/>
        <s v="Product_544"/>
        <s v="Product_545"/>
        <s v="Product_546"/>
        <s v="Product_547"/>
        <s v="Product_548"/>
        <s v="Product_549"/>
        <s v="Product_550"/>
        <s v="Product_551"/>
        <s v="Product_552"/>
        <s v="Product_553"/>
        <s v="Product_554"/>
        <s v="Product_555"/>
        <s v="Product_556"/>
        <s v="Product_557"/>
        <s v="Product_558"/>
        <s v="Product_559"/>
        <s v="Product_560"/>
        <s v="Product_561"/>
        <s v="Product_562"/>
        <s v="Product_563"/>
        <s v="Product_564"/>
        <s v="Product_565"/>
        <s v="Product_566"/>
        <s v="Product_567"/>
        <s v="Product_568"/>
        <s v="Product_569"/>
        <s v="Product_570"/>
        <s v="Product_571"/>
        <s v="Product_572"/>
        <s v="Product_573"/>
        <s v="Product_574"/>
        <s v="Product_575"/>
        <s v="Product_576"/>
        <s v="Product_577"/>
        <s v="Product_578"/>
        <s v="Product_579"/>
        <s v="Product_580"/>
        <s v="Product_581"/>
        <s v="Product_582"/>
        <s v="Product_583"/>
        <s v="Product_584"/>
        <s v="Product_585"/>
        <s v="Product_586"/>
        <s v="Product_587"/>
        <s v="Product_588"/>
        <s v="Product_589"/>
        <s v="Product_590"/>
        <s v="Product_591"/>
        <s v="Product_592"/>
        <s v="Product_593"/>
        <s v="Product_594"/>
        <s v="Product_595"/>
        <s v="Product_596"/>
        <s v="Product_597"/>
        <s v="Product_598"/>
        <s v="Product_599"/>
        <s v="Product_600"/>
        <s v="Product_601"/>
        <s v="Product_602"/>
        <s v="Product_603"/>
        <s v="Product_604"/>
        <s v="Product_605"/>
        <s v="Product_606"/>
        <s v="Product_607"/>
        <s v="Product_608"/>
        <s v="Product_609"/>
        <s v="Product_610"/>
        <s v="Product_611"/>
        <s v="Product_612"/>
        <s v="Product_613"/>
        <s v="Product_614"/>
        <s v="Product_615"/>
        <s v="Product_616"/>
        <s v="Product_617"/>
        <s v="Product_618"/>
        <s v="Product_619"/>
        <s v="Product_620"/>
        <s v="Product_621"/>
        <s v="Product_622"/>
        <s v="Product_623"/>
        <s v="Product_624"/>
        <s v="Product_625"/>
        <s v="Product_626"/>
        <s v="Product_627"/>
        <s v="Product_628"/>
        <s v="Product_629"/>
        <s v="Product_630"/>
        <s v="Product_631"/>
        <s v="Product_632"/>
        <s v="Product_633"/>
        <s v="Product_634"/>
        <s v="Product_635"/>
        <s v="Product_636"/>
        <s v="Product_637"/>
        <s v="Product_638"/>
        <s v="Product_639"/>
        <s v="Product_640"/>
        <s v="Product_641"/>
        <s v="Product_642"/>
        <s v="Product_643"/>
        <s v="Product_644"/>
        <s v="Product_645"/>
        <s v="Product_646"/>
        <s v="Product_647"/>
        <s v="Product_648"/>
        <s v="Product_649"/>
        <s v="Product_650"/>
        <s v="Product_651"/>
        <s v="Product_652"/>
        <s v="Product_653"/>
        <s v="Product_654"/>
        <s v="Product_655"/>
        <s v="Product_656"/>
        <s v="Product_657"/>
        <s v="Product_658"/>
        <s v="Product_659"/>
        <s v="Product_660"/>
        <s v="Product_661"/>
        <s v="Product_662"/>
        <s v="Product_663"/>
        <s v="Product_664"/>
        <s v="Product_665"/>
        <s v="Product_666"/>
        <s v="Product_667"/>
        <s v="Product_668"/>
        <s v="Product_669"/>
        <s v="Product_670"/>
        <s v="Product_671"/>
        <s v="Product_672"/>
        <s v="Product_673"/>
        <s v="Product_674"/>
        <s v="Product_675"/>
        <s v="Product_676"/>
        <s v="Product_677"/>
        <s v="Product_678"/>
        <s v="Product_679"/>
        <s v="Product_680"/>
        <s v="Product_681"/>
        <s v="Product_682"/>
        <s v="Product_683"/>
        <s v="Product_684"/>
        <s v="Product_685"/>
        <s v="Product_686"/>
        <s v="Product_687"/>
        <s v="Product_688"/>
        <s v="Product_689"/>
        <s v="Product_690"/>
        <s v="Product_691"/>
        <s v="Product_692"/>
        <s v="Product_693"/>
        <s v="Product_694"/>
        <s v="Product_695"/>
        <s v="Product_696"/>
        <s v="Product_697"/>
        <s v="Product_698"/>
        <s v="Product_699"/>
        <s v="Product_700"/>
        <s v="Product_701"/>
        <s v="Product_702"/>
        <s v="Product_703"/>
        <s v="Product_704"/>
        <s v="Product_705"/>
        <s v="Product_706"/>
        <s v="Product_707"/>
        <s v="Product_708"/>
        <s v="Product_709"/>
        <s v="Product_710"/>
        <s v="Product_711"/>
        <s v="Product_712"/>
        <s v="Product_713"/>
        <s v="Product_714"/>
        <s v="Product_715"/>
        <s v="Product_716"/>
        <s v="Product_717"/>
        <s v="Product_718"/>
        <s v="Product_719"/>
        <s v="Product_720"/>
        <s v="Product_721"/>
        <s v="Product_722"/>
        <s v="Product_723"/>
        <s v="Product_724"/>
        <s v="Product_725"/>
        <s v="Product_726"/>
        <s v="Product_727"/>
        <s v="Product_728"/>
        <s v="Product_729"/>
        <s v="Product_730"/>
        <s v="Product_731"/>
        <s v="Product_732"/>
        <s v="Product_733"/>
        <s v="Product_734"/>
        <s v="Product_735"/>
        <s v="Product_736"/>
        <s v="Product_737"/>
        <s v="Product_738"/>
        <s v="Product_739"/>
        <s v="Product_740"/>
        <s v="Product_741"/>
        <s v="Product_742"/>
        <s v="Product_743"/>
        <s v="Product_744"/>
        <s v="Product_745"/>
        <s v="Product_746"/>
        <s v="Product_747"/>
        <s v="Product_748"/>
        <s v="Product_749"/>
        <s v="Product_750"/>
        <s v="Product_751"/>
        <s v="Product_752"/>
        <s v="Product_753"/>
        <s v="Product_754"/>
        <s v="Product_755"/>
        <s v="Product_756"/>
        <s v="Product_757"/>
        <s v="Product_758"/>
        <s v="Product_759"/>
        <s v="Product_760"/>
        <s v="Product_761"/>
        <s v="Product_762"/>
        <s v="Product_763"/>
        <s v="Product_764"/>
        <s v="Product_765"/>
        <s v="Product_766"/>
        <s v="Product_767"/>
        <s v="Product_768"/>
        <s v="Product_769"/>
        <s v="Product_770"/>
        <s v="Product_771"/>
        <s v="Product_772"/>
        <s v="Product_773"/>
        <s v="Product_774"/>
        <s v="Product_775"/>
        <s v="Product_776"/>
        <s v="Product_777"/>
        <s v="Product_778"/>
        <s v="Product_779"/>
        <s v="Product_780"/>
        <s v="Product_781"/>
        <s v="Product_782"/>
        <s v="Product_783"/>
        <s v="Product_784"/>
        <s v="Product_785"/>
        <s v="Product_786"/>
        <s v="Product_787"/>
        <s v="Product_788"/>
        <s v="Product_789"/>
        <s v="Product_790"/>
        <s v="Product_791"/>
        <s v="Product_792"/>
        <s v="Product_793"/>
        <s v="Product_794"/>
        <s v="Product_795"/>
        <s v="Product_796"/>
        <s v="Product_797"/>
        <s v="Product_798"/>
        <s v="Product_799"/>
        <s v="Product_800"/>
        <s v="Product_801"/>
        <s v="Product_802"/>
        <s v="Product_803"/>
        <s v="Product_804"/>
        <s v="Product_805"/>
        <s v="Product_806"/>
        <s v="Product_807"/>
        <s v="Product_808"/>
        <s v="Product_809"/>
        <s v="Product_810"/>
        <s v="Product_811"/>
        <s v="Product_812"/>
        <s v="Product_813"/>
        <s v="Product_814"/>
        <s v="Product_815"/>
        <s v="Product_816"/>
        <s v="Product_817"/>
        <s v="Product_818"/>
        <s v="Product_819"/>
        <s v="Product_820"/>
        <s v="Product_821"/>
        <s v="Product_822"/>
        <s v="Product_823"/>
        <s v="Product_824"/>
        <s v="Product_825"/>
        <s v="Product_826"/>
        <s v="Product_827"/>
        <s v="Product_828"/>
        <s v="Product_829"/>
        <s v="Product_830"/>
        <s v="Product_831"/>
        <s v="Product_832"/>
        <s v="Product_833"/>
        <s v="Product_834"/>
        <s v="Product_835"/>
        <s v="Product_836"/>
        <s v="Product_837"/>
        <s v="Product_838"/>
        <s v="Product_839"/>
        <s v="Product_840"/>
        <s v="Product_841"/>
        <s v="Product_842"/>
        <s v="Product_843"/>
        <s v="Product_844"/>
        <s v="Product_845"/>
        <s v="Product_846"/>
        <s v="Product_847"/>
        <s v="Product_848"/>
        <s v="Product_849"/>
        <s v="Product_850"/>
        <s v="Product_851"/>
        <s v="Product_852"/>
        <s v="Product_853"/>
        <s v="Product_854"/>
        <s v="Product_855"/>
        <s v="Product_856"/>
        <s v="Product_857"/>
        <s v="Product_858"/>
        <s v="Product_859"/>
        <s v="Product_860"/>
        <s v="Product_861"/>
        <s v="Product_862"/>
        <s v="Product_863"/>
        <s v="Product_864"/>
        <s v="Product_865"/>
        <s v="Product_866"/>
        <s v="Product_867"/>
        <s v="Product_868"/>
        <s v="Product_869"/>
        <s v="Product_870"/>
        <s v="Product_871"/>
        <s v="Product_872"/>
        <s v="Product_873"/>
        <s v="Product_874"/>
        <s v="Product_875"/>
        <s v="Product_876"/>
        <s v="Product_877"/>
        <s v="Product_878"/>
        <s v="Product_879"/>
        <s v="Product_880"/>
        <s v="Product_881"/>
        <s v="Product_882"/>
        <s v="Product_883"/>
        <s v="Product_884"/>
        <s v="Product_885"/>
        <s v="Product_886"/>
        <s v="Product_887"/>
        <s v="Product_888"/>
        <s v="Product_889"/>
        <s v="Product_890"/>
        <s v="Product_891"/>
        <s v="Product_892"/>
        <s v="Product_893"/>
        <s v="Product_894"/>
        <s v="Product_895"/>
        <s v="Product_896"/>
        <s v="Product_897"/>
        <s v="Product_898"/>
        <s v="Product_899"/>
        <s v="Product_900"/>
        <s v="Product_901"/>
        <s v="Product_902"/>
        <s v="Product_903"/>
        <s v="Product_904"/>
        <s v="Product_905"/>
        <s v="Product_906"/>
        <s v="Product_907"/>
        <s v="Product_908"/>
        <s v="Product_909"/>
        <s v="Product_910"/>
        <s v="Product_911"/>
        <s v="Product_912"/>
        <s v="Product_913"/>
        <s v="Product_914"/>
        <s v="Product_915"/>
        <s v="Product_916"/>
        <s v="Product_917"/>
        <s v="Product_918"/>
        <s v="Product_919"/>
        <s v="Product_920"/>
        <s v="Product_921"/>
        <s v="Product_922"/>
        <s v="Product_923"/>
        <s v="Product_924"/>
        <s v="Product_925"/>
        <s v="Product_926"/>
        <s v="Product_927"/>
        <s v="Product_928"/>
        <s v="Product_929"/>
        <s v="Product_930"/>
        <s v="Product_931"/>
        <s v="Product_932"/>
        <s v="Product_933"/>
        <s v="Product_934"/>
        <s v="Product_935"/>
        <s v="Product_936"/>
        <s v="Product_937"/>
        <s v="Product_938"/>
        <s v="Product_939"/>
        <s v="Product_940"/>
        <s v="Product_941"/>
        <s v="Product_942"/>
        <s v="Product_943"/>
        <s v="Product_944"/>
        <s v="Product_945"/>
        <s v="Product_946"/>
        <s v="Product_947"/>
        <s v="Product_948"/>
        <s v="Product_949"/>
        <s v="Product_950"/>
        <s v="Product_951"/>
        <s v="Product_952"/>
        <s v="Product_953"/>
        <s v="Product_954"/>
        <s v="Product_955"/>
        <s v="Product_956"/>
        <s v="Product_957"/>
        <s v="Product_958"/>
        <s v="Product_959"/>
        <s v="Product_960"/>
        <s v="Product_961"/>
        <s v="Product_962"/>
        <s v="Product_963"/>
        <s v="Product_964"/>
        <s v="Product_965"/>
        <s v="Product_966"/>
        <s v="Product_967"/>
        <s v="Product_968"/>
        <s v="Product_969"/>
        <s v="Product_970"/>
        <s v="Product_971"/>
        <s v="Product_972"/>
        <s v="Product_973"/>
        <s v="Product_974"/>
        <s v="Product_975"/>
        <s v="Product_976"/>
        <s v="Product_977"/>
        <s v="Product_978"/>
        <s v="Product_979"/>
        <s v="Product_980"/>
        <s v="Product_981"/>
        <s v="Product_982"/>
        <s v="Product_983"/>
        <s v="Product_984"/>
        <s v="Product_985"/>
        <s v="Product_986"/>
        <s v="Product_987"/>
        <s v="Product_988"/>
        <s v="Product_989"/>
        <s v="Product_990"/>
        <s v="Product_991"/>
        <s v="Product_992"/>
        <s v="Product_993"/>
        <s v="Product_994"/>
        <s v="Product_995"/>
        <s v="Product_996"/>
        <s v="Product_997"/>
        <s v="Product_998"/>
        <s v="Product_999"/>
        <s v="Product_1000"/>
        <s v="Product_1001"/>
        <s v="Product_1002"/>
        <s v="Product_1003"/>
        <s v="Product_1004"/>
        <s v="Product_1005"/>
        <s v="Product_1006"/>
        <s v="Product_1007"/>
        <s v="Product_1008"/>
        <s v="Product_1009"/>
        <s v="Product_1010"/>
        <s v="Product_1011"/>
        <s v="Product_1012"/>
        <s v="Product_1013"/>
        <s v="Product_1014"/>
        <s v="Product_1015"/>
        <s v="Product_1016"/>
        <s v="Product_1017"/>
        <s v="Product_1018"/>
        <s v="Product_1019"/>
        <s v="Product_1020"/>
        <s v="Product_1021"/>
        <s v="Product_1022"/>
        <s v="Product_1023"/>
        <s v="Product_1024"/>
        <s v="Product_1025"/>
        <s v="Product_1026"/>
        <s v="Product_1027"/>
        <s v="Product_1028"/>
        <s v="Product_1029"/>
        <s v="Product_1030"/>
        <s v="Product_1031"/>
        <s v="Product_1032"/>
        <s v="Product_1033"/>
        <s v="Product_1034"/>
        <s v="Product_1035"/>
        <s v="Product_1036"/>
        <s v="Product_1037"/>
        <s v="Product_1038"/>
        <s v="Product_1039"/>
        <s v="Product_1040"/>
        <s v="Product_1041"/>
        <s v="Product_1042"/>
        <s v="Product_1043"/>
        <s v="Product_1044"/>
        <s v="Product_1045"/>
        <s v="Product_1046"/>
        <s v="Product_1047"/>
        <s v="Product_1048"/>
        <s v="Product_1049"/>
        <s v="Product_1050"/>
        <s v="Product_1051"/>
        <s v="Product_1052"/>
        <s v="Product_1053"/>
        <s v="Product_1054"/>
        <s v="Product_1055"/>
        <s v="Product_1056"/>
        <s v="Product_1057"/>
        <s v="Product_1058"/>
        <s v="Product_1059"/>
        <s v="Product_1060"/>
        <s v="Product_1061"/>
        <s v="Product_1062"/>
        <s v="Product_1063"/>
        <s v="Product_1064"/>
        <s v="Product_1065"/>
        <s v="Product_1066"/>
        <s v="Product_1067"/>
        <s v="Product_1068"/>
        <s v="Product_1069"/>
        <s v="Product_1070"/>
        <s v="Product_1071"/>
        <s v="Product_1072"/>
        <s v="Product_1073"/>
        <s v="Product_1074"/>
        <s v="Product_1075"/>
        <s v="Product_1076"/>
        <s v="Product_1077"/>
        <s v="Product_1078"/>
        <s v="Product_1079"/>
        <s v="Product_1080"/>
        <s v="Product_1081"/>
        <s v="Product_1082"/>
        <s v="Product_1083"/>
        <s v="Product_1084"/>
        <s v="Product_1085"/>
        <s v="Product_1086"/>
        <s v="Product_1087"/>
        <s v="Product_1088"/>
        <s v="Product_1089"/>
        <s v="Product_1090"/>
        <s v="Product_1091"/>
        <s v="Product_1092"/>
        <s v="Product_1093"/>
        <s v="Product_1094"/>
        <s v="Product_1095"/>
        <s v="Product_1096"/>
        <s v="Product_1097"/>
        <s v="Product_1098"/>
        <s v="Product_1099"/>
        <s v="Product_1100"/>
        <s v="Product_1101"/>
        <s v="Product_1102"/>
        <s v="Product_1103"/>
        <s v="Product_1104"/>
        <s v="Product_1105"/>
        <s v="Product_1106"/>
        <s v="Product_1107"/>
        <s v="Product_1108"/>
        <s v="Product_1109"/>
        <s v="Product_1110"/>
        <s v="Product_1111"/>
        <s v="Product_1112"/>
        <s v="Product_1113"/>
        <s v="Product_1114"/>
        <s v="Product_1115"/>
        <s v="Product_1116"/>
        <s v="Product_1117"/>
        <s v="Product_1118"/>
        <s v="Product_1119"/>
        <s v="Product_1120"/>
        <s v="Product_1121"/>
        <s v="Product_1122"/>
        <s v="Product_1123"/>
        <s v="Product_1124"/>
        <s v="Product_1125"/>
        <s v="Product_1126"/>
        <s v="Product_1127"/>
        <s v="Product_1128"/>
        <s v="Product_1129"/>
        <s v="Product_1130"/>
        <s v="Product_1131"/>
        <s v="Product_1132"/>
        <s v="Product_1133"/>
        <s v="Product_1134"/>
        <s v="Product_1135"/>
        <s v="Product_1136"/>
        <s v="Product_1137"/>
        <s v="Product_1138"/>
        <s v="Product_1139"/>
        <s v="Product_1140"/>
        <s v="Product_1141"/>
        <s v="Product_1142"/>
        <s v="Product_1143"/>
        <s v="Product_1144"/>
        <s v="Product_1145"/>
        <s v="Product_1146"/>
        <s v="Product_1147"/>
        <s v="Product_1148"/>
        <s v="Product_1149"/>
        <s v="Product_1150"/>
        <s v="Product_1151"/>
        <s v="Product_1152"/>
        <s v="Product_1153"/>
        <s v="Product_1154"/>
        <s v="Product_1155"/>
        <s v="Product_1156"/>
        <s v="Product_1157"/>
        <s v="Product_1158"/>
        <s v="Product_1159"/>
        <s v="Product_1160"/>
        <s v="Product_1161"/>
        <s v="Product_1162"/>
        <s v="Product_1163"/>
        <s v="Product_1164"/>
        <s v="Product_1165"/>
        <s v="Product_1166"/>
        <s v="Product_1167"/>
        <s v="Product_1168"/>
        <s v="Product_1169"/>
        <s v="Product_1170"/>
        <s v="Product_1171"/>
        <s v="Product_1172"/>
        <s v="Product_1173"/>
        <s v="Product_1174"/>
        <s v="Product_1175"/>
        <s v="Product_1176"/>
        <s v="Product_1177"/>
        <s v="Product_1178"/>
        <s v="Product_1179"/>
        <s v="Product_1180"/>
        <s v="Product_1181"/>
        <s v="Product_1182"/>
        <s v="Product_1183"/>
        <s v="Product_1184"/>
        <s v="Product_1185"/>
        <s v="Product_1186"/>
        <s v="Product_1187"/>
        <s v="Product_1188"/>
        <s v="Product_1189"/>
        <s v="Product_1190"/>
        <s v="Product_1191"/>
        <s v="Product_1192"/>
        <s v="Product_1193"/>
        <s v="Product_1194"/>
        <s v="Product_1195"/>
        <s v="Product_1196"/>
        <s v="Product_1197"/>
        <s v="Product_1198"/>
        <s v="Product_1199"/>
        <s v="Product_1200"/>
        <s v="Product_1201"/>
        <s v="Product_1202"/>
        <s v="Product_1203"/>
        <s v="Product_1204"/>
        <s v="Product_1205"/>
        <s v="Product_1206"/>
        <s v="Product_1207"/>
        <s v="Product_1208"/>
        <s v="Product_1209"/>
        <s v="Product_1210"/>
        <s v="Product_1211"/>
        <s v="Product_1212"/>
        <s v="Product_1213"/>
        <s v="Product_1214"/>
        <s v="Product_1215"/>
        <s v="Product_1216"/>
        <s v="Product_1217"/>
        <s v="Product_1218"/>
        <s v="Product_1219"/>
        <s v="Product_1220"/>
        <s v="Product_1221"/>
        <s v="Product_1222"/>
        <s v="Product_1223"/>
        <s v="Product_1224"/>
        <s v="Product_1225"/>
        <s v="Product_1226"/>
        <s v="Product_1227"/>
        <s v="Product_1228"/>
        <s v="Product_1229"/>
        <s v="Product_1230"/>
        <s v="Product_1231"/>
        <s v="Product_1232"/>
        <s v="Product_1233"/>
        <s v="Product_1234"/>
        <s v="Product_1235"/>
        <s v="Product_1236"/>
        <s v="Product_1237"/>
        <s v="Product_1238"/>
        <s v="Product_1239"/>
        <s v="Product_1240"/>
        <s v="Product_1241"/>
        <s v="Product_1242"/>
        <s v="Product_1243"/>
        <s v="Product_1244"/>
        <s v="Product_1245"/>
        <s v="Product_1246"/>
        <s v="Product_1247"/>
        <s v="Product_1248"/>
        <s v="Product_1249"/>
        <s v="Product_1250"/>
        <s v="Product_1251"/>
        <s v="Product_1252"/>
        <s v="Product_1253"/>
        <s v="Product_1254"/>
        <s v="Product_1255"/>
        <s v="Product_1256"/>
        <s v="Product_1257"/>
        <s v="Product_1258"/>
        <s v="Product_1259"/>
        <s v="Product_1260"/>
        <s v="Product_1261"/>
        <s v="Product_1262"/>
        <s v="Product_1263"/>
        <s v="Product_1264"/>
        <s v="Product_1265"/>
        <s v="Product_1266"/>
        <s v="Product_1267"/>
        <s v="Product_1268"/>
        <s v="Product_1269"/>
        <s v="Product_1270"/>
        <s v="Product_1271"/>
        <s v="Product_1272"/>
        <s v="Product_1273"/>
        <s v="Product_1274"/>
        <s v="Product_1275"/>
        <s v="Product_1276"/>
        <s v="Product_1277"/>
        <s v="Product_1278"/>
        <s v="Product_1279"/>
        <s v="Product_1280"/>
        <s v="Product_1281"/>
        <s v="Product_1282"/>
        <s v="Product_1283"/>
        <s v="Product_1284"/>
        <s v="Product_1285"/>
        <s v="Product_1286"/>
        <s v="Product_1287"/>
        <s v="Product_1288"/>
        <s v="Product_1289"/>
        <s v="Product_1290"/>
        <s v="Product_1291"/>
        <s v="Product_1292"/>
        <s v="Product_1293"/>
        <s v="Product_1294"/>
        <s v="Product_1295"/>
        <s v="Product_1296"/>
        <s v="Product_1297"/>
        <s v="Product_1298"/>
        <s v="Product_1299"/>
        <s v="Product_1300"/>
        <s v="Product_1301"/>
        <s v="Product_1302"/>
        <s v="Product_1303"/>
        <s v="Product_1304"/>
        <s v="Product_1305"/>
        <s v="Product_1306"/>
        <s v="Product_1307"/>
        <s v="Product_1308"/>
        <s v="Product_1309"/>
        <s v="Product_1310"/>
        <s v="Product_1311"/>
        <s v="Product_1312"/>
        <s v="Product_1313"/>
        <s v="Product_1314"/>
        <s v="Product_1315"/>
        <s v="Product_1316"/>
        <s v="Product_1317"/>
        <s v="Product_1318"/>
        <s v="Product_1319"/>
        <s v="Product_1320"/>
        <s v="Product_1321"/>
        <s v="Product_1322"/>
        <s v="Product_1323"/>
        <s v="Product_1324"/>
        <s v="Product_1325"/>
        <s v="Product_1326"/>
        <s v="Product_1327"/>
        <s v="Product_1328"/>
        <s v="Product_1329"/>
        <s v="Product_1330"/>
        <s v="Product_1331"/>
        <s v="Product_1332"/>
        <s v="Product_1333"/>
        <s v="Product_1334"/>
        <s v="Product_1335"/>
        <s v="Product_1336"/>
        <s v="Product_1337"/>
        <s v="Product_1338"/>
        <s v="Product_1339"/>
        <s v="Product_1340"/>
        <s v="Product_1341"/>
        <s v="Product_1342"/>
        <s v="Product_1343"/>
        <s v="Product_1344"/>
        <s v="Product_1345"/>
        <s v="Product_1346"/>
        <s v="Product_1347"/>
        <s v="Product_1348"/>
        <s v="Product_1349"/>
        <s v="Product_1350"/>
        <s v="Product_1351"/>
        <s v="Product_1352"/>
        <s v="Product_1353"/>
        <s v="Product_1354"/>
        <s v="Product_1355"/>
        <s v="Product_1356"/>
        <s v="Product_1357"/>
        <s v="Product_1358"/>
        <s v="Product_1359"/>
        <s v="Product_1360"/>
        <s v="Product_1361"/>
        <s v="Product_1362"/>
        <s v="Product_1363"/>
        <s v="Product_1364"/>
        <s v="Product_1365"/>
        <s v="Product_1366"/>
        <s v="Product_1367"/>
        <s v="Product_1368"/>
        <s v="Product_1369"/>
        <s v="Product_1370"/>
        <s v="Product_1371"/>
        <s v="Product_1372"/>
        <s v="Product_1373"/>
        <s v="Product_1374"/>
        <s v="Product_1375"/>
        <s v="Product_1376"/>
        <s v="Product_1377"/>
        <s v="Product_1378"/>
        <s v="Product_1379"/>
        <s v="Product_1380"/>
        <s v="Product_1381"/>
        <s v="Product_1382"/>
        <s v="Product_1383"/>
        <s v="Product_1384"/>
        <s v="Product_1385"/>
        <s v="Product_1386"/>
        <s v="Product_1387"/>
        <s v="Product_1388"/>
        <s v="Product_1389"/>
        <s v="Product_1390"/>
        <s v="Product_1391"/>
        <s v="Product_1392"/>
        <s v="Product_1393"/>
        <s v="Product_1394"/>
        <s v="Product_1395"/>
        <s v="Product_1396"/>
        <s v="Product_1397"/>
        <s v="Product_1398"/>
        <s v="Product_1399"/>
        <s v="Product_1400"/>
        <s v="Product_1401"/>
        <s v="Product_1402"/>
        <s v="Product_1403"/>
        <s v="Product_1404"/>
        <s v="Product_1405"/>
        <s v="Product_1406"/>
        <s v="Product_1407"/>
        <s v="Product_1408"/>
        <s v="Product_1409"/>
        <s v="Product_1410"/>
        <s v="Product_1411"/>
        <s v="Product_1412"/>
        <s v="Product_1413"/>
        <s v="Product_1414"/>
        <s v="Product_1415"/>
        <s v="Product_1416"/>
        <s v="Product_1417"/>
        <s v="Product_1418"/>
        <s v="Product_1419"/>
        <s v="Product_1420"/>
        <s v="Product_1421"/>
        <s v="Product_1422"/>
        <s v="Product_1423"/>
        <s v="Product_1424"/>
        <s v="Product_1425"/>
        <s v="Product_1426"/>
        <s v="Product_1427"/>
        <s v="Product_1428"/>
        <s v="Product_1429"/>
        <s v="Product_1430"/>
        <s v="Product_1431"/>
        <s v="Product_1432"/>
        <s v="Product_1433"/>
        <s v="Product_1434"/>
        <s v="Product_1435"/>
        <s v="Product_1436"/>
        <s v="Product_1437"/>
        <s v="Product_1438"/>
        <s v="Product_1439"/>
        <s v="Product_1440"/>
        <s v="Product_1441"/>
        <s v="Product_1442"/>
        <s v="Product_1443"/>
        <s v="Product_1444"/>
        <s v="Product_1445"/>
        <s v="Product_1446"/>
        <s v="Product_1447"/>
        <s v="Product_1448"/>
        <s v="Product_1449"/>
        <s v="Product_1450"/>
        <s v="Product_1451"/>
        <s v="Product_1452"/>
        <s v="Product_1453"/>
        <s v="Product_1454"/>
        <s v="Product_1455"/>
        <s v="Product_1456"/>
        <s v="Product_1457"/>
        <s v="Product_1458"/>
        <s v="Product_1459"/>
        <s v="Product_1460"/>
        <s v="Product_1461"/>
        <s v="Product_1462"/>
        <s v="Product_1463"/>
        <s v="Product_1464"/>
        <s v="Product_1465"/>
        <s v="Product_1466"/>
        <s v="Product_1467"/>
        <s v="Product_1468"/>
        <s v="Product_1469"/>
        <s v="Product_1470"/>
        <s v="Product_1471"/>
        <s v="Product_1472"/>
        <s v="Product_1473"/>
        <s v="Product_1474"/>
        <s v="Product_1475"/>
        <s v="Product_1476"/>
        <s v="Product_1477"/>
        <s v="Product_1478"/>
        <s v="Product_1479"/>
        <s v="Product_1480"/>
        <s v="Product_1481"/>
        <s v="Product_1482"/>
        <s v="Product_1483"/>
        <s v="Product_1484"/>
        <s v="Product_1485"/>
        <s v="Product_1486"/>
        <s v="Product_1487"/>
        <s v="Product_1488"/>
        <s v="Product_1489"/>
        <s v="Product_1490"/>
        <s v="Product_1491"/>
        <s v="Product_1492"/>
        <s v="Product_1493"/>
        <s v="Product_1494"/>
        <s v="Product_1495"/>
        <s v="Product_1496"/>
        <s v="Product_1497"/>
        <s v="Product_1498"/>
        <s v="Product_1499"/>
        <s v="Product_1500"/>
        <s v="Product_1501"/>
        <s v="Product_1502"/>
        <s v="Product_1503"/>
        <s v="Product_1504"/>
        <s v="Product_1505"/>
        <s v="Product_1506"/>
        <s v="Product_1507"/>
        <s v="Product_1508"/>
        <s v="Product_1509"/>
        <s v="Product_1510"/>
        <s v="Product_1511"/>
        <s v="Product_1512"/>
        <s v="Product_1513"/>
        <s v="Product_1514"/>
        <s v="Product_1515"/>
        <s v="Product_1516"/>
        <s v="Product_1517"/>
        <s v="Product_1518"/>
        <s v="Product_1519"/>
        <s v="Product_1520"/>
        <s v="Product_1521"/>
        <s v="Product_1522"/>
        <s v="Product_1523"/>
        <s v="Product_1524"/>
        <s v="Product_1525"/>
        <s v="Product_1526"/>
        <s v="Product_1527"/>
        <s v="Product_1528"/>
        <s v="Product_1529"/>
        <s v="Product_1530"/>
        <s v="Product_1531"/>
        <s v="Product_1532"/>
        <s v="Product_1533"/>
        <s v="Product_1534"/>
        <s v="Product_1535"/>
        <s v="Product_1536"/>
        <s v="Product_1537"/>
        <s v="Product_1538"/>
        <s v="Product_1539"/>
        <s v="Product_1540"/>
        <s v="Product_1541"/>
        <s v="Product_1542"/>
        <s v="Product_1543"/>
        <s v="Product_1544"/>
        <s v="Product_1545"/>
        <s v="Product_1546"/>
        <s v="Product_1547"/>
        <s v="Product_1548"/>
        <s v="Product_1549"/>
        <s v="Product_1550"/>
        <s v="Product_1551"/>
        <s v="Product_1552"/>
        <s v="Product_1553"/>
        <s v="Product_1554"/>
        <s v="Product_1555"/>
        <s v="Product_1556"/>
        <s v="Product_1557"/>
        <s v="Product_1558"/>
        <s v="Product_1559"/>
        <s v="Product_1560"/>
        <s v="Product_1561"/>
        <s v="Product_1562"/>
        <s v="Product_1563"/>
        <s v="Product_1564"/>
        <s v="Product_1565"/>
        <s v="Product_1566"/>
        <s v="Product_1567"/>
        <s v="Product_1568"/>
        <s v="Product_1569"/>
        <s v="Product_1570"/>
        <s v="Product_1571"/>
        <s v="Product_1572"/>
        <s v="Product_1573"/>
        <s v="Product_1574"/>
        <s v="Product_1575"/>
        <s v="Product_1576"/>
        <s v="Product_1577"/>
        <s v="Product_1578"/>
        <s v="Product_1579"/>
        <s v="Product_1580"/>
        <s v="Product_1581"/>
        <s v="Product_1582"/>
        <s v="Product_1583"/>
        <s v="Product_1584"/>
        <s v="Product_1585"/>
        <s v="Product_1586"/>
        <s v="Product_1587"/>
        <s v="Product_1588"/>
        <s v="Product_1589"/>
        <s v="Product_1590"/>
        <s v="Product_1591"/>
        <s v="Product_1592"/>
        <s v="Product_1593"/>
        <s v="Product_1594"/>
        <s v="Product_1595"/>
        <s v="Product_1596"/>
        <s v="Product_1597"/>
        <s v="Product_1598"/>
        <s v="Product_1599"/>
        <s v="Product_1600"/>
        <s v="Product_1601"/>
        <s v="Product_1602"/>
        <s v="Product_1603"/>
        <s v="Product_1604"/>
        <s v="Product_1605"/>
        <s v="Product_1606"/>
        <s v="Product_1607"/>
        <s v="Product_1608"/>
        <s v="Product_1609"/>
        <s v="Product_1610"/>
        <s v="Product_1611"/>
        <s v="Product_1612"/>
        <s v="Product_1613"/>
        <s v="Product_1614"/>
        <s v="Product_1615"/>
        <s v="Product_1616"/>
        <s v="Product_1617"/>
        <s v="Product_1618"/>
        <s v="Product_1619"/>
        <s v="Product_1620"/>
        <s v="Product_1621"/>
        <s v="Product_1622"/>
        <s v="Product_1623"/>
        <s v="Product_1624"/>
        <s v="Product_1625"/>
        <s v="Product_1626"/>
        <s v="Product_1627"/>
        <s v="Product_1628"/>
        <s v="Product_1629"/>
        <s v="Product_1630"/>
        <s v="Product_1631"/>
        <s v="Product_1632"/>
        <s v="Product_1633"/>
        <s v="Product_1634"/>
        <s v="Product_1635"/>
        <s v="Product_1636"/>
        <s v="Product_1637"/>
        <s v="Product_1638"/>
        <s v="Product_1639"/>
        <s v="Product_1640"/>
        <s v="Product_1641"/>
        <s v="Product_1642"/>
        <s v="Product_1643"/>
        <s v="Product_1644"/>
        <s v="Product_1645"/>
        <s v="Product_1646"/>
        <s v="Product_1647"/>
        <s v="Product_1648"/>
        <s v="Product_1649"/>
        <s v="Product_1650"/>
        <s v="Product_1651"/>
        <s v="Product_1652"/>
        <s v="Product_1653"/>
        <s v="Product_1654"/>
        <s v="Product_1655"/>
        <s v="Product_1656"/>
        <s v="Product_1657"/>
        <s v="Product_1658"/>
        <s v="Product_1659"/>
        <s v="Product_1660"/>
        <s v="Product_1661"/>
        <s v="Product_1662"/>
        <s v="Product_1663"/>
        <s v="Product_1664"/>
        <s v="Product_1665"/>
        <s v="Product_1666"/>
        <s v="Product_1667"/>
        <s v="Product_1668"/>
        <s v="Product_1669"/>
        <s v="Product_1670"/>
        <s v="Product_1671"/>
        <s v="Product_1672"/>
        <s v="Product_1673"/>
        <s v="Product_1674"/>
        <s v="Product_1675"/>
        <s v="Product_1676"/>
        <s v="Product_1677"/>
        <s v="Product_1678"/>
        <s v="Product_1679"/>
        <s v="Product_1680"/>
        <s v="Product_1681"/>
        <s v="Product_1682"/>
        <s v="Product_1683"/>
        <s v="Product_1684"/>
        <s v="Product_1685"/>
        <s v="Product_1686"/>
        <s v="Product_1687"/>
        <s v="Product_1688"/>
        <s v="Product_1689"/>
        <s v="Product_1690"/>
        <s v="Product_1691"/>
        <s v="Product_1692"/>
        <s v="Product_1693"/>
        <s v="Product_1694"/>
        <s v="Product_1695"/>
        <s v="Product_1696"/>
        <s v="Product_1697"/>
        <s v="Product_1698"/>
        <s v="Product_1699"/>
        <s v="Product_1700"/>
        <s v="Product_1701"/>
        <s v="Product_1702"/>
        <s v="Product_1703"/>
        <s v="Product_1704"/>
        <s v="Product_1705"/>
        <s v="Product_1706"/>
        <s v="Product_1707"/>
        <s v="Product_1708"/>
        <s v="Product_1709"/>
        <s v="Product_1710"/>
        <s v="Product_1711"/>
        <s v="Product_1712"/>
        <s v="Product_1713"/>
        <s v="Product_1714"/>
        <s v="Product_1715"/>
        <s v="Product_1716"/>
        <s v="Product_1717"/>
        <s v="Product_1718"/>
        <s v="Product_1719"/>
        <s v="Product_1720"/>
        <s v="Product_1721"/>
        <s v="Product_1722"/>
        <s v="Product_1723"/>
        <s v="Product_1724"/>
        <s v="Product_1725"/>
        <s v="Product_1726"/>
        <s v="Product_1727"/>
        <s v="Product_1728"/>
        <s v="Product_1729"/>
        <s v="Product_1730"/>
        <s v="Product_1731"/>
        <s v="Product_1732"/>
        <s v="Product_1733"/>
        <s v="Product_1734"/>
        <s v="Product_1735"/>
        <s v="Product_1736"/>
        <s v="Product_1737"/>
        <s v="Product_1738"/>
        <s v="Product_1739"/>
        <s v="Product_1740"/>
        <s v="Product_1741"/>
        <s v="Product_1742"/>
        <s v="Product_1743"/>
        <s v="Product_1744"/>
        <s v="Product_1745"/>
        <s v="Product_1746"/>
        <s v="Product_1747"/>
        <s v="Product_1748"/>
        <s v="Product_1749"/>
        <s v="Product_1750"/>
        <s v="Product_1751"/>
        <s v="Product_1752"/>
        <s v="Product_1753"/>
        <s v="Product_1754"/>
        <s v="Product_1755"/>
        <s v="Product_1756"/>
        <s v="Product_1757"/>
        <s v="Product_1758"/>
        <s v="Product_1759"/>
        <s v="Product_1760"/>
        <s v="Product_1761"/>
        <s v="Product_1762"/>
        <s v="Product_1763"/>
        <s v="Product_1764"/>
        <s v="Product_1765"/>
        <s v="Product_1766"/>
        <s v="Product_1767"/>
        <s v="Product_1768"/>
        <s v="Product_1769"/>
        <s v="Product_1770"/>
        <s v="Product_1771"/>
        <s v="Product_1772"/>
        <s v="Product_1773"/>
        <s v="Product_1774"/>
        <s v="Product_1775"/>
        <s v="Product_1776"/>
        <s v="Product_1777"/>
        <s v="Product_1778"/>
        <s v="Product_1779"/>
        <s v="Product_1780"/>
        <s v="Product_1781"/>
        <s v="Product_1782"/>
        <s v="Product_1783"/>
        <s v="Product_1784"/>
        <s v="Product_1785"/>
        <s v="Product_1786"/>
        <s v="Product_1787"/>
        <s v="Product_1788"/>
        <s v="Product_1789"/>
        <s v="Product_1790"/>
        <s v="Product_1791"/>
        <s v="Product_1792"/>
        <s v="Product_1793"/>
        <s v="Product_1794"/>
        <s v="Product_1795"/>
        <s v="Product_1796"/>
        <s v="Product_1797"/>
        <s v="Product_1798"/>
        <s v="Product_1799"/>
        <s v="Product_1800"/>
        <s v="Product_1801"/>
        <s v="Product_1802"/>
        <s v="Product_1803"/>
        <s v="Product_1804"/>
        <s v="Product_1805"/>
        <s v="Product_1806"/>
        <s v="Product_1807"/>
        <s v="Product_1808"/>
        <s v="Product_1809"/>
        <s v="Product_1810"/>
        <s v="Product_1811"/>
        <s v="Product_1812"/>
        <s v="Product_1813"/>
        <s v="Product_1814"/>
        <s v="Product_1815"/>
        <s v="Product_1816"/>
        <s v="Product_1817"/>
        <s v="Product_1818"/>
        <s v="Product_1819"/>
        <s v="Product_1820"/>
        <s v="Product_1821"/>
        <s v="Product_1822"/>
        <s v="Product_1823"/>
        <s v="Product_1824"/>
        <s v="Product_1825"/>
        <s v="Product_1826"/>
        <s v="Product_1827"/>
        <s v="Product_1828"/>
        <s v="Product_1829"/>
        <s v="Product_1830"/>
        <s v="Product_1831"/>
        <s v="Product_1832"/>
        <s v="Product_1833"/>
        <s v="Product_1834"/>
        <s v="Product_1835"/>
        <s v="Product_1836"/>
        <s v="Product_1837"/>
        <s v="Product_1838"/>
        <s v="Product_1839"/>
        <s v="Product_1840"/>
        <s v="Product_1841"/>
        <s v="Product_1842"/>
        <s v="Product_1843"/>
        <s v="Product_1844"/>
        <s v="Product_1845"/>
        <s v="Product_1846"/>
        <s v="Product_1847"/>
        <s v="Product_1848"/>
        <s v="Product_1849"/>
        <s v="Product_1850"/>
        <s v="Product_1851"/>
        <s v="Product_1852"/>
        <s v="Product_1853"/>
        <s v="Product_1854"/>
        <s v="Product_1855"/>
        <s v="Product_1856"/>
        <s v="Product_1857"/>
        <s v="Product_1858"/>
        <s v="Product_1859"/>
        <s v="Product_1860"/>
        <s v="Product_1861"/>
        <s v="Product_1862"/>
        <s v="Product_1863"/>
        <s v="Product_1864"/>
        <s v="Product_1865"/>
        <s v="Product_1866"/>
        <s v="Product_1867"/>
        <s v="Product_1868"/>
        <s v="Product_1869"/>
        <s v="Product_1870"/>
        <s v="Product_1871"/>
        <s v="Product_1872"/>
        <s v="Product_1873"/>
        <s v="Product_1874"/>
        <s v="Product_1875"/>
        <s v="Product_1876"/>
        <s v="Product_1877"/>
        <s v="Product_1878"/>
        <s v="Product_1879"/>
        <s v="Product_1880"/>
        <s v="Product_1881"/>
        <s v="Product_1882"/>
        <s v="Product_1883"/>
        <s v="Product_1884"/>
        <s v="Product_1885"/>
        <s v="Product_1886"/>
        <s v="Product_1887"/>
        <s v="Product_1888"/>
        <s v="Product_1889"/>
        <s v="Product_1890"/>
        <s v="Product_1891"/>
        <s v="Product_1892"/>
        <s v="Product_1893"/>
        <s v="Product_1894"/>
        <s v="Product_1895"/>
        <s v="Product_1896"/>
        <s v="Product_1897"/>
        <s v="Product_1898"/>
        <s v="Product_1899"/>
        <s v="Product_1900"/>
        <s v="Product_1901"/>
        <s v="Product_1902"/>
        <s v="Product_1903"/>
        <s v="Product_1904"/>
        <s v="Product_1905"/>
        <s v="Product_1906"/>
        <s v="Product_1907"/>
        <s v="Product_1908"/>
        <s v="Product_1909"/>
        <s v="Product_1910"/>
        <s v="Product_1911"/>
        <s v="Product_1912"/>
        <s v="Product_1913"/>
        <s v="Product_1914"/>
        <s v="Product_1915"/>
        <s v="Product_1916"/>
        <s v="Product_1917"/>
        <s v="Product_1918"/>
        <s v="Product_1919"/>
        <s v="Product_1920"/>
        <s v="Product_1921"/>
        <s v="Product_1922"/>
        <s v="Product_1923"/>
        <s v="Product_1924"/>
        <s v="Product_1925"/>
        <s v="Product_1926"/>
        <s v="Product_1927"/>
        <s v="Product_1928"/>
        <s v="Product_1929"/>
        <s v="Product_1930"/>
        <s v="Product_1931"/>
        <s v="Product_1932"/>
        <s v="Product_1933"/>
        <s v="Product_1934"/>
        <s v="Product_1935"/>
        <s v="Product_1936"/>
        <s v="Product_1937"/>
        <s v="Product_1938"/>
        <s v="Product_1939"/>
        <s v="Product_1940"/>
        <s v="Product_1941"/>
        <s v="Product_1942"/>
        <s v="Product_1943"/>
        <s v="Product_1944"/>
        <s v="Product_1945"/>
        <s v="Product_1946"/>
        <s v="Product_1947"/>
        <s v="Product_1948"/>
        <s v="Product_1949"/>
        <s v="Product_1950"/>
        <s v="Product_1951"/>
        <s v="Product_1952"/>
        <s v="Product_1953"/>
        <s v="Product_1954"/>
        <s v="Product_1955"/>
        <s v="Product_1956"/>
        <s v="Product_1957"/>
        <s v="Product_1958"/>
        <s v="Product_1959"/>
        <s v="Product_1960"/>
        <s v="Product_1961"/>
        <s v="Product_1962"/>
        <s v="Product_1963"/>
        <s v="Product_1964"/>
        <s v="Product_1965"/>
        <s v="Product_1966"/>
        <s v="Product_1967"/>
        <s v="Product_1968"/>
        <s v="Product_1969"/>
        <s v="Product_1970"/>
        <s v="Product_1971"/>
        <s v="Product_1972"/>
        <s v="Product_1973"/>
        <s v="Product_1974"/>
        <s v="Product_1975"/>
        <s v="Product_1976"/>
        <s v="Product_1977"/>
        <s v="Product_1978"/>
        <s v="Product_1979"/>
        <s v="Product_1980"/>
        <s v="Product_1981"/>
        <s v="Product_1982"/>
        <s v="Product_1983"/>
        <s v="Product_1984"/>
        <s v="Product_1985"/>
        <s v="Product_1986"/>
        <s v="Product_1987"/>
        <s v="Product_1988"/>
        <s v="Product_1989"/>
        <s v="Product_1990"/>
        <s v="Product_1991"/>
        <s v="Product_1992"/>
        <s v="Product_1993"/>
        <s v="Product_1994"/>
        <s v="Product_1995"/>
        <s v="Product_1996"/>
        <s v="Product_1997"/>
        <s v="Product_1998"/>
        <s v="Product_1999"/>
        <s v="Product_2000"/>
        <s v="Product_2001"/>
        <s v="Product_2002"/>
        <s v="Product_2003"/>
        <s v="Product_2004"/>
        <s v="Product_2005"/>
        <s v="Product_2006"/>
        <s v="Product_2007"/>
        <s v="Product_2008"/>
        <s v="Product_2009"/>
        <s v="Product_2010"/>
        <s v="Product_2011"/>
        <s v="Product_2012"/>
        <s v="Product_2013"/>
        <s v="Product_2014"/>
        <s v="Product_2015"/>
        <s v="Product_2016"/>
        <s v="Product_2017"/>
        <s v="Product_2018"/>
        <s v="Product_2019"/>
        <s v="Product_2020"/>
        <s v="Product_2021"/>
        <s v="Product_2022"/>
        <s v="Product_2023"/>
        <s v="Product_2024"/>
        <s v="Product_2025"/>
        <s v="Product_2026"/>
        <s v="Product_2027"/>
        <s v="Product_2028"/>
        <s v="Product_2029"/>
        <s v="Product_2030"/>
        <s v="Product_2031"/>
        <s v="Product_2032"/>
        <s v="Product_2033"/>
        <s v="Product_2034"/>
        <s v="Product_2035"/>
        <s v="Product_2036"/>
        <s v="Product_2037"/>
        <s v="Product_2038"/>
        <s v="Product_2039"/>
        <s v="Product_2040"/>
        <s v="Product_2041"/>
        <s v="Product_2042"/>
        <s v="Product_2043"/>
        <s v="Product_2044"/>
        <s v="Product_2045"/>
        <s v="Product_2046"/>
        <s v="Product_2047"/>
        <s v="Product_2048"/>
        <s v="Product_2049"/>
        <s v="Product_2050"/>
        <s v="Product_2051"/>
        <s v="Product_2052"/>
        <s v="Product_2053"/>
        <s v="Product_2054"/>
        <s v="Product_2055"/>
        <s v="Product_2056"/>
        <s v="Product_2057"/>
        <s v="Product_2058"/>
        <s v="Product_2059"/>
        <s v="Product_2060"/>
        <s v="Product_2061"/>
        <s v="Product_2062"/>
        <s v="Product_2063"/>
        <s v="Product_2064"/>
        <s v="Product_2065"/>
        <s v="Product_2066"/>
        <s v="Product_2067"/>
        <s v="Product_2068"/>
        <s v="Product_2069"/>
        <s v="Product_2070"/>
        <s v="Product_2071"/>
        <s v="Product_2072"/>
        <s v="Product_2073"/>
        <s v="Product_2074"/>
        <s v="Product_2075"/>
        <s v="Product_2076"/>
        <s v="Product_2077"/>
        <s v="Product_2078"/>
        <s v="Product_2079"/>
        <s v="Product_2080"/>
        <s v="Product_2081"/>
        <s v="Product_2082"/>
        <s v="Product_2083"/>
        <s v="Product_2084"/>
        <s v="Product_2085"/>
        <s v="Product_2086"/>
        <s v="Product_2087"/>
        <s v="Product_2088"/>
        <s v="Product_2089"/>
        <s v="Product_2090"/>
        <s v="Product_2091"/>
        <s v="Product_2092"/>
        <s v="Product_2093"/>
        <s v="Product_2094"/>
        <s v="Product_2095"/>
        <s v="Product_2096"/>
        <s v="Product_2097"/>
        <s v="Product_2098"/>
        <s v="Product_2099"/>
        <s v="Product_2100"/>
        <s v="Product_2101"/>
        <s v="Product_2102"/>
        <s v="Product_2103"/>
        <s v="Product_2104"/>
        <s v="Product_2105"/>
        <s v="Product_2106"/>
        <s v="Product_2107"/>
        <s v="Product_2108"/>
        <s v="Product_2109"/>
        <s v="Product_2110"/>
        <s v="Product_2111"/>
        <s v="Product_2112"/>
        <s v="Product_2113"/>
        <s v="Product_2114"/>
        <s v="Product_2115"/>
        <s v="Product_2116"/>
        <s v="Product_2117"/>
        <s v="Product_2118"/>
        <s v="Product_2119"/>
        <s v="Product_2120"/>
        <s v="Product_2121"/>
        <s v="Product_2122"/>
        <s v="Product_2123"/>
        <s v="Product_2124"/>
        <s v="Product_2125"/>
        <s v="Product_2126"/>
        <s v="Product_2127"/>
        <s v="Product_2128"/>
        <s v="Product_2129"/>
        <s v="Product_2130"/>
        <s v="Product_2131"/>
        <s v="Product_2132"/>
        <s v="Product_2133"/>
        <s v="Product_2134"/>
        <s v="Product_2135"/>
        <s v="Product_2136"/>
        <s v="Product_2137"/>
        <s v="Product_2138"/>
        <s v="Product_2139"/>
        <s v="Product_2140"/>
        <s v="Product_2141"/>
        <s v="Product_2142"/>
        <s v="Product_2143"/>
        <s v="Product_2144"/>
        <s v="Product_2145"/>
        <s v="Product_2146"/>
        <s v="Product_2147"/>
        <s v="Product_2148"/>
        <s v="Product_2149"/>
        <s v="Product_2150"/>
        <s v="Product_2151"/>
        <s v="Product_2152"/>
        <s v="Product_2153"/>
        <s v="Product_2154"/>
        <s v="Product_2155"/>
        <s v="Product_2156"/>
        <s v="Product_2157"/>
        <s v="Product_2158"/>
        <s v="Product_2159"/>
        <s v="Product_2160"/>
        <s v="Product_2161"/>
        <s v="Product_2162"/>
        <s v="Product_2163"/>
        <s v="Product_2164"/>
        <s v="Product_2165"/>
        <s v="Product_2166"/>
        <s v="Product_2167"/>
        <s v="Product_2168"/>
        <s v="Product_2169"/>
        <s v="Product_2170"/>
        <s v="Product_2171"/>
        <s v="Product_2172"/>
        <s v="Product_2173"/>
        <s v="Product_2174"/>
        <s v="Product_2175"/>
        <s v="Product_2176"/>
        <s v="Product_2177"/>
        <s v="Product_2178"/>
        <s v="Product_2179"/>
        <s v="Product_2180"/>
        <s v="Product_2181"/>
        <s v="Product_2182"/>
        <s v="Product_2183"/>
        <s v="Product_2184"/>
        <s v="Product_2185"/>
        <s v="Product_2186"/>
        <s v="Product_2187"/>
        <s v="Product_2188"/>
        <s v="Product_2189"/>
        <s v="Product_2190"/>
        <s v="Product_2191"/>
        <s v="Product_2192"/>
        <s v="Product_2193"/>
        <s v="Product_2194"/>
        <s v="Product_2195"/>
        <s v="Product_2196"/>
        <s v="Product_2197"/>
        <s v="Product_2198"/>
        <s v="Product_2199"/>
        <s v="Product_2200"/>
        <s v="Product_2201"/>
        <s v="Product_2202"/>
        <s v="Product_2203"/>
        <s v="Product_2204"/>
        <s v="Product_2205"/>
        <s v="Product_2206"/>
        <s v="Product_2207"/>
        <s v="Product_2208"/>
        <s v="Product_2209"/>
        <s v="Product_2210"/>
        <s v="Product_2211"/>
        <s v="Product_2212"/>
        <s v="Product_2213"/>
        <s v="Product_2214"/>
        <s v="Product_2215"/>
        <s v="Product_2216"/>
        <s v="Product_2217"/>
        <s v="Product_2218"/>
        <s v="Product_2219"/>
        <s v="Product_2220"/>
        <s v="Product_2221"/>
        <s v="Product_2222"/>
        <s v="Product_2223"/>
        <s v="Product_2224"/>
        <s v="Product_2225"/>
        <s v="Product_2226"/>
        <s v="Product_2227"/>
        <s v="Product_2228"/>
        <s v="Product_2229"/>
        <s v="Product_2230"/>
        <s v="Product_2231"/>
        <s v="Product_2232"/>
        <s v="Product_2233"/>
        <s v="Product_2234"/>
        <s v="Product_2235"/>
        <s v="Product_2236"/>
        <s v="Product_2237"/>
        <s v="Product_2238"/>
        <s v="Product_2239"/>
        <s v="Product_2240"/>
        <s v="Product_2241"/>
        <s v="Product_2242"/>
        <s v="Product_2243"/>
        <s v="Product_2244"/>
        <s v="Product_2245"/>
        <s v="Product_2246"/>
        <s v="Product_2247"/>
        <s v="Product_2248"/>
        <s v="Product_2249"/>
        <s v="Product_2250"/>
        <s v="Product_2251"/>
        <s v="Product_2252"/>
        <s v="Product_2253"/>
        <s v="Product_2254"/>
        <s v="Product_2255"/>
        <s v="Product_2256"/>
        <s v="Product_2257"/>
        <s v="Product_2258"/>
        <s v="Product_2259"/>
        <s v="Product_2260"/>
        <s v="Product_2261"/>
        <s v="Product_2262"/>
        <s v="Product_2263"/>
        <s v="Product_2264"/>
        <s v="Product_2265"/>
        <s v="Product_2266"/>
        <s v="Product_2267"/>
        <s v="Product_2268"/>
        <s v="Product_2269"/>
        <s v="Product_2270"/>
        <s v="Product_2271"/>
        <s v="Product_2272"/>
        <s v="Product_2273"/>
        <s v="Product_2274"/>
        <s v="Product_2275"/>
        <s v="Product_2276"/>
        <s v="Product_2277"/>
        <s v="Product_2278"/>
        <s v="Product_2279"/>
        <s v="Product_2280"/>
        <s v="Product_2281"/>
        <s v="Product_2282"/>
        <s v="Product_2283"/>
        <s v="Product_2284"/>
        <s v="Product_2285"/>
        <s v="Product_2286"/>
        <s v="Product_2287"/>
        <s v="Product_2288"/>
        <s v="Product_2289"/>
        <s v="Product_2290"/>
        <s v="Product_2291"/>
        <s v="Product_2292"/>
        <s v="Product_2293"/>
        <s v="Product_2294"/>
        <s v="Product_2295"/>
        <s v="Product_2296"/>
        <s v="Product_2297"/>
        <s v="Product_2298"/>
        <s v="Product_2299"/>
        <s v="Product_2300"/>
        <s v="Product_2301"/>
        <s v="Product_2302"/>
        <s v="Product_2303"/>
        <s v="Product_2304"/>
        <s v="Product_2305"/>
        <s v="Product_2306"/>
        <s v="Product_2307"/>
        <s v="Product_2308"/>
        <s v="Product_2309"/>
        <s v="Product_2310"/>
        <s v="Product_2311"/>
        <s v="Product_2312"/>
        <s v="Product_2313"/>
        <s v="Product_2314"/>
        <s v="Product_2315"/>
        <s v="Product_2316"/>
        <s v="Product_2317"/>
        <s v="Product_2318"/>
        <s v="Product_2319"/>
        <s v="Product_2320"/>
        <s v="Product_2321"/>
        <s v="Product_2322"/>
        <s v="Product_2323"/>
        <s v="Product_2324"/>
        <s v="Product_2325"/>
        <s v="Product_2326"/>
        <s v="Product_2327"/>
        <s v="Product_2328"/>
        <s v="Product_2329"/>
        <s v="Product_2330"/>
        <s v="Product_2331"/>
        <s v="Product_2332"/>
        <s v="Product_2333"/>
        <s v="Product_2334"/>
        <s v="Product_2335"/>
        <s v="Product_2336"/>
        <s v="Product_2337"/>
        <s v="Product_2338"/>
        <s v="Product_2339"/>
        <s v="Product_2340"/>
        <s v="Product_2341"/>
        <s v="Product_2342"/>
        <s v="Product_2343"/>
        <s v="Product_2344"/>
        <s v="Product_2345"/>
        <s v="Product_2346"/>
        <s v="Product_2347"/>
        <s v="Product_2348"/>
        <s v="Product_2349"/>
        <s v="Product_2350"/>
        <s v="Product_2351"/>
        <s v="Product_2352"/>
        <s v="Product_2353"/>
        <s v="Product_2354"/>
        <s v="Product_2355"/>
        <s v="Product_2356"/>
        <s v="Product_2357"/>
        <s v="Product_2358"/>
        <s v="Product_2359"/>
        <s v="Product_2360"/>
        <s v="Product_2361"/>
        <s v="Product_2362"/>
        <s v="Product_2363"/>
        <s v="Product_2364"/>
        <s v="Product_2365"/>
        <s v="Product_2366"/>
        <s v="Product_2367"/>
        <s v="Product_2368"/>
        <s v="Product_2369"/>
        <s v="Product_2370"/>
        <s v="Product_2371"/>
        <s v="Product_2372"/>
        <s v="Product_2373"/>
        <s v="Product_2374"/>
        <s v="Product_2375"/>
        <s v="Product_2376"/>
        <s v="Product_2377"/>
        <s v="Product_2378"/>
        <s v="Product_2379"/>
        <s v="Product_2380"/>
        <s v="Product_2381"/>
        <s v="Product_2382"/>
        <s v="Product_2383"/>
        <s v="Product_2384"/>
        <s v="Product_2385"/>
        <s v="Product_2386"/>
        <s v="Product_2387"/>
        <s v="Product_2388"/>
        <s v="Product_2389"/>
        <s v="Product_2390"/>
        <s v="Product_2391"/>
        <s v="Product_2392"/>
        <s v="Product_2393"/>
        <s v="Product_2394"/>
        <s v="Product_2395"/>
        <s v="Product_2396"/>
        <s v="Product_2397"/>
        <s v="Product_2398"/>
        <s v="Product_2399"/>
        <s v="Product_2400"/>
        <s v="Product_2401"/>
        <s v="Product_2402"/>
        <s v="Product_2403"/>
        <s v="Product_2404"/>
        <s v="Product_2405"/>
        <s v="Product_2406"/>
        <s v="Product_2407"/>
        <s v="Product_2408"/>
        <s v="Product_2409"/>
        <s v="Product_2410"/>
        <s v="Product_2411"/>
        <s v="Product_2412"/>
        <s v="Product_2413"/>
        <s v="Product_2414"/>
        <s v="Product_2415"/>
        <s v="Product_2416"/>
        <s v="Product_2417"/>
        <s v="Product_2418"/>
        <s v="Product_2419"/>
        <s v="Product_2420"/>
        <s v="Product_2421"/>
        <s v="Product_2422"/>
        <s v="Product_2423"/>
        <s v="Product_2424"/>
        <s v="Product_2425"/>
        <s v="Product_2426"/>
        <s v="Product_2427"/>
        <s v="Product_2428"/>
        <s v="Product_2429"/>
        <s v="Product_2430"/>
        <s v="Product_2431"/>
        <s v="Product_2432"/>
        <s v="Product_2433"/>
        <s v="Product_2434"/>
        <s v="Product_2435"/>
        <s v="Product_2436"/>
        <s v="Product_2437"/>
        <s v="Product_2438"/>
        <s v="Product_2439"/>
        <s v="Product_2440"/>
        <s v="Product_2441"/>
        <s v="Product_2442"/>
        <s v="Product_2443"/>
        <s v="Product_2444"/>
        <s v="Product_2445"/>
        <s v="Product_2446"/>
        <s v="Product_2447"/>
        <s v="Product_2448"/>
        <s v="Product_2449"/>
        <s v="Product_2450"/>
        <s v="Product_2451"/>
        <s v="Product_2452"/>
        <s v="Product_2453"/>
        <s v="Product_2454"/>
        <s v="Product_2455"/>
        <s v="Product_2456"/>
        <s v="Product_2457"/>
        <s v="Product_2458"/>
        <s v="Product_2459"/>
        <s v="Product_2460"/>
        <s v="Product_2461"/>
        <s v="Product_2462"/>
        <s v="Product_2463"/>
        <s v="Product_2464"/>
        <s v="Product_2465"/>
        <s v="Product_2466"/>
        <s v="Product_2467"/>
        <s v="Product_2468"/>
        <s v="Product_2469"/>
        <s v="Product_2470"/>
        <s v="Product_2471"/>
        <s v="Product_2472"/>
        <s v="Product_2473"/>
        <s v="Product_2474"/>
        <s v="Product_2475"/>
        <s v="Product_2476"/>
        <s v="Product_2477"/>
        <s v="Product_2478"/>
        <s v="Product_2479"/>
        <s v="Product_2480"/>
        <s v="Product_2481"/>
        <s v="Product_2482"/>
        <s v="Product_2483"/>
        <s v="Product_2484"/>
        <s v="Product_2485"/>
        <s v="Product_2486"/>
        <s v="Product_2487"/>
        <s v="Product_2488"/>
        <s v="Product_2489"/>
        <s v="Product_2490"/>
        <s v="Product_2491"/>
        <s v="Product_2492"/>
        <s v="Product_2493"/>
        <s v="Product_2494"/>
        <s v="Product_2495"/>
        <s v="Product_2496"/>
        <s v="Product_2497"/>
        <s v="Product_2498"/>
        <s v="Product_2499"/>
        <s v="Product_2500"/>
        <s v="Product_2501"/>
        <s v="Product_2502"/>
        <s v="Product_2503"/>
        <s v="Product_2504"/>
        <s v="Product_2505"/>
        <s v="Product_2506"/>
        <s v="Product_2507"/>
        <s v="Product_2508"/>
        <s v="Product_2509"/>
        <s v="Product_2510"/>
        <s v="Product_2511"/>
        <s v="Product_2512"/>
        <s v="Product_2513"/>
        <s v="Product_2514"/>
        <s v="Product_2515"/>
        <s v="Product_2516"/>
        <s v="Product_2517"/>
        <s v="Product_2518"/>
        <s v="Product_2519"/>
        <s v="Product_2520"/>
        <s v="Product_2521"/>
        <s v="Product_2522"/>
        <s v="Product_2523"/>
        <s v="Product_2524"/>
        <s v="Product_2525"/>
        <s v="Product_2526"/>
        <s v="Product_2527"/>
        <s v="Product_2528"/>
        <s v="Product_2529"/>
        <s v="Product_2530"/>
        <s v="Product_2531"/>
        <s v="Product_2532"/>
        <s v="Product_2533"/>
        <s v="Product_2534"/>
        <s v="Product_2535"/>
        <s v="Product_2536"/>
        <s v="Product_2537"/>
        <s v="Product_2538"/>
        <s v="Product_2539"/>
        <s v="Product_2540"/>
        <s v="Product_2541"/>
        <s v="Product_2542"/>
        <s v="Product_2543"/>
        <s v="Product_2544"/>
        <s v="Product_2545"/>
        <s v="Product_2546"/>
        <s v="Product_2547"/>
        <s v="Product_2548"/>
        <s v="Product_2549"/>
        <s v="Product_2550"/>
        <s v="Product_2551"/>
        <s v="Product_2552"/>
        <s v="Product_2553"/>
        <s v="Product_2554"/>
        <s v="Product_2555"/>
        <s v="Product_2556"/>
        <s v="Product_2557"/>
        <s v="Product_2558"/>
        <s v="Product_2559"/>
        <s v="Product_2560"/>
        <s v="Product_2561"/>
        <s v="Product_2562"/>
        <s v="Product_2563"/>
        <s v="Product_2564"/>
        <s v="Product_2565"/>
        <s v="Product_2566"/>
        <s v="Product_2567"/>
        <s v="Product_2568"/>
        <s v="Product_2569"/>
        <s v="Product_2570"/>
        <s v="Product_2571"/>
        <s v="Product_2572"/>
        <s v="Product_2573"/>
        <s v="Product_2574"/>
        <s v="Product_2575"/>
        <s v="Product_2576"/>
        <s v="Product_2577"/>
        <s v="Product_2578"/>
        <s v="Product_2579"/>
        <s v="Product_2580"/>
        <s v="Product_2581"/>
        <s v="Product_2582"/>
        <s v="Product_2583"/>
        <s v="Product_2584"/>
        <s v="Product_2585"/>
        <s v="Product_2586"/>
        <s v="Product_2587"/>
        <s v="Product_2588"/>
        <s v="Product_2589"/>
        <s v="Product_2590"/>
        <s v="Product_2591"/>
        <s v="Product_2592"/>
        <s v="Product_2593"/>
        <s v="Product_2594"/>
        <s v="Product_2595"/>
        <s v="Product_2596"/>
        <s v="Product_2597"/>
        <s v="Product_2598"/>
        <s v="Product_2599"/>
        <s v="Product_2600"/>
        <s v="Product_2601"/>
        <s v="Product_2602"/>
        <s v="Product_2603"/>
        <s v="Product_2604"/>
        <s v="Product_2605"/>
        <s v="Product_2606"/>
        <s v="Product_2607"/>
        <s v="Product_2608"/>
        <s v="Product_2609"/>
        <s v="Product_2610"/>
        <s v="Product_2611"/>
        <s v="Product_2612"/>
        <s v="Product_2613"/>
        <s v="Product_2614"/>
        <s v="Product_2615"/>
        <s v="Product_2616"/>
        <s v="Product_2617"/>
        <s v="Product_2618"/>
        <s v="Product_2619"/>
        <s v="Product_2620"/>
        <s v="Product_2621"/>
        <s v="Product_2622"/>
        <s v="Product_2623"/>
        <s v="Product_2624"/>
        <s v="Product_2625"/>
        <s v="Product_2626"/>
        <s v="Product_2627"/>
        <s v="Product_2628"/>
        <s v="Product_2629"/>
        <s v="Product_2630"/>
        <s v="Product_2631"/>
        <s v="Product_2632"/>
        <s v="Product_2633"/>
        <s v="Product_2634"/>
        <s v="Product_2635"/>
        <s v="Product_2636"/>
        <s v="Product_2637"/>
        <s v="Product_2638"/>
        <s v="Product_2639"/>
        <s v="Product_2640"/>
        <s v="Product_2641"/>
        <s v="Product_2642"/>
        <s v="Product_2643"/>
        <s v="Product_2644"/>
        <s v="Product_2645"/>
        <s v="Product_2646"/>
        <s v="Product_2647"/>
        <s v="Product_2648"/>
        <s v="Product_2649"/>
        <s v="Product_2650"/>
        <s v="Product_2651"/>
        <s v="Product_2652"/>
        <s v="Product_2653"/>
        <s v="Product_2654"/>
        <s v="Product_2655"/>
        <s v="Product_2656"/>
        <s v="Product_2657"/>
        <s v="Product_2658"/>
        <s v="Product_2659"/>
        <s v="Product_2660"/>
        <s v="Product_2661"/>
        <s v="Product_2662"/>
        <s v="Product_2663"/>
        <s v="Product_2664"/>
        <s v="Product_2665"/>
        <s v="Product_2666"/>
        <s v="Product_2667"/>
        <s v="Product_2668"/>
        <s v="Product_2669"/>
        <s v="Product_2670"/>
        <s v="Product_2671"/>
        <s v="Product_2672"/>
        <s v="Product_2673"/>
        <s v="Product_2674"/>
        <s v="Product_2675"/>
        <s v="Product_2676"/>
        <s v="Product_2677"/>
        <s v="Product_2678"/>
        <s v="Product_2679"/>
        <s v="Product_2680"/>
        <s v="Product_2681"/>
        <s v="Product_2682"/>
        <s v="Product_2683"/>
        <s v="Product_2684"/>
        <s v="Product_2685"/>
        <s v="Product_2686"/>
        <s v="Product_2687"/>
        <s v="Product_2688"/>
        <s v="Product_2689"/>
        <s v="Product_2690"/>
        <s v="Product_2691"/>
        <s v="Product_2692"/>
        <s v="Product_2693"/>
        <s v="Product_2694"/>
        <s v="Product_2695"/>
        <s v="Product_2696"/>
        <s v="Product_2697"/>
        <s v="Product_2698"/>
        <s v="Product_2699"/>
        <s v="Product_2700"/>
        <s v="Product_2701"/>
        <s v="Product_2702"/>
        <s v="Product_2703"/>
        <s v="Product_2704"/>
        <s v="Product_2705"/>
        <s v="Product_2706"/>
        <s v="Product_2707"/>
        <s v="Product_2708"/>
        <s v="Product_2709"/>
        <s v="Product_2710"/>
        <s v="Product_2711"/>
        <s v="Product_2712"/>
        <s v="Product_2713"/>
        <s v="Product_2714"/>
        <s v="Product_2715"/>
        <s v="Product_2716"/>
        <s v="Product_2717"/>
        <s v="Product_2718"/>
        <s v="Product_2719"/>
        <s v="Product_2720"/>
        <s v="Product_2721"/>
        <s v="Product_2722"/>
        <s v="Product_2723"/>
        <s v="Product_2724"/>
        <s v="Product_2725"/>
        <s v="Product_2726"/>
        <s v="Product_2727"/>
        <s v="Product_2728"/>
        <s v="Product_2729"/>
        <s v="Product_2730"/>
        <s v="Product_2731"/>
        <s v="Product_2732"/>
        <s v="Product_2733"/>
        <s v="Product_2734"/>
        <s v="Product_2735"/>
        <s v="Product_2736"/>
        <s v="Product_2737"/>
        <s v="Product_2738"/>
        <s v="Product_2739"/>
        <s v="Product_2740"/>
        <s v="Product_2741"/>
        <s v="Product_2742"/>
        <s v="Product_2743"/>
        <s v="Product_2744"/>
        <s v="Product_2745"/>
        <s v="Product_2746"/>
        <s v="Product_2747"/>
        <s v="Product_2748"/>
        <s v="Product_2749"/>
        <s v="Product_2750"/>
        <s v="Product_2751"/>
        <s v="Product_2752"/>
        <s v="Product_2753"/>
        <s v="Product_2754"/>
        <s v="Product_2755"/>
        <s v="Product_2756"/>
        <s v="Product_2757"/>
        <s v="Product_2758"/>
        <s v="Product_2759"/>
        <s v="Product_2760"/>
        <s v="Product_2761"/>
        <s v="Product_2762"/>
        <s v="Product_2763"/>
        <s v="Product_2764"/>
        <s v="Product_2765"/>
        <s v="Product_2766"/>
        <s v="Product_2767"/>
        <s v="Product_2768"/>
        <s v="Product_2769"/>
        <s v="Product_2770"/>
        <s v="Product_2771"/>
        <s v="Product_2772"/>
        <s v="Product_2773"/>
        <s v="Product_2774"/>
        <s v="Product_2775"/>
        <s v="Product_2776"/>
        <s v="Product_2777"/>
        <s v="Product_2778"/>
        <s v="Product_2779"/>
        <s v="Product_2780"/>
        <s v="Product_2781"/>
        <s v="Product_2782"/>
        <s v="Product_2783"/>
        <s v="Product_2784"/>
        <s v="Product_2785"/>
        <s v="Product_2786"/>
        <s v="Product_2787"/>
        <s v="Product_2788"/>
        <s v="Product_2789"/>
        <s v="Product_2790"/>
        <s v="Product_2791"/>
        <s v="Product_2792"/>
        <s v="Product_2793"/>
        <s v="Product_2794"/>
        <s v="Product_2795"/>
        <s v="Product_2796"/>
        <s v="Product_2797"/>
        <s v="Product_2798"/>
        <s v="Product_2799"/>
        <s v="Product_2800"/>
        <s v="Product_2801"/>
        <s v="Product_2802"/>
        <s v="Product_2803"/>
        <s v="Product_2804"/>
        <s v="Product_2805"/>
        <s v="Product_2806"/>
        <s v="Product_2807"/>
        <s v="Product_2808"/>
        <s v="Product_2809"/>
        <s v="Product_2810"/>
        <s v="Product_2811"/>
        <s v="Product_2812"/>
        <s v="Product_2813"/>
        <s v="Product_2814"/>
        <s v="Product_2815"/>
        <s v="Product_2816"/>
        <s v="Product_2817"/>
        <s v="Product_2818"/>
        <s v="Product_2819"/>
        <s v="Product_2820"/>
        <s v="Product_2821"/>
        <s v="Product_2822"/>
        <s v="Product_2823"/>
        <s v="Product_2824"/>
        <s v="Product_2825"/>
        <s v="Product_2826"/>
        <s v="Product_2827"/>
        <s v="Product_2828"/>
        <s v="Product_2829"/>
        <s v="Product_2830"/>
        <s v="Product_2831"/>
        <s v="Product_2832"/>
        <s v="Product_2833"/>
        <s v="Product_2834"/>
        <s v="Product_2835"/>
        <s v="Product_2836"/>
        <s v="Product_2837"/>
        <s v="Product_2838"/>
        <s v="Product_2839"/>
        <s v="Product_2840"/>
        <s v="Product_2841"/>
        <s v="Product_2842"/>
        <s v="Product_2843"/>
        <s v="Product_2844"/>
        <s v="Product_2845"/>
        <s v="Product_2846"/>
        <s v="Product_2847"/>
        <s v="Product_2848"/>
        <s v="Product_2849"/>
        <s v="Product_2850"/>
        <s v="Product_2851"/>
        <s v="Product_2852"/>
        <s v="Product_2853"/>
        <s v="Product_2854"/>
        <s v="Product_2855"/>
        <s v="Product_2856"/>
        <s v="Product_2857"/>
        <s v="Product_2858"/>
        <s v="Product_2859"/>
        <s v="Product_2860"/>
        <s v="Product_2861"/>
        <s v="Product_2862"/>
        <s v="Product_2863"/>
        <s v="Product_2864"/>
        <s v="Product_2865"/>
        <s v="Product_2866"/>
        <s v="Product_2867"/>
        <s v="Product_2868"/>
        <s v="Product_2869"/>
        <s v="Product_2870"/>
        <s v="Product_2871"/>
        <s v="Product_2872"/>
        <s v="Product_2873"/>
        <s v="Product_2874"/>
        <s v="Product_2875"/>
        <s v="Product_2876"/>
        <s v="Product_2877"/>
        <s v="Product_2878"/>
        <s v="Product_2879"/>
        <s v="Product_2880"/>
        <s v="Product_2881"/>
        <s v="Product_2882"/>
        <s v="Product_2883"/>
        <s v="Product_2884"/>
        <s v="Product_2885"/>
        <s v="Product_2886"/>
        <s v="Product_2887"/>
        <s v="Product_2888"/>
        <s v="Product_2889"/>
        <s v="Product_2890"/>
        <s v="Product_2891"/>
        <s v="Product_2892"/>
        <s v="Product_2893"/>
        <s v="Product_2894"/>
        <s v="Product_2895"/>
        <s v="Product_2896"/>
        <s v="Product_2897"/>
        <s v="Product_2898"/>
        <s v="Product_2899"/>
        <s v="Product_2900"/>
        <s v="Product_2901"/>
        <s v="Product_2902"/>
        <s v="Product_2903"/>
        <s v="Product_2904"/>
        <s v="Product_2905"/>
        <s v="Product_2906"/>
        <s v="Product_2907"/>
        <s v="Product_2908"/>
        <s v="Product_2909"/>
        <s v="Product_2910"/>
        <s v="Product_2911"/>
        <s v="Product_2912"/>
        <s v="Product_2913"/>
        <s v="Product_2914"/>
        <s v="Product_2915"/>
        <s v="Product_2916"/>
        <s v="Product_2917"/>
        <s v="Product_2918"/>
        <s v="Product_2919"/>
        <s v="Product_2920"/>
        <s v="Product_2921"/>
        <s v="Product_2922"/>
        <s v="Product_2923"/>
        <s v="Product_2924"/>
        <s v="Product_2925"/>
        <s v="Product_2926"/>
        <s v="Product_2927"/>
        <s v="Product_2928"/>
        <s v="Product_2929"/>
        <s v="Product_2930"/>
        <s v="Product_2931"/>
        <s v="Product_2932"/>
        <s v="Product_2933"/>
        <s v="Product_2934"/>
        <s v="Product_2935"/>
        <s v="Product_2936"/>
        <s v="Product_2937"/>
        <s v="Product_2938"/>
        <s v="Product_2939"/>
        <s v="Product_2940"/>
        <s v="Product_2941"/>
        <s v="Product_2942"/>
        <s v="Product_2943"/>
        <s v="Product_2944"/>
        <s v="Product_2945"/>
        <s v="Product_2946"/>
        <s v="Product_2947"/>
        <s v="Product_2948"/>
        <s v="Product_2949"/>
        <s v="Product_2950"/>
        <s v="Product_2951"/>
        <s v="Product_2952"/>
        <s v="Product_2953"/>
        <s v="Product_2954"/>
        <s v="Product_2955"/>
        <s v="Product_2956"/>
        <s v="Product_2957"/>
        <s v="Product_2958"/>
        <s v="Product_2959"/>
        <s v="Product_2960"/>
        <s v="Product_2961"/>
        <s v="Product_2962"/>
        <s v="Product_2963"/>
        <s v="Product_2964"/>
        <s v="Product_2965"/>
        <s v="Product_2966"/>
        <s v="Product_2967"/>
        <s v="Product_2968"/>
        <s v="Product_2969"/>
        <s v="Product_2970"/>
        <s v="Product_2971"/>
        <s v="Product_2972"/>
        <s v="Product_2973"/>
        <s v="Product_2974"/>
        <s v="Product_2975"/>
        <s v="Product_2976"/>
        <s v="Product_2977"/>
        <s v="Product_2978"/>
        <s v="Product_2979"/>
        <s v="Product_2980"/>
        <s v="Product_2981"/>
        <s v="Product_2982"/>
        <s v="Product_2983"/>
        <s v="Product_2984"/>
        <s v="Product_2985"/>
        <s v="Product_2986"/>
        <s v="Product_2987"/>
        <s v="Product_2988"/>
        <s v="Product_2989"/>
        <s v="Product_2990"/>
        <s v="Product_2991"/>
        <s v="Product_2992"/>
        <s v="Product_2993"/>
        <s v="Product_2994"/>
        <s v="Product_2995"/>
        <s v="Product_2996"/>
        <s v="Product_2997"/>
        <s v="Product_2998"/>
        <s v="Product_2999"/>
        <s v="Product_3000"/>
        <s v="Product_3001"/>
        <s v="Product_3002"/>
        <s v="Product_3003"/>
        <s v="Product_3004"/>
        <s v="Product_3005"/>
        <s v="Product_3006"/>
        <s v="Product_3007"/>
        <s v="Product_3008"/>
        <s v="Product_3009"/>
        <s v="Product_3010"/>
        <s v="Product_3011"/>
        <s v="Product_3012"/>
        <s v="Product_3013"/>
        <s v="Product_3014"/>
        <s v="Product_3015"/>
        <s v="Product_3016"/>
        <s v="Product_3017"/>
        <s v="Product_3018"/>
        <s v="Product_3019"/>
        <s v="Product_3020"/>
        <s v="Product_3021"/>
        <s v="Product_3022"/>
        <s v="Product_3023"/>
        <s v="Product_3024"/>
        <s v="Product_3025"/>
        <s v="Product_3026"/>
        <s v="Product_3027"/>
        <s v="Product_3028"/>
        <s v="Product_3029"/>
        <s v="Product_3030"/>
        <s v="Product_3031"/>
        <s v="Product_3032"/>
        <s v="Product_3033"/>
        <s v="Product_3034"/>
        <s v="Product_3035"/>
        <s v="Product_3036"/>
        <s v="Product_3037"/>
        <s v="Product_3038"/>
        <s v="Product_3039"/>
        <s v="Product_3040"/>
        <s v="Product_3041"/>
        <s v="Product_3042"/>
        <s v="Product_3043"/>
        <s v="Product_3044"/>
        <s v="Product_3045"/>
        <s v="Product_3046"/>
        <s v="Product_3047"/>
        <s v="Product_3048"/>
        <s v="Product_3049"/>
        <s v="Product_3050"/>
        <s v="Product_3051"/>
        <s v="Product_3052"/>
        <s v="Product_3053"/>
        <s v="Product_3054"/>
        <s v="Product_3055"/>
        <s v="Product_3056"/>
        <s v="Product_3057"/>
        <s v="Product_3058"/>
        <s v="Product_3059"/>
        <s v="Product_3060"/>
        <s v="Product_3061"/>
        <s v="Product_3062"/>
        <s v="Product_3063"/>
        <s v="Product_3064"/>
        <s v="Product_3065"/>
        <s v="Product_3066"/>
        <s v="Product_3067"/>
        <s v="Product_3068"/>
        <s v="Product_3069"/>
        <s v="Product_3070"/>
        <s v="Product_3071"/>
        <s v="Product_3072"/>
        <s v="Product_3073"/>
        <s v="Product_3074"/>
        <s v="Product_3075"/>
        <s v="Product_3076"/>
        <s v="Product_3077"/>
        <s v="Product_3078"/>
        <s v="Product_3079"/>
        <s v="Product_3080"/>
        <s v="Product_3081"/>
        <s v="Product_3082"/>
        <s v="Product_3083"/>
        <s v="Product_3084"/>
        <s v="Product_3085"/>
        <s v="Product_3086"/>
        <s v="Product_3087"/>
        <s v="Product_3088"/>
        <s v="Product_3089"/>
        <s v="Product_3090"/>
        <s v="Product_3091"/>
        <s v="Product_3092"/>
        <s v="Product_3093"/>
        <s v="Product_3094"/>
        <s v="Product_3095"/>
        <s v="Product_3096"/>
        <s v="Product_3097"/>
        <s v="Product_3098"/>
        <s v="Product_3099"/>
        <s v="Product_3100"/>
        <s v="Product_3101"/>
        <s v="Product_3102"/>
        <s v="Product_3103"/>
        <s v="Product_3104"/>
        <s v="Product_3105"/>
        <s v="Product_3106"/>
        <s v="Product_3107"/>
        <s v="Product_3108"/>
        <s v="Product_3109"/>
        <s v="Product_3110"/>
        <s v="Product_3111"/>
        <s v="Product_3112"/>
        <s v="Product_3113"/>
        <s v="Product_3114"/>
        <s v="Product_3115"/>
        <s v="Product_3116"/>
        <s v="Product_3117"/>
        <s v="Product_3118"/>
        <s v="Product_3119"/>
        <s v="Product_3120"/>
        <s v="Product_3121"/>
        <s v="Product_3122"/>
        <s v="Product_3123"/>
        <s v="Product_3124"/>
        <s v="Product_3125"/>
        <s v="Product_3126"/>
        <s v="Product_3127"/>
        <s v="Product_3128"/>
        <s v="Product_3129"/>
        <s v="Product_3130"/>
        <s v="Product_3131"/>
        <s v="Product_3132"/>
        <s v="Product_3133"/>
        <s v="Product_3134"/>
        <s v="Product_3135"/>
        <s v="Product_3136"/>
        <s v="Product_3137"/>
        <s v="Product_3138"/>
        <s v="Product_3139"/>
        <s v="Product_3140"/>
        <s v="Product_3141"/>
        <s v="Product_3142"/>
        <s v="Product_3143"/>
        <s v="Product_3144"/>
        <s v="Product_3145"/>
        <s v="Product_3146"/>
        <s v="Product_3147"/>
        <s v="Product_3148"/>
        <s v="Product_3149"/>
        <s v="Product_3150"/>
        <s v="Product_3151"/>
        <s v="Product_3152"/>
        <s v="Product_3153"/>
        <s v="Product_3154"/>
        <s v="Product_3155"/>
        <s v="Product_3156"/>
        <s v="Product_3157"/>
        <s v="Product_3158"/>
        <s v="Product_3159"/>
        <s v="Product_3160"/>
        <s v="Product_3161"/>
        <s v="Product_3162"/>
        <s v="Product_3163"/>
        <s v="Product_3164"/>
        <s v="Product_3165"/>
        <s v="Product_3166"/>
        <s v="Product_3167"/>
        <s v="Product_3168"/>
        <s v="Product_3169"/>
        <s v="Product_3170"/>
        <s v="Product_3171"/>
        <s v="Product_3172"/>
        <s v="Product_3173"/>
        <s v="Product_3174"/>
        <s v="Product_3175"/>
        <s v="Product_3176"/>
        <s v="Product_3177"/>
        <s v="Product_3178"/>
        <s v="Product_3179"/>
        <s v="Product_3180"/>
        <s v="Product_3181"/>
        <s v="Product_3182"/>
        <s v="Product_3183"/>
        <s v="Product_3184"/>
        <s v="Product_3185"/>
        <s v="Product_3186"/>
        <s v="Product_3187"/>
        <s v="Product_3188"/>
        <s v="Product_3189"/>
        <s v="Product_3190"/>
        <s v="Product_3191"/>
        <s v="Product_3192"/>
        <s v="Product_3193"/>
        <s v="Product_3194"/>
        <s v="Product_3195"/>
        <s v="Product_3196"/>
        <s v="Product_3197"/>
        <s v="Product_3198"/>
        <s v="Product_3199"/>
        <s v="Product_3200"/>
        <s v="Product_3201"/>
        <s v="Product_3202"/>
        <s v="Product_3203"/>
        <s v="Product_3204"/>
        <s v="Product_3205"/>
        <s v="Product_3206"/>
        <s v="Product_3207"/>
        <s v="Product_3208"/>
        <s v="Product_3209"/>
        <s v="Product_3210"/>
        <s v="Product_3211"/>
        <s v="Product_3212"/>
        <s v="Product_3213"/>
        <s v="Product_3214"/>
        <s v="Product_3215"/>
        <s v="Product_3216"/>
        <s v="Product_3217"/>
        <s v="Product_3218"/>
        <s v="Product_3219"/>
        <s v="Product_3220"/>
        <s v="Product_3221"/>
        <s v="Product_3222"/>
        <s v="Product_3223"/>
        <s v="Product_3224"/>
        <s v="Product_3225"/>
        <s v="Product_3226"/>
        <s v="Product_3227"/>
        <s v="Product_3228"/>
        <s v="Product_3229"/>
        <s v="Product_3230"/>
        <s v="Product_3231"/>
        <s v="Product_3232"/>
        <s v="Product_3233"/>
        <s v="Product_3234"/>
        <s v="Product_3235"/>
        <s v="Product_3236"/>
        <s v="Product_3237"/>
        <s v="Product_3238"/>
        <s v="Product_3239"/>
        <s v="Product_3240"/>
        <s v="Product_3241"/>
        <s v="Product_3242"/>
        <s v="Product_3243"/>
        <s v="Product_3244"/>
        <s v="Product_3245"/>
        <s v="Product_3246"/>
        <s v="Product_3247"/>
        <s v="Product_3248"/>
        <s v="Product_3249"/>
        <s v="Product_3250"/>
        <s v="Product_3251"/>
        <s v="Product_3252"/>
        <s v="Product_3253"/>
        <s v="Product_3254"/>
        <s v="Product_3255"/>
        <s v="Product_3256"/>
        <s v="Product_3257"/>
        <s v="Product_3258"/>
        <s v="Product_3259"/>
        <s v="Product_3260"/>
        <s v="Product_3261"/>
        <s v="Product_3262"/>
        <s v="Product_3263"/>
        <s v="Product_3264"/>
        <s v="Product_3265"/>
        <s v="Product_3266"/>
        <s v="Product_3267"/>
        <s v="Product_3268"/>
        <s v="Product_3269"/>
        <s v="Product_3270"/>
        <s v="Product_3271"/>
        <s v="Product_3272"/>
        <s v="Product_3273"/>
        <s v="Product_3274"/>
        <s v="Product_3275"/>
        <s v="Product_3276"/>
        <s v="Product_3277"/>
        <s v="Product_3278"/>
        <s v="Product_3279"/>
        <s v="Product_3280"/>
        <s v="Product_3281"/>
        <s v="Product_3282"/>
        <s v="Product_3283"/>
        <s v="Product_3284"/>
        <s v="Product_3285"/>
        <s v="Product_3286"/>
        <s v="Product_3287"/>
        <s v="Product_3288"/>
        <s v="Product_3289"/>
        <s v="Product_3290"/>
        <s v="Product_3291"/>
        <s v="Product_3292"/>
        <s v="Product_3293"/>
        <s v="Product_3294"/>
        <s v="Product_3295"/>
        <s v="Product_3296"/>
        <s v="Product_3297"/>
        <s v="Product_3298"/>
        <s v="Product_3299"/>
        <s v="Product_3300"/>
        <s v="Product_3301"/>
        <s v="Product_3302"/>
        <s v="Product_3303"/>
        <s v="Product_3304"/>
        <s v="Product_3305"/>
        <s v="Product_3306"/>
        <s v="Product_3307"/>
        <s v="Product_3308"/>
        <s v="Product_3309"/>
        <s v="Product_3310"/>
        <s v="Product_3311"/>
        <s v="Product_3312"/>
        <s v="Product_3313"/>
        <s v="Product_3314"/>
        <s v="Product_3315"/>
        <s v="Product_3316"/>
        <s v="Product_3317"/>
        <s v="Product_3318"/>
        <s v="Product_3319"/>
        <s v="Product_3320"/>
        <s v="Product_3321"/>
        <s v="Product_3322"/>
        <s v="Product_3323"/>
        <s v="Product_3324"/>
        <s v="Product_3325"/>
        <s v="Product_3326"/>
        <s v="Product_3327"/>
        <s v="Product_3328"/>
        <s v="Product_3329"/>
        <s v="Product_3330"/>
        <s v="Product_3331"/>
        <s v="Product_3332"/>
        <s v="Product_3333"/>
        <s v="Product_3334"/>
        <s v="Product_3335"/>
        <s v="Product_3336"/>
        <s v="Product_3337"/>
        <s v="Product_3338"/>
        <s v="Product_3339"/>
        <s v="Product_3340"/>
        <s v="Product_3341"/>
        <s v="Product_3342"/>
        <s v="Product_3343"/>
        <s v="Product_3344"/>
        <s v="Product_3345"/>
        <s v="Product_3346"/>
        <s v="Product_3347"/>
        <s v="Product_3348"/>
        <s v="Product_3349"/>
        <s v="Product_3350"/>
        <s v="Product_3351"/>
        <s v="Product_3352"/>
        <s v="Product_3353"/>
        <s v="Product_3354"/>
        <s v="Product_3355"/>
        <s v="Product_3356"/>
        <s v="Product_3357"/>
        <s v="Product_3358"/>
        <s v="Product_3359"/>
        <s v="Product_3360"/>
        <s v="Product_3361"/>
        <s v="Product_3362"/>
        <s v="Product_3363"/>
        <s v="Product_3364"/>
        <s v="Product_3365"/>
        <s v="Product_3366"/>
        <s v="Product_3367"/>
        <s v="Product_3368"/>
        <s v="Product_3369"/>
        <s v="Product_3370"/>
        <s v="Product_3371"/>
        <s v="Product_3372"/>
        <s v="Product_3373"/>
        <s v="Product_3374"/>
        <s v="Product_3375"/>
        <s v="Product_3376"/>
        <s v="Product_3377"/>
        <s v="Product_3378"/>
        <s v="Product_3379"/>
        <s v="Product_3380"/>
        <s v="Product_3381"/>
        <s v="Product_3382"/>
        <s v="Product_3383"/>
        <s v="Product_3384"/>
        <s v="Product_3385"/>
        <s v="Product_3386"/>
        <s v="Product_3387"/>
        <s v="Product_3388"/>
        <s v="Product_3389"/>
        <s v="Product_3390"/>
        <s v="Product_3391"/>
        <s v="Product_3392"/>
        <s v="Product_3393"/>
        <s v="Product_3394"/>
        <s v="Product_3395"/>
        <s v="Product_3396"/>
        <s v="Product_3397"/>
        <s v="Product_3398"/>
        <s v="Product_3399"/>
        <s v="Product_3400"/>
        <s v="Product_3401"/>
        <s v="Product_3402"/>
        <s v="Product_3403"/>
        <s v="Product_3404"/>
        <s v="Product_3405"/>
        <s v="Product_3406"/>
        <s v="Product_3407"/>
        <s v="Product_3408"/>
        <s v="Product_3409"/>
        <s v="Product_3410"/>
        <s v="Product_3411"/>
        <s v="Product_3412"/>
        <s v="Product_3413"/>
        <s v="Product_3414"/>
        <s v="Product_3415"/>
        <s v="Product_3416"/>
        <s v="Product_3417"/>
        <s v="Product_3418"/>
        <s v="Product_3419"/>
        <s v="Product_3420"/>
        <s v="Product_3421"/>
        <s v="Product_3422"/>
        <s v="Product_3423"/>
        <s v="Product_3424"/>
        <s v="Product_3425"/>
        <s v="Product_3426"/>
        <s v="Product_3427"/>
        <s v="Product_3428"/>
        <s v="Product_3429"/>
        <s v="Product_3430"/>
        <s v="Product_3431"/>
        <s v="Product_3432"/>
        <s v="Product_3433"/>
        <s v="Product_3434"/>
        <s v="Product_3435"/>
        <s v="Product_3436"/>
        <s v="Product_3437"/>
        <s v="Product_3438"/>
        <s v="Product_3439"/>
        <s v="Product_3440"/>
        <s v="Product_3441"/>
        <s v="Product_3442"/>
        <s v="Product_3443"/>
        <s v="Product_3444"/>
        <s v="Product_3445"/>
        <s v="Product_3446"/>
        <s v="Product_3447"/>
        <s v="Product_3448"/>
        <s v="Product_3449"/>
        <s v="Product_3450"/>
        <s v="Product_3451"/>
        <s v="Product_3452"/>
        <s v="Product_3453"/>
        <s v="Product_3454"/>
        <s v="Product_3455"/>
        <s v="Product_3456"/>
        <s v="Product_3457"/>
        <s v="Product_3458"/>
        <s v="Product_3459"/>
        <s v="Product_3460"/>
        <s v="Product_3461"/>
        <s v="Product_3462"/>
        <s v="Product_3463"/>
        <s v="Product_3464"/>
        <s v="Product_3465"/>
        <s v="Product_3466"/>
        <s v="Product_3467"/>
        <s v="Product_3468"/>
        <s v="Product_3469"/>
        <s v="Product_3470"/>
        <s v="Product_3471"/>
        <s v="Product_3472"/>
        <s v="Product_3473"/>
        <s v="Product_3474"/>
        <s v="Product_3475"/>
        <s v="Product_3476"/>
        <s v="Product_3477"/>
        <s v="Product_3478"/>
        <s v="Product_3479"/>
        <s v="Product_3480"/>
        <s v="Product_3481"/>
        <s v="Product_3482"/>
        <s v="Product_3483"/>
        <s v="Product_3484"/>
        <s v="Product_3485"/>
        <s v="Product_3486"/>
        <s v="Product_3487"/>
        <s v="Product_3488"/>
        <s v="Product_3489"/>
        <s v="Product_3490"/>
        <s v="Product_3491"/>
        <s v="Product_3492"/>
        <s v="Product_3493"/>
        <s v="Product_3494"/>
        <s v="Product_3495"/>
        <s v="Product_3496"/>
        <s v="Product_3497"/>
        <s v="Product_3498"/>
        <s v="Product_3499"/>
        <s v="Product_3500"/>
        <s v="Product_3501"/>
        <s v="Product_3502"/>
        <s v="Product_3503"/>
        <s v="Product_3504"/>
        <s v="Product_3505"/>
        <s v="Product_3506"/>
        <s v="Product_3507"/>
        <s v="Product_3508"/>
        <s v="Product_3509"/>
        <s v="Product_3510"/>
        <s v="Product_3511"/>
        <s v="Product_3512"/>
        <s v="Product_3513"/>
        <s v="Product_3514"/>
        <s v="Product_3515"/>
        <s v="Product_3516"/>
        <s v="Product_3517"/>
        <s v="Product_3518"/>
        <s v="Product_3519"/>
        <s v="Product_3520"/>
        <s v="Product_3521"/>
        <s v="Product_3522"/>
        <s v="Product_3523"/>
        <s v="Product_3524"/>
        <s v="Product_3525"/>
        <s v="Product_3526"/>
        <s v="Product_3527"/>
        <s v="Product_3528"/>
        <s v="Product_3529"/>
        <s v="Product_3530"/>
        <s v="Product_3531"/>
        <s v="Product_3532"/>
        <s v="Product_3533"/>
        <s v="Product_3534"/>
        <s v="Product_3535"/>
        <s v="Product_3536"/>
        <s v="Product_3537"/>
        <s v="Product_3538"/>
        <s v="Product_3539"/>
        <s v="Product_3540"/>
        <s v="Product_3541"/>
        <s v="Product_3542"/>
        <s v="Product_3543"/>
        <s v="Product_3544"/>
        <s v="Product_3545"/>
        <s v="Product_3546"/>
        <s v="Product_3547"/>
        <s v="Product_3548"/>
        <s v="Product_3549"/>
        <s v="Product_3550"/>
        <s v="Product_3551"/>
        <s v="Product_3552"/>
        <s v="Product_3553"/>
        <s v="Product_3554"/>
        <s v="Product_3555"/>
        <s v="Product_3556"/>
        <s v="Product_3557"/>
        <s v="Product_3558"/>
        <s v="Product_3559"/>
        <s v="Product_3560"/>
        <s v="Product_3561"/>
        <s v="Product_3562"/>
        <s v="Product_3563"/>
        <s v="Product_3564"/>
        <s v="Product_3565"/>
        <s v="Product_3566"/>
        <s v="Product_3567"/>
        <s v="Product_3568"/>
        <s v="Product_3569"/>
        <s v="Product_3570"/>
        <s v="Product_3571"/>
        <s v="Product_3572"/>
        <s v="Product_3573"/>
        <s v="Product_3574"/>
        <s v="Product_3575"/>
        <s v="Product_3576"/>
        <s v="Product_3577"/>
        <s v="Product_3578"/>
        <s v="Product_3579"/>
        <s v="Product_3580"/>
        <s v="Product_3581"/>
        <s v="Product_3582"/>
        <s v="Product_3583"/>
        <s v="Product_3584"/>
        <s v="Product_3585"/>
        <s v="Product_3586"/>
        <s v="Product_3587"/>
        <s v="Product_3588"/>
        <s v="Product_3589"/>
        <s v="Product_3590"/>
        <s v="Product_3591"/>
        <s v="Product_3592"/>
        <s v="Product_3593"/>
        <s v="Product_3594"/>
        <s v="Product_3595"/>
        <s v="Product_3596"/>
        <s v="Product_3597"/>
        <s v="Product_3598"/>
        <s v="Product_3599"/>
        <s v="Product_3600"/>
        <s v="Product_3601"/>
        <s v="Product_3602"/>
        <s v="Product_3603"/>
        <s v="Product_3604"/>
        <s v="Product_3605"/>
        <s v="Product_3606"/>
        <s v="Product_3607"/>
        <s v="Product_3608"/>
        <s v="Product_3609"/>
        <s v="Product_3610"/>
        <s v="Product_3611"/>
        <s v="Product_3612"/>
        <s v="Product_3613"/>
        <s v="Product_3614"/>
        <s v="Product_3615"/>
        <s v="Product_3616"/>
        <s v="Product_3617"/>
        <s v="Product_3618"/>
        <s v="Product_3619"/>
        <s v="Product_3620"/>
        <s v="Product_3621"/>
        <s v="Product_3622"/>
        <s v="Product_3623"/>
        <s v="Product_3624"/>
        <s v="Product_3625"/>
        <s v="Product_3626"/>
        <s v="Product_3627"/>
        <s v="Product_3628"/>
        <s v="Product_3629"/>
        <s v="Product_3630"/>
        <s v="Product_3631"/>
        <s v="Product_3632"/>
        <s v="Product_3633"/>
        <s v="Product_3634"/>
        <s v="Product_3635"/>
        <s v="Product_3636"/>
        <s v="Product_3637"/>
        <s v="Product_3638"/>
        <s v="Product_3639"/>
        <s v="Product_3640"/>
        <s v="Product_3641"/>
        <s v="Product_3642"/>
        <s v="Product_3643"/>
        <s v="Product_3644"/>
        <s v="Product_3645"/>
        <s v="Product_3646"/>
        <s v="Product_3647"/>
        <s v="Product_3648"/>
        <s v="Product_3649"/>
        <s v="Product_3650"/>
        <s v="Product_3651"/>
        <s v="Product_3652"/>
        <s v="Product_3653"/>
        <s v="Product_3654"/>
        <s v="Product_3655"/>
        <s v="Product_3656"/>
        <s v="Product_3657"/>
        <s v="Product_3658"/>
        <s v="Product_3659"/>
        <s v="Product_3660"/>
        <s v="Product_3661"/>
        <s v="Product_3662"/>
        <s v="Product_3663"/>
        <s v="Product_3664"/>
        <s v="Product_3665"/>
        <s v="Product_3666"/>
        <s v="Product_3667"/>
        <s v="Product_3668"/>
        <s v="Product_3669"/>
        <s v="Product_3670"/>
        <s v="Product_3671"/>
        <s v="Product_3672"/>
        <s v="Product_3673"/>
        <s v="Product_3674"/>
        <s v="Product_3675"/>
        <s v="Product_3676"/>
        <s v="Product_3677"/>
        <s v="Product_3678"/>
        <s v="Product_3679"/>
        <s v="Product_3680"/>
        <s v="Product_3681"/>
        <s v="Product_3682"/>
        <s v="Product_3683"/>
        <s v="Product_3684"/>
        <s v="Product_3685"/>
        <s v="Product_3686"/>
        <s v="Product_3687"/>
        <s v="Product_3688"/>
        <s v="Product_3689"/>
        <s v="Product_3690"/>
        <s v="Product_3691"/>
        <s v="Product_3692"/>
        <s v="Product_3693"/>
        <s v="Product_3694"/>
        <s v="Product_3695"/>
        <s v="Product_3696"/>
        <s v="Product_3697"/>
        <s v="Product_3698"/>
        <s v="Product_3699"/>
        <s v="Product_3700"/>
        <s v="Product_3701"/>
        <s v="Product_3702"/>
        <s v="Product_3703"/>
        <s v="Product_3704"/>
        <s v="Product_3705"/>
        <s v="Product_3706"/>
        <s v="Product_3707"/>
        <s v="Product_3708"/>
        <s v="Product_3709"/>
        <s v="Product_3710"/>
        <s v="Product_3711"/>
        <s v="Product_3712"/>
        <s v="Product_3713"/>
        <s v="Product_3714"/>
        <s v="Product_3715"/>
        <s v="Product_3716"/>
        <s v="Product_3717"/>
        <s v="Product_3718"/>
        <s v="Product_3719"/>
        <s v="Product_3720"/>
        <s v="Product_3721"/>
        <s v="Product_3722"/>
        <s v="Product_3723"/>
        <s v="Product_3724"/>
        <s v="Product_3725"/>
        <s v="Product_3726"/>
        <s v="Product_3727"/>
        <s v="Product_3728"/>
        <s v="Product_3729"/>
        <s v="Product_3730"/>
        <s v="Product_3731"/>
        <s v="Product_3732"/>
        <s v="Product_3733"/>
        <s v="Product_3734"/>
        <s v="Product_3735"/>
        <s v="Product_3736"/>
        <s v="Product_3737"/>
        <s v="Product_3738"/>
        <s v="Product_3739"/>
        <s v="Product_3740"/>
        <s v="Product_3741"/>
        <s v="Product_3742"/>
        <s v="Product_3743"/>
        <s v="Product_3744"/>
        <s v="Product_3745"/>
        <s v="Product_3746"/>
        <s v="Product_3747"/>
        <s v="Product_3748"/>
        <s v="Product_3749"/>
        <s v="Product_3750"/>
        <s v="Product_3751"/>
        <s v="Product_3752"/>
        <s v="Product_3753"/>
        <s v="Product_3754"/>
        <s v="Product_3755"/>
        <s v="Product_3756"/>
        <s v="Product_3757"/>
        <s v="Product_3758"/>
        <s v="Product_3759"/>
        <s v="Product_3760"/>
        <s v="Product_3761"/>
        <s v="Product_3762"/>
        <s v="Product_3763"/>
        <s v="Product_3764"/>
        <s v="Product_3765"/>
        <s v="Product_3766"/>
        <s v="Product_3767"/>
        <s v="Product_3768"/>
        <s v="Product_3769"/>
        <s v="Product_3770"/>
        <s v="Product_3771"/>
        <s v="Product_3772"/>
        <s v="Product_3773"/>
        <s v="Product_3774"/>
        <s v="Product_3775"/>
        <s v="Product_3776"/>
        <s v="Product_3777"/>
        <s v="Product_3778"/>
        <s v="Product_3779"/>
        <s v="Product_3780"/>
        <s v="Product_3781"/>
        <s v="Product_3782"/>
        <s v="Product_3783"/>
        <s v="Product_3784"/>
        <s v="Product_3785"/>
        <s v="Product_3786"/>
        <s v="Product_3787"/>
        <s v="Product_3788"/>
        <s v="Product_3789"/>
        <s v="Product_3790"/>
        <s v="Product_3791"/>
        <s v="Product_3792"/>
        <s v="Product_3793"/>
        <s v="Product_3794"/>
        <s v="Product_3795"/>
        <s v="Product_3796"/>
        <s v="Product_3797"/>
        <s v="Product_3798"/>
        <s v="Product_3799"/>
        <s v="Product_3800"/>
        <s v="Product_3801"/>
        <s v="Product_3802"/>
        <s v="Product_3803"/>
        <s v="Product_3804"/>
        <s v="Product_3805"/>
        <s v="Product_3806"/>
        <s v="Product_3807"/>
        <s v="Product_3808"/>
        <s v="Product_3809"/>
        <s v="Product_3810"/>
        <s v="Product_3811"/>
        <s v="Product_3812"/>
        <s v="Product_3813"/>
        <s v="Product_3814"/>
        <s v="Product_3815"/>
        <s v="Product_3816"/>
        <s v="Product_3817"/>
        <s v="Product_3818"/>
        <s v="Product_3819"/>
        <s v="Product_3820"/>
        <s v="Product_3821"/>
        <s v="Product_3822"/>
        <s v="Product_3823"/>
        <s v="Product_3824"/>
        <s v="Product_3825"/>
        <s v="Product_3826"/>
        <s v="Product_3827"/>
        <s v="Product_3828"/>
        <s v="Product_3829"/>
        <s v="Product_3830"/>
        <s v="Product_3831"/>
        <s v="Product_3832"/>
        <s v="Product_3833"/>
        <s v="Product_3834"/>
        <s v="Product_3835"/>
        <s v="Product_3836"/>
        <s v="Product_3837"/>
        <s v="Product_3838"/>
        <s v="Product_3839"/>
        <s v="Product_3840"/>
        <s v="Product_3841"/>
        <s v="Product_3842"/>
        <s v="Product_3843"/>
        <s v="Product_3844"/>
        <s v="Product_3845"/>
        <s v="Product_3846"/>
        <s v="Product_3847"/>
        <s v="Product_3848"/>
        <s v="Product_3849"/>
        <s v="Product_3850"/>
        <s v="Product_3851"/>
        <s v="Product_3852"/>
        <s v="Product_3853"/>
        <s v="Product_3854"/>
        <s v="Product_3855"/>
        <s v="Product_3856"/>
        <s v="Product_3857"/>
        <s v="Product_3858"/>
        <s v="Product_3859"/>
        <s v="Product_3860"/>
        <s v="Product_3861"/>
        <s v="Product_3862"/>
        <s v="Product_3863"/>
        <s v="Product_3864"/>
        <s v="Product_3865"/>
        <s v="Product_3866"/>
        <s v="Product_3867"/>
        <s v="Product_3868"/>
        <s v="Product_3869"/>
        <s v="Product_3870"/>
        <s v="Product_3871"/>
        <s v="Product_3872"/>
        <s v="Product_3873"/>
        <s v="Product_3874"/>
        <s v="Product_3875"/>
        <s v="Product_3876"/>
        <s v="Product_3877"/>
        <s v="Product_3878"/>
        <s v="Product_3879"/>
        <s v="Product_3880"/>
        <s v="Product_3881"/>
        <s v="Product_3882"/>
        <s v="Product_3883"/>
        <s v="Product_3884"/>
        <s v="Product_3885"/>
        <s v="Product_3886"/>
        <s v="Product_3887"/>
        <s v="Product_3888"/>
        <s v="Product_3889"/>
        <s v="Product_3890"/>
        <s v="Product_3891"/>
        <s v="Product_3892"/>
        <s v="Product_3893"/>
        <s v="Product_3894"/>
        <s v="Product_3895"/>
        <s v="Product_3896"/>
        <s v="Product_3897"/>
        <s v="Product_3898"/>
        <s v="Product_3899"/>
        <s v="Product_3900"/>
        <s v="Product_3901"/>
        <s v="Product_3902"/>
        <s v="Product_3903"/>
        <s v="Product_3904"/>
        <s v="Product_3905"/>
        <s v="Product_3906"/>
        <s v="Product_3907"/>
        <s v="Product_3908"/>
        <s v="Product_3909"/>
        <s v="Product_3910"/>
        <s v="Product_3911"/>
        <s v="Product_3912"/>
        <s v="Product_3913"/>
        <s v="Product_3914"/>
        <s v="Product_3915"/>
        <s v="Product_3916"/>
        <s v="Product_3917"/>
        <s v="Product_3918"/>
        <s v="Product_3919"/>
        <s v="Product_3920"/>
        <s v="Product_3921"/>
        <s v="Product_3922"/>
        <s v="Product_3923"/>
        <s v="Product_3924"/>
        <s v="Product_3925"/>
        <s v="Product_3926"/>
        <s v="Product_3927"/>
        <s v="Product_3928"/>
        <s v="Product_3929"/>
        <s v="Product_3930"/>
        <s v="Product_3931"/>
        <s v="Product_3932"/>
        <s v="Product_3933"/>
        <s v="Product_3934"/>
        <s v="Product_3935"/>
        <s v="Product_3936"/>
        <s v="Product_3937"/>
        <s v="Product_3938"/>
        <s v="Product_3939"/>
        <s v="Product_3940"/>
        <s v="Product_3941"/>
        <s v="Product_3942"/>
        <s v="Product_3943"/>
        <s v="Product_3944"/>
        <s v="Product_3945"/>
        <s v="Product_3946"/>
        <s v="Product_3947"/>
        <s v="Product_3948"/>
        <s v="Product_3949"/>
        <s v="Product_3950"/>
        <s v="Product_3951"/>
        <s v="Product_3952"/>
        <s v="Product_3953"/>
        <s v="Product_3954"/>
        <s v="Product_3955"/>
        <s v="Product_3956"/>
        <s v="Product_3957"/>
        <s v="Product_3958"/>
        <s v="Product_3959"/>
        <s v="Product_3960"/>
        <s v="Product_3961"/>
        <s v="Product_3962"/>
        <s v="Product_3963"/>
        <s v="Product_3964"/>
        <s v="Product_3965"/>
        <s v="Product_3966"/>
        <s v="Product_3967"/>
        <s v="Product_3968"/>
        <s v="Product_3969"/>
        <s v="Product_3970"/>
        <s v="Product_3971"/>
        <s v="Product_3972"/>
        <s v="Product_3973"/>
        <s v="Product_3974"/>
        <s v="Product_3975"/>
        <s v="Product_3976"/>
        <s v="Product_3977"/>
        <s v="Product_3978"/>
        <s v="Product_3979"/>
        <s v="Product_3980"/>
        <s v="Product_3981"/>
        <s v="Product_3982"/>
        <s v="Product_3983"/>
        <s v="Product_3984"/>
        <s v="Product_3985"/>
        <s v="Product_3986"/>
        <s v="Product_3987"/>
        <s v="Product_3988"/>
        <s v="Product_3989"/>
        <s v="Product_3990"/>
        <s v="Product_3991"/>
        <s v="Product_3992"/>
        <s v="Product_3993"/>
        <s v="Product_3994"/>
        <s v="Product_3995"/>
        <s v="Product_3996"/>
        <s v="Product_3997"/>
        <s v="Product_3998"/>
        <s v="Product_3999"/>
        <s v="Product_4000"/>
        <s v="Product_4001"/>
        <s v="Product_4002"/>
        <s v="Product_4003"/>
        <s v="Product_4004"/>
        <s v="Product_4005"/>
        <s v="Product_4006"/>
        <s v="Product_4007"/>
        <s v="Product_4008"/>
        <s v="Product_4009"/>
        <s v="Product_4010"/>
        <s v="Product_4011"/>
        <s v="Product_4012"/>
        <s v="Product_4013"/>
        <s v="Product_4014"/>
        <s v="Product_4015"/>
        <s v="Product_4016"/>
        <s v="Product_4017"/>
        <s v="Product_4018"/>
        <s v="Product_4019"/>
        <s v="Product_4020"/>
        <s v="Product_4021"/>
        <s v="Product_4022"/>
        <s v="Product_4023"/>
        <s v="Product_4024"/>
        <s v="Product_4025"/>
        <s v="Product_4026"/>
        <s v="Product_4027"/>
        <s v="Product_4028"/>
        <s v="Product_4029"/>
        <s v="Product_4030"/>
        <s v="Product_4031"/>
        <s v="Product_4032"/>
        <s v="Product_4033"/>
        <s v="Product_4034"/>
        <s v="Product_4035"/>
        <s v="Product_4036"/>
        <s v="Product_4037"/>
        <s v="Product_4038"/>
        <s v="Product_4039"/>
        <s v="Product_4040"/>
        <s v="Product_4041"/>
        <s v="Product_4042"/>
        <s v="Product_4043"/>
        <s v="Product_4044"/>
        <s v="Product_4045"/>
        <s v="Product_4046"/>
        <s v="Product_4047"/>
        <s v="Product_4048"/>
        <s v="Product_4049"/>
        <s v="Product_4050"/>
        <s v="Product_4051"/>
        <s v="Product_4052"/>
        <s v="Product_4053"/>
        <s v="Product_4054"/>
        <s v="Product_4055"/>
        <s v="Product_4056"/>
        <s v="Product_4057"/>
        <s v="Product_4058"/>
        <s v="Product_4059"/>
        <s v="Product_4060"/>
        <s v="Product_4061"/>
        <s v="Product_4062"/>
        <s v="Product_4063"/>
        <s v="Product_4064"/>
        <s v="Product_4065"/>
        <s v="Product_4066"/>
        <s v="Product_4067"/>
        <s v="Product_4068"/>
        <s v="Product_4069"/>
        <s v="Product_4070"/>
        <s v="Product_4071"/>
        <s v="Product_4072"/>
        <s v="Product_4073"/>
        <s v="Product_4074"/>
        <s v="Product_4075"/>
        <s v="Product_4076"/>
        <s v="Product_4077"/>
        <s v="Product_4078"/>
        <s v="Product_4079"/>
        <s v="Product_4080"/>
        <s v="Product_4081"/>
        <s v="Product_4082"/>
        <s v="Product_4083"/>
        <s v="Product_4084"/>
        <s v="Product_4085"/>
        <s v="Product_4086"/>
        <s v="Product_4087"/>
        <s v="Product_4088"/>
        <s v="Product_4089"/>
        <s v="Product_4090"/>
        <s v="Product_4091"/>
        <s v="Product_4092"/>
        <s v="Product_4093"/>
        <s v="Product_4094"/>
        <s v="Product_4095"/>
        <s v="Product_4096"/>
        <s v="Product_4097"/>
        <s v="Product_4098"/>
        <s v="Product_4099"/>
        <s v="Product_4100"/>
        <s v="Product_4101"/>
        <s v="Product_4102"/>
        <s v="Product_4103"/>
        <s v="Product_4104"/>
        <s v="Product_4105"/>
        <s v="Product_4106"/>
        <s v="Product_4107"/>
        <s v="Product_4108"/>
        <s v="Product_4109"/>
        <s v="Product_4110"/>
        <s v="Product_4111"/>
        <s v="Product_4112"/>
        <s v="Product_4113"/>
        <s v="Product_4114"/>
        <s v="Product_4115"/>
        <s v="Product_4116"/>
        <s v="Product_4117"/>
        <s v="Product_4118"/>
        <s v="Product_4119"/>
        <s v="Product_4120"/>
        <s v="Product_4121"/>
        <s v="Product_4122"/>
        <s v="Product_4123"/>
        <s v="Product_4124"/>
        <s v="Product_4125"/>
        <s v="Product_4126"/>
        <s v="Product_4127"/>
        <s v="Product_4128"/>
        <s v="Product_4129"/>
        <s v="Product_4130"/>
        <s v="Product_4131"/>
        <s v="Product_4132"/>
        <s v="Product_4133"/>
        <s v="Product_4134"/>
        <s v="Product_4135"/>
        <s v="Product_4136"/>
        <s v="Product_4137"/>
        <s v="Product_4138"/>
        <s v="Product_4139"/>
        <s v="Product_4140"/>
        <s v="Product_4141"/>
        <s v="Product_4142"/>
        <s v="Product_4143"/>
        <s v="Product_4144"/>
        <s v="Product_4145"/>
        <s v="Product_4146"/>
        <s v="Product_4147"/>
        <s v="Product_4148"/>
        <s v="Product_4149"/>
        <s v="Product_4150"/>
        <s v="Product_4151"/>
        <s v="Product_4152"/>
        <s v="Product_4153"/>
        <s v="Product_4154"/>
        <s v="Product_4155"/>
        <s v="Product_4156"/>
        <s v="Product_4157"/>
        <s v="Product_4158"/>
        <s v="Product_4159"/>
        <s v="Product_4160"/>
        <s v="Product_4161"/>
        <s v="Product_4162"/>
        <s v="Product_4163"/>
        <s v="Product_4164"/>
        <s v="Product_4165"/>
        <s v="Product_4166"/>
        <s v="Product_4167"/>
        <s v="Product_4168"/>
        <s v="Product_4169"/>
        <s v="Product_4170"/>
        <s v="Product_4171"/>
        <s v="Product_4172"/>
        <s v="Product_4173"/>
        <s v="Product_4174"/>
        <s v="Product_4175"/>
        <s v="Product_4176"/>
        <s v="Product_4177"/>
        <s v="Product_4178"/>
        <s v="Product_4179"/>
        <s v="Product_4180"/>
        <s v="Product_4181"/>
        <s v="Product_4182"/>
        <s v="Product_4183"/>
        <s v="Product_4184"/>
        <s v="Product_4185"/>
        <s v="Product_4186"/>
        <s v="Product_4187"/>
        <s v="Product_4188"/>
        <s v="Product_4189"/>
        <s v="Product_4190"/>
        <s v="Product_4191"/>
        <s v="Product_4192"/>
        <s v="Product_4193"/>
        <s v="Product_4194"/>
        <s v="Product_4195"/>
        <s v="Product_4196"/>
        <s v="Product_4197"/>
        <s v="Product_4198"/>
        <s v="Product_4199"/>
        <s v="Product_4200"/>
        <s v="Product_4201"/>
        <s v="Product_4202"/>
        <s v="Product_4203"/>
        <s v="Product_4204"/>
        <s v="Product_4205"/>
        <s v="Product_4206"/>
        <s v="Product_4207"/>
        <s v="Product_4208"/>
        <s v="Product_4209"/>
        <s v="Product_4210"/>
        <s v="Product_4211"/>
        <s v="Product_4212"/>
        <s v="Product_4213"/>
        <s v="Product_4214"/>
        <s v="Product_4215"/>
        <s v="Product_4216"/>
        <s v="Product_4217"/>
        <s v="Product_4218"/>
        <s v="Product_4219"/>
        <s v="Product_4220"/>
        <s v="Product_4221"/>
        <s v="Product_4222"/>
        <s v="Product_4223"/>
        <s v="Product_4224"/>
        <s v="Product_4225"/>
        <s v="Product_4226"/>
        <s v="Product_4227"/>
        <s v="Product_4228"/>
        <s v="Product_4229"/>
        <s v="Product_4230"/>
        <s v="Product_4231"/>
        <s v="Product_4232"/>
        <s v="Product_4233"/>
        <s v="Product_4234"/>
        <s v="Product_4235"/>
        <s v="Product_4236"/>
        <s v="Product_4237"/>
        <s v="Product_4238"/>
        <s v="Product_4239"/>
        <s v="Product_4240"/>
        <s v="Product_4241"/>
        <s v="Product_4242"/>
        <s v="Product_4243"/>
        <s v="Product_4244"/>
        <s v="Product_4245"/>
        <s v="Product_4246"/>
        <s v="Product_4247"/>
        <s v="Product_4248"/>
        <s v="Product_4249"/>
        <s v="Product_4250"/>
        <s v="Product_4251"/>
        <s v="Product_4252"/>
        <s v="Product_4253"/>
        <s v="Product_4254"/>
        <s v="Product_4255"/>
        <s v="Product_4256"/>
        <s v="Product_4257"/>
        <s v="Product_4258"/>
        <s v="Product_4259"/>
        <s v="Product_4260"/>
        <s v="Product_4261"/>
        <s v="Product_4262"/>
        <s v="Product_4263"/>
        <s v="Product_4264"/>
        <s v="Product_4265"/>
        <s v="Product_4266"/>
        <s v="Product_4267"/>
        <s v="Product_4268"/>
        <s v="Product_4269"/>
        <s v="Product_4270"/>
        <s v="Product_4271"/>
        <s v="Product_4272"/>
        <s v="Product_4273"/>
        <s v="Product_4274"/>
        <s v="Product_4275"/>
        <s v="Product_4276"/>
        <s v="Product_4277"/>
        <s v="Product_4278"/>
        <s v="Product_4279"/>
        <s v="Product_4280"/>
        <s v="Product_4281"/>
        <s v="Product_4282"/>
        <s v="Product_4283"/>
        <s v="Product_4284"/>
        <s v="Product_4285"/>
        <s v="Product_4286"/>
        <s v="Product_4287"/>
        <s v="Product_4288"/>
        <s v="Product_4289"/>
        <s v="Product_4290"/>
        <s v="Product_4291"/>
        <s v="Product_4292"/>
        <s v="Product_4293"/>
        <s v="Product_4294"/>
        <s v="Product_4295"/>
        <s v="Product_4296"/>
        <s v="Product_4297"/>
        <s v="Product_4298"/>
        <s v="Product_4299"/>
        <s v="Product_4300"/>
        <s v="Product_4301"/>
        <s v="Product_4302"/>
        <s v="Product_4303"/>
        <s v="Product_4304"/>
        <s v="Product_4305"/>
        <s v="Product_4306"/>
        <s v="Product_4307"/>
        <s v="Product_4308"/>
        <s v="Product_4309"/>
        <s v="Product_4310"/>
        <s v="Product_4311"/>
        <s v="Product_4312"/>
        <s v="Product_4313"/>
        <s v="Product_4314"/>
        <s v="Product_4315"/>
        <s v="Product_4316"/>
        <s v="Product_4317"/>
        <s v="Product_4318"/>
        <s v="Product_4319"/>
        <s v="Product_4320"/>
        <s v="Product_4321"/>
        <s v="Product_4322"/>
        <s v="Product_4323"/>
        <s v="Product_4324"/>
        <s v="Product_4325"/>
        <s v="Product_4326"/>
        <s v="Product_4327"/>
        <s v="Product_4328"/>
        <s v="Product_4329"/>
        <s v="Product_4330"/>
        <s v="Product_4331"/>
        <s v="Product_4332"/>
        <s v="Product_4333"/>
        <s v="Product_4334"/>
        <s v="Product_4335"/>
        <s v="Product_4336"/>
        <s v="Product_4337"/>
        <s v="Product_4338"/>
        <s v="Product_4339"/>
        <s v="Product_4340"/>
        <s v="Product_4341"/>
        <s v="Product_4342"/>
        <s v="Product_4343"/>
        <s v="Product_4344"/>
        <s v="Product_4345"/>
        <s v="Product_4346"/>
        <s v="Product_4347"/>
        <s v="Product_4348"/>
        <s v="Product_4349"/>
        <s v="Product_4350"/>
        <s v="Product_4351"/>
        <s v="Product_4352"/>
        <s v="Product_4353"/>
        <s v="Product_4354"/>
        <s v="Product_4355"/>
        <s v="Product_4356"/>
        <s v="Product_4357"/>
        <s v="Product_4358"/>
        <s v="Product_4359"/>
        <s v="Product_4360"/>
        <s v="Product_4361"/>
        <s v="Product_4362"/>
        <s v="Product_4363"/>
        <s v="Product_4364"/>
        <s v="Product_4365"/>
        <s v="Product_4366"/>
        <s v="Product_4367"/>
        <s v="Product_4368"/>
        <s v="Product_4369"/>
        <s v="Product_4370"/>
        <s v="Product_4371"/>
        <s v="Product_4372"/>
        <s v="Product_4373"/>
        <s v="Product_4374"/>
        <s v="Product_4375"/>
        <s v="Product_4376"/>
        <s v="Product_4377"/>
        <s v="Product_4378"/>
        <s v="Product_4379"/>
        <s v="Product_4380"/>
        <s v="Product_4381"/>
        <s v="Product_4382"/>
        <s v="Product_4383"/>
        <s v="Product_4384"/>
        <s v="Product_4385"/>
        <s v="Product_4386"/>
        <s v="Product_4387"/>
        <s v="Product_4388"/>
        <s v="Product_4389"/>
        <s v="Product_4390"/>
        <s v="Product_4391"/>
        <s v="Product_4392"/>
        <s v="Product_4393"/>
        <s v="Product_4394"/>
        <s v="Product_4395"/>
        <s v="Product_4396"/>
        <s v="Product_4397"/>
        <s v="Product_4398"/>
        <s v="Product_4399"/>
        <s v="Product_4400"/>
        <s v="Product_4401"/>
        <s v="Product_4402"/>
        <s v="Product_4403"/>
        <s v="Product_4404"/>
        <s v="Product_4405"/>
        <s v="Product_4406"/>
        <s v="Product_4407"/>
        <s v="Product_4408"/>
        <s v="Product_4409"/>
        <s v="Product_4410"/>
        <s v="Product_4411"/>
        <s v="Product_4412"/>
        <s v="Product_4413"/>
        <s v="Product_4414"/>
        <s v="Product_4415"/>
        <s v="Product_4416"/>
        <s v="Product_4417"/>
        <s v="Product_4418"/>
        <s v="Product_4419"/>
        <s v="Product_4420"/>
        <s v="Product_4421"/>
        <s v="Product_4422"/>
        <s v="Product_4423"/>
        <s v="Product_4424"/>
        <s v="Product_4425"/>
        <s v="Product_4426"/>
        <s v="Product_4427"/>
        <s v="Product_4428"/>
        <s v="Product_4429"/>
        <s v="Product_4430"/>
        <s v="Product_4431"/>
        <s v="Product_4432"/>
        <s v="Product_4433"/>
        <s v="Product_4434"/>
        <s v="Product_4435"/>
        <s v="Product_4436"/>
        <s v="Product_4437"/>
        <s v="Product_4438"/>
        <s v="Product_4439"/>
        <s v="Product_4440"/>
        <s v="Product_4441"/>
        <s v="Product_4442"/>
        <s v="Product_4443"/>
        <s v="Product_4444"/>
        <s v="Product_4445"/>
        <s v="Product_4446"/>
        <s v="Product_4447"/>
        <s v="Product_4448"/>
        <s v="Product_4449"/>
        <s v="Product_4450"/>
        <s v="Product_4451"/>
        <s v="Product_4452"/>
        <s v="Product_4453"/>
        <s v="Product_4454"/>
        <s v="Product_4455"/>
        <s v="Product_4456"/>
        <s v="Product_4457"/>
        <s v="Product_4458"/>
        <s v="Product_4459"/>
        <s v="Product_4460"/>
        <s v="Product_4461"/>
        <s v="Product_4462"/>
        <s v="Product_4463"/>
        <s v="Product_4464"/>
        <s v="Product_4465"/>
        <s v="Product_4466"/>
        <s v="Product_4467"/>
        <s v="Product_4468"/>
        <s v="Product_4469"/>
        <s v="Product_4470"/>
        <s v="Product_4471"/>
        <s v="Product_4472"/>
        <s v="Product_4473"/>
        <s v="Product_4474"/>
        <s v="Product_4475"/>
        <s v="Product_4476"/>
        <s v="Product_4477"/>
        <s v="Product_4478"/>
        <s v="Product_4479"/>
        <s v="Product_4480"/>
        <s v="Product_4481"/>
        <s v="Product_4482"/>
        <s v="Product_4483"/>
        <s v="Product_4484"/>
        <s v="Product_4485"/>
        <s v="Product_4486"/>
        <s v="Product_4487"/>
        <s v="Product_4488"/>
        <s v="Product_4489"/>
        <s v="Product_4490"/>
        <s v="Product_4491"/>
        <s v="Product_4492"/>
        <s v="Product_4493"/>
        <s v="Product_4494"/>
        <s v="Product_4495"/>
        <s v="Product_4496"/>
        <s v="Product_4497"/>
        <s v="Product_4498"/>
        <s v="Product_4499"/>
        <s v="Product_4500"/>
        <s v="Product_4501"/>
        <s v="Product_4502"/>
        <s v="Product_4503"/>
        <s v="Product_4504"/>
        <s v="Product_4505"/>
        <s v="Product_4506"/>
        <s v="Product_4507"/>
        <s v="Product_4508"/>
        <s v="Product_4509"/>
        <s v="Product_4510"/>
        <s v="Product_4511"/>
        <s v="Product_4512"/>
        <s v="Product_4513"/>
        <s v="Product_4514"/>
        <s v="Product_4515"/>
        <s v="Product_4516"/>
        <s v="Product_4517"/>
        <s v="Product_4518"/>
        <s v="Product_4519"/>
        <s v="Product_4520"/>
        <s v="Product_4521"/>
        <s v="Product_4522"/>
        <s v="Product_4523"/>
        <s v="Product_4524"/>
        <s v="Product_4525"/>
        <s v="Product_4526"/>
        <s v="Product_4527"/>
        <s v="Product_4528"/>
        <s v="Product_4529"/>
        <s v="Product_4530"/>
        <s v="Product_4531"/>
        <s v="Product_4532"/>
        <s v="Product_4533"/>
        <s v="Product_4534"/>
        <s v="Product_4535"/>
        <s v="Product_4536"/>
        <s v="Product_4537"/>
        <s v="Product_4538"/>
        <s v="Product_4539"/>
        <s v="Product_4540"/>
        <s v="Product_4541"/>
        <s v="Product_4542"/>
        <s v="Product_4543"/>
        <s v="Product_4544"/>
        <s v="Product_4545"/>
        <s v="Product_4546"/>
        <s v="Product_4547"/>
        <s v="Product_4548"/>
        <s v="Product_4549"/>
        <s v="Product_4550"/>
        <s v="Product_4551"/>
        <s v="Product_4552"/>
        <s v="Product_4553"/>
        <s v="Product_4554"/>
        <s v="Product_4555"/>
        <s v="Product_4556"/>
        <s v="Product_4557"/>
        <s v="Product_4558"/>
        <s v="Product_4559"/>
        <s v="Product_4560"/>
        <s v="Product_4561"/>
        <s v="Product_4562"/>
        <s v="Product_4563"/>
        <s v="Product_4564"/>
        <s v="Product_4565"/>
        <s v="Product_4566"/>
        <s v="Product_4567"/>
        <s v="Product_4568"/>
        <s v="Product_4569"/>
        <s v="Product_4570"/>
        <s v="Product_4571"/>
        <s v="Product_4572"/>
        <s v="Product_4573"/>
        <s v="Product_4574"/>
        <s v="Product_4575"/>
        <s v="Product_4576"/>
        <s v="Product_4577"/>
        <s v="Product_4578"/>
        <s v="Product_4579"/>
        <s v="Product_4580"/>
        <s v="Product_4581"/>
        <s v="Product_4582"/>
        <s v="Product_4583"/>
        <s v="Product_4584"/>
        <s v="Product_4585"/>
        <s v="Product_4586"/>
        <s v="Product_4587"/>
        <s v="Product_4588"/>
        <s v="Product_4589"/>
        <s v="Product_4590"/>
        <s v="Product_4591"/>
        <s v="Product_4592"/>
        <s v="Product_4593"/>
        <s v="Product_4594"/>
        <s v="Product_4595"/>
        <s v="Product_4596"/>
        <s v="Product_4597"/>
        <s v="Product_4598"/>
        <s v="Product_4599"/>
        <s v="Product_4600"/>
        <s v="Product_4601"/>
        <s v="Product_4602"/>
        <s v="Product_4603"/>
        <s v="Product_4604"/>
        <s v="Product_4605"/>
        <s v="Product_4606"/>
        <s v="Product_4607"/>
        <s v="Product_4608"/>
        <s v="Product_4609"/>
        <s v="Product_4610"/>
        <s v="Product_4611"/>
        <s v="Product_4612"/>
        <s v="Product_4613"/>
        <s v="Product_4614"/>
        <s v="Product_4615"/>
        <s v="Product_4616"/>
        <s v="Product_4617"/>
        <s v="Product_4618"/>
        <s v="Product_4619"/>
        <s v="Product_4620"/>
        <s v="Product_4621"/>
        <s v="Product_4622"/>
        <s v="Product_4623"/>
        <s v="Product_4624"/>
        <s v="Product_4625"/>
        <s v="Product_4626"/>
        <s v="Product_4627"/>
        <s v="Product_4628"/>
        <s v="Product_4629"/>
        <s v="Product_4630"/>
        <s v="Product_4631"/>
        <s v="Product_4632"/>
        <s v="Product_4633"/>
        <s v="Product_4634"/>
        <s v="Product_4635"/>
        <s v="Product_4636"/>
        <s v="Product_4637"/>
        <s v="Product_4638"/>
        <s v="Product_4639"/>
        <s v="Product_4640"/>
        <s v="Product_4641"/>
        <s v="Product_4642"/>
        <s v="Product_4643"/>
        <s v="Product_4644"/>
        <s v="Product_4645"/>
        <s v="Product_4646"/>
        <s v="Product_4647"/>
        <s v="Product_4648"/>
        <s v="Product_4649"/>
        <s v="Product_4650"/>
        <s v="Product_4651"/>
        <s v="Product_4652"/>
        <s v="Product_4653"/>
        <s v="Product_4654"/>
        <s v="Product_4655"/>
        <s v="Product_4656"/>
        <s v="Product_4657"/>
        <s v="Product_4658"/>
        <s v="Product_4659"/>
        <s v="Product_4660"/>
        <s v="Product_4661"/>
        <s v="Product_4662"/>
        <s v="Product_4663"/>
        <s v="Product_4664"/>
        <s v="Product_4665"/>
        <s v="Product_4666"/>
        <s v="Product_4667"/>
        <s v="Product_4668"/>
        <s v="Product_4669"/>
        <s v="Product_4670"/>
        <s v="Product_4671"/>
        <s v="Product_4672"/>
        <s v="Product_4673"/>
        <s v="Product_4674"/>
        <s v="Product_4675"/>
        <s v="Product_4676"/>
        <s v="Product_4677"/>
        <s v="Product_4678"/>
        <s v="Product_4679"/>
        <s v="Product_4680"/>
        <s v="Product_4681"/>
        <s v="Product_4682"/>
        <s v="Product_4683"/>
        <s v="Product_4684"/>
        <s v="Product_4685"/>
        <s v="Product_4686"/>
        <s v="Product_4687"/>
        <s v="Product_4688"/>
        <s v="Product_4689"/>
        <s v="Product_4690"/>
        <s v="Product_4691"/>
        <s v="Product_4692"/>
        <s v="Product_4693"/>
        <s v="Product_4694"/>
        <s v="Product_4695"/>
        <s v="Product_4696"/>
        <s v="Product_4697"/>
        <s v="Product_4698"/>
        <s v="Product_4699"/>
        <s v="Product_4700"/>
        <s v="Product_4701"/>
        <s v="Product_4702"/>
        <s v="Product_4703"/>
        <s v="Product_4704"/>
        <s v="Product_4705"/>
        <s v="Product_4706"/>
        <s v="Product_4707"/>
        <s v="Product_4708"/>
        <s v="Product_4709"/>
        <s v="Product_4710"/>
        <s v="Product_4711"/>
        <s v="Product_4712"/>
        <s v="Product_4713"/>
        <s v="Product_4714"/>
        <s v="Product_4715"/>
        <s v="Product_4716"/>
        <s v="Product_4717"/>
        <s v="Product_4718"/>
        <s v="Product_4719"/>
        <s v="Product_4720"/>
        <s v="Product_4721"/>
        <s v="Product_4722"/>
        <s v="Product_4723"/>
        <s v="Product_4724"/>
        <s v="Product_4725"/>
        <s v="Product_4726"/>
        <s v="Product_4727"/>
        <s v="Product_4728"/>
        <s v="Product_4729"/>
        <s v="Product_4730"/>
        <s v="Product_4731"/>
        <s v="Product_4732"/>
        <s v="Product_4733"/>
        <s v="Product_4734"/>
        <s v="Product_4735"/>
        <s v="Product_4736"/>
        <s v="Product_4737"/>
        <s v="Product_4738"/>
        <s v="Product_4739"/>
        <s v="Product_4740"/>
        <s v="Product_4741"/>
        <s v="Product_4742"/>
        <s v="Product_4743"/>
        <s v="Product_4744"/>
        <s v="Product_4745"/>
        <s v="Product_4746"/>
        <s v="Product_4747"/>
        <s v="Product_4748"/>
        <s v="Product_4749"/>
        <s v="Product_4750"/>
        <s v="Product_4751"/>
        <s v="Product_4752"/>
        <s v="Product_4753"/>
        <s v="Product_4754"/>
        <s v="Product_4755"/>
        <s v="Product_4756"/>
        <s v="Product_4757"/>
        <s v="Product_4758"/>
        <s v="Product_4759"/>
        <s v="Product_4760"/>
        <s v="Product_4761"/>
        <s v="Product_4762"/>
        <s v="Product_4763"/>
        <s v="Product_4764"/>
        <s v="Product_4765"/>
        <s v="Product_4766"/>
        <s v="Product_4767"/>
        <s v="Product_4768"/>
        <s v="Product_4769"/>
        <s v="Product_4770"/>
        <s v="Product_4771"/>
        <s v="Product_4772"/>
        <s v="Product_4773"/>
        <s v="Product_4774"/>
        <s v="Product_4775"/>
        <s v="Product_4776"/>
        <s v="Product_4777"/>
        <s v="Product_4778"/>
        <s v="Product_4779"/>
        <s v="Product_4780"/>
        <s v="Product_4781"/>
        <s v="Product_4782"/>
        <s v="Product_4783"/>
        <s v="Product_4784"/>
        <s v="Product_4785"/>
        <s v="Product_4786"/>
        <s v="Product_4787"/>
        <s v="Product_4788"/>
        <s v="Product_4789"/>
        <s v="Product_4790"/>
        <s v="Product_4791"/>
        <s v="Product_4792"/>
        <s v="Product_4793"/>
        <s v="Product_4794"/>
        <s v="Product_4795"/>
        <s v="Product_4796"/>
        <s v="Product_4797"/>
        <s v="Product_4798"/>
        <s v="Product_4799"/>
        <s v="Product_4800"/>
        <s v="Product_4801"/>
        <s v="Product_4802"/>
        <s v="Product_4803"/>
        <s v="Product_4804"/>
        <s v="Product_4805"/>
        <s v="Product_4806"/>
        <s v="Product_4807"/>
        <s v="Product_4808"/>
        <s v="Product_4809"/>
        <s v="Product_4810"/>
        <s v="Product_4811"/>
        <s v="Product_4812"/>
        <s v="Product_4813"/>
        <s v="Product_4814"/>
        <s v="Product_4815"/>
        <s v="Product_4816"/>
        <s v="Product_4817"/>
        <s v="Product_4818"/>
        <s v="Product_4819"/>
        <s v="Product_4820"/>
        <s v="Product_4821"/>
        <s v="Product_4822"/>
        <s v="Product_4823"/>
        <s v="Product_4824"/>
        <s v="Product_4825"/>
        <s v="Product_4826"/>
        <s v="Product_4827"/>
        <s v="Product_4828"/>
        <s v="Product_4829"/>
        <s v="Product_4830"/>
        <s v="Product_4831"/>
        <s v="Product_4832"/>
        <s v="Product_4833"/>
        <s v="Product_4834"/>
        <s v="Product_4835"/>
        <s v="Product_4836"/>
        <s v="Product_4837"/>
        <s v="Product_4838"/>
        <s v="Product_4839"/>
        <s v="Product_4840"/>
        <s v="Product_4841"/>
        <s v="Product_4842"/>
        <s v="Product_4843"/>
        <s v="Product_4844"/>
        <s v="Product_4845"/>
        <s v="Product_4846"/>
        <s v="Product_4847"/>
        <s v="Product_4848"/>
        <s v="Product_4849"/>
        <s v="Product_4850"/>
        <s v="Product_4851"/>
        <s v="Product_4852"/>
        <s v="Product_4853"/>
        <s v="Product_4854"/>
        <s v="Product_4855"/>
        <s v="Product_4856"/>
        <s v="Product_4857"/>
        <s v="Product_4858"/>
        <s v="Product_4859"/>
        <s v="Product_4860"/>
        <s v="Product_4861"/>
        <s v="Product_4862"/>
        <s v="Product_4863"/>
        <s v="Product_4864"/>
        <s v="Product_4865"/>
        <s v="Product_4866"/>
        <s v="Product_4867"/>
        <s v="Product_4868"/>
        <s v="Product_4869"/>
        <s v="Product_4870"/>
        <s v="Product_4871"/>
        <s v="Product_4872"/>
        <s v="Product_4873"/>
        <s v="Product_4874"/>
        <s v="Product_4875"/>
        <s v="Product_4876"/>
        <s v="Product_4877"/>
        <s v="Product_4878"/>
        <s v="Product_4879"/>
        <s v="Product_4880"/>
        <s v="Product_4881"/>
        <s v="Product_4882"/>
        <s v="Product_4883"/>
        <s v="Product_4884"/>
        <s v="Product_4885"/>
        <s v="Product_4886"/>
        <s v="Product_4887"/>
        <s v="Product_4888"/>
        <s v="Product_4889"/>
        <s v="Product_4890"/>
        <s v="Product_4891"/>
        <s v="Product_4892"/>
        <s v="Product_4893"/>
        <s v="Product_4894"/>
        <s v="Product_4895"/>
        <s v="Product_4896"/>
        <s v="Product_4897"/>
        <s v="Product_4898"/>
        <s v="Product_4899"/>
        <s v="Product_4900"/>
        <s v="Product_4901"/>
        <s v="Product_4902"/>
        <s v="Product_4903"/>
        <s v="Product_4904"/>
        <s v="Product_4905"/>
        <s v="Product_4906"/>
        <s v="Product_4907"/>
        <s v="Product_4908"/>
        <s v="Product_4909"/>
        <s v="Product_4910"/>
        <s v="Product_4911"/>
        <s v="Product_4912"/>
        <s v="Product_4913"/>
        <s v="Product_4914"/>
        <s v="Product_4915"/>
        <s v="Product_4916"/>
        <s v="Product_4917"/>
        <s v="Product_4918"/>
        <s v="Product_4919"/>
        <s v="Product_4920"/>
        <s v="Product_4921"/>
        <s v="Product_4922"/>
        <s v="Product_4923"/>
        <s v="Product_4924"/>
        <s v="Product_4925"/>
        <s v="Product_4926"/>
        <s v="Product_4927"/>
        <s v="Product_4928"/>
        <s v="Product_4929"/>
        <s v="Product_4930"/>
        <s v="Product_4931"/>
        <s v="Product_4932"/>
        <s v="Product_4933"/>
        <s v="Product_4934"/>
        <s v="Product_4935"/>
        <s v="Product_4936"/>
        <s v="Product_4937"/>
        <s v="Product_4938"/>
        <s v="Product_4939"/>
        <s v="Product_4940"/>
        <s v="Product_4941"/>
        <s v="Product_4942"/>
        <s v="Product_4943"/>
        <s v="Product_4944"/>
        <s v="Product_4945"/>
        <s v="Product_4946"/>
        <s v="Product_4947"/>
        <s v="Product_4948"/>
        <s v="Product_4949"/>
        <s v="Product_4950"/>
        <s v="Product_4951"/>
        <s v="Product_4952"/>
        <s v="Product_4953"/>
        <s v="Product_4954"/>
        <s v="Product_4955"/>
        <s v="Product_4956"/>
        <s v="Product_4957"/>
        <s v="Product_4958"/>
        <s v="Product_4959"/>
        <s v="Product_4960"/>
        <s v="Product_4961"/>
        <s v="Product_4962"/>
        <s v="Product_4963"/>
        <s v="Product_4964"/>
        <s v="Product_4965"/>
        <s v="Product_4966"/>
        <s v="Product_4967"/>
        <s v="Product_4968"/>
        <s v="Product_4969"/>
        <s v="Product_4970"/>
        <s v="Product_4971"/>
        <s v="Product_4972"/>
        <s v="Product_4973"/>
        <s v="Product_4974"/>
        <s v="Product_4975"/>
        <s v="Product_4976"/>
        <s v="Product_4977"/>
        <s v="Product_4978"/>
        <s v="Product_4979"/>
        <s v="Product_4980"/>
        <s v="Product_4981"/>
        <s v="Product_4982"/>
        <s v="Product_4983"/>
        <s v="Product_4984"/>
        <s v="Product_4985"/>
        <s v="Product_4986"/>
        <s v="Product_4987"/>
        <s v="Product_4988"/>
        <s v="Product_4989"/>
        <s v="Product_4990"/>
        <s v="Product_4991"/>
        <s v="Product_4992"/>
        <s v="Product_4993"/>
        <s v="Product_4994"/>
        <s v="Product_4995"/>
        <s v="Product_4996"/>
        <s v="Product_4997"/>
        <s v="Product_4998"/>
        <s v="Product_4999"/>
        <s v="Product_5000"/>
        <m/>
      </sharedItems>
    </cacheField>
    <cacheField name="Category" numFmtId="0">
      <sharedItems containsBlank="1" count="8">
        <s v="Home &amp; Garden"/>
        <s v="Office Supplies"/>
        <s v="Toys"/>
        <s v="Electronics"/>
        <s v="Clothing"/>
        <s v="Books"/>
        <s v="Sports"/>
        <m/>
      </sharedItems>
    </cacheField>
    <cacheField name="Unit_Price" numFmtId="0">
      <sharedItems containsString="0" containsBlank="1" containsNumber="1" minValue="10.07" maxValue="999.73"/>
    </cacheField>
    <cacheField name="Stock_Quantity" numFmtId="0">
      <sharedItems containsString="0" containsBlank="1" containsNumber="1" containsInteger="1" minValue="0" maxValue="999" count="999">
        <n v="487"/>
        <n v="720"/>
        <n v="121"/>
        <n v="252"/>
        <n v="140"/>
        <n v="451"/>
        <n v="851"/>
        <n v="873"/>
        <n v="831"/>
        <n v="152"/>
        <n v="892"/>
        <n v="725"/>
        <n v="307"/>
        <n v="559"/>
        <n v="316"/>
        <n v="528"/>
        <n v="295"/>
        <n v="842"/>
        <n v="344"/>
        <n v="580"/>
        <n v="596"/>
        <n v="281"/>
        <n v="207"/>
        <n v="951"/>
        <n v="551"/>
        <n v="980"/>
        <n v="95"/>
        <n v="997"/>
        <n v="761"/>
        <n v="372"/>
        <n v="647"/>
        <n v="72"/>
        <n v="812"/>
        <n v="784"/>
        <n v="680"/>
        <n v="332"/>
        <n v="392"/>
        <n v="709"/>
        <n v="858"/>
        <n v="105"/>
        <n v="100"/>
        <n v="358"/>
        <n v="746"/>
        <n v="791"/>
        <n v="328"/>
        <n v="888"/>
        <n v="617"/>
        <n v="394"/>
        <n v="34"/>
        <n v="156"/>
        <n v="903"/>
        <n v="272"/>
        <n v="966"/>
        <n v="395"/>
        <n v="751"/>
        <n v="206"/>
        <n v="756"/>
        <n v="604"/>
        <n v="620"/>
        <n v="305"/>
        <n v="625"/>
        <n v="535"/>
        <n v="804"/>
        <n v="461"/>
        <n v="251"/>
        <n v="266"/>
        <n v="866"/>
        <n v="208"/>
        <n v="954"/>
        <n v="566"/>
        <n v="538"/>
        <n v="834"/>
        <n v="502"/>
        <n v="955"/>
        <n v="513"/>
        <n v="579"/>
        <n v="913"/>
        <n v="147"/>
        <n v="830"/>
        <n v="973"/>
        <n v="839"/>
        <n v="641"/>
        <n v="985"/>
        <n v="82"/>
        <n v="41"/>
        <n v="155"/>
        <n v="668"/>
        <n v="452"/>
        <n v="618"/>
        <n v="283"/>
        <n v="187"/>
        <n v="616"/>
        <n v="623"/>
        <n v="473"/>
        <n v="506"/>
        <n v="132"/>
        <n v="270"/>
        <n v="621"/>
        <n v="927"/>
        <n v="435"/>
        <n v="857"/>
        <n v="292"/>
        <n v="654"/>
        <n v="936"/>
        <n v="771"/>
        <n v="436"/>
        <n v="995"/>
        <n v="666"/>
        <n v="660"/>
        <n v="59"/>
        <n v="597"/>
        <n v="703"/>
        <n v="326"/>
        <n v="942"/>
        <n v="181"/>
        <n v="798"/>
        <n v="766"/>
        <n v="433"/>
        <n v="518"/>
        <n v="637"/>
        <n v="27"/>
        <n v="265"/>
        <n v="282"/>
        <n v="396"/>
        <n v="961"/>
        <n v="981"/>
        <n v="762"/>
        <n v="979"/>
        <n v="699"/>
        <n v="382"/>
        <n v="810"/>
        <n v="318"/>
        <n v="837"/>
        <n v="610"/>
        <n v="192"/>
        <n v="226"/>
        <n v="450"/>
        <n v="931"/>
        <n v="202"/>
        <n v="401"/>
        <n v="643"/>
        <n v="471"/>
        <n v="778"/>
        <n v="645"/>
        <n v="889"/>
        <n v="178"/>
        <n v="697"/>
        <n v="17"/>
        <n v="462"/>
        <n v="912"/>
        <n v="608"/>
        <n v="545"/>
        <n v="925"/>
        <n v="402"/>
        <n v="935"/>
        <n v="299"/>
        <n v="350"/>
        <n v="186"/>
        <n v="346"/>
        <n v="622"/>
        <n v="408"/>
        <n v="758"/>
        <n v="70"/>
        <n v="820"/>
        <n v="943"/>
        <n v="211"/>
        <n v="308"/>
        <n v="107"/>
        <n v="176"/>
        <n v="426"/>
        <n v="739"/>
        <n v="530"/>
        <n v="833"/>
        <n v="417"/>
        <n v="247"/>
        <n v="215"/>
        <n v="712"/>
        <n v="437"/>
        <n v="768"/>
        <n v="987"/>
        <n v="310"/>
        <n v="782"/>
        <n v="120"/>
        <n v="406"/>
        <n v="244"/>
        <n v="65"/>
        <n v="941"/>
        <n v="227"/>
        <n v="881"/>
        <n v="136"/>
        <n v="193"/>
        <n v="705"/>
        <n v="657"/>
        <n v="656"/>
        <n v="488"/>
        <n v="583"/>
        <n v="353"/>
        <n v="929"/>
        <n v="964"/>
        <n v="555"/>
        <n v="957"/>
        <n v="475"/>
        <n v="15"/>
        <n v="77"/>
        <n v="51"/>
        <n v="503"/>
        <n v="743"/>
        <n v="60"/>
        <n v="131"/>
        <n v="381"/>
        <n v="563"/>
        <n v="808"/>
        <n v="691"/>
        <n v="542"/>
        <n v="409"/>
        <n v="154"/>
        <n v="632"/>
        <n v="50"/>
        <n v="993"/>
        <n v="94"/>
        <n v="687"/>
        <n v="522"/>
        <n v="523"/>
        <n v="354"/>
        <n v="44"/>
        <n v="801"/>
        <n v="204"/>
        <n v="730"/>
        <n v="430"/>
        <n v="255"/>
        <n v="532"/>
        <n v="40"/>
        <n v="458"/>
        <n v="789"/>
        <n v="276"/>
        <n v="923"/>
        <n v="194"/>
        <n v="269"/>
        <n v="334"/>
        <n v="584"/>
        <n v="198"/>
        <n v="75"/>
        <n v="786"/>
        <n v="794"/>
        <n v="524"/>
        <n v="874"/>
        <n v="640"/>
        <n v="229"/>
        <n v="84"/>
        <n v="161"/>
        <n v="876"/>
        <n v="370"/>
        <n v="562"/>
        <n v="214"/>
        <n v="0"/>
        <n v="982"/>
        <n v="376"/>
        <n v="411"/>
        <n v="634"/>
        <n v="799"/>
        <n v="199"/>
        <n v="182"/>
        <n v="397"/>
        <n v="348"/>
        <n v="593"/>
        <n v="653"/>
        <n v="922"/>
        <n v="750"/>
        <n v="2"/>
        <n v="93"/>
        <n v="58"/>
        <n v="493"/>
        <n v="871"/>
        <n v="507"/>
        <n v="585"/>
        <n v="887"/>
        <n v="331"/>
        <n v="168"/>
        <n v="775"/>
        <n v="671"/>
        <n v="848"/>
        <n v="940"/>
        <n v="205"/>
        <n v="868"/>
        <n v="520"/>
        <n v="504"/>
        <n v="345"/>
        <n v="303"/>
        <n v="114"/>
        <n v="663"/>
        <n v="86"/>
        <n v="742"/>
        <n v="427"/>
        <n v="449"/>
        <n v="785"/>
        <n v="975"/>
        <n v="540"/>
        <n v="714"/>
        <n v="1"/>
        <n v="323"/>
        <n v="97"/>
        <n v="628"/>
        <n v="109"/>
        <n v="678"/>
        <n v="456"/>
        <n v="336"/>
        <n v="598"/>
        <n v="970"/>
        <n v="21"/>
        <n v="721"/>
        <n v="304"/>
        <n v="271"/>
        <n v="489"/>
        <n v="835"/>
        <n v="445"/>
        <n v="277"/>
        <n v="650"/>
        <n v="852"/>
        <n v="231"/>
        <n v="744"/>
        <n v="591"/>
        <n v="425"/>
        <n v="54"/>
        <n v="968"/>
        <n v="802"/>
        <n v="440"/>
        <n v="33"/>
        <n v="844"/>
        <n v="453"/>
        <n v="387"/>
        <n v="763"/>
        <n v="429"/>
        <n v="124"/>
        <n v="481"/>
        <n v="546"/>
        <n v="312"/>
        <n v="486"/>
        <n v="11"/>
        <n v="658"/>
        <n v="76"/>
        <n v="717"/>
        <n v="235"/>
        <n v="570"/>
        <n v="769"/>
        <n v="253"/>
        <n v="405"/>
        <n v="242"/>
        <n v="460"/>
        <n v="468"/>
        <n v="219"/>
        <n v="224"/>
        <n v="924"/>
        <n v="853"/>
        <n v="633"/>
        <n v="729"/>
        <n v="586"/>
        <n v="330"/>
        <n v="236"/>
        <n v="338"/>
        <n v="505"/>
        <n v="164"/>
        <n v="845"/>
        <n v="722"/>
        <n v="932"/>
        <n v="788"/>
        <n v="727"/>
        <n v="217"/>
        <n v="375"/>
        <n v="431"/>
        <n v="624"/>
        <n v="477"/>
        <n v="706"/>
        <n v="368"/>
        <n v="652"/>
        <n v="635"/>
        <n v="719"/>
        <n v="626"/>
        <n v="455"/>
        <n v="501"/>
        <n v="952"/>
        <n v="287"/>
        <n v="342"/>
        <n v="148"/>
        <n v="209"/>
        <n v="111"/>
        <n v="48"/>
        <n v="364"/>
        <n v="10"/>
        <n v="508"/>
        <n v="444"/>
        <n v="89"/>
        <n v="900"/>
        <n v="675"/>
        <n v="992"/>
        <n v="447"/>
        <n v="31"/>
        <n v="73"/>
        <n v="250"/>
        <n v="905"/>
        <n v="297"/>
        <n v="327"/>
        <n v="301"/>
        <n v="511"/>
        <n v="337"/>
        <n v="373"/>
        <n v="552"/>
        <n v="909"/>
        <n v="52"/>
        <n v="495"/>
        <n v="228"/>
        <n v="639"/>
        <n v="796"/>
        <n v="790"/>
        <n v="494"/>
        <n v="670"/>
        <n v="863"/>
        <n v="232"/>
        <n v="716"/>
        <n v="188"/>
        <n v="662"/>
        <n v="7"/>
        <n v="611"/>
        <n v="665"/>
        <n v="92"/>
        <n v="261"/>
        <n v="548"/>
        <n v="160"/>
        <n v="173"/>
        <n v="485"/>
        <n v="366"/>
        <n v="527"/>
        <n v="434"/>
        <n v="870"/>
        <n v="67"/>
        <n v="29"/>
        <n v="315"/>
        <n v="736"/>
        <n v="163"/>
        <n v="319"/>
        <n v="13"/>
        <n v="278"/>
        <n v="667"/>
        <n v="262"/>
        <n v="681"/>
        <n v="521"/>
        <n v="963"/>
        <n v="171"/>
        <n v="357"/>
        <n v="12"/>
        <n v="724"/>
        <n v="672"/>
        <n v="470"/>
        <n v="159"/>
        <n v="638"/>
        <n v="260"/>
        <n v="572"/>
        <n v="601"/>
        <n v="254"/>
        <n v="514"/>
        <n v="279"/>
        <n v="116"/>
        <n v="609"/>
        <n v="886"/>
        <n v="989"/>
        <n v="915"/>
        <n v="296"/>
        <n v="659"/>
        <n v="517"/>
        <n v="377"/>
        <n v="696"/>
        <n v="536"/>
        <n v="363"/>
        <n v="682"/>
        <n v="568"/>
        <n v="329"/>
        <n v="690"/>
        <n v="352"/>
        <n v="343"/>
        <n v="867"/>
        <n v="294"/>
        <n v="197"/>
        <n v="78"/>
        <n v="677"/>
        <n v="550"/>
        <n v="819"/>
        <n v="213"/>
        <n v="642"/>
        <n v="988"/>
        <n v="893"/>
        <n v="158"/>
        <n v="738"/>
        <n v="556"/>
        <n v="200"/>
        <n v="241"/>
        <n v="740"/>
        <n v="237"/>
        <n v="578"/>
        <n v="6"/>
        <n v="803"/>
        <n v="767"/>
        <n v="221"/>
        <n v="412"/>
        <n v="201"/>
        <n v="928"/>
        <n v="275"/>
        <n v="220"/>
        <n v="180"/>
        <n v="128"/>
        <n v="479"/>
        <n v="420"/>
        <n v="162"/>
        <n v="23"/>
        <n v="496"/>
        <n v="877"/>
        <n v="389"/>
        <n v="805"/>
        <n v="35"/>
        <n v="360"/>
        <n v="764"/>
        <n v="949"/>
        <n v="286"/>
        <n v="898"/>
        <n v="185"/>
        <n v="787"/>
        <n v="110"/>
        <n v="828"/>
        <n v="534"/>
        <n v="30"/>
        <n v="515"/>
        <n v="629"/>
        <n v="509"/>
        <n v="911"/>
        <n v="175"/>
        <n v="122"/>
        <n v="230"/>
        <n v="554"/>
        <n v="3"/>
        <n v="701"/>
        <n v="815"/>
        <n v="249"/>
        <n v="655"/>
        <n v="157"/>
        <n v="576"/>
        <n v="836"/>
        <n v="439"/>
        <n v="28"/>
        <n v="977"/>
        <n v="605"/>
        <n v="748"/>
        <n v="807"/>
        <n v="757"/>
        <n v="398"/>
        <n v="531"/>
        <n v="972"/>
        <n v="81"/>
        <n v="166"/>
        <n v="897"/>
        <n v="861"/>
        <n v="361"/>
        <n v="899"/>
        <n v="191"/>
        <n v="340"/>
        <n v="298"/>
        <n v="587"/>
        <n v="139"/>
        <n v="195"/>
        <n v="359"/>
        <n v="306"/>
        <n v="865"/>
        <n v="333"/>
        <n v="516"/>
        <n v="765"/>
        <n v="393"/>
        <n v="599"/>
        <n v="379"/>
        <n v="20"/>
        <n v="878"/>
        <n v="362"/>
        <n v="959"/>
        <n v="547"/>
        <n v="90"/>
        <n v="125"/>
        <n v="203"/>
        <n v="245"/>
        <n v="43"/>
        <n v="733"/>
        <n v="167"/>
        <n v="793"/>
        <n v="356"/>
        <n v="490"/>
        <n v="695"/>
        <n v="956"/>
        <n v="904"/>
        <n v="418"/>
        <n v="293"/>
        <n v="684"/>
        <n v="142"/>
        <n v="937"/>
        <n v="510"/>
        <n v="926"/>
        <n v="947"/>
        <n v="56"/>
        <n v="630"/>
        <n v="823"/>
        <n v="415"/>
        <n v="676"/>
        <n v="983"/>
        <n v="263"/>
        <n v="443"/>
        <n v="137"/>
        <n v="882"/>
        <n v="809"/>
        <n v="91"/>
        <n v="826"/>
        <n v="385"/>
        <n v="484"/>
        <n v="850"/>
        <n v="561"/>
        <n v="223"/>
        <n v="407"/>
        <n v="702"/>
        <n v="322"/>
        <n v="569"/>
        <n v="38"/>
        <n v="752"/>
        <n v="341"/>
        <n v="239"/>
        <n v="686"/>
        <n v="996"/>
        <n v="410"/>
        <n v="891"/>
        <n v="735"/>
        <n v="732"/>
        <n v="117"/>
        <n v="423"/>
        <n v="646"/>
        <n v="126"/>
        <n v="862"/>
        <n v="849"/>
        <n v="274"/>
        <n v="806"/>
        <n v="291"/>
        <n v="446"/>
        <n v="571"/>
        <n v="183"/>
        <n v="600"/>
        <n v="760"/>
        <n v="615"/>
        <n v="421"/>
        <n v="273"/>
        <n v="238"/>
        <n v="773"/>
        <n v="267"/>
        <n v="816"/>
        <n v="177"/>
        <n v="945"/>
        <n v="258"/>
        <n v="399"/>
        <n v="631"/>
        <n v="74"/>
        <n v="998"/>
        <n v="153"/>
        <n v="539"/>
        <n v="129"/>
        <n v="143"/>
        <n v="614"/>
        <n v="313"/>
        <n v="248"/>
        <n v="944"/>
        <n v="558"/>
        <n v="102"/>
        <n v="57"/>
        <n v="104"/>
        <n v="971"/>
        <n v="68"/>
        <n v="14"/>
        <n v="895"/>
        <n v="855"/>
        <n v="930"/>
        <n v="284"/>
        <n v="549"/>
        <n v="196"/>
        <n v="685"/>
        <n v="290"/>
        <n v="141"/>
        <n v="311"/>
        <n v="25"/>
        <n v="910"/>
        <n v="734"/>
        <n v="55"/>
        <n v="636"/>
        <n v="953"/>
        <n v="466"/>
        <n v="577"/>
        <n v="879"/>
        <n v="846"/>
        <n v="512"/>
        <n v="383"/>
        <n v="246"/>
        <n v="825"/>
        <n v="984"/>
        <n v="42"/>
        <n v="753"/>
        <n v="560"/>
        <n v="875"/>
        <n v="98"/>
        <n v="113"/>
        <n v="174"/>
        <n v="62"/>
        <n v="795"/>
        <n v="403"/>
        <n v="958"/>
        <n v="380"/>
        <n v="317"/>
        <n v="707"/>
        <n v="268"/>
        <n v="39"/>
        <n v="749"/>
        <n v="413"/>
        <n v="280"/>
        <n v="728"/>
        <n v="755"/>
        <n v="974"/>
        <n v="783"/>
        <n v="404"/>
        <n v="934"/>
        <n v="553"/>
        <n v="700"/>
        <n v="130"/>
        <n v="384"/>
        <n v="565"/>
        <n v="259"/>
        <n v="355"/>
        <n v="419"/>
        <n v="347"/>
        <n v="428"/>
        <n v="391"/>
        <n v="939"/>
        <n v="46"/>
        <n v="664"/>
        <n v="424"/>
        <n v="222"/>
        <n v="860"/>
        <n v="4"/>
        <n v="821"/>
        <n v="917"/>
        <n v="32"/>
        <n v="661"/>
        <n v="704"/>
        <n v="138"/>
        <n v="741"/>
        <n v="243"/>
        <n v="8"/>
        <n v="711"/>
        <n v="189"/>
        <n v="85"/>
        <n v="19"/>
        <n v="309"/>
        <n v="472"/>
        <n v="101"/>
        <n v="24"/>
        <n v="708"/>
        <n v="692"/>
        <n v="649"/>
        <n v="184"/>
        <n v="64"/>
        <n v="779"/>
        <n v="465"/>
        <n v="901"/>
        <n v="612"/>
        <n v="674"/>
        <n v="256"/>
        <n v="61"/>
        <n v="914"/>
        <n v="541"/>
        <n v="896"/>
        <n v="212"/>
        <n v="817"/>
        <n v="133"/>
        <n v="916"/>
        <n v="218"/>
        <n v="88"/>
        <n v="894"/>
        <n v="921"/>
        <n v="150"/>
        <n v="592"/>
        <n v="715"/>
        <n v="723"/>
        <n v="603"/>
        <n v="573"/>
        <n v="919"/>
        <n v="79"/>
        <n v="607"/>
        <n v="438"/>
        <n v="288"/>
        <n v="976"/>
        <n v="99"/>
        <n v="693"/>
        <n v="595"/>
        <n v="872"/>
        <n v="613"/>
        <n v="491"/>
        <n v="827"/>
        <n v="492"/>
        <n v="478"/>
        <n v="575"/>
        <n v="388"/>
        <n v="811"/>
        <n v="962"/>
        <n v="986"/>
        <n v="289"/>
        <n v="567"/>
        <n v="525"/>
        <n v="689"/>
        <n v="36"/>
        <n v="467"/>
        <n v="965"/>
        <n v="906"/>
        <n v="103"/>
        <n v="457"/>
        <n v="145"/>
        <n v="726"/>
        <n v="400"/>
        <n v="240"/>
        <n v="854"/>
        <n v="108"/>
        <n v="63"/>
        <n v="890"/>
        <n v="978"/>
        <n v="170"/>
        <n v="210"/>
        <n v="149"/>
        <n v="883"/>
        <n v="365"/>
        <n v="648"/>
        <n v="994"/>
        <n v="669"/>
        <n v="869"/>
        <n v="448"/>
        <n v="781"/>
        <n v="321"/>
        <n v="710"/>
        <n v="432"/>
        <n v="96"/>
        <n v="118"/>
        <n v="500"/>
        <n v="999"/>
        <n v="464"/>
        <n v="233"/>
        <n v="619"/>
        <n v="441"/>
        <n v="526"/>
        <n v="829"/>
        <n v="574"/>
        <n v="422"/>
        <n v="134"/>
        <n v="814"/>
        <n v="537"/>
        <n v="69"/>
        <n v="908"/>
        <n v="747"/>
        <n v="442"/>
        <n v="533"/>
        <n v="480"/>
        <n v="469"/>
        <n v="902"/>
        <n v="907"/>
        <n v="349"/>
        <n v="497"/>
        <n v="589"/>
        <n v="777"/>
        <n v="115"/>
        <n v="841"/>
        <n v="960"/>
        <n v="847"/>
        <n v="969"/>
        <n v="47"/>
        <n v="581"/>
        <n v="498"/>
        <n v="339"/>
        <n v="797"/>
        <n v="673"/>
        <n v="257"/>
        <n v="688"/>
        <n v="884"/>
        <n v="66"/>
        <n v="49"/>
        <n v="225"/>
        <n v="482"/>
        <n v="18"/>
        <n v="644"/>
        <n v="285"/>
        <n v="946"/>
        <n v="843"/>
        <n v="26"/>
        <n v="386"/>
        <n v="325"/>
        <n v="474"/>
        <n v="179"/>
        <n v="151"/>
        <n v="776"/>
        <n v="127"/>
        <n v="483"/>
        <n v="694"/>
        <n v="476"/>
        <n v="759"/>
        <n v="463"/>
        <n v="918"/>
        <n v="840"/>
        <n v="813"/>
        <n v="832"/>
        <n v="780"/>
        <n v="106"/>
        <n v="300"/>
        <n v="45"/>
        <n v="859"/>
        <n v="588"/>
        <n v="371"/>
        <n v="824"/>
        <n v="529"/>
        <n v="112"/>
        <n v="172"/>
        <n v="190"/>
        <n v="683"/>
        <n v="698"/>
        <n v="378"/>
        <n v="679"/>
        <n v="543"/>
        <n v="920"/>
        <n v="169"/>
        <n v="838"/>
        <n v="320"/>
        <n v="770"/>
        <n v="390"/>
        <n v="745"/>
        <n v="234"/>
        <n v="374"/>
        <n v="414"/>
        <n v="731"/>
        <n v="302"/>
        <n v="557"/>
        <n v="880"/>
        <n v="627"/>
        <n v="582"/>
        <n v="499"/>
        <n v="950"/>
        <n v="864"/>
        <n v="264"/>
        <n v="87"/>
        <n v="135"/>
        <n v="544"/>
        <n v="938"/>
        <n v="933"/>
        <n v="772"/>
        <n v="83"/>
        <n v="119"/>
        <n v="602"/>
        <n v="369"/>
        <n v="146"/>
        <n v="459"/>
        <n v="216"/>
        <n v="774"/>
        <n v="53"/>
        <n v="737"/>
        <n v="713"/>
        <n v="144"/>
        <n v="123"/>
        <n v="822"/>
        <n v="590"/>
        <n v="754"/>
        <n v="9"/>
        <n v="16"/>
        <n v="718"/>
        <n v="367"/>
        <n v="967"/>
        <n v="856"/>
        <n v="416"/>
        <n v="651"/>
        <n v="564"/>
        <n v="37"/>
        <n v="314"/>
        <n v="324"/>
        <n v="818"/>
        <n v="351"/>
        <n v="948"/>
        <n v="606"/>
        <n v="990"/>
        <n v="71"/>
        <n v="5"/>
        <n v="165"/>
        <n v="792"/>
        <n v="885"/>
        <n v="80"/>
        <n v="22"/>
        <n v="594"/>
        <n v="454"/>
        <n v="335"/>
        <n v="519"/>
        <m/>
      </sharedItems>
    </cacheField>
    <cacheField name="Stock_Level" numFmtId="0">
      <sharedItems containsBlank="1"/>
    </cacheField>
    <cacheField name="Reorder_Point" numFmtId="0">
      <sharedItems containsString="0" containsBlank="1" containsNumber="1" containsInteger="1" minValue="10" maxValue="99"/>
    </cacheField>
    <cacheField name="Lead_Time_Days" numFmtId="0">
      <sharedItems containsString="0" containsBlank="1" containsNumber="1" containsInteger="1" minValue="1" maxValue="29"/>
    </cacheField>
    <cacheField name="Last_Restock_Date" numFmtId="0">
      <sharedItems containsNonDate="0" containsDate="1" containsString="0" containsBlank="1" minDate="2023-04-03T00:00:00" maxDate="2026-03-06T00:00:00"/>
    </cacheField>
    <cacheField name="Supplier_ID" numFmtId="0">
      <sharedItems containsBlank="1"/>
    </cacheField>
    <cacheField name="Warehouse_Location" numFmtId="0">
      <sharedItems containsBlank="1"/>
    </cacheField>
    <cacheField name="Min_Order_Quantity" numFmtId="0">
      <sharedItems containsString="0" containsBlank="1" containsNumber="1" containsInteger="1" minValue="5" maxValue="49"/>
    </cacheField>
    <cacheField name="Status" numFmtId="0">
      <sharedItems containsBlank="1" count="3">
        <s v="In Stock"/>
        <s v="Out of Stock"/>
        <m/>
      </sharedItems>
    </cacheField>
    <cacheField name="Entry_Date" numFmtId="0">
      <sharedItems containsNonDate="0" containsDate="1" containsString="0" containsBlank="1" minDate="2023-03-20T00:00:00" maxDate="2025-03-19T00:00:00"/>
    </cacheField>
    <cacheField name="Country" numFmtId="0">
      <sharedItems containsBlank="1"/>
    </cacheField>
    <cacheField name="Latitude" numFmtId="0">
      <sharedItems containsString="0" containsBlank="1" containsNumber="1" minValue="36.0105" maxValue="69.093000000000004"/>
    </cacheField>
    <cacheField name="Longitude" numFmtId="0">
      <sharedItems containsBlank="1" containsMixedTypes="1" containsNumber="1" minValue="-9.2919" maxValue="24.156400000000001"/>
    </cacheField>
    <cacheField name="out of stock products restock average time" numFmtId="2">
      <sharedItems containsSemiMixedTypes="0" containsString="0" containsNumber="1" containsInteger="1" minValue="0" maxValue="364"/>
    </cacheField>
    <cacheField name="Field1" numFmtId="0" formula="Stock_Quantity /Lead_Time_Days" databaseField="0"/>
    <cacheField name="Field2" numFmtId="0" formula="Stock_Quantity -Reorder_Poi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03.709687962961" backgroundQuery="1" createdVersion="8" refreshedVersion="8" minRefreshableVersion="3" recordCount="0" supportSubquery="1" supportAdvancedDrill="1" xr:uid="{851E3ADA-A70F-46AA-8367-694D27A79A9F}">
  <cacheSource type="external" connectionId="1"/>
  <cacheFields count="0"/>
  <cacheHierarchies count="41"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Unit_Price]" caption="Unit_Price" attribute="1" defaultMemberUniqueName="[Range].[Unit_Price].[All]" allUniqueName="[Range].[Unit_Price].[All]" dimensionUniqueName="[Range]" displayFolder="" count="0" memberValueDatatype="5" unbalanced="0"/>
    <cacheHierarchy uniqueName="[Range].[Stock_Quantity]" caption="Stock_Quantity" attribute="1" defaultMemberUniqueName="[Range].[Stock_Quantity].[All]" allUniqueName="[Range].[Stock_Quantity].[All]" dimensionUniqueName="[Range]" displayFolder="" count="0" memberValueDatatype="20" unbalanced="0"/>
    <cacheHierarchy uniqueName="[Range].[Stock_Level]" caption="Stock_Level" attribute="1" defaultMemberUniqueName="[Range].[Stock_Level].[All]" allUniqueName="[Range].[Stock_Level].[All]" dimensionUniqueName="[Range]" displayFolder="" count="0" memberValueDatatype="130" unbalanced="0"/>
    <cacheHierarchy uniqueName="[Range].[Reorder_Point]" caption="Reorder_Point" attribute="1" defaultMemberUniqueName="[Range].[Reorder_Point].[All]" allUniqueName="[Range].[Reorder_Point].[All]" dimensionUniqueName="[Range]" displayFolder="" count="0" memberValueDatatype="20" unbalanced="0"/>
    <cacheHierarchy uniqueName="[Range].[Lead_Time_Days]" caption="Lead_Time_Days" attribute="1" defaultMemberUniqueName="[Range].[Lead_Time_Days].[All]" allUniqueName="[Range].[Lead_Time_Days].[All]" dimensionUniqueName="[Range]" displayFolder="" count="0" memberValueDatatype="20" unbalanced="0"/>
    <cacheHierarchy uniqueName="[Range].[Last_Restock_Date]" caption="Last_Restock_Date" attribute="1" time="1" defaultMemberUniqueName="[Range].[Last_Restock_Date].[All]" allUniqueName="[Range].[Last_Restock_Date].[All]" dimensionUniqueName="[Range]" displayFolder="" count="0" memberValueDatatype="7" unbalanced="0"/>
    <cacheHierarchy uniqueName="[Range].[Supplier_ID]" caption="Supplier_ID" attribute="1" defaultMemberUniqueName="[Range].[Supplier_ID].[All]" allUniqueName="[Range].[Supplier_ID].[All]" dimensionUniqueName="[Range]" displayFolder="" count="0" memberValueDatatype="130" unbalanced="0"/>
    <cacheHierarchy uniqueName="[Range].[Warehouse_Location]" caption="Warehouse_Location" attribute="1" defaultMemberUniqueName="[Range].[Warehouse_Location].[All]" allUniqueName="[Range].[Warehouse_Location].[All]" dimensionUniqueName="[Range]" displayFolder="" count="0" memberValueDatatype="130" unbalanced="0"/>
    <cacheHierarchy uniqueName="[Range].[Min_Order_Quantity]" caption="Min_Order_Quantity" attribute="1" defaultMemberUniqueName="[Range].[Min_Order_Quantity].[All]" allUniqueName="[Range].[Min_Order_Quantity].[All]" dimensionUniqueName="[Range]" displayFolder="" count="0" memberValueDatatype="2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Entry_Date]" caption="Entry_Date" attribute="1" time="1" defaultMemberUniqueName="[Range].[Entry_Date].[All]" allUniqueName="[Range].[Entry_Date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Latitude]" caption="Latitude" attribute="1" defaultMemberUniqueName="[Range].[Latitude].[All]" allUniqueName="[Range].[Latitude].[All]" dimensionUniqueName="[Range]" displayFolder="" count="0" memberValueDatatype="5" unbalanced="0"/>
    <cacheHierarchy uniqueName="[Range].[Longitude]" caption="Longitude" attribute="1" defaultMemberUniqueName="[Range].[Longitude].[All]" allUniqueName="[Range].[Longitude].[All]" dimensionUniqueName="[Range]" displayFolder="" count="0" memberValueDatatype="5" unbalanced="0"/>
    <cacheHierarchy uniqueName="[Range 1].[Product_ID]" caption="Product_ID" attribute="1" defaultMemberUniqueName="[Range 1].[Product_ID].[All]" allUniqueName="[Range 1].[Product_ID].[All]" dimensionUniqueName="[Range 1]" displayFolder="" count="0" memberValueDatatype="130" unbalanced="0"/>
    <cacheHierarchy uniqueName="[Range 1].[Product_Name]" caption="Product_Name" attribute="1" defaultMemberUniqueName="[Range 1].[Product_Name].[All]" allUniqueName="[Range 1].[Product_Name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Unit_Price]" caption="Unit_Price" attribute="1" defaultMemberUniqueName="[Range 1].[Unit_Price].[All]" allUniqueName="[Range 1].[Unit_Price].[All]" dimensionUniqueName="[Range 1]" displayFolder="" count="0" memberValueDatatype="5" unbalanced="0"/>
    <cacheHierarchy uniqueName="[Range 1].[Stock_Quantity]" caption="Stock_Quantity" attribute="1" defaultMemberUniqueName="[Range 1].[Stock_Quantity].[All]" allUniqueName="[Range 1].[Stock_Quantity].[All]" dimensionUniqueName="[Range 1]" displayFolder="" count="0" memberValueDatatype="20" unbalanced="0"/>
    <cacheHierarchy uniqueName="[Range 1].[Stock_Level]" caption="Stock_Level" attribute="1" defaultMemberUniqueName="[Range 1].[Stock_Level].[All]" allUniqueName="[Range 1].[Stock_Level].[All]" dimensionUniqueName="[Range 1]" displayFolder="" count="0" memberValueDatatype="130" unbalanced="0"/>
    <cacheHierarchy uniqueName="[Range 1].[Reorder_Point]" caption="Reorder_Point" attribute="1" defaultMemberUniqueName="[Range 1].[Reorder_Point].[All]" allUniqueName="[Range 1].[Reorder_Point].[All]" dimensionUniqueName="[Range 1]" displayFolder="" count="0" memberValueDatatype="20" unbalanced="0"/>
    <cacheHierarchy uniqueName="[Range 1].[Lead_Time_Days]" caption="Lead_Time_Days" attribute="1" defaultMemberUniqueName="[Range 1].[Lead_Time_Days].[All]" allUniqueName="[Range 1].[Lead_Time_Days].[All]" dimensionUniqueName="[Range 1]" displayFolder="" count="0" memberValueDatatype="20" unbalanced="0"/>
    <cacheHierarchy uniqueName="[Range 1].[Last_Restock_Date]" caption="Last_Restock_Date" attribute="1" time="1" defaultMemberUniqueName="[Range 1].[Last_Restock_Date].[All]" allUniqueName="[Range 1].[Last_Restock_Date].[All]" dimensionUniqueName="[Range 1]" displayFolder="" count="0" memberValueDatatype="7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130" unbalanced="0"/>
    <cacheHierarchy uniqueName="[Range 1].[Warehouse_Location]" caption="Warehouse_Location" attribute="1" defaultMemberUniqueName="[Range 1].[Warehouse_Location].[All]" allUniqueName="[Range 1].[Warehouse_Location].[All]" dimensionUniqueName="[Range 1]" displayFolder="" count="0" memberValueDatatype="130" unbalanced="0"/>
    <cacheHierarchy uniqueName="[Range 1].[Min_Order_Quantity]" caption="Min_Order_Quantity" attribute="1" defaultMemberUniqueName="[Range 1].[Min_Order_Quantity].[All]" allUniqueName="[Range 1].[Min_Order_Quantity].[All]" dimensionUniqueName="[Range 1]" displayFolder="" count="0" memberValueDatatype="20" unbalanced="0"/>
    <cacheHierarchy uniqueName="[Range 1].[Status]" caption="Status" attribute="1" defaultMemberUniqueName="[Range 1].[Status].[All]" allUniqueName="[Range 1].[Status].[All]" dimensionUniqueName="[Range 1]" displayFolder="" count="0" memberValueDatatype="130" unbalanced="0"/>
    <cacheHierarchy uniqueName="[Range 1].[Entry_Date]" caption="Entry_Date" attribute="1" time="1" defaultMemberUniqueName="[Range 1].[Entry_Date].[All]" allUniqueName="[Range 1].[Entry_Date].[All]" dimensionUniqueName="[Range 1]" displayFolder="" count="0" memberValueDatatype="7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Latitude]" caption="Latitude" attribute="1" defaultMemberUniqueName="[Range 1].[Latitude].[All]" allUniqueName="[Range 1].[Latitude].[All]" dimensionUniqueName="[Range 1]" displayFolder="" count="0" memberValueDatatype="5" unbalanced="0"/>
    <cacheHierarchy uniqueName="[Range 1].[Longitude]" caption="Longitude" attribute="1" defaultMemberUniqueName="[Range 1].[Longitude].[All]" allUniqueName="[Range 1].[Longitude].[All]" dimensionUniqueName="[Range 1]" displayFolder="" count="0" memberValueDatatype="130" unbalanced="0"/>
    <cacheHierarchy uniqueName="[Range 1].[out of stock products restock average time]" caption="out of stock products restock average time" attribute="1" defaultMemberUniqueName="[Range 1].[out of stock products restock average time].[All]" allUniqueName="[Range 1].[out of stock products restock average time].[All]" dimensionUniqueName="[Range 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Min_Order_Quantity]" caption="Sum of Min_Order_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out of stock products restock average time]" caption="Sum of out of stock products restock average tim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out of stock products restock average time]" caption="Average of out of stock products restock average tim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03.728896759261" backgroundQuery="1" createdVersion="8" refreshedVersion="8" minRefreshableVersion="3" recordCount="0" supportSubquery="1" supportAdvancedDrill="1" xr:uid="{ADCC0B3F-AB98-49F2-8D9A-06A22202882C}">
  <cacheSource type="external" connectionId="1"/>
  <cacheFields count="2">
    <cacheField name="[Range 1].[Status].[Status]" caption="Status" numFmtId="0" hierarchy="29" level="1">
      <sharedItems containsSemiMixedTypes="0" containsNonDate="0" containsString="0"/>
    </cacheField>
    <cacheField name="[Measures].[Average of out of stock products restock average time]" caption="Average of out of stock products restock average time" numFmtId="0" hierarchy="40" level="32767"/>
  </cacheFields>
  <cacheHierarchies count="41">
    <cacheHierarchy uniqueName="[Range].[Product_ID]" caption="Product_ID" attribute="1" defaultMemberUniqueName="[Range].[Product_ID].[All]" allUniqueName="[Range].[Product_ID].[All]" dimensionUniqueName="[Range]" displayFolder="" count="0" memberValueDatatype="130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Unit_Price]" caption="Unit_Price" attribute="1" defaultMemberUniqueName="[Range].[Unit_Price].[All]" allUniqueName="[Range].[Unit_Price].[All]" dimensionUniqueName="[Range]" displayFolder="" count="0" memberValueDatatype="5" unbalanced="0"/>
    <cacheHierarchy uniqueName="[Range].[Stock_Quantity]" caption="Stock_Quantity" attribute="1" defaultMemberUniqueName="[Range].[Stock_Quantity].[All]" allUniqueName="[Range].[Stock_Quantity].[All]" dimensionUniqueName="[Range]" displayFolder="" count="0" memberValueDatatype="20" unbalanced="0"/>
    <cacheHierarchy uniqueName="[Range].[Stock_Level]" caption="Stock_Level" attribute="1" defaultMemberUniqueName="[Range].[Stock_Level].[All]" allUniqueName="[Range].[Stock_Level].[All]" dimensionUniqueName="[Range]" displayFolder="" count="0" memberValueDatatype="130" unbalanced="0"/>
    <cacheHierarchy uniqueName="[Range].[Reorder_Point]" caption="Reorder_Point" attribute="1" defaultMemberUniqueName="[Range].[Reorder_Point].[All]" allUniqueName="[Range].[Reorder_Point].[All]" dimensionUniqueName="[Range]" displayFolder="" count="0" memberValueDatatype="20" unbalanced="0"/>
    <cacheHierarchy uniqueName="[Range].[Lead_Time_Days]" caption="Lead_Time_Days" attribute="1" defaultMemberUniqueName="[Range].[Lead_Time_Days].[All]" allUniqueName="[Range].[Lead_Time_Days].[All]" dimensionUniqueName="[Range]" displayFolder="" count="0" memberValueDatatype="20" unbalanced="0"/>
    <cacheHierarchy uniqueName="[Range].[Last_Restock_Date]" caption="Last_Restock_Date" attribute="1" time="1" defaultMemberUniqueName="[Range].[Last_Restock_Date].[All]" allUniqueName="[Range].[Last_Restock_Date].[All]" dimensionUniqueName="[Range]" displayFolder="" count="0" memberValueDatatype="7" unbalanced="0"/>
    <cacheHierarchy uniqueName="[Range].[Supplier_ID]" caption="Supplier_ID" attribute="1" defaultMemberUniqueName="[Range].[Supplier_ID].[All]" allUniqueName="[Range].[Supplier_ID].[All]" dimensionUniqueName="[Range]" displayFolder="" count="0" memberValueDatatype="130" unbalanced="0"/>
    <cacheHierarchy uniqueName="[Range].[Warehouse_Location]" caption="Warehouse_Location" attribute="1" defaultMemberUniqueName="[Range].[Warehouse_Location].[All]" allUniqueName="[Range].[Warehouse_Location].[All]" dimensionUniqueName="[Range]" displayFolder="" count="0" memberValueDatatype="130" unbalanced="0"/>
    <cacheHierarchy uniqueName="[Range].[Min_Order_Quantity]" caption="Min_Order_Quantity" attribute="1" defaultMemberUniqueName="[Range].[Min_Order_Quantity].[All]" allUniqueName="[Range].[Min_Order_Quantity].[All]" dimensionUniqueName="[Range]" displayFolder="" count="0" memberValueDatatype="20" unbalanced="0"/>
    <cacheHierarchy uniqueName="[Range].[Status]" caption="Status" attribute="1" defaultMemberUniqueName="[Range].[Status].[All]" allUniqueName="[Range].[Status].[All]" dimensionUniqueName="[Range]" displayFolder="" count="0" memberValueDatatype="130" unbalanced="0"/>
    <cacheHierarchy uniqueName="[Range].[Entry_Date]" caption="Entry_Date" attribute="1" time="1" defaultMemberUniqueName="[Range].[Entry_Date].[All]" allUniqueName="[Range].[Entry_Date].[All]" dimensionUniqueName="[Range]" displayFolder="" count="0" memberValueDatatype="7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Latitude]" caption="Latitude" attribute="1" defaultMemberUniqueName="[Range].[Latitude].[All]" allUniqueName="[Range].[Latitude].[All]" dimensionUniqueName="[Range]" displayFolder="" count="0" memberValueDatatype="5" unbalanced="0"/>
    <cacheHierarchy uniqueName="[Range].[Longitude]" caption="Longitude" attribute="1" defaultMemberUniqueName="[Range].[Longitude].[All]" allUniqueName="[Range].[Longitude].[All]" dimensionUniqueName="[Range]" displayFolder="" count="0" memberValueDatatype="5" unbalanced="0"/>
    <cacheHierarchy uniqueName="[Range 1].[Product_ID]" caption="Product_ID" attribute="1" defaultMemberUniqueName="[Range 1].[Product_ID].[All]" allUniqueName="[Range 1].[Product_ID].[All]" dimensionUniqueName="[Range 1]" displayFolder="" count="0" memberValueDatatype="130" unbalanced="0"/>
    <cacheHierarchy uniqueName="[Range 1].[Product_Name]" caption="Product_Name" attribute="1" defaultMemberUniqueName="[Range 1].[Product_Name].[All]" allUniqueName="[Range 1].[Product_Name].[All]" dimensionUniqueName="[Range 1]" displayFolder="" count="2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Unit_Price]" caption="Unit_Price" attribute="1" defaultMemberUniqueName="[Range 1].[Unit_Price].[All]" allUniqueName="[Range 1].[Unit_Price].[All]" dimensionUniqueName="[Range 1]" displayFolder="" count="0" memberValueDatatype="5" unbalanced="0"/>
    <cacheHierarchy uniqueName="[Range 1].[Stock_Quantity]" caption="Stock_Quantity" attribute="1" defaultMemberUniqueName="[Range 1].[Stock_Quantity].[All]" allUniqueName="[Range 1].[Stock_Quantity].[All]" dimensionUniqueName="[Range 1]" displayFolder="" count="0" memberValueDatatype="20" unbalanced="0"/>
    <cacheHierarchy uniqueName="[Range 1].[Stock_Level]" caption="Stock_Level" attribute="1" defaultMemberUniqueName="[Range 1].[Stock_Level].[All]" allUniqueName="[Range 1].[Stock_Level].[All]" dimensionUniqueName="[Range 1]" displayFolder="" count="0" memberValueDatatype="130" unbalanced="0"/>
    <cacheHierarchy uniqueName="[Range 1].[Reorder_Point]" caption="Reorder_Point" attribute="1" defaultMemberUniqueName="[Range 1].[Reorder_Point].[All]" allUniqueName="[Range 1].[Reorder_Point].[All]" dimensionUniqueName="[Range 1]" displayFolder="" count="0" memberValueDatatype="20" unbalanced="0"/>
    <cacheHierarchy uniqueName="[Range 1].[Lead_Time_Days]" caption="Lead_Time_Days" attribute="1" defaultMemberUniqueName="[Range 1].[Lead_Time_Days].[All]" allUniqueName="[Range 1].[Lead_Time_Days].[All]" dimensionUniqueName="[Range 1]" displayFolder="" count="0" memberValueDatatype="20" unbalanced="0"/>
    <cacheHierarchy uniqueName="[Range 1].[Last_Restock_Date]" caption="Last_Restock_Date" attribute="1" time="1" defaultMemberUniqueName="[Range 1].[Last_Restock_Date].[All]" allUniqueName="[Range 1].[Last_Restock_Date].[All]" dimensionUniqueName="[Range 1]" displayFolder="" count="0" memberValueDatatype="7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130" unbalanced="0"/>
    <cacheHierarchy uniqueName="[Range 1].[Warehouse_Location]" caption="Warehouse_Location" attribute="1" defaultMemberUniqueName="[Range 1].[Warehouse_Location].[All]" allUniqueName="[Range 1].[Warehouse_Location].[All]" dimensionUniqueName="[Range 1]" displayFolder="" count="0" memberValueDatatype="130" unbalanced="0"/>
    <cacheHierarchy uniqueName="[Range 1].[Min_Order_Quantity]" caption="Min_Order_Quantity" attribute="1" defaultMemberUniqueName="[Range 1].[Min_Order_Quantity].[All]" allUniqueName="[Range 1].[Min_Order_Quantity].[All]" dimensionUniqueName="[Range 1]" displayFolder="" count="0" memberValueDatatype="20" unbalanced="0"/>
    <cacheHierarchy uniqueName="[Range 1].[Status]" caption="Status" attribute="1" defaultMemberUniqueName="[Range 1].[Status].[All]" allUniqueName="[Range 1].[Status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Entry_Date]" caption="Entry_Date" attribute="1" time="1" defaultMemberUniqueName="[Range 1].[Entry_Date].[All]" allUniqueName="[Range 1].[Entry_Date].[All]" dimensionUniqueName="[Range 1]" displayFolder="" count="0" memberValueDatatype="7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Latitude]" caption="Latitude" attribute="1" defaultMemberUniqueName="[Range 1].[Latitude].[All]" allUniqueName="[Range 1].[Latitude].[All]" dimensionUniqueName="[Range 1]" displayFolder="" count="0" memberValueDatatype="5" unbalanced="0"/>
    <cacheHierarchy uniqueName="[Range 1].[Longitude]" caption="Longitude" attribute="1" defaultMemberUniqueName="[Range 1].[Longitude].[All]" allUniqueName="[Range 1].[Longitude].[All]" dimensionUniqueName="[Range 1]" displayFolder="" count="0" memberValueDatatype="130" unbalanced="0"/>
    <cacheHierarchy uniqueName="[Range 1].[out of stock products restock average time]" caption="out of stock products restock average time" attribute="1" defaultMemberUniqueName="[Range 1].[out of stock products restock average time].[All]" allUniqueName="[Range 1].[out of stock products restock average time].[All]" dimensionUniqueName="[Range 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Min_Order_Quantity]" caption="Sum of Min_Order_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out of stock products restock average time]" caption="Sum of out of stock products restock average time" measure="1" displayFolder="" measureGroup="Range 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out of stock products restock average time]" caption="Average of out of stock products restock average time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SKU000001"/>
    <s v="Product_1"/>
    <s v="Home &amp; Garden"/>
    <n v="167.23"/>
    <n v="487"/>
    <s v="Mid"/>
    <n v="69"/>
    <n v="13"/>
    <x v="0"/>
    <s v="SUP032"/>
    <s v="AISLE-11-SHELF-42"/>
    <n v="34"/>
    <s v="In Stock"/>
    <d v="2024-04-08T00:00:00"/>
    <s v="Netherlands"/>
    <n v="52.673299999999998"/>
    <n v="5.4558"/>
  </r>
  <r>
    <s v="SKU000002"/>
    <s v="Product_2"/>
    <s v="Office Supplies"/>
    <n v="999.15"/>
    <n v="720"/>
    <s v="High"/>
    <n v="75"/>
    <n v="18"/>
    <x v="1"/>
    <s v="SUP010"/>
    <s v="AISLE-01-SHELF-16"/>
    <n v="28"/>
    <s v="In Stock"/>
    <d v="2024-06-28T00:00:00"/>
    <s v="Spain"/>
    <n v="37.686799999999998"/>
    <n v="-6.6718000000000002"/>
  </r>
  <r>
    <s v="SKU000003"/>
    <s v="Product_3"/>
    <s v="Toys"/>
    <n v="302.16000000000003"/>
    <n v="121"/>
    <s v="Low"/>
    <n v="56"/>
    <n v="12"/>
    <x v="2"/>
    <s v="SUP032"/>
    <s v="AISLE-13-SHELF-21"/>
    <n v="39"/>
    <s v="Out of Stock"/>
    <d v="2023-06-28T00:00:00"/>
    <s v="Belgium"/>
    <n v="50.092799999999997"/>
    <n v="6.0521000000000003"/>
  </r>
  <r>
    <s v="SKU000004"/>
    <s v="Product_4"/>
    <s v="Electronics"/>
    <n v="411.46"/>
    <n v="252"/>
    <s v="Low"/>
    <n v="35"/>
    <n v="21"/>
    <x v="3"/>
    <s v="SUP008"/>
    <s v="AISLE-16-SHELF-47"/>
    <n v="41"/>
    <s v="Out of Stock"/>
    <d v="2023-08-26T00:00:00"/>
    <s v="United Kingdom"/>
    <n v="54.717300000000002"/>
    <n v="-0.8609"/>
  </r>
  <r>
    <s v="SKU000005"/>
    <s v="Product_5"/>
    <s v="Office Supplies"/>
    <n v="872.64"/>
    <n v="140"/>
    <s v="Low"/>
    <n v="18"/>
    <n v="22"/>
    <x v="4"/>
    <s v="SUP032"/>
    <s v="AISLE-07-SHELF-46"/>
    <n v="6"/>
    <s v="Out of Stock"/>
    <d v="2023-09-04T00:00:00"/>
    <s v="Netherlands"/>
    <n v="51.735700000000001"/>
    <n v="4.8901000000000003"/>
  </r>
  <r>
    <s v="SKU000006"/>
    <s v="Product_6"/>
    <s v="Electronics"/>
    <n v="645.47"/>
    <n v="451"/>
    <s v="Mid"/>
    <n v="60"/>
    <n v="4"/>
    <x v="5"/>
    <s v="SUP050"/>
    <s v="AISLE-11-SHELF-27"/>
    <n v="25"/>
    <s v="In Stock"/>
    <d v="2024-12-12T00:00:00"/>
    <s v="Austria"/>
    <n v="46.726500000000001"/>
    <n v="10.819000000000001"/>
  </r>
  <r>
    <s v="SKU000007"/>
    <s v="Product_7"/>
    <s v="Clothing"/>
    <n v="375.01"/>
    <n v="851"/>
    <s v="High"/>
    <n v="17"/>
    <n v="28"/>
    <x v="6"/>
    <s v="SUP004"/>
    <s v="AISLE-13-SHELF-37"/>
    <n v="44"/>
    <s v="In Stock"/>
    <d v="2024-12-22T00:00:00"/>
    <s v="Italy"/>
    <n v="45.287199999999999"/>
    <n v="13.5596"/>
  </r>
  <r>
    <s v="SKU000008"/>
    <s v="Product_8"/>
    <s v="Books"/>
    <n v="899.35"/>
    <n v="873"/>
    <s v="High"/>
    <n v="14"/>
    <n v="23"/>
    <x v="7"/>
    <s v="SUP029"/>
    <s v="AISLE-18-SHELF-03"/>
    <n v="45"/>
    <s v="In Stock"/>
    <d v="2023-04-03T00:00:00"/>
    <s v="Netherlands"/>
    <n v="51.711300000000001"/>
    <n v="6.4310999999999998"/>
  </r>
  <r>
    <s v="SKU000009"/>
    <s v="Product_9"/>
    <s v="Toys"/>
    <n v="752.23"/>
    <n v="831"/>
    <s v="High"/>
    <n v="48"/>
    <n v="29"/>
    <x v="8"/>
    <s v="SUP012"/>
    <s v="AISLE-12-SHELF-07"/>
    <n v="9"/>
    <s v="In Stock"/>
    <d v="2023-05-28T00:00:00"/>
    <s v="Belgium"/>
    <n v="49.993000000000002"/>
    <n v="6.3064999999999998"/>
  </r>
  <r>
    <s v="SKU000010"/>
    <s v="Product_10"/>
    <s v="Toys"/>
    <n v="235.62"/>
    <n v="152"/>
    <s v="Low"/>
    <n v="77"/>
    <n v="7"/>
    <x v="9"/>
    <s v="SUP037"/>
    <s v="AISLE-20-SHELF-15"/>
    <n v="39"/>
    <s v="In Stock"/>
    <d v="2023-06-17T00:00:00"/>
    <s v="United Kingdom"/>
    <n v="52.934399999999997"/>
    <n v="-4.8269000000000002"/>
  </r>
  <r>
    <s v="SKU000011"/>
    <s v="Product_11"/>
    <s v="Toys"/>
    <n v="647.29999999999995"/>
    <n v="892"/>
    <s v="High"/>
    <n v="49"/>
    <n v="12"/>
    <x v="10"/>
    <s v="SUP036"/>
    <s v="AISLE-01-SHELF-10"/>
    <n v="48"/>
    <s v="In Stock"/>
    <d v="2023-05-11T00:00:00"/>
    <s v="Spain"/>
    <n v="38.432899999999997"/>
    <n v="-7.7614000000000001"/>
  </r>
  <r>
    <s v="SKU000012"/>
    <s v="Product_12"/>
    <s v="Office Supplies"/>
    <n v="923.17"/>
    <n v="725"/>
    <s v="High"/>
    <n v="45"/>
    <n v="23"/>
    <x v="11"/>
    <s v="SUP019"/>
    <s v="AISLE-14-SHELF-15"/>
    <n v="39"/>
    <s v="In Stock"/>
    <d v="2024-01-18T00:00:00"/>
    <s v="Belgium"/>
    <n v="49.722299999999997"/>
    <n v="5.0275999999999996"/>
  </r>
  <r>
    <s v="SKU000013"/>
    <s v="Product_13"/>
    <s v="Sports"/>
    <n v="501.5"/>
    <n v="307"/>
    <s v="Mid"/>
    <n v="30"/>
    <n v="11"/>
    <x v="12"/>
    <s v="SUP037"/>
    <s v="AISLE-02-SHELF-49"/>
    <n v="23"/>
    <s v="In Stock"/>
    <d v="2024-04-19T00:00:00"/>
    <s v="Belgium"/>
    <n v="51.2502"/>
    <n v="5.5830000000000002"/>
  </r>
  <r>
    <s v="SKU000014"/>
    <s v="Product_14"/>
    <s v="Home &amp; Garden"/>
    <n v="736.28"/>
    <n v="559"/>
    <s v="Mid"/>
    <n v="35"/>
    <n v="7"/>
    <x v="13"/>
    <s v="SUP047"/>
    <s v="AISLE-10-SHELF-37"/>
    <n v="20"/>
    <s v="In Stock"/>
    <d v="2023-08-14T00:00:00"/>
    <s v="Italy"/>
    <n v="38.081600000000002"/>
    <n v="13.0924"/>
  </r>
  <r>
    <s v="SKU000015"/>
    <s v="Product_15"/>
    <s v="Electronics"/>
    <n v="971.39"/>
    <n v="316"/>
    <s v="Mid"/>
    <n v="84"/>
    <n v="29"/>
    <x v="14"/>
    <s v="SUP031"/>
    <s v="AISLE-06-SHELF-06"/>
    <n v="29"/>
    <s v="In Stock"/>
    <d v="2023-03-22T00:00:00"/>
    <s v="Poland"/>
    <n v="49.612400000000001"/>
    <n v="14.552899999999999"/>
  </r>
  <r>
    <s v="SKU000016"/>
    <s v="Product_16"/>
    <s v="Home &amp; Garden"/>
    <n v="693.51"/>
    <n v="528"/>
    <s v="Mid"/>
    <n v="94"/>
    <n v="26"/>
    <x v="15"/>
    <s v="SUP044"/>
    <s v="AISLE-06-SHELF-14"/>
    <n v="20"/>
    <s v="In Stock"/>
    <d v="2024-10-08T00:00:00"/>
    <s v="United Kingdom"/>
    <n v="55.676200000000001"/>
    <n v="-2.8485"/>
  </r>
  <r>
    <s v="SKU000017"/>
    <s v="Product_17"/>
    <s v="Home &amp; Garden"/>
    <n v="111.41"/>
    <n v="295"/>
    <s v="Low"/>
    <n v="95"/>
    <n v="27"/>
    <x v="16"/>
    <s v="SUP026"/>
    <s v="AISLE-13-SHELF-13"/>
    <n v="35"/>
    <s v="In Stock"/>
    <d v="2025-01-09T00:00:00"/>
    <s v="France"/>
    <n v="42.1038"/>
    <n v="-4.5899000000000001"/>
  </r>
  <r>
    <s v="SKU000018"/>
    <s v="Product_18"/>
    <s v="Sports"/>
    <n v="252.11"/>
    <n v="842"/>
    <s v="High"/>
    <n v="65"/>
    <n v="10"/>
    <x v="17"/>
    <s v="SUP045"/>
    <s v="AISLE-10-SHELF-16"/>
    <n v="37"/>
    <s v="In Stock"/>
    <d v="2024-09-11T00:00:00"/>
    <s v="Belgium"/>
    <n v="51.479500000000002"/>
    <n v="2.6171000000000002"/>
  </r>
  <r>
    <s v="SKU000019"/>
    <s v="Product_19"/>
    <s v="Electronics"/>
    <n v="599.15"/>
    <n v="344"/>
    <s v="Mid"/>
    <n v="66"/>
    <n v="9"/>
    <x v="18"/>
    <s v="SUP006"/>
    <s v="AISLE-07-SHELF-35"/>
    <n v="21"/>
    <s v="In Stock"/>
    <d v="2023-05-11T00:00:00"/>
    <s v="Poland"/>
    <n v="51.578299999999999"/>
    <n v="19.1462"/>
  </r>
  <r>
    <s v="SKU000020"/>
    <s v="Product_20"/>
    <s v="Clothing"/>
    <n v="282.8"/>
    <n v="580"/>
    <s v="Mid"/>
    <n v="68"/>
    <n v="2"/>
    <x v="19"/>
    <s v="SUP029"/>
    <s v="AISLE-15-SHELF-23"/>
    <n v="25"/>
    <s v="Out of Stock"/>
    <d v="2024-06-13T00:00:00"/>
    <s v="France"/>
    <n v="42.449300000000001"/>
    <n v="-2.6316999999999999"/>
  </r>
  <r>
    <s v="SKU000021"/>
    <s v="Product_21"/>
    <s v="Toys"/>
    <n v="957.97"/>
    <n v="596"/>
    <s v="Mid"/>
    <n v="16"/>
    <n v="5"/>
    <x v="20"/>
    <s v="SUP017"/>
    <s v="AISLE-05-SHELF-08"/>
    <n v="39"/>
    <s v="In Stock"/>
    <d v="2023-09-24T00:00:00"/>
    <s v="United Kingdom"/>
    <n v="52.995899999999999"/>
    <n v="-0.58320000000000005"/>
  </r>
  <r>
    <s v="SKU000022"/>
    <s v="Product_22"/>
    <s v="Books"/>
    <n v="411.3"/>
    <n v="281"/>
    <s v="Low"/>
    <n v="51"/>
    <n v="10"/>
    <x v="21"/>
    <s v="SUP020"/>
    <s v="AISLE-05-SHELF-34"/>
    <n v="27"/>
    <s v="In Stock"/>
    <d v="2024-10-09T00:00:00"/>
    <s v="Germany"/>
    <n v="51.153799999999997"/>
    <n v="11.7049"/>
  </r>
  <r>
    <s v="SKU000023"/>
    <s v="Product_23"/>
    <s v="Home &amp; Garden"/>
    <n v="462.66"/>
    <n v="207"/>
    <s v="Low"/>
    <n v="22"/>
    <n v="25"/>
    <x v="22"/>
    <s v="SUP042"/>
    <s v="AISLE-19-SHELF-43"/>
    <n v="20"/>
    <s v="In Stock"/>
    <d v="2023-12-22T00:00:00"/>
    <s v="Austria"/>
    <n v="48.961500000000001"/>
    <n v="15.413600000000001"/>
  </r>
  <r>
    <s v="SKU000024"/>
    <s v="Product_24"/>
    <s v="Sports"/>
    <n v="704.59"/>
    <n v="951"/>
    <s v="High"/>
    <n v="93"/>
    <n v="28"/>
    <x v="23"/>
    <s v="SUP046"/>
    <s v="AISLE-11-SHELF-35"/>
    <n v="42"/>
    <s v="In Stock"/>
    <d v="2024-09-30T00:00:00"/>
    <s v="Poland"/>
    <n v="51.519300000000001"/>
    <n v="18.564399999999999"/>
  </r>
  <r>
    <s v="SKU000025"/>
    <s v="Product_25"/>
    <s v="Sports"/>
    <n v="529.01"/>
    <n v="551"/>
    <s v="Mid"/>
    <n v="88"/>
    <n v="29"/>
    <x v="24"/>
    <s v="SUP047"/>
    <s v="AISLE-13-SHELF-20"/>
    <n v="18"/>
    <s v="In Stock"/>
    <d v="2023-04-21T00:00:00"/>
    <s v="Sweden"/>
    <n v="63.839100000000002"/>
    <n v="19.816299999999998"/>
  </r>
  <r>
    <s v="SKU000026"/>
    <s v="Product_26"/>
    <s v="Books"/>
    <n v="388.32"/>
    <n v="980"/>
    <s v="High"/>
    <n v="43"/>
    <n v="14"/>
    <x v="25"/>
    <s v="SUP010"/>
    <s v="AISLE-19-SHELF-47"/>
    <n v="44"/>
    <s v="In Stock"/>
    <d v="2024-07-22T00:00:00"/>
    <s v="Germany"/>
    <n v="51.105400000000003"/>
    <n v="11.7682"/>
  </r>
  <r>
    <s v="SKU000027"/>
    <s v="Product_27"/>
    <s v="Books"/>
    <n v="85.87"/>
    <n v="95"/>
    <s v="Low"/>
    <n v="62"/>
    <n v="27"/>
    <x v="26"/>
    <s v="SUP006"/>
    <s v="AISLE-06-SHELF-13"/>
    <n v="45"/>
    <s v="Out of Stock"/>
    <d v="2024-03-26T00:00:00"/>
    <s v="Austria"/>
    <n v="46.461199999999998"/>
    <n v="12.8081"/>
  </r>
  <r>
    <s v="SKU000028"/>
    <s v="Product_28"/>
    <s v="Office Supplies"/>
    <n v="600.48"/>
    <n v="451"/>
    <s v="Mid"/>
    <n v="55"/>
    <n v="16"/>
    <x v="27"/>
    <s v="SUP048"/>
    <s v="AISLE-18-SHELF-18"/>
    <n v="37"/>
    <s v="In Stock"/>
    <d v="2023-12-31T00:00:00"/>
    <s v="Italy"/>
    <n v="39.528799999999997"/>
    <n v="8.1372"/>
  </r>
  <r>
    <s v="SKU000029"/>
    <s v="Product_29"/>
    <s v="Electronics"/>
    <n v="868.9"/>
    <n v="997"/>
    <s v="High"/>
    <n v="66"/>
    <n v="27"/>
    <x v="28"/>
    <s v="SUP032"/>
    <s v="AISLE-01-SHELF-32"/>
    <n v="25"/>
    <s v="Out of Stock"/>
    <d v="2024-05-21T00:00:00"/>
    <s v="Netherlands"/>
    <n v="51.068800000000003"/>
    <n v="5.6524000000000001"/>
  </r>
  <r>
    <s v="SKU000030"/>
    <s v="Product_30"/>
    <s v="Home &amp; Garden"/>
    <n v="688.9"/>
    <n v="761"/>
    <s v="High"/>
    <n v="70"/>
    <n v="2"/>
    <x v="29"/>
    <s v="SUP002"/>
    <s v="AISLE-11-SHELF-48"/>
    <n v="21"/>
    <s v="In Stock"/>
    <d v="2024-12-08T00:00:00"/>
    <s v="Spain"/>
    <n v="40.084099999999999"/>
    <n v="-6.1048"/>
  </r>
  <r>
    <s v="SKU000031"/>
    <s v="Product_31"/>
    <s v="Home &amp; Garden"/>
    <n v="387.68"/>
    <n v="372"/>
    <s v="Mid"/>
    <n v="98"/>
    <n v="19"/>
    <x v="30"/>
    <s v="SUP010"/>
    <s v="AISLE-01-SHELF-19"/>
    <n v="8"/>
    <s v="In Stock"/>
    <d v="2023-05-24T00:00:00"/>
    <s v="Sweden"/>
    <n v="61.799100000000003"/>
    <n v="17.548200000000001"/>
  </r>
  <r>
    <s v="SKU000032"/>
    <s v="Product_32"/>
    <s v="Books"/>
    <n v="136.44999999999999"/>
    <n v="647"/>
    <s v="Mid"/>
    <n v="65"/>
    <n v="23"/>
    <x v="31"/>
    <s v="SUP037"/>
    <s v="AISLE-08-SHELF-19"/>
    <n v="20"/>
    <s v="Out of Stock"/>
    <d v="2023-10-30T00:00:00"/>
    <s v="Italy"/>
    <n v="38.647599999999997"/>
    <n v="14.3599"/>
  </r>
  <r>
    <s v="SKU000033"/>
    <s v="Product_33"/>
    <s v="Toys"/>
    <n v="818.17"/>
    <n v="72"/>
    <s v="Low"/>
    <n v="38"/>
    <n v="9"/>
    <x v="32"/>
    <s v="SUP027"/>
    <s v="AISLE-16-SHELF-35"/>
    <n v="34"/>
    <s v="Out of Stock"/>
    <d v="2024-01-06T00:00:00"/>
    <s v="United Kingdom"/>
    <n v="56.772100000000002"/>
    <n v="-0.28539999999999999"/>
  </r>
  <r>
    <s v="SKU000034"/>
    <s v="Product_34"/>
    <s v="Office Supplies"/>
    <n v="942.33"/>
    <n v="812"/>
    <s v="High"/>
    <n v="23"/>
    <n v="14"/>
    <x v="33"/>
    <s v="SUP041"/>
    <s v="AISLE-02-SHELF-12"/>
    <n v="48"/>
    <s v="In Stock"/>
    <d v="2024-07-08T00:00:00"/>
    <s v="Italy"/>
    <n v="42.925899999999999"/>
    <n v="12.688499999999999"/>
  </r>
  <r>
    <s v="SKU000035"/>
    <s v="Product_35"/>
    <s v="Clothing"/>
    <n v="394.39"/>
    <n v="784"/>
    <s v="High"/>
    <n v="77"/>
    <n v="15"/>
    <x v="34"/>
    <s v="SUP019"/>
    <s v="AISLE-10-SHELF-22"/>
    <n v="49"/>
    <s v="In Stock"/>
    <d v="2023-09-16T00:00:00"/>
    <s v="Netherlands"/>
    <n v="50.964700000000001"/>
    <n v="4.4225000000000003"/>
  </r>
  <r>
    <s v="SKU000036"/>
    <s v="Product_36"/>
    <s v="Home &amp; Garden"/>
    <n v="731.36"/>
    <n v="680"/>
    <s v="Mid"/>
    <n v="80"/>
    <n v="19"/>
    <x v="35"/>
    <s v="SUP041"/>
    <s v="AISLE-02-SHELF-21"/>
    <n v="38"/>
    <s v="In Stock"/>
    <d v="2023-07-03T00:00:00"/>
    <s v="United Kingdom"/>
    <n v="50.720799999999997"/>
    <n v="1.4381999999999999"/>
  </r>
  <r>
    <s v="SKU000037"/>
    <s v="Product_37"/>
    <s v="Sports"/>
    <n v="416.66"/>
    <n v="332"/>
    <s v="Mid"/>
    <n v="22"/>
    <n v="26"/>
    <x v="36"/>
    <s v="SUP016"/>
    <s v="AISLE-05-SHELF-05"/>
    <n v="26"/>
    <s v="In Stock"/>
    <d v="2024-01-23T00:00:00"/>
    <s v="Sweden"/>
    <n v="57.164099999999998"/>
    <n v="13.0883"/>
  </r>
  <r>
    <s v="SKU000038"/>
    <s v="Product_38"/>
    <s v="Toys"/>
    <n v="507.24"/>
    <n v="392"/>
    <s v="Mid"/>
    <n v="26"/>
    <n v="8"/>
    <x v="37"/>
    <s v="SUP020"/>
    <s v="AISLE-06-SHELF-32"/>
    <n v="48"/>
    <s v="In Stock"/>
    <d v="2023-10-31T00:00:00"/>
    <s v="Netherlands"/>
    <n v="53.201900000000002"/>
    <n v="6.9813000000000001"/>
  </r>
  <r>
    <s v="SKU000039"/>
    <s v="Product_39"/>
    <s v="Books"/>
    <n v="838.11"/>
    <n v="709"/>
    <s v="High"/>
    <n v="38"/>
    <n v="27"/>
    <x v="38"/>
    <s v="SUP036"/>
    <s v="AISLE-03-SHELF-10"/>
    <n v="46"/>
    <s v="Out of Stock"/>
    <d v="2024-05-22T00:00:00"/>
    <s v="France"/>
    <n v="48.805100000000003"/>
    <n v="-5.0210999999999997"/>
  </r>
  <r>
    <s v="SKU000040"/>
    <s v="Product_40"/>
    <s v="Home &amp; Garden"/>
    <n v="92.59"/>
    <n v="858"/>
    <s v="High"/>
    <n v="90"/>
    <n v="15"/>
    <x v="39"/>
    <s v="SUP005"/>
    <s v="AISLE-05-SHELF-24"/>
    <n v="33"/>
    <s v="In Stock"/>
    <d v="2025-02-14T00:00:00"/>
    <s v="Spain"/>
    <n v="36.0105"/>
    <n v="-4.5358999999999998"/>
  </r>
  <r>
    <s v="SKU000041"/>
    <s v="Product_41"/>
    <s v="Electronics"/>
    <n v="535.03"/>
    <n v="105"/>
    <s v="Low"/>
    <n v="92"/>
    <n v="8"/>
    <x v="40"/>
    <s v="SUP018"/>
    <s v="AISLE-20-SHELF-37"/>
    <n v="9"/>
    <s v="In Stock"/>
    <d v="2024-06-14T00:00:00"/>
    <s v="Sweden"/>
    <n v="57.2789"/>
    <n v="11.3409"/>
  </r>
  <r>
    <s v="SKU000042"/>
    <s v="Product_42"/>
    <s v="Books"/>
    <n v="222.47"/>
    <n v="100"/>
    <s v="Low"/>
    <n v="99"/>
    <n v="28"/>
    <x v="33"/>
    <s v="SUP008"/>
    <s v="AISLE-15-SHELF-17"/>
    <n v="5"/>
    <s v="In Stock"/>
    <d v="2023-10-09T00:00:00"/>
    <s v="France"/>
    <n v="45.847900000000003"/>
    <n v="8.6686999999999994"/>
  </r>
  <r>
    <s v="SKU000043"/>
    <s v="Product_43"/>
    <s v="Sports"/>
    <n v="346.41"/>
    <n v="358"/>
    <s v="Mid"/>
    <n v="82"/>
    <n v="4"/>
    <x v="41"/>
    <s v="SUP013"/>
    <s v="AISLE-17-SHELF-24"/>
    <n v="44"/>
    <s v="In Stock"/>
    <d v="2024-11-13T00:00:00"/>
    <s v="Austria"/>
    <n v="47.241900000000001"/>
    <n v="14.5908"/>
  </r>
  <r>
    <s v="SKU000044"/>
    <s v="Product_44"/>
    <s v="Electronics"/>
    <n v="647.98"/>
    <n v="746"/>
    <s v="High"/>
    <n v="11"/>
    <n v="27"/>
    <x v="42"/>
    <s v="SUP041"/>
    <s v="AISLE-18-SHELF-26"/>
    <n v="29"/>
    <s v="In Stock"/>
    <d v="2025-03-02T00:00:00"/>
    <s v="Sweden"/>
    <n v="64.300799999999995"/>
    <n v="14.389099999999999"/>
  </r>
  <r>
    <s v="SKU000045"/>
    <s v="Product_45"/>
    <s v="Office Supplies"/>
    <n v="36.96"/>
    <n v="791"/>
    <s v="High"/>
    <n v="71"/>
    <n v="29"/>
    <x v="43"/>
    <s v="SUP010"/>
    <s v="AISLE-10-SHELF-07"/>
    <n v="10"/>
    <s v="Out of Stock"/>
    <d v="2023-09-04T00:00:00"/>
    <s v="Austria"/>
    <n v="48.091099999999997"/>
    <n v="11.135"/>
  </r>
  <r>
    <s v="SKU000046"/>
    <s v="Product_46"/>
    <s v="Books"/>
    <n v="597.89"/>
    <n v="328"/>
    <s v="Mid"/>
    <n v="29"/>
    <n v="6"/>
    <x v="44"/>
    <s v="SUP036"/>
    <s v="AISLE-11-SHELF-14"/>
    <n v="27"/>
    <s v="In Stock"/>
    <d v="2023-06-28T00:00:00"/>
    <s v="United Kingdom"/>
    <n v="50.973700000000001"/>
    <n v="-1.1861999999999999"/>
  </r>
  <r>
    <s v="SKU000047"/>
    <s v="Product_47"/>
    <s v="Books"/>
    <n v="290.61"/>
    <n v="888"/>
    <s v="High"/>
    <n v="96"/>
    <n v="11"/>
    <x v="45"/>
    <s v="SUP019"/>
    <s v="AISLE-09-SHELF-49"/>
    <n v="37"/>
    <s v="In Stock"/>
    <d v="2025-01-18T00:00:00"/>
    <s v="France"/>
    <n v="42.411700000000003"/>
    <n v="9.4549000000000003"/>
  </r>
  <r>
    <s v="SKU000048"/>
    <s v="Product_48"/>
    <s v="Home &amp; Garden"/>
    <n v="672.79"/>
    <n v="617"/>
    <s v="Mid"/>
    <n v="91"/>
    <n v="12"/>
    <x v="46"/>
    <s v="SUP031"/>
    <s v="AISLE-02-SHELF-30"/>
    <n v="18"/>
    <s v="In Stock"/>
    <d v="2023-12-08T00:00:00"/>
    <s v="Spain"/>
    <n v="37.430900000000001"/>
    <n v="-1.8138000000000001"/>
  </r>
  <r>
    <s v="SKU000049"/>
    <s v="Product_49"/>
    <s v="Electronics"/>
    <n v="150.16999999999999"/>
    <n v="394"/>
    <s v="Mid"/>
    <n v="65"/>
    <n v="24"/>
    <x v="47"/>
    <s v="SUP036"/>
    <s v="AISLE-17-SHELF-17"/>
    <n v="46"/>
    <s v="In Stock"/>
    <d v="2024-02-22T00:00:00"/>
    <s v="Netherlands"/>
    <n v="51.910699999999999"/>
    <n v="3.7928999999999999"/>
  </r>
  <r>
    <s v="SKU000050"/>
    <s v="Product_50"/>
    <s v="Office Supplies"/>
    <n v="738.45"/>
    <n v="34"/>
    <s v="Low"/>
    <n v="99"/>
    <n v="28"/>
    <x v="48"/>
    <s v="SUP029"/>
    <s v="AISLE-20-SHELF-10"/>
    <n v="40"/>
    <s v="In Stock"/>
    <d v="2024-09-13T00:00:00"/>
    <s v="Belgium"/>
    <n v="49.555700000000002"/>
    <n v="4.9287000000000001"/>
  </r>
  <r>
    <s v="SKU000051"/>
    <s v="Product_51"/>
    <s v="Books"/>
    <n v="649.17999999999995"/>
    <n v="156"/>
    <s v="Low"/>
    <n v="61"/>
    <n v="9"/>
    <x v="49"/>
    <s v="SUP045"/>
    <s v="AISLE-12-SHELF-12"/>
    <n v="22"/>
    <s v="Out of Stock"/>
    <d v="2023-04-04T00:00:00"/>
    <s v="Italy"/>
    <n v="45.070999999999998"/>
    <n v="16.62"/>
  </r>
  <r>
    <s v="SKU000052"/>
    <s v="Product_52"/>
    <s v="Toys"/>
    <n v="971.53"/>
    <n v="903"/>
    <s v="High"/>
    <n v="34"/>
    <n v="18"/>
    <x v="50"/>
    <s v="SUP023"/>
    <s v="AISLE-15-SHELF-09"/>
    <n v="44"/>
    <s v="Out of Stock"/>
    <d v="2023-12-26T00:00:00"/>
    <s v="Germany"/>
    <n v="50.968600000000002"/>
    <n v="12.9748"/>
  </r>
  <r>
    <s v="SKU000053"/>
    <s v="Product_53"/>
    <s v="Sports"/>
    <n v="912.12"/>
    <n v="272"/>
    <s v="Low"/>
    <n v="71"/>
    <n v="17"/>
    <x v="51"/>
    <s v="SUP032"/>
    <s v="AISLE-18-SHELF-48"/>
    <n v="48"/>
    <s v="In Stock"/>
    <d v="2023-05-09T00:00:00"/>
    <s v="Spain"/>
    <n v="41.248199999999997"/>
    <n v="-0.1744"/>
  </r>
  <r>
    <s v="SKU000054"/>
    <s v="Product_54"/>
    <s v="Electronics"/>
    <n v="290.47000000000003"/>
    <n v="966"/>
    <s v="High"/>
    <n v="26"/>
    <n v="21"/>
    <x v="52"/>
    <s v="SUP049"/>
    <s v="AISLE-07-SHELF-28"/>
    <n v="14"/>
    <s v="In Stock"/>
    <d v="2024-11-09T00:00:00"/>
    <s v="France"/>
    <n v="46.127499999999998"/>
    <n v="4.1478000000000002"/>
  </r>
  <r>
    <s v="SKU000055"/>
    <s v="Product_55"/>
    <s v="Toys"/>
    <n v="37.04"/>
    <n v="395"/>
    <s v="Mid"/>
    <n v="48"/>
    <n v="26"/>
    <x v="19"/>
    <s v="SUP011"/>
    <s v="AISLE-14-SHELF-36"/>
    <n v="49"/>
    <s v="Out of Stock"/>
    <d v="2023-12-03T00:00:00"/>
    <s v="Belgium"/>
    <n v="51.1111"/>
    <n v="4.0517000000000003"/>
  </r>
  <r>
    <s v="SKU000056"/>
    <s v="Product_56"/>
    <s v="Home &amp; Garden"/>
    <n v="658.81"/>
    <n v="751"/>
    <s v="High"/>
    <n v="19"/>
    <n v="3"/>
    <x v="53"/>
    <s v="SUP002"/>
    <s v="AISLE-03-SHELF-44"/>
    <n v="43"/>
    <s v="In Stock"/>
    <d v="2023-03-29T00:00:00"/>
    <s v="Spain"/>
    <n v="42.2866"/>
    <n v="-1.8406"/>
  </r>
  <r>
    <s v="SKU000057"/>
    <s v="Product_57"/>
    <s v="Clothing"/>
    <n v="606.86"/>
    <n v="206"/>
    <s v="Low"/>
    <n v="68"/>
    <n v="27"/>
    <x v="54"/>
    <s v="SUP032"/>
    <s v="AISLE-16-SHELF-36"/>
    <n v="16"/>
    <s v="In Stock"/>
    <d v="2023-11-05T00:00:00"/>
    <s v="France"/>
    <n v="42.925800000000002"/>
    <n v="-4.7396000000000003"/>
  </r>
  <r>
    <s v="SKU000058"/>
    <s v="Product_58"/>
    <s v="Office Supplies"/>
    <n v="37.15"/>
    <n v="756"/>
    <s v="High"/>
    <n v="34"/>
    <n v="13"/>
    <x v="55"/>
    <s v="SUP005"/>
    <s v="AISLE-04-SHELF-35"/>
    <n v="42"/>
    <s v="In Stock"/>
    <d v="2024-03-29T00:00:00"/>
    <s v="Poland"/>
    <n v="51.103999999999999"/>
    <n v="19.567"/>
  </r>
  <r>
    <s v="SKU000059"/>
    <s v="Product_59"/>
    <s v="Books"/>
    <n v="131.44999999999999"/>
    <n v="604"/>
    <s v="Mid"/>
    <n v="37"/>
    <n v="6"/>
    <x v="56"/>
    <s v="SUP031"/>
    <s v="AISLE-09-SHELF-46"/>
    <n v="27"/>
    <s v="In Stock"/>
    <d v="2023-05-31T00:00:00"/>
    <s v="Poland"/>
    <n v="53.871000000000002"/>
    <n v="15.3749"/>
  </r>
  <r>
    <s v="SKU000060"/>
    <s v="Product_60"/>
    <s v="Clothing"/>
    <n v="588.85"/>
    <n v="620"/>
    <s v="Mid"/>
    <n v="99"/>
    <n v="28"/>
    <x v="57"/>
    <s v="SUP013"/>
    <s v="AISLE-12-SHELF-10"/>
    <n v="11"/>
    <s v="In Stock"/>
    <d v="2025-02-17T00:00:00"/>
    <s v="Austria"/>
    <n v="48.480499999999999"/>
    <n v="16.145199999999999"/>
  </r>
  <r>
    <s v="SKU000061"/>
    <s v="Product_61"/>
    <s v="Books"/>
    <n v="912.71"/>
    <n v="305"/>
    <s v="Mid"/>
    <n v="85"/>
    <n v="14"/>
    <x v="58"/>
    <s v="SUP022"/>
    <s v="AISLE-14-SHELF-44"/>
    <n v="49"/>
    <s v="In Stock"/>
    <d v="2025-02-23T00:00:00"/>
    <s v="Spain"/>
    <n v="37.175400000000003"/>
    <n v="1.4300999999999999"/>
  </r>
  <r>
    <s v="SKU000062"/>
    <s v="Product_62"/>
    <s v="Toys"/>
    <n v="907.44"/>
    <n v="625"/>
    <s v="Mid"/>
    <n v="70"/>
    <n v="27"/>
    <x v="59"/>
    <s v="SUP035"/>
    <s v="AISLE-12-SHELF-02"/>
    <n v="29"/>
    <s v="In Stock"/>
    <d v="2024-08-09T00:00:00"/>
    <s v="Poland"/>
    <n v="54.750399999999999"/>
    <n v="21.368400000000001"/>
  </r>
  <r>
    <s v="SKU000063"/>
    <s v="Product_63"/>
    <s v="Home &amp; Garden"/>
    <n v="159.97"/>
    <n v="535"/>
    <s v="Mid"/>
    <n v="67"/>
    <n v="1"/>
    <x v="60"/>
    <s v="SUP019"/>
    <s v="AISLE-19-SHELF-13"/>
    <n v="17"/>
    <s v="In Stock"/>
    <d v="2023-07-10T00:00:00"/>
    <s v="France"/>
    <n v="48.990699999999997"/>
    <n v="9.4184999999999999"/>
  </r>
  <r>
    <s v="SKU000064"/>
    <s v="Product_64"/>
    <s v="Home &amp; Garden"/>
    <n v="390.73"/>
    <n v="804"/>
    <s v="High"/>
    <n v="53"/>
    <n v="28"/>
    <x v="61"/>
    <s v="SUP029"/>
    <s v="AISLE-10-SHELF-33"/>
    <n v="42"/>
    <s v="In Stock"/>
    <d v="2023-08-08T00:00:00"/>
    <s v="Austria"/>
    <n v="47.974299999999999"/>
    <n v="11.870699999999999"/>
  </r>
  <r>
    <s v="SKU000065"/>
    <s v="Product_65"/>
    <s v="Home &amp; Garden"/>
    <n v="52.77"/>
    <n v="461"/>
    <s v="Mid"/>
    <n v="92"/>
    <n v="27"/>
    <x v="62"/>
    <s v="SUP023"/>
    <s v="AISLE-01-SHELF-28"/>
    <n v="23"/>
    <s v="In Stock"/>
    <d v="2024-02-12T00:00:00"/>
    <s v="France"/>
    <n v="49.507800000000003"/>
    <n v="3.8715000000000002"/>
  </r>
  <r>
    <s v="SKU000066"/>
    <s v="Product_66"/>
    <s v="Home &amp; Garden"/>
    <n v="474.58"/>
    <n v="251"/>
    <s v="Low"/>
    <n v="32"/>
    <n v="4"/>
    <x v="63"/>
    <s v="SUP019"/>
    <s v="AISLE-08-SHELF-06"/>
    <n v="49"/>
    <s v="In Stock"/>
    <d v="2023-07-24T00:00:00"/>
    <s v="Austria"/>
    <n v="47.911099999999998"/>
    <n v="11.452999999999999"/>
  </r>
  <r>
    <s v="SKU000067"/>
    <s v="Product_67"/>
    <s v="Electronics"/>
    <n v="755.55"/>
    <n v="266"/>
    <s v="Low"/>
    <n v="87"/>
    <n v="22"/>
    <x v="64"/>
    <s v="SUP016"/>
    <s v="AISLE-20-SHELF-03"/>
    <n v="26"/>
    <s v="In Stock"/>
    <d v="2023-12-10T00:00:00"/>
    <s v="Spain"/>
    <n v="41.8994"/>
    <n v="-8.2710000000000008"/>
  </r>
  <r>
    <s v="SKU000068"/>
    <s v="Product_68"/>
    <s v="Electronics"/>
    <n v="792.07"/>
    <n v="866"/>
    <s v="High"/>
    <n v="26"/>
    <n v="18"/>
    <x v="65"/>
    <s v="SUP031"/>
    <s v="AISLE-13-SHELF-25"/>
    <n v="45"/>
    <s v="Out of Stock"/>
    <d v="2024-12-06T00:00:00"/>
    <s v="Belgium"/>
    <n v="51.348599999999998"/>
    <n v="3.7707000000000002"/>
  </r>
  <r>
    <s v="SKU000069"/>
    <s v="Product_69"/>
    <s v="Books"/>
    <n v="504"/>
    <n v="208"/>
    <s v="Low"/>
    <n v="88"/>
    <n v="11"/>
    <x v="13"/>
    <s v="SUP016"/>
    <s v="AISLE-12-SHELF-16"/>
    <n v="15"/>
    <s v="In Stock"/>
    <d v="2023-04-28T00:00:00"/>
    <s v="Netherlands"/>
    <n v="51.145000000000003"/>
    <n v="5.0251999999999999"/>
  </r>
  <r>
    <s v="SKU000070"/>
    <s v="Product_70"/>
    <s v="Electronics"/>
    <n v="104.91"/>
    <n v="954"/>
    <s v="High"/>
    <n v="94"/>
    <n v="11"/>
    <x v="66"/>
    <s v="SUP026"/>
    <s v="AISLE-11-SHELF-04"/>
    <n v="46"/>
    <s v="In Stock"/>
    <d v="2024-06-24T00:00:00"/>
    <s v="Sweden"/>
    <n v="55.886099999999999"/>
    <n v="20.0686"/>
  </r>
  <r>
    <s v="SKU000071"/>
    <s v="Product_71"/>
    <s v="Books"/>
    <n v="387.55"/>
    <n v="566"/>
    <s v="Mid"/>
    <n v="47"/>
    <n v="8"/>
    <x v="67"/>
    <s v="SUP003"/>
    <s v="AISLE-08-SHELF-39"/>
    <n v="7"/>
    <s v="In Stock"/>
    <d v="2023-10-16T00:00:00"/>
    <s v="Belgium"/>
    <n v="51.305399999999999"/>
    <n v="5.7652999999999999"/>
  </r>
  <r>
    <s v="SKU000072"/>
    <s v="Product_72"/>
    <s v="Office Supplies"/>
    <n v="932.78"/>
    <n v="538"/>
    <s v="Mid"/>
    <n v="39"/>
    <n v="4"/>
    <x v="68"/>
    <s v="SUP023"/>
    <s v="AISLE-16-SHELF-44"/>
    <n v="23"/>
    <s v="In Stock"/>
    <d v="2023-11-29T00:00:00"/>
    <s v="United Kingdom"/>
    <n v="51.020899999999997"/>
    <n v="-6.9372999999999996"/>
  </r>
  <r>
    <s v="SKU000073"/>
    <s v="Product_73"/>
    <s v="Electronics"/>
    <n v="237.32"/>
    <n v="834"/>
    <s v="High"/>
    <n v="28"/>
    <n v="2"/>
    <x v="69"/>
    <s v="SUP009"/>
    <s v="AISLE-06-SHELF-23"/>
    <n v="31"/>
    <s v="In Stock"/>
    <d v="2024-07-22T00:00:00"/>
    <s v="France"/>
    <n v="49.271700000000003"/>
    <n v="8.3940999999999999"/>
  </r>
  <r>
    <s v="SKU000074"/>
    <s v="Product_74"/>
    <s v="Electronics"/>
    <n v="326.56"/>
    <n v="502"/>
    <s v="Mid"/>
    <n v="41"/>
    <n v="1"/>
    <x v="70"/>
    <s v="SUP024"/>
    <s v="AISLE-06-SHELF-43"/>
    <n v="11"/>
    <s v="Out of Stock"/>
    <d v="2023-04-11T00:00:00"/>
    <s v="United Kingdom"/>
    <n v="53.953899999999997"/>
    <n v="-3.2103000000000002"/>
  </r>
  <r>
    <s v="SKU000075"/>
    <s v="Product_75"/>
    <s v="Electronics"/>
    <n v="749.36"/>
    <n v="955"/>
    <s v="High"/>
    <n v="95"/>
    <n v="24"/>
    <x v="71"/>
    <s v="SUP033"/>
    <s v="AISLE-12-SHELF-16"/>
    <n v="41"/>
    <s v="In Stock"/>
    <d v="2023-06-15T00:00:00"/>
    <s v="Belgium"/>
    <n v="50.136499999999998"/>
    <n v="5.9875999999999996"/>
  </r>
  <r>
    <s v="SKU000076"/>
    <s v="Product_76"/>
    <s v="Office Supplies"/>
    <n v="736.24"/>
    <n v="513"/>
    <s v="Mid"/>
    <n v="29"/>
    <n v="10"/>
    <x v="72"/>
    <s v="SUP014"/>
    <s v="AISLE-16-SHELF-23"/>
    <n v="31"/>
    <s v="Out of Stock"/>
    <d v="2024-02-26T00:00:00"/>
    <s v="Austria"/>
    <n v="48.076700000000002"/>
    <n v="11.7195"/>
  </r>
  <r>
    <s v="SKU000077"/>
    <s v="Product_77"/>
    <s v="Sports"/>
    <n v="913.08"/>
    <n v="579"/>
    <s v="Mid"/>
    <n v="73"/>
    <n v="17"/>
    <x v="73"/>
    <s v="SUP028"/>
    <s v="AISLE-16-SHELF-36"/>
    <n v="38"/>
    <s v="Out of Stock"/>
    <d v="2023-05-30T00:00:00"/>
    <s v="Sweden"/>
    <n v="59.423200000000001"/>
    <n v="22.774699999999999"/>
  </r>
  <r>
    <s v="SKU000078"/>
    <s v="Product_78"/>
    <s v="Office Supplies"/>
    <n v="394.24"/>
    <n v="913"/>
    <s v="High"/>
    <n v="45"/>
    <n v="7"/>
    <x v="74"/>
    <s v="SUP024"/>
    <s v="AISLE-12-SHELF-37"/>
    <n v="15"/>
    <s v="In Stock"/>
    <d v="2024-10-21T00:00:00"/>
    <s v="Sweden"/>
    <n v="55.488100000000003"/>
    <n v="15.3277"/>
  </r>
  <r>
    <s v="SKU000079"/>
    <s v="Product_79"/>
    <s v="Home &amp; Garden"/>
    <n v="519.45000000000005"/>
    <n v="147"/>
    <s v="Low"/>
    <n v="74"/>
    <n v="7"/>
    <x v="75"/>
    <s v="SUP043"/>
    <s v="AISLE-09-SHELF-18"/>
    <n v="42"/>
    <s v="In Stock"/>
    <d v="2025-02-19T00:00:00"/>
    <s v="Germany"/>
    <n v="51.513100000000001"/>
    <n v="7.2488000000000001"/>
  </r>
  <r>
    <s v="SKU000080"/>
    <s v="Product_80"/>
    <s v="Office Supplies"/>
    <n v="472.72"/>
    <n v="980"/>
    <s v="High"/>
    <n v="92"/>
    <n v="13"/>
    <x v="76"/>
    <s v="SUP050"/>
    <s v="AISLE-09-SHELF-48"/>
    <n v="9"/>
    <s v="In Stock"/>
    <d v="2024-01-24T00:00:00"/>
    <s v="Sweden"/>
    <n v="56.570999999999998"/>
    <n v="21.780100000000001"/>
  </r>
  <r>
    <s v="SKU000081"/>
    <s v="Product_81"/>
    <s v="Sports"/>
    <n v="928.47"/>
    <n v="830"/>
    <s v="High"/>
    <n v="52"/>
    <n v="22"/>
    <x v="77"/>
    <s v="SUP007"/>
    <s v="AISLE-01-SHELF-23"/>
    <n v="11"/>
    <s v="In Stock"/>
    <d v="2024-09-18T00:00:00"/>
    <s v="Netherlands"/>
    <n v="53.2149"/>
    <n v="6.5121000000000002"/>
  </r>
  <r>
    <s v="SKU000082"/>
    <s v="Product_82"/>
    <s v="Electronics"/>
    <n v="771.64"/>
    <n v="973"/>
    <s v="High"/>
    <n v="35"/>
    <n v="24"/>
    <x v="78"/>
    <s v="SUP038"/>
    <s v="AISLE-05-SHELF-19"/>
    <n v="40"/>
    <s v="Out of Stock"/>
    <d v="2025-03-02T00:00:00"/>
    <s v="Sweden"/>
    <n v="67.703299999999999"/>
    <n v="18.345800000000001"/>
  </r>
  <r>
    <s v="SKU000083"/>
    <s v="Product_83"/>
    <s v="Electronics"/>
    <n v="833.13"/>
    <n v="839"/>
    <s v="High"/>
    <n v="16"/>
    <n v="26"/>
    <x v="79"/>
    <s v="SUP044"/>
    <s v="AISLE-03-SHELF-33"/>
    <n v="9"/>
    <s v="In Stock"/>
    <d v="2024-04-14T00:00:00"/>
    <s v="Belgium"/>
    <n v="51.124499999999998"/>
    <n v="3.9977999999999998"/>
  </r>
  <r>
    <s v="SKU000084"/>
    <s v="Product_84"/>
    <s v="Sports"/>
    <n v="141.77000000000001"/>
    <n v="641"/>
    <s v="Mid"/>
    <n v="43"/>
    <n v="1"/>
    <x v="80"/>
    <s v="SUP025"/>
    <s v="AISLE-14-SHELF-18"/>
    <n v="9"/>
    <s v="In Stock"/>
    <d v="2023-11-03T00:00:00"/>
    <s v="Germany"/>
    <n v="52.363599999999998"/>
    <n v="14.898400000000001"/>
  </r>
  <r>
    <s v="SKU000085"/>
    <s v="Product_85"/>
    <s v="Toys"/>
    <n v="793.93"/>
    <n v="985"/>
    <s v="High"/>
    <n v="45"/>
    <n v="28"/>
    <x v="81"/>
    <s v="SUP002"/>
    <s v="AISLE-08-SHELF-14"/>
    <n v="31"/>
    <s v="In Stock"/>
    <d v="2024-09-11T00:00:00"/>
    <s v="Belgium"/>
    <n v="49.951500000000003"/>
    <n v="4.0206"/>
  </r>
  <r>
    <s v="SKU000086"/>
    <s v="Product_86"/>
    <s v="Books"/>
    <n v="438.65"/>
    <n v="82"/>
    <s v="Low"/>
    <n v="15"/>
    <n v="1"/>
    <x v="82"/>
    <s v="SUP045"/>
    <s v="AISLE-20-SHELF-13"/>
    <n v="33"/>
    <s v="In Stock"/>
    <d v="2025-01-17T00:00:00"/>
    <s v="Belgium"/>
    <n v="50.460099999999997"/>
    <n v="3.0383"/>
  </r>
  <r>
    <s v="SKU000087"/>
    <s v="Product_87"/>
    <s v="Home &amp; Garden"/>
    <n v="33.11"/>
    <n v="41"/>
    <s v="Low"/>
    <n v="46"/>
    <n v="13"/>
    <x v="83"/>
    <s v="SUP001"/>
    <s v="AISLE-16-SHELF-41"/>
    <n v="31"/>
    <s v="In Stock"/>
    <d v="2025-02-14T00:00:00"/>
    <s v="Italy"/>
    <n v="37.450899999999997"/>
    <n v="16.473700000000001"/>
  </r>
  <r>
    <s v="SKU000088"/>
    <s v="Product_88"/>
    <s v="Office Supplies"/>
    <n v="69.489999999999995"/>
    <n v="155"/>
    <s v="Low"/>
    <n v="71"/>
    <n v="1"/>
    <x v="84"/>
    <s v="SUP023"/>
    <s v="AISLE-07-SHELF-35"/>
    <n v="36"/>
    <s v="In Stock"/>
    <d v="2024-01-29T00:00:00"/>
    <s v="Germany"/>
    <n v="54.723599999999998"/>
    <n v="9.5830000000000002"/>
  </r>
  <r>
    <s v="SKU000089"/>
    <s v="Product_89"/>
    <s v="Books"/>
    <n v="681.13"/>
    <n v="668"/>
    <s v="Mid"/>
    <n v="95"/>
    <n v="6"/>
    <x v="85"/>
    <s v="SUP047"/>
    <s v="AISLE-20-SHELF-01"/>
    <n v="29"/>
    <s v="In Stock"/>
    <d v="2023-09-17T00:00:00"/>
    <s v="Belgium"/>
    <n v="49.6753"/>
    <n v="2.7566999999999999"/>
  </r>
  <r>
    <s v="SKU000090"/>
    <s v="Product_90"/>
    <s v="Toys"/>
    <n v="378.29"/>
    <n v="452"/>
    <s v="Mid"/>
    <n v="82"/>
    <n v="23"/>
    <x v="86"/>
    <s v="SUP040"/>
    <s v="AISLE-08-SHELF-46"/>
    <n v="46"/>
    <s v="In Stock"/>
    <d v="2025-02-24T00:00:00"/>
    <s v="Italy"/>
    <n v="45.958799999999997"/>
    <n v="12.119400000000001"/>
  </r>
  <r>
    <s v="SKU000091"/>
    <s v="Product_91"/>
    <s v="Home &amp; Garden"/>
    <n v="869.43"/>
    <n v="618"/>
    <s v="Mid"/>
    <n v="69"/>
    <n v="26"/>
    <x v="87"/>
    <s v="SUP018"/>
    <s v="AISLE-13-SHELF-07"/>
    <n v="38"/>
    <s v="Out of Stock"/>
    <d v="2024-12-20T00:00:00"/>
    <s v="Italy"/>
    <n v="39.960299999999997"/>
    <n v="12.2699"/>
  </r>
  <r>
    <s v="SKU000092"/>
    <s v="Product_92"/>
    <s v="Clothing"/>
    <n v="736.93"/>
    <n v="283"/>
    <s v="Low"/>
    <n v="73"/>
    <n v="25"/>
    <x v="88"/>
    <s v="SUP047"/>
    <s v="AISLE-13-SHELF-22"/>
    <n v="19"/>
    <s v="Out of Stock"/>
    <d v="2024-06-21T00:00:00"/>
    <s v="Germany"/>
    <n v="49.719099999999997"/>
    <n v="10.350199999999999"/>
  </r>
  <r>
    <s v="SKU000093"/>
    <s v="Product_93"/>
    <s v="Home &amp; Garden"/>
    <n v="31.46"/>
    <n v="187"/>
    <s v="Low"/>
    <n v="59"/>
    <n v="10"/>
    <x v="89"/>
    <s v="SUP008"/>
    <s v="AISLE-07-SHELF-20"/>
    <n v="45"/>
    <s v="In Stock"/>
    <d v="2024-02-07T00:00:00"/>
    <s v="United Kingdom"/>
    <n v="57.464100000000002"/>
    <n v="-2.2770000000000001"/>
  </r>
  <r>
    <s v="SKU000094"/>
    <s v="Product_94"/>
    <s v="Office Supplies"/>
    <n v="690.02"/>
    <n v="616"/>
    <s v="Mid"/>
    <n v="61"/>
    <n v="21"/>
    <x v="90"/>
    <s v="SUP034"/>
    <s v="AISLE-20-SHELF-37"/>
    <n v="38"/>
    <s v="Out of Stock"/>
    <d v="2024-06-14T00:00:00"/>
    <s v="Austria"/>
    <n v="48.206099999999999"/>
    <n v="12.308"/>
  </r>
  <r>
    <s v="SKU000095"/>
    <s v="Product_95"/>
    <s v="Books"/>
    <n v="200.43"/>
    <n v="623"/>
    <s v="Mid"/>
    <n v="26"/>
    <n v="1"/>
    <x v="91"/>
    <s v="SUP043"/>
    <s v="AISLE-04-SHELF-04"/>
    <n v="39"/>
    <s v="In Stock"/>
    <d v="2023-08-07T00:00:00"/>
    <s v="Netherlands"/>
    <n v="52.793999999999997"/>
    <n v="5.8997999999999999"/>
  </r>
  <r>
    <s v="SKU000096"/>
    <s v="Product_96"/>
    <s v="Home &amp; Garden"/>
    <n v="428.36"/>
    <n v="473"/>
    <s v="Mid"/>
    <n v="69"/>
    <n v="25"/>
    <x v="92"/>
    <s v="SUP008"/>
    <s v="AISLE-06-SHELF-46"/>
    <n v="24"/>
    <s v="In Stock"/>
    <d v="2023-07-18T00:00:00"/>
    <s v="Austria"/>
    <n v="46.710900000000002"/>
    <n v="13.9093"/>
  </r>
  <r>
    <s v="SKU000097"/>
    <s v="Product_97"/>
    <s v="Clothing"/>
    <n v="628.49"/>
    <n v="506"/>
    <s v="Mid"/>
    <n v="86"/>
    <n v="5"/>
    <x v="93"/>
    <s v="SUP029"/>
    <s v="AISLE-03-SHELF-03"/>
    <n v="28"/>
    <s v="In Stock"/>
    <d v="2024-04-17T00:00:00"/>
    <s v="Sweden"/>
    <n v="58.8431"/>
    <n v="21.633700000000001"/>
  </r>
  <r>
    <s v="SKU000098"/>
    <s v="Product_98"/>
    <s v="Clothing"/>
    <n v="873.99"/>
    <n v="132"/>
    <s v="Low"/>
    <n v="90"/>
    <n v="22"/>
    <x v="94"/>
    <s v="SUP013"/>
    <s v="AISLE-03-SHELF-36"/>
    <n v="38"/>
    <s v="In Stock"/>
    <d v="2023-08-05T00:00:00"/>
    <s v="Netherlands"/>
    <n v="51.95"/>
    <n v="7.1792999999999996"/>
  </r>
  <r>
    <s v="SKU000099"/>
    <s v="Product_99"/>
    <s v="Electronics"/>
    <n v="461.54"/>
    <n v="270"/>
    <s v="Low"/>
    <n v="63"/>
    <n v="25"/>
    <x v="95"/>
    <s v="SUP001"/>
    <s v="AISLE-09-SHELF-16"/>
    <n v="38"/>
    <s v="In Stock"/>
    <d v="2024-08-03T00:00:00"/>
    <s v="Sweden"/>
    <n v="56.576500000000003"/>
    <n v="21.322600000000001"/>
  </r>
  <r>
    <s v="SKU000100"/>
    <s v="Product_100"/>
    <s v="Office Supplies"/>
    <n v="810.41"/>
    <n v="621"/>
    <s v="Mid"/>
    <n v="19"/>
    <n v="2"/>
    <x v="96"/>
    <s v="SUP029"/>
    <s v="AISLE-19-SHELF-16"/>
    <n v="31"/>
    <s v="In Stock"/>
    <d v="2023-04-11T00:00:00"/>
    <s v="Belgium"/>
    <n v="50.8474"/>
    <n v="5.4931999999999999"/>
  </r>
  <r>
    <s v="SKU000101"/>
    <s v="Product_101"/>
    <s v="Clothing"/>
    <n v="785.14"/>
    <n v="72"/>
    <s v="Low"/>
    <n v="34"/>
    <n v="3"/>
    <x v="97"/>
    <s v="SUP050"/>
    <s v="AISLE-12-SHELF-38"/>
    <n v="25"/>
    <s v="In Stock"/>
    <d v="2023-07-15T00:00:00"/>
    <s v="France"/>
    <n v="44.313800000000001"/>
    <n v="2.0840000000000001"/>
  </r>
  <r>
    <s v="SKU000102"/>
    <s v="Product_102"/>
    <s v="Sports"/>
    <n v="420.39"/>
    <n v="927"/>
    <s v="High"/>
    <n v="27"/>
    <n v="23"/>
    <x v="98"/>
    <s v="SUP037"/>
    <s v="AISLE-20-SHELF-31"/>
    <n v="37"/>
    <s v="In Stock"/>
    <d v="2023-10-26T00:00:00"/>
    <s v="Germany"/>
    <n v="53.353499999999997"/>
    <n v="8.0160999999999998"/>
  </r>
  <r>
    <s v="SKU000103"/>
    <s v="Product_103"/>
    <s v="Books"/>
    <n v="505.97"/>
    <n v="435"/>
    <s v="Mid"/>
    <n v="73"/>
    <n v="3"/>
    <x v="99"/>
    <s v="SUP001"/>
    <s v="AISLE-03-SHELF-21"/>
    <n v="43"/>
    <s v="In Stock"/>
    <d v="2023-08-02T00:00:00"/>
    <s v="Netherlands"/>
    <n v="51.410299999999999"/>
    <n v="5.4490999999999996"/>
  </r>
  <r>
    <s v="SKU000104"/>
    <s v="Product_104"/>
    <s v="Sports"/>
    <n v="703.48"/>
    <n v="857"/>
    <s v="High"/>
    <n v="88"/>
    <n v="18"/>
    <x v="100"/>
    <s v="SUP044"/>
    <s v="AISLE-05-SHELF-07"/>
    <n v="44"/>
    <s v="In Stock"/>
    <d v="2023-12-01T00:00:00"/>
    <s v="Netherlands"/>
    <n v="52.2136"/>
    <n v="4.4008000000000003"/>
  </r>
  <r>
    <s v="SKU000105"/>
    <s v="Product_105"/>
    <s v="Toys"/>
    <n v="40.840000000000003"/>
    <n v="292"/>
    <s v="Low"/>
    <n v="68"/>
    <n v="23"/>
    <x v="101"/>
    <s v="SUP005"/>
    <s v="AISLE-05-SHELF-09"/>
    <n v="48"/>
    <s v="In Stock"/>
    <d v="2024-03-23T00:00:00"/>
    <s v="Belgium"/>
    <n v="50.096200000000003"/>
    <n v="3.5836000000000001"/>
  </r>
  <r>
    <s v="SKU000106"/>
    <s v="Product_106"/>
    <s v="Sports"/>
    <n v="891.9"/>
    <n v="654"/>
    <s v="Mid"/>
    <n v="36"/>
    <n v="8"/>
    <x v="102"/>
    <s v="SUP048"/>
    <s v="AISLE-15-SHELF-21"/>
    <n v="40"/>
    <s v="In Stock"/>
    <d v="2024-08-20T00:00:00"/>
    <s v="United Kingdom"/>
    <n v="56.689300000000003"/>
    <n v="-1.681"/>
  </r>
  <r>
    <s v="SKU000107"/>
    <s v="Product_107"/>
    <s v="Books"/>
    <n v="772.12"/>
    <n v="936"/>
    <s v="High"/>
    <n v="67"/>
    <n v="9"/>
    <x v="103"/>
    <s v="SUP050"/>
    <s v="AISLE-20-SHELF-38"/>
    <n v="29"/>
    <s v="In Stock"/>
    <d v="2025-01-20T00:00:00"/>
    <s v="Italy"/>
    <n v="45.340400000000002"/>
    <n v="18.208100000000002"/>
  </r>
  <r>
    <s v="SKU000108"/>
    <s v="Product_108"/>
    <s v="Toys"/>
    <n v="256.92"/>
    <n v="771"/>
    <s v="High"/>
    <n v="70"/>
    <n v="2"/>
    <x v="104"/>
    <s v="SUP002"/>
    <s v="AISLE-08-SHELF-37"/>
    <n v="11"/>
    <s v="In Stock"/>
    <d v="2024-08-16T00:00:00"/>
    <s v="Belgium"/>
    <n v="50.448300000000003"/>
    <n v="2.7601"/>
  </r>
  <r>
    <s v="SKU000109"/>
    <s v="Product_109"/>
    <s v="Sports"/>
    <n v="981.37"/>
    <n v="756"/>
    <s v="High"/>
    <n v="92"/>
    <n v="29"/>
    <x v="105"/>
    <s v="SUP047"/>
    <s v="AISLE-17-SHELF-42"/>
    <n v="14"/>
    <s v="In Stock"/>
    <d v="2025-01-05T00:00:00"/>
    <s v="Poland"/>
    <n v="49.2789"/>
    <n v="17.056699999999999"/>
  </r>
  <r>
    <s v="SKU000110"/>
    <s v="Product_110"/>
    <s v="Sports"/>
    <n v="187.6"/>
    <n v="436"/>
    <s v="Mid"/>
    <n v="88"/>
    <n v="2"/>
    <x v="40"/>
    <s v="SUP022"/>
    <s v="AISLE-01-SHELF-32"/>
    <n v="14"/>
    <s v="In Stock"/>
    <d v="2023-11-06T00:00:00"/>
    <s v="Italy"/>
    <n v="46.3917"/>
    <n v="12.8262"/>
  </r>
  <r>
    <s v="SKU000111"/>
    <s v="Product_111"/>
    <s v="Office Supplies"/>
    <n v="914.95"/>
    <n v="995"/>
    <s v="High"/>
    <n v="80"/>
    <n v="27"/>
    <x v="106"/>
    <s v="SUP030"/>
    <s v="AISLE-16-SHELF-23"/>
    <n v="42"/>
    <s v="In Stock"/>
    <d v="2024-07-28T00:00:00"/>
    <s v="Germany"/>
    <n v="49.365600000000001"/>
    <n v="9.5324000000000009"/>
  </r>
  <r>
    <s v="SKU000112"/>
    <s v="Product_112"/>
    <s v="Toys"/>
    <n v="331.23"/>
    <n v="851"/>
    <s v="High"/>
    <n v="52"/>
    <n v="16"/>
    <x v="107"/>
    <s v="SUP011"/>
    <s v="AISLE-01-SHELF-03"/>
    <n v="28"/>
    <s v="In Stock"/>
    <d v="2025-02-28T00:00:00"/>
    <s v="Italy"/>
    <n v="42.885199999999998"/>
    <n v="14.370100000000001"/>
  </r>
  <r>
    <s v="SKU000113"/>
    <s v="Product_113"/>
    <s v="Sports"/>
    <n v="765.52"/>
    <n v="666"/>
    <s v="Mid"/>
    <n v="89"/>
    <n v="7"/>
    <x v="108"/>
    <s v="SUP029"/>
    <s v="AISLE-06-SHELF-49"/>
    <n v="48"/>
    <s v="In Stock"/>
    <d v="2023-08-22T00:00:00"/>
    <s v="United Kingdom"/>
    <n v="51.2545"/>
    <n v="1.5703"/>
  </r>
  <r>
    <s v="SKU000114"/>
    <s v="Product_114"/>
    <s v="Clothing"/>
    <n v="461.81"/>
    <n v="660"/>
    <s v="Mid"/>
    <n v="97"/>
    <n v="4"/>
    <x v="109"/>
    <s v="SUP042"/>
    <s v="AISLE-02-SHELF-32"/>
    <n v="14"/>
    <s v="In Stock"/>
    <d v="2024-06-15T00:00:00"/>
    <s v="Italy"/>
    <n v="42.320099999999996"/>
    <n v="8.2147000000000006"/>
  </r>
  <r>
    <s v="SKU000115"/>
    <s v="Product_115"/>
    <s v="Books"/>
    <n v="739.1"/>
    <n v="59"/>
    <s v="Low"/>
    <n v="96"/>
    <n v="5"/>
    <x v="110"/>
    <s v="SUP003"/>
    <s v="AISLE-05-SHELF-11"/>
    <n v="49"/>
    <s v="In Stock"/>
    <d v="2024-10-25T00:00:00"/>
    <s v="Germany"/>
    <n v="54.0916"/>
    <n v="6.5792000000000002"/>
  </r>
  <r>
    <s v="SKU000116"/>
    <s v="Product_116"/>
    <s v="Books"/>
    <n v="164.23"/>
    <n v="597"/>
    <s v="Mid"/>
    <n v="20"/>
    <n v="1"/>
    <x v="111"/>
    <s v="SUP045"/>
    <s v="AISLE-10-SHELF-15"/>
    <n v="30"/>
    <s v="In Stock"/>
    <d v="2024-12-28T00:00:00"/>
    <s v="United Kingdom"/>
    <n v="57.888100000000001"/>
    <n v="1.7657"/>
  </r>
  <r>
    <s v="SKU000117"/>
    <s v="Product_117"/>
    <s v="Books"/>
    <n v="276.81"/>
    <n v="703"/>
    <s v="High"/>
    <n v="97"/>
    <n v="22"/>
    <x v="22"/>
    <s v="SUP013"/>
    <s v="AISLE-18-SHELF-49"/>
    <n v="34"/>
    <s v="In Stock"/>
    <d v="2024-01-09T00:00:00"/>
    <s v="Austria"/>
    <n v="48.2211"/>
    <n v="15.432399999999999"/>
  </r>
  <r>
    <s v="SKU000118"/>
    <s v="Product_118"/>
    <s v="Sports"/>
    <n v="108.86"/>
    <n v="326"/>
    <s v="Mid"/>
    <n v="14"/>
    <n v="10"/>
    <x v="112"/>
    <s v="SUP003"/>
    <s v="AISLE-14-SHELF-28"/>
    <n v="31"/>
    <s v="In Stock"/>
    <d v="2025-02-04T00:00:00"/>
    <s v="Netherlands"/>
    <n v="51.710700000000003"/>
    <n v="6.9721000000000002"/>
  </r>
  <r>
    <s v="SKU000119"/>
    <s v="Product_119"/>
    <s v="Clothing"/>
    <n v="866.49"/>
    <n v="942"/>
    <s v="High"/>
    <n v="67"/>
    <n v="13"/>
    <x v="113"/>
    <s v="SUP010"/>
    <s v="AISLE-13-SHELF-20"/>
    <n v="48"/>
    <s v="In Stock"/>
    <d v="2024-05-30T00:00:00"/>
    <s v="Netherlands"/>
    <n v="52.230200000000004"/>
    <n v="6.1562999999999999"/>
  </r>
  <r>
    <s v="SKU000120"/>
    <s v="Product_120"/>
    <s v="Books"/>
    <n v="303.33"/>
    <n v="181"/>
    <s v="Low"/>
    <n v="48"/>
    <n v="24"/>
    <x v="114"/>
    <s v="SUP004"/>
    <s v="AISLE-02-SHELF-25"/>
    <n v="23"/>
    <s v="In Stock"/>
    <d v="2025-01-09T00:00:00"/>
    <s v="Sweden"/>
    <n v="68.052700000000002"/>
    <n v="23.8749"/>
  </r>
  <r>
    <s v="SKU000121"/>
    <s v="Product_121"/>
    <s v="Home &amp; Garden"/>
    <n v="697.53"/>
    <n v="798"/>
    <s v="High"/>
    <n v="57"/>
    <n v="27"/>
    <x v="43"/>
    <s v="SUP014"/>
    <s v="AISLE-12-SHELF-43"/>
    <n v="5"/>
    <s v="Out of Stock"/>
    <d v="2023-06-27T00:00:00"/>
    <s v="Austria"/>
    <n v="48.566299999999998"/>
    <n v="11.8332"/>
  </r>
  <r>
    <s v="SKU000122"/>
    <s v="Product_122"/>
    <s v="Books"/>
    <n v="822.02"/>
    <n v="784"/>
    <s v="High"/>
    <n v="89"/>
    <n v="15"/>
    <x v="32"/>
    <s v="SUP023"/>
    <s v="AISLE-19-SHELF-12"/>
    <n v="37"/>
    <s v="In Stock"/>
    <d v="2024-01-24T00:00:00"/>
    <s v="Austria"/>
    <n v="48.912999999999997"/>
    <n v="14.336499999999999"/>
  </r>
  <r>
    <s v="SKU000123"/>
    <s v="Product_123"/>
    <s v="Electronics"/>
    <n v="902.4"/>
    <n v="766"/>
    <s v="High"/>
    <n v="29"/>
    <n v="1"/>
    <x v="115"/>
    <s v="SUP017"/>
    <s v="AISLE-04-SHELF-42"/>
    <n v="15"/>
    <s v="In Stock"/>
    <d v="2023-09-16T00:00:00"/>
    <s v="Italy"/>
    <n v="46.371699999999997"/>
    <n v="14.6456"/>
  </r>
  <r>
    <s v="SKU000124"/>
    <s v="Product_124"/>
    <s v="Home &amp; Garden"/>
    <n v="115.23"/>
    <n v="433"/>
    <s v="Mid"/>
    <n v="90"/>
    <n v="18"/>
    <x v="57"/>
    <s v="SUP001"/>
    <s v="AISLE-12-SHELF-07"/>
    <n v="38"/>
    <s v="In Stock"/>
    <d v="2024-08-30T00:00:00"/>
    <s v="Netherlands"/>
    <n v="51.6295"/>
    <n v="4.7431000000000001"/>
  </r>
  <r>
    <s v="SKU000125"/>
    <s v="Product_125"/>
    <s v="Books"/>
    <n v="894.08"/>
    <n v="518"/>
    <s v="Mid"/>
    <n v="28"/>
    <n v="23"/>
    <x v="116"/>
    <s v="SUP015"/>
    <s v="AISLE-06-SHELF-40"/>
    <n v="42"/>
    <s v="In Stock"/>
    <d v="2023-12-01T00:00:00"/>
    <s v="Germany"/>
    <n v="51.483600000000003"/>
    <n v="13.0891"/>
  </r>
  <r>
    <s v="SKU000126"/>
    <s v="Product_126"/>
    <s v="Sports"/>
    <n v="205.28"/>
    <n v="637"/>
    <s v="Mid"/>
    <n v="69"/>
    <n v="14"/>
    <x v="117"/>
    <s v="SUP002"/>
    <s v="AISLE-11-SHELF-06"/>
    <n v="20"/>
    <s v="In Stock"/>
    <d v="2023-06-02T00:00:00"/>
    <s v="Spain"/>
    <n v="38.4803"/>
    <n v="-1.9954000000000001"/>
  </r>
  <r>
    <s v="SKU000127"/>
    <s v="Product_127"/>
    <s v="Books"/>
    <n v="739.53"/>
    <n v="82"/>
    <s v="Low"/>
    <n v="35"/>
    <n v="18"/>
    <x v="118"/>
    <s v="SUP018"/>
    <s v="AISLE-03-SHELF-21"/>
    <n v="5"/>
    <s v="Out of Stock"/>
    <d v="2023-11-27T00:00:00"/>
    <s v="Spain"/>
    <n v="38.695900000000002"/>
    <n v="0.97870000000000001"/>
  </r>
  <r>
    <s v="SKU000128"/>
    <s v="Product_128"/>
    <s v="Clothing"/>
    <n v="731.56"/>
    <n v="27"/>
    <s v="Low"/>
    <n v="88"/>
    <n v="25"/>
    <x v="119"/>
    <s v="SUP039"/>
    <s v="AISLE-20-SHELF-19"/>
    <n v="45"/>
    <s v="In Stock"/>
    <d v="2024-01-04T00:00:00"/>
    <s v="United Kingdom"/>
    <n v="54.007199999999997"/>
    <n v="-7.4328000000000003"/>
  </r>
  <r>
    <s v="SKU000129"/>
    <s v="Product_129"/>
    <s v="Clothing"/>
    <n v="18.420000000000002"/>
    <n v="265"/>
    <s v="Low"/>
    <n v="34"/>
    <n v="22"/>
    <x v="120"/>
    <s v="SUP022"/>
    <s v="AISLE-01-SHELF-04"/>
    <n v="32"/>
    <s v="In Stock"/>
    <d v="2024-09-15T00:00:00"/>
    <s v="Netherlands"/>
    <n v="51.2483"/>
    <n v="3.5383"/>
  </r>
  <r>
    <s v="SKU000130"/>
    <s v="Product_130"/>
    <s v="Books"/>
    <n v="228.42"/>
    <n v="282"/>
    <s v="Low"/>
    <n v="24"/>
    <n v="12"/>
    <x v="121"/>
    <s v="SUP028"/>
    <s v="AISLE-19-SHELF-49"/>
    <n v="19"/>
    <s v="Out of Stock"/>
    <d v="2024-05-15T00:00:00"/>
    <s v="Netherlands"/>
    <n v="52.148099999999999"/>
    <n v="3.7147000000000001"/>
  </r>
  <r>
    <s v="SKU000131"/>
    <s v="Product_131"/>
    <s v="Office Supplies"/>
    <n v="496.99"/>
    <n v="396"/>
    <s v="Mid"/>
    <n v="93"/>
    <n v="12"/>
    <x v="122"/>
    <s v="SUP030"/>
    <s v="AISLE-19-SHELF-24"/>
    <n v="20"/>
    <s v="In Stock"/>
    <d v="2024-05-24T00:00:00"/>
    <s v="Spain"/>
    <n v="36.890300000000003"/>
    <n v="2.5571999999999999"/>
  </r>
  <r>
    <s v="SKU000132"/>
    <s v="Product_132"/>
    <s v="Sports"/>
    <n v="425.83"/>
    <n v="961"/>
    <s v="High"/>
    <n v="30"/>
    <n v="5"/>
    <x v="123"/>
    <s v="SUP013"/>
    <s v="AISLE-14-SHELF-30"/>
    <n v="36"/>
    <s v="In Stock"/>
    <d v="2024-08-01T00:00:00"/>
    <s v="Netherlands"/>
    <n v="53.156199999999998"/>
    <n v="5.0631000000000004"/>
  </r>
  <r>
    <s v="SKU000133"/>
    <s v="Product_133"/>
    <s v="Sports"/>
    <n v="919.39"/>
    <n v="981"/>
    <s v="High"/>
    <n v="56"/>
    <n v="7"/>
    <x v="124"/>
    <s v="SUP003"/>
    <s v="AISLE-10-SHELF-32"/>
    <n v="43"/>
    <s v="In Stock"/>
    <d v="2024-11-01T00:00:00"/>
    <s v="Italy"/>
    <n v="46.951000000000001"/>
    <n v="6.6021999999999998"/>
  </r>
  <r>
    <s v="SKU000134"/>
    <s v="Product_134"/>
    <s v="Sports"/>
    <n v="366.14"/>
    <n v="762"/>
    <s v="High"/>
    <n v="44"/>
    <n v="26"/>
    <x v="125"/>
    <s v="SUP003"/>
    <s v="AISLE-09-SHELF-25"/>
    <n v="5"/>
    <s v="In Stock"/>
    <d v="2025-03-12T00:00:00"/>
    <s v="Poland"/>
    <n v="52.561100000000003"/>
    <n v="20.264299999999999"/>
  </r>
  <r>
    <s v="SKU000135"/>
    <s v="Product_135"/>
    <s v="Books"/>
    <n v="937.61"/>
    <n v="979"/>
    <s v="High"/>
    <n v="53"/>
    <n v="24"/>
    <x v="126"/>
    <s v="SUP045"/>
    <s v="AISLE-16-SHELF-15"/>
    <n v="13"/>
    <s v="In Stock"/>
    <d v="2024-01-25T00:00:00"/>
    <s v="France"/>
    <n v="45.782899999999998"/>
    <n v="0.69540000000000002"/>
  </r>
  <r>
    <s v="SKU000136"/>
    <s v="Product_136"/>
    <s v="Books"/>
    <n v="464.84"/>
    <n v="699"/>
    <s v="Mid"/>
    <n v="15"/>
    <n v="13"/>
    <x v="127"/>
    <s v="SUP026"/>
    <s v="AISLE-16-SHELF-18"/>
    <n v="33"/>
    <s v="In Stock"/>
    <d v="2023-09-05T00:00:00"/>
    <s v="Austria"/>
    <n v="47.584000000000003"/>
    <n v="12.6952"/>
  </r>
  <r>
    <s v="SKU000137"/>
    <s v="Product_137"/>
    <s v="Electronics"/>
    <n v="964.71"/>
    <n v="382"/>
    <s v="Mid"/>
    <n v="84"/>
    <n v="9"/>
    <x v="128"/>
    <s v="SUP004"/>
    <s v="AISLE-10-SHELF-03"/>
    <n v="29"/>
    <s v="In Stock"/>
    <d v="2023-08-26T00:00:00"/>
    <s v="Sweden"/>
    <n v="65.380799999999994"/>
    <n v="12.873200000000001"/>
  </r>
  <r>
    <s v="SKU000138"/>
    <s v="Product_138"/>
    <s v="Clothing"/>
    <n v="739.98"/>
    <n v="810"/>
    <s v="High"/>
    <n v="32"/>
    <n v="6"/>
    <x v="129"/>
    <s v="SUP016"/>
    <s v="AISLE-07-SHELF-39"/>
    <n v="15"/>
    <s v="In Stock"/>
    <d v="2023-04-30T00:00:00"/>
    <s v="United Kingdom"/>
    <n v="51.639200000000002"/>
    <n v="-6.3948"/>
  </r>
  <r>
    <s v="SKU000139"/>
    <s v="Product_139"/>
    <s v="Office Supplies"/>
    <n v="831.04"/>
    <n v="580"/>
    <s v="Mid"/>
    <n v="48"/>
    <n v="21"/>
    <x v="130"/>
    <s v="SUP028"/>
    <s v="AISLE-20-SHELF-11"/>
    <n v="46"/>
    <s v="In Stock"/>
    <d v="2024-06-10T00:00:00"/>
    <s v="Poland"/>
    <n v="50.522300000000001"/>
    <n v="19.352599999999999"/>
  </r>
  <r>
    <s v="SKU000140"/>
    <s v="Product_140"/>
    <s v="Home &amp; Garden"/>
    <n v="113.83"/>
    <n v="318"/>
    <s v="Mid"/>
    <n v="82"/>
    <n v="7"/>
    <x v="131"/>
    <s v="SUP008"/>
    <s v="AISLE-03-SHELF-50"/>
    <n v="15"/>
    <s v="In Stock"/>
    <d v="2024-09-29T00:00:00"/>
    <s v="Spain"/>
    <n v="36.867400000000004"/>
    <n v="1.6389"/>
  </r>
  <r>
    <s v="SKU000141"/>
    <s v="Product_141"/>
    <s v="Home &amp; Garden"/>
    <n v="590.28"/>
    <n v="837"/>
    <s v="High"/>
    <n v="27"/>
    <n v="18"/>
    <x v="132"/>
    <s v="SUP040"/>
    <s v="AISLE-12-SHELF-23"/>
    <n v="10"/>
    <s v="In Stock"/>
    <d v="2024-03-29T00:00:00"/>
    <s v="Austria"/>
    <n v="47.173099999999998"/>
    <n v="10.7515"/>
  </r>
  <r>
    <s v="SKU000142"/>
    <s v="Product_142"/>
    <s v="Clothing"/>
    <n v="151.27000000000001"/>
    <n v="610"/>
    <s v="Mid"/>
    <n v="49"/>
    <n v="15"/>
    <x v="133"/>
    <s v="SUP016"/>
    <s v="AISLE-17-SHELF-41"/>
    <n v="38"/>
    <s v="Out of Stock"/>
    <d v="2024-06-03T00:00:00"/>
    <s v="Netherlands"/>
    <n v="52.624200000000002"/>
    <n v="3.4485000000000001"/>
  </r>
  <r>
    <s v="SKU000143"/>
    <s v="Product_143"/>
    <s v="Toys"/>
    <n v="304.64"/>
    <n v="192"/>
    <s v="Low"/>
    <n v="45"/>
    <n v="8"/>
    <x v="32"/>
    <s v="SUP031"/>
    <s v="AISLE-05-SHELF-18"/>
    <n v="48"/>
    <s v="In Stock"/>
    <d v="2023-12-13T00:00:00"/>
    <s v="Sweden"/>
    <n v="63.855600000000003"/>
    <n v="20.246400000000001"/>
  </r>
  <r>
    <s v="SKU000144"/>
    <s v="Product_144"/>
    <s v="Electronics"/>
    <n v="627.33000000000004"/>
    <n v="226"/>
    <s v="Low"/>
    <n v="37"/>
    <n v="28"/>
    <x v="134"/>
    <s v="SUP023"/>
    <s v="AISLE-09-SHELF-45"/>
    <n v="18"/>
    <s v="In Stock"/>
    <d v="2024-09-27T00:00:00"/>
    <s v="Netherlands"/>
    <n v="51.380299999999998"/>
    <n v="3.4636999999999998"/>
  </r>
  <r>
    <s v="SKU000145"/>
    <s v="Product_145"/>
    <s v="Clothing"/>
    <n v="728.96"/>
    <n v="450"/>
    <s v="Mid"/>
    <n v="73"/>
    <n v="20"/>
    <x v="135"/>
    <s v="SUP002"/>
    <s v="AISLE-03-SHELF-36"/>
    <n v="12"/>
    <s v="In Stock"/>
    <d v="2023-07-28T00:00:00"/>
    <s v="Germany"/>
    <n v="50.063699999999997"/>
    <n v="6.7972000000000001"/>
  </r>
  <r>
    <s v="SKU000146"/>
    <s v="Product_146"/>
    <s v="Electronics"/>
    <n v="48.79"/>
    <n v="181"/>
    <s v="Low"/>
    <n v="92"/>
    <n v="16"/>
    <x v="73"/>
    <s v="SUP009"/>
    <s v="AISLE-18-SHELF-20"/>
    <n v="29"/>
    <s v="Out of Stock"/>
    <d v="2023-10-07T00:00:00"/>
    <s v="Germany"/>
    <n v="48.185200000000002"/>
    <n v="8.2138000000000009"/>
  </r>
  <r>
    <s v="SKU000147"/>
    <s v="Product_147"/>
    <s v="Toys"/>
    <n v="535.63"/>
    <n v="931"/>
    <s v="High"/>
    <n v="67"/>
    <n v="17"/>
    <x v="136"/>
    <s v="SUP027"/>
    <s v="AISLE-15-SHELF-20"/>
    <n v="8"/>
    <s v="In Stock"/>
    <d v="2024-06-14T00:00:00"/>
    <s v="Sweden"/>
    <n v="59.377499999999998"/>
    <n v="18.0426"/>
  </r>
  <r>
    <s v="SKU000148"/>
    <s v="Product_148"/>
    <s v="Electronics"/>
    <n v="569.66"/>
    <n v="326"/>
    <s v="Mid"/>
    <n v="47"/>
    <n v="3"/>
    <x v="137"/>
    <s v="SUP045"/>
    <s v="AISLE-06-SHELF-09"/>
    <n v="35"/>
    <s v="In Stock"/>
    <d v="2023-10-25T00:00:00"/>
    <s v="Sweden"/>
    <n v="64.661799999999999"/>
    <n v="18.865300000000001"/>
  </r>
  <r>
    <s v="SKU000149"/>
    <s v="Product_149"/>
    <s v="Sports"/>
    <n v="88.04"/>
    <n v="604"/>
    <s v="Mid"/>
    <n v="88"/>
    <n v="13"/>
    <x v="138"/>
    <s v="SUP022"/>
    <s v="AISLE-11-SHELF-29"/>
    <n v="25"/>
    <s v="In Stock"/>
    <d v="2024-10-30T00:00:00"/>
    <s v="Spain"/>
    <n v="37.157200000000003"/>
    <n v="-7.1317000000000004"/>
  </r>
  <r>
    <s v="SKU000150"/>
    <s v="Product_150"/>
    <s v="Clothing"/>
    <n v="505.68"/>
    <n v="654"/>
    <s v="Mid"/>
    <n v="53"/>
    <n v="9"/>
    <x v="139"/>
    <s v="SUP044"/>
    <s v="AISLE-13-SHELF-36"/>
    <n v="49"/>
    <s v="Out of Stock"/>
    <d v="2023-08-17T00:00:00"/>
    <s v="Sweden"/>
    <n v="67.427000000000007"/>
    <n v="18.414400000000001"/>
  </r>
  <r>
    <s v="SKU000151"/>
    <s v="Product_151"/>
    <s v="Home &amp; Garden"/>
    <n v="716.7"/>
    <n v="202"/>
    <s v="Low"/>
    <n v="85"/>
    <n v="20"/>
    <x v="44"/>
    <s v="SUP034"/>
    <s v="AISLE-15-SHELF-49"/>
    <n v="36"/>
    <s v="In Stock"/>
    <d v="2023-06-21T00:00:00"/>
    <s v="Italy"/>
    <n v="45.734299999999998"/>
    <n v="11.0214"/>
  </r>
  <r>
    <s v="SKU000152"/>
    <s v="Product_152"/>
    <s v="Books"/>
    <n v="62.7"/>
    <n v="401"/>
    <s v="Mid"/>
    <n v="11"/>
    <n v="15"/>
    <x v="140"/>
    <s v="SUP009"/>
    <s v="AISLE-12-SHELF-06"/>
    <n v="18"/>
    <s v="In Stock"/>
    <d v="2023-05-30T00:00:00"/>
    <s v="Netherlands"/>
    <n v="52.4589"/>
    <n v="5.3422999999999998"/>
  </r>
  <r>
    <s v="SKU000153"/>
    <s v="Product_153"/>
    <s v="Toys"/>
    <n v="762.67"/>
    <n v="643"/>
    <s v="Mid"/>
    <n v="82"/>
    <n v="26"/>
    <x v="141"/>
    <s v="SUP033"/>
    <s v="AISLE-07-SHELF-32"/>
    <n v="32"/>
    <s v="In Stock"/>
    <d v="2024-03-26T00:00:00"/>
    <s v="Poland"/>
    <n v="50.850900000000003"/>
    <n v="18.799199999999999"/>
  </r>
  <r>
    <s v="SKU000154"/>
    <s v="Product_154"/>
    <s v="Toys"/>
    <n v="580.66"/>
    <n v="471"/>
    <s v="Mid"/>
    <n v="44"/>
    <n v="26"/>
    <x v="142"/>
    <s v="SUP038"/>
    <s v="AISLE-17-SHELF-43"/>
    <n v="29"/>
    <s v="In Stock"/>
    <d v="2025-03-16T00:00:00"/>
    <s v="Belgium"/>
    <n v="50.505000000000003"/>
    <n v="3.2829999999999999"/>
  </r>
  <r>
    <s v="SKU000155"/>
    <s v="Product_155"/>
    <s v="Books"/>
    <n v="834.89"/>
    <n v="778"/>
    <s v="High"/>
    <n v="10"/>
    <n v="27"/>
    <x v="143"/>
    <s v="SUP034"/>
    <s v="AISLE-12-SHELF-28"/>
    <n v="32"/>
    <s v="In Stock"/>
    <d v="2024-02-09T00:00:00"/>
    <s v="Sweden"/>
    <n v="59.647100000000002"/>
    <n v="21.467500000000001"/>
  </r>
  <r>
    <s v="SKU000156"/>
    <s v="Product_156"/>
    <s v="Clothing"/>
    <n v="225.88"/>
    <n v="645"/>
    <s v="Mid"/>
    <n v="55"/>
    <n v="16"/>
    <x v="144"/>
    <s v="SUP035"/>
    <s v="AISLE-13-SHELF-01"/>
    <n v="19"/>
    <s v="Out of Stock"/>
    <d v="2023-10-27T00:00:00"/>
    <s v="United Kingdom"/>
    <n v="57.9589"/>
    <n v="-4.6021000000000001"/>
  </r>
  <r>
    <s v="SKU000157"/>
    <s v="Product_157"/>
    <s v="Office Supplies"/>
    <n v="834.94"/>
    <n v="889"/>
    <s v="High"/>
    <n v="69"/>
    <n v="16"/>
    <x v="145"/>
    <s v="SUP047"/>
    <s v="AISLE-18-SHELF-43"/>
    <n v="48"/>
    <s v="In Stock"/>
    <d v="2023-12-10T00:00:00"/>
    <s v="Germany"/>
    <n v="49.633000000000003"/>
    <n v="7.6763000000000003"/>
  </r>
  <r>
    <s v="SKU000158"/>
    <s v="Product_158"/>
    <s v="Books"/>
    <n v="103.62"/>
    <n v="178"/>
    <s v="Low"/>
    <n v="72"/>
    <n v="19"/>
    <x v="146"/>
    <s v="SUP026"/>
    <s v="AISLE-18-SHELF-29"/>
    <n v="26"/>
    <s v="In Stock"/>
    <d v="2023-10-28T00:00:00"/>
    <s v="Italy"/>
    <n v="43.724200000000003"/>
    <n v="10.444900000000001"/>
  </r>
  <r>
    <s v="SKU000159"/>
    <s v="Product_159"/>
    <s v="Electronics"/>
    <n v="409.79"/>
    <n v="697"/>
    <s v="Mid"/>
    <n v="54"/>
    <n v="4"/>
    <x v="147"/>
    <s v="SUP007"/>
    <s v="AISLE-10-SHELF-38"/>
    <n v="10"/>
    <s v="In Stock"/>
    <d v="2023-11-08T00:00:00"/>
    <s v="Austria"/>
    <n v="48.9681"/>
    <n v="12.0078"/>
  </r>
  <r>
    <s v="SKU000160"/>
    <s v="Product_160"/>
    <s v="Books"/>
    <n v="207.49"/>
    <n v="955"/>
    <s v="High"/>
    <n v="66"/>
    <n v="19"/>
    <x v="148"/>
    <s v="SUP045"/>
    <s v="AISLE-02-SHELF-05"/>
    <n v="6"/>
    <s v="In Stock"/>
    <d v="2024-10-07T00:00:00"/>
    <s v="Belgium"/>
    <n v="50.2883"/>
    <n v="4.8529999999999998"/>
  </r>
  <r>
    <s v="SKU000161"/>
    <s v="Product_161"/>
    <s v="Electronics"/>
    <n v="877.26"/>
    <n v="17"/>
    <s v="Low"/>
    <n v="46"/>
    <n v="19"/>
    <x v="149"/>
    <s v="SUP048"/>
    <s v="AISLE-10-SHELF-15"/>
    <n v="10"/>
    <s v="In Stock"/>
    <d v="2025-02-08T00:00:00"/>
    <s v="Poland"/>
    <n v="53.649799999999999"/>
    <n v="18.795200000000001"/>
  </r>
  <r>
    <s v="SKU000162"/>
    <s v="Product_162"/>
    <s v="Electronics"/>
    <n v="707.87"/>
    <n v="462"/>
    <s v="Mid"/>
    <n v="16"/>
    <n v="2"/>
    <x v="150"/>
    <s v="SUP045"/>
    <s v="AISLE-14-SHELF-06"/>
    <n v="27"/>
    <s v="In Stock"/>
    <d v="2024-12-26T00:00:00"/>
    <s v="Belgium"/>
    <n v="50.345300000000002"/>
    <n v="6.383"/>
  </r>
  <r>
    <s v="SKU000163"/>
    <s v="Product_163"/>
    <s v="Home &amp; Garden"/>
    <n v="35.11"/>
    <n v="834"/>
    <s v="High"/>
    <n v="25"/>
    <n v="6"/>
    <x v="151"/>
    <s v="SUP027"/>
    <s v="AISLE-14-SHELF-24"/>
    <n v="30"/>
    <s v="Out of Stock"/>
    <d v="2023-09-20T00:00:00"/>
    <s v="Sweden"/>
    <n v="55.444800000000001"/>
    <n v="22.825399999999998"/>
  </r>
  <r>
    <s v="SKU000164"/>
    <s v="Product_164"/>
    <s v="Books"/>
    <n v="19.43"/>
    <n v="912"/>
    <s v="High"/>
    <n v="59"/>
    <n v="13"/>
    <x v="152"/>
    <s v="SUP012"/>
    <s v="AISLE-14-SHELF-12"/>
    <n v="15"/>
    <s v="In Stock"/>
    <d v="2024-01-19T00:00:00"/>
    <s v="Spain"/>
    <n v="37.1633"/>
    <n v="0.60270000000000001"/>
  </r>
  <r>
    <s v="SKU000165"/>
    <s v="Product_165"/>
    <s v="Office Supplies"/>
    <n v="298.33999999999997"/>
    <n v="608"/>
    <s v="Mid"/>
    <n v="23"/>
    <n v="15"/>
    <x v="1"/>
    <s v="SUP017"/>
    <s v="AISLE-04-SHELF-44"/>
    <n v="5"/>
    <s v="In Stock"/>
    <d v="2024-06-09T00:00:00"/>
    <s v="Germany"/>
    <n v="51.996299999999998"/>
    <n v="9.0107999999999997"/>
  </r>
  <r>
    <s v="SKU000166"/>
    <s v="Product_166"/>
    <s v="Home &amp; Garden"/>
    <n v="151.85"/>
    <n v="545"/>
    <s v="Mid"/>
    <n v="15"/>
    <n v="10"/>
    <x v="153"/>
    <s v="SUP021"/>
    <s v="AISLE-17-SHELF-29"/>
    <n v="32"/>
    <s v="In Stock"/>
    <d v="2024-10-15T00:00:00"/>
    <s v="Germany"/>
    <n v="53.941400000000002"/>
    <n v="6.0175000000000001"/>
  </r>
  <r>
    <s v="SKU000167"/>
    <s v="Product_167"/>
    <s v="Office Supplies"/>
    <n v="634"/>
    <n v="925"/>
    <s v="High"/>
    <n v="70"/>
    <n v="22"/>
    <x v="154"/>
    <s v="SUP043"/>
    <s v="AISLE-19-SHELF-16"/>
    <n v="26"/>
    <s v="In Stock"/>
    <d v="2024-09-18T00:00:00"/>
    <s v="Austria"/>
    <n v="46.989400000000003"/>
    <n v="13.8651"/>
  </r>
  <r>
    <s v="SKU000168"/>
    <s v="Product_168"/>
    <s v="Books"/>
    <n v="667.16"/>
    <n v="402"/>
    <s v="Mid"/>
    <n v="30"/>
    <n v="10"/>
    <x v="155"/>
    <s v="SUP022"/>
    <s v="AISLE-18-SHELF-38"/>
    <n v="45"/>
    <s v="In Stock"/>
    <d v="2023-06-09T00:00:00"/>
    <s v="Spain"/>
    <n v="38.741999999999997"/>
    <n v="-1.6092"/>
  </r>
  <r>
    <s v="SKU000169"/>
    <s v="Product_169"/>
    <s v="Office Supplies"/>
    <n v="942.53"/>
    <n v="392"/>
    <s v="Mid"/>
    <n v="19"/>
    <n v="4"/>
    <x v="130"/>
    <s v="SUP026"/>
    <s v="AISLE-09-SHELF-44"/>
    <n v="17"/>
    <s v="In Stock"/>
    <d v="2023-10-24T00:00:00"/>
    <s v="Netherlands"/>
    <n v="50.865099999999998"/>
    <n v="3.7542"/>
  </r>
  <r>
    <s v="SKU000170"/>
    <s v="Product_170"/>
    <s v="Electronics"/>
    <n v="952.52"/>
    <n v="935"/>
    <s v="High"/>
    <n v="41"/>
    <n v="14"/>
    <x v="156"/>
    <s v="SUP039"/>
    <s v="AISLE-11-SHELF-32"/>
    <n v="45"/>
    <s v="In Stock"/>
    <d v="2024-09-13T00:00:00"/>
    <s v="France"/>
    <n v="42.545499999999997"/>
    <n v="-2.3365"/>
  </r>
  <r>
    <s v="SKU000171"/>
    <s v="Product_171"/>
    <s v="Office Supplies"/>
    <n v="662.31"/>
    <n v="299"/>
    <s v="Low"/>
    <n v="15"/>
    <n v="8"/>
    <x v="157"/>
    <s v="SUP013"/>
    <s v="AISLE-16-SHELF-34"/>
    <n v="40"/>
    <s v="In Stock"/>
    <d v="2023-11-12T00:00:00"/>
    <s v="Italy"/>
    <n v="41.423000000000002"/>
    <n v="15.5503"/>
  </r>
  <r>
    <s v="SKU000172"/>
    <s v="Product_172"/>
    <s v="Books"/>
    <n v="15.62"/>
    <n v="350"/>
    <s v="Mid"/>
    <n v="11"/>
    <n v="6"/>
    <x v="158"/>
    <s v="SUP042"/>
    <s v="AISLE-18-SHELF-30"/>
    <n v="26"/>
    <s v="In Stock"/>
    <d v="2024-02-22T00:00:00"/>
    <s v="Germany"/>
    <n v="54.182099999999998"/>
    <n v="13.501899999999999"/>
  </r>
  <r>
    <s v="SKU000173"/>
    <s v="Product_173"/>
    <s v="Toys"/>
    <n v="365.41"/>
    <n v="186"/>
    <s v="Low"/>
    <n v="48"/>
    <n v="12"/>
    <x v="159"/>
    <s v="SUP042"/>
    <s v="AISLE-06-SHELF-22"/>
    <n v="8"/>
    <s v="In Stock"/>
    <d v="2023-06-03T00:00:00"/>
    <s v="United Kingdom"/>
    <n v="51.632599999999996"/>
    <n v="-3.7885"/>
  </r>
  <r>
    <s v="SKU000174"/>
    <s v="Product_174"/>
    <s v="Toys"/>
    <n v="518.01"/>
    <n v="346"/>
    <s v="Mid"/>
    <n v="58"/>
    <n v="8"/>
    <x v="160"/>
    <s v="SUP045"/>
    <s v="AISLE-05-SHELF-09"/>
    <n v="48"/>
    <s v="In Stock"/>
    <d v="2024-09-24T00:00:00"/>
    <s v="Germany"/>
    <n v="48.8155"/>
    <n v="8.3066999999999993"/>
  </r>
  <r>
    <s v="SKU000175"/>
    <s v="Product_175"/>
    <s v="Home &amp; Garden"/>
    <n v="504.19"/>
    <n v="622"/>
    <s v="Mid"/>
    <n v="36"/>
    <n v="6"/>
    <x v="161"/>
    <s v="SUP023"/>
    <s v="AISLE-13-SHELF-39"/>
    <n v="45"/>
    <s v="In Stock"/>
    <d v="2024-04-24T00:00:00"/>
    <s v="Belgium"/>
    <n v="50.507100000000001"/>
    <n v="2.7656000000000001"/>
  </r>
  <r>
    <s v="SKU000176"/>
    <s v="Product_176"/>
    <s v="Sports"/>
    <n v="607.30999999999995"/>
    <n v="408"/>
    <s v="Mid"/>
    <n v="65"/>
    <n v="15"/>
    <x v="162"/>
    <s v="SUP030"/>
    <s v="AISLE-01-SHELF-42"/>
    <n v="22"/>
    <s v="In Stock"/>
    <d v="2023-04-08T00:00:00"/>
    <s v="Germany"/>
    <n v="48.958100000000002"/>
    <n v="14.411899999999999"/>
  </r>
  <r>
    <s v="SKU000177"/>
    <s v="Product_177"/>
    <s v="Toys"/>
    <n v="960.95"/>
    <n v="758"/>
    <s v="High"/>
    <n v="23"/>
    <n v="29"/>
    <x v="7"/>
    <s v="SUP017"/>
    <s v="AISLE-18-SHELF-12"/>
    <n v="42"/>
    <s v="In Stock"/>
    <d v="2023-08-08T00:00:00"/>
    <s v="Germany"/>
    <n v="50.842500000000001"/>
    <n v="9.9529999999999994"/>
  </r>
  <r>
    <s v="SKU000178"/>
    <s v="Product_178"/>
    <s v="Office Supplies"/>
    <n v="886.34"/>
    <n v="70"/>
    <s v="Low"/>
    <n v="32"/>
    <n v="25"/>
    <x v="163"/>
    <s v="SUP027"/>
    <s v="AISLE-03-SHELF-05"/>
    <n v="21"/>
    <s v="In Stock"/>
    <d v="2025-01-16T00:00:00"/>
    <s v="France"/>
    <n v="41.442799999999998"/>
    <n v="-1.488"/>
  </r>
  <r>
    <s v="SKU000179"/>
    <s v="Product_179"/>
    <s v="Home &amp; Garden"/>
    <n v="117.82"/>
    <n v="820"/>
    <s v="High"/>
    <n v="94"/>
    <n v="19"/>
    <x v="164"/>
    <s v="SUP020"/>
    <s v="AISLE-14-SHELF-47"/>
    <n v="29"/>
    <s v="In Stock"/>
    <d v="2024-06-11T00:00:00"/>
    <s v="France"/>
    <n v="49.789700000000003"/>
    <n v="-2.6964000000000001"/>
  </r>
  <r>
    <s v="SKU000180"/>
    <s v="Product_180"/>
    <s v="Office Supplies"/>
    <n v="273.32"/>
    <n v="943"/>
    <s v="High"/>
    <n v="60"/>
    <n v="14"/>
    <x v="165"/>
    <s v="SUP007"/>
    <s v="AISLE-12-SHELF-04"/>
    <n v="21"/>
    <s v="In Stock"/>
    <d v="2024-08-04T00:00:00"/>
    <s v="Poland"/>
    <n v="51.407699999999998"/>
    <n v="14.2433"/>
  </r>
  <r>
    <s v="SKU000181"/>
    <s v="Product_181"/>
    <s v="Sports"/>
    <n v="834.78"/>
    <n v="326"/>
    <s v="Mid"/>
    <n v="34"/>
    <n v="3"/>
    <x v="149"/>
    <s v="SUP004"/>
    <s v="AISLE-16-SHELF-11"/>
    <n v="33"/>
    <s v="In Stock"/>
    <d v="2025-01-20T00:00:00"/>
    <s v="Netherlands"/>
    <n v="52.091500000000003"/>
    <n v="3.3820000000000001"/>
  </r>
  <r>
    <s v="SKU000182"/>
    <s v="Product_182"/>
    <s v="Clothing"/>
    <n v="826.06"/>
    <n v="211"/>
    <s v="Low"/>
    <n v="62"/>
    <n v="18"/>
    <x v="166"/>
    <s v="SUP049"/>
    <s v="AISLE-04-SHELF-38"/>
    <n v="49"/>
    <s v="Out of Stock"/>
    <d v="2024-07-19T00:00:00"/>
    <s v="United Kingdom"/>
    <n v="57.1126"/>
    <n v="4.8500000000000001E-2"/>
  </r>
  <r>
    <s v="SKU000183"/>
    <s v="Product_183"/>
    <s v="Home &amp; Garden"/>
    <n v="282.62"/>
    <n v="308"/>
    <s v="Mid"/>
    <n v="97"/>
    <n v="10"/>
    <x v="167"/>
    <s v="SUP031"/>
    <s v="AISLE-16-SHELF-02"/>
    <n v="48"/>
    <s v="Out of Stock"/>
    <d v="2023-11-05T00:00:00"/>
    <s v="Germany"/>
    <n v="53.286799999999999"/>
    <n v="8.4786000000000001"/>
  </r>
  <r>
    <s v="SKU000184"/>
    <s v="Product_184"/>
    <s v="Toys"/>
    <n v="733.28"/>
    <n v="107"/>
    <s v="Low"/>
    <n v="20"/>
    <n v="14"/>
    <x v="168"/>
    <s v="SUP030"/>
    <s v="AISLE-13-SHELF-08"/>
    <n v="12"/>
    <s v="Out of Stock"/>
    <d v="2024-07-10T00:00:00"/>
    <s v="Germany"/>
    <n v="53.662999999999997"/>
    <n v="10.8413"/>
  </r>
  <r>
    <s v="SKU000185"/>
    <s v="Product_185"/>
    <s v="Toys"/>
    <n v="675.32"/>
    <n v="176"/>
    <s v="Low"/>
    <n v="44"/>
    <n v="14"/>
    <x v="119"/>
    <s v="SUP031"/>
    <s v="AISLE-12-SHELF-21"/>
    <n v="33"/>
    <s v="Out of Stock"/>
    <d v="2024-03-08T00:00:00"/>
    <s v="Italy"/>
    <n v="40.524999999999999"/>
    <n v="14.041399999999999"/>
  </r>
  <r>
    <s v="SKU000186"/>
    <s v="Product_186"/>
    <s v="Books"/>
    <n v="478.79"/>
    <n v="426"/>
    <s v="Mid"/>
    <n v="64"/>
    <n v="22"/>
    <x v="40"/>
    <s v="SUP004"/>
    <s v="AISLE-06-SHELF-35"/>
    <n v="19"/>
    <s v="In Stock"/>
    <d v="2023-11-17T00:00:00"/>
    <s v="France"/>
    <n v="41.420900000000003"/>
    <n v="-3.0127999999999999"/>
  </r>
  <r>
    <s v="SKU000187"/>
    <s v="Product_187"/>
    <s v="Sports"/>
    <n v="209.44"/>
    <n v="739"/>
    <s v="High"/>
    <n v="67"/>
    <n v="7"/>
    <x v="169"/>
    <s v="SUP018"/>
    <s v="AISLE-15-SHELF-40"/>
    <n v="45"/>
    <s v="In Stock"/>
    <d v="2024-07-22T00:00:00"/>
    <s v="United Kingdom"/>
    <n v="56.432200000000002"/>
    <n v="-5.7584"/>
  </r>
  <r>
    <s v="SKU000188"/>
    <s v="Product_188"/>
    <s v="Toys"/>
    <n v="889.76"/>
    <n v="530"/>
    <s v="Mid"/>
    <n v="77"/>
    <n v="7"/>
    <x v="170"/>
    <s v="SUP020"/>
    <s v="AISLE-02-SHELF-16"/>
    <n v="37"/>
    <s v="In Stock"/>
    <d v="2024-11-17T00:00:00"/>
    <s v="Austria"/>
    <n v="47.954799999999999"/>
    <n v="12.465299999999999"/>
  </r>
  <r>
    <s v="SKU000189"/>
    <s v="Product_189"/>
    <s v="Books"/>
    <n v="681.07"/>
    <n v="833"/>
    <s v="High"/>
    <n v="46"/>
    <n v="21"/>
    <x v="171"/>
    <s v="SUP040"/>
    <s v="AISLE-13-SHELF-01"/>
    <n v="14"/>
    <s v="In Stock"/>
    <d v="2024-05-19T00:00:00"/>
    <s v="Poland"/>
    <n v="53.957900000000002"/>
    <n v="23.624199999999998"/>
  </r>
  <r>
    <s v="SKU000190"/>
    <s v="Product_190"/>
    <s v="Sports"/>
    <n v="177.3"/>
    <n v="417"/>
    <s v="Mid"/>
    <n v="86"/>
    <n v="22"/>
    <x v="172"/>
    <s v="SUP040"/>
    <s v="AISLE-11-SHELF-28"/>
    <n v="41"/>
    <s v="In Stock"/>
    <d v="2024-04-10T00:00:00"/>
    <s v="Netherlands"/>
    <n v="53.185600000000001"/>
    <n v="4.3554000000000004"/>
  </r>
  <r>
    <s v="SKU000191"/>
    <s v="Product_191"/>
    <s v="Home &amp; Garden"/>
    <n v="707.75"/>
    <n v="247"/>
    <s v="Low"/>
    <n v="18"/>
    <n v="23"/>
    <x v="173"/>
    <s v="SUP048"/>
    <s v="AISLE-01-SHELF-40"/>
    <n v="15"/>
    <s v="In Stock"/>
    <d v="2025-03-12T00:00:00"/>
    <s v="Spain"/>
    <n v="37.514499999999998"/>
    <n v="-3.3220999999999998"/>
  </r>
  <r>
    <s v="SKU000192"/>
    <s v="Product_192"/>
    <s v="Home &amp; Garden"/>
    <n v="744.02"/>
    <n v="208"/>
    <s v="Low"/>
    <n v="37"/>
    <n v="11"/>
    <x v="174"/>
    <s v="SUP047"/>
    <s v="AISLE-02-SHELF-13"/>
    <n v="39"/>
    <s v="In Stock"/>
    <d v="2023-08-08T00:00:00"/>
    <s v="Netherlands"/>
    <n v="50.819800000000001"/>
    <n v="3.4007000000000001"/>
  </r>
  <r>
    <s v="SKU000193"/>
    <s v="Product_193"/>
    <s v="Books"/>
    <n v="888.01"/>
    <n v="215"/>
    <s v="Low"/>
    <n v="64"/>
    <n v="18"/>
    <x v="175"/>
    <s v="SUP050"/>
    <s v="AISLE-02-SHELF-04"/>
    <n v="38"/>
    <s v="In Stock"/>
    <d v="2024-10-25T00:00:00"/>
    <s v="Belgium"/>
    <n v="50.6066"/>
    <n v="4.5297999999999998"/>
  </r>
  <r>
    <s v="SKU000194"/>
    <s v="Product_194"/>
    <s v="Home &amp; Garden"/>
    <n v="230.61"/>
    <n v="712"/>
    <s v="High"/>
    <n v="55"/>
    <n v="10"/>
    <x v="176"/>
    <s v="SUP023"/>
    <s v="AISLE-02-SHELF-13"/>
    <n v="36"/>
    <s v="In Stock"/>
    <d v="2024-11-18T00:00:00"/>
    <s v="Germany"/>
    <n v="54.858800000000002"/>
    <n v="7.7367999999999997"/>
  </r>
  <r>
    <s v="SKU000195"/>
    <s v="Product_195"/>
    <s v="Books"/>
    <n v="988.87"/>
    <n v="437"/>
    <s v="Mid"/>
    <n v="89"/>
    <n v="15"/>
    <x v="177"/>
    <s v="SUP038"/>
    <s v="AISLE-04-SHELF-32"/>
    <n v="26"/>
    <s v="In Stock"/>
    <d v="2024-10-20T00:00:00"/>
    <s v="Poland"/>
    <n v="50.497"/>
    <n v="15.2354"/>
  </r>
  <r>
    <s v="SKU000196"/>
    <s v="Product_196"/>
    <s v="Electronics"/>
    <n v="161.86000000000001"/>
    <n v="768"/>
    <s v="High"/>
    <n v="79"/>
    <n v="12"/>
    <x v="178"/>
    <s v="SUP009"/>
    <s v="AISLE-15-SHELF-29"/>
    <n v="8"/>
    <s v="In Stock"/>
    <d v="2025-03-18T00:00:00"/>
    <s v="Belgium"/>
    <n v="51.335099999999997"/>
    <n v="5.5335000000000001"/>
  </r>
  <r>
    <s v="SKU000197"/>
    <s v="Product_197"/>
    <s v="Office Supplies"/>
    <n v="604.67999999999995"/>
    <n v="617"/>
    <s v="Mid"/>
    <n v="36"/>
    <n v="23"/>
    <x v="179"/>
    <s v="SUP016"/>
    <s v="AISLE-12-SHELF-12"/>
    <n v="6"/>
    <s v="In Stock"/>
    <d v="2024-07-18T00:00:00"/>
    <s v="United Kingdom"/>
    <n v="57.136600000000001"/>
    <n v="0.8276"/>
  </r>
  <r>
    <s v="SKU000198"/>
    <s v="Product_198"/>
    <s v="Sports"/>
    <n v="660.6"/>
    <n v="987"/>
    <s v="High"/>
    <n v="19"/>
    <n v="17"/>
    <x v="180"/>
    <s v="SUP021"/>
    <s v="AISLE-05-SHELF-42"/>
    <n v="37"/>
    <s v="In Stock"/>
    <d v="2023-08-21T00:00:00"/>
    <s v="Spain"/>
    <n v="40.094200000000001"/>
    <n v="-3.6150000000000002"/>
  </r>
  <r>
    <s v="SKU000199"/>
    <s v="Product_199"/>
    <s v="Books"/>
    <n v="424.76"/>
    <n v="310"/>
    <s v="Mid"/>
    <n v="32"/>
    <n v="22"/>
    <x v="181"/>
    <s v="SUP009"/>
    <s v="AISLE-02-SHELF-08"/>
    <n v="13"/>
    <s v="In Stock"/>
    <d v="2024-05-26T00:00:00"/>
    <s v="France"/>
    <n v="44.537799999999997"/>
    <n v="3.5024999999999999"/>
  </r>
  <r>
    <s v="SKU000200"/>
    <s v="Product_200"/>
    <s v="Sports"/>
    <n v="480.29"/>
    <n v="782"/>
    <s v="High"/>
    <n v="30"/>
    <n v="24"/>
    <x v="182"/>
    <s v="SUP025"/>
    <s v="AISLE-05-SHELF-08"/>
    <n v="39"/>
    <s v="In Stock"/>
    <d v="2025-03-18T00:00:00"/>
    <s v="Poland"/>
    <n v="51.634799999999998"/>
    <n v="18.6157"/>
  </r>
  <r>
    <s v="SKU000201"/>
    <s v="Product_201"/>
    <s v="Electronics"/>
    <n v="892"/>
    <n v="382"/>
    <s v="Mid"/>
    <n v="99"/>
    <n v="29"/>
    <x v="183"/>
    <s v="SUP049"/>
    <s v="AISLE-13-SHELF-29"/>
    <n v="42"/>
    <s v="In Stock"/>
    <d v="2023-05-04T00:00:00"/>
    <s v="Poland"/>
    <n v="54.434199999999997"/>
    <n v="23.940300000000001"/>
  </r>
  <r>
    <s v="SKU000202"/>
    <s v="Product_202"/>
    <s v="Sports"/>
    <n v="648.82000000000005"/>
    <n v="980"/>
    <s v="High"/>
    <n v="54"/>
    <n v="17"/>
    <x v="184"/>
    <s v="SUP036"/>
    <s v="AISLE-13-SHELF-23"/>
    <n v="35"/>
    <s v="In Stock"/>
    <d v="2023-11-23T00:00:00"/>
    <s v="Germany"/>
    <n v="53.353299999999997"/>
    <n v="12.7865"/>
  </r>
  <r>
    <s v="SKU000203"/>
    <s v="Product_203"/>
    <s v="Books"/>
    <n v="502.03"/>
    <n v="270"/>
    <s v="Low"/>
    <n v="12"/>
    <n v="1"/>
    <x v="185"/>
    <s v="SUP047"/>
    <s v="AISLE-15-SHELF-15"/>
    <n v="18"/>
    <s v="In Stock"/>
    <d v="2023-07-28T00:00:00"/>
    <s v="Sweden"/>
    <n v="64.691699999999997"/>
    <n v="13.275600000000001"/>
  </r>
  <r>
    <s v="SKU000204"/>
    <s v="Product_204"/>
    <s v="Office Supplies"/>
    <n v="137.07"/>
    <n v="120"/>
    <s v="Low"/>
    <n v="68"/>
    <n v="6"/>
    <x v="186"/>
    <s v="SUP043"/>
    <s v="AISLE-11-SHELF-23"/>
    <n v="35"/>
    <s v="In Stock"/>
    <d v="2023-10-26T00:00:00"/>
    <s v="Poland"/>
    <n v="49.342799999999997"/>
    <n v="21.007300000000001"/>
  </r>
  <r>
    <s v="SKU000205"/>
    <s v="Product_205"/>
    <s v="Office Supplies"/>
    <n v="17.260000000000002"/>
    <n v="406"/>
    <s v="Mid"/>
    <n v="52"/>
    <n v="21"/>
    <x v="44"/>
    <s v="SUP014"/>
    <s v="AISLE-10-SHELF-38"/>
    <n v="37"/>
    <s v="In Stock"/>
    <d v="2023-12-10T00:00:00"/>
    <s v="Italy"/>
    <n v="44.252299999999998"/>
    <n v="7.1589999999999998"/>
  </r>
  <r>
    <s v="SKU000206"/>
    <s v="Product_206"/>
    <s v="Home &amp; Garden"/>
    <n v="133.72"/>
    <n v="244"/>
    <s v="Low"/>
    <n v="16"/>
    <n v="15"/>
    <x v="60"/>
    <s v="SUP017"/>
    <s v="AISLE-05-SHELF-05"/>
    <n v="48"/>
    <s v="In Stock"/>
    <d v="2023-08-14T00:00:00"/>
    <s v="Spain"/>
    <n v="43.238799999999998"/>
    <n v="-8.1516000000000002"/>
  </r>
  <r>
    <s v="SKU000207"/>
    <s v="Product_207"/>
    <s v="Office Supplies"/>
    <n v="956.62"/>
    <n v="65"/>
    <s v="Low"/>
    <n v="36"/>
    <n v="19"/>
    <x v="187"/>
    <s v="SUP028"/>
    <s v="AISLE-08-SHELF-01"/>
    <n v="20"/>
    <s v="In Stock"/>
    <d v="2023-07-17T00:00:00"/>
    <s v="Spain"/>
    <n v="38.229999999999997"/>
    <n v="-0.82789999999999997"/>
  </r>
  <r>
    <s v="SKU000208"/>
    <s v="Product_208"/>
    <s v="Office Supplies"/>
    <n v="766.45"/>
    <n v="941"/>
    <s v="High"/>
    <n v="71"/>
    <n v="14"/>
    <x v="188"/>
    <s v="SUP045"/>
    <s v="AISLE-02-SHELF-49"/>
    <n v="24"/>
    <s v="In Stock"/>
    <d v="2023-05-02T00:00:00"/>
    <s v="Italy"/>
    <n v="38.383699999999997"/>
    <n v="7.2594000000000003"/>
  </r>
  <r>
    <s v="SKU000209"/>
    <s v="Product_209"/>
    <s v="Sports"/>
    <n v="967.45"/>
    <n v="227"/>
    <s v="Low"/>
    <n v="51"/>
    <n v="10"/>
    <x v="189"/>
    <s v="SUP041"/>
    <s v="AISLE-07-SHELF-29"/>
    <n v="18"/>
    <s v="In Stock"/>
    <d v="2024-04-10T00:00:00"/>
    <s v="Austria"/>
    <n v="47.261000000000003"/>
    <n v="15.398"/>
  </r>
  <r>
    <s v="SKU000210"/>
    <s v="Product_210"/>
    <s v="Sports"/>
    <n v="45.35"/>
    <n v="881"/>
    <s v="High"/>
    <n v="13"/>
    <n v="29"/>
    <x v="1"/>
    <s v="SUP048"/>
    <s v="AISLE-09-SHELF-36"/>
    <n v="39"/>
    <s v="In Stock"/>
    <d v="2025-01-13T00:00:00"/>
    <s v="Italy"/>
    <n v="40.943600000000004"/>
    <n v="14.3704"/>
  </r>
  <r>
    <s v="SKU000211"/>
    <s v="Product_211"/>
    <s v="Toys"/>
    <n v="683.42"/>
    <n v="136"/>
    <s v="Low"/>
    <n v="99"/>
    <n v="10"/>
    <x v="190"/>
    <s v="SUP008"/>
    <s v="AISLE-07-SHELF-28"/>
    <n v="49"/>
    <s v="In Stock"/>
    <d v="2025-01-11T00:00:00"/>
    <s v="Italy"/>
    <n v="42.686"/>
    <n v="6.8643999999999998"/>
  </r>
  <r>
    <s v="SKU000212"/>
    <s v="Product_212"/>
    <s v="Toys"/>
    <n v="53.85"/>
    <n v="193"/>
    <s v="Low"/>
    <n v="71"/>
    <n v="23"/>
    <x v="191"/>
    <s v="SUP014"/>
    <s v="AISLE-10-SHELF-16"/>
    <n v="37"/>
    <s v="In Stock"/>
    <d v="2024-05-09T00:00:00"/>
    <s v="Spain"/>
    <n v="43.710599999999999"/>
    <n v="-8.7780000000000005"/>
  </r>
  <r>
    <s v="SKU000213"/>
    <s v="Product_213"/>
    <s v="Electronics"/>
    <n v="784.24"/>
    <n v="705"/>
    <s v="High"/>
    <n v="17"/>
    <n v="7"/>
    <x v="192"/>
    <s v="SUP015"/>
    <s v="AISLE-10-SHELF-39"/>
    <n v="33"/>
    <s v="In Stock"/>
    <d v="2023-07-25T00:00:00"/>
    <s v="Netherlands"/>
    <n v="53.4131"/>
    <n v="5.4444999999999997"/>
  </r>
  <r>
    <s v="SKU000214"/>
    <s v="Product_214"/>
    <s v="Clothing"/>
    <n v="387.14"/>
    <n v="657"/>
    <s v="Mid"/>
    <n v="93"/>
    <n v="7"/>
    <x v="193"/>
    <s v="SUP039"/>
    <s v="AISLE-02-SHELF-34"/>
    <n v="12"/>
    <s v="In Stock"/>
    <d v="2023-08-28T00:00:00"/>
    <s v="Spain"/>
    <n v="43.512599999999999"/>
    <n v="-7.8540999999999999"/>
  </r>
  <r>
    <s v="SKU000215"/>
    <s v="Product_215"/>
    <s v="Office Supplies"/>
    <n v="104.81"/>
    <n v="656"/>
    <s v="Mid"/>
    <n v="26"/>
    <n v="14"/>
    <x v="194"/>
    <s v="SUP025"/>
    <s v="AISLE-08-SHELF-14"/>
    <n v="38"/>
    <s v="In Stock"/>
    <d v="2023-10-06T00:00:00"/>
    <s v="Sweden"/>
    <n v="62.067599999999999"/>
    <n v="13.320499999999999"/>
  </r>
  <r>
    <s v="SKU000216"/>
    <s v="Product_216"/>
    <s v="Home &amp; Garden"/>
    <n v="572.37"/>
    <n v="488"/>
    <s v="Mid"/>
    <n v="14"/>
    <n v="15"/>
    <x v="195"/>
    <s v="SUP011"/>
    <s v="AISLE-18-SHELF-01"/>
    <n v="18"/>
    <s v="In Stock"/>
    <d v="2023-06-16T00:00:00"/>
    <s v="Germany"/>
    <n v="47.687399999999997"/>
    <n v="11.519500000000001"/>
  </r>
  <r>
    <s v="SKU000217"/>
    <s v="Product_217"/>
    <s v="Office Supplies"/>
    <n v="287.32"/>
    <n v="583"/>
    <s v="Mid"/>
    <n v="72"/>
    <n v="22"/>
    <x v="41"/>
    <s v="SUP029"/>
    <s v="AISLE-17-SHELF-49"/>
    <n v="18"/>
    <s v="Out of Stock"/>
    <d v="2024-12-29T00:00:00"/>
    <s v="Belgium"/>
    <n v="49.915599999999998"/>
    <n v="4.7919999999999998"/>
  </r>
  <r>
    <s v="SKU000218"/>
    <s v="Product_218"/>
    <s v="Books"/>
    <n v="662.98"/>
    <n v="353"/>
    <s v="Mid"/>
    <n v="18"/>
    <n v="20"/>
    <x v="196"/>
    <s v="SUP003"/>
    <s v="AISLE-05-SHELF-16"/>
    <n v="19"/>
    <s v="In Stock"/>
    <d v="2024-08-29T00:00:00"/>
    <s v="Netherlands"/>
    <n v="51.103400000000001"/>
    <n v="4.5946999999999996"/>
  </r>
  <r>
    <s v="SKU000219"/>
    <s v="Product_219"/>
    <s v="Electronics"/>
    <n v="661.59"/>
    <n v="929"/>
    <s v="High"/>
    <n v="17"/>
    <n v="9"/>
    <x v="197"/>
    <s v="SUP039"/>
    <s v="AISLE-07-SHELF-15"/>
    <n v="46"/>
    <s v="In Stock"/>
    <d v="2023-05-18T00:00:00"/>
    <s v="France"/>
    <n v="48.96"/>
    <n v="1.2809999999999999"/>
  </r>
  <r>
    <s v="SKU000220"/>
    <s v="Product_220"/>
    <s v="Books"/>
    <n v="707.96"/>
    <n v="964"/>
    <s v="High"/>
    <n v="16"/>
    <n v="28"/>
    <x v="198"/>
    <s v="SUP022"/>
    <s v="AISLE-19-SHELF-21"/>
    <n v="24"/>
    <s v="In Stock"/>
    <d v="2023-06-09T00:00:00"/>
    <s v="Belgium"/>
    <n v="50.755499999999998"/>
    <n v="5.0251000000000001"/>
  </r>
  <r>
    <s v="SKU000221"/>
    <s v="Product_221"/>
    <s v="Books"/>
    <n v="992.54"/>
    <n v="703"/>
    <s v="High"/>
    <n v="46"/>
    <n v="15"/>
    <x v="199"/>
    <s v="SUP037"/>
    <s v="AISLE-02-SHELF-48"/>
    <n v="32"/>
    <s v="In Stock"/>
    <d v="2023-09-06T00:00:00"/>
    <s v="Germany"/>
    <n v="53.712499999999999"/>
    <n v="8.8567999999999998"/>
  </r>
  <r>
    <s v="SKU000222"/>
    <s v="Product_222"/>
    <s v="Sports"/>
    <n v="392.83"/>
    <n v="555"/>
    <s v="Mid"/>
    <n v="64"/>
    <n v="9"/>
    <x v="200"/>
    <s v="SUP041"/>
    <s v="AISLE-09-SHELF-20"/>
    <n v="8"/>
    <s v="In Stock"/>
    <d v="2023-11-27T00:00:00"/>
    <s v="Sweden"/>
    <n v="64.784700000000001"/>
    <n v="23.697199999999999"/>
  </r>
  <r>
    <s v="SKU000223"/>
    <s v="Product_223"/>
    <s v="Electronics"/>
    <n v="470.66"/>
    <n v="156"/>
    <s v="Low"/>
    <n v="76"/>
    <n v="23"/>
    <x v="201"/>
    <s v="SUP020"/>
    <s v="AISLE-18-SHELF-10"/>
    <n v="11"/>
    <s v="In Stock"/>
    <d v="2023-12-29T00:00:00"/>
    <s v="Sweden"/>
    <n v="65.377399999999994"/>
    <n v="17.517299999999999"/>
  </r>
  <r>
    <s v="SKU000224"/>
    <s v="Product_224"/>
    <s v="Electronics"/>
    <n v="806.57"/>
    <n v="957"/>
    <s v="High"/>
    <n v="17"/>
    <n v="7"/>
    <x v="202"/>
    <s v="SUP019"/>
    <s v="AISLE-20-SHELF-21"/>
    <n v="6"/>
    <s v="In Stock"/>
    <d v="2023-10-05T00:00:00"/>
    <s v="France"/>
    <n v="47.481000000000002"/>
    <n v="5.6993999999999998"/>
  </r>
  <r>
    <s v="SKU000225"/>
    <s v="Product_225"/>
    <s v="Toys"/>
    <n v="582.59"/>
    <n v="475"/>
    <s v="Mid"/>
    <n v="78"/>
    <n v="24"/>
    <x v="203"/>
    <s v="SUP013"/>
    <s v="AISLE-04-SHELF-30"/>
    <n v="13"/>
    <s v="In Stock"/>
    <d v="2024-11-23T00:00:00"/>
    <s v="Netherlands"/>
    <n v="52.453099999999999"/>
    <n v="3.3650000000000002"/>
  </r>
  <r>
    <s v="SKU000226"/>
    <s v="Product_226"/>
    <s v="Home &amp; Garden"/>
    <n v="46.88"/>
    <n v="15"/>
    <s v="Low"/>
    <n v="14"/>
    <n v="11"/>
    <x v="204"/>
    <s v="SUP027"/>
    <s v="AISLE-02-SHELF-30"/>
    <n v="27"/>
    <s v="In Stock"/>
    <d v="2025-01-04T00:00:00"/>
    <s v="Austria"/>
    <n v="46.906399999999998"/>
    <n v="15.740600000000001"/>
  </r>
  <r>
    <s v="SKU000227"/>
    <s v="Product_227"/>
    <s v="Clothing"/>
    <n v="844.65"/>
    <n v="77"/>
    <s v="Low"/>
    <n v="26"/>
    <n v="5"/>
    <x v="55"/>
    <s v="SUP019"/>
    <s v="AISLE-14-SHELF-22"/>
    <n v="40"/>
    <s v="In Stock"/>
    <d v="2024-06-23T00:00:00"/>
    <s v="Italy"/>
    <n v="39.462800000000001"/>
    <n v="15.3056"/>
  </r>
  <r>
    <s v="SKU000228"/>
    <s v="Product_228"/>
    <s v="Books"/>
    <n v="60.98"/>
    <n v="51"/>
    <s v="Low"/>
    <n v="67"/>
    <n v="27"/>
    <x v="205"/>
    <s v="SUP016"/>
    <s v="AISLE-01-SHELF-08"/>
    <n v="16"/>
    <s v="In Stock"/>
    <d v="2024-11-23T00:00:00"/>
    <s v="Netherlands"/>
    <n v="51.804699999999997"/>
    <n v="5.3353000000000002"/>
  </r>
  <r>
    <s v="SKU000229"/>
    <s v="Product_229"/>
    <s v="Office Supplies"/>
    <n v="179.11"/>
    <n v="513"/>
    <s v="Mid"/>
    <n v="72"/>
    <n v="9"/>
    <x v="197"/>
    <s v="SUP002"/>
    <s v="AISLE-11-SHELF-01"/>
    <n v="27"/>
    <s v="Out of Stock"/>
    <d v="2023-04-26T00:00:00"/>
    <s v="Austria"/>
    <n v="46.576700000000002"/>
    <n v="10.8954"/>
  </r>
  <r>
    <s v="SKU000230"/>
    <s v="Product_230"/>
    <s v="Home &amp; Garden"/>
    <n v="111.06"/>
    <n v="503"/>
    <s v="Mid"/>
    <n v="36"/>
    <n v="6"/>
    <x v="206"/>
    <s v="SUP001"/>
    <s v="AISLE-05-SHELF-45"/>
    <n v="35"/>
    <s v="In Stock"/>
    <d v="2023-05-20T00:00:00"/>
    <s v="Sweden"/>
    <n v="68.509299999999996"/>
    <n v="22.7608"/>
  </r>
  <r>
    <s v="SKU000231"/>
    <s v="Product_231"/>
    <s v="Office Supplies"/>
    <n v="87.15"/>
    <n v="743"/>
    <s v="High"/>
    <n v="85"/>
    <n v="7"/>
    <x v="207"/>
    <s v="SUP003"/>
    <s v="AISLE-17-SHELF-10"/>
    <n v="46"/>
    <s v="In Stock"/>
    <d v="2023-08-14T00:00:00"/>
    <s v="Spain"/>
    <n v="41.087699999999998"/>
    <n v="-3.5085000000000002"/>
  </r>
  <r>
    <s v="SKU000232"/>
    <s v="Product_232"/>
    <s v="Toys"/>
    <n v="35.43"/>
    <n v="60"/>
    <s v="Low"/>
    <n v="77"/>
    <n v="28"/>
    <x v="52"/>
    <s v="SUP024"/>
    <s v="AISLE-07-SHELF-13"/>
    <n v="15"/>
    <s v="In Stock"/>
    <d v="2024-11-13T00:00:00"/>
    <s v="Germany"/>
    <n v="52.4358"/>
    <n v="11.529400000000001"/>
  </r>
  <r>
    <s v="SKU000233"/>
    <s v="Product_233"/>
    <s v="Home &amp; Garden"/>
    <n v="64.48"/>
    <n v="131"/>
    <s v="Low"/>
    <n v="37"/>
    <n v="23"/>
    <x v="208"/>
    <s v="SUP044"/>
    <s v="AISLE-04-SHELF-45"/>
    <n v="5"/>
    <s v="In Stock"/>
    <d v="2024-09-24T00:00:00"/>
    <s v="France"/>
    <n v="46.8718"/>
    <n v="-4.2359999999999998"/>
  </r>
  <r>
    <s v="SKU000234"/>
    <s v="Product_234"/>
    <s v="Books"/>
    <n v="448.01"/>
    <n v="381"/>
    <s v="Mid"/>
    <n v="98"/>
    <n v="25"/>
    <x v="209"/>
    <s v="SUP038"/>
    <s v="AISLE-01-SHELF-43"/>
    <n v="17"/>
    <s v="In Stock"/>
    <d v="2023-04-25T00:00:00"/>
    <s v="Germany"/>
    <n v="52.109299999999998"/>
    <n v="12.8972"/>
  </r>
  <r>
    <s v="SKU000235"/>
    <s v="Product_235"/>
    <s v="Sports"/>
    <n v="260.32"/>
    <n v="563"/>
    <s v="Mid"/>
    <n v="67"/>
    <n v="23"/>
    <x v="210"/>
    <s v="SUP002"/>
    <s v="AISLE-09-SHELF-45"/>
    <n v="43"/>
    <s v="In Stock"/>
    <d v="2023-11-07T00:00:00"/>
    <s v="United Kingdom"/>
    <n v="58.6479"/>
    <n v="-8.0891999999999999"/>
  </r>
  <r>
    <s v="SKU000236"/>
    <s v="Product_236"/>
    <s v="Sports"/>
    <n v="135.27000000000001"/>
    <n v="808"/>
    <s v="High"/>
    <n v="59"/>
    <n v="14"/>
    <x v="91"/>
    <s v="SUP016"/>
    <s v="AISLE-11-SHELF-40"/>
    <n v="33"/>
    <s v="Out of Stock"/>
    <d v="2024-03-01T00:00:00"/>
    <s v="United Kingdom"/>
    <n v="56.325499999999998"/>
    <n v="-2.4821"/>
  </r>
  <r>
    <s v="SKU000237"/>
    <s v="Product_237"/>
    <s v="Books"/>
    <n v="662.12"/>
    <n v="691"/>
    <s v="Mid"/>
    <n v="76"/>
    <n v="19"/>
    <x v="211"/>
    <s v="SUP029"/>
    <s v="AISLE-07-SHELF-27"/>
    <n v="10"/>
    <s v="In Stock"/>
    <d v="2023-06-17T00:00:00"/>
    <s v="Netherlands"/>
    <n v="51.971899999999998"/>
    <n v="3.7974999999999999"/>
  </r>
  <r>
    <s v="SKU000238"/>
    <s v="Product_238"/>
    <s v="Toys"/>
    <n v="233.85"/>
    <n v="542"/>
    <s v="Mid"/>
    <n v="40"/>
    <n v="22"/>
    <x v="212"/>
    <s v="SUP037"/>
    <s v="AISLE-20-SHELF-15"/>
    <n v="35"/>
    <s v="In Stock"/>
    <d v="2023-04-24T00:00:00"/>
    <s v="Sweden"/>
    <n v="60.945399999999999"/>
    <n v="15.7423"/>
  </r>
  <r>
    <s v="SKU000239"/>
    <s v="Product_239"/>
    <s v="Toys"/>
    <n v="28.76"/>
    <n v="409"/>
    <s v="Mid"/>
    <n v="21"/>
    <n v="22"/>
    <x v="213"/>
    <s v="SUP044"/>
    <s v="AISLE-15-SHELF-12"/>
    <n v="13"/>
    <s v="In Stock"/>
    <d v="2024-11-23T00:00:00"/>
    <s v="Sweden"/>
    <n v="59.479100000000003"/>
    <n v="20.674499999999998"/>
  </r>
  <r>
    <s v="SKU000240"/>
    <s v="Product_240"/>
    <s v="Electronics"/>
    <n v="424.24"/>
    <n v="154"/>
    <s v="Low"/>
    <n v="64"/>
    <n v="11"/>
    <x v="214"/>
    <s v="SUP004"/>
    <s v="AISLE-17-SHELF-23"/>
    <n v="22"/>
    <s v="In Stock"/>
    <d v="2025-03-11T00:00:00"/>
    <s v="Italy"/>
    <n v="43.957599999999999"/>
    <n v="13.609299999999999"/>
  </r>
  <r>
    <s v="SKU000241"/>
    <s v="Product_241"/>
    <s v="Clothing"/>
    <n v="317.33"/>
    <n v="632"/>
    <s v="Mid"/>
    <n v="13"/>
    <n v="28"/>
    <x v="24"/>
    <s v="SUP014"/>
    <s v="AISLE-06-SHELF-45"/>
    <n v="7"/>
    <s v="In Stock"/>
    <d v="2023-03-31T00:00:00"/>
    <s v="Italy"/>
    <n v="46.456000000000003"/>
    <n v="10.763299999999999"/>
  </r>
  <r>
    <s v="SKU000242"/>
    <s v="Product_242"/>
    <s v="Office Supplies"/>
    <n v="325.42"/>
    <n v="50"/>
    <s v="Low"/>
    <n v="51"/>
    <n v="7"/>
    <x v="185"/>
    <s v="SUP017"/>
    <s v="AISLE-16-SHELF-27"/>
    <n v="36"/>
    <s v="In Stock"/>
    <d v="2024-02-09T00:00:00"/>
    <s v="Italy"/>
    <n v="39.1599"/>
    <n v="14.405200000000001"/>
  </r>
  <r>
    <s v="SKU000243"/>
    <s v="Product_243"/>
    <s v="Sports"/>
    <n v="450.82"/>
    <n v="993"/>
    <s v="High"/>
    <n v="63"/>
    <n v="6"/>
    <x v="215"/>
    <s v="SUP044"/>
    <s v="AISLE-01-SHELF-45"/>
    <n v="49"/>
    <s v="In Stock"/>
    <d v="2024-05-19T00:00:00"/>
    <s v="Spain"/>
    <n v="37.550699999999999"/>
    <n v="-5.3308999999999997"/>
  </r>
  <r>
    <s v="SKU000244"/>
    <s v="Product_244"/>
    <s v="Clothing"/>
    <n v="672.22"/>
    <n v="94"/>
    <s v="Low"/>
    <n v="31"/>
    <n v="4"/>
    <x v="216"/>
    <s v="SUP045"/>
    <s v="AISLE-07-SHELF-45"/>
    <n v="7"/>
    <s v="In Stock"/>
    <d v="2024-12-21T00:00:00"/>
    <s v="Belgium"/>
    <n v="49.949199999999998"/>
    <n v="2.7696999999999998"/>
  </r>
  <r>
    <s v="SKU000245"/>
    <s v="Product_245"/>
    <s v="Home &amp; Garden"/>
    <n v="620.30999999999995"/>
    <n v="687"/>
    <s v="Mid"/>
    <n v="10"/>
    <n v="14"/>
    <x v="217"/>
    <s v="SUP017"/>
    <s v="AISLE-07-SHELF-40"/>
    <n v="49"/>
    <s v="Out of Stock"/>
    <d v="2024-05-15T00:00:00"/>
    <s v="Poland"/>
    <n v="53.799500000000002"/>
    <n v="16.645399999999999"/>
  </r>
  <r>
    <s v="SKU000246"/>
    <s v="Product_246"/>
    <s v="Office Supplies"/>
    <n v="937.89"/>
    <n v="522"/>
    <s v="Mid"/>
    <n v="57"/>
    <n v="22"/>
    <x v="218"/>
    <s v="SUP020"/>
    <s v="AISLE-18-SHELF-49"/>
    <n v="34"/>
    <s v="In Stock"/>
    <d v="2024-10-06T00:00:00"/>
    <s v="Belgium"/>
    <n v="50.446100000000001"/>
    <n v="2.6688999999999998"/>
  </r>
  <r>
    <s v="SKU000247"/>
    <s v="Product_247"/>
    <s v="Office Supplies"/>
    <n v="522.54"/>
    <n v="903"/>
    <s v="High"/>
    <n v="52"/>
    <n v="3"/>
    <x v="219"/>
    <s v="SUP047"/>
    <s v="AISLE-16-SHELF-49"/>
    <n v="10"/>
    <s v="Out of Stock"/>
    <d v="2024-05-06T00:00:00"/>
    <s v="Germany"/>
    <n v="52.615000000000002"/>
    <n v="8.9080999999999992"/>
  </r>
  <r>
    <s v="SKU000248"/>
    <s v="Product_248"/>
    <s v="Office Supplies"/>
    <n v="477.84"/>
    <n v="523"/>
    <s v="Mid"/>
    <n v="29"/>
    <n v="17"/>
    <x v="220"/>
    <s v="SUP029"/>
    <s v="AISLE-08-SHELF-39"/>
    <n v="31"/>
    <s v="In Stock"/>
    <d v="2024-04-18T00:00:00"/>
    <s v="Belgium"/>
    <n v="50.9895"/>
    <n v="4.1083999999999996"/>
  </r>
  <r>
    <s v="SKU000249"/>
    <s v="Product_249"/>
    <s v="Home &amp; Garden"/>
    <n v="221.28"/>
    <n v="354"/>
    <s v="Mid"/>
    <n v="27"/>
    <n v="15"/>
    <x v="221"/>
    <s v="SUP041"/>
    <s v="AISLE-18-SHELF-36"/>
    <n v="6"/>
    <s v="In Stock"/>
    <d v="2025-01-07T00:00:00"/>
    <s v="Spain"/>
    <n v="37.526899999999998"/>
    <n v="-2.8340000000000001"/>
  </r>
  <r>
    <s v="SKU000250"/>
    <s v="Product_250"/>
    <s v="Books"/>
    <n v="757.83"/>
    <n v="44"/>
    <s v="Low"/>
    <n v="79"/>
    <n v="1"/>
    <x v="222"/>
    <s v="SUP026"/>
    <s v="AISLE-02-SHELF-48"/>
    <n v="24"/>
    <s v="Out of Stock"/>
    <d v="2024-04-14T00:00:00"/>
    <s v="Germany"/>
    <n v="48.291800000000002"/>
    <n v="9.9088999999999992"/>
  </r>
  <r>
    <s v="SKU000251"/>
    <s v="Product_251"/>
    <s v="Books"/>
    <n v="149.37"/>
    <n v="801"/>
    <s v="High"/>
    <n v="58"/>
    <n v="21"/>
    <x v="223"/>
    <s v="SUP042"/>
    <s v="AISLE-18-SHELF-32"/>
    <n v="21"/>
    <s v="In Stock"/>
    <d v="2024-09-07T00:00:00"/>
    <s v="Belgium"/>
    <n v="50.134599999999999"/>
    <n v="6.0566000000000004"/>
  </r>
  <r>
    <s v="SKU000252"/>
    <s v="Product_252"/>
    <s v="Books"/>
    <n v="496.22"/>
    <n v="204"/>
    <s v="Low"/>
    <n v="85"/>
    <n v="11"/>
    <x v="224"/>
    <s v="SUP038"/>
    <s v="AISLE-08-SHELF-46"/>
    <n v="37"/>
    <s v="In Stock"/>
    <d v="2024-05-17T00:00:00"/>
    <s v="Spain"/>
    <n v="36.475200000000001"/>
    <n v="-0.5554"/>
  </r>
  <r>
    <s v="SKU000253"/>
    <s v="Product_253"/>
    <s v="Office Supplies"/>
    <n v="427.11"/>
    <n v="730"/>
    <s v="High"/>
    <n v="26"/>
    <n v="13"/>
    <x v="225"/>
    <s v="SUP017"/>
    <s v="AISLE-18-SHELF-19"/>
    <n v="21"/>
    <s v="Out of Stock"/>
    <d v="2024-08-27T00:00:00"/>
    <s v="Poland"/>
    <n v="50.06"/>
    <n v="17.290500000000002"/>
  </r>
  <r>
    <s v="SKU000254"/>
    <s v="Product_254"/>
    <s v="Toys"/>
    <n v="661.72"/>
    <n v="839"/>
    <s v="High"/>
    <n v="62"/>
    <n v="24"/>
    <x v="226"/>
    <s v="SUP012"/>
    <s v="AISLE-04-SHELF-46"/>
    <n v="41"/>
    <s v="In Stock"/>
    <d v="2024-11-16T00:00:00"/>
    <s v="Belgium"/>
    <n v="50.331000000000003"/>
    <n v="6.0412999999999997"/>
  </r>
  <r>
    <s v="SKU000255"/>
    <s v="Product_255"/>
    <s v="Sports"/>
    <n v="918.45"/>
    <n v="430"/>
    <s v="Mid"/>
    <n v="31"/>
    <n v="3"/>
    <x v="130"/>
    <s v="SUP028"/>
    <s v="AISLE-02-SHELF-30"/>
    <n v="33"/>
    <s v="In Stock"/>
    <d v="2023-12-28T00:00:00"/>
    <s v="Spain"/>
    <n v="37.892099999999999"/>
    <n v="-8.1494999999999997"/>
  </r>
  <r>
    <s v="SKU000256"/>
    <s v="Product_256"/>
    <s v="Clothing"/>
    <n v="947.13"/>
    <n v="255"/>
    <s v="Low"/>
    <n v="91"/>
    <n v="13"/>
    <x v="143"/>
    <s v="SUP009"/>
    <s v="AISLE-17-SHELF-38"/>
    <n v="13"/>
    <s v="In Stock"/>
    <d v="2023-11-14T00:00:00"/>
    <s v="Italy"/>
    <n v="39.946199999999997"/>
    <n v="7.8456000000000001"/>
  </r>
  <r>
    <s v="SKU000257"/>
    <s v="Product_257"/>
    <s v="Home &amp; Garden"/>
    <n v="176.12"/>
    <n v="247"/>
    <s v="Low"/>
    <n v="19"/>
    <n v="18"/>
    <x v="172"/>
    <s v="SUP032"/>
    <s v="AISLE-08-SHELF-16"/>
    <n v="8"/>
    <s v="In Stock"/>
    <d v="2024-11-11T00:00:00"/>
    <s v="Sweden"/>
    <n v="57.074599999999997"/>
    <n v="18.6174"/>
  </r>
  <r>
    <s v="SKU000258"/>
    <s v="Product_258"/>
    <s v="Clothing"/>
    <n v="269.2"/>
    <n v="532"/>
    <s v="Mid"/>
    <n v="33"/>
    <n v="24"/>
    <x v="227"/>
    <s v="SUP034"/>
    <s v="AISLE-01-SHELF-50"/>
    <n v="44"/>
    <s v="In Stock"/>
    <d v="2025-01-31T00:00:00"/>
    <s v="Italy"/>
    <n v="37.2395"/>
    <n v="6.9680999999999997"/>
  </r>
  <r>
    <s v="SKU000259"/>
    <s v="Product_259"/>
    <s v="Sports"/>
    <n v="813.52"/>
    <n v="40"/>
    <s v="Low"/>
    <n v="93"/>
    <n v="9"/>
    <x v="228"/>
    <s v="SUP016"/>
    <s v="AISLE-03-SHELF-18"/>
    <n v="17"/>
    <s v="In Stock"/>
    <d v="2024-01-28T00:00:00"/>
    <s v="Sweden"/>
    <n v="65.158900000000003"/>
    <n v="15.8376"/>
  </r>
  <r>
    <s v="SKU000260"/>
    <s v="Product_260"/>
    <s v="Office Supplies"/>
    <n v="523.1"/>
    <n v="458"/>
    <s v="Mid"/>
    <n v="21"/>
    <n v="25"/>
    <x v="48"/>
    <s v="SUP048"/>
    <s v="AISLE-10-SHELF-02"/>
    <n v="10"/>
    <s v="In Stock"/>
    <d v="2024-08-08T00:00:00"/>
    <s v="France"/>
    <n v="42.528700000000001"/>
    <n v="-1.3973"/>
  </r>
  <r>
    <s v="SKU000261"/>
    <s v="Product_261"/>
    <s v="Clothing"/>
    <n v="458.5"/>
    <n v="789"/>
    <s v="High"/>
    <n v="13"/>
    <n v="2"/>
    <x v="229"/>
    <s v="SUP031"/>
    <s v="AISLE-19-SHELF-30"/>
    <n v="13"/>
    <s v="In Stock"/>
    <d v="2023-11-02T00:00:00"/>
    <s v="France"/>
    <n v="47.592399999999998"/>
    <n v="-1.0771999999999999"/>
  </r>
  <r>
    <s v="SKU000262"/>
    <s v="Product_262"/>
    <s v="Office Supplies"/>
    <n v="713.52"/>
    <n v="276"/>
    <s v="Low"/>
    <n v="51"/>
    <n v="28"/>
    <x v="230"/>
    <s v="SUP027"/>
    <s v="AISLE-11-SHELF-24"/>
    <n v="30"/>
    <s v="Out of Stock"/>
    <d v="2024-12-13T00:00:00"/>
    <s v="France"/>
    <n v="46.146299999999997"/>
    <n v="-3.3231999999999999"/>
  </r>
  <r>
    <s v="SKU000263"/>
    <s v="Product_263"/>
    <s v="Clothing"/>
    <n v="605.91"/>
    <n v="923"/>
    <s v="High"/>
    <n v="14"/>
    <n v="8"/>
    <x v="231"/>
    <s v="SUP029"/>
    <s v="AISLE-03-SHELF-10"/>
    <n v="43"/>
    <s v="In Stock"/>
    <d v="2023-06-26T00:00:00"/>
    <s v="Poland"/>
    <n v="52.410899999999998"/>
    <n v="17.2608"/>
  </r>
  <r>
    <s v="SKU000264"/>
    <s v="Product_264"/>
    <s v="Toys"/>
    <n v="971.01"/>
    <n v="194"/>
    <s v="Low"/>
    <n v="35"/>
    <n v="2"/>
    <x v="85"/>
    <s v="SUP001"/>
    <s v="AISLE-16-SHELF-30"/>
    <n v="45"/>
    <s v="In Stock"/>
    <d v="2023-07-13T00:00:00"/>
    <s v="Italy"/>
    <n v="43.183199999999999"/>
    <n v="16.219899999999999"/>
  </r>
  <r>
    <s v="SKU000265"/>
    <s v="Product_265"/>
    <s v="Books"/>
    <n v="588.13"/>
    <n v="70"/>
    <s v="Low"/>
    <n v="68"/>
    <n v="23"/>
    <x v="232"/>
    <s v="SUP027"/>
    <s v="AISLE-03-SHELF-24"/>
    <n v="46"/>
    <s v="In Stock"/>
    <d v="2023-04-21T00:00:00"/>
    <s v="Sweden"/>
    <n v="63.740699999999997"/>
    <n v="14.974299999999999"/>
  </r>
  <r>
    <s v="SKU000266"/>
    <s v="Product_266"/>
    <s v="Toys"/>
    <n v="471.31"/>
    <n v="269"/>
    <s v="Low"/>
    <n v="71"/>
    <n v="24"/>
    <x v="43"/>
    <s v="SUP032"/>
    <s v="AISLE-19-SHELF-20"/>
    <n v="18"/>
    <s v="In Stock"/>
    <d v="2023-11-12T00:00:00"/>
    <s v="Spain"/>
    <n v="37.994799999999998"/>
    <n v="-5.1745000000000001"/>
  </r>
  <r>
    <s v="SKU000267"/>
    <s v="Product_267"/>
    <s v="Toys"/>
    <n v="547.39"/>
    <n v="334"/>
    <s v="Mid"/>
    <n v="89"/>
    <n v="1"/>
    <x v="233"/>
    <s v="SUP011"/>
    <s v="AISLE-07-SHELF-49"/>
    <n v="38"/>
    <s v="In Stock"/>
    <d v="2024-09-21T00:00:00"/>
    <s v="Germany"/>
    <n v="48.551099999999998"/>
    <n v="7.5487000000000002"/>
  </r>
  <r>
    <s v="SKU000268"/>
    <s v="Product_268"/>
    <s v="Office Supplies"/>
    <n v="810.45"/>
    <n v="584"/>
    <s v="Mid"/>
    <n v="14"/>
    <n v="24"/>
    <x v="234"/>
    <s v="SUP035"/>
    <s v="AISLE-08-SHELF-35"/>
    <n v="8"/>
    <s v="In Stock"/>
    <d v="2024-01-01T00:00:00"/>
    <s v="Spain"/>
    <n v="42.167400000000001"/>
    <n v="-4.4523999999999999"/>
  </r>
  <r>
    <s v="SKU000269"/>
    <s v="Product_269"/>
    <s v="Clothing"/>
    <n v="616.54999999999995"/>
    <n v="307"/>
    <s v="Mid"/>
    <n v="35"/>
    <n v="3"/>
    <x v="125"/>
    <s v="SUP002"/>
    <s v="AISLE-07-SHELF-10"/>
    <n v="25"/>
    <s v="In Stock"/>
    <d v="2024-08-30T00:00:00"/>
    <s v="Germany"/>
    <n v="50.613599999999998"/>
    <n v="11.305899999999999"/>
  </r>
  <r>
    <s v="SKU000270"/>
    <s v="Product_270"/>
    <s v="Clothing"/>
    <n v="650.58000000000004"/>
    <n v="426"/>
    <s v="Mid"/>
    <n v="92"/>
    <n v="29"/>
    <x v="235"/>
    <s v="SUP046"/>
    <s v="AISLE-19-SHELF-15"/>
    <n v="35"/>
    <s v="Out of Stock"/>
    <d v="2025-01-29T00:00:00"/>
    <s v="United Kingdom"/>
    <n v="55.088999999999999"/>
    <n v="-7.5262000000000002"/>
  </r>
  <r>
    <s v="SKU000271"/>
    <s v="Product_271"/>
    <s v="Toys"/>
    <n v="971.72"/>
    <n v="198"/>
    <s v="Low"/>
    <n v="15"/>
    <n v="17"/>
    <x v="236"/>
    <s v="SUP001"/>
    <s v="AISLE-15-SHELF-37"/>
    <n v="47"/>
    <s v="In Stock"/>
    <d v="2023-05-09T00:00:00"/>
    <s v="Spain"/>
    <n v="42.485999999999997"/>
    <n v="-7.0656999999999996"/>
  </r>
  <r>
    <s v="SKU000272"/>
    <s v="Product_272"/>
    <s v="Clothing"/>
    <n v="622.21"/>
    <n v="75"/>
    <s v="Low"/>
    <n v="33"/>
    <n v="7"/>
    <x v="237"/>
    <s v="SUP006"/>
    <s v="AISLE-03-SHELF-03"/>
    <n v="25"/>
    <s v="In Stock"/>
    <d v="2024-11-06T00:00:00"/>
    <s v="Belgium"/>
    <n v="50.946100000000001"/>
    <n v="5.5133999999999999"/>
  </r>
  <r>
    <s v="SKU000273"/>
    <s v="Product_273"/>
    <s v="Toys"/>
    <n v="386.48"/>
    <n v="786"/>
    <s v="High"/>
    <n v="62"/>
    <n v="10"/>
    <x v="238"/>
    <s v="SUP007"/>
    <s v="AISLE-04-SHELF-47"/>
    <n v="47"/>
    <s v="Out of Stock"/>
    <d v="2024-04-09T00:00:00"/>
    <s v="Belgium"/>
    <n v="50.9298"/>
    <n v="4.758"/>
  </r>
  <r>
    <s v="SKU000274"/>
    <s v="Product_274"/>
    <s v="Electronics"/>
    <n v="694.41"/>
    <n v="794"/>
    <s v="High"/>
    <n v="16"/>
    <n v="19"/>
    <x v="2"/>
    <s v="SUP002"/>
    <s v="AISLE-16-SHELF-05"/>
    <n v="33"/>
    <s v="In Stock"/>
    <d v="2024-02-22T00:00:00"/>
    <s v="Netherlands"/>
    <n v="50.839399999999998"/>
    <n v="4.7054999999999998"/>
  </r>
  <r>
    <s v="SKU000275"/>
    <s v="Product_275"/>
    <s v="Toys"/>
    <n v="662.86"/>
    <n v="657"/>
    <s v="Mid"/>
    <n v="19"/>
    <n v="24"/>
    <x v="239"/>
    <s v="SUP002"/>
    <s v="AISLE-08-SHELF-42"/>
    <n v="28"/>
    <s v="In Stock"/>
    <d v="2024-08-30T00:00:00"/>
    <s v="Italy"/>
    <n v="42.950800000000001"/>
    <n v="11.210699999999999"/>
  </r>
  <r>
    <s v="SKU000276"/>
    <s v="Product_276"/>
    <s v="Home &amp; Garden"/>
    <n v="23.71"/>
    <n v="524"/>
    <s v="Mid"/>
    <n v="48"/>
    <n v="9"/>
    <x v="240"/>
    <s v="SUP047"/>
    <s v="AISLE-02-SHELF-14"/>
    <n v="49"/>
    <s v="In Stock"/>
    <d v="2025-03-16T00:00:00"/>
    <s v="Germany"/>
    <n v="53.862400000000001"/>
    <n v="8.7101000000000006"/>
  </r>
  <r>
    <s v="SKU000277"/>
    <s v="Product_277"/>
    <s v="Home &amp; Garden"/>
    <n v="472.66"/>
    <n v="874"/>
    <s v="High"/>
    <n v="95"/>
    <n v="18"/>
    <x v="241"/>
    <s v="SUP005"/>
    <s v="AISLE-05-SHELF-07"/>
    <n v="20"/>
    <s v="In Stock"/>
    <d v="2024-05-16T00:00:00"/>
    <s v="Germany"/>
    <n v="49.530900000000003"/>
    <n v="8.3206000000000007"/>
  </r>
  <r>
    <s v="SKU000278"/>
    <s v="Product_278"/>
    <s v="Clothing"/>
    <n v="745.47"/>
    <n v="640"/>
    <s v="Mid"/>
    <n v="87"/>
    <n v="15"/>
    <x v="242"/>
    <s v="SUP013"/>
    <s v="AISLE-11-SHELF-35"/>
    <n v="13"/>
    <s v="In Stock"/>
    <d v="2023-09-06T00:00:00"/>
    <s v="Italy"/>
    <n v="40.094200000000001"/>
    <n v="13.2331"/>
  </r>
  <r>
    <s v="SKU000279"/>
    <s v="Product_279"/>
    <s v="Toys"/>
    <n v="504.05"/>
    <n v="229"/>
    <s v="Low"/>
    <n v="37"/>
    <n v="17"/>
    <x v="243"/>
    <s v="SUP019"/>
    <s v="AISLE-12-SHELF-46"/>
    <n v="25"/>
    <s v="In Stock"/>
    <d v="2024-09-01T00:00:00"/>
    <s v="Poland"/>
    <n v="53.100700000000003"/>
    <n v="20.7257"/>
  </r>
  <r>
    <s v="SKU000280"/>
    <s v="Product_280"/>
    <s v="Toys"/>
    <n v="781.82"/>
    <n v="84"/>
    <s v="Low"/>
    <n v="51"/>
    <n v="24"/>
    <x v="244"/>
    <s v="SUP019"/>
    <s v="AISLE-01-SHELF-16"/>
    <n v="6"/>
    <s v="In Stock"/>
    <d v="2024-11-30T00:00:00"/>
    <s v="Netherlands"/>
    <n v="52.980800000000002"/>
    <n v="6.7550999999999997"/>
  </r>
  <r>
    <s v="SKU000281"/>
    <s v="Product_281"/>
    <s v="Books"/>
    <n v="456.37"/>
    <n v="161"/>
    <s v="Low"/>
    <n v="71"/>
    <n v="26"/>
    <x v="245"/>
    <s v="SUP047"/>
    <s v="AISLE-15-SHELF-01"/>
    <n v="6"/>
    <s v="In Stock"/>
    <d v="2024-12-01T00:00:00"/>
    <s v="Poland"/>
    <n v="53.7333"/>
    <n v="14.2895"/>
  </r>
  <r>
    <s v="SKU000282"/>
    <s v="Product_282"/>
    <s v="Office Supplies"/>
    <n v="983.49"/>
    <n v="396"/>
    <s v="Mid"/>
    <n v="61"/>
    <n v="22"/>
    <x v="246"/>
    <s v="SUP001"/>
    <s v="AISLE-13-SHELF-27"/>
    <n v="41"/>
    <s v="In Stock"/>
    <d v="2025-01-26T00:00:00"/>
    <s v="Poland"/>
    <n v="53.268300000000004"/>
    <n v="16.184000000000001"/>
  </r>
  <r>
    <s v="SKU000283"/>
    <s v="Product_283"/>
    <s v="Books"/>
    <n v="299.95999999999998"/>
    <n v="876"/>
    <s v="High"/>
    <n v="31"/>
    <n v="26"/>
    <x v="193"/>
    <s v="SUP035"/>
    <s v="AISLE-15-SHELF-17"/>
    <n v="41"/>
    <s v="In Stock"/>
    <d v="2024-05-28T00:00:00"/>
    <s v="Poland"/>
    <n v="49.771000000000001"/>
    <n v="20.4849"/>
  </r>
  <r>
    <s v="SKU000284"/>
    <s v="Product_284"/>
    <s v="Books"/>
    <n v="101.2"/>
    <n v="370"/>
    <s v="Mid"/>
    <n v="66"/>
    <n v="17"/>
    <x v="247"/>
    <s v="SUP018"/>
    <s v="AISLE-09-SHELF-05"/>
    <n v="9"/>
    <s v="Out of Stock"/>
    <d v="2024-09-11T00:00:00"/>
    <s v="Italy"/>
    <n v="39.957299999999996"/>
    <n v="7.2797000000000001"/>
  </r>
  <r>
    <s v="SKU000285"/>
    <s v="Product_285"/>
    <s v="Toys"/>
    <n v="435.71"/>
    <n v="562"/>
    <s v="Mid"/>
    <n v="20"/>
    <n v="19"/>
    <x v="248"/>
    <s v="SUP049"/>
    <s v="AISLE-12-SHELF-49"/>
    <n v="10"/>
    <s v="In Stock"/>
    <d v="2023-03-29T00:00:00"/>
    <s v="Poland"/>
    <n v="49.798299999999998"/>
    <n v="14.109299999999999"/>
  </r>
  <r>
    <s v="SKU000286"/>
    <s v="Product_286"/>
    <s v="Toys"/>
    <n v="546.29"/>
    <n v="214"/>
    <s v="Low"/>
    <n v="23"/>
    <n v="9"/>
    <x v="249"/>
    <s v="SUP032"/>
    <s v="AISLE-11-SHELF-11"/>
    <n v="12"/>
    <s v="In Stock"/>
    <d v="2023-08-23T00:00:00"/>
    <s v="Belgium"/>
    <n v="51.306399999999996"/>
    <n v="2.5960000000000001"/>
  </r>
  <r>
    <s v="SKU000287"/>
    <s v="Product_287"/>
    <s v="Home &amp; Garden"/>
    <n v="355.6"/>
    <n v="0"/>
    <s v="Low"/>
    <n v="40"/>
    <n v="25"/>
    <x v="250"/>
    <s v="SUP032"/>
    <s v="AISLE-08-SHELF-47"/>
    <n v="36"/>
    <s v="Out of Stock"/>
    <d v="2023-06-12T00:00:00"/>
    <s v="France"/>
    <n v="43.352699999999999"/>
    <n v="0.97740000000000005"/>
  </r>
  <r>
    <s v="SKU000288"/>
    <s v="Product_288"/>
    <s v="Sports"/>
    <n v="249.86"/>
    <n v="982"/>
    <s v="High"/>
    <n v="13"/>
    <n v="6"/>
    <x v="251"/>
    <s v="SUP008"/>
    <s v="AISLE-02-SHELF-42"/>
    <n v="41"/>
    <s v="In Stock"/>
    <d v="2024-04-22T00:00:00"/>
    <s v="United Kingdom"/>
    <n v="53.037799999999997"/>
    <n v="0.9173"/>
  </r>
  <r>
    <s v="SKU000289"/>
    <s v="Product_289"/>
    <s v="Clothing"/>
    <n v="675.34"/>
    <n v="376"/>
    <s v="Mid"/>
    <n v="31"/>
    <n v="19"/>
    <x v="160"/>
    <s v="SUP011"/>
    <s v="AISLE-14-SHELF-05"/>
    <n v="17"/>
    <s v="In Stock"/>
    <d v="2024-08-21T00:00:00"/>
    <s v="Germany"/>
    <n v="47.606200000000001"/>
    <n v="10.561199999999999"/>
  </r>
  <r>
    <s v="SKU000290"/>
    <s v="Product_290"/>
    <s v="Home &amp; Garden"/>
    <n v="383.35"/>
    <n v="411"/>
    <s v="Mid"/>
    <n v="73"/>
    <n v="8"/>
    <x v="252"/>
    <s v="SUP020"/>
    <s v="AISLE-17-SHELF-18"/>
    <n v="7"/>
    <s v="Out of Stock"/>
    <d v="2024-12-20T00:00:00"/>
    <s v="Germany"/>
    <n v="52.471600000000002"/>
    <n v="14.378500000000001"/>
  </r>
  <r>
    <s v="SKU000291"/>
    <s v="Product_291"/>
    <s v="Books"/>
    <n v="635.04999999999995"/>
    <n v="634"/>
    <s v="Mid"/>
    <n v="86"/>
    <n v="6"/>
    <x v="214"/>
    <s v="SUP008"/>
    <s v="AISLE-19-SHELF-07"/>
    <n v="13"/>
    <s v="In Stock"/>
    <d v="2025-02-19T00:00:00"/>
    <s v="United Kingdom"/>
    <n v="55.359299999999998"/>
    <n v="-0.16239999999999999"/>
  </r>
  <r>
    <s v="SKU000292"/>
    <s v="Product_292"/>
    <s v="Home &amp; Garden"/>
    <n v="781.28"/>
    <n v="799"/>
    <s v="High"/>
    <n v="93"/>
    <n v="17"/>
    <x v="253"/>
    <s v="SUP028"/>
    <s v="AISLE-18-SHELF-44"/>
    <n v="8"/>
    <s v="In Stock"/>
    <d v="2024-04-17T00:00:00"/>
    <s v="Italy"/>
    <n v="37.479100000000003"/>
    <n v="11.1927"/>
  </r>
  <r>
    <s v="SKU000293"/>
    <s v="Product_293"/>
    <s v="Home &amp; Garden"/>
    <n v="763.39"/>
    <n v="199"/>
    <s v="Low"/>
    <n v="92"/>
    <n v="6"/>
    <x v="250"/>
    <s v="SUP021"/>
    <s v="AISLE-15-SHELF-29"/>
    <n v="32"/>
    <s v="In Stock"/>
    <d v="2023-09-13T00:00:00"/>
    <s v="Spain"/>
    <n v="38.916800000000002"/>
    <n v="1.8672"/>
  </r>
  <r>
    <s v="SKU000294"/>
    <s v="Product_294"/>
    <s v="Home &amp; Garden"/>
    <n v="381.56"/>
    <n v="182"/>
    <s v="Low"/>
    <n v="88"/>
    <n v="13"/>
    <x v="73"/>
    <s v="SUP038"/>
    <s v="AISLE-14-SHELF-42"/>
    <n v="44"/>
    <s v="In Stock"/>
    <d v="2023-12-06T00:00:00"/>
    <s v="Italy"/>
    <n v="38.189399999999999"/>
    <n v="8.4074000000000009"/>
  </r>
  <r>
    <s v="SKU000295"/>
    <s v="Product_295"/>
    <s v="Books"/>
    <n v="572.22"/>
    <n v="409"/>
    <s v="Mid"/>
    <n v="99"/>
    <n v="21"/>
    <x v="254"/>
    <s v="SUP038"/>
    <s v="AISLE-17-SHELF-01"/>
    <n v="20"/>
    <s v="Out of Stock"/>
    <d v="2025-01-27T00:00:00"/>
    <s v="Germany"/>
    <n v="49.796999999999997"/>
    <n v="6.3956"/>
  </r>
  <r>
    <s v="SKU000296"/>
    <s v="Product_296"/>
    <s v="Sports"/>
    <n v="455.16"/>
    <n v="397"/>
    <s v="Mid"/>
    <n v="93"/>
    <n v="24"/>
    <x v="200"/>
    <s v="SUP006"/>
    <s v="AISLE-04-SHELF-09"/>
    <n v="15"/>
    <s v="Out of Stock"/>
    <d v="2024-05-22T00:00:00"/>
    <s v="Germany"/>
    <n v="48.686700000000002"/>
    <n v="14.683400000000001"/>
  </r>
  <r>
    <s v="SKU000297"/>
    <s v="Product_297"/>
    <s v="Electronics"/>
    <n v="872.1"/>
    <n v="215"/>
    <s v="Low"/>
    <n v="70"/>
    <n v="29"/>
    <x v="255"/>
    <s v="SUP002"/>
    <s v="AISLE-04-SHELF-32"/>
    <n v="23"/>
    <s v="In Stock"/>
    <d v="2024-08-02T00:00:00"/>
    <s v="United Kingdom"/>
    <n v="53.667999999999999"/>
    <n v="-1.8797999999999999"/>
  </r>
  <r>
    <s v="SKU000298"/>
    <s v="Product_298"/>
    <s v="Clothing"/>
    <n v="879.97"/>
    <n v="751"/>
    <s v="High"/>
    <n v="15"/>
    <n v="2"/>
    <x v="256"/>
    <s v="SUP010"/>
    <s v="AISLE-05-SHELF-18"/>
    <n v="46"/>
    <s v="In Stock"/>
    <d v="2024-11-01T00:00:00"/>
    <s v="Poland"/>
    <n v="53.211399999999998"/>
    <n v="17.769600000000001"/>
  </r>
  <r>
    <s v="SKU000299"/>
    <s v="Product_299"/>
    <s v="Clothing"/>
    <n v="350.3"/>
    <n v="348"/>
    <s v="Mid"/>
    <n v="88"/>
    <n v="12"/>
    <x v="257"/>
    <s v="SUP042"/>
    <s v="AISLE-15-SHELF-20"/>
    <n v="26"/>
    <s v="In Stock"/>
    <d v="2023-12-18T00:00:00"/>
    <s v="Italy"/>
    <n v="38.145899999999997"/>
    <n v="9.0582999999999991"/>
  </r>
  <r>
    <s v="SKU000300"/>
    <s v="Product_300"/>
    <s v="Office Supplies"/>
    <n v="100.82"/>
    <n v="579"/>
    <s v="Mid"/>
    <n v="77"/>
    <n v="7"/>
    <x v="258"/>
    <s v="SUP009"/>
    <s v="AISLE-08-SHELF-02"/>
    <n v="43"/>
    <s v="In Stock"/>
    <d v="2023-11-11T00:00:00"/>
    <s v="Sweden"/>
    <n v="59.623100000000001"/>
    <n v="19.432500000000001"/>
  </r>
  <r>
    <s v="SKU000301"/>
    <s v="Product_301"/>
    <s v="Home &amp; Garden"/>
    <n v="175.91"/>
    <n v="830"/>
    <s v="High"/>
    <n v="15"/>
    <n v="6"/>
    <x v="259"/>
    <s v="SUP003"/>
    <s v="AISLE-13-SHELF-27"/>
    <n v="16"/>
    <s v="In Stock"/>
    <d v="2024-04-20T00:00:00"/>
    <s v="United Kingdom"/>
    <n v="53.404899999999998"/>
    <n v="-8.1318999999999999"/>
  </r>
  <r>
    <s v="SKU000302"/>
    <s v="Product_302"/>
    <s v="Sports"/>
    <n v="373.33"/>
    <n v="593"/>
    <s v="Mid"/>
    <n v="75"/>
    <n v="17"/>
    <x v="260"/>
    <s v="SUP002"/>
    <s v="AISLE-13-SHELF-28"/>
    <n v="34"/>
    <s v="In Stock"/>
    <d v="2024-09-26T00:00:00"/>
    <s v="Belgium"/>
    <n v="50.546799999999998"/>
    <n v="6.0938999999999997"/>
  </r>
  <r>
    <s v="SKU000303"/>
    <s v="Product_303"/>
    <s v="Books"/>
    <n v="568.61"/>
    <n v="653"/>
    <s v="Mid"/>
    <n v="45"/>
    <n v="28"/>
    <x v="261"/>
    <s v="SUP036"/>
    <s v="AISLE-14-SHELF-15"/>
    <n v="44"/>
    <s v="In Stock"/>
    <d v="2024-08-18T00:00:00"/>
    <s v="Germany"/>
    <n v="53.471800000000002"/>
    <n v="13.4094"/>
  </r>
  <r>
    <s v="SKU000304"/>
    <s v="Product_304"/>
    <s v="Electronics"/>
    <n v="660.22"/>
    <n v="922"/>
    <s v="High"/>
    <n v="24"/>
    <n v="8"/>
    <x v="262"/>
    <s v="SUP008"/>
    <s v="AISLE-12-SHELF-31"/>
    <n v="46"/>
    <s v="In Stock"/>
    <d v="2025-01-17T00:00:00"/>
    <s v="United Kingdom"/>
    <n v="56.896500000000003"/>
    <n v="-4.9626999999999999"/>
  </r>
  <r>
    <s v="SKU000305"/>
    <s v="Product_305"/>
    <s v="Electronics"/>
    <n v="338.06"/>
    <n v="40"/>
    <s v="Low"/>
    <n v="85"/>
    <n v="6"/>
    <x v="263"/>
    <s v="SUP009"/>
    <s v="AISLE-05-SHELF-03"/>
    <n v="9"/>
    <s v="In Stock"/>
    <d v="2025-01-17T00:00:00"/>
    <s v="Italy"/>
    <n v="44.634500000000003"/>
    <n v="8.3035999999999994"/>
  </r>
  <r>
    <s v="SKU000306"/>
    <s v="Product_306"/>
    <s v="Home &amp; Garden"/>
    <n v="670.82"/>
    <n v="750"/>
    <s v="High"/>
    <n v="49"/>
    <n v="29"/>
    <x v="232"/>
    <s v="SUP026"/>
    <s v="AISLE-18-SHELF-35"/>
    <n v="41"/>
    <s v="In Stock"/>
    <d v="2023-05-11T00:00:00"/>
    <s v="Germany"/>
    <n v="52.2986"/>
    <n v="11.738300000000001"/>
  </r>
  <r>
    <s v="SKU000307"/>
    <s v="Product_307"/>
    <s v="Home &amp; Garden"/>
    <n v="938.36"/>
    <n v="2"/>
    <s v="Low"/>
    <n v="50"/>
    <n v="19"/>
    <x v="264"/>
    <s v="SUP034"/>
    <s v="AISLE-14-SHELF-02"/>
    <n v="49"/>
    <s v="In Stock"/>
    <d v="2024-08-15T00:00:00"/>
    <s v="Spain"/>
    <n v="36.199399999999997"/>
    <n v="0.62839999999999996"/>
  </r>
  <r>
    <s v="SKU000308"/>
    <s v="Product_308"/>
    <s v="Books"/>
    <n v="655.49"/>
    <n v="93"/>
    <s v="Low"/>
    <n v="16"/>
    <n v="21"/>
    <x v="265"/>
    <s v="SUP048"/>
    <s v="AISLE-18-SHELF-13"/>
    <n v="36"/>
    <s v="In Stock"/>
    <d v="2023-07-04T00:00:00"/>
    <s v="United Kingdom"/>
    <n v="57.848599999999998"/>
    <n v="-5.5258000000000003"/>
  </r>
  <r>
    <s v="SKU000309"/>
    <s v="Product_309"/>
    <s v="Office Supplies"/>
    <n v="166.98"/>
    <n v="58"/>
    <s v="Low"/>
    <n v="31"/>
    <n v="23"/>
    <x v="266"/>
    <s v="SUP030"/>
    <s v="AISLE-02-SHELF-12"/>
    <n v="38"/>
    <s v="In Stock"/>
    <d v="2023-04-25T00:00:00"/>
    <s v="Netherlands"/>
    <n v="52.993499999999997"/>
    <n v="3.6214"/>
  </r>
  <r>
    <s v="SKU000310"/>
    <s v="Product_310"/>
    <s v="Books"/>
    <n v="583.87"/>
    <n v="739"/>
    <s v="High"/>
    <n v="81"/>
    <n v="9"/>
    <x v="267"/>
    <s v="SUP038"/>
    <s v="AISLE-02-SHELF-40"/>
    <n v="16"/>
    <s v="In Stock"/>
    <d v="2024-01-21T00:00:00"/>
    <s v="Germany"/>
    <n v="51.8598"/>
    <n v="10.3194"/>
  </r>
  <r>
    <s v="SKU000311"/>
    <s v="Product_311"/>
    <s v="Toys"/>
    <n v="546.48"/>
    <n v="406"/>
    <s v="Mid"/>
    <n v="20"/>
    <n v="20"/>
    <x v="268"/>
    <s v="SUP008"/>
    <s v="AISLE-05-SHELF-25"/>
    <n v="47"/>
    <s v="In Stock"/>
    <d v="2024-06-06T00:00:00"/>
    <s v="Italy"/>
    <n v="42.3322"/>
    <n v="17.6218"/>
  </r>
  <r>
    <s v="SKU000312"/>
    <s v="Product_312"/>
    <s v="Books"/>
    <n v="871.99"/>
    <n v="17"/>
    <s v="Low"/>
    <n v="11"/>
    <n v="28"/>
    <x v="269"/>
    <s v="SUP003"/>
    <s v="AISLE-11-SHELF-13"/>
    <n v="6"/>
    <s v="In Stock"/>
    <d v="2023-05-01T00:00:00"/>
    <s v="France"/>
    <n v="49.838900000000002"/>
    <n v="6.3621999999999996"/>
  </r>
  <r>
    <s v="SKU000313"/>
    <s v="Product_313"/>
    <s v="Home &amp; Garden"/>
    <n v="356.8"/>
    <n v="493"/>
    <s v="Mid"/>
    <n v="39"/>
    <n v="16"/>
    <x v="270"/>
    <s v="SUP011"/>
    <s v="AISLE-17-SHELF-48"/>
    <n v="11"/>
    <s v="Out of Stock"/>
    <d v="2023-09-23T00:00:00"/>
    <s v="Sweden"/>
    <n v="59.076999999999998"/>
    <n v="23.044799999999999"/>
  </r>
  <r>
    <s v="SKU000314"/>
    <s v="Product_314"/>
    <s v="Sports"/>
    <n v="428.72"/>
    <n v="750"/>
    <s v="High"/>
    <n v="77"/>
    <n v="18"/>
    <x v="271"/>
    <s v="SUP025"/>
    <s v="AISLE-19-SHELF-26"/>
    <n v="36"/>
    <s v="In Stock"/>
    <d v="2024-07-20T00:00:00"/>
    <s v="Austria"/>
    <n v="46.653500000000001"/>
    <n v="16.070599999999999"/>
  </r>
  <r>
    <s v="SKU000315"/>
    <s v="Product_315"/>
    <s v="Home &amp; Garden"/>
    <n v="602.66999999999996"/>
    <n v="871"/>
    <s v="High"/>
    <n v="62"/>
    <n v="19"/>
    <x v="272"/>
    <s v="SUP005"/>
    <s v="AISLE-15-SHELF-50"/>
    <n v="44"/>
    <s v="In Stock"/>
    <d v="2023-04-11T00:00:00"/>
    <s v="Poland"/>
    <n v="50.903300000000002"/>
    <n v="14.637700000000001"/>
  </r>
  <r>
    <s v="SKU000316"/>
    <s v="Product_316"/>
    <s v="Office Supplies"/>
    <n v="529.17999999999995"/>
    <n v="507"/>
    <s v="Mid"/>
    <n v="98"/>
    <n v="7"/>
    <x v="273"/>
    <s v="SUP012"/>
    <s v="AISLE-06-SHELF-04"/>
    <n v="39"/>
    <s v="Out of Stock"/>
    <d v="2023-11-21T00:00:00"/>
    <s v="Austria"/>
    <n v="48.140300000000003"/>
    <n v="11.280900000000001"/>
  </r>
  <r>
    <s v="SKU000317"/>
    <s v="Product_317"/>
    <s v="Home &amp; Garden"/>
    <n v="721.83"/>
    <n v="585"/>
    <s v="Mid"/>
    <n v="30"/>
    <n v="8"/>
    <x v="274"/>
    <s v="SUP030"/>
    <s v="AISLE-04-SHELF-30"/>
    <n v="10"/>
    <s v="Out of Stock"/>
    <d v="2024-04-30T00:00:00"/>
    <s v="Italy"/>
    <n v="39.157499999999999"/>
    <n v="10.242000000000001"/>
  </r>
  <r>
    <s v="SKU000318"/>
    <s v="Product_318"/>
    <s v="Electronics"/>
    <n v="49.99"/>
    <n v="887"/>
    <s v="High"/>
    <n v="34"/>
    <n v="21"/>
    <x v="93"/>
    <s v="SUP027"/>
    <s v="AISLE-13-SHELF-09"/>
    <n v="26"/>
    <s v="In Stock"/>
    <d v="2023-12-01T00:00:00"/>
    <s v="Belgium"/>
    <n v="49.627400000000002"/>
    <n v="3.1907999999999999"/>
  </r>
  <r>
    <s v="SKU000319"/>
    <s v="Product_319"/>
    <s v="Books"/>
    <n v="567.88"/>
    <n v="331"/>
    <s v="Mid"/>
    <n v="82"/>
    <n v="19"/>
    <x v="275"/>
    <s v="SUP043"/>
    <s v="AISLE-10-SHELF-14"/>
    <n v="29"/>
    <s v="In Stock"/>
    <d v="2023-04-23T00:00:00"/>
    <s v="Belgium"/>
    <n v="49.510300000000001"/>
    <n v="4.2370999999999999"/>
  </r>
  <r>
    <s v="SKU000320"/>
    <s v="Product_320"/>
    <s v="Clothing"/>
    <n v="130.46"/>
    <n v="168"/>
    <s v="Low"/>
    <n v="81"/>
    <n v="1"/>
    <x v="276"/>
    <s v="SUP005"/>
    <s v="AISLE-08-SHELF-03"/>
    <n v="17"/>
    <s v="In Stock"/>
    <d v="2024-06-17T00:00:00"/>
    <s v="France"/>
    <n v="42.125700000000002"/>
    <n v="4.8666999999999998"/>
  </r>
  <r>
    <s v="SKU000321"/>
    <s v="Product_321"/>
    <s v="Books"/>
    <n v="322.06"/>
    <n v="775"/>
    <s v="High"/>
    <n v="14"/>
    <n v="26"/>
    <x v="277"/>
    <s v="SUP020"/>
    <s v="AISLE-09-SHELF-29"/>
    <n v="27"/>
    <s v="In Stock"/>
    <d v="2024-09-23T00:00:00"/>
    <s v="Poland"/>
    <n v="50.366599999999998"/>
    <n v="23.535699999999999"/>
  </r>
  <r>
    <s v="SKU000322"/>
    <s v="Product_322"/>
    <s v="Toys"/>
    <n v="665.01"/>
    <n v="671"/>
    <s v="Mid"/>
    <n v="75"/>
    <n v="13"/>
    <x v="278"/>
    <s v="SUP021"/>
    <s v="AISLE-01-SHELF-15"/>
    <n v="49"/>
    <s v="In Stock"/>
    <d v="2023-04-09T00:00:00"/>
    <s v="Netherlands"/>
    <n v="53.1524"/>
    <n v="4.4287999999999998"/>
  </r>
  <r>
    <s v="SKU000323"/>
    <s v="Product_323"/>
    <s v="Sports"/>
    <n v="165.84"/>
    <n v="848"/>
    <s v="High"/>
    <n v="94"/>
    <n v="1"/>
    <x v="279"/>
    <s v="SUP003"/>
    <s v="AISLE-15-SHELF-39"/>
    <n v="48"/>
    <s v="In Stock"/>
    <d v="2023-05-26T00:00:00"/>
    <s v="France"/>
    <n v="48.975499999999997"/>
    <n v="6.6273999999999997"/>
  </r>
  <r>
    <s v="SKU000324"/>
    <s v="Product_324"/>
    <s v="Sports"/>
    <n v="315.75"/>
    <n v="680"/>
    <s v="Mid"/>
    <n v="58"/>
    <n v="11"/>
    <x v="200"/>
    <s v="SUP041"/>
    <s v="AISLE-15-SHELF-07"/>
    <n v="13"/>
    <s v="In Stock"/>
    <d v="2023-11-26T00:00:00"/>
    <s v="Austria"/>
    <n v="48.9651"/>
    <n v="14.103400000000001"/>
  </r>
  <r>
    <s v="SKU000325"/>
    <s v="Product_325"/>
    <s v="Books"/>
    <n v="705.98"/>
    <n v="940"/>
    <s v="High"/>
    <n v="17"/>
    <n v="2"/>
    <x v="231"/>
    <s v="SUP050"/>
    <s v="AISLE-13-SHELF-12"/>
    <n v="46"/>
    <s v="In Stock"/>
    <d v="2023-07-31T00:00:00"/>
    <s v="France"/>
    <n v="42.103299999999997"/>
    <n v="4.3437999999999999"/>
  </r>
  <r>
    <s v="SKU000326"/>
    <s v="Product_326"/>
    <s v="Books"/>
    <n v="654.29999999999995"/>
    <n v="205"/>
    <s v="Low"/>
    <n v="96"/>
    <n v="21"/>
    <x v="280"/>
    <s v="SUP044"/>
    <s v="AISLE-18-SHELF-39"/>
    <n v="41"/>
    <s v="In Stock"/>
    <d v="2024-11-06T00:00:00"/>
    <s v="Austria"/>
    <n v="48.024900000000002"/>
    <n v="14.4153"/>
  </r>
  <r>
    <s v="SKU000327"/>
    <s v="Product_327"/>
    <s v="Home &amp; Garden"/>
    <n v="100.13"/>
    <n v="868"/>
    <s v="High"/>
    <n v="88"/>
    <n v="3"/>
    <x v="281"/>
    <s v="SUP004"/>
    <s v="AISLE-07-SHELF-47"/>
    <n v="41"/>
    <s v="In Stock"/>
    <d v="2024-04-25T00:00:00"/>
    <s v="Germany"/>
    <n v="49.634300000000003"/>
    <n v="13.723100000000001"/>
  </r>
  <r>
    <s v="SKU000328"/>
    <s v="Product_328"/>
    <s v="Clothing"/>
    <n v="581.5"/>
    <n v="520"/>
    <s v="Mid"/>
    <n v="36"/>
    <n v="13"/>
    <x v="194"/>
    <s v="SUP024"/>
    <s v="AISLE-09-SHELF-06"/>
    <n v="34"/>
    <s v="In Stock"/>
    <d v="2023-08-12T00:00:00"/>
    <s v="Belgium"/>
    <n v="51.418900000000001"/>
    <n v="3.3491"/>
  </r>
  <r>
    <s v="SKU000329"/>
    <s v="Product_329"/>
    <s v="Office Supplies"/>
    <n v="155.78"/>
    <n v="504"/>
    <s v="Mid"/>
    <n v="11"/>
    <n v="7"/>
    <x v="236"/>
    <s v="SUP007"/>
    <s v="AISLE-09-SHELF-24"/>
    <n v="24"/>
    <s v="In Stock"/>
    <d v="2023-09-24T00:00:00"/>
    <s v="Germany"/>
    <n v="47.97"/>
    <n v="7.6703000000000001"/>
  </r>
  <r>
    <s v="SKU000330"/>
    <s v="Product_330"/>
    <s v="Home &amp; Garden"/>
    <n v="259.75"/>
    <n v="345"/>
    <s v="Mid"/>
    <n v="37"/>
    <n v="2"/>
    <x v="282"/>
    <s v="SUP024"/>
    <s v="AISLE-20-SHELF-30"/>
    <n v="42"/>
    <s v="In Stock"/>
    <d v="2024-08-21T00:00:00"/>
    <s v="Sweden"/>
    <n v="66.623599999999996"/>
    <n v="19.963999999999999"/>
  </r>
  <r>
    <s v="SKU000331"/>
    <s v="Product_331"/>
    <s v="Electronics"/>
    <n v="464.62"/>
    <n v="303"/>
    <s v="Mid"/>
    <n v="20"/>
    <n v="2"/>
    <x v="283"/>
    <s v="SUP011"/>
    <s v="AISLE-16-SHELF-48"/>
    <n v="48"/>
    <s v="In Stock"/>
    <d v="2023-03-25T00:00:00"/>
    <s v="Poland"/>
    <n v="52.689100000000003"/>
    <n v="18.117899999999999"/>
  </r>
  <r>
    <s v="SKU000332"/>
    <s v="Product_332"/>
    <s v="Electronics"/>
    <n v="118.25"/>
    <n v="114"/>
    <s v="Low"/>
    <n v="55"/>
    <n v="3"/>
    <x v="284"/>
    <s v="SUP002"/>
    <s v="AISLE-01-SHELF-23"/>
    <n v="20"/>
    <s v="In Stock"/>
    <d v="2023-11-02T00:00:00"/>
    <s v="Netherlands"/>
    <n v="52.360100000000003"/>
    <n v="4.5007000000000001"/>
  </r>
  <r>
    <s v="SKU000333"/>
    <s v="Product_333"/>
    <s v="Sports"/>
    <n v="993.71"/>
    <n v="663"/>
    <s v="Mid"/>
    <n v="30"/>
    <n v="13"/>
    <x v="285"/>
    <s v="SUP044"/>
    <s v="AISLE-13-SHELF-19"/>
    <n v="26"/>
    <s v="In Stock"/>
    <d v="2023-09-07T00:00:00"/>
    <s v="Austria"/>
    <n v="47.640700000000002"/>
    <n v="15.6066"/>
  </r>
  <r>
    <s v="SKU000334"/>
    <s v="Product_334"/>
    <s v="Sports"/>
    <n v="173.72"/>
    <n v="86"/>
    <s v="Low"/>
    <n v="51"/>
    <n v="12"/>
    <x v="279"/>
    <s v="SUP041"/>
    <s v="AISLE-04-SHELF-19"/>
    <n v="42"/>
    <s v="In Stock"/>
    <d v="2024-03-02T00:00:00"/>
    <s v="Netherlands"/>
    <n v="53.449399999999997"/>
    <n v="6.9367000000000001"/>
  </r>
  <r>
    <s v="SKU000335"/>
    <s v="Product_335"/>
    <s v="Clothing"/>
    <n v="783.5"/>
    <n v="94"/>
    <s v="Low"/>
    <n v="41"/>
    <n v="1"/>
    <x v="207"/>
    <s v="SUP006"/>
    <s v="AISLE-10-SHELF-45"/>
    <n v="14"/>
    <s v="In Stock"/>
    <d v="2023-08-02T00:00:00"/>
    <s v="Austria"/>
    <n v="48.828099999999999"/>
    <n v="12.597099999999999"/>
  </r>
  <r>
    <s v="SKU000336"/>
    <s v="Product_336"/>
    <s v="Sports"/>
    <n v="831.54"/>
    <n v="742"/>
    <s v="High"/>
    <n v="41"/>
    <n v="18"/>
    <x v="184"/>
    <s v="SUP007"/>
    <s v="AISLE-01-SHELF-45"/>
    <n v="24"/>
    <s v="Out of Stock"/>
    <d v="2023-08-25T00:00:00"/>
    <s v="Italy"/>
    <n v="41.522300000000001"/>
    <n v="14.9971"/>
  </r>
  <r>
    <s v="SKU000337"/>
    <s v="Product_337"/>
    <s v="Toys"/>
    <n v="994.52"/>
    <n v="427"/>
    <s v="Mid"/>
    <n v="80"/>
    <n v="5"/>
    <x v="286"/>
    <s v="SUP038"/>
    <s v="AISLE-10-SHELF-47"/>
    <n v="45"/>
    <s v="In Stock"/>
    <d v="2023-08-27T00:00:00"/>
    <s v="France"/>
    <n v="50.337499999999999"/>
    <n v="-3.0268999999999999"/>
  </r>
  <r>
    <s v="SKU000338"/>
    <s v="Product_338"/>
    <s v="Electronics"/>
    <n v="434.37"/>
    <n v="697"/>
    <s v="Mid"/>
    <n v="31"/>
    <n v="19"/>
    <x v="287"/>
    <s v="SUP018"/>
    <s v="AISLE-15-SHELF-39"/>
    <n v="6"/>
    <s v="Out of Stock"/>
    <d v="2024-10-08T00:00:00"/>
    <s v="Sweden"/>
    <n v="59.4985"/>
    <n v="12.924099999999999"/>
  </r>
  <r>
    <s v="SKU000339"/>
    <s v="Product_339"/>
    <s v="Clothing"/>
    <n v="875.35"/>
    <n v="449"/>
    <s v="Mid"/>
    <n v="87"/>
    <n v="27"/>
    <x v="121"/>
    <s v="SUP045"/>
    <s v="AISLE-14-SHELF-08"/>
    <n v="7"/>
    <s v="In Stock"/>
    <d v="2024-05-17T00:00:00"/>
    <s v="Belgium"/>
    <n v="50.723999999999997"/>
    <n v="3.6945999999999999"/>
  </r>
  <r>
    <s v="SKU000340"/>
    <s v="Product_340"/>
    <s v="Electronics"/>
    <n v="957.96"/>
    <n v="625"/>
    <s v="Mid"/>
    <n v="86"/>
    <n v="10"/>
    <x v="288"/>
    <s v="SUP009"/>
    <s v="AISLE-19-SHELF-25"/>
    <n v="46"/>
    <s v="In Stock"/>
    <d v="2024-06-21T00:00:00"/>
    <s v="Austria"/>
    <n v="47.247900000000001"/>
    <n v="10.046099999999999"/>
  </r>
  <r>
    <s v="SKU000341"/>
    <s v="Product_341"/>
    <s v="Books"/>
    <n v="181.17"/>
    <n v="785"/>
    <s v="High"/>
    <n v="30"/>
    <n v="6"/>
    <x v="289"/>
    <s v="SUP028"/>
    <s v="AISLE-18-SHELF-15"/>
    <n v="12"/>
    <s v="In Stock"/>
    <d v="2023-04-19T00:00:00"/>
    <s v="Netherlands"/>
    <n v="51.744399999999999"/>
    <n v="6.6637000000000004"/>
  </r>
  <r>
    <s v="SKU000342"/>
    <s v="Product_342"/>
    <s v="Books"/>
    <n v="484.64"/>
    <n v="975"/>
    <s v="High"/>
    <n v="31"/>
    <n v="18"/>
    <x v="290"/>
    <s v="SUP019"/>
    <s v="AISLE-09-SHELF-44"/>
    <n v="13"/>
    <s v="In Stock"/>
    <d v="2023-04-27T00:00:00"/>
    <s v="Sweden"/>
    <n v="58.516399999999997"/>
    <n v="20.207000000000001"/>
  </r>
  <r>
    <s v="SKU000343"/>
    <s v="Product_343"/>
    <s v="Clothing"/>
    <n v="69.41"/>
    <n v="540"/>
    <s v="Mid"/>
    <n v="43"/>
    <n v="15"/>
    <x v="168"/>
    <s v="SUP004"/>
    <s v="AISLE-14-SHELF-34"/>
    <n v="32"/>
    <s v="In Stock"/>
    <d v="2025-02-10T00:00:00"/>
    <s v="Spain"/>
    <n v="40.911099999999998"/>
    <n v="1.5799000000000001"/>
  </r>
  <r>
    <s v="SKU000344"/>
    <s v="Product_344"/>
    <s v="Home &amp; Garden"/>
    <n v="624.52"/>
    <n v="714"/>
    <s v="High"/>
    <n v="19"/>
    <n v="14"/>
    <x v="245"/>
    <s v="SUP004"/>
    <s v="AISLE-05-SHELF-37"/>
    <n v="25"/>
    <s v="In Stock"/>
    <d v="2024-05-26T00:00:00"/>
    <s v="Spain"/>
    <n v="37.031799999999997"/>
    <n v="3.0175999999999998"/>
  </r>
  <r>
    <s v="SKU000345"/>
    <s v="Product_345"/>
    <s v="Toys"/>
    <n v="585.59"/>
    <n v="1"/>
    <s v="Low"/>
    <n v="74"/>
    <n v="24"/>
    <x v="291"/>
    <s v="SUP013"/>
    <s v="AISLE-14-SHELF-04"/>
    <n v="37"/>
    <s v="Out of Stock"/>
    <d v="2024-12-12T00:00:00"/>
    <s v="Germany"/>
    <n v="51.728000000000002"/>
    <n v="14.9588"/>
  </r>
  <r>
    <s v="SKU000346"/>
    <s v="Product_346"/>
    <s v="Office Supplies"/>
    <n v="212.09"/>
    <n v="77"/>
    <s v="Low"/>
    <n v="74"/>
    <n v="16"/>
    <x v="170"/>
    <s v="SUP028"/>
    <s v="AISLE-02-SHELF-01"/>
    <n v="38"/>
    <s v="In Stock"/>
    <d v="2024-11-29T00:00:00"/>
    <s v="Belgium"/>
    <n v="51.323"/>
    <n v="3.3639000000000001"/>
  </r>
  <r>
    <s v="SKU000347"/>
    <s v="Product_347"/>
    <s v="Toys"/>
    <n v="799.92"/>
    <n v="323"/>
    <s v="Mid"/>
    <n v="97"/>
    <n v="4"/>
    <x v="197"/>
    <s v="SUP011"/>
    <s v="AISLE-02-SHELF-13"/>
    <n v="8"/>
    <s v="In Stock"/>
    <d v="2023-09-14T00:00:00"/>
    <s v="Italy"/>
    <n v="37.189700000000002"/>
    <n v="9.6420999999999992"/>
  </r>
  <r>
    <s v="SKU000348"/>
    <s v="Product_348"/>
    <s v="Office Supplies"/>
    <n v="46.9"/>
    <n v="742"/>
    <s v="High"/>
    <n v="76"/>
    <n v="19"/>
    <x v="66"/>
    <s v="SUP002"/>
    <s v="AISLE-20-SHELF-17"/>
    <n v="29"/>
    <s v="In Stock"/>
    <d v="2024-09-12T00:00:00"/>
    <s v="Netherlands"/>
    <n v="52.224400000000003"/>
    <n v="3.9691999999999998"/>
  </r>
  <r>
    <s v="SKU000349"/>
    <s v="Product_349"/>
    <s v="Sports"/>
    <n v="808.17"/>
    <n v="97"/>
    <s v="Low"/>
    <n v="52"/>
    <n v="21"/>
    <x v="292"/>
    <s v="SUP006"/>
    <s v="AISLE-13-SHELF-17"/>
    <n v="36"/>
    <s v="Out of Stock"/>
    <d v="2023-11-17T00:00:00"/>
    <s v="France"/>
    <n v="42.941099999999999"/>
    <n v="1.6538999999999999"/>
  </r>
  <r>
    <s v="SKU000350"/>
    <s v="Product_350"/>
    <s v="Office Supplies"/>
    <n v="36.380000000000003"/>
    <n v="628"/>
    <s v="Mid"/>
    <n v="50"/>
    <n v="8"/>
    <x v="293"/>
    <s v="SUP012"/>
    <s v="AISLE-05-SHELF-24"/>
    <n v="16"/>
    <s v="In Stock"/>
    <d v="2025-02-28T00:00:00"/>
    <s v="France"/>
    <n v="41.625999999999998"/>
    <n v="-3.3203999999999998"/>
  </r>
  <r>
    <s v="SKU000351"/>
    <s v="Product_351"/>
    <s v="Clothing"/>
    <n v="660.26"/>
    <n v="109"/>
    <s v="Low"/>
    <n v="22"/>
    <n v="25"/>
    <x v="245"/>
    <s v="SUP040"/>
    <s v="AISLE-08-SHELF-44"/>
    <n v="6"/>
    <s v="In Stock"/>
    <d v="2024-02-20T00:00:00"/>
    <s v="Netherlands"/>
    <n v="51.922800000000002"/>
    <n v="3.5461999999999998"/>
  </r>
  <r>
    <s v="SKU000352"/>
    <s v="Product_352"/>
    <s v="Toys"/>
    <n v="87.98"/>
    <n v="678"/>
    <s v="Mid"/>
    <n v="13"/>
    <n v="1"/>
    <x v="294"/>
    <s v="SUP037"/>
    <s v="AISLE-09-SHELF-18"/>
    <n v="16"/>
    <s v="In Stock"/>
    <d v="2024-07-01T00:00:00"/>
    <s v="Poland"/>
    <n v="51.301200000000001"/>
    <n v="18.8401"/>
  </r>
  <r>
    <s v="SKU000353"/>
    <s v="Product_353"/>
    <s v="Office Supplies"/>
    <n v="258.70999999999998"/>
    <n v="456"/>
    <s v="Mid"/>
    <n v="32"/>
    <n v="20"/>
    <x v="295"/>
    <s v="SUP024"/>
    <s v="AISLE-16-SHELF-32"/>
    <n v="30"/>
    <s v="In Stock"/>
    <d v="2023-11-21T00:00:00"/>
    <s v="Italy"/>
    <n v="41.338299999999997"/>
    <n v="16.943200000000001"/>
  </r>
  <r>
    <s v="SKU000354"/>
    <s v="Product_354"/>
    <s v="Sports"/>
    <n v="724.69"/>
    <n v="487"/>
    <s v="Mid"/>
    <n v="79"/>
    <n v="22"/>
    <x v="296"/>
    <s v="SUP009"/>
    <s v="AISLE-08-SHELF-39"/>
    <n v="25"/>
    <s v="In Stock"/>
    <d v="2023-07-04T00:00:00"/>
    <s v="Sweden"/>
    <n v="62.614899999999999"/>
    <n v="17.230499999999999"/>
  </r>
  <r>
    <s v="SKU000355"/>
    <s v="Product_355"/>
    <s v="Electronics"/>
    <n v="287.60000000000002"/>
    <n v="808"/>
    <s v="High"/>
    <n v="43"/>
    <n v="22"/>
    <x v="297"/>
    <s v="SUP026"/>
    <s v="AISLE-09-SHELF-44"/>
    <n v="48"/>
    <s v="In Stock"/>
    <d v="2025-03-01T00:00:00"/>
    <s v="Austria"/>
    <n v="47.467799999999997"/>
    <n v="15.7957"/>
  </r>
  <r>
    <s v="SKU000356"/>
    <s v="Product_356"/>
    <s v="Office Supplies"/>
    <n v="516.05999999999995"/>
    <n v="966"/>
    <s v="High"/>
    <n v="50"/>
    <n v="13"/>
    <x v="298"/>
    <s v="SUP004"/>
    <s v="AISLE-14-SHELF-32"/>
    <n v="41"/>
    <s v="In Stock"/>
    <d v="2024-02-08T00:00:00"/>
    <s v="Poland"/>
    <n v="54.191299999999998"/>
    <n v="22.632400000000001"/>
  </r>
  <r>
    <s v="SKU000357"/>
    <s v="Product_357"/>
    <s v="Home &amp; Garden"/>
    <n v="916.1"/>
    <n v="370"/>
    <s v="Mid"/>
    <n v="27"/>
    <n v="9"/>
    <x v="74"/>
    <s v="SUP041"/>
    <s v="AISLE-10-SHELF-48"/>
    <n v="40"/>
    <s v="In Stock"/>
    <d v="2024-11-08T00:00:00"/>
    <s v="Austria"/>
    <n v="48.151200000000003"/>
    <n v="10.557700000000001"/>
  </r>
  <r>
    <s v="SKU000358"/>
    <s v="Product_358"/>
    <s v="Sports"/>
    <n v="59.14"/>
    <n v="336"/>
    <s v="Mid"/>
    <n v="99"/>
    <n v="1"/>
    <x v="299"/>
    <s v="SUP044"/>
    <s v="AISLE-02-SHELF-38"/>
    <n v="22"/>
    <s v="In Stock"/>
    <d v="2025-03-11T00:00:00"/>
    <s v="Austria"/>
    <n v="47.119900000000001"/>
    <n v="9.8546999999999993"/>
  </r>
  <r>
    <s v="SKU000359"/>
    <s v="Product_359"/>
    <s v="Books"/>
    <n v="812.97"/>
    <n v="889"/>
    <s v="High"/>
    <n v="42"/>
    <n v="15"/>
    <x v="286"/>
    <s v="SUP004"/>
    <s v="AISLE-11-SHELF-04"/>
    <n v="28"/>
    <s v="In Stock"/>
    <d v="2024-05-05T00:00:00"/>
    <s v="Poland"/>
    <n v="54.398800000000001"/>
    <n v="20.707999999999998"/>
  </r>
  <r>
    <s v="SKU000360"/>
    <s v="Product_360"/>
    <s v="Office Supplies"/>
    <n v="74.62"/>
    <n v="598"/>
    <s v="Mid"/>
    <n v="34"/>
    <n v="29"/>
    <x v="113"/>
    <s v="SUP049"/>
    <s v="AISLE-05-SHELF-37"/>
    <n v="34"/>
    <s v="In Stock"/>
    <d v="2024-11-03T00:00:00"/>
    <s v="Germany"/>
    <n v="52.9724"/>
    <n v="8.7353000000000005"/>
  </r>
  <r>
    <s v="SKU000361"/>
    <s v="Product_361"/>
    <s v="Books"/>
    <n v="135.53"/>
    <n v="970"/>
    <s v="High"/>
    <n v="61"/>
    <n v="15"/>
    <x v="300"/>
    <s v="SUP034"/>
    <s v="AISLE-17-SHELF-37"/>
    <n v="21"/>
    <s v="In Stock"/>
    <d v="2023-06-07T00:00:00"/>
    <s v="Spain"/>
    <n v="42.5961"/>
    <n v="-6.0289999999999999"/>
  </r>
  <r>
    <s v="SKU000362"/>
    <s v="Product_362"/>
    <s v="Electronics"/>
    <n v="128.13"/>
    <n v="21"/>
    <s v="Low"/>
    <n v="26"/>
    <n v="14"/>
    <x v="5"/>
    <s v="SUP022"/>
    <s v="AISLE-11-SHELF-09"/>
    <n v="20"/>
    <s v="In Stock"/>
    <d v="2025-03-08T00:00:00"/>
    <s v="Austria"/>
    <n v="46.404299999999999"/>
    <n v="12.398400000000001"/>
  </r>
  <r>
    <s v="SKU000363"/>
    <s v="Product_363"/>
    <s v="Clothing"/>
    <n v="994.16"/>
    <n v="721"/>
    <s v="High"/>
    <n v="60"/>
    <n v="5"/>
    <x v="301"/>
    <s v="SUP013"/>
    <s v="AISLE-15-SHELF-24"/>
    <n v="46"/>
    <s v="Out of Stock"/>
    <d v="2023-12-29T00:00:00"/>
    <s v="Poland"/>
    <n v="52.310400000000001"/>
    <n v="18.887"/>
  </r>
  <r>
    <s v="SKU000364"/>
    <s v="Product_364"/>
    <s v="Sports"/>
    <n v="188.38"/>
    <n v="304"/>
    <s v="Mid"/>
    <n v="12"/>
    <n v="26"/>
    <x v="302"/>
    <s v="SUP015"/>
    <s v="AISLE-03-SHELF-48"/>
    <n v="21"/>
    <s v="In Stock"/>
    <d v="2023-04-27T00:00:00"/>
    <s v="Poland"/>
    <n v="54"/>
    <n v="15.1541"/>
  </r>
  <r>
    <s v="SKU000365"/>
    <s v="Product_365"/>
    <s v="Office Supplies"/>
    <n v="897.79"/>
    <n v="923"/>
    <s v="High"/>
    <n v="64"/>
    <n v="17"/>
    <x v="303"/>
    <s v="SUP040"/>
    <s v="AISLE-09-SHELF-25"/>
    <n v="48"/>
    <s v="In Stock"/>
    <d v="2024-09-04T00:00:00"/>
    <s v="United Kingdom"/>
    <n v="54.773600000000002"/>
    <n v="-3.0701999999999998"/>
  </r>
  <r>
    <s v="SKU000366"/>
    <s v="Product_366"/>
    <s v="Office Supplies"/>
    <n v="991.02"/>
    <n v="271"/>
    <s v="Low"/>
    <n v="95"/>
    <n v="6"/>
    <x v="304"/>
    <s v="SUP038"/>
    <s v="AISLE-06-SHELF-41"/>
    <n v="16"/>
    <s v="In Stock"/>
    <d v="2024-04-30T00:00:00"/>
    <s v="Germany"/>
    <n v="49.438600000000001"/>
    <n v="13.382300000000001"/>
  </r>
  <r>
    <s v="SKU000367"/>
    <s v="Product_367"/>
    <s v="Electronics"/>
    <n v="389.95"/>
    <n v="489"/>
    <s v="Mid"/>
    <n v="65"/>
    <n v="9"/>
    <x v="305"/>
    <s v="SUP041"/>
    <s v="AISLE-19-SHELF-31"/>
    <n v="31"/>
    <s v="In Stock"/>
    <d v="2023-10-24T00:00:00"/>
    <s v="Belgium"/>
    <n v="51.005699999999997"/>
    <n v="5.3582000000000001"/>
  </r>
  <r>
    <s v="SKU000368"/>
    <s v="Product_368"/>
    <s v="Office Supplies"/>
    <n v="634.74"/>
    <n v="835"/>
    <s v="High"/>
    <n v="44"/>
    <n v="20"/>
    <x v="306"/>
    <s v="SUP043"/>
    <s v="AISLE-06-SHELF-43"/>
    <n v="8"/>
    <s v="In Stock"/>
    <d v="2023-05-27T00:00:00"/>
    <s v="United Kingdom"/>
    <n v="57.610500000000002"/>
    <n v="-0.97219999999999995"/>
  </r>
  <r>
    <s v="SKU000369"/>
    <s v="Product_369"/>
    <s v="Books"/>
    <n v="781.3"/>
    <n v="445"/>
    <s v="Mid"/>
    <n v="77"/>
    <n v="26"/>
    <x v="307"/>
    <s v="SUP044"/>
    <s v="AISLE-02-SHELF-18"/>
    <n v="39"/>
    <s v="In Stock"/>
    <d v="2024-10-05T00:00:00"/>
    <s v="United Kingdom"/>
    <n v="51.940199999999997"/>
    <n v="-1.1444000000000001"/>
  </r>
  <r>
    <s v="SKU000370"/>
    <s v="Product_370"/>
    <s v="Office Supplies"/>
    <n v="398.72"/>
    <n v="931"/>
    <s v="High"/>
    <n v="68"/>
    <n v="26"/>
    <x v="225"/>
    <s v="SUP002"/>
    <s v="AISLE-07-SHELF-23"/>
    <n v="5"/>
    <s v="In Stock"/>
    <d v="2025-02-03T00:00:00"/>
    <s v="Netherlands"/>
    <n v="51.630800000000001"/>
    <n v="4.2445000000000004"/>
  </r>
  <r>
    <s v="SKU000371"/>
    <s v="Product_371"/>
    <s v="Office Supplies"/>
    <n v="170.2"/>
    <n v="277"/>
    <s v="Low"/>
    <n v="68"/>
    <n v="25"/>
    <x v="308"/>
    <s v="SUP002"/>
    <s v="AISLE-04-SHELF-24"/>
    <n v="16"/>
    <s v="In Stock"/>
    <d v="2025-01-01T00:00:00"/>
    <s v="Spain"/>
    <n v="36.569400000000002"/>
    <n v="7.4800000000000005E-2"/>
  </r>
  <r>
    <s v="SKU000372"/>
    <s v="Product_372"/>
    <s v="Books"/>
    <n v="439.43"/>
    <n v="650"/>
    <s v="Mid"/>
    <n v="22"/>
    <n v="19"/>
    <x v="309"/>
    <s v="SUP043"/>
    <s v="AISLE-07-SHELF-49"/>
    <n v="33"/>
    <s v="In Stock"/>
    <d v="2025-01-11T00:00:00"/>
    <s v="Poland"/>
    <n v="53.123800000000003"/>
    <n v="16.445"/>
  </r>
  <r>
    <s v="SKU000373"/>
    <s v="Product_373"/>
    <s v="Books"/>
    <n v="774.17"/>
    <n v="852"/>
    <s v="High"/>
    <n v="71"/>
    <n v="27"/>
    <x v="310"/>
    <s v="SUP008"/>
    <s v="AISLE-04-SHELF-45"/>
    <n v="12"/>
    <s v="In Stock"/>
    <d v="2024-12-17T00:00:00"/>
    <s v="Spain"/>
    <n v="41.845199999999998"/>
    <n v="2.2648000000000001"/>
  </r>
  <r>
    <s v="SKU000374"/>
    <s v="Product_374"/>
    <s v="Home &amp; Garden"/>
    <n v="782.96"/>
    <n v="376"/>
    <s v="Mid"/>
    <n v="56"/>
    <n v="23"/>
    <x v="155"/>
    <s v="SUP038"/>
    <s v="AISLE-20-SHELF-19"/>
    <n v="12"/>
    <s v="In Stock"/>
    <d v="2023-06-07T00:00:00"/>
    <s v="Italy"/>
    <n v="37.734299999999998"/>
    <n v="9.3683999999999994"/>
  </r>
  <r>
    <s v="SKU000375"/>
    <s v="Product_375"/>
    <s v="Home &amp; Garden"/>
    <n v="238.23"/>
    <n v="231"/>
    <s v="Low"/>
    <n v="85"/>
    <n v="21"/>
    <x v="311"/>
    <s v="SUP018"/>
    <s v="AISLE-04-SHELF-13"/>
    <n v="16"/>
    <s v="In Stock"/>
    <d v="2024-07-18T00:00:00"/>
    <s v="Netherlands"/>
    <n v="52.825699999999998"/>
    <n v="4.3705999999999996"/>
  </r>
  <r>
    <s v="SKU000376"/>
    <s v="Product_376"/>
    <s v="Books"/>
    <n v="183.22"/>
    <n v="744"/>
    <s v="High"/>
    <n v="12"/>
    <n v="26"/>
    <x v="312"/>
    <s v="SUP029"/>
    <s v="AISLE-01-SHELF-34"/>
    <n v="40"/>
    <s v="In Stock"/>
    <d v="2024-05-19T00:00:00"/>
    <s v="Belgium"/>
    <n v="50.749299999999998"/>
    <n v="2.8165"/>
  </r>
  <r>
    <s v="SKU000377"/>
    <s v="Product_377"/>
    <s v="Toys"/>
    <n v="921.36"/>
    <n v="591"/>
    <s v="Mid"/>
    <n v="30"/>
    <n v="17"/>
    <x v="46"/>
    <s v="SUP011"/>
    <s v="AISLE-07-SHELF-25"/>
    <n v="38"/>
    <s v="In Stock"/>
    <d v="2023-12-27T00:00:00"/>
    <s v="Spain"/>
    <n v="39.527200000000001"/>
    <n v="1.26E-2"/>
  </r>
  <r>
    <s v="SKU000378"/>
    <s v="Product_378"/>
    <s v="Clothing"/>
    <n v="53.56"/>
    <n v="425"/>
    <s v="Mid"/>
    <n v="74"/>
    <n v="7"/>
    <x v="313"/>
    <s v="SUP006"/>
    <s v="AISLE-17-SHELF-07"/>
    <n v="40"/>
    <s v="Out of Stock"/>
    <d v="2024-04-22T00:00:00"/>
    <s v="France"/>
    <n v="48.027799999999999"/>
    <n v="6.8000999999999996"/>
  </r>
  <r>
    <s v="SKU000379"/>
    <s v="Product_379"/>
    <s v="Home &amp; Garden"/>
    <n v="737.39"/>
    <n v="54"/>
    <s v="Low"/>
    <n v="27"/>
    <n v="8"/>
    <x v="314"/>
    <s v="SUP009"/>
    <s v="AISLE-13-SHELF-17"/>
    <n v="8"/>
    <s v="In Stock"/>
    <d v="2023-12-26T00:00:00"/>
    <s v="Austria"/>
    <n v="48.681399999999996"/>
    <n v="15.4535"/>
  </r>
  <r>
    <s v="SKU000380"/>
    <s v="Product_380"/>
    <s v="Sports"/>
    <n v="55.96"/>
    <n v="968"/>
    <s v="High"/>
    <n v="22"/>
    <n v="15"/>
    <x v="315"/>
    <s v="SUP022"/>
    <s v="AISLE-01-SHELF-02"/>
    <n v="15"/>
    <s v="In Stock"/>
    <d v="2025-01-01T00:00:00"/>
    <s v="Italy"/>
    <n v="43.651699999999998"/>
    <n v="6.9775"/>
  </r>
  <r>
    <s v="SKU000381"/>
    <s v="Product_381"/>
    <s v="Home &amp; Garden"/>
    <n v="839.52"/>
    <n v="802"/>
    <s v="High"/>
    <n v="80"/>
    <n v="6"/>
    <x v="316"/>
    <s v="SUP046"/>
    <s v="AISLE-06-SHELF-44"/>
    <n v="7"/>
    <s v="Out of Stock"/>
    <d v="2024-01-19T00:00:00"/>
    <s v="Germany"/>
    <n v="51.365699999999997"/>
    <n v="6.2430000000000003"/>
  </r>
  <r>
    <s v="SKU000382"/>
    <s v="Product_382"/>
    <s v="Sports"/>
    <n v="906.36"/>
    <n v="440"/>
    <s v="Mid"/>
    <n v="86"/>
    <n v="1"/>
    <x v="179"/>
    <s v="SUP025"/>
    <s v="AISLE-13-SHELF-32"/>
    <n v="14"/>
    <s v="In Stock"/>
    <d v="2024-11-04T00:00:00"/>
    <s v="Belgium"/>
    <n v="51.116100000000003"/>
    <n v="3.7507999999999999"/>
  </r>
  <r>
    <s v="SKU000383"/>
    <s v="Product_383"/>
    <s v="Home &amp; Garden"/>
    <n v="304.44"/>
    <n v="33"/>
    <s v="Low"/>
    <n v="90"/>
    <n v="9"/>
    <x v="317"/>
    <s v="SUP031"/>
    <s v="AISLE-09-SHELF-17"/>
    <n v="16"/>
    <s v="In Stock"/>
    <d v="2024-07-08T00:00:00"/>
    <s v="Italy"/>
    <n v="42.505499999999998"/>
    <n v="9.9253999999999998"/>
  </r>
  <r>
    <s v="SKU000384"/>
    <s v="Product_384"/>
    <s v="Books"/>
    <n v="83.2"/>
    <n v="328"/>
    <s v="Mid"/>
    <n v="54"/>
    <n v="7"/>
    <x v="318"/>
    <s v="SUP021"/>
    <s v="AISLE-18-SHELF-40"/>
    <n v="13"/>
    <s v="In Stock"/>
    <d v="2024-07-07T00:00:00"/>
    <s v="Austria"/>
    <n v="48.4345"/>
    <n v="16.3261"/>
  </r>
  <r>
    <s v="SKU000385"/>
    <s v="Product_385"/>
    <s v="Office Supplies"/>
    <n v="485.88"/>
    <n v="844"/>
    <s v="High"/>
    <n v="71"/>
    <n v="22"/>
    <x v="319"/>
    <s v="SUP038"/>
    <s v="AISLE-08-SHELF-27"/>
    <n v="25"/>
    <s v="In Stock"/>
    <d v="2023-03-30T00:00:00"/>
    <s v="Netherlands"/>
    <n v="51.876300000000001"/>
    <n v="6.6654"/>
  </r>
  <r>
    <s v="SKU000386"/>
    <s v="Product_386"/>
    <s v="Sports"/>
    <n v="305.48"/>
    <n v="453"/>
    <s v="Mid"/>
    <n v="39"/>
    <n v="20"/>
    <x v="320"/>
    <s v="SUP019"/>
    <s v="AISLE-11-SHELF-28"/>
    <n v="38"/>
    <s v="In Stock"/>
    <d v="2023-11-21T00:00:00"/>
    <s v="Austria"/>
    <n v="47.0944"/>
    <n v="13.616899999999999"/>
  </r>
  <r>
    <s v="SKU000387"/>
    <s v="Product_387"/>
    <s v="Office Supplies"/>
    <n v="422.96"/>
    <n v="387"/>
    <s v="Mid"/>
    <n v="84"/>
    <n v="19"/>
    <x v="195"/>
    <s v="SUP010"/>
    <s v="AISLE-08-SHELF-50"/>
    <n v="26"/>
    <s v="Out of Stock"/>
    <d v="2024-01-01T00:00:00"/>
    <s v="United Kingdom"/>
    <n v="57.457099999999997"/>
    <n v="-4.9412000000000003"/>
  </r>
  <r>
    <s v="SKU000388"/>
    <s v="Product_388"/>
    <s v="Office Supplies"/>
    <n v="668.34"/>
    <n v="763"/>
    <s v="High"/>
    <n v="23"/>
    <n v="4"/>
    <x v="257"/>
    <s v="SUP046"/>
    <s v="AISLE-18-SHELF-13"/>
    <n v="22"/>
    <s v="In Stock"/>
    <d v="2023-06-10T00:00:00"/>
    <s v="Austria"/>
    <n v="48.880499999999998"/>
    <n v="10.438499999999999"/>
  </r>
  <r>
    <s v="SKU000389"/>
    <s v="Product_389"/>
    <s v="Clothing"/>
    <n v="217.73"/>
    <n v="429"/>
    <s v="Mid"/>
    <n v="62"/>
    <n v="1"/>
    <x v="321"/>
    <s v="SUP037"/>
    <s v="AISLE-01-SHELF-15"/>
    <n v="48"/>
    <s v="In Stock"/>
    <d v="2023-08-18T00:00:00"/>
    <s v="United Kingdom"/>
    <n v="50.0608"/>
    <n v="0.84140000000000004"/>
  </r>
  <r>
    <s v="SKU000390"/>
    <s v="Product_390"/>
    <s v="Home &amp; Garden"/>
    <n v="363.38"/>
    <n v="475"/>
    <s v="Mid"/>
    <n v="19"/>
    <n v="9"/>
    <x v="322"/>
    <s v="SUP012"/>
    <s v="AISLE-06-SHELF-30"/>
    <n v="10"/>
    <s v="In Stock"/>
    <d v="2025-03-18T00:00:00"/>
    <s v="Netherlands"/>
    <n v="50.985399999999998"/>
    <n v="7.1684000000000001"/>
  </r>
  <r>
    <s v="SKU000391"/>
    <s v="Product_391"/>
    <s v="Home &amp; Garden"/>
    <n v="784.74"/>
    <n v="124"/>
    <s v="Low"/>
    <n v="81"/>
    <n v="2"/>
    <x v="323"/>
    <s v="SUP019"/>
    <s v="AISLE-06-SHELF-45"/>
    <n v="29"/>
    <s v="In Stock"/>
    <d v="2024-11-30T00:00:00"/>
    <s v="Sweden"/>
    <n v="68.429299999999998"/>
    <n v="12.895"/>
  </r>
  <r>
    <s v="SKU000392"/>
    <s v="Product_392"/>
    <s v="Books"/>
    <n v="647.32000000000005"/>
    <n v="522"/>
    <s v="Mid"/>
    <n v="40"/>
    <n v="16"/>
    <x v="324"/>
    <s v="SUP002"/>
    <s v="AISLE-02-SHELF-19"/>
    <n v="49"/>
    <s v="In Stock"/>
    <d v="2023-08-22T00:00:00"/>
    <s v="United Kingdom"/>
    <n v="54.630699999999997"/>
    <n v="-6.3507999999999996"/>
  </r>
  <r>
    <s v="SKU000393"/>
    <s v="Product_393"/>
    <s v="Sports"/>
    <n v="333.01"/>
    <n v="481"/>
    <s v="Mid"/>
    <n v="15"/>
    <n v="2"/>
    <x v="95"/>
    <s v="SUP015"/>
    <s v="AISLE-17-SHELF-33"/>
    <n v="19"/>
    <s v="In Stock"/>
    <d v="2024-11-01T00:00:00"/>
    <s v="Germany"/>
    <n v="50.554000000000002"/>
    <n v="6.4589999999999996"/>
  </r>
  <r>
    <s v="SKU000394"/>
    <s v="Product_394"/>
    <s v="Toys"/>
    <n v="667.66"/>
    <n v="316"/>
    <s v="Mid"/>
    <n v="92"/>
    <n v="3"/>
    <x v="325"/>
    <s v="SUP038"/>
    <s v="AISLE-14-SHELF-48"/>
    <n v="5"/>
    <s v="Out of Stock"/>
    <d v="2023-10-26T00:00:00"/>
    <s v="Austria"/>
    <n v="46.982199999999999"/>
    <n v="12.2972"/>
  </r>
  <r>
    <s v="SKU000395"/>
    <s v="Product_395"/>
    <s v="Books"/>
    <n v="767.66"/>
    <n v="121"/>
    <s v="Low"/>
    <n v="28"/>
    <n v="14"/>
    <x v="326"/>
    <s v="SUP008"/>
    <s v="AISLE-15-SHELF-41"/>
    <n v="44"/>
    <s v="In Stock"/>
    <d v="2023-03-22T00:00:00"/>
    <s v="Austria"/>
    <n v="47.540500000000002"/>
    <n v="17.026700000000002"/>
  </r>
  <r>
    <s v="SKU000396"/>
    <s v="Product_396"/>
    <s v="Office Supplies"/>
    <n v="596.55999999999995"/>
    <n v="546"/>
    <s v="Mid"/>
    <n v="21"/>
    <n v="13"/>
    <x v="254"/>
    <s v="SUP046"/>
    <s v="AISLE-19-SHELF-40"/>
    <n v="22"/>
    <s v="In Stock"/>
    <d v="2024-10-18T00:00:00"/>
    <s v="Germany"/>
    <n v="53.439799999999998"/>
    <n v="12.6104"/>
  </r>
  <r>
    <s v="SKU000397"/>
    <s v="Product_397"/>
    <s v="Sports"/>
    <n v="247.1"/>
    <n v="580"/>
    <s v="Mid"/>
    <n v="73"/>
    <n v="17"/>
    <x v="327"/>
    <s v="SUP035"/>
    <s v="AISLE-15-SHELF-10"/>
    <n v="48"/>
    <s v="In Stock"/>
    <d v="2024-07-28T00:00:00"/>
    <s v="France"/>
    <n v="46.563000000000002"/>
    <n v="7.1639999999999997"/>
  </r>
  <r>
    <s v="SKU000398"/>
    <s v="Product_398"/>
    <s v="Home &amp; Garden"/>
    <n v="10.24"/>
    <n v="312"/>
    <s v="Mid"/>
    <n v="91"/>
    <n v="10"/>
    <x v="91"/>
    <s v="SUP038"/>
    <s v="AISLE-02-SHELF-50"/>
    <n v="35"/>
    <s v="In Stock"/>
    <d v="2023-07-05T00:00:00"/>
    <s v="Poland"/>
    <n v="50.9681"/>
    <n v="21.189"/>
  </r>
  <r>
    <s v="SKU000399"/>
    <s v="Product_399"/>
    <s v="Home &amp; Garden"/>
    <n v="804.82"/>
    <n v="486"/>
    <s v="Mid"/>
    <n v="64"/>
    <n v="3"/>
    <x v="328"/>
    <s v="SUP043"/>
    <s v="AISLE-20-SHELF-02"/>
    <n v="24"/>
    <s v="In Stock"/>
    <d v="2024-05-03T00:00:00"/>
    <s v="Sweden"/>
    <n v="69.014200000000002"/>
    <n v="15.2216"/>
  </r>
  <r>
    <s v="SKU000400"/>
    <s v="Product_400"/>
    <s v="Home &amp; Garden"/>
    <n v="824.41"/>
    <n v="650"/>
    <s v="Mid"/>
    <n v="76"/>
    <n v="4"/>
    <x v="264"/>
    <s v="SUP030"/>
    <s v="AISLE-12-SHELF-10"/>
    <n v="48"/>
    <s v="In Stock"/>
    <d v="2024-08-21T00:00:00"/>
    <s v="Belgium"/>
    <n v="50.847999999999999"/>
    <n v="5.7927999999999997"/>
  </r>
  <r>
    <s v="SKU000401"/>
    <s v="Product_401"/>
    <s v="Home &amp; Garden"/>
    <n v="700.63"/>
    <n v="11"/>
    <s v="Low"/>
    <n v="18"/>
    <n v="25"/>
    <x v="161"/>
    <s v="SUP009"/>
    <s v="AISLE-12-SHELF-39"/>
    <n v="29"/>
    <s v="In Stock"/>
    <d v="2023-11-16T00:00:00"/>
    <s v="United Kingdom"/>
    <n v="57.959099999999999"/>
    <n v="-1.0206999999999999"/>
  </r>
  <r>
    <s v="SKU000402"/>
    <s v="Product_402"/>
    <s v="Electronics"/>
    <n v="85.82"/>
    <n v="124"/>
    <s v="Low"/>
    <n v="15"/>
    <n v="5"/>
    <x v="329"/>
    <s v="SUP030"/>
    <s v="AISLE-02-SHELF-01"/>
    <n v="37"/>
    <s v="In Stock"/>
    <d v="2023-07-27T00:00:00"/>
    <s v="Germany"/>
    <n v="49.455399999999997"/>
    <n v="8.8691999999999993"/>
  </r>
  <r>
    <s v="SKU000403"/>
    <s v="Product_403"/>
    <s v="Home &amp; Garden"/>
    <n v="589.37"/>
    <n v="810"/>
    <s v="High"/>
    <n v="10"/>
    <n v="11"/>
    <x v="330"/>
    <s v="SUP049"/>
    <s v="AISLE-02-SHELF-23"/>
    <n v="14"/>
    <s v="Out of Stock"/>
    <d v="2023-12-11T00:00:00"/>
    <s v="Netherlands"/>
    <n v="50.856000000000002"/>
    <n v="6.2675000000000001"/>
  </r>
  <r>
    <s v="SKU000404"/>
    <s v="Product_404"/>
    <s v="Home &amp; Garden"/>
    <n v="822.81"/>
    <n v="658"/>
    <s v="Mid"/>
    <n v="51"/>
    <n v="6"/>
    <x v="146"/>
    <s v="SUP019"/>
    <s v="AISLE-17-SHELF-40"/>
    <n v="33"/>
    <s v="In Stock"/>
    <d v="2023-07-04T00:00:00"/>
    <s v="United Kingdom"/>
    <n v="50.2761"/>
    <n v="0.44650000000000001"/>
  </r>
  <r>
    <s v="SKU000405"/>
    <s v="Product_405"/>
    <s v="Toys"/>
    <n v="395.77"/>
    <n v="76"/>
    <s v="Low"/>
    <n v="64"/>
    <n v="29"/>
    <x v="331"/>
    <s v="SUP029"/>
    <s v="AISLE-12-SHELF-34"/>
    <n v="23"/>
    <s v="In Stock"/>
    <d v="2023-11-29T00:00:00"/>
    <s v="Poland"/>
    <n v="49.688200000000002"/>
    <n v="15.8188"/>
  </r>
  <r>
    <s v="SKU000406"/>
    <s v="Product_406"/>
    <s v="Toys"/>
    <n v="206.02"/>
    <n v="579"/>
    <s v="Mid"/>
    <n v="58"/>
    <n v="1"/>
    <x v="332"/>
    <s v="SUP002"/>
    <s v="AISLE-09-SHELF-17"/>
    <n v="32"/>
    <s v="In Stock"/>
    <d v="2024-10-20T00:00:00"/>
    <s v="Netherlands"/>
    <n v="52.086599999999997"/>
    <n v="6.1776999999999997"/>
  </r>
  <r>
    <s v="SKU000407"/>
    <s v="Product_407"/>
    <s v="Sports"/>
    <n v="591.75"/>
    <n v="717"/>
    <s v="High"/>
    <n v="39"/>
    <n v="19"/>
    <x v="170"/>
    <s v="SUP028"/>
    <s v="AISLE-17-SHELF-42"/>
    <n v="31"/>
    <s v="In Stock"/>
    <d v="2024-02-21T00:00:00"/>
    <s v="Italy"/>
    <n v="38.0595"/>
    <n v="11.8368"/>
  </r>
  <r>
    <s v="SKU000408"/>
    <s v="Product_408"/>
    <s v="Office Supplies"/>
    <n v="828.04"/>
    <n v="235"/>
    <s v="Low"/>
    <n v="44"/>
    <n v="7"/>
    <x v="317"/>
    <s v="SUP008"/>
    <s v="AISLE-13-SHELF-32"/>
    <n v="23"/>
    <s v="Out of Stock"/>
    <d v="2023-11-25T00:00:00"/>
    <s v="Austria"/>
    <n v="47.6554"/>
    <n v="11.134600000000001"/>
  </r>
  <r>
    <s v="SKU000409"/>
    <s v="Product_409"/>
    <s v="Home &amp; Garden"/>
    <n v="58.38"/>
    <n v="570"/>
    <s v="Mid"/>
    <n v="72"/>
    <n v="23"/>
    <x v="333"/>
    <s v="SUP025"/>
    <s v="AISLE-05-SHELF-14"/>
    <n v="47"/>
    <s v="In Stock"/>
    <d v="2024-10-31T00:00:00"/>
    <s v="Italy"/>
    <n v="37.813400000000001"/>
    <n v="16.5534"/>
  </r>
  <r>
    <s v="SKU000410"/>
    <s v="Product_410"/>
    <s v="Home &amp; Garden"/>
    <n v="600.98"/>
    <n v="769"/>
    <s v="High"/>
    <n v="31"/>
    <n v="10"/>
    <x v="334"/>
    <s v="SUP010"/>
    <s v="AISLE-14-SHELF-47"/>
    <n v="35"/>
    <s v="In Stock"/>
    <d v="2024-07-20T00:00:00"/>
    <s v="United Kingdom"/>
    <n v="54.3217"/>
    <n v="-8.0562000000000005"/>
  </r>
  <r>
    <s v="SKU000411"/>
    <s v="Product_411"/>
    <s v="Sports"/>
    <n v="646.74"/>
    <n v="253"/>
    <s v="Low"/>
    <n v="52"/>
    <n v="29"/>
    <x v="89"/>
    <s v="SUP022"/>
    <s v="AISLE-05-SHELF-38"/>
    <n v="39"/>
    <s v="In Stock"/>
    <d v="2024-08-17T00:00:00"/>
    <s v="Poland"/>
    <n v="53.657299999999999"/>
    <n v="23.907900000000001"/>
  </r>
  <r>
    <s v="SKU000412"/>
    <s v="Product_412"/>
    <s v="Office Supplies"/>
    <n v="606.34"/>
    <n v="903"/>
    <s v="High"/>
    <n v="37"/>
    <n v="12"/>
    <x v="197"/>
    <s v="SUP035"/>
    <s v="AISLE-09-SHELF-31"/>
    <n v="18"/>
    <s v="In Stock"/>
    <d v="2023-04-28T00:00:00"/>
    <s v="Sweden"/>
    <n v="63.661799999999999"/>
    <n v="17.698599999999999"/>
  </r>
  <r>
    <s v="SKU000413"/>
    <s v="Product_413"/>
    <s v="Home &amp; Garden"/>
    <n v="653.53"/>
    <n v="405"/>
    <s v="Mid"/>
    <n v="27"/>
    <n v="12"/>
    <x v="335"/>
    <s v="SUP042"/>
    <s v="AISLE-09-SHELF-21"/>
    <n v="10"/>
    <s v="In Stock"/>
    <d v="2024-06-22T00:00:00"/>
    <s v="United Kingdom"/>
    <n v="57.630099999999999"/>
    <n v="1.3251999999999999"/>
  </r>
  <r>
    <s v="SKU000414"/>
    <s v="Product_414"/>
    <s v="Home &amp; Garden"/>
    <n v="635.05999999999995"/>
    <n v="242"/>
    <s v="Low"/>
    <n v="41"/>
    <n v="29"/>
    <x v="336"/>
    <s v="SUP024"/>
    <s v="AISLE-04-SHELF-01"/>
    <n v="13"/>
    <s v="In Stock"/>
    <d v="2024-11-05T00:00:00"/>
    <s v="Germany"/>
    <n v="53.034500000000001"/>
    <n v="9.9535999999999998"/>
  </r>
  <r>
    <s v="SKU000415"/>
    <s v="Product_415"/>
    <s v="Books"/>
    <n v="139.1"/>
    <n v="460"/>
    <s v="Mid"/>
    <n v="78"/>
    <n v="1"/>
    <x v="324"/>
    <s v="SUP026"/>
    <s v="AISLE-15-SHELF-46"/>
    <n v="45"/>
    <s v="In Stock"/>
    <d v="2024-01-03T00:00:00"/>
    <s v="Spain"/>
    <n v="40.619300000000003"/>
    <n v="-0.46820000000000001"/>
  </r>
  <r>
    <s v="SKU000416"/>
    <s v="Product_416"/>
    <s v="Electronics"/>
    <n v="242.59"/>
    <n v="276"/>
    <s v="Low"/>
    <n v="63"/>
    <n v="9"/>
    <x v="337"/>
    <s v="SUP031"/>
    <s v="AISLE-01-SHELF-06"/>
    <n v="31"/>
    <s v="In Stock"/>
    <d v="2023-06-07T00:00:00"/>
    <s v="United Kingdom"/>
    <n v="51.6096"/>
    <n v="-3.7280000000000002"/>
  </r>
  <r>
    <s v="SKU000417"/>
    <s v="Product_417"/>
    <s v="Sports"/>
    <n v="622.79999999999995"/>
    <n v="468"/>
    <s v="Mid"/>
    <n v="43"/>
    <n v="17"/>
    <x v="338"/>
    <s v="SUP023"/>
    <s v="AISLE-08-SHELF-35"/>
    <n v="21"/>
    <s v="In Stock"/>
    <d v="2023-12-17T00:00:00"/>
    <s v="Austria"/>
    <n v="48.557499999999997"/>
    <n v="14.541399999999999"/>
  </r>
  <r>
    <s v="SKU000418"/>
    <s v="Product_418"/>
    <s v="Books"/>
    <n v="27.52"/>
    <n v="219"/>
    <s v="Low"/>
    <n v="40"/>
    <n v="23"/>
    <x v="145"/>
    <s v="SUP002"/>
    <s v="AISLE-17-SHELF-23"/>
    <n v="40"/>
    <s v="In Stock"/>
    <d v="2023-07-17T00:00:00"/>
    <s v="Austria"/>
    <n v="47.469099999999997"/>
    <n v="14.607900000000001"/>
  </r>
  <r>
    <s v="SKU000419"/>
    <s v="Product_419"/>
    <s v="Toys"/>
    <n v="638.4"/>
    <n v="224"/>
    <s v="Low"/>
    <n v="13"/>
    <n v="12"/>
    <x v="339"/>
    <s v="SUP039"/>
    <s v="AISLE-20-SHELF-28"/>
    <n v="8"/>
    <s v="Out of Stock"/>
    <d v="2023-10-16T00:00:00"/>
    <s v="United Kingdom"/>
    <n v="50.940399999999997"/>
    <n v="-4.1849999999999996"/>
  </r>
  <r>
    <s v="SKU000420"/>
    <s v="Product_420"/>
    <s v="Office Supplies"/>
    <n v="668.73"/>
    <n v="924"/>
    <s v="High"/>
    <n v="23"/>
    <n v="28"/>
    <x v="45"/>
    <s v="SUP033"/>
    <s v="AISLE-05-SHELF-18"/>
    <n v="28"/>
    <s v="In Stock"/>
    <d v="2024-12-16T00:00:00"/>
    <s v="Netherlands"/>
    <n v="52.941400000000002"/>
    <n v="4.16"/>
  </r>
  <r>
    <s v="SKU000421"/>
    <s v="Product_421"/>
    <s v="Clothing"/>
    <n v="246.78"/>
    <n v="100"/>
    <s v="Low"/>
    <n v="24"/>
    <n v="2"/>
    <x v="340"/>
    <s v="SUP024"/>
    <s v="AISLE-07-SHELF-49"/>
    <n v="20"/>
    <s v="In Stock"/>
    <d v="2024-12-10T00:00:00"/>
    <s v="Spain"/>
    <n v="37.450499999999998"/>
    <n v="2.6802999999999999"/>
  </r>
  <r>
    <s v="SKU000422"/>
    <s v="Product_422"/>
    <s v="Clothing"/>
    <n v="602.15"/>
    <n v="853"/>
    <s v="High"/>
    <n v="69"/>
    <n v="9"/>
    <x v="242"/>
    <s v="SUP012"/>
    <s v="AISLE-15-SHELF-20"/>
    <n v="21"/>
    <s v="Out of Stock"/>
    <d v="2024-01-03T00:00:00"/>
    <s v="Germany"/>
    <n v="48.895200000000003"/>
    <n v="8.2744"/>
  </r>
  <r>
    <s v="SKU000423"/>
    <s v="Product_423"/>
    <s v="Toys"/>
    <n v="538.75"/>
    <n v="633"/>
    <s v="Mid"/>
    <n v="29"/>
    <n v="12"/>
    <x v="341"/>
    <s v="SUP037"/>
    <s v="AISLE-16-SHELF-13"/>
    <n v="7"/>
    <s v="In Stock"/>
    <d v="2023-08-12T00:00:00"/>
    <s v="United Kingdom"/>
    <n v="58.432600000000001"/>
    <n v="-0.85289999999999999"/>
  </r>
  <r>
    <s v="SKU000424"/>
    <s v="Product_424"/>
    <s v="Electronics"/>
    <n v="268.08"/>
    <n v="729"/>
    <s v="High"/>
    <n v="29"/>
    <n v="28"/>
    <x v="342"/>
    <s v="SUP009"/>
    <s v="AISLE-07-SHELF-15"/>
    <n v="43"/>
    <s v="In Stock"/>
    <d v="2025-01-14T00:00:00"/>
    <s v="Netherlands"/>
    <n v="52.688899999999997"/>
    <n v="6.6264000000000003"/>
  </r>
  <r>
    <s v="SKU000425"/>
    <s v="Product_425"/>
    <s v="Office Supplies"/>
    <n v="468.34"/>
    <n v="506"/>
    <s v="Mid"/>
    <n v="58"/>
    <n v="25"/>
    <x v="343"/>
    <s v="SUP044"/>
    <s v="AISLE-05-SHELF-27"/>
    <n v="41"/>
    <s v="In Stock"/>
    <d v="2023-09-06T00:00:00"/>
    <s v="Austria"/>
    <n v="46.701099999999997"/>
    <n v="14.9359"/>
  </r>
  <r>
    <s v="SKU000426"/>
    <s v="Product_426"/>
    <s v="Office Supplies"/>
    <n v="910.53"/>
    <n v="586"/>
    <s v="Mid"/>
    <n v="77"/>
    <n v="25"/>
    <x v="344"/>
    <s v="SUP043"/>
    <s v="AISLE-12-SHELF-10"/>
    <n v="7"/>
    <s v="In Stock"/>
    <d v="2023-04-09T00:00:00"/>
    <s v="Austria"/>
    <n v="47.709600000000002"/>
    <n v="15.884499999999999"/>
  </r>
  <r>
    <s v="SKU000427"/>
    <s v="Product_427"/>
    <s v="Clothing"/>
    <n v="432.34"/>
    <n v="330"/>
    <s v="Mid"/>
    <n v="27"/>
    <n v="4"/>
    <x v="345"/>
    <s v="SUP044"/>
    <s v="AISLE-19-SHELF-42"/>
    <n v="48"/>
    <s v="In Stock"/>
    <d v="2023-10-17T00:00:00"/>
    <s v="Poland"/>
    <n v="51.947200000000002"/>
    <n v="20.302399999999999"/>
  </r>
  <r>
    <s v="SKU000428"/>
    <s v="Product_428"/>
    <s v="Electronics"/>
    <n v="633.54999999999995"/>
    <n v="236"/>
    <s v="Low"/>
    <n v="33"/>
    <n v="22"/>
    <x v="346"/>
    <s v="SUP003"/>
    <s v="AISLE-07-SHELF-32"/>
    <n v="45"/>
    <s v="Out of Stock"/>
    <d v="2024-03-16T00:00:00"/>
    <s v="United Kingdom"/>
    <n v="54.104100000000003"/>
    <n v="-3.4184000000000001"/>
  </r>
  <r>
    <s v="SKU000429"/>
    <s v="Product_429"/>
    <s v="Clothing"/>
    <n v="45"/>
    <n v="993"/>
    <s v="High"/>
    <n v="36"/>
    <n v="29"/>
    <x v="188"/>
    <s v="SUP044"/>
    <s v="AISLE-15-SHELF-09"/>
    <n v="39"/>
    <s v="In Stock"/>
    <d v="2023-07-10T00:00:00"/>
    <s v="Spain"/>
    <n v="41.990200000000002"/>
    <n v="-1.3801000000000001"/>
  </r>
  <r>
    <s v="SKU000430"/>
    <s v="Product_430"/>
    <s v="Clothing"/>
    <n v="87.02"/>
    <n v="338"/>
    <s v="Mid"/>
    <n v="42"/>
    <n v="12"/>
    <x v="347"/>
    <s v="SUP023"/>
    <s v="AISLE-06-SHELF-21"/>
    <n v="7"/>
    <s v="In Stock"/>
    <d v="2024-06-24T00:00:00"/>
    <s v="France"/>
    <n v="47.506"/>
    <n v="1.4741"/>
  </r>
  <r>
    <s v="SKU000431"/>
    <s v="Product_431"/>
    <s v="Office Supplies"/>
    <n v="90.49"/>
    <n v="751"/>
    <s v="High"/>
    <n v="73"/>
    <n v="18"/>
    <x v="348"/>
    <s v="SUP024"/>
    <s v="AISLE-11-SHELF-06"/>
    <n v="20"/>
    <s v="In Stock"/>
    <d v="2023-11-05T00:00:00"/>
    <s v="Spain"/>
    <n v="40.142699999999998"/>
    <n v="9.6000000000000002E-2"/>
  </r>
  <r>
    <s v="SKU000432"/>
    <s v="Product_432"/>
    <s v="Books"/>
    <n v="780.46"/>
    <n v="505"/>
    <s v="Mid"/>
    <n v="34"/>
    <n v="3"/>
    <x v="31"/>
    <s v="SUP033"/>
    <s v="AISLE-20-SHELF-15"/>
    <n v="24"/>
    <s v="In Stock"/>
    <d v="2023-11-12T00:00:00"/>
    <s v="Austria"/>
    <n v="48.547400000000003"/>
    <n v="14.8635"/>
  </r>
  <r>
    <s v="SKU000433"/>
    <s v="Product_433"/>
    <s v="Office Supplies"/>
    <n v="356.75"/>
    <n v="164"/>
    <s v="Low"/>
    <n v="78"/>
    <n v="22"/>
    <x v="349"/>
    <s v="SUP030"/>
    <s v="AISLE-13-SHELF-38"/>
    <n v="49"/>
    <s v="In Stock"/>
    <d v="2024-04-25T00:00:00"/>
    <s v="Austria"/>
    <n v="48.802599999999998"/>
    <n v="15.8165"/>
  </r>
  <r>
    <s v="SKU000434"/>
    <s v="Product_434"/>
    <s v="Clothing"/>
    <n v="235.34"/>
    <n v="845"/>
    <s v="High"/>
    <n v="27"/>
    <n v="1"/>
    <x v="300"/>
    <s v="SUP038"/>
    <s v="AISLE-20-SHELF-15"/>
    <n v="10"/>
    <s v="In Stock"/>
    <d v="2023-06-21T00:00:00"/>
    <s v="Italy"/>
    <n v="42.499600000000001"/>
    <n v="14.589700000000001"/>
  </r>
  <r>
    <s v="SKU000435"/>
    <s v="Product_435"/>
    <s v="Office Supplies"/>
    <n v="749.85"/>
    <n v="668"/>
    <s v="Mid"/>
    <n v="54"/>
    <n v="23"/>
    <x v="350"/>
    <s v="SUP043"/>
    <s v="AISLE-06-SHELF-16"/>
    <n v="37"/>
    <s v="In Stock"/>
    <d v="2025-01-18T00:00:00"/>
    <s v="Austria"/>
    <n v="48.808399999999999"/>
    <n v="14.2676"/>
  </r>
  <r>
    <s v="SKU000436"/>
    <s v="Product_436"/>
    <s v="Toys"/>
    <n v="178.26"/>
    <n v="722"/>
    <s v="High"/>
    <n v="29"/>
    <n v="18"/>
    <x v="37"/>
    <s v="SUP002"/>
    <s v="AISLE-01-SHELF-06"/>
    <n v="47"/>
    <s v="In Stock"/>
    <d v="2024-04-20T00:00:00"/>
    <s v="Germany"/>
    <n v="53.5685"/>
    <n v="12.168200000000001"/>
  </r>
  <r>
    <s v="SKU000437"/>
    <s v="Product_437"/>
    <s v="Electronics"/>
    <n v="254.03"/>
    <n v="932"/>
    <s v="High"/>
    <n v="44"/>
    <n v="24"/>
    <x v="351"/>
    <s v="SUP040"/>
    <s v="AISLE-16-SHELF-33"/>
    <n v="31"/>
    <s v="In Stock"/>
    <d v="2024-05-06T00:00:00"/>
    <s v="Belgium"/>
    <n v="50.603900000000003"/>
    <n v="3.4432"/>
  </r>
  <r>
    <s v="SKU000438"/>
    <s v="Product_438"/>
    <s v="Home &amp; Garden"/>
    <n v="436.62"/>
    <n v="788"/>
    <s v="High"/>
    <n v="15"/>
    <n v="21"/>
    <x v="193"/>
    <s v="SUP022"/>
    <s v="AISLE-07-SHELF-10"/>
    <n v="34"/>
    <s v="In Stock"/>
    <d v="2024-01-27T00:00:00"/>
    <s v="United Kingdom"/>
    <n v="53.648800000000001"/>
    <n v="1.4774"/>
  </r>
  <r>
    <s v="SKU000439"/>
    <s v="Product_439"/>
    <s v="Office Supplies"/>
    <n v="338.12"/>
    <n v="727"/>
    <s v="High"/>
    <n v="84"/>
    <n v="23"/>
    <x v="167"/>
    <s v="SUP011"/>
    <s v="AISLE-08-SHELF-21"/>
    <n v="39"/>
    <s v="In Stock"/>
    <d v="2023-11-16T00:00:00"/>
    <s v="Spain"/>
    <n v="41.130600000000001"/>
    <n v="-2.1886000000000001"/>
  </r>
  <r>
    <s v="SKU000440"/>
    <s v="Product_440"/>
    <s v="Office Supplies"/>
    <n v="589.54"/>
    <n v="217"/>
    <s v="Low"/>
    <n v="18"/>
    <n v="8"/>
    <x v="27"/>
    <s v="SUP012"/>
    <s v="AISLE-05-SHELF-18"/>
    <n v="22"/>
    <s v="In Stock"/>
    <d v="2024-05-27T00:00:00"/>
    <s v="Belgium"/>
    <n v="51.365900000000003"/>
    <n v="4.7873999999999999"/>
  </r>
  <r>
    <s v="SKU000441"/>
    <s v="Product_441"/>
    <s v="Home &amp; Garden"/>
    <n v="344.46"/>
    <n v="744"/>
    <s v="High"/>
    <n v="61"/>
    <n v="19"/>
    <x v="352"/>
    <s v="SUP019"/>
    <s v="AISLE-04-SHELF-20"/>
    <n v="34"/>
    <s v="In Stock"/>
    <d v="2023-03-31T00:00:00"/>
    <s v="Netherlands"/>
    <n v="52.220399999999998"/>
    <n v="6.2613000000000003"/>
  </r>
  <r>
    <s v="SKU000442"/>
    <s v="Product_442"/>
    <s v="Home &amp; Garden"/>
    <n v="399.02"/>
    <n v="375"/>
    <s v="Mid"/>
    <n v="37"/>
    <n v="22"/>
    <x v="353"/>
    <s v="SUP020"/>
    <s v="AISLE-16-SHELF-42"/>
    <n v="47"/>
    <s v="Out of Stock"/>
    <d v="2023-06-05T00:00:00"/>
    <s v="France"/>
    <n v="48.284100000000002"/>
    <n v="-2.2799"/>
  </r>
  <r>
    <s v="SKU000443"/>
    <s v="Product_443"/>
    <s v="Electronics"/>
    <n v="864.26"/>
    <n v="11"/>
    <s v="Low"/>
    <n v="28"/>
    <n v="28"/>
    <x v="354"/>
    <s v="SUP009"/>
    <s v="AISLE-16-SHELF-40"/>
    <n v="30"/>
    <s v="In Stock"/>
    <d v="2023-04-25T00:00:00"/>
    <s v="Germany"/>
    <n v="50.881900000000002"/>
    <n v="10.1999"/>
  </r>
  <r>
    <s v="SKU000444"/>
    <s v="Product_444"/>
    <s v="Electronics"/>
    <n v="885.69"/>
    <n v="431"/>
    <s v="Mid"/>
    <n v="94"/>
    <n v="25"/>
    <x v="355"/>
    <s v="SUP043"/>
    <s v="AISLE-19-SHELF-33"/>
    <n v="19"/>
    <s v="In Stock"/>
    <d v="2024-11-11T00:00:00"/>
    <s v="Spain"/>
    <n v="38.950200000000002"/>
    <n v="-2.7820999999999998"/>
  </r>
  <r>
    <s v="SKU000445"/>
    <s v="Product_445"/>
    <s v="Home &amp; Garden"/>
    <n v="829.43"/>
    <n v="82"/>
    <s v="Low"/>
    <n v="72"/>
    <n v="4"/>
    <x v="356"/>
    <s v="SUP018"/>
    <s v="AISLE-09-SHELF-38"/>
    <n v="36"/>
    <s v="In Stock"/>
    <d v="2023-09-15T00:00:00"/>
    <s v="Belgium"/>
    <n v="50.3262"/>
    <n v="3.2774000000000001"/>
  </r>
  <r>
    <s v="SKU000446"/>
    <s v="Product_446"/>
    <s v="Toys"/>
    <n v="866.18"/>
    <n v="430"/>
    <s v="Mid"/>
    <n v="16"/>
    <n v="26"/>
    <x v="122"/>
    <s v="SUP041"/>
    <s v="AISLE-13-SHELF-45"/>
    <n v="39"/>
    <s v="In Stock"/>
    <d v="2024-03-18T00:00:00"/>
    <s v="France"/>
    <n v="45.341200000000001"/>
    <n v="-4.0448000000000004"/>
  </r>
  <r>
    <s v="SKU000447"/>
    <s v="Product_447"/>
    <s v="Clothing"/>
    <n v="574.03"/>
    <n v="624"/>
    <s v="Mid"/>
    <n v="46"/>
    <n v="23"/>
    <x v="317"/>
    <s v="SUP047"/>
    <s v="AISLE-18-SHELF-46"/>
    <n v="16"/>
    <s v="In Stock"/>
    <d v="2024-04-05T00:00:00"/>
    <s v="Italy"/>
    <n v="42.645800000000001"/>
    <n v="16.758500000000002"/>
  </r>
  <r>
    <s v="SKU000448"/>
    <s v="Product_448"/>
    <s v="Home &amp; Garden"/>
    <n v="649.77"/>
    <n v="477"/>
    <s v="Mid"/>
    <n v="98"/>
    <n v="16"/>
    <x v="357"/>
    <s v="SUP018"/>
    <s v="AISLE-02-SHELF-48"/>
    <n v="25"/>
    <s v="In Stock"/>
    <d v="2024-10-25T00:00:00"/>
    <s v="Germany"/>
    <n v="52.812199999999997"/>
    <n v="9.1796000000000006"/>
  </r>
  <r>
    <s v="SKU000449"/>
    <s v="Product_449"/>
    <s v="Sports"/>
    <n v="561.6"/>
    <n v="782"/>
    <s v="High"/>
    <n v="45"/>
    <n v="17"/>
    <x v="309"/>
    <s v="SUP040"/>
    <s v="AISLE-17-SHELF-16"/>
    <n v="16"/>
    <s v="In Stock"/>
    <d v="2024-07-17T00:00:00"/>
    <s v="Germany"/>
    <n v="47.9617"/>
    <n v="7.7396000000000003"/>
  </r>
  <r>
    <s v="SKU000450"/>
    <s v="Product_450"/>
    <s v="Office Supplies"/>
    <n v="787.73"/>
    <n v="706"/>
    <s v="High"/>
    <n v="26"/>
    <n v="28"/>
    <x v="358"/>
    <s v="SUP036"/>
    <s v="AISLE-14-SHELF-45"/>
    <n v="5"/>
    <s v="In Stock"/>
    <d v="2024-06-02T00:00:00"/>
    <s v="Italy"/>
    <n v="42.327599999999997"/>
    <n v="9.0640000000000001"/>
  </r>
  <r>
    <s v="SKU000451"/>
    <s v="Product_451"/>
    <s v="Electronics"/>
    <n v="555.49"/>
    <n v="368"/>
    <s v="Mid"/>
    <n v="99"/>
    <n v="23"/>
    <x v="39"/>
    <s v="SUP027"/>
    <s v="AISLE-16-SHELF-24"/>
    <n v="15"/>
    <s v="In Stock"/>
    <d v="2024-11-27T00:00:00"/>
    <s v="United Kingdom"/>
    <n v="54.686999999999998"/>
    <n v="-5.8840000000000003"/>
  </r>
  <r>
    <s v="SKU000452"/>
    <s v="Product_452"/>
    <s v="Sports"/>
    <n v="119.97"/>
    <n v="652"/>
    <s v="Mid"/>
    <n v="46"/>
    <n v="9"/>
    <x v="359"/>
    <s v="SUP013"/>
    <s v="AISLE-01-SHELF-28"/>
    <n v="29"/>
    <s v="In Stock"/>
    <d v="2023-06-08T00:00:00"/>
    <s v="Italy"/>
    <n v="45.5137"/>
    <n v="11.327500000000001"/>
  </r>
  <r>
    <s v="SKU000453"/>
    <s v="Product_453"/>
    <s v="Sports"/>
    <n v="811.48"/>
    <n v="954"/>
    <s v="High"/>
    <n v="90"/>
    <n v="26"/>
    <x v="68"/>
    <s v="SUP047"/>
    <s v="AISLE-17-SHELF-33"/>
    <n v="13"/>
    <s v="In Stock"/>
    <d v="2024-02-08T00:00:00"/>
    <s v="Germany"/>
    <n v="49.166200000000003"/>
    <n v="13.292199999999999"/>
  </r>
  <r>
    <s v="SKU000454"/>
    <s v="Product_454"/>
    <s v="Electronics"/>
    <n v="762.98"/>
    <n v="968"/>
    <s v="High"/>
    <n v="69"/>
    <n v="8"/>
    <x v="360"/>
    <s v="SUP008"/>
    <s v="AISLE-10-SHELF-37"/>
    <n v="43"/>
    <s v="In Stock"/>
    <d v="2023-10-11T00:00:00"/>
    <s v="Germany"/>
    <n v="49.9056"/>
    <n v="6.9145000000000003"/>
  </r>
  <r>
    <s v="SKU000455"/>
    <s v="Product_455"/>
    <s v="Office Supplies"/>
    <n v="822.1"/>
    <n v="635"/>
    <s v="Mid"/>
    <n v="58"/>
    <n v="20"/>
    <x v="136"/>
    <s v="SUP048"/>
    <s v="AISLE-07-SHELF-04"/>
    <n v="47"/>
    <s v="In Stock"/>
    <d v="2024-06-06T00:00:00"/>
    <s v="Belgium"/>
    <n v="50.640799999999999"/>
    <n v="4.7680999999999996"/>
  </r>
  <r>
    <s v="SKU000456"/>
    <s v="Product_456"/>
    <s v="Home &amp; Garden"/>
    <n v="198.53"/>
    <n v="140"/>
    <s v="Low"/>
    <n v="90"/>
    <n v="19"/>
    <x v="113"/>
    <s v="SUP043"/>
    <s v="AISLE-01-SHELF-33"/>
    <n v="31"/>
    <s v="In Stock"/>
    <d v="2024-02-24T00:00:00"/>
    <s v="Austria"/>
    <n v="48.258200000000002"/>
    <n v="11.3497"/>
  </r>
  <r>
    <s v="SKU000457"/>
    <s v="Product_457"/>
    <s v="Toys"/>
    <n v="278.89999999999998"/>
    <n v="719"/>
    <s v="High"/>
    <n v="65"/>
    <n v="7"/>
    <x v="361"/>
    <s v="SUP023"/>
    <s v="AISLE-10-SHELF-03"/>
    <n v="33"/>
    <s v="In Stock"/>
    <d v="2023-04-06T00:00:00"/>
    <s v="France"/>
    <n v="45.649000000000001"/>
    <n v="-0.97740000000000005"/>
  </r>
  <r>
    <s v="SKU000458"/>
    <s v="Product_458"/>
    <s v="Books"/>
    <n v="302.79000000000002"/>
    <n v="626"/>
    <s v="Mid"/>
    <n v="43"/>
    <n v="29"/>
    <x v="59"/>
    <s v="SUP013"/>
    <s v="AISLE-05-SHELF-45"/>
    <n v="31"/>
    <s v="In Stock"/>
    <d v="2024-01-16T00:00:00"/>
    <s v="Italy"/>
    <n v="37.450000000000003"/>
    <n v="17.031700000000001"/>
  </r>
  <r>
    <s v="SKU000459"/>
    <s v="Product_459"/>
    <s v="Sports"/>
    <n v="513"/>
    <n v="717"/>
    <s v="High"/>
    <n v="96"/>
    <n v="12"/>
    <x v="362"/>
    <s v="SUP007"/>
    <s v="AISLE-09-SHELF-40"/>
    <n v="32"/>
    <s v="In Stock"/>
    <d v="2024-05-30T00:00:00"/>
    <s v="France"/>
    <n v="48.442900000000002"/>
    <n v="-0.6986"/>
  </r>
  <r>
    <s v="SKU000460"/>
    <s v="Product_460"/>
    <s v="Home &amp; Garden"/>
    <n v="142.54"/>
    <n v="455"/>
    <s v="Mid"/>
    <n v="39"/>
    <n v="1"/>
    <x v="363"/>
    <s v="SUP050"/>
    <s v="AISLE-11-SHELF-24"/>
    <n v="43"/>
    <s v="In Stock"/>
    <d v="2024-06-20T00:00:00"/>
    <s v="Italy"/>
    <n v="42.8934"/>
    <n v="8.9949999999999992"/>
  </r>
  <r>
    <s v="SKU000461"/>
    <s v="Product_461"/>
    <s v="Books"/>
    <n v="391.53"/>
    <n v="501"/>
    <s v="Mid"/>
    <n v="36"/>
    <n v="24"/>
    <x v="364"/>
    <s v="SUP040"/>
    <s v="AISLE-14-SHELF-08"/>
    <n v="22"/>
    <s v="In Stock"/>
    <d v="2023-12-07T00:00:00"/>
    <s v="Netherlands"/>
    <n v="53.203600000000002"/>
    <n v="3.7481"/>
  </r>
  <r>
    <s v="SKU000462"/>
    <s v="Product_462"/>
    <s v="Office Supplies"/>
    <n v="190.34"/>
    <n v="402"/>
    <s v="Mid"/>
    <n v="60"/>
    <n v="28"/>
    <x v="269"/>
    <s v="SUP002"/>
    <s v="AISLE-10-SHELF-35"/>
    <n v="19"/>
    <s v="In Stock"/>
    <d v="2023-11-13T00:00:00"/>
    <s v="Germany"/>
    <n v="47.3292"/>
    <n v="10.468299999999999"/>
  </r>
  <r>
    <s v="SKU000463"/>
    <s v="Product_463"/>
    <s v="Sports"/>
    <n v="272.12"/>
    <n v="952"/>
    <s v="High"/>
    <n v="18"/>
    <n v="17"/>
    <x v="365"/>
    <s v="SUP003"/>
    <s v="AISLE-04-SHELF-44"/>
    <n v="20"/>
    <s v="In Stock"/>
    <d v="2024-09-28T00:00:00"/>
    <s v="Austria"/>
    <n v="47.9161"/>
    <n v="13.958"/>
  </r>
  <r>
    <s v="SKU000464"/>
    <s v="Product_464"/>
    <s v="Home &amp; Garden"/>
    <n v="709.32"/>
    <n v="287"/>
    <s v="Low"/>
    <n v="29"/>
    <n v="23"/>
    <x v="366"/>
    <s v="SUP042"/>
    <s v="AISLE-09-SHELF-11"/>
    <n v="27"/>
    <s v="In Stock"/>
    <d v="2023-06-09T00:00:00"/>
    <s v="Belgium"/>
    <n v="49.609000000000002"/>
    <n v="3.7248000000000001"/>
  </r>
  <r>
    <s v="SKU000465"/>
    <s v="Product_465"/>
    <s v="Sports"/>
    <n v="856.26"/>
    <n v="354"/>
    <s v="Mid"/>
    <n v="96"/>
    <n v="6"/>
    <x v="208"/>
    <s v="SUP039"/>
    <s v="AISLE-11-SHELF-48"/>
    <n v="34"/>
    <s v="In Stock"/>
    <d v="2025-02-03T00:00:00"/>
    <s v="Austria"/>
    <n v="47.697899999999997"/>
    <n v="11.1677"/>
  </r>
  <r>
    <s v="SKU000466"/>
    <s v="Product_466"/>
    <s v="Home &amp; Garden"/>
    <n v="32.68"/>
    <n v="342"/>
    <s v="Mid"/>
    <n v="56"/>
    <n v="26"/>
    <x v="367"/>
    <s v="SUP023"/>
    <s v="AISLE-13-SHELF-27"/>
    <n v="40"/>
    <s v="In Stock"/>
    <d v="2023-06-27T00:00:00"/>
    <s v="Austria"/>
    <n v="48.668799999999997"/>
    <n v="10.1707"/>
  </r>
  <r>
    <s v="SKU000467"/>
    <s v="Product_467"/>
    <s v="Office Supplies"/>
    <n v="570.24"/>
    <n v="148"/>
    <s v="Low"/>
    <n v="28"/>
    <n v="24"/>
    <x v="368"/>
    <s v="SUP007"/>
    <s v="AISLE-14-SHELF-39"/>
    <n v="39"/>
    <s v="In Stock"/>
    <d v="2024-12-26T00:00:00"/>
    <s v="Austria"/>
    <n v="47.667200000000001"/>
    <n v="14.8239"/>
  </r>
  <r>
    <s v="SKU000468"/>
    <s v="Product_468"/>
    <s v="Toys"/>
    <n v="45.7"/>
    <n v="209"/>
    <s v="Low"/>
    <n v="77"/>
    <n v="22"/>
    <x v="62"/>
    <s v="SUP004"/>
    <s v="AISLE-12-SHELF-19"/>
    <n v="32"/>
    <s v="In Stock"/>
    <d v="2024-05-01T00:00:00"/>
    <s v="France"/>
    <n v="43.865200000000002"/>
    <n v="4.0138999999999996"/>
  </r>
  <r>
    <s v="SKU000469"/>
    <s v="Product_469"/>
    <s v="Office Supplies"/>
    <n v="94.4"/>
    <n v="111"/>
    <s v="Low"/>
    <n v="86"/>
    <n v="5"/>
    <x v="317"/>
    <s v="SUP008"/>
    <s v="AISLE-08-SHELF-04"/>
    <n v="7"/>
    <s v="In Stock"/>
    <d v="2024-07-28T00:00:00"/>
    <s v="Italy"/>
    <n v="45.308500000000002"/>
    <n v="8.8650000000000002"/>
  </r>
  <r>
    <s v="SKU000470"/>
    <s v="Product_470"/>
    <s v="Clothing"/>
    <n v="708.03"/>
    <n v="653"/>
    <s v="Mid"/>
    <n v="21"/>
    <n v="25"/>
    <x v="369"/>
    <s v="SUP032"/>
    <s v="AISLE-17-SHELF-34"/>
    <n v="20"/>
    <s v="In Stock"/>
    <d v="2024-07-10T00:00:00"/>
    <s v="Sweden"/>
    <n v="67.957599999999999"/>
    <n v="18.351600000000001"/>
  </r>
  <r>
    <s v="SKU000471"/>
    <s v="Product_471"/>
    <s v="Clothing"/>
    <n v="738.25"/>
    <n v="975"/>
    <s v="High"/>
    <n v="82"/>
    <n v="20"/>
    <x v="370"/>
    <s v="SUP019"/>
    <s v="AISLE-13-SHELF-26"/>
    <n v="19"/>
    <s v="In Stock"/>
    <d v="2023-12-26T00:00:00"/>
    <s v="Netherlands"/>
    <n v="51.607900000000001"/>
    <n v="4.9802999999999997"/>
  </r>
  <r>
    <s v="SKU000472"/>
    <s v="Product_472"/>
    <s v="Office Supplies"/>
    <n v="815.84"/>
    <n v="535"/>
    <s v="Mid"/>
    <n v="88"/>
    <n v="7"/>
    <x v="371"/>
    <s v="SUP012"/>
    <s v="AISLE-07-SHELF-18"/>
    <n v="23"/>
    <s v="Out of Stock"/>
    <d v="2023-11-15T00:00:00"/>
    <s v="Spain"/>
    <n v="38.435099999999998"/>
    <n v="-0.1636"/>
  </r>
  <r>
    <s v="SKU000473"/>
    <s v="Product_473"/>
    <s v="Electronics"/>
    <n v="479.5"/>
    <n v="48"/>
    <s v="Low"/>
    <n v="94"/>
    <n v="22"/>
    <x v="52"/>
    <s v="SUP010"/>
    <s v="AISLE-10-SHELF-04"/>
    <n v="14"/>
    <s v="In Stock"/>
    <d v="2024-09-25T00:00:00"/>
    <s v="Austria"/>
    <n v="48.470399999999998"/>
    <n v="15.913600000000001"/>
  </r>
  <r>
    <s v="SKU000474"/>
    <s v="Product_474"/>
    <s v="Books"/>
    <n v="861.21"/>
    <n v="799"/>
    <s v="High"/>
    <n v="88"/>
    <n v="26"/>
    <x v="372"/>
    <s v="SUP014"/>
    <s v="AISLE-08-SHELF-22"/>
    <n v="8"/>
    <s v="In Stock"/>
    <d v="2024-09-20T00:00:00"/>
    <s v="United Kingdom"/>
    <n v="58.574800000000003"/>
    <n v="-0.28720000000000001"/>
  </r>
  <r>
    <s v="SKU000475"/>
    <s v="Product_475"/>
    <s v="Office Supplies"/>
    <n v="175.17"/>
    <n v="330"/>
    <s v="Mid"/>
    <n v="14"/>
    <n v="22"/>
    <x v="373"/>
    <s v="SUP027"/>
    <s v="AISLE-13-SHELF-46"/>
    <n v="26"/>
    <s v="In Stock"/>
    <d v="2024-08-16T00:00:00"/>
    <s v="France"/>
    <n v="47.193600000000004"/>
    <n v="-0.1474"/>
  </r>
  <r>
    <s v="SKU000476"/>
    <s v="Product_476"/>
    <s v="Office Supplies"/>
    <n v="257.22000000000003"/>
    <n v="364"/>
    <s v="Mid"/>
    <n v="78"/>
    <n v="27"/>
    <x v="374"/>
    <s v="SUP044"/>
    <s v="AISLE-17-SHELF-44"/>
    <n v="22"/>
    <s v="In Stock"/>
    <d v="2025-01-03T00:00:00"/>
    <s v="Belgium"/>
    <n v="50.589199999999998"/>
    <n v="2.6602000000000001"/>
  </r>
  <r>
    <s v="SKU000477"/>
    <s v="Product_477"/>
    <s v="Sports"/>
    <n v="143.16"/>
    <n v="10"/>
    <s v="Low"/>
    <n v="34"/>
    <n v="12"/>
    <x v="375"/>
    <s v="SUP021"/>
    <s v="AISLE-04-SHELF-41"/>
    <n v="26"/>
    <s v="In Stock"/>
    <d v="2023-04-05T00:00:00"/>
    <s v="Spain"/>
    <n v="41.809600000000003"/>
    <n v="-3.681"/>
  </r>
  <r>
    <s v="SKU000478"/>
    <s v="Product_478"/>
    <s v="Sports"/>
    <n v="799.56"/>
    <n v="187"/>
    <s v="Low"/>
    <n v="97"/>
    <n v="5"/>
    <x v="376"/>
    <s v="SUP020"/>
    <s v="AISLE-15-SHELF-15"/>
    <n v="46"/>
    <s v="In Stock"/>
    <d v="2023-04-01T00:00:00"/>
    <s v="Sweden"/>
    <n v="55.576300000000003"/>
    <n v="11.918799999999999"/>
  </r>
  <r>
    <s v="SKU000479"/>
    <s v="Product_479"/>
    <s v="Home &amp; Garden"/>
    <n v="236.39"/>
    <n v="508"/>
    <s v="Mid"/>
    <n v="40"/>
    <n v="2"/>
    <x v="377"/>
    <s v="SUP004"/>
    <s v="AISLE-18-SHELF-27"/>
    <n v="20"/>
    <s v="In Stock"/>
    <d v="2024-09-29T00:00:00"/>
    <s v="United Kingdom"/>
    <n v="53.309699999999999"/>
    <n v="-2.3658000000000001"/>
  </r>
  <r>
    <s v="SKU000480"/>
    <s v="Product_480"/>
    <s v="Books"/>
    <n v="163.96"/>
    <n v="579"/>
    <s v="Mid"/>
    <n v="55"/>
    <n v="4"/>
    <x v="378"/>
    <s v="SUP019"/>
    <s v="AISLE-06-SHELF-34"/>
    <n v="7"/>
    <s v="In Stock"/>
    <d v="2024-08-03T00:00:00"/>
    <s v="Sweden"/>
    <n v="61.706000000000003"/>
    <n v="19.211600000000001"/>
  </r>
  <r>
    <s v="SKU000481"/>
    <s v="Product_481"/>
    <s v="Sports"/>
    <n v="626.88"/>
    <n v="444"/>
    <s v="Mid"/>
    <n v="43"/>
    <n v="17"/>
    <x v="163"/>
    <s v="SUP029"/>
    <s v="AISLE-09-SHELF-05"/>
    <n v="48"/>
    <s v="In Stock"/>
    <d v="2025-01-16T00:00:00"/>
    <s v="Spain"/>
    <n v="39.746299999999998"/>
    <n v="-0.96250000000000002"/>
  </r>
  <r>
    <s v="SKU000482"/>
    <s v="Product_482"/>
    <s v="Books"/>
    <n v="86.31"/>
    <n v="89"/>
    <s v="Low"/>
    <n v="50"/>
    <n v="25"/>
    <x v="379"/>
    <s v="SUP007"/>
    <s v="AISLE-12-SHELF-29"/>
    <n v="39"/>
    <s v="In Stock"/>
    <d v="2023-04-03T00:00:00"/>
    <s v="Austria"/>
    <n v="46.969700000000003"/>
    <n v="10.3689"/>
  </r>
  <r>
    <s v="SKU000483"/>
    <s v="Product_483"/>
    <s v="Office Supplies"/>
    <n v="54.45"/>
    <n v="621"/>
    <s v="Mid"/>
    <n v="87"/>
    <n v="25"/>
    <x v="380"/>
    <s v="SUP033"/>
    <s v="AISLE-05-SHELF-12"/>
    <n v="45"/>
    <s v="In Stock"/>
    <d v="2023-08-13T00:00:00"/>
    <s v="United Kingdom"/>
    <n v="55.148600000000002"/>
    <n v="-3.3531"/>
  </r>
  <r>
    <s v="SKU000484"/>
    <s v="Product_484"/>
    <s v="Books"/>
    <n v="115.65"/>
    <n v="900"/>
    <s v="High"/>
    <n v="77"/>
    <n v="8"/>
    <x v="381"/>
    <s v="SUP008"/>
    <s v="AISLE-15-SHELF-34"/>
    <n v="43"/>
    <s v="In Stock"/>
    <d v="2024-09-11T00:00:00"/>
    <s v="Sweden"/>
    <n v="55.6708"/>
    <n v="16.084299999999999"/>
  </r>
  <r>
    <s v="SKU000485"/>
    <s v="Product_485"/>
    <s v="Clothing"/>
    <n v="10.24"/>
    <n v="675"/>
    <s v="Mid"/>
    <n v="96"/>
    <n v="20"/>
    <x v="342"/>
    <s v="SUP011"/>
    <s v="AISLE-11-SHELF-23"/>
    <n v="20"/>
    <s v="In Stock"/>
    <d v="2025-01-07T00:00:00"/>
    <s v="Belgium"/>
    <n v="49.712299999999999"/>
    <n v="4.5723000000000003"/>
  </r>
  <r>
    <s v="SKU000486"/>
    <s v="Product_486"/>
    <s v="Sports"/>
    <n v="700.02"/>
    <n v="992"/>
    <s v="High"/>
    <n v="47"/>
    <n v="5"/>
    <x v="382"/>
    <s v="SUP033"/>
    <s v="AISLE-19-SHELF-49"/>
    <n v="25"/>
    <s v="In Stock"/>
    <d v="2024-05-17T00:00:00"/>
    <s v="Italy"/>
    <n v="40.755699999999997"/>
    <n v="13.8965"/>
  </r>
  <r>
    <s v="SKU000487"/>
    <s v="Product_487"/>
    <s v="Sports"/>
    <n v="566.61"/>
    <n v="447"/>
    <s v="Mid"/>
    <n v="55"/>
    <n v="17"/>
    <x v="221"/>
    <s v="SUP025"/>
    <s v="AISLE-18-SHELF-10"/>
    <n v="25"/>
    <s v="In Stock"/>
    <d v="2024-08-07T00:00:00"/>
    <s v="Germany"/>
    <n v="53.422600000000003"/>
    <n v="8.6270000000000007"/>
  </r>
  <r>
    <s v="SKU000488"/>
    <s v="Product_488"/>
    <s v="Electronics"/>
    <n v="217.78"/>
    <n v="717"/>
    <s v="High"/>
    <n v="78"/>
    <n v="20"/>
    <x v="383"/>
    <s v="SUP033"/>
    <s v="AISLE-05-SHELF-31"/>
    <n v="5"/>
    <s v="In Stock"/>
    <d v="2023-08-09T00:00:00"/>
    <s v="Italy"/>
    <n v="46.702100000000002"/>
    <n v="12.9741"/>
  </r>
  <r>
    <s v="SKU000489"/>
    <s v="Product_489"/>
    <s v="Books"/>
    <n v="240.67"/>
    <n v="31"/>
    <s v="Low"/>
    <n v="36"/>
    <n v="4"/>
    <x v="384"/>
    <s v="SUP036"/>
    <s v="AISLE-17-SHELF-28"/>
    <n v="34"/>
    <s v="In Stock"/>
    <d v="2023-10-25T00:00:00"/>
    <s v="Spain"/>
    <n v="40.822699999999998"/>
    <n v="-0.72350000000000003"/>
  </r>
  <r>
    <s v="SKU000490"/>
    <s v="Product_490"/>
    <s v="Home &amp; Garden"/>
    <n v="812.86"/>
    <n v="326"/>
    <s v="Mid"/>
    <n v="52"/>
    <n v="21"/>
    <x v="385"/>
    <s v="SUP026"/>
    <s v="AISLE-01-SHELF-45"/>
    <n v="38"/>
    <s v="In Stock"/>
    <d v="2023-08-12T00:00:00"/>
    <s v="France"/>
    <n v="47.834000000000003"/>
    <n v="2.3601999999999999"/>
  </r>
  <r>
    <s v="SKU000491"/>
    <s v="Product_491"/>
    <s v="Clothing"/>
    <n v="506.8"/>
    <n v="73"/>
    <s v="Low"/>
    <n v="87"/>
    <n v="18"/>
    <x v="386"/>
    <s v="SUP036"/>
    <s v="AISLE-02-SHELF-49"/>
    <n v="43"/>
    <s v="In Stock"/>
    <d v="2023-07-22T00:00:00"/>
    <s v="Germany"/>
    <n v="50.558599999999998"/>
    <n v="6.3894000000000002"/>
  </r>
  <r>
    <s v="SKU000492"/>
    <s v="Product_492"/>
    <s v="Office Supplies"/>
    <n v="701.54"/>
    <n v="250"/>
    <s v="Low"/>
    <n v="80"/>
    <n v="18"/>
    <x v="134"/>
    <s v="SUP011"/>
    <s v="AISLE-15-SHELF-40"/>
    <n v="27"/>
    <s v="In Stock"/>
    <d v="2025-01-13T00:00:00"/>
    <s v="Netherlands"/>
    <n v="50.8596"/>
    <n v="4.6959999999999997"/>
  </r>
  <r>
    <s v="SKU000493"/>
    <s v="Product_493"/>
    <s v="Electronics"/>
    <n v="458.23"/>
    <n v="449"/>
    <s v="Mid"/>
    <n v="54"/>
    <n v="28"/>
    <x v="387"/>
    <s v="SUP030"/>
    <s v="AISLE-02-SHELF-27"/>
    <n v="38"/>
    <s v="In Stock"/>
    <d v="2025-01-16T00:00:00"/>
    <s v="Belgium"/>
    <n v="50.167299999999997"/>
    <n v="4.0119999999999996"/>
  </r>
  <r>
    <s v="SKU000494"/>
    <s v="Product_494"/>
    <s v="Clothing"/>
    <n v="245.34"/>
    <n v="905"/>
    <s v="High"/>
    <n v="27"/>
    <n v="18"/>
    <x v="224"/>
    <s v="SUP033"/>
    <s v="AISLE-08-SHELF-27"/>
    <n v="34"/>
    <s v="In Stock"/>
    <d v="2024-07-21T00:00:00"/>
    <s v="Netherlands"/>
    <n v="51.1736"/>
    <n v="6.1788999999999996"/>
  </r>
  <r>
    <s v="SKU000495"/>
    <s v="Product_495"/>
    <s v="Home &amp; Garden"/>
    <n v="970.7"/>
    <n v="354"/>
    <s v="Mid"/>
    <n v="41"/>
    <n v="16"/>
    <x v="243"/>
    <s v="SUP010"/>
    <s v="AISLE-05-SHELF-17"/>
    <n v="37"/>
    <s v="In Stock"/>
    <d v="2024-02-03T00:00:00"/>
    <s v="United Kingdom"/>
    <n v="57.441299999999998"/>
    <n v="1.1871"/>
  </r>
  <r>
    <s v="SKU000496"/>
    <s v="Product_496"/>
    <s v="Electronics"/>
    <n v="569.99"/>
    <n v="532"/>
    <s v="Mid"/>
    <n v="11"/>
    <n v="11"/>
    <x v="388"/>
    <s v="SUP029"/>
    <s v="AISLE-04-SHELF-44"/>
    <n v="20"/>
    <s v="In Stock"/>
    <d v="2024-09-05T00:00:00"/>
    <s v="Germany"/>
    <n v="51.042000000000002"/>
    <n v="12.277900000000001"/>
  </r>
  <r>
    <s v="SKU000497"/>
    <s v="Product_497"/>
    <s v="Clothing"/>
    <n v="139.66999999999999"/>
    <n v="295"/>
    <s v="Low"/>
    <n v="50"/>
    <n v="8"/>
    <x v="389"/>
    <s v="SUP025"/>
    <s v="AISLE-18-SHELF-38"/>
    <n v="45"/>
    <s v="In Stock"/>
    <d v="2023-07-09T00:00:00"/>
    <s v="Netherlands"/>
    <n v="53.11"/>
    <n v="4.9313000000000002"/>
  </r>
  <r>
    <s v="SKU000498"/>
    <s v="Product_498"/>
    <s v="Home &amp; Garden"/>
    <n v="412.03"/>
    <n v="297"/>
    <s v="Low"/>
    <n v="29"/>
    <n v="29"/>
    <x v="88"/>
    <s v="SUP032"/>
    <s v="AISLE-05-SHELF-25"/>
    <n v="34"/>
    <s v="In Stock"/>
    <d v="2024-05-22T00:00:00"/>
    <s v="Netherlands"/>
    <n v="51.635399999999997"/>
    <n v="6.9531999999999998"/>
  </r>
  <r>
    <s v="SKU000499"/>
    <s v="Product_499"/>
    <s v="Toys"/>
    <n v="336.04"/>
    <n v="327"/>
    <s v="Mid"/>
    <n v="67"/>
    <n v="12"/>
    <x v="390"/>
    <s v="SUP004"/>
    <s v="AISLE-19-SHELF-37"/>
    <n v="7"/>
    <s v="In Stock"/>
    <d v="2023-12-19T00:00:00"/>
    <s v="Sweden"/>
    <n v="62.4163"/>
    <n v="17.614000000000001"/>
  </r>
  <r>
    <s v="SKU000500"/>
    <s v="Product_500"/>
    <s v="Electronics"/>
    <n v="221.95"/>
    <n v="301"/>
    <s v="Mid"/>
    <n v="99"/>
    <n v="18"/>
    <x v="391"/>
    <s v="SUP039"/>
    <s v="AISLE-10-SHELF-23"/>
    <n v="49"/>
    <s v="In Stock"/>
    <d v="2023-05-15T00:00:00"/>
    <s v="Italy"/>
    <n v="38.473399999999998"/>
    <n v="7.8869999999999996"/>
  </r>
  <r>
    <s v="SKU000501"/>
    <s v="Product_501"/>
    <s v="Home &amp; Garden"/>
    <n v="934.11"/>
    <n v="511"/>
    <s v="Mid"/>
    <n v="47"/>
    <n v="22"/>
    <x v="392"/>
    <s v="SUP034"/>
    <s v="AISLE-19-SHELF-36"/>
    <n v="6"/>
    <s v="Out of Stock"/>
    <d v="2024-05-21T00:00:00"/>
    <s v="Sweden"/>
    <n v="66.921099999999996"/>
    <n v="19.145099999999999"/>
  </r>
  <r>
    <s v="SKU000502"/>
    <s v="Product_502"/>
    <s v="Electronics"/>
    <n v="882.11"/>
    <n v="337"/>
    <s v="Mid"/>
    <n v="10"/>
    <n v="18"/>
    <x v="393"/>
    <s v="SUP022"/>
    <s v="AISLE-13-SHELF-13"/>
    <n v="30"/>
    <s v="In Stock"/>
    <d v="2024-04-16T00:00:00"/>
    <s v="Germany"/>
    <n v="49.776299999999999"/>
    <n v="7.6448"/>
  </r>
  <r>
    <s v="SKU000503"/>
    <s v="Product_503"/>
    <s v="Sports"/>
    <n v="207.16"/>
    <n v="584"/>
    <s v="Mid"/>
    <n v="78"/>
    <n v="29"/>
    <x v="394"/>
    <s v="SUP013"/>
    <s v="AISLE-17-SHELF-50"/>
    <n v="22"/>
    <s v="In Stock"/>
    <d v="2024-12-11T00:00:00"/>
    <s v="Germany"/>
    <n v="51.521799999999999"/>
    <n v="11.213699999999999"/>
  </r>
  <r>
    <s v="SKU000504"/>
    <s v="Product_504"/>
    <s v="Sports"/>
    <n v="358.63"/>
    <n v="373"/>
    <s v="Mid"/>
    <n v="63"/>
    <n v="8"/>
    <x v="395"/>
    <s v="SUP036"/>
    <s v="AISLE-19-SHELF-30"/>
    <n v="6"/>
    <s v="In Stock"/>
    <d v="2024-09-09T00:00:00"/>
    <s v="Spain"/>
    <n v="37.614600000000003"/>
    <n v="1.4277"/>
  </r>
  <r>
    <s v="SKU000505"/>
    <s v="Product_505"/>
    <s v="Clothing"/>
    <n v="764.69"/>
    <n v="552"/>
    <s v="Mid"/>
    <n v="23"/>
    <n v="16"/>
    <x v="396"/>
    <s v="SUP006"/>
    <s v="AISLE-17-SHELF-03"/>
    <n v="44"/>
    <s v="In Stock"/>
    <d v="2025-01-30T00:00:00"/>
    <s v="Sweden"/>
    <n v="56.462800000000001"/>
    <n v="15.764799999999999"/>
  </r>
  <r>
    <s v="SKU000506"/>
    <s v="Product_506"/>
    <s v="Books"/>
    <n v="216.42"/>
    <n v="93"/>
    <s v="Low"/>
    <n v="34"/>
    <n v="17"/>
    <x v="365"/>
    <s v="SUP017"/>
    <s v="AISLE-13-SHELF-32"/>
    <n v="7"/>
    <s v="In Stock"/>
    <d v="2024-08-05T00:00:00"/>
    <s v="Poland"/>
    <n v="52.946199999999997"/>
    <n v="16.841200000000001"/>
  </r>
  <r>
    <s v="SKU000507"/>
    <s v="Product_507"/>
    <s v="Toys"/>
    <n v="595.65"/>
    <n v="131"/>
    <s v="Low"/>
    <n v="18"/>
    <n v="2"/>
    <x v="275"/>
    <s v="SUP026"/>
    <s v="AISLE-13-SHELF-35"/>
    <n v="21"/>
    <s v="In Stock"/>
    <d v="2023-05-24T00:00:00"/>
    <s v="Italy"/>
    <n v="45.290599999999998"/>
    <n v="15.404400000000001"/>
  </r>
  <r>
    <s v="SKU000508"/>
    <s v="Product_508"/>
    <s v="Office Supplies"/>
    <n v="702.8"/>
    <n v="610"/>
    <s v="Mid"/>
    <n v="92"/>
    <n v="21"/>
    <x v="397"/>
    <s v="SUP024"/>
    <s v="AISLE-02-SHELF-47"/>
    <n v="28"/>
    <s v="In Stock"/>
    <d v="2024-09-20T00:00:00"/>
    <s v="Germany"/>
    <n v="53.296599999999998"/>
    <n v="6.9839000000000002"/>
  </r>
  <r>
    <s v="SKU000509"/>
    <s v="Product_509"/>
    <s v="Books"/>
    <n v="657.43"/>
    <n v="909"/>
    <s v="High"/>
    <n v="70"/>
    <n v="22"/>
    <x v="202"/>
    <s v="SUP009"/>
    <s v="AISLE-03-SHELF-48"/>
    <n v="6"/>
    <s v="In Stock"/>
    <d v="2023-05-24T00:00:00"/>
    <s v="Spain"/>
    <n v="37.096299999999999"/>
    <n v="-5.6904000000000003"/>
  </r>
  <r>
    <s v="SKU000510"/>
    <s v="Product_510"/>
    <s v="Office Supplies"/>
    <n v="709.34"/>
    <n v="909"/>
    <s v="High"/>
    <n v="61"/>
    <n v="15"/>
    <x v="398"/>
    <s v="SUP002"/>
    <s v="AISLE-10-SHELF-20"/>
    <n v="10"/>
    <s v="In Stock"/>
    <d v="2025-02-24T00:00:00"/>
    <s v="Sweden"/>
    <n v="62.4495"/>
    <n v="20.899000000000001"/>
  </r>
  <r>
    <s v="SKU000511"/>
    <s v="Product_511"/>
    <s v="Office Supplies"/>
    <n v="709.63"/>
    <n v="52"/>
    <s v="Low"/>
    <n v="17"/>
    <n v="25"/>
    <x v="334"/>
    <s v="SUP020"/>
    <s v="AISLE-02-SHELF-15"/>
    <n v="44"/>
    <s v="In Stock"/>
    <d v="2024-03-14T00:00:00"/>
    <s v="Italy"/>
    <n v="45.383600000000001"/>
    <n v="14.9816"/>
  </r>
  <r>
    <s v="SKU000512"/>
    <s v="Product_512"/>
    <s v="Office Supplies"/>
    <n v="965.16"/>
    <n v="495"/>
    <s v="Mid"/>
    <n v="25"/>
    <n v="22"/>
    <x v="399"/>
    <s v="SUP027"/>
    <s v="AISLE-08-SHELF-45"/>
    <n v="30"/>
    <s v="In Stock"/>
    <d v="2024-10-10T00:00:00"/>
    <s v="Sweden"/>
    <n v="68.114599999999996"/>
    <n v="20.7775"/>
  </r>
  <r>
    <s v="SKU000513"/>
    <s v="Product_513"/>
    <s v="Home &amp; Garden"/>
    <n v="353.03"/>
    <n v="228"/>
    <s v="Low"/>
    <n v="17"/>
    <n v="24"/>
    <x v="400"/>
    <s v="SUP006"/>
    <s v="AISLE-01-SHELF-26"/>
    <n v="10"/>
    <s v="In Stock"/>
    <d v="2023-10-15T00:00:00"/>
    <s v="Netherlands"/>
    <n v="51.626899999999999"/>
    <n v="4.3338000000000001"/>
  </r>
  <r>
    <s v="SKU000514"/>
    <s v="Product_514"/>
    <s v="Electronics"/>
    <n v="879.8"/>
    <n v="639"/>
    <s v="Mid"/>
    <n v="32"/>
    <n v="28"/>
    <x v="386"/>
    <s v="SUP050"/>
    <s v="AISLE-02-SHELF-32"/>
    <n v="16"/>
    <s v="Out of Stock"/>
    <d v="2023-06-11T00:00:00"/>
    <s v="Spain"/>
    <n v="41.430300000000003"/>
    <n v="-6.8697999999999997"/>
  </r>
  <r>
    <s v="SKU000515"/>
    <s v="Product_515"/>
    <s v="Sports"/>
    <n v="31.59"/>
    <n v="211"/>
    <s v="Low"/>
    <n v="82"/>
    <n v="7"/>
    <x v="360"/>
    <s v="SUP027"/>
    <s v="AISLE-09-SHELF-29"/>
    <n v="25"/>
    <s v="In Stock"/>
    <d v="2023-08-16T00:00:00"/>
    <s v="Italy"/>
    <n v="37.573500000000003"/>
    <n v="12.9335"/>
  </r>
  <r>
    <s v="SKU000516"/>
    <s v="Product_516"/>
    <s v="Books"/>
    <n v="295.32"/>
    <n v="796"/>
    <s v="High"/>
    <n v="43"/>
    <n v="1"/>
    <x v="196"/>
    <s v="SUP024"/>
    <s v="AISLE-20-SHELF-20"/>
    <n v="20"/>
    <s v="In Stock"/>
    <d v="2024-12-13T00:00:00"/>
    <s v="Austria"/>
    <n v="48.536299999999997"/>
    <n v="10.2806"/>
  </r>
  <r>
    <s v="SKU000517"/>
    <s v="Product_517"/>
    <s v="Office Supplies"/>
    <n v="58.17"/>
    <n v="790"/>
    <s v="High"/>
    <n v="27"/>
    <n v="2"/>
    <x v="165"/>
    <s v="SUP015"/>
    <s v="AISLE-19-SHELF-12"/>
    <n v="10"/>
    <s v="In Stock"/>
    <d v="2024-03-10T00:00:00"/>
    <s v="United Kingdom"/>
    <n v="56.868600000000001"/>
    <n v="-8.43E-2"/>
  </r>
  <r>
    <s v="SKU000518"/>
    <s v="Product_518"/>
    <s v="Sports"/>
    <n v="654.69000000000005"/>
    <n v="503"/>
    <s v="Mid"/>
    <n v="53"/>
    <n v="4"/>
    <x v="291"/>
    <s v="SUP048"/>
    <s v="AISLE-12-SHELF-10"/>
    <n v="38"/>
    <s v="In Stock"/>
    <d v="2024-09-23T00:00:00"/>
    <s v="United Kingdom"/>
    <n v="54.143999999999998"/>
    <n v="-7.6269"/>
  </r>
  <r>
    <s v="SKU000519"/>
    <s v="Product_519"/>
    <s v="Office Supplies"/>
    <n v="109.78"/>
    <n v="494"/>
    <s v="Mid"/>
    <n v="24"/>
    <n v="16"/>
    <x v="264"/>
    <s v="SUP033"/>
    <s v="AISLE-19-SHELF-10"/>
    <n v="7"/>
    <s v="Out of Stock"/>
    <d v="2024-06-15T00:00:00"/>
    <s v="Italy"/>
    <n v="38.433199999999999"/>
    <n v="15.0184"/>
  </r>
  <r>
    <s v="SKU000520"/>
    <s v="Product_520"/>
    <s v="Toys"/>
    <n v="847.25"/>
    <n v="852"/>
    <s v="High"/>
    <n v="24"/>
    <n v="12"/>
    <x v="401"/>
    <s v="SUP042"/>
    <s v="AISLE-19-SHELF-26"/>
    <n v="45"/>
    <s v="In Stock"/>
    <d v="2024-11-07T00:00:00"/>
    <s v="Sweden"/>
    <n v="65.122500000000002"/>
    <n v="22.868500000000001"/>
  </r>
  <r>
    <s v="SKU000521"/>
    <s v="Product_521"/>
    <s v="Home &amp; Garden"/>
    <n v="650.13"/>
    <n v="670"/>
    <s v="Mid"/>
    <n v="32"/>
    <n v="17"/>
    <x v="274"/>
    <s v="SUP010"/>
    <s v="AISLE-09-SHELF-29"/>
    <n v="23"/>
    <s v="In Stock"/>
    <d v="2024-11-16T00:00:00"/>
    <s v="Spain"/>
    <n v="40.545000000000002"/>
    <n v="-7.7362000000000002"/>
  </r>
  <r>
    <s v="SKU000522"/>
    <s v="Product_522"/>
    <s v="Toys"/>
    <n v="38.53"/>
    <n v="863"/>
    <s v="High"/>
    <n v="96"/>
    <n v="24"/>
    <x v="402"/>
    <s v="SUP021"/>
    <s v="AISLE-05-SHELF-28"/>
    <n v="33"/>
    <s v="In Stock"/>
    <d v="2024-03-17T00:00:00"/>
    <s v="United Kingdom"/>
    <n v="50.968499999999999"/>
    <n v="-0.98870000000000002"/>
  </r>
  <r>
    <s v="SKU000523"/>
    <s v="Product_523"/>
    <s v="Toys"/>
    <n v="717.63"/>
    <n v="232"/>
    <s v="Low"/>
    <n v="74"/>
    <n v="4"/>
    <x v="403"/>
    <s v="SUP006"/>
    <s v="AISLE-03-SHELF-23"/>
    <n v="36"/>
    <s v="In Stock"/>
    <d v="2024-01-05T00:00:00"/>
    <s v="Spain"/>
    <n v="37.433500000000002"/>
    <n v="-5.1623000000000001"/>
  </r>
  <r>
    <s v="SKU000524"/>
    <s v="Product_524"/>
    <s v="Home &amp; Garden"/>
    <n v="863.41"/>
    <n v="70"/>
    <s v="Low"/>
    <n v="95"/>
    <n v="16"/>
    <x v="404"/>
    <s v="SUP030"/>
    <s v="AISLE-19-SHELF-04"/>
    <n v="14"/>
    <s v="In Stock"/>
    <d v="2023-08-21T00:00:00"/>
    <s v="United Kingdom"/>
    <n v="54.1875"/>
    <n v="-7.9523999999999999"/>
  </r>
  <r>
    <s v="SKU000525"/>
    <s v="Product_525"/>
    <s v="Electronics"/>
    <n v="664.51"/>
    <n v="716"/>
    <s v="High"/>
    <n v="80"/>
    <n v="7"/>
    <x v="160"/>
    <s v="SUP023"/>
    <s v="AISLE-14-SHELF-38"/>
    <n v="31"/>
    <s v="In Stock"/>
    <d v="2025-01-27T00:00:00"/>
    <s v="Netherlands"/>
    <n v="51.471800000000002"/>
    <n v="4.8907999999999996"/>
  </r>
  <r>
    <s v="SKU000526"/>
    <s v="Product_526"/>
    <s v="Toys"/>
    <n v="40.22"/>
    <n v="188"/>
    <s v="Low"/>
    <n v="41"/>
    <n v="23"/>
    <x v="405"/>
    <s v="SUP036"/>
    <s v="AISLE-13-SHELF-28"/>
    <n v="33"/>
    <s v="In Stock"/>
    <d v="2024-10-12T00:00:00"/>
    <s v="Sweden"/>
    <n v="59.158999999999999"/>
    <n v="12.8865"/>
  </r>
  <r>
    <s v="SKU000527"/>
    <s v="Product_527"/>
    <s v="Books"/>
    <n v="859.34"/>
    <n v="662"/>
    <s v="Mid"/>
    <n v="41"/>
    <n v="8"/>
    <x v="207"/>
    <s v="SUP046"/>
    <s v="AISLE-07-SHELF-44"/>
    <n v="17"/>
    <s v="In Stock"/>
    <d v="2023-08-04T00:00:00"/>
    <s v="Netherlands"/>
    <n v="52.765599999999999"/>
    <n v="6.4713000000000003"/>
  </r>
  <r>
    <s v="SKU000528"/>
    <s v="Product_528"/>
    <s v="Office Supplies"/>
    <n v="735.14"/>
    <n v="7"/>
    <s v="Low"/>
    <n v="42"/>
    <n v="25"/>
    <x v="405"/>
    <s v="SUP049"/>
    <s v="AISLE-20-SHELF-28"/>
    <n v="24"/>
    <s v="In Stock"/>
    <d v="2024-01-16T00:00:00"/>
    <s v="United Kingdom"/>
    <n v="52.165799999999997"/>
    <n v="-0.45579999999999998"/>
  </r>
  <r>
    <s v="SKU000529"/>
    <s v="Product_529"/>
    <s v="Home &amp; Garden"/>
    <n v="384.67"/>
    <n v="331"/>
    <s v="Mid"/>
    <n v="52"/>
    <n v="9"/>
    <x v="383"/>
    <s v="SUP003"/>
    <s v="AISLE-14-SHELF-13"/>
    <n v="32"/>
    <s v="In Stock"/>
    <d v="2023-06-18T00:00:00"/>
    <s v="Austria"/>
    <n v="47.4024"/>
    <n v="13.4015"/>
  </r>
  <r>
    <s v="SKU000530"/>
    <s v="Product_530"/>
    <s v="Home &amp; Garden"/>
    <n v="335.34"/>
    <n v="611"/>
    <s v="Mid"/>
    <n v="22"/>
    <n v="14"/>
    <x v="406"/>
    <s v="SUP026"/>
    <s v="AISLE-11-SHELF-38"/>
    <n v="31"/>
    <s v="In Stock"/>
    <d v="2024-12-29T00:00:00"/>
    <s v="Austria"/>
    <n v="48.625599999999999"/>
    <n v="15.2746"/>
  </r>
  <r>
    <s v="SKU000531"/>
    <s v="Product_531"/>
    <s v="Office Supplies"/>
    <n v="485.02"/>
    <n v="15"/>
    <s v="Low"/>
    <n v="18"/>
    <n v="23"/>
    <x v="407"/>
    <s v="SUP034"/>
    <s v="AISLE-07-SHELF-42"/>
    <n v="17"/>
    <s v="In Stock"/>
    <d v="2024-04-20T00:00:00"/>
    <s v="Netherlands"/>
    <n v="52.973799999999997"/>
    <n v="3.8336999999999999"/>
  </r>
  <r>
    <s v="SKU000532"/>
    <s v="Product_532"/>
    <s v="Sports"/>
    <n v="868.43"/>
    <n v="665"/>
    <s v="Mid"/>
    <n v="71"/>
    <n v="9"/>
    <x v="231"/>
    <s v="SUP030"/>
    <s v="AISLE-15-SHELF-09"/>
    <n v="29"/>
    <s v="In Stock"/>
    <d v="2023-06-01T00:00:00"/>
    <s v="Austria"/>
    <n v="46.581299999999999"/>
    <n v="16.379200000000001"/>
  </r>
  <r>
    <s v="SKU000533"/>
    <s v="Product_533"/>
    <s v="Clothing"/>
    <n v="259.54000000000002"/>
    <n v="668"/>
    <s v="Mid"/>
    <n v="66"/>
    <n v="15"/>
    <x v="408"/>
    <s v="SUP018"/>
    <s v="AISLE-03-SHELF-05"/>
    <n v="33"/>
    <s v="In Stock"/>
    <d v="2023-04-25T00:00:00"/>
    <s v="United Kingdom"/>
    <n v="53.312899999999999"/>
    <n v="-5.3212000000000002"/>
  </r>
  <r>
    <s v="SKU000534"/>
    <s v="Product_534"/>
    <s v="Toys"/>
    <n v="109.95"/>
    <n v="92"/>
    <s v="Low"/>
    <n v="57"/>
    <n v="21"/>
    <x v="152"/>
    <s v="SUP017"/>
    <s v="AISLE-10-SHELF-15"/>
    <n v="19"/>
    <s v="In Stock"/>
    <d v="2024-06-14T00:00:00"/>
    <s v="Italy"/>
    <n v="44.209299999999999"/>
    <n v="16.5533"/>
  </r>
  <r>
    <s v="SKU000535"/>
    <s v="Product_535"/>
    <s v="Books"/>
    <n v="865.99"/>
    <n v="261"/>
    <s v="Low"/>
    <n v="52"/>
    <n v="26"/>
    <x v="409"/>
    <s v="SUP045"/>
    <s v="AISLE-03-SHELF-50"/>
    <n v="49"/>
    <s v="In Stock"/>
    <d v="2024-10-29T00:00:00"/>
    <s v="Netherlands"/>
    <n v="53.128700000000002"/>
    <n v="4.5324"/>
  </r>
  <r>
    <s v="SKU000536"/>
    <s v="Product_536"/>
    <s v="Electronics"/>
    <n v="36.03"/>
    <n v="548"/>
    <s v="Mid"/>
    <n v="76"/>
    <n v="4"/>
    <x v="210"/>
    <s v="SUP042"/>
    <s v="AISLE-03-SHELF-07"/>
    <n v="49"/>
    <s v="Out of Stock"/>
    <d v="2023-07-21T00:00:00"/>
    <s v="France"/>
    <n v="49.651699999999998"/>
    <n v="-4.5023999999999997"/>
  </r>
  <r>
    <s v="SKU000537"/>
    <s v="Product_537"/>
    <s v="Toys"/>
    <n v="911.89"/>
    <n v="160"/>
    <s v="Low"/>
    <n v="90"/>
    <n v="3"/>
    <x v="410"/>
    <s v="SUP021"/>
    <s v="AISLE-14-SHELF-16"/>
    <n v="34"/>
    <s v="In Stock"/>
    <d v="2024-11-29T00:00:00"/>
    <s v="Sweden"/>
    <n v="55.985300000000002"/>
    <n v="19.2681"/>
  </r>
  <r>
    <s v="SKU000538"/>
    <s v="Product_538"/>
    <s v="Office Supplies"/>
    <n v="312.69"/>
    <n v="350"/>
    <s v="Mid"/>
    <n v="41"/>
    <n v="22"/>
    <x v="383"/>
    <s v="SUP024"/>
    <s v="AISLE-19-SHELF-04"/>
    <n v="42"/>
    <s v="In Stock"/>
    <d v="2023-07-13T00:00:00"/>
    <s v="Austria"/>
    <n v="46.564100000000003"/>
    <n v="11.999499999999999"/>
  </r>
  <r>
    <s v="SKU000539"/>
    <s v="Product_539"/>
    <s v="Electronics"/>
    <n v="513.14"/>
    <n v="173"/>
    <s v="Low"/>
    <n v="82"/>
    <n v="10"/>
    <x v="411"/>
    <s v="SUP004"/>
    <s v="AISLE-03-SHELF-35"/>
    <n v="36"/>
    <s v="In Stock"/>
    <d v="2023-06-04T00:00:00"/>
    <s v="Austria"/>
    <n v="48.1492"/>
    <n v="12.097"/>
  </r>
  <r>
    <s v="SKU000540"/>
    <s v="Product_540"/>
    <s v="Sports"/>
    <n v="140.97"/>
    <n v="316"/>
    <s v="Mid"/>
    <n v="69"/>
    <n v="27"/>
    <x v="141"/>
    <s v="SUP049"/>
    <s v="AISLE-09-SHELF-04"/>
    <n v="11"/>
    <s v="In Stock"/>
    <d v="2024-05-04T00:00:00"/>
    <s v="Germany"/>
    <n v="48.664999999999999"/>
    <n v="8.4603000000000002"/>
  </r>
  <r>
    <s v="SKU000541"/>
    <s v="Product_541"/>
    <s v="Toys"/>
    <n v="903.23"/>
    <n v="936"/>
    <s v="High"/>
    <n v="10"/>
    <n v="25"/>
    <x v="278"/>
    <s v="SUP048"/>
    <s v="AISLE-19-SHELF-24"/>
    <n v="39"/>
    <s v="In Stock"/>
    <d v="2023-03-21T00:00:00"/>
    <s v="Poland"/>
    <n v="51.6539"/>
    <n v="18.853899999999999"/>
  </r>
  <r>
    <s v="SKU000542"/>
    <s v="Product_542"/>
    <s v="Electronics"/>
    <n v="752.34"/>
    <n v="17"/>
    <s v="Low"/>
    <n v="66"/>
    <n v="4"/>
    <x v="269"/>
    <s v="SUP025"/>
    <s v="AISLE-11-SHELF-15"/>
    <n v="37"/>
    <s v="In Stock"/>
    <d v="2023-10-31T00:00:00"/>
    <s v="Netherlands"/>
    <n v="52.914099999999998"/>
    <n v="6.2256"/>
  </r>
  <r>
    <s v="SKU000543"/>
    <s v="Product_543"/>
    <s v="Toys"/>
    <n v="924.91"/>
    <n v="485"/>
    <s v="Mid"/>
    <n v="93"/>
    <n v="18"/>
    <x v="412"/>
    <s v="SUP024"/>
    <s v="AISLE-04-SHELF-31"/>
    <n v="16"/>
    <s v="In Stock"/>
    <d v="2023-10-22T00:00:00"/>
    <s v="Belgium"/>
    <n v="50.413600000000002"/>
    <n v="5.7980999999999998"/>
  </r>
  <r>
    <s v="SKU000544"/>
    <s v="Product_544"/>
    <s v="Home &amp; Garden"/>
    <n v="686.4"/>
    <n v="366"/>
    <s v="Mid"/>
    <n v="78"/>
    <n v="11"/>
    <x v="413"/>
    <s v="SUP046"/>
    <s v="AISLE-08-SHELF-02"/>
    <n v="27"/>
    <s v="In Stock"/>
    <d v="2024-05-08T00:00:00"/>
    <s v="Austria"/>
    <n v="46.697000000000003"/>
    <n v="11.466200000000001"/>
  </r>
  <r>
    <s v="SKU000545"/>
    <s v="Product_545"/>
    <s v="Toys"/>
    <n v="192.85"/>
    <n v="350"/>
    <s v="Mid"/>
    <n v="94"/>
    <n v="19"/>
    <x v="317"/>
    <s v="SUP027"/>
    <s v="AISLE-18-SHELF-03"/>
    <n v="9"/>
    <s v="Out of Stock"/>
    <d v="2024-03-13T00:00:00"/>
    <s v="Sweden"/>
    <n v="66.726100000000002"/>
    <n v="16.0517"/>
  </r>
  <r>
    <s v="SKU000546"/>
    <s v="Product_546"/>
    <s v="Books"/>
    <n v="315.18"/>
    <n v="527"/>
    <s v="Mid"/>
    <n v="78"/>
    <n v="19"/>
    <x v="352"/>
    <s v="SUP031"/>
    <s v="AISLE-03-SHELF-21"/>
    <n v="47"/>
    <s v="In Stock"/>
    <d v="2023-07-19T00:00:00"/>
    <s v="France"/>
    <n v="50.915599999999998"/>
    <n v="1.7073"/>
  </r>
  <r>
    <s v="SKU000547"/>
    <s v="Product_547"/>
    <s v="Toys"/>
    <n v="491.98"/>
    <n v="871"/>
    <s v="High"/>
    <n v="77"/>
    <n v="18"/>
    <x v="414"/>
    <s v="SUP047"/>
    <s v="AISLE-19-SHELF-12"/>
    <n v="48"/>
    <s v="In Stock"/>
    <d v="2025-02-23T00:00:00"/>
    <s v="Austria"/>
    <n v="48.459000000000003"/>
    <n v="12.597799999999999"/>
  </r>
  <r>
    <s v="SKU000548"/>
    <s v="Product_548"/>
    <s v="Electronics"/>
    <n v="611.19000000000005"/>
    <n v="434"/>
    <s v="Mid"/>
    <n v="70"/>
    <n v="13"/>
    <x v="415"/>
    <s v="SUP035"/>
    <s v="AISLE-14-SHELF-23"/>
    <n v="35"/>
    <s v="Out of Stock"/>
    <d v="2025-02-12T00:00:00"/>
    <s v="France"/>
    <n v="45.464500000000001"/>
    <n v="0.49009999999999998"/>
  </r>
  <r>
    <s v="SKU000549"/>
    <s v="Product_549"/>
    <s v="Books"/>
    <n v="927.19"/>
    <n v="932"/>
    <s v="High"/>
    <n v="17"/>
    <n v="25"/>
    <x v="12"/>
    <s v="SUP020"/>
    <s v="AISLE-13-SHELF-16"/>
    <n v="20"/>
    <s v="Out of Stock"/>
    <d v="2023-12-14T00:00:00"/>
    <s v="United Kingdom"/>
    <n v="56.227899999999998"/>
    <n v="-2.7248000000000001"/>
  </r>
  <r>
    <s v="SKU000550"/>
    <s v="Product_550"/>
    <s v="Electronics"/>
    <n v="390.11"/>
    <n v="269"/>
    <s v="Low"/>
    <n v="98"/>
    <n v="4"/>
    <x v="241"/>
    <s v="SUP016"/>
    <s v="AISLE-17-SHELF-18"/>
    <n v="37"/>
    <s v="In Stock"/>
    <d v="2023-08-23T00:00:00"/>
    <s v="United Kingdom"/>
    <n v="58.205199999999998"/>
    <n v="-5.6910999999999996"/>
  </r>
  <r>
    <s v="SKU000551"/>
    <s v="Product_551"/>
    <s v="Office Supplies"/>
    <n v="706.04"/>
    <n v="870"/>
    <s v="High"/>
    <n v="16"/>
    <n v="3"/>
    <x v="416"/>
    <s v="SUP031"/>
    <s v="AISLE-13-SHELF-26"/>
    <n v="5"/>
    <s v="In Stock"/>
    <d v="2023-04-10T00:00:00"/>
    <s v="Poland"/>
    <n v="49.583300000000001"/>
    <n v="18.032599999999999"/>
  </r>
  <r>
    <s v="SKU000552"/>
    <s v="Product_552"/>
    <s v="Office Supplies"/>
    <n v="961.4"/>
    <n v="67"/>
    <s v="Low"/>
    <n v="46"/>
    <n v="16"/>
    <x v="227"/>
    <s v="SUP007"/>
    <s v="AISLE-13-SHELF-40"/>
    <n v="26"/>
    <s v="In Stock"/>
    <d v="2024-06-27T00:00:00"/>
    <s v="Italy"/>
    <n v="43.075499999999998"/>
    <n v="16.843499999999999"/>
  </r>
  <r>
    <s v="SKU000553"/>
    <s v="Product_553"/>
    <s v="Clothing"/>
    <n v="160.85"/>
    <n v="29"/>
    <s v="Low"/>
    <n v="51"/>
    <n v="14"/>
    <x v="334"/>
    <s v="SUP018"/>
    <s v="AISLE-07-SHELF-31"/>
    <n v="32"/>
    <s v="In Stock"/>
    <d v="2024-09-12T00:00:00"/>
    <s v="Belgium"/>
    <n v="50.192399999999999"/>
    <n v="5.0498000000000003"/>
  </r>
  <r>
    <s v="SKU000554"/>
    <s v="Product_554"/>
    <s v="Clothing"/>
    <n v="864.08"/>
    <n v="315"/>
    <s v="Mid"/>
    <n v="41"/>
    <n v="10"/>
    <x v="135"/>
    <s v="SUP008"/>
    <s v="AISLE-08-SHELF-17"/>
    <n v="9"/>
    <s v="In Stock"/>
    <d v="2024-06-13T00:00:00"/>
    <s v="Germany"/>
    <n v="49.961500000000001"/>
    <n v="11.5167"/>
  </r>
  <r>
    <s v="SKU000555"/>
    <s v="Product_555"/>
    <s v="Books"/>
    <n v="426.5"/>
    <n v="820"/>
    <s v="High"/>
    <n v="26"/>
    <n v="6"/>
    <x v="417"/>
    <s v="SUP027"/>
    <s v="AISLE-01-SHELF-35"/>
    <n v="8"/>
    <s v="In Stock"/>
    <d v="2024-09-29T00:00:00"/>
    <s v="Poland"/>
    <n v="54.131900000000002"/>
    <n v="16.413599999999999"/>
  </r>
  <r>
    <s v="SKU000556"/>
    <s v="Product_556"/>
    <s v="Office Supplies"/>
    <n v="735.1"/>
    <n v="736"/>
    <s v="High"/>
    <n v="37"/>
    <n v="8"/>
    <x v="328"/>
    <s v="SUP014"/>
    <s v="AISLE-04-SHELF-19"/>
    <n v="5"/>
    <s v="In Stock"/>
    <d v="2024-05-24T00:00:00"/>
    <s v="Spain"/>
    <n v="39.153100000000002"/>
    <n v="3.2151000000000001"/>
  </r>
  <r>
    <s v="SKU000557"/>
    <s v="Product_557"/>
    <s v="Clothing"/>
    <n v="300.60000000000002"/>
    <n v="163"/>
    <s v="Low"/>
    <n v="79"/>
    <n v="27"/>
    <x v="225"/>
    <s v="SUP018"/>
    <s v="AISLE-02-SHELF-29"/>
    <n v="19"/>
    <s v="In Stock"/>
    <d v="2024-11-04T00:00:00"/>
    <s v="Germany"/>
    <n v="53.901000000000003"/>
    <n v="11.0382"/>
  </r>
  <r>
    <s v="SKU000558"/>
    <s v="Product_558"/>
    <s v="Clothing"/>
    <n v="340.64"/>
    <n v="925"/>
    <s v="High"/>
    <n v="57"/>
    <n v="24"/>
    <x v="418"/>
    <s v="SUP001"/>
    <s v="AISLE-11-SHELF-29"/>
    <n v="41"/>
    <s v="Out of Stock"/>
    <d v="2023-10-01T00:00:00"/>
    <s v="Netherlands"/>
    <n v="52.194899999999997"/>
    <n v="4.4099000000000004"/>
  </r>
  <r>
    <s v="SKU000559"/>
    <s v="Product_559"/>
    <s v="Home &amp; Garden"/>
    <n v="36.86"/>
    <n v="319"/>
    <s v="Mid"/>
    <n v="63"/>
    <n v="16"/>
    <x v="419"/>
    <s v="SUP031"/>
    <s v="AISLE-11-SHELF-19"/>
    <n v="43"/>
    <s v="In Stock"/>
    <d v="2025-02-16T00:00:00"/>
    <s v="Sweden"/>
    <n v="62.4375"/>
    <n v="22.211200000000002"/>
  </r>
  <r>
    <s v="SKU000560"/>
    <s v="Product_560"/>
    <s v="Electronics"/>
    <n v="971.69"/>
    <n v="13"/>
    <s v="Low"/>
    <n v="51"/>
    <n v="10"/>
    <x v="45"/>
    <s v="SUP020"/>
    <s v="AISLE-02-SHELF-31"/>
    <n v="42"/>
    <s v="In Stock"/>
    <d v="2025-01-09T00:00:00"/>
    <s v="Spain"/>
    <n v="41.3444"/>
    <n v="-5.6454000000000004"/>
  </r>
  <r>
    <s v="SKU000561"/>
    <s v="Product_561"/>
    <s v="Clothing"/>
    <n v="815.32"/>
    <n v="278"/>
    <s v="Low"/>
    <n v="45"/>
    <n v="22"/>
    <x v="420"/>
    <s v="SUP006"/>
    <s v="AISLE-05-SHELF-19"/>
    <n v="49"/>
    <s v="Out of Stock"/>
    <d v="2023-11-09T00:00:00"/>
    <s v="Spain"/>
    <n v="37.571399999999997"/>
    <n v="-5.9584000000000001"/>
  </r>
  <r>
    <s v="SKU000562"/>
    <s v="Product_562"/>
    <s v="Books"/>
    <n v="102.98"/>
    <n v="431"/>
    <s v="Mid"/>
    <n v="75"/>
    <n v="21"/>
    <x v="421"/>
    <s v="SUP045"/>
    <s v="AISLE-09-SHELF-07"/>
    <n v="28"/>
    <s v="Out of Stock"/>
    <d v="2024-04-20T00:00:00"/>
    <s v="Poland"/>
    <n v="49.9846"/>
    <n v="15.0564"/>
  </r>
  <r>
    <s v="SKU000563"/>
    <s v="Product_563"/>
    <s v="Home &amp; Garden"/>
    <n v="999.51"/>
    <n v="667"/>
    <s v="Mid"/>
    <n v="40"/>
    <n v="27"/>
    <x v="422"/>
    <s v="SUP001"/>
    <s v="AISLE-12-SHELF-31"/>
    <n v="27"/>
    <s v="In Stock"/>
    <d v="2024-05-30T00:00:00"/>
    <s v="Italy"/>
    <n v="41.000900000000001"/>
    <n v="7.9482999999999997"/>
  </r>
  <r>
    <s v="SKU000564"/>
    <s v="Product_564"/>
    <s v="Office Supplies"/>
    <n v="608.97"/>
    <n v="633"/>
    <s v="Mid"/>
    <n v="74"/>
    <n v="7"/>
    <x v="423"/>
    <s v="SUP019"/>
    <s v="AISLE-18-SHELF-28"/>
    <n v="11"/>
    <s v="In Stock"/>
    <d v="2025-03-03T00:00:00"/>
    <s v="Poland"/>
    <n v="49.997100000000003"/>
    <n v="19.5732"/>
  </r>
  <r>
    <s v="SKU000565"/>
    <s v="Product_565"/>
    <s v="Clothing"/>
    <n v="855.19"/>
    <n v="262"/>
    <s v="Low"/>
    <n v="12"/>
    <n v="19"/>
    <x v="424"/>
    <s v="SUP039"/>
    <s v="AISLE-18-SHELF-21"/>
    <n v="35"/>
    <s v="In Stock"/>
    <d v="2023-06-30T00:00:00"/>
    <s v="Netherlands"/>
    <n v="51.244399999999999"/>
    <n v="3.5491000000000001"/>
  </r>
  <r>
    <s v="SKU000566"/>
    <s v="Product_566"/>
    <s v="Toys"/>
    <n v="75.989999999999995"/>
    <n v="681"/>
    <s v="Mid"/>
    <n v="22"/>
    <n v="28"/>
    <x v="21"/>
    <s v="SUP027"/>
    <s v="AISLE-09-SHELF-34"/>
    <n v="11"/>
    <s v="In Stock"/>
    <d v="2024-06-22T00:00:00"/>
    <s v="Austria"/>
    <n v="47.225200000000001"/>
    <n v="11.1965"/>
  </r>
  <r>
    <s v="SKU000567"/>
    <s v="Product_567"/>
    <s v="Office Supplies"/>
    <n v="395.56"/>
    <n v="521"/>
    <s v="Mid"/>
    <n v="40"/>
    <n v="26"/>
    <x v="425"/>
    <s v="SUP016"/>
    <s v="AISLE-02-SHELF-47"/>
    <n v="17"/>
    <s v="In Stock"/>
    <d v="2024-10-08T00:00:00"/>
    <s v="Austria"/>
    <n v="47.739800000000002"/>
    <n v="10.2882"/>
  </r>
  <r>
    <s v="SKU000568"/>
    <s v="Product_568"/>
    <s v="Books"/>
    <n v="672.95"/>
    <n v="963"/>
    <s v="High"/>
    <n v="38"/>
    <n v="18"/>
    <x v="426"/>
    <s v="SUP014"/>
    <s v="AISLE-16-SHELF-28"/>
    <n v="8"/>
    <s v="In Stock"/>
    <d v="2024-12-05T00:00:00"/>
    <s v="Italy"/>
    <n v="44.493600000000001"/>
    <n v="17.3842"/>
  </r>
  <r>
    <s v="SKU000569"/>
    <s v="Product_569"/>
    <s v="Electronics"/>
    <n v="115.37"/>
    <n v="171"/>
    <s v="Low"/>
    <n v="66"/>
    <n v="13"/>
    <x v="78"/>
    <s v="SUP034"/>
    <s v="AISLE-14-SHELF-47"/>
    <n v="22"/>
    <s v="In Stock"/>
    <d v="2024-10-03T00:00:00"/>
    <s v="Netherlands"/>
    <n v="52.807299999999998"/>
    <n v="5.3780000000000001"/>
  </r>
  <r>
    <s v="SKU000570"/>
    <s v="Product_570"/>
    <s v="Office Supplies"/>
    <n v="494.01"/>
    <n v="357"/>
    <s v="Mid"/>
    <n v="42"/>
    <n v="8"/>
    <x v="427"/>
    <s v="SUP007"/>
    <s v="AISLE-03-SHELF-06"/>
    <n v="44"/>
    <s v="In Stock"/>
    <d v="2025-02-19T00:00:00"/>
    <s v="Italy"/>
    <n v="45.637"/>
    <n v="14.8695"/>
  </r>
  <r>
    <s v="SKU000571"/>
    <s v="Product_571"/>
    <s v="Toys"/>
    <n v="448.25"/>
    <n v="12"/>
    <s v="Low"/>
    <n v="62"/>
    <n v="27"/>
    <x v="234"/>
    <s v="SUP020"/>
    <s v="AISLE-06-SHELF-41"/>
    <n v="23"/>
    <s v="In Stock"/>
    <d v="2023-09-04T00:00:00"/>
    <s v="France"/>
    <n v="41.403399999999998"/>
    <n v="0.65369999999999995"/>
  </r>
  <r>
    <s v="SKU000572"/>
    <s v="Product_572"/>
    <s v="Office Supplies"/>
    <n v="223.88"/>
    <n v="724"/>
    <s v="High"/>
    <n v="19"/>
    <n v="28"/>
    <x v="148"/>
    <s v="SUP031"/>
    <s v="AISLE-11-SHELF-04"/>
    <n v="20"/>
    <s v="In Stock"/>
    <d v="2024-04-29T00:00:00"/>
    <s v="Austria"/>
    <n v="48.612499999999997"/>
    <n v="12.1631"/>
  </r>
  <r>
    <s v="SKU000573"/>
    <s v="Product_573"/>
    <s v="Clothing"/>
    <n v="307.27"/>
    <n v="672"/>
    <s v="Mid"/>
    <n v="72"/>
    <n v="14"/>
    <x v="52"/>
    <s v="SUP022"/>
    <s v="AISLE-14-SHELF-13"/>
    <n v="22"/>
    <s v="In Stock"/>
    <d v="2024-11-18T00:00:00"/>
    <s v="Spain"/>
    <n v="36.274700000000003"/>
    <n v="0.1019"/>
  </r>
  <r>
    <s v="SKU000574"/>
    <s v="Product_574"/>
    <s v="Books"/>
    <n v="967.45"/>
    <n v="231"/>
    <s v="Low"/>
    <n v="82"/>
    <n v="9"/>
    <x v="20"/>
    <s v="SUP020"/>
    <s v="AISLE-15-SHELF-49"/>
    <n v="20"/>
    <s v="In Stock"/>
    <d v="2023-10-08T00:00:00"/>
    <s v="Belgium"/>
    <n v="51.104100000000003"/>
    <n v="3.1263000000000001"/>
  </r>
  <r>
    <s v="SKU000575"/>
    <s v="Product_575"/>
    <s v="Toys"/>
    <n v="295.76"/>
    <n v="475"/>
    <s v="Mid"/>
    <n v="74"/>
    <n v="12"/>
    <x v="367"/>
    <s v="SUP015"/>
    <s v="AISLE-08-SHELF-43"/>
    <n v="35"/>
    <s v="In Stock"/>
    <d v="2023-09-05T00:00:00"/>
    <s v="Sweden"/>
    <n v="62.715299999999999"/>
    <n v="13.614599999999999"/>
  </r>
  <r>
    <s v="SKU000576"/>
    <s v="Product_576"/>
    <s v="Books"/>
    <n v="221.29"/>
    <n v="470"/>
    <s v="Mid"/>
    <n v="11"/>
    <n v="6"/>
    <x v="428"/>
    <s v="SUP025"/>
    <s v="AISLE-11-SHELF-48"/>
    <n v="29"/>
    <s v="In Stock"/>
    <d v="2025-01-16T00:00:00"/>
    <s v="Netherlands"/>
    <n v="52.741900000000001"/>
    <n v="4.359"/>
  </r>
  <r>
    <s v="SKU000577"/>
    <s v="Product_577"/>
    <s v="Sports"/>
    <n v="540.85"/>
    <n v="159"/>
    <s v="Low"/>
    <n v="11"/>
    <n v="20"/>
    <x v="49"/>
    <s v="SUP046"/>
    <s v="AISLE-03-SHELF-25"/>
    <n v="6"/>
    <s v="In Stock"/>
    <d v="2023-05-23T00:00:00"/>
    <s v="Germany"/>
    <n v="49.703200000000002"/>
    <n v="13.5892"/>
  </r>
  <r>
    <s v="SKU000578"/>
    <s v="Product_578"/>
    <s v="Office Supplies"/>
    <n v="674.25"/>
    <n v="638"/>
    <s v="Mid"/>
    <n v="78"/>
    <n v="22"/>
    <x v="429"/>
    <s v="SUP001"/>
    <s v="AISLE-15-SHELF-45"/>
    <n v="32"/>
    <s v="In Stock"/>
    <d v="2024-03-08T00:00:00"/>
    <s v="Italy"/>
    <n v="41.601399999999998"/>
    <n v="14.5701"/>
  </r>
  <r>
    <s v="SKU000579"/>
    <s v="Product_579"/>
    <s v="Toys"/>
    <n v="727.84"/>
    <n v="559"/>
    <s v="Mid"/>
    <n v="83"/>
    <n v="28"/>
    <x v="430"/>
    <s v="SUP017"/>
    <s v="AISLE-07-SHELF-05"/>
    <n v="20"/>
    <s v="Out of Stock"/>
    <d v="2024-10-20T00:00:00"/>
    <s v="Sweden"/>
    <n v="60.852699999999999"/>
    <n v="15.0039"/>
  </r>
  <r>
    <s v="SKU000580"/>
    <s v="Product_580"/>
    <s v="Books"/>
    <n v="756.7"/>
    <n v="260"/>
    <s v="Low"/>
    <n v="46"/>
    <n v="23"/>
    <x v="145"/>
    <s v="SUP016"/>
    <s v="AISLE-12-SHELF-03"/>
    <n v="40"/>
    <s v="In Stock"/>
    <d v="2023-08-16T00:00:00"/>
    <s v="Germany"/>
    <n v="52.053600000000003"/>
    <n v="7.3091999999999997"/>
  </r>
  <r>
    <s v="SKU000581"/>
    <s v="Product_581"/>
    <s v="Toys"/>
    <n v="46.46"/>
    <n v="572"/>
    <s v="Mid"/>
    <n v="11"/>
    <n v="12"/>
    <x v="431"/>
    <s v="SUP037"/>
    <s v="AISLE-12-SHELF-05"/>
    <n v="49"/>
    <s v="In Stock"/>
    <d v="2024-03-30T00:00:00"/>
    <s v="Sweden"/>
    <n v="60.447400000000002"/>
    <n v="13.8384"/>
  </r>
  <r>
    <s v="SKU000582"/>
    <s v="Product_582"/>
    <s v="Sports"/>
    <n v="399.82"/>
    <n v="633"/>
    <s v="Mid"/>
    <n v="70"/>
    <n v="24"/>
    <x v="392"/>
    <s v="SUP021"/>
    <s v="AISLE-19-SHELF-33"/>
    <n v="44"/>
    <s v="In Stock"/>
    <d v="2024-05-14T00:00:00"/>
    <s v="Belgium"/>
    <n v="50.891599999999997"/>
    <n v="6.1824000000000003"/>
  </r>
  <r>
    <s v="SKU000583"/>
    <s v="Product_583"/>
    <s v="Electronics"/>
    <n v="776.22"/>
    <n v="601"/>
    <s v="Mid"/>
    <n v="49"/>
    <n v="19"/>
    <x v="92"/>
    <s v="SUP027"/>
    <s v="AISLE-20-SHELF-30"/>
    <n v="39"/>
    <s v="In Stock"/>
    <d v="2023-10-17T00:00:00"/>
    <s v="Germany"/>
    <n v="54.865900000000003"/>
    <n v="9.9975000000000005"/>
  </r>
  <r>
    <s v="SKU000584"/>
    <s v="Product_584"/>
    <s v="Electronics"/>
    <n v="905.8"/>
    <n v="358"/>
    <s v="Mid"/>
    <n v="72"/>
    <n v="12"/>
    <x v="432"/>
    <s v="SUP035"/>
    <s v="AISLE-12-SHELF-22"/>
    <n v="28"/>
    <s v="Out of Stock"/>
    <d v="2023-11-27T00:00:00"/>
    <s v="Poland"/>
    <n v="50.464700000000001"/>
    <n v="18.528300000000002"/>
  </r>
  <r>
    <s v="SKU000585"/>
    <s v="Product_585"/>
    <s v="Office Supplies"/>
    <n v="606.17999999999995"/>
    <n v="254"/>
    <s v="Low"/>
    <n v="34"/>
    <n v="22"/>
    <x v="433"/>
    <s v="SUP024"/>
    <s v="AISLE-06-SHELF-29"/>
    <n v="39"/>
    <s v="In Stock"/>
    <d v="2024-04-02T00:00:00"/>
    <s v="United Kingdom"/>
    <n v="57.356000000000002"/>
    <n v="-6.1398999999999999"/>
  </r>
  <r>
    <s v="SKU000586"/>
    <s v="Product_586"/>
    <s v="Home &amp; Garden"/>
    <n v="61.78"/>
    <n v="601"/>
    <s v="Mid"/>
    <n v="47"/>
    <n v="26"/>
    <x v="434"/>
    <s v="SUP002"/>
    <s v="AISLE-18-SHELF-48"/>
    <n v="34"/>
    <s v="In Stock"/>
    <d v="2024-09-13T00:00:00"/>
    <s v="Poland"/>
    <n v="54.522199999999998"/>
    <n v="17.518699999999999"/>
  </r>
  <r>
    <s v="SKU000587"/>
    <s v="Product_587"/>
    <s v="Toys"/>
    <n v="402.68"/>
    <n v="514"/>
    <s v="Mid"/>
    <n v="46"/>
    <n v="22"/>
    <x v="207"/>
    <s v="SUP046"/>
    <s v="AISLE-11-SHELF-10"/>
    <n v="41"/>
    <s v="In Stock"/>
    <d v="2023-04-23T00:00:00"/>
    <s v="Austria"/>
    <n v="48.963099999999997"/>
    <n v="15.9573"/>
  </r>
  <r>
    <s v="SKU000588"/>
    <s v="Product_588"/>
    <s v="Sports"/>
    <n v="83.48"/>
    <n v="279"/>
    <s v="Low"/>
    <n v="91"/>
    <n v="26"/>
    <x v="435"/>
    <s v="SUP025"/>
    <s v="AISLE-03-SHELF-26"/>
    <n v="15"/>
    <s v="In Stock"/>
    <d v="2024-06-19T00:00:00"/>
    <s v="United Kingdom"/>
    <n v="57.0154"/>
    <n v="-5.0209999999999999"/>
  </r>
  <r>
    <s v="SKU000589"/>
    <s v="Product_589"/>
    <s v="Books"/>
    <n v="751.05"/>
    <n v="116"/>
    <s v="Low"/>
    <n v="36"/>
    <n v="7"/>
    <x v="120"/>
    <s v="SUP019"/>
    <s v="AISLE-18-SHELF-44"/>
    <n v="49"/>
    <s v="In Stock"/>
    <d v="2024-06-29T00:00:00"/>
    <s v="Poland"/>
    <n v="49.050899999999999"/>
    <n v="17.921299999999999"/>
  </r>
  <r>
    <s v="SKU000590"/>
    <s v="Product_590"/>
    <s v="Home &amp; Garden"/>
    <n v="72.87"/>
    <n v="609"/>
    <s v="Mid"/>
    <n v="93"/>
    <n v="15"/>
    <x v="106"/>
    <s v="SUP045"/>
    <s v="AISLE-14-SHELF-04"/>
    <n v="38"/>
    <s v="In Stock"/>
    <d v="2024-08-06T00:00:00"/>
    <s v="United Kingdom"/>
    <n v="52.555900000000001"/>
    <n v="-7.8259999999999996"/>
  </r>
  <r>
    <s v="SKU000591"/>
    <s v="Product_591"/>
    <s v="Toys"/>
    <n v="193.87"/>
    <n v="161"/>
    <s v="Low"/>
    <n v="59"/>
    <n v="16"/>
    <x v="436"/>
    <s v="SUP013"/>
    <s v="AISLE-10-SHELF-39"/>
    <n v="42"/>
    <s v="Out of Stock"/>
    <d v="2023-08-24T00:00:00"/>
    <s v="United Kingdom"/>
    <n v="54.347200000000001"/>
    <n v="-4.1696999999999997"/>
  </r>
  <r>
    <s v="SKU000592"/>
    <s v="Product_592"/>
    <s v="Home &amp; Garden"/>
    <n v="422.79"/>
    <n v="851"/>
    <s v="High"/>
    <n v="43"/>
    <n v="4"/>
    <x v="123"/>
    <s v="SUP029"/>
    <s v="AISLE-16-SHELF-41"/>
    <n v="43"/>
    <s v="In Stock"/>
    <d v="2024-09-05T00:00:00"/>
    <s v="Spain"/>
    <n v="40.9495"/>
    <n v="-1.4731000000000001"/>
  </r>
  <r>
    <s v="SKU000593"/>
    <s v="Product_593"/>
    <s v="Toys"/>
    <n v="468.02"/>
    <n v="886"/>
    <s v="High"/>
    <n v="53"/>
    <n v="6"/>
    <x v="76"/>
    <s v="SUP032"/>
    <s v="AISLE-03-SHELF-34"/>
    <n v="28"/>
    <s v="In Stock"/>
    <d v="2024-01-01T00:00:00"/>
    <s v="Italy"/>
    <n v="37.867800000000003"/>
    <n v="18.225899999999999"/>
  </r>
  <r>
    <s v="SKU000594"/>
    <s v="Product_594"/>
    <s v="Office Supplies"/>
    <n v="412.42"/>
    <n v="989"/>
    <s v="High"/>
    <n v="81"/>
    <n v="16"/>
    <x v="58"/>
    <s v="SUP006"/>
    <s v="AISLE-06-SHELF-42"/>
    <n v="33"/>
    <s v="In Stock"/>
    <d v="2025-01-30T00:00:00"/>
    <s v="Italy"/>
    <n v="38.562800000000003"/>
    <n v="11.8988"/>
  </r>
  <r>
    <s v="SKU000595"/>
    <s v="Product_595"/>
    <s v="Office Supplies"/>
    <n v="468.76"/>
    <n v="297"/>
    <s v="Low"/>
    <n v="13"/>
    <n v="15"/>
    <x v="437"/>
    <s v="SUP009"/>
    <s v="AISLE-04-SHELF-04"/>
    <n v="8"/>
    <s v="In Stock"/>
    <d v="2024-11-18T00:00:00"/>
    <s v="Spain"/>
    <n v="39.807299999999998"/>
    <n v="0.9446"/>
  </r>
  <r>
    <s v="SKU000596"/>
    <s v="Product_596"/>
    <s v="Electronics"/>
    <n v="716.11"/>
    <n v="915"/>
    <s v="High"/>
    <n v="61"/>
    <n v="2"/>
    <x v="61"/>
    <s v="SUP001"/>
    <s v="AISLE-10-SHELF-10"/>
    <n v="45"/>
    <s v="In Stock"/>
    <d v="2023-09-04T00:00:00"/>
    <s v="Sweden"/>
    <n v="56.669400000000003"/>
    <n v="16.715199999999999"/>
  </r>
  <r>
    <s v="SKU000597"/>
    <s v="Product_597"/>
    <s v="Books"/>
    <n v="375.58"/>
    <n v="296"/>
    <s v="Low"/>
    <n v="64"/>
    <n v="24"/>
    <x v="438"/>
    <s v="SUP024"/>
    <s v="AISLE-13-SHELF-06"/>
    <n v="34"/>
    <s v="In Stock"/>
    <d v="2023-12-19T00:00:00"/>
    <s v="France"/>
    <n v="47.459299999999999"/>
    <n v="-1.9587000000000001"/>
  </r>
  <r>
    <s v="SKU000598"/>
    <s v="Product_598"/>
    <s v="Sports"/>
    <n v="552.27"/>
    <n v="593"/>
    <s v="Mid"/>
    <n v="82"/>
    <n v="3"/>
    <x v="171"/>
    <s v="SUP010"/>
    <s v="AISLE-07-SHELF-28"/>
    <n v="18"/>
    <s v="In Stock"/>
    <d v="2024-03-13T00:00:00"/>
    <s v="Sweden"/>
    <n v="63.959099999999999"/>
    <n v="23.2"/>
  </r>
  <r>
    <s v="SKU000599"/>
    <s v="Product_599"/>
    <s v="Office Supplies"/>
    <n v="310.33999999999997"/>
    <n v="357"/>
    <s v="Mid"/>
    <n v="21"/>
    <n v="15"/>
    <x v="439"/>
    <s v="SUP035"/>
    <s v="AISLE-05-SHELF-15"/>
    <n v="28"/>
    <s v="In Stock"/>
    <d v="2023-10-19T00:00:00"/>
    <s v="Germany"/>
    <n v="54.881100000000004"/>
    <n v="6.1952999999999996"/>
  </r>
  <r>
    <s v="SKU000600"/>
    <s v="Product_600"/>
    <s v="Electronics"/>
    <n v="360.09"/>
    <n v="659"/>
    <s v="Mid"/>
    <n v="23"/>
    <n v="25"/>
    <x v="440"/>
    <s v="SUP006"/>
    <s v="AISLE-08-SHELF-10"/>
    <n v="42"/>
    <s v="In Stock"/>
    <d v="2023-08-07T00:00:00"/>
    <s v="Germany"/>
    <n v="49.090499999999999"/>
    <n v="8.7238000000000007"/>
  </r>
  <r>
    <s v="SKU000601"/>
    <s v="Product_601"/>
    <s v="Home &amp; Garden"/>
    <n v="617.66"/>
    <n v="517"/>
    <s v="Mid"/>
    <n v="44"/>
    <n v="8"/>
    <x v="264"/>
    <s v="SUP048"/>
    <s v="AISLE-12-SHELF-17"/>
    <n v="38"/>
    <s v="Out of Stock"/>
    <d v="2024-04-05T00:00:00"/>
    <s v="United Kingdom"/>
    <n v="53.412300000000002"/>
    <n v="-5.7774000000000001"/>
  </r>
  <r>
    <s v="SKU000602"/>
    <s v="Product_602"/>
    <s v="Clothing"/>
    <n v="495.59"/>
    <n v="377"/>
    <s v="Mid"/>
    <n v="15"/>
    <n v="12"/>
    <x v="441"/>
    <s v="SUP020"/>
    <s v="AISLE-16-SHELF-30"/>
    <n v="40"/>
    <s v="In Stock"/>
    <d v="2023-05-14T00:00:00"/>
    <s v="Poland"/>
    <n v="50.180199999999999"/>
    <n v="23.645499999999998"/>
  </r>
  <r>
    <s v="SKU000603"/>
    <s v="Product_603"/>
    <s v="Office Supplies"/>
    <n v="725.81"/>
    <n v="696"/>
    <s v="Mid"/>
    <n v="56"/>
    <n v="22"/>
    <x v="442"/>
    <s v="SUP038"/>
    <s v="AISLE-01-SHELF-36"/>
    <n v="19"/>
    <s v="In Stock"/>
    <d v="2024-06-14T00:00:00"/>
    <s v="Poland"/>
    <n v="54.327399999999997"/>
    <n v="14.569900000000001"/>
  </r>
  <r>
    <s v="SKU000604"/>
    <s v="Product_604"/>
    <s v="Home &amp; Garden"/>
    <n v="564.92999999999995"/>
    <n v="425"/>
    <s v="Mid"/>
    <n v="32"/>
    <n v="26"/>
    <x v="211"/>
    <s v="SUP012"/>
    <s v="AISLE-08-SHELF-24"/>
    <n v="39"/>
    <s v="In Stock"/>
    <d v="2023-05-01T00:00:00"/>
    <s v="Italy"/>
    <n v="40.157499999999999"/>
    <n v="11.4213"/>
  </r>
  <r>
    <s v="SKU000605"/>
    <s v="Product_605"/>
    <s v="Clothing"/>
    <n v="805.54"/>
    <n v="763"/>
    <s v="High"/>
    <n v="77"/>
    <n v="2"/>
    <x v="443"/>
    <s v="SUP003"/>
    <s v="AISLE-06-SHELF-21"/>
    <n v="33"/>
    <s v="In Stock"/>
    <d v="2025-03-09T00:00:00"/>
    <s v="Netherlands"/>
    <n v="51.445300000000003"/>
    <n v="5.7526000000000002"/>
  </r>
  <r>
    <s v="SKU000606"/>
    <s v="Product_606"/>
    <s v="Toys"/>
    <n v="448.97"/>
    <n v="536"/>
    <s v="Mid"/>
    <n v="74"/>
    <n v="15"/>
    <x v="444"/>
    <s v="SUP018"/>
    <s v="AISLE-10-SHELF-32"/>
    <n v="40"/>
    <s v="In Stock"/>
    <d v="2023-12-11T00:00:00"/>
    <s v="Sweden"/>
    <n v="64.137299999999996"/>
    <n v="22.241599999999998"/>
  </r>
  <r>
    <s v="SKU000607"/>
    <s v="Product_607"/>
    <s v="Electronics"/>
    <n v="496.12"/>
    <n v="552"/>
    <s v="Mid"/>
    <n v="68"/>
    <n v="8"/>
    <x v="445"/>
    <s v="SUP021"/>
    <s v="AISLE-18-SHELF-13"/>
    <n v="8"/>
    <s v="In Stock"/>
    <d v="2023-08-14T00:00:00"/>
    <s v="Austria"/>
    <n v="48.326300000000003"/>
    <n v="13.6778"/>
  </r>
  <r>
    <s v="SKU000608"/>
    <s v="Product_608"/>
    <s v="Toys"/>
    <n v="673.27"/>
    <n v="168"/>
    <s v="Low"/>
    <n v="18"/>
    <n v="27"/>
    <x v="446"/>
    <s v="SUP035"/>
    <s v="AISLE-05-SHELF-44"/>
    <n v="19"/>
    <s v="Out of Stock"/>
    <d v="2025-02-28T00:00:00"/>
    <s v="Belgium"/>
    <n v="50.807200000000002"/>
    <n v="3.5686"/>
  </r>
  <r>
    <s v="SKU000609"/>
    <s v="Product_609"/>
    <s v="Sports"/>
    <n v="229.03"/>
    <n v="514"/>
    <s v="Mid"/>
    <n v="67"/>
    <n v="22"/>
    <x v="447"/>
    <s v="SUP037"/>
    <s v="AISLE-18-SHELF-40"/>
    <n v="15"/>
    <s v="In Stock"/>
    <d v="2023-03-23T00:00:00"/>
    <s v="Poland"/>
    <n v="52.439700000000002"/>
    <n v="18.9923"/>
  </r>
  <r>
    <s v="SKU000610"/>
    <s v="Product_610"/>
    <s v="Books"/>
    <n v="392.07"/>
    <n v="363"/>
    <s v="Mid"/>
    <n v="57"/>
    <n v="11"/>
    <x v="448"/>
    <s v="SUP019"/>
    <s v="AISLE-14-SHELF-47"/>
    <n v="19"/>
    <s v="In Stock"/>
    <d v="2025-02-26T00:00:00"/>
    <s v="Belgium"/>
    <n v="49.7667"/>
    <n v="3.4459"/>
  </r>
  <r>
    <s v="SKU000611"/>
    <s v="Product_611"/>
    <s v="Office Supplies"/>
    <n v="628.59"/>
    <n v="682"/>
    <s v="Mid"/>
    <n v="72"/>
    <n v="17"/>
    <x v="449"/>
    <s v="SUP025"/>
    <s v="AISLE-05-SHELF-05"/>
    <n v="25"/>
    <s v="In Stock"/>
    <d v="2023-09-26T00:00:00"/>
    <s v="United Kingdom"/>
    <n v="52.466900000000003"/>
    <n v="1.0430999999999999"/>
  </r>
  <r>
    <s v="SKU000612"/>
    <s v="Product_612"/>
    <s v="Clothing"/>
    <n v="38.590000000000003"/>
    <n v="429"/>
    <s v="Mid"/>
    <n v="18"/>
    <n v="22"/>
    <x v="320"/>
    <s v="SUP018"/>
    <s v="AISLE-17-SHELF-13"/>
    <n v="39"/>
    <s v="In Stock"/>
    <d v="2023-03-27T00:00:00"/>
    <s v="Belgium"/>
    <n v="49.960799999999999"/>
    <n v="3.6280999999999999"/>
  </r>
  <r>
    <s v="SKU000613"/>
    <s v="Product_613"/>
    <s v="Office Supplies"/>
    <n v="442.6"/>
    <n v="568"/>
    <s v="Mid"/>
    <n v="53"/>
    <n v="29"/>
    <x v="450"/>
    <s v="SUP040"/>
    <s v="AISLE-17-SHELF-11"/>
    <n v="27"/>
    <s v="In Stock"/>
    <d v="2023-10-04T00:00:00"/>
    <s v="Austria"/>
    <n v="47.360300000000002"/>
    <n v="14.610799999999999"/>
  </r>
  <r>
    <s v="SKU000614"/>
    <s v="Product_614"/>
    <s v="Books"/>
    <n v="602.86"/>
    <n v="82"/>
    <s v="Low"/>
    <n v="55"/>
    <n v="21"/>
    <x v="268"/>
    <s v="SUP030"/>
    <s v="AISLE-01-SHELF-24"/>
    <n v="14"/>
    <s v="In Stock"/>
    <d v="2023-10-25T00:00:00"/>
    <s v="Spain"/>
    <n v="36.9223"/>
    <n v="2.7197"/>
  </r>
  <r>
    <s v="SKU000615"/>
    <s v="Product_615"/>
    <s v="Toys"/>
    <n v="967.7"/>
    <n v="329"/>
    <s v="Mid"/>
    <n v="24"/>
    <n v="22"/>
    <x v="330"/>
    <s v="SUP042"/>
    <s v="AISLE-13-SHELF-18"/>
    <n v="8"/>
    <s v="In Stock"/>
    <d v="2024-02-17T00:00:00"/>
    <s v="Austria"/>
    <n v="48.650500000000001"/>
    <n v="13.944599999999999"/>
  </r>
  <r>
    <s v="SKU000616"/>
    <s v="Product_616"/>
    <s v="Electronics"/>
    <n v="878.25"/>
    <n v="690"/>
    <s v="Mid"/>
    <n v="97"/>
    <n v="29"/>
    <x v="196"/>
    <s v="SUP042"/>
    <s v="AISLE-06-SHELF-45"/>
    <n v="49"/>
    <s v="In Stock"/>
    <d v="2024-12-12T00:00:00"/>
    <s v="Belgium"/>
    <n v="50.848100000000002"/>
    <n v="2.5649999999999999"/>
  </r>
  <r>
    <s v="SKU000617"/>
    <s v="Product_617"/>
    <s v="Electronics"/>
    <n v="287.93"/>
    <n v="132"/>
    <s v="Low"/>
    <n v="62"/>
    <n v="1"/>
    <x v="184"/>
    <s v="SUP034"/>
    <s v="AISLE-20-SHELF-11"/>
    <n v="29"/>
    <s v="In Stock"/>
    <d v="2023-09-29T00:00:00"/>
    <s v="Austria"/>
    <n v="47.281300000000002"/>
    <n v="15.6266"/>
  </r>
  <r>
    <s v="SKU000618"/>
    <s v="Product_618"/>
    <s v="Toys"/>
    <n v="512.14"/>
    <n v="597"/>
    <s v="Mid"/>
    <n v="57"/>
    <n v="20"/>
    <x v="103"/>
    <s v="SUP010"/>
    <s v="AISLE-19-SHELF-20"/>
    <n v="6"/>
    <s v="In Stock"/>
    <d v="2024-07-17T00:00:00"/>
    <s v="France"/>
    <n v="42.0593"/>
    <n v="-0.97819999999999996"/>
  </r>
  <r>
    <s v="SKU000619"/>
    <s v="Product_619"/>
    <s v="Toys"/>
    <n v="65.849999999999994"/>
    <n v="456"/>
    <s v="Mid"/>
    <n v="81"/>
    <n v="23"/>
    <x v="195"/>
    <s v="SUP022"/>
    <s v="AISLE-09-SHELF-13"/>
    <n v="42"/>
    <s v="Out of Stock"/>
    <d v="2023-10-20T00:00:00"/>
    <s v="United Kingdom"/>
    <n v="55.050600000000003"/>
    <n v="-5.6359000000000004"/>
  </r>
  <r>
    <s v="SKU000620"/>
    <s v="Product_620"/>
    <s v="Electronics"/>
    <n v="248.35"/>
    <n v="352"/>
    <s v="Mid"/>
    <n v="51"/>
    <n v="29"/>
    <x v="444"/>
    <s v="SUP050"/>
    <s v="AISLE-15-SHELF-24"/>
    <n v="23"/>
    <s v="In Stock"/>
    <d v="2023-11-01T00:00:00"/>
    <s v="Sweden"/>
    <n v="68.188900000000004"/>
    <n v="12.8169"/>
  </r>
  <r>
    <s v="SKU000621"/>
    <s v="Product_621"/>
    <s v="Sports"/>
    <n v="777.11"/>
    <n v="782"/>
    <s v="High"/>
    <n v="26"/>
    <n v="15"/>
    <x v="451"/>
    <s v="SUP004"/>
    <s v="AISLE-11-SHELF-24"/>
    <n v="28"/>
    <s v="In Stock"/>
    <d v="2024-08-11T00:00:00"/>
    <s v="Spain"/>
    <n v="42.219700000000003"/>
    <n v="-2.8997999999999999"/>
  </r>
  <r>
    <s v="SKU000622"/>
    <s v="Product_622"/>
    <s v="Clothing"/>
    <n v="132.08000000000001"/>
    <n v="343"/>
    <s v="Mid"/>
    <n v="44"/>
    <n v="21"/>
    <x v="260"/>
    <s v="SUP003"/>
    <s v="AISLE-16-SHELF-17"/>
    <n v="12"/>
    <s v="In Stock"/>
    <d v="2024-10-10T00:00:00"/>
    <s v="Poland"/>
    <n v="53.351900000000001"/>
    <n v="17.2072"/>
  </r>
  <r>
    <s v="SKU000623"/>
    <s v="Product_623"/>
    <s v="Books"/>
    <n v="265.11"/>
    <n v="93"/>
    <s v="Low"/>
    <n v="40"/>
    <n v="22"/>
    <x v="202"/>
    <s v="SUP049"/>
    <s v="AISLE-05-SHELF-30"/>
    <n v="10"/>
    <s v="In Stock"/>
    <d v="2023-07-17T00:00:00"/>
    <s v="Germany"/>
    <n v="51.210099999999997"/>
    <n v="13.6972"/>
  </r>
  <r>
    <s v="SKU000624"/>
    <s v="Product_624"/>
    <s v="Home &amp; Garden"/>
    <n v="944.6"/>
    <n v="381"/>
    <s v="Mid"/>
    <n v="13"/>
    <n v="2"/>
    <x v="326"/>
    <s v="SUP049"/>
    <s v="AISLE-14-SHELF-15"/>
    <n v="24"/>
    <s v="Out of Stock"/>
    <d v="2023-06-19T00:00:00"/>
    <s v="Sweden"/>
    <n v="61.742899999999999"/>
    <n v="15.8123"/>
  </r>
  <r>
    <s v="SKU000625"/>
    <s v="Product_625"/>
    <s v="Office Supplies"/>
    <n v="825.62"/>
    <n v="867"/>
    <s v="High"/>
    <n v="57"/>
    <n v="24"/>
    <x v="452"/>
    <s v="SUP028"/>
    <s v="AISLE-09-SHELF-14"/>
    <n v="18"/>
    <s v="In Stock"/>
    <d v="2024-04-19T00:00:00"/>
    <s v="Germany"/>
    <n v="51.3748"/>
    <n v="12.428000000000001"/>
  </r>
  <r>
    <s v="SKU000626"/>
    <s v="Product_626"/>
    <s v="Toys"/>
    <n v="784.01"/>
    <n v="761"/>
    <s v="High"/>
    <n v="23"/>
    <n v="10"/>
    <x v="401"/>
    <s v="SUP022"/>
    <s v="AISLE-10-SHELF-22"/>
    <n v="44"/>
    <s v="In Stock"/>
    <d v="2024-01-04T00:00:00"/>
    <s v="United Kingdom"/>
    <n v="53.803400000000003"/>
    <n v="1.1888000000000001"/>
  </r>
  <r>
    <s v="SKU000627"/>
    <s v="Product_627"/>
    <s v="Toys"/>
    <n v="865.91"/>
    <n v="294"/>
    <s v="Low"/>
    <n v="34"/>
    <n v="20"/>
    <x v="453"/>
    <s v="SUP012"/>
    <s v="AISLE-13-SHELF-17"/>
    <n v="10"/>
    <s v="In Stock"/>
    <d v="2024-04-14T00:00:00"/>
    <s v="Spain"/>
    <n v="38.300600000000003"/>
    <n v="-3.3092000000000001"/>
  </r>
  <r>
    <s v="SKU000628"/>
    <s v="Product_628"/>
    <s v="Office Supplies"/>
    <n v="752.11"/>
    <n v="197"/>
    <s v="Low"/>
    <n v="55"/>
    <n v="6"/>
    <x v="454"/>
    <s v="SUP049"/>
    <s v="AISLE-01-SHELF-14"/>
    <n v="16"/>
    <s v="Out of Stock"/>
    <d v="2023-10-06T00:00:00"/>
    <s v="Italy"/>
    <n v="44.547699999999999"/>
    <n v="14.8005"/>
  </r>
  <r>
    <s v="SKU000629"/>
    <s v="Product_629"/>
    <s v="Electronics"/>
    <n v="129.38"/>
    <n v="78"/>
    <s v="Low"/>
    <n v="57"/>
    <n v="3"/>
    <x v="387"/>
    <s v="SUP013"/>
    <s v="AISLE-12-SHELF-39"/>
    <n v="45"/>
    <s v="In Stock"/>
    <d v="2024-03-26T00:00:00"/>
    <s v="Poland"/>
    <n v="54.009099999999997"/>
    <n v="24.068100000000001"/>
  </r>
  <r>
    <s v="SKU000630"/>
    <s v="Product_630"/>
    <s v="Books"/>
    <n v="521.4"/>
    <n v="677"/>
    <s v="Mid"/>
    <n v="49"/>
    <n v="25"/>
    <x v="310"/>
    <s v="SUP041"/>
    <s v="AISLE-03-SHELF-01"/>
    <n v="11"/>
    <s v="In Stock"/>
    <d v="2025-01-18T00:00:00"/>
    <s v="France"/>
    <n v="45.483199999999997"/>
    <n v="-3.4771999999999998"/>
  </r>
  <r>
    <s v="SKU000631"/>
    <s v="Product_631"/>
    <s v="Books"/>
    <n v="449.8"/>
    <n v="550"/>
    <s v="Mid"/>
    <n v="59"/>
    <n v="13"/>
    <x v="455"/>
    <s v="SUP033"/>
    <s v="AISLE-13-SHELF-22"/>
    <n v="49"/>
    <s v="In Stock"/>
    <d v="2023-07-16T00:00:00"/>
    <s v="Italy"/>
    <n v="36.919400000000003"/>
    <n v="15.2498"/>
  </r>
  <r>
    <s v="SKU000632"/>
    <s v="Product_632"/>
    <s v="Sports"/>
    <n v="318.04000000000002"/>
    <n v="819"/>
    <s v="High"/>
    <n v="16"/>
    <n v="24"/>
    <x v="449"/>
    <s v="SUP047"/>
    <s v="AISLE-02-SHELF-09"/>
    <n v="34"/>
    <s v="In Stock"/>
    <d v="2023-09-11T00:00:00"/>
    <s v="United Kingdom"/>
    <n v="57.591299999999997"/>
    <n v="-5.9928999999999997"/>
  </r>
  <r>
    <s v="SKU000633"/>
    <s v="Product_633"/>
    <s v="Clothing"/>
    <n v="835.7"/>
    <n v="213"/>
    <s v="Low"/>
    <n v="69"/>
    <n v="15"/>
    <x v="148"/>
    <s v="SUP019"/>
    <s v="AISLE-18-SHELF-36"/>
    <n v="20"/>
    <s v="Out of Stock"/>
    <d v="2024-10-02T00:00:00"/>
    <s v="Sweden"/>
    <n v="57.486600000000003"/>
    <n v="11.914899999999999"/>
  </r>
  <r>
    <s v="SKU000634"/>
    <s v="Product_634"/>
    <s v="Sports"/>
    <n v="469.5"/>
    <n v="642"/>
    <s v="Mid"/>
    <n v="44"/>
    <n v="6"/>
    <x v="456"/>
    <s v="SUP041"/>
    <s v="AISLE-16-SHELF-32"/>
    <n v="12"/>
    <s v="In Stock"/>
    <d v="2025-02-13T00:00:00"/>
    <s v="France"/>
    <n v="49.362499999999997"/>
    <n v="-0.55379999999999996"/>
  </r>
  <r>
    <s v="SKU000635"/>
    <s v="Product_635"/>
    <s v="Sports"/>
    <n v="69.69"/>
    <n v="668"/>
    <s v="Mid"/>
    <n v="72"/>
    <n v="9"/>
    <x v="457"/>
    <s v="SUP017"/>
    <s v="AISLE-06-SHELF-20"/>
    <n v="18"/>
    <s v="In Stock"/>
    <d v="2023-05-01T00:00:00"/>
    <s v="Austria"/>
    <n v="47.444400000000002"/>
    <n v="13.3712"/>
  </r>
  <r>
    <s v="SKU000636"/>
    <s v="Product_636"/>
    <s v="Books"/>
    <n v="282.22000000000003"/>
    <n v="988"/>
    <s v="High"/>
    <n v="29"/>
    <n v="10"/>
    <x v="307"/>
    <s v="SUP047"/>
    <s v="AISLE-03-SHELF-11"/>
    <n v="24"/>
    <s v="In Stock"/>
    <d v="2024-10-12T00:00:00"/>
    <s v="Belgium"/>
    <n v="51.178899999999999"/>
    <n v="5.0381999999999998"/>
  </r>
  <r>
    <s v="SKU000637"/>
    <s v="Product_637"/>
    <s v="Clothing"/>
    <n v="236.33"/>
    <n v="893"/>
    <s v="High"/>
    <n v="25"/>
    <n v="9"/>
    <x v="251"/>
    <s v="SUP034"/>
    <s v="AISLE-05-SHELF-33"/>
    <n v="32"/>
    <s v="In Stock"/>
    <d v="2023-11-05T00:00:00"/>
    <s v="France"/>
    <n v="47.327599999999997"/>
    <n v="-2.5352000000000001"/>
  </r>
  <r>
    <s v="SKU000638"/>
    <s v="Product_638"/>
    <s v="Clothing"/>
    <n v="888.6"/>
    <n v="158"/>
    <s v="Low"/>
    <n v="31"/>
    <n v="18"/>
    <x v="92"/>
    <s v="SUP004"/>
    <s v="AISLE-08-SHELF-19"/>
    <n v="10"/>
    <s v="In Stock"/>
    <d v="2024-04-18T00:00:00"/>
    <s v="United Kingdom"/>
    <n v="54.4161"/>
    <n v="-1.0462"/>
  </r>
  <r>
    <s v="SKU000639"/>
    <s v="Product_639"/>
    <s v="Clothing"/>
    <n v="650.96"/>
    <n v="833"/>
    <s v="High"/>
    <n v="45"/>
    <n v="9"/>
    <x v="458"/>
    <s v="SUP039"/>
    <s v="AISLE-04-SHELF-41"/>
    <n v="34"/>
    <s v="Out of Stock"/>
    <d v="2024-04-26T00:00:00"/>
    <s v="Netherlands"/>
    <n v="53.427799999999998"/>
    <n v="4.0854999999999997"/>
  </r>
  <r>
    <s v="SKU000640"/>
    <s v="Product_640"/>
    <s v="Office Supplies"/>
    <n v="564.77"/>
    <n v="738"/>
    <s v="High"/>
    <n v="28"/>
    <n v="24"/>
    <x v="241"/>
    <s v="SUP008"/>
    <s v="AISLE-03-SHELF-30"/>
    <n v="8"/>
    <s v="In Stock"/>
    <d v="2024-01-26T00:00:00"/>
    <s v="Belgium"/>
    <n v="49.519100000000002"/>
    <n v="2.7936999999999999"/>
  </r>
  <r>
    <s v="SKU000641"/>
    <s v="Product_641"/>
    <s v="Electronics"/>
    <n v="511.58"/>
    <n v="556"/>
    <s v="Mid"/>
    <n v="11"/>
    <n v="18"/>
    <x v="71"/>
    <s v="SUP033"/>
    <s v="AISLE-05-SHELF-48"/>
    <n v="40"/>
    <s v="In Stock"/>
    <d v="2023-07-19T00:00:00"/>
    <s v="Germany"/>
    <n v="50.156500000000001"/>
    <n v="13.367000000000001"/>
  </r>
  <r>
    <s v="SKU000642"/>
    <s v="Product_642"/>
    <s v="Clothing"/>
    <n v="653.61"/>
    <n v="200"/>
    <s v="Low"/>
    <n v="77"/>
    <n v="9"/>
    <x v="459"/>
    <s v="SUP001"/>
    <s v="AISLE-08-SHELF-38"/>
    <n v="7"/>
    <s v="In Stock"/>
    <d v="2024-02-12T00:00:00"/>
    <s v="Poland"/>
    <n v="49.041400000000003"/>
    <n v="18.667300000000001"/>
  </r>
  <r>
    <s v="SKU000643"/>
    <s v="Product_643"/>
    <s v="Books"/>
    <n v="757.33"/>
    <n v="21"/>
    <s v="Low"/>
    <n v="16"/>
    <n v="5"/>
    <x v="460"/>
    <s v="SUP005"/>
    <s v="AISLE-03-SHELF-16"/>
    <n v="14"/>
    <s v="In Stock"/>
    <d v="2024-08-19T00:00:00"/>
    <s v="Germany"/>
    <n v="49.802199999999999"/>
    <n v="6.3776000000000002"/>
  </r>
  <r>
    <s v="SKU000644"/>
    <s v="Product_644"/>
    <s v="Office Supplies"/>
    <n v="558.84"/>
    <n v="338"/>
    <s v="Mid"/>
    <n v="56"/>
    <n v="13"/>
    <x v="461"/>
    <s v="SUP032"/>
    <s v="AISLE-08-SHELF-45"/>
    <n v="42"/>
    <s v="In Stock"/>
    <d v="2024-09-15T00:00:00"/>
    <s v="France"/>
    <n v="45.712299999999999"/>
    <n v="-1.3807"/>
  </r>
  <r>
    <s v="SKU000645"/>
    <s v="Product_645"/>
    <s v="Electronics"/>
    <n v="938.9"/>
    <n v="241"/>
    <s v="Low"/>
    <n v="58"/>
    <n v="12"/>
    <x v="462"/>
    <s v="SUP040"/>
    <s v="AISLE-05-SHELF-38"/>
    <n v="31"/>
    <s v="In Stock"/>
    <d v="2024-03-20T00:00:00"/>
    <s v="Germany"/>
    <n v="49.974299999999999"/>
    <n v="12.321099999999999"/>
  </r>
  <r>
    <s v="SKU000646"/>
    <s v="Product_646"/>
    <s v="Home &amp; Garden"/>
    <n v="977.07"/>
    <n v="740"/>
    <s v="High"/>
    <n v="87"/>
    <n v="9"/>
    <x v="463"/>
    <s v="SUP001"/>
    <s v="AISLE-03-SHELF-08"/>
    <n v="22"/>
    <s v="In Stock"/>
    <d v="2024-07-16T00:00:00"/>
    <s v="United Kingdom"/>
    <n v="54.489600000000003"/>
    <n v="-6.9535"/>
  </r>
  <r>
    <s v="SKU000647"/>
    <s v="Product_647"/>
    <s v="Toys"/>
    <n v="995.39"/>
    <n v="905"/>
    <s v="High"/>
    <n v="52"/>
    <n v="19"/>
    <x v="464"/>
    <s v="SUP035"/>
    <s v="AISLE-04-SHELF-25"/>
    <n v="49"/>
    <s v="Out of Stock"/>
    <d v="2024-02-22T00:00:00"/>
    <s v="Austria"/>
    <n v="48.899700000000003"/>
    <n v="14.3965"/>
  </r>
  <r>
    <s v="SKU000648"/>
    <s v="Product_648"/>
    <s v="Sports"/>
    <n v="672.7"/>
    <n v="237"/>
    <s v="Low"/>
    <n v="41"/>
    <n v="20"/>
    <x v="4"/>
    <s v="SUP022"/>
    <s v="AISLE-17-SHELF-08"/>
    <n v="15"/>
    <s v="In Stock"/>
    <d v="2023-08-07T00:00:00"/>
    <s v="Sweden"/>
    <n v="65.869"/>
    <n v="12.137700000000001"/>
  </r>
  <r>
    <s v="SKU000649"/>
    <s v="Product_649"/>
    <s v="Clothing"/>
    <n v="933.29"/>
    <n v="148"/>
    <s v="Low"/>
    <n v="26"/>
    <n v="1"/>
    <x v="465"/>
    <s v="SUP029"/>
    <s v="AISLE-19-SHELF-46"/>
    <n v="40"/>
    <s v="In Stock"/>
    <d v="2024-06-15T00:00:00"/>
    <s v="Poland"/>
    <n v="49.2729"/>
    <n v="14.294499999999999"/>
  </r>
  <r>
    <s v="SKU000650"/>
    <s v="Product_650"/>
    <s v="Home &amp; Garden"/>
    <n v="410.43"/>
    <n v="784"/>
    <s v="High"/>
    <n v="23"/>
    <n v="11"/>
    <x v="141"/>
    <s v="SUP017"/>
    <s v="AISLE-09-SHELF-32"/>
    <n v="44"/>
    <s v="Out of Stock"/>
    <d v="2024-08-17T00:00:00"/>
    <s v="Germany"/>
    <n v="48.7348"/>
    <n v="9.6710999999999991"/>
  </r>
  <r>
    <s v="SKU000651"/>
    <s v="Product_651"/>
    <s v="Clothing"/>
    <n v="861"/>
    <n v="578"/>
    <s v="Mid"/>
    <n v="90"/>
    <n v="5"/>
    <x v="432"/>
    <s v="SUP030"/>
    <s v="AISLE-12-SHELF-13"/>
    <n v="39"/>
    <s v="In Stock"/>
    <d v="2023-11-27T00:00:00"/>
    <s v="Germany"/>
    <n v="54.412300000000002"/>
    <n v="10.059200000000001"/>
  </r>
  <r>
    <s v="SKU000652"/>
    <s v="Product_652"/>
    <s v="Sports"/>
    <n v="910.08"/>
    <n v="6"/>
    <s v="Low"/>
    <n v="41"/>
    <n v="7"/>
    <x v="63"/>
    <s v="SUP035"/>
    <s v="AISLE-08-SHELF-35"/>
    <n v="48"/>
    <s v="In Stock"/>
    <d v="2023-05-20T00:00:00"/>
    <s v="France"/>
    <n v="44.144500000000001"/>
    <n v="3.1042999999999998"/>
  </r>
  <r>
    <s v="SKU000653"/>
    <s v="Product_653"/>
    <s v="Books"/>
    <n v="905.1"/>
    <n v="232"/>
    <s v="Low"/>
    <n v="69"/>
    <n v="13"/>
    <x v="466"/>
    <s v="SUP001"/>
    <s v="AISLE-15-SHELF-29"/>
    <n v="17"/>
    <s v="In Stock"/>
    <d v="2024-10-28T00:00:00"/>
    <s v="Sweden"/>
    <n v="56.844700000000003"/>
    <n v="19.084499999999998"/>
  </r>
  <r>
    <s v="SKU000654"/>
    <s v="Product_654"/>
    <s v="Books"/>
    <n v="832.54"/>
    <n v="868"/>
    <s v="High"/>
    <n v="69"/>
    <n v="23"/>
    <x v="76"/>
    <s v="SUP004"/>
    <s v="AISLE-19-SHELF-04"/>
    <n v="27"/>
    <s v="In Stock"/>
    <d v="2024-05-01T00:00:00"/>
    <s v="Italy"/>
    <n v="42.5685"/>
    <n v="16.024699999999999"/>
  </r>
  <r>
    <s v="SKU000655"/>
    <s v="Product_655"/>
    <s v="Sports"/>
    <n v="412.53"/>
    <n v="803"/>
    <s v="High"/>
    <n v="61"/>
    <n v="6"/>
    <x v="4"/>
    <s v="SUP009"/>
    <s v="AISLE-02-SHELF-37"/>
    <n v="47"/>
    <s v="In Stock"/>
    <d v="2023-12-14T00:00:00"/>
    <s v="Germany"/>
    <n v="54.7988"/>
    <n v="8.1829000000000001"/>
  </r>
  <r>
    <s v="SKU000656"/>
    <s v="Product_656"/>
    <s v="Home &amp; Garden"/>
    <n v="167.32"/>
    <n v="767"/>
    <s v="High"/>
    <n v="75"/>
    <n v="13"/>
    <x v="250"/>
    <s v="SUP045"/>
    <s v="AISLE-02-SHELF-07"/>
    <n v="13"/>
    <s v="In Stock"/>
    <d v="2023-05-19T00:00:00"/>
    <s v="United Kingdom"/>
    <n v="54.384999999999998"/>
    <n v="0.88870000000000005"/>
  </r>
  <r>
    <s v="SKU000657"/>
    <s v="Product_657"/>
    <s v="Electronics"/>
    <n v="340.62"/>
    <n v="578"/>
    <s v="Mid"/>
    <n v="13"/>
    <n v="6"/>
    <x v="467"/>
    <s v="SUP032"/>
    <s v="AISLE-11-SHELF-12"/>
    <n v="8"/>
    <s v="In Stock"/>
    <d v="2025-01-24T00:00:00"/>
    <s v="Netherlands"/>
    <n v="52.92"/>
    <n v="5.2008999999999999"/>
  </r>
  <r>
    <s v="SKU000658"/>
    <s v="Product_658"/>
    <s v="Toys"/>
    <n v="769.62"/>
    <n v="761"/>
    <s v="High"/>
    <n v="72"/>
    <n v="15"/>
    <x v="468"/>
    <s v="SUP005"/>
    <s v="AISLE-04-SHELF-35"/>
    <n v="47"/>
    <s v="In Stock"/>
    <d v="2024-06-15T00:00:00"/>
    <s v="Poland"/>
    <n v="54.483199999999997"/>
    <n v="14.6724"/>
  </r>
  <r>
    <s v="SKU000659"/>
    <s v="Product_659"/>
    <s v="Toys"/>
    <n v="240.56"/>
    <n v="76"/>
    <s v="Low"/>
    <n v="42"/>
    <n v="8"/>
    <x v="272"/>
    <s v="SUP014"/>
    <s v="AISLE-08-SHELF-26"/>
    <n v="44"/>
    <s v="Out of Stock"/>
    <d v="2023-08-02T00:00:00"/>
    <s v="Germany"/>
    <n v="54.375599999999999"/>
    <n v="6.3596000000000004"/>
  </r>
  <r>
    <s v="SKU000660"/>
    <s v="Product_660"/>
    <s v="Toys"/>
    <n v="483.49"/>
    <n v="488"/>
    <s v="Mid"/>
    <n v="10"/>
    <n v="11"/>
    <x v="469"/>
    <s v="SUP026"/>
    <s v="AISLE-18-SHELF-37"/>
    <n v="35"/>
    <s v="Out of Stock"/>
    <d v="2023-10-20T00:00:00"/>
    <s v="United Kingdom"/>
    <n v="54.716299999999997"/>
    <n v="0.70440000000000003"/>
  </r>
  <r>
    <s v="SKU000661"/>
    <s v="Product_661"/>
    <s v="Electronics"/>
    <n v="569.75"/>
    <n v="925"/>
    <s v="High"/>
    <n v="73"/>
    <n v="10"/>
    <x v="422"/>
    <s v="SUP023"/>
    <s v="AISLE-16-SHELF-12"/>
    <n v="7"/>
    <s v="In Stock"/>
    <d v="2024-06-21T00:00:00"/>
    <s v="United Kingdom"/>
    <n v="52.2119"/>
    <n v="-3.4775"/>
  </r>
  <r>
    <s v="SKU000662"/>
    <s v="Product_662"/>
    <s v="Clothing"/>
    <n v="607.82000000000005"/>
    <n v="86"/>
    <s v="Low"/>
    <n v="46"/>
    <n v="9"/>
    <x v="275"/>
    <s v="SUP046"/>
    <s v="AISLE-09-SHELF-40"/>
    <n v="40"/>
    <s v="In Stock"/>
    <d v="2023-12-26T00:00:00"/>
    <s v="Poland"/>
    <n v="50.881100000000004"/>
    <n v="23.621400000000001"/>
  </r>
  <r>
    <s v="SKU000663"/>
    <s v="Product_663"/>
    <s v="Sports"/>
    <n v="936.37"/>
    <n v="763"/>
    <s v="High"/>
    <n v="87"/>
    <n v="4"/>
    <x v="470"/>
    <s v="SUP022"/>
    <s v="AISLE-05-SHELF-19"/>
    <n v="21"/>
    <s v="In Stock"/>
    <d v="2024-07-23T00:00:00"/>
    <s v="Italy"/>
    <n v="45.2483"/>
    <n v="15.037100000000001"/>
  </r>
  <r>
    <s v="SKU000664"/>
    <s v="Product_664"/>
    <s v="Sports"/>
    <n v="664.88"/>
    <n v="966"/>
    <s v="High"/>
    <n v="79"/>
    <n v="14"/>
    <x v="49"/>
    <s v="SUP027"/>
    <s v="AISLE-15-SHELF-22"/>
    <n v="20"/>
    <s v="In Stock"/>
    <d v="2024-03-10T00:00:00"/>
    <s v="United Kingdom"/>
    <n v="55.071100000000001"/>
    <n v="5.8999999999999999E-3"/>
  </r>
  <r>
    <s v="SKU000665"/>
    <s v="Product_665"/>
    <s v="Electronics"/>
    <n v="788.44"/>
    <n v="221"/>
    <s v="Low"/>
    <n v="16"/>
    <n v="4"/>
    <x v="471"/>
    <s v="SUP025"/>
    <s v="AISLE-20-SHELF-43"/>
    <n v="43"/>
    <s v="In Stock"/>
    <d v="2023-08-21T00:00:00"/>
    <s v="Netherlands"/>
    <n v="51.859099999999998"/>
    <n v="5.0454999999999997"/>
  </r>
  <r>
    <s v="SKU000666"/>
    <s v="Product_666"/>
    <s v="Home &amp; Garden"/>
    <n v="586.05999999999995"/>
    <n v="412"/>
    <s v="Mid"/>
    <n v="33"/>
    <n v="24"/>
    <x v="305"/>
    <s v="SUP036"/>
    <s v="AISLE-20-SHELF-13"/>
    <n v="6"/>
    <s v="In Stock"/>
    <d v="2023-08-04T00:00:00"/>
    <s v="United Kingdom"/>
    <n v="56.323999999999998"/>
    <n v="-4.6224999999999996"/>
  </r>
  <r>
    <s v="SKU000667"/>
    <s v="Product_667"/>
    <s v="Toys"/>
    <n v="835.24"/>
    <n v="583"/>
    <s v="Mid"/>
    <n v="77"/>
    <n v="15"/>
    <x v="472"/>
    <s v="SUP004"/>
    <s v="AISLE-13-SHELF-32"/>
    <n v="9"/>
    <s v="In Stock"/>
    <d v="2024-03-02T00:00:00"/>
    <s v="United Kingdom"/>
    <n v="50.462299999999999"/>
    <n v="-7.4566999999999997"/>
  </r>
  <r>
    <s v="SKU000668"/>
    <s v="Product_668"/>
    <s v="Office Supplies"/>
    <n v="271.02999999999997"/>
    <n v="201"/>
    <s v="Low"/>
    <n v="64"/>
    <n v="21"/>
    <x v="231"/>
    <s v="SUP032"/>
    <s v="AISLE-17-SHELF-29"/>
    <n v="37"/>
    <s v="In Stock"/>
    <d v="2023-04-21T00:00:00"/>
    <s v="United Kingdom"/>
    <n v="50.915199999999999"/>
    <n v="0.49680000000000002"/>
  </r>
  <r>
    <s v="SKU000669"/>
    <s v="Product_669"/>
    <s v="Sports"/>
    <n v="217.78"/>
    <n v="928"/>
    <s v="High"/>
    <n v="98"/>
    <n v="10"/>
    <x v="473"/>
    <s v="SUP009"/>
    <s v="AISLE-16-SHELF-22"/>
    <n v="17"/>
    <s v="In Stock"/>
    <d v="2023-04-02T00:00:00"/>
    <s v="Austria"/>
    <n v="47.627800000000001"/>
    <n v="14.9892"/>
  </r>
  <r>
    <s v="SKU000670"/>
    <s v="Product_670"/>
    <s v="Books"/>
    <n v="927.06"/>
    <n v="570"/>
    <s v="Mid"/>
    <n v="12"/>
    <n v="14"/>
    <x v="474"/>
    <s v="SUP002"/>
    <s v="AISLE-17-SHELF-19"/>
    <n v="16"/>
    <s v="In Stock"/>
    <d v="2023-07-22T00:00:00"/>
    <s v="Austria"/>
    <n v="47.421599999999998"/>
    <n v="11.492100000000001"/>
  </r>
  <r>
    <s v="SKU000671"/>
    <s v="Product_671"/>
    <s v="Books"/>
    <n v="696.55"/>
    <n v="275"/>
    <s v="Low"/>
    <n v="32"/>
    <n v="25"/>
    <x v="475"/>
    <s v="SUP042"/>
    <s v="AISLE-14-SHELF-39"/>
    <n v="23"/>
    <s v="Out of Stock"/>
    <d v="2025-01-10T00:00:00"/>
    <s v="Italy"/>
    <n v="40.2455"/>
    <n v="16.050799999999999"/>
  </r>
  <r>
    <s v="SKU000672"/>
    <s v="Product_672"/>
    <s v="Office Supplies"/>
    <n v="674.81"/>
    <n v="220"/>
    <s v="Low"/>
    <n v="45"/>
    <n v="6"/>
    <x v="476"/>
    <s v="SUP050"/>
    <s v="AISLE-09-SHELF-02"/>
    <n v="26"/>
    <s v="In Stock"/>
    <d v="2025-02-26T00:00:00"/>
    <s v="Germany"/>
    <n v="52.051600000000001"/>
    <n v="14.432499999999999"/>
  </r>
  <r>
    <s v="SKU000673"/>
    <s v="Product_673"/>
    <s v="Sports"/>
    <n v="472.62"/>
    <n v="156"/>
    <s v="Low"/>
    <n v="66"/>
    <n v="16"/>
    <x v="43"/>
    <s v="SUP039"/>
    <s v="AISLE-19-SHELF-32"/>
    <n v="44"/>
    <s v="In Stock"/>
    <d v="2023-10-24T00:00:00"/>
    <s v="United Kingdom"/>
    <n v="55.881399999999999"/>
    <n v="-2.4982000000000002"/>
  </r>
  <r>
    <s v="SKU000674"/>
    <s v="Product_674"/>
    <s v="Toys"/>
    <n v="382.93"/>
    <n v="180"/>
    <s v="Low"/>
    <n v="57"/>
    <n v="25"/>
    <x v="338"/>
    <s v="SUP046"/>
    <s v="AISLE-06-SHELF-33"/>
    <n v="12"/>
    <s v="In Stock"/>
    <d v="2024-02-23T00:00:00"/>
    <s v="Sweden"/>
    <n v="63.720700000000001"/>
    <n v="23.4451"/>
  </r>
  <r>
    <s v="SKU000675"/>
    <s v="Product_675"/>
    <s v="Toys"/>
    <n v="560.13"/>
    <n v="724"/>
    <s v="High"/>
    <n v="22"/>
    <n v="12"/>
    <x v="477"/>
    <s v="SUP025"/>
    <s v="AISLE-07-SHELF-48"/>
    <n v="48"/>
    <s v="Out of Stock"/>
    <d v="2024-11-28T00:00:00"/>
    <s v="Germany"/>
    <n v="53.290300000000002"/>
    <n v="6.1188000000000002"/>
  </r>
  <r>
    <s v="SKU000676"/>
    <s v="Product_676"/>
    <s v="Toys"/>
    <n v="129.36000000000001"/>
    <n v="128"/>
    <s v="Low"/>
    <n v="70"/>
    <n v="28"/>
    <x v="478"/>
    <s v="SUP047"/>
    <s v="AISLE-02-SHELF-04"/>
    <n v="8"/>
    <s v="In Stock"/>
    <d v="2023-08-02T00:00:00"/>
    <s v="Italy"/>
    <n v="42.208500000000001"/>
    <n v="14.7912"/>
  </r>
  <r>
    <s v="SKU000677"/>
    <s v="Product_677"/>
    <s v="Home &amp; Garden"/>
    <n v="460.17"/>
    <n v="242"/>
    <s v="Low"/>
    <n v="95"/>
    <n v="4"/>
    <x v="479"/>
    <s v="SUP010"/>
    <s v="AISLE-20-SHELF-22"/>
    <n v="11"/>
    <s v="Out of Stock"/>
    <d v="2023-12-15T00:00:00"/>
    <s v="Spain"/>
    <n v="41.839799999999997"/>
    <n v="-6.6143999999999998"/>
  </r>
  <r>
    <s v="SKU000678"/>
    <s v="Product_678"/>
    <s v="Books"/>
    <n v="460.81"/>
    <n v="929"/>
    <s v="High"/>
    <n v="98"/>
    <n v="1"/>
    <x v="79"/>
    <s v="SUP037"/>
    <s v="AISLE-14-SHELF-29"/>
    <n v="26"/>
    <s v="In Stock"/>
    <d v="2024-01-10T00:00:00"/>
    <s v="Germany"/>
    <n v="53.890500000000003"/>
    <n v="14.5982"/>
  </r>
  <r>
    <s v="SKU000679"/>
    <s v="Product_679"/>
    <s v="Home &amp; Garden"/>
    <n v="542.95000000000005"/>
    <n v="171"/>
    <s v="Low"/>
    <n v="33"/>
    <n v="4"/>
    <x v="118"/>
    <s v="SUP025"/>
    <s v="AISLE-11-SHELF-41"/>
    <n v="22"/>
    <s v="In Stock"/>
    <d v="2024-01-04T00:00:00"/>
    <s v="Germany"/>
    <n v="49.098999999999997"/>
    <n v="13.931800000000001"/>
  </r>
  <r>
    <s v="SKU000680"/>
    <s v="Product_680"/>
    <s v="Electronics"/>
    <n v="638.34"/>
    <n v="502"/>
    <s v="Mid"/>
    <n v="52"/>
    <n v="25"/>
    <x v="480"/>
    <s v="SUP040"/>
    <s v="AISLE-05-SHELF-03"/>
    <n v="10"/>
    <s v="In Stock"/>
    <d v="2024-04-14T00:00:00"/>
    <s v="Belgium"/>
    <n v="49.694000000000003"/>
    <n v="2.7172999999999998"/>
  </r>
  <r>
    <s v="SKU000681"/>
    <s v="Product_681"/>
    <s v="Clothing"/>
    <n v="957.75"/>
    <n v="479"/>
    <s v="Mid"/>
    <n v="42"/>
    <n v="13"/>
    <x v="481"/>
    <s v="SUP029"/>
    <s v="AISLE-20-SHELF-25"/>
    <n v="8"/>
    <s v="In Stock"/>
    <d v="2023-04-10T00:00:00"/>
    <s v="France"/>
    <n v="42.566400000000002"/>
    <n v="-4.2569999999999997"/>
  </r>
  <r>
    <s v="SKU000682"/>
    <s v="Product_682"/>
    <s v="Toys"/>
    <n v="655.65"/>
    <n v="876"/>
    <s v="High"/>
    <n v="87"/>
    <n v="7"/>
    <x v="482"/>
    <s v="SUP037"/>
    <s v="AISLE-02-SHELF-42"/>
    <n v="45"/>
    <s v="In Stock"/>
    <d v="2023-03-23T00:00:00"/>
    <s v="Belgium"/>
    <n v="51.19"/>
    <n v="2.7303000000000002"/>
  </r>
  <r>
    <s v="SKU000683"/>
    <s v="Product_683"/>
    <s v="Electronics"/>
    <n v="884.89"/>
    <n v="269"/>
    <s v="Low"/>
    <n v="33"/>
    <n v="15"/>
    <x v="245"/>
    <s v="SUP005"/>
    <s v="AISLE-10-SHELF-39"/>
    <n v="49"/>
    <s v="In Stock"/>
    <d v="2024-08-02T00:00:00"/>
    <s v="Netherlands"/>
    <n v="51.533499999999997"/>
    <n v="3.7046000000000001"/>
  </r>
  <r>
    <s v="SKU000684"/>
    <s v="Product_684"/>
    <s v="Clothing"/>
    <n v="560.74"/>
    <n v="420"/>
    <s v="Mid"/>
    <n v="31"/>
    <n v="6"/>
    <x v="393"/>
    <s v="SUP014"/>
    <s v="AISLE-15-SHELF-37"/>
    <n v="16"/>
    <s v="Out of Stock"/>
    <d v="2024-01-17T00:00:00"/>
    <s v="Austria"/>
    <n v="47.168100000000003"/>
    <n v="10.1973"/>
  </r>
  <r>
    <s v="SKU000685"/>
    <s v="Product_685"/>
    <s v="Office Supplies"/>
    <n v="630.66"/>
    <n v="162"/>
    <s v="Low"/>
    <n v="61"/>
    <n v="14"/>
    <x v="483"/>
    <s v="SUP033"/>
    <s v="AISLE-08-SHELF-50"/>
    <n v="41"/>
    <s v="In Stock"/>
    <d v="2024-10-21T00:00:00"/>
    <s v="Austria"/>
    <n v="48.136800000000001"/>
    <n v="10.5266"/>
  </r>
  <r>
    <s v="SKU000686"/>
    <s v="Product_686"/>
    <s v="Books"/>
    <n v="79.14"/>
    <n v="954"/>
    <s v="High"/>
    <n v="96"/>
    <n v="18"/>
    <x v="300"/>
    <s v="SUP027"/>
    <s v="AISLE-20-SHELF-38"/>
    <n v="6"/>
    <s v="Out of Stock"/>
    <d v="2023-04-14T00:00:00"/>
    <s v="France"/>
    <n v="49.648099999999999"/>
    <n v="6.8310000000000004"/>
  </r>
  <r>
    <s v="SKU000687"/>
    <s v="Product_687"/>
    <s v="Clothing"/>
    <n v="141.93"/>
    <n v="23"/>
    <s v="Low"/>
    <n v="15"/>
    <n v="4"/>
    <x v="484"/>
    <s v="SUP005"/>
    <s v="AISLE-11-SHELF-08"/>
    <n v="7"/>
    <s v="In Stock"/>
    <d v="2024-11-28T00:00:00"/>
    <s v="Poland"/>
    <n v="49.0792"/>
    <n v="23.057300000000001"/>
  </r>
  <r>
    <s v="SKU000688"/>
    <s v="Product_688"/>
    <s v="Clothing"/>
    <n v="583.87"/>
    <n v="496"/>
    <s v="Mid"/>
    <n v="28"/>
    <n v="1"/>
    <x v="26"/>
    <s v="SUP044"/>
    <s v="AISLE-04-SHELF-25"/>
    <n v="49"/>
    <s v="In Stock"/>
    <d v="2024-08-10T00:00:00"/>
    <s v="Poland"/>
    <n v="49.167900000000003"/>
    <n v="16.496500000000001"/>
  </r>
  <r>
    <s v="SKU000689"/>
    <s v="Product_689"/>
    <s v="Sports"/>
    <n v="401.76"/>
    <n v="192"/>
    <s v="Low"/>
    <n v="85"/>
    <n v="29"/>
    <x v="485"/>
    <s v="SUP015"/>
    <s v="AISLE-07-SHELF-34"/>
    <n v="25"/>
    <s v="In Stock"/>
    <d v="2023-06-20T00:00:00"/>
    <s v="Italy"/>
    <n v="36.940100000000001"/>
    <n v="10.596500000000001"/>
  </r>
  <r>
    <s v="SKU000690"/>
    <s v="Product_690"/>
    <s v="Clothing"/>
    <n v="800.82"/>
    <n v="877"/>
    <s v="High"/>
    <n v="99"/>
    <n v="3"/>
    <x v="298"/>
    <s v="SUP003"/>
    <s v="AISLE-15-SHELF-32"/>
    <n v="43"/>
    <s v="In Stock"/>
    <d v="2024-03-30T00:00:00"/>
    <s v="France"/>
    <n v="46.335900000000002"/>
    <n v="6.5309999999999997"/>
  </r>
  <r>
    <s v="SKU000691"/>
    <s v="Product_691"/>
    <s v="Sports"/>
    <n v="547.75"/>
    <n v="389"/>
    <s v="Mid"/>
    <n v="38"/>
    <n v="13"/>
    <x v="486"/>
    <s v="SUP001"/>
    <s v="AISLE-09-SHELF-23"/>
    <n v="17"/>
    <s v="Out of Stock"/>
    <d v="2023-11-20T00:00:00"/>
    <s v="Germany"/>
    <n v="49.868699999999997"/>
    <n v="12.32"/>
  </r>
  <r>
    <s v="SKU000692"/>
    <s v="Product_692"/>
    <s v="Clothing"/>
    <n v="883.47"/>
    <n v="496"/>
    <s v="Mid"/>
    <n v="73"/>
    <n v="18"/>
    <x v="160"/>
    <s v="SUP024"/>
    <s v="AISLE-19-SHELF-25"/>
    <n v="18"/>
    <s v="In Stock"/>
    <d v="2024-10-17T00:00:00"/>
    <s v="Poland"/>
    <n v="50.087499999999999"/>
    <n v="21.606000000000002"/>
  </r>
  <r>
    <s v="SKU000693"/>
    <s v="Product_693"/>
    <s v="Sports"/>
    <n v="972.61"/>
    <n v="963"/>
    <s v="High"/>
    <n v="23"/>
    <n v="29"/>
    <x v="487"/>
    <s v="SUP012"/>
    <s v="AISLE-19-SHELF-05"/>
    <n v="34"/>
    <s v="In Stock"/>
    <d v="2024-09-10T00:00:00"/>
    <s v="United Kingdom"/>
    <n v="51.976799999999997"/>
    <n v="-6.7645999999999997"/>
  </r>
  <r>
    <s v="SKU000694"/>
    <s v="Product_694"/>
    <s v="Books"/>
    <n v="156.16"/>
    <n v="805"/>
    <s v="High"/>
    <n v="90"/>
    <n v="4"/>
    <x v="226"/>
    <s v="SUP045"/>
    <s v="AISLE-19-SHELF-35"/>
    <n v="22"/>
    <s v="In Stock"/>
    <d v="2024-12-23T00:00:00"/>
    <s v="Sweden"/>
    <n v="57.858600000000003"/>
    <n v="13.484999999999999"/>
  </r>
  <r>
    <s v="SKU000695"/>
    <s v="Product_695"/>
    <s v="Books"/>
    <n v="400.88"/>
    <n v="128"/>
    <s v="Low"/>
    <n v="39"/>
    <n v="4"/>
    <x v="488"/>
    <s v="SUP014"/>
    <s v="AISLE-12-SHELF-39"/>
    <n v="17"/>
    <s v="In Stock"/>
    <d v="2023-04-25T00:00:00"/>
    <s v="Germany"/>
    <n v="51.197800000000001"/>
    <n v="13.5877"/>
  </r>
  <r>
    <s v="SKU000696"/>
    <s v="Product_696"/>
    <s v="Clothing"/>
    <n v="668.33"/>
    <n v="552"/>
    <s v="Mid"/>
    <n v="80"/>
    <n v="11"/>
    <x v="489"/>
    <s v="SUP042"/>
    <s v="AISLE-05-SHELF-12"/>
    <n v="18"/>
    <s v="In Stock"/>
    <d v="2024-10-12T00:00:00"/>
    <s v="Netherlands"/>
    <n v="51.014899999999997"/>
    <n v="6.0571000000000002"/>
  </r>
  <r>
    <s v="SKU000697"/>
    <s v="Product_697"/>
    <s v="Office Supplies"/>
    <n v="312.43"/>
    <n v="542"/>
    <s v="Mid"/>
    <n v="30"/>
    <n v="14"/>
    <x v="313"/>
    <s v="SUP020"/>
    <s v="AISLE-04-SHELF-19"/>
    <n v="45"/>
    <s v="Out of Stock"/>
    <d v="2024-04-24T00:00:00"/>
    <s v="United Kingdom"/>
    <n v="55.658200000000001"/>
    <n v="0.5252"/>
  </r>
  <r>
    <s v="SKU000698"/>
    <s v="Product_698"/>
    <s v="Office Supplies"/>
    <n v="274.36"/>
    <n v="35"/>
    <s v="Low"/>
    <n v="74"/>
    <n v="25"/>
    <x v="430"/>
    <s v="SUP014"/>
    <s v="AISLE-13-SHELF-47"/>
    <n v="44"/>
    <s v="Out of Stock"/>
    <d v="2024-08-02T00:00:00"/>
    <s v="United Kingdom"/>
    <n v="52.048499999999997"/>
    <n v="-3.6989000000000001"/>
  </r>
  <r>
    <s v="SKU000699"/>
    <s v="Product_699"/>
    <s v="Home &amp; Garden"/>
    <n v="815.6"/>
    <n v="456"/>
    <s v="Mid"/>
    <n v="13"/>
    <n v="7"/>
    <x v="490"/>
    <s v="SUP014"/>
    <s v="AISLE-10-SHELF-28"/>
    <n v="29"/>
    <s v="In Stock"/>
    <d v="2025-01-06T00:00:00"/>
    <s v="France"/>
    <n v="50.373100000000001"/>
    <n v="4.5358999999999998"/>
  </r>
  <r>
    <s v="SKU000700"/>
    <s v="Product_700"/>
    <s v="Office Supplies"/>
    <n v="980.57"/>
    <n v="360"/>
    <s v="Mid"/>
    <n v="55"/>
    <n v="29"/>
    <x v="491"/>
    <s v="SUP045"/>
    <s v="AISLE-01-SHELF-35"/>
    <n v="41"/>
    <s v="In Stock"/>
    <d v="2023-12-02T00:00:00"/>
    <s v="Italy"/>
    <n v="40.682099999999998"/>
    <n v="8.1638000000000002"/>
  </r>
  <r>
    <s v="SKU000701"/>
    <s v="Product_701"/>
    <s v="Books"/>
    <n v="776.07"/>
    <n v="764"/>
    <s v="High"/>
    <n v="17"/>
    <n v="3"/>
    <x v="301"/>
    <s v="SUP035"/>
    <s v="AISLE-18-SHELF-16"/>
    <n v="31"/>
    <s v="Out of Stock"/>
    <d v="2024-03-24T00:00:00"/>
    <s v="Netherlands"/>
    <n v="51.508699999999997"/>
    <n v="5.5667"/>
  </r>
  <r>
    <s v="SKU000702"/>
    <s v="Product_702"/>
    <s v="Electronics"/>
    <n v="528.44000000000005"/>
    <n v="949"/>
    <s v="High"/>
    <n v="27"/>
    <n v="7"/>
    <x v="361"/>
    <s v="SUP019"/>
    <s v="AISLE-12-SHELF-16"/>
    <n v="27"/>
    <s v="In Stock"/>
    <d v="2023-07-19T00:00:00"/>
    <s v="Poland"/>
    <n v="53.165399999999998"/>
    <n v="15.344200000000001"/>
  </r>
  <r>
    <s v="SKU000703"/>
    <s v="Product_703"/>
    <s v="Office Supplies"/>
    <n v="448.09"/>
    <n v="876"/>
    <s v="High"/>
    <n v="69"/>
    <n v="8"/>
    <x v="237"/>
    <s v="SUP020"/>
    <s v="AISLE-11-SHELF-43"/>
    <n v="11"/>
    <s v="In Stock"/>
    <d v="2025-03-18T00:00:00"/>
    <s v="France"/>
    <n v="47.176099999999998"/>
    <n v="2.9350999999999998"/>
  </r>
  <r>
    <s v="SKU000704"/>
    <s v="Product_704"/>
    <s v="Electronics"/>
    <n v="544.25"/>
    <n v="214"/>
    <s v="Low"/>
    <n v="54"/>
    <n v="12"/>
    <x v="138"/>
    <s v="SUP042"/>
    <s v="AISLE-14-SHELF-17"/>
    <n v="14"/>
    <s v="In Stock"/>
    <d v="2024-07-17T00:00:00"/>
    <s v="Poland"/>
    <n v="51.980899999999998"/>
    <n v="21.001200000000001"/>
  </r>
  <r>
    <s v="SKU000705"/>
    <s v="Product_705"/>
    <s v="Sports"/>
    <n v="468.21"/>
    <n v="286"/>
    <s v="Low"/>
    <n v="81"/>
    <n v="7"/>
    <x v="12"/>
    <s v="SUP044"/>
    <s v="AISLE-19-SHELF-11"/>
    <n v="29"/>
    <s v="In Stock"/>
    <d v="2023-07-14T00:00:00"/>
    <s v="France"/>
    <n v="49.506999999999998"/>
    <n v="-0.38440000000000002"/>
  </r>
  <r>
    <s v="SKU000706"/>
    <s v="Product_706"/>
    <s v="Home &amp; Garden"/>
    <n v="507.86"/>
    <n v="767"/>
    <s v="High"/>
    <n v="40"/>
    <n v="24"/>
    <x v="390"/>
    <s v="SUP023"/>
    <s v="AISLE-04-SHELF-10"/>
    <n v="39"/>
    <s v="Out of Stock"/>
    <d v="2023-12-17T00:00:00"/>
    <s v="France"/>
    <n v="50.012300000000003"/>
    <n v="-2.7547000000000001"/>
  </r>
  <r>
    <s v="SKU000707"/>
    <s v="Product_707"/>
    <s v="Toys"/>
    <n v="211.42"/>
    <n v="924"/>
    <s v="High"/>
    <n v="37"/>
    <n v="16"/>
    <x v="462"/>
    <s v="SUP034"/>
    <s v="AISLE-19-SHELF-36"/>
    <n v="28"/>
    <s v="In Stock"/>
    <d v="2024-08-29T00:00:00"/>
    <s v="France"/>
    <n v="42.995600000000003"/>
    <n v="-1.2051000000000001"/>
  </r>
  <r>
    <s v="SKU000708"/>
    <s v="Product_708"/>
    <s v="Sports"/>
    <n v="904.7"/>
    <n v="368"/>
    <s v="Mid"/>
    <n v="73"/>
    <n v="25"/>
    <x v="285"/>
    <s v="SUP001"/>
    <s v="AISLE-11-SHELF-39"/>
    <n v="46"/>
    <s v="In Stock"/>
    <d v="2023-11-23T00:00:00"/>
    <s v="Italy"/>
    <n v="37.8551"/>
    <n v="9.3407999999999998"/>
  </r>
  <r>
    <s v="SKU000709"/>
    <s v="Product_709"/>
    <s v="Clothing"/>
    <n v="756.99"/>
    <n v="468"/>
    <s v="Mid"/>
    <n v="46"/>
    <n v="17"/>
    <x v="242"/>
    <s v="SUP004"/>
    <s v="AISLE-20-SHELF-41"/>
    <n v="15"/>
    <s v="In Stock"/>
    <d v="2023-10-25T00:00:00"/>
    <s v="France"/>
    <n v="42.342799999999997"/>
    <n v="6.8975999999999997"/>
  </r>
  <r>
    <s v="SKU000710"/>
    <s v="Product_710"/>
    <s v="Office Supplies"/>
    <n v="684.17"/>
    <n v="898"/>
    <s v="High"/>
    <n v="76"/>
    <n v="26"/>
    <x v="256"/>
    <s v="SUP040"/>
    <s v="AISLE-02-SHELF-33"/>
    <n v="24"/>
    <s v="In Stock"/>
    <d v="2025-03-03T00:00:00"/>
    <s v="Spain"/>
    <n v="37.084000000000003"/>
    <n v="0.1159"/>
  </r>
  <r>
    <s v="SKU000711"/>
    <s v="Product_711"/>
    <s v="Books"/>
    <n v="950.43"/>
    <n v="185"/>
    <s v="Low"/>
    <n v="88"/>
    <n v="22"/>
    <x v="456"/>
    <s v="SUP017"/>
    <s v="AISLE-08-SHELF-27"/>
    <n v="14"/>
    <s v="In Stock"/>
    <d v="2024-03-28T00:00:00"/>
    <s v="Sweden"/>
    <n v="55.961199999999998"/>
    <n v="23.525600000000001"/>
  </r>
  <r>
    <s v="SKU000712"/>
    <s v="Product_712"/>
    <s v="Home &amp; Garden"/>
    <n v="291.55"/>
    <n v="473"/>
    <s v="Mid"/>
    <n v="77"/>
    <n v="4"/>
    <x v="61"/>
    <s v="SUP026"/>
    <s v="AISLE-19-SHELF-48"/>
    <n v="25"/>
    <s v="Out of Stock"/>
    <d v="2023-07-29T00:00:00"/>
    <s v="Poland"/>
    <n v="53.124699999999997"/>
    <n v="14.167999999999999"/>
  </r>
  <r>
    <s v="SKU000713"/>
    <s v="Product_713"/>
    <s v="Sports"/>
    <n v="90.35"/>
    <n v="60"/>
    <s v="Low"/>
    <n v="44"/>
    <n v="17"/>
    <x v="492"/>
    <s v="SUP014"/>
    <s v="AISLE-14-SHELF-04"/>
    <n v="32"/>
    <s v="In Stock"/>
    <d v="2025-01-11T00:00:00"/>
    <s v="Germany"/>
    <n v="53.1053"/>
    <n v="10.578099999999999"/>
  </r>
  <r>
    <s v="SKU000714"/>
    <s v="Product_714"/>
    <s v="Sports"/>
    <n v="827.88"/>
    <n v="261"/>
    <s v="Low"/>
    <n v="45"/>
    <n v="18"/>
    <x v="493"/>
    <s v="SUP046"/>
    <s v="AISLE-19-SHELF-25"/>
    <n v="32"/>
    <s v="In Stock"/>
    <d v="2023-03-27T00:00:00"/>
    <s v="Belgium"/>
    <n v="51.058700000000002"/>
    <n v="4.5377000000000001"/>
  </r>
  <r>
    <s v="SKU000715"/>
    <s v="Product_715"/>
    <s v="Electronics"/>
    <n v="998.43"/>
    <n v="787"/>
    <s v="High"/>
    <n v="66"/>
    <n v="26"/>
    <x v="494"/>
    <s v="SUP032"/>
    <s v="AISLE-06-SHELF-47"/>
    <n v="31"/>
    <s v="In Stock"/>
    <d v="2023-04-22T00:00:00"/>
    <s v="Netherlands"/>
    <n v="52.530799999999999"/>
    <n v="6.3666999999999998"/>
  </r>
  <r>
    <s v="SKU000716"/>
    <s v="Product_716"/>
    <s v="Clothing"/>
    <n v="582.65"/>
    <n v="110"/>
    <s v="Low"/>
    <n v="79"/>
    <n v="4"/>
    <x v="178"/>
    <s v="SUP036"/>
    <s v="AISLE-13-SHELF-22"/>
    <n v="37"/>
    <s v="In Stock"/>
    <d v="2024-11-24T00:00:00"/>
    <s v="Austria"/>
    <n v="47.453299999999999"/>
    <n v="9.5208999999999993"/>
  </r>
  <r>
    <s v="SKU000717"/>
    <s v="Product_717"/>
    <s v="Sports"/>
    <n v="68.22"/>
    <n v="828"/>
    <s v="High"/>
    <n v="13"/>
    <n v="17"/>
    <x v="444"/>
    <s v="SUP020"/>
    <s v="AISLE-04-SHELF-02"/>
    <n v="8"/>
    <s v="In Stock"/>
    <d v="2024-01-24T00:00:00"/>
    <s v="Italy"/>
    <n v="45.5244"/>
    <n v="11.1326"/>
  </r>
  <r>
    <s v="SKU000718"/>
    <s v="Product_718"/>
    <s v="Electronics"/>
    <n v="782.66"/>
    <n v="941"/>
    <s v="High"/>
    <n v="58"/>
    <n v="15"/>
    <x v="478"/>
    <s v="SUP016"/>
    <s v="AISLE-03-SHELF-46"/>
    <n v="39"/>
    <s v="In Stock"/>
    <d v="2024-03-04T00:00:00"/>
    <s v="Germany"/>
    <n v="51.069899999999997"/>
    <n v="5.9706999999999999"/>
  </r>
  <r>
    <s v="SKU000719"/>
    <s v="Product_719"/>
    <s v="Home &amp; Garden"/>
    <n v="83.01"/>
    <n v="140"/>
    <s v="Low"/>
    <n v="48"/>
    <n v="22"/>
    <x v="495"/>
    <s v="SUP019"/>
    <s v="AISLE-04-SHELF-48"/>
    <n v="24"/>
    <s v="In Stock"/>
    <d v="2023-06-26T00:00:00"/>
    <s v="United Kingdom"/>
    <n v="54.230400000000003"/>
    <n v="1.6649"/>
  </r>
  <r>
    <s v="SKU000720"/>
    <s v="Product_720"/>
    <s v="Sports"/>
    <n v="544.61"/>
    <n v="744"/>
    <s v="High"/>
    <n v="27"/>
    <n v="17"/>
    <x v="176"/>
    <s v="SUP045"/>
    <s v="AISLE-11-SHELF-29"/>
    <n v="10"/>
    <s v="In Stock"/>
    <d v="2025-02-23T00:00:00"/>
    <s v="Spain"/>
    <n v="38.170499999999997"/>
    <n v="-4.3177000000000003"/>
  </r>
  <r>
    <s v="SKU000721"/>
    <s v="Product_721"/>
    <s v="Toys"/>
    <n v="284.76"/>
    <n v="534"/>
    <s v="Mid"/>
    <n v="69"/>
    <n v="13"/>
    <x v="297"/>
    <s v="SUP039"/>
    <s v="AISLE-13-SHELF-33"/>
    <n v="10"/>
    <s v="In Stock"/>
    <d v="2025-01-03T00:00:00"/>
    <s v="Austria"/>
    <n v="48.186700000000002"/>
    <n v="15.773899999999999"/>
  </r>
  <r>
    <s v="SKU000722"/>
    <s v="Product_722"/>
    <s v="Toys"/>
    <n v="915.88"/>
    <n v="78"/>
    <s v="Low"/>
    <n v="95"/>
    <n v="25"/>
    <x v="496"/>
    <s v="SUP024"/>
    <s v="AISLE-13-SHELF-47"/>
    <n v="21"/>
    <s v="Out of Stock"/>
    <d v="2023-10-01T00:00:00"/>
    <s v="Belgium"/>
    <n v="50.334800000000001"/>
    <n v="3.7077"/>
  </r>
  <r>
    <s v="SKU000723"/>
    <s v="Product_723"/>
    <s v="Electronics"/>
    <n v="456.82"/>
    <n v="493"/>
    <s v="Mid"/>
    <n v="19"/>
    <n v="26"/>
    <x v="497"/>
    <s v="SUP014"/>
    <s v="AISLE-07-SHELF-32"/>
    <n v="23"/>
    <s v="Out of Stock"/>
    <d v="2025-02-06T00:00:00"/>
    <s v="Germany"/>
    <n v="54.427500000000002"/>
    <n v="12.061999999999999"/>
  </r>
  <r>
    <s v="SKU000724"/>
    <s v="Product_724"/>
    <s v="Toys"/>
    <n v="899.48"/>
    <n v="30"/>
    <s v="Low"/>
    <n v="32"/>
    <n v="3"/>
    <x v="498"/>
    <s v="SUP029"/>
    <s v="AISLE-05-SHELF-28"/>
    <n v="21"/>
    <s v="In Stock"/>
    <d v="2023-08-29T00:00:00"/>
    <s v="Austria"/>
    <n v="46.709499999999998"/>
    <n v="10.0307"/>
  </r>
  <r>
    <s v="SKU000725"/>
    <s v="Product_725"/>
    <s v="Clothing"/>
    <n v="306.08999999999997"/>
    <n v="515"/>
    <s v="Mid"/>
    <n v="77"/>
    <n v="12"/>
    <x v="305"/>
    <s v="SUP042"/>
    <s v="AISLE-06-SHELF-30"/>
    <n v="7"/>
    <s v="In Stock"/>
    <d v="2023-05-31T00:00:00"/>
    <s v="Germany"/>
    <n v="50.975000000000001"/>
    <n v="7.9028"/>
  </r>
  <r>
    <s v="SKU000726"/>
    <s v="Product_726"/>
    <s v="Books"/>
    <n v="393.49"/>
    <n v="508"/>
    <s v="Mid"/>
    <n v="68"/>
    <n v="27"/>
    <x v="305"/>
    <s v="SUP014"/>
    <s v="AISLE-09-SHELF-06"/>
    <n v="38"/>
    <s v="In Stock"/>
    <d v="2024-01-08T00:00:00"/>
    <s v="Spain"/>
    <n v="37.981099999999998"/>
    <n v="1.7588999999999999"/>
  </r>
  <r>
    <s v="SKU000727"/>
    <s v="Product_727"/>
    <s v="Toys"/>
    <n v="947.65"/>
    <n v="970"/>
    <s v="High"/>
    <n v="92"/>
    <n v="17"/>
    <x v="499"/>
    <s v="SUP011"/>
    <s v="AISLE-06-SHELF-22"/>
    <n v="8"/>
    <s v="In Stock"/>
    <d v="2023-04-14T00:00:00"/>
    <s v="Belgium"/>
    <n v="49.679099999999998"/>
    <n v="5.2899000000000003"/>
  </r>
  <r>
    <s v="SKU000728"/>
    <s v="Product_728"/>
    <s v="Home &amp; Garden"/>
    <n v="209.3"/>
    <n v="629"/>
    <s v="Mid"/>
    <n v="99"/>
    <n v="22"/>
    <x v="500"/>
    <s v="SUP011"/>
    <s v="AISLE-02-SHELF-31"/>
    <n v="27"/>
    <s v="In Stock"/>
    <d v="2025-02-05T00:00:00"/>
    <s v="United Kingdom"/>
    <n v="52.286099999999998"/>
    <n v="-0.59670000000000001"/>
  </r>
  <r>
    <s v="SKU000729"/>
    <s v="Product_729"/>
    <s v="Sports"/>
    <n v="582.72"/>
    <n v="65"/>
    <s v="Low"/>
    <n v="16"/>
    <n v="22"/>
    <x v="485"/>
    <s v="SUP047"/>
    <s v="AISLE-06-SHELF-42"/>
    <n v="22"/>
    <s v="Out of Stock"/>
    <d v="2023-04-11T00:00:00"/>
    <s v="France"/>
    <n v="48.379600000000003"/>
    <n v="-4.9920999999999998"/>
  </r>
  <r>
    <s v="SKU000730"/>
    <s v="Product_730"/>
    <s v="Electronics"/>
    <n v="394.63"/>
    <n v="509"/>
    <s v="Mid"/>
    <n v="22"/>
    <n v="7"/>
    <x v="501"/>
    <s v="SUP040"/>
    <s v="AISLE-05-SHELF-20"/>
    <n v="38"/>
    <s v="Out of Stock"/>
    <d v="2025-03-09T00:00:00"/>
    <s v="Poland"/>
    <n v="51.953000000000003"/>
    <n v="15.4932"/>
  </r>
  <r>
    <s v="SKU000731"/>
    <s v="Product_731"/>
    <s v="Sports"/>
    <n v="776.43"/>
    <n v="911"/>
    <s v="High"/>
    <n v="12"/>
    <n v="7"/>
    <x v="28"/>
    <s v="SUP024"/>
    <s v="AISLE-12-SHELF-38"/>
    <n v="33"/>
    <s v="In Stock"/>
    <d v="2024-06-27T00:00:00"/>
    <s v="United Kingdom"/>
    <n v="57.522799999999997"/>
    <n v="0.51590000000000003"/>
  </r>
  <r>
    <s v="SKU000732"/>
    <s v="Product_732"/>
    <s v="Books"/>
    <n v="138"/>
    <n v="370"/>
    <s v="Mid"/>
    <n v="49"/>
    <n v="26"/>
    <x v="502"/>
    <s v="SUP022"/>
    <s v="AISLE-06-SHELF-08"/>
    <n v="48"/>
    <s v="In Stock"/>
    <d v="2023-12-30T00:00:00"/>
    <s v="France"/>
    <n v="45.399799999999999"/>
    <n v="1.3882000000000001"/>
  </r>
  <r>
    <s v="SKU000733"/>
    <s v="Product_733"/>
    <s v="Sports"/>
    <n v="442.84"/>
    <n v="286"/>
    <s v="Low"/>
    <n v="20"/>
    <n v="11"/>
    <x v="316"/>
    <s v="SUP049"/>
    <s v="AISLE-17-SHELF-50"/>
    <n v="19"/>
    <s v="In Stock"/>
    <d v="2024-09-04T00:00:00"/>
    <s v="Italy"/>
    <n v="39.784500000000001"/>
    <n v="15.127599999999999"/>
  </r>
  <r>
    <s v="SKU000734"/>
    <s v="Product_734"/>
    <s v="Sports"/>
    <n v="701.94"/>
    <n v="175"/>
    <s v="Low"/>
    <n v="89"/>
    <n v="16"/>
    <x v="503"/>
    <s v="SUP021"/>
    <s v="AISLE-11-SHELF-33"/>
    <n v="49"/>
    <s v="Out of Stock"/>
    <d v="2023-07-13T00:00:00"/>
    <s v="Sweden"/>
    <n v="60.249499999999998"/>
    <n v="14.6081"/>
  </r>
  <r>
    <s v="SKU000735"/>
    <s v="Product_735"/>
    <s v="Electronics"/>
    <n v="412.95"/>
    <n v="122"/>
    <s v="Low"/>
    <n v="93"/>
    <n v="4"/>
    <x v="504"/>
    <s v="SUP006"/>
    <s v="AISLE-07-SHELF-40"/>
    <n v="15"/>
    <s v="In Stock"/>
    <d v="2023-06-23T00:00:00"/>
    <s v="Netherlands"/>
    <n v="51.966999999999999"/>
    <n v="3.6568000000000001"/>
  </r>
  <r>
    <s v="SKU000736"/>
    <s v="Product_736"/>
    <s v="Books"/>
    <n v="67.95"/>
    <n v="230"/>
    <s v="Low"/>
    <n v="60"/>
    <n v="16"/>
    <x v="294"/>
    <s v="SUP014"/>
    <s v="AISLE-03-SHELF-19"/>
    <n v="43"/>
    <s v="In Stock"/>
    <d v="2024-06-28T00:00:00"/>
    <s v="Netherlands"/>
    <n v="52.815800000000003"/>
    <n v="3.3491"/>
  </r>
  <r>
    <s v="SKU000737"/>
    <s v="Product_737"/>
    <s v="Home &amp; Garden"/>
    <n v="708.06"/>
    <n v="554"/>
    <s v="Mid"/>
    <n v="96"/>
    <n v="5"/>
    <x v="505"/>
    <s v="SUP009"/>
    <s v="AISLE-16-SHELF-08"/>
    <n v="13"/>
    <s v="In Stock"/>
    <d v="2024-07-29T00:00:00"/>
    <s v="Poland"/>
    <n v="52.738"/>
    <n v="15.928599999999999"/>
  </r>
  <r>
    <s v="SKU000738"/>
    <s v="Product_738"/>
    <s v="Electronics"/>
    <n v="508.17"/>
    <n v="3"/>
    <s v="Low"/>
    <n v="32"/>
    <n v="19"/>
    <x v="80"/>
    <s v="SUP035"/>
    <s v="AISLE-06-SHELF-02"/>
    <n v="39"/>
    <s v="Out of Stock"/>
    <d v="2024-05-12T00:00:00"/>
    <s v="Belgium"/>
    <n v="49.964799999999997"/>
    <n v="4.9790000000000001"/>
  </r>
  <r>
    <s v="SKU000739"/>
    <s v="Product_739"/>
    <s v="Office Supplies"/>
    <n v="21.2"/>
    <n v="701"/>
    <s v="High"/>
    <n v="41"/>
    <n v="22"/>
    <x v="365"/>
    <s v="SUP044"/>
    <s v="AISLE-12-SHELF-30"/>
    <n v="14"/>
    <s v="In Stock"/>
    <d v="2024-08-04T00:00:00"/>
    <s v="Spain"/>
    <n v="43.744999999999997"/>
    <n v="0.49919999999999998"/>
  </r>
  <r>
    <s v="SKU000740"/>
    <s v="Product_740"/>
    <s v="Books"/>
    <n v="616.53"/>
    <n v="815"/>
    <s v="High"/>
    <n v="50"/>
    <n v="29"/>
    <x v="506"/>
    <s v="SUP036"/>
    <s v="AISLE-06-SHELF-46"/>
    <n v="44"/>
    <s v="Out of Stock"/>
    <d v="2024-05-06T00:00:00"/>
    <s v="Belgium"/>
    <n v="49.951700000000002"/>
    <n v="3.1865000000000001"/>
  </r>
  <r>
    <s v="SKU000741"/>
    <s v="Product_741"/>
    <s v="Books"/>
    <n v="920.68"/>
    <n v="411"/>
    <s v="Mid"/>
    <n v="51"/>
    <n v="14"/>
    <x v="101"/>
    <s v="SUP025"/>
    <s v="AISLE-07-SHELF-09"/>
    <n v="42"/>
    <s v="In Stock"/>
    <d v="2024-06-01T00:00:00"/>
    <s v="Spain"/>
    <n v="42.756599999999999"/>
    <n v="-3.7033"/>
  </r>
  <r>
    <s v="SKU000742"/>
    <s v="Product_742"/>
    <s v="Sports"/>
    <n v="119.92"/>
    <n v="249"/>
    <s v="Low"/>
    <n v="47"/>
    <n v="7"/>
    <x v="452"/>
    <s v="SUP015"/>
    <s v="AISLE-07-SHELF-47"/>
    <n v="33"/>
    <s v="In Stock"/>
    <d v="2023-08-19T00:00:00"/>
    <s v="Belgium"/>
    <n v="49.774099999999997"/>
    <n v="5.8625999999999996"/>
  </r>
  <r>
    <s v="SKU000743"/>
    <s v="Product_743"/>
    <s v="Clothing"/>
    <n v="594.76"/>
    <n v="655"/>
    <s v="Mid"/>
    <n v="76"/>
    <n v="9"/>
    <x v="283"/>
    <s v="SUP045"/>
    <s v="AISLE-12-SHELF-49"/>
    <n v="10"/>
    <s v="In Stock"/>
    <d v="2023-06-11T00:00:00"/>
    <s v="Sweden"/>
    <n v="66.562100000000001"/>
    <n v="23.9892"/>
  </r>
  <r>
    <s v="SKU000744"/>
    <s v="Product_744"/>
    <s v="Clothing"/>
    <n v="731.38"/>
    <n v="486"/>
    <s v="Mid"/>
    <n v="81"/>
    <n v="25"/>
    <x v="506"/>
    <s v="SUP028"/>
    <s v="AISLE-15-SHELF-15"/>
    <n v="23"/>
    <s v="In Stock"/>
    <d v="2024-07-10T00:00:00"/>
    <s v="Italy"/>
    <n v="46.152299999999997"/>
    <n v="16.7363"/>
  </r>
  <r>
    <s v="SKU000745"/>
    <s v="Product_745"/>
    <s v="Home &amp; Garden"/>
    <n v="80.069999999999993"/>
    <n v="344"/>
    <s v="Mid"/>
    <n v="87"/>
    <n v="28"/>
    <x v="55"/>
    <s v="SUP050"/>
    <s v="AISLE-14-SHELF-11"/>
    <n v="30"/>
    <s v="Out of Stock"/>
    <d v="2024-05-16T00:00:00"/>
    <s v="Italy"/>
    <n v="37.152000000000001"/>
    <n v="7.8425000000000002"/>
  </r>
  <r>
    <s v="SKU000746"/>
    <s v="Product_746"/>
    <s v="Sports"/>
    <n v="32.39"/>
    <n v="893"/>
    <s v="High"/>
    <n v="81"/>
    <n v="13"/>
    <x v="28"/>
    <s v="SUP014"/>
    <s v="AISLE-11-SHELF-20"/>
    <n v="13"/>
    <s v="In Stock"/>
    <d v="2024-06-28T00:00:00"/>
    <s v="France"/>
    <n v="46.875999999999998"/>
    <n v="2.6596000000000002"/>
  </r>
  <r>
    <s v="SKU000747"/>
    <s v="Product_747"/>
    <s v="Clothing"/>
    <n v="469.55"/>
    <n v="332"/>
    <s v="Mid"/>
    <n v="84"/>
    <n v="16"/>
    <x v="315"/>
    <s v="SUP013"/>
    <s v="AISLE-13-SHELF-45"/>
    <n v="45"/>
    <s v="In Stock"/>
    <d v="2024-12-02T00:00:00"/>
    <s v="Austria"/>
    <n v="47.590699999999998"/>
    <n v="12.555300000000001"/>
  </r>
  <r>
    <s v="SKU000748"/>
    <s v="Product_748"/>
    <s v="Electronics"/>
    <n v="793.27"/>
    <n v="452"/>
    <s v="Mid"/>
    <n v="51"/>
    <n v="21"/>
    <x v="463"/>
    <s v="SUP041"/>
    <s v="AISLE-08-SHELF-39"/>
    <n v="49"/>
    <s v="In Stock"/>
    <d v="2024-09-01T00:00:00"/>
    <s v="Italy"/>
    <n v="41.127699999999997"/>
    <n v="13.374599999999999"/>
  </r>
  <r>
    <s v="SKU000749"/>
    <s v="Product_749"/>
    <s v="Home &amp; Garden"/>
    <n v="169.11"/>
    <n v="157"/>
    <s v="Low"/>
    <n v="52"/>
    <n v="4"/>
    <x v="37"/>
    <s v="SUP031"/>
    <s v="AISLE-20-SHELF-45"/>
    <n v="17"/>
    <s v="In Stock"/>
    <d v="2023-10-22T00:00:00"/>
    <s v="Italy"/>
    <n v="36.6218"/>
    <n v="9.7024000000000008"/>
  </r>
  <r>
    <s v="SKU000750"/>
    <s v="Product_750"/>
    <s v="Sports"/>
    <n v="838.27"/>
    <n v="576"/>
    <s v="Mid"/>
    <n v="42"/>
    <n v="7"/>
    <x v="507"/>
    <s v="SUP005"/>
    <s v="AISLE-11-SHELF-38"/>
    <n v="30"/>
    <s v="In Stock"/>
    <d v="2024-01-02T00:00:00"/>
    <s v="United Kingdom"/>
    <n v="54.460900000000002"/>
    <n v="-0.9778"/>
  </r>
  <r>
    <s v="SKU000751"/>
    <s v="Product_751"/>
    <s v="Toys"/>
    <n v="660.01"/>
    <n v="836"/>
    <s v="High"/>
    <n v="88"/>
    <n v="3"/>
    <x v="276"/>
    <s v="SUP019"/>
    <s v="AISLE-08-SHELF-37"/>
    <n v="48"/>
    <s v="In Stock"/>
    <d v="2024-03-26T00:00:00"/>
    <s v="United Kingdom"/>
    <n v="51.432600000000001"/>
    <n v="-2.7311999999999999"/>
  </r>
  <r>
    <s v="SKU000752"/>
    <s v="Product_752"/>
    <s v="Electronics"/>
    <n v="338.85"/>
    <n v="269"/>
    <s v="Low"/>
    <n v="46"/>
    <n v="20"/>
    <x v="432"/>
    <s v="SUP008"/>
    <s v="AISLE-10-SHELF-33"/>
    <n v="24"/>
    <s v="In Stock"/>
    <d v="2023-07-28T00:00:00"/>
    <s v="France"/>
    <n v="48.301699999999997"/>
    <n v="1.3915999999999999"/>
  </r>
  <r>
    <s v="SKU000753"/>
    <s v="Product_753"/>
    <s v="Clothing"/>
    <n v="520.66999999999996"/>
    <n v="586"/>
    <s v="Mid"/>
    <n v="87"/>
    <n v="15"/>
    <x v="391"/>
    <s v="SUP013"/>
    <s v="AISLE-12-SHELF-39"/>
    <n v="6"/>
    <s v="In Stock"/>
    <d v="2023-07-24T00:00:00"/>
    <s v="Austria"/>
    <n v="46.470399999999998"/>
    <n v="12.9594"/>
  </r>
  <r>
    <s v="SKU000754"/>
    <s v="Product_754"/>
    <s v="Clothing"/>
    <n v="965.92"/>
    <n v="417"/>
    <s v="Mid"/>
    <n v="99"/>
    <n v="25"/>
    <x v="274"/>
    <s v="SUP041"/>
    <s v="AISLE-08-SHELF-18"/>
    <n v="8"/>
    <s v="In Stock"/>
    <d v="2024-10-10T00:00:00"/>
    <s v="Poland"/>
    <n v="50.7194"/>
    <n v="23.3965"/>
  </r>
  <r>
    <s v="SKU000755"/>
    <s v="Product_755"/>
    <s v="Clothing"/>
    <n v="224.27"/>
    <n v="439"/>
    <s v="Mid"/>
    <n v="66"/>
    <n v="21"/>
    <x v="486"/>
    <s v="SUP017"/>
    <s v="AISLE-07-SHELF-14"/>
    <n v="11"/>
    <s v="In Stock"/>
    <d v="2023-09-21T00:00:00"/>
    <s v="United Kingdom"/>
    <n v="50.996600000000001"/>
    <n v="-1.6752"/>
  </r>
  <r>
    <s v="SKU000756"/>
    <s v="Product_756"/>
    <s v="Clothing"/>
    <n v="504.54"/>
    <n v="28"/>
    <s v="Low"/>
    <n v="73"/>
    <n v="26"/>
    <x v="478"/>
    <s v="SUP032"/>
    <s v="AISLE-20-SHELF-18"/>
    <n v="23"/>
    <s v="Out of Stock"/>
    <d v="2024-01-11T00:00:00"/>
    <s v="Poland"/>
    <n v="49.305799999999998"/>
    <n v="18.561699999999998"/>
  </r>
  <r>
    <s v="SKU000757"/>
    <s v="Product_757"/>
    <s v="Books"/>
    <n v="628.24"/>
    <n v="977"/>
    <s v="High"/>
    <n v="73"/>
    <n v="14"/>
    <x v="508"/>
    <s v="SUP005"/>
    <s v="AISLE-04-SHELF-10"/>
    <n v="39"/>
    <s v="In Stock"/>
    <d v="2023-07-29T00:00:00"/>
    <s v="Germany"/>
    <n v="51.510199999999998"/>
    <n v="8.6113999999999997"/>
  </r>
  <r>
    <s v="SKU000758"/>
    <s v="Product_758"/>
    <s v="Toys"/>
    <n v="146.63"/>
    <n v="334"/>
    <s v="Mid"/>
    <n v="69"/>
    <n v="7"/>
    <x v="331"/>
    <s v="SUP009"/>
    <s v="AISLE-11-SHELF-11"/>
    <n v="15"/>
    <s v="In Stock"/>
    <d v="2023-09-10T00:00:00"/>
    <s v="United Kingdom"/>
    <n v="53.904699999999998"/>
    <n v="-6.5644999999999998"/>
  </r>
  <r>
    <s v="SKU000759"/>
    <s v="Product_759"/>
    <s v="Home &amp; Garden"/>
    <n v="53.09"/>
    <n v="237"/>
    <s v="Low"/>
    <n v="61"/>
    <n v="18"/>
    <x v="509"/>
    <s v="SUP043"/>
    <s v="AISLE-20-SHELF-19"/>
    <n v="23"/>
    <s v="In Stock"/>
    <d v="2023-11-11T00:00:00"/>
    <s v="Sweden"/>
    <n v="59.496899999999997"/>
    <n v="19.236499999999999"/>
  </r>
  <r>
    <s v="SKU000760"/>
    <s v="Product_760"/>
    <s v="Home &amp; Garden"/>
    <n v="23.33"/>
    <n v="152"/>
    <s v="Low"/>
    <n v="81"/>
    <n v="25"/>
    <x v="12"/>
    <s v="SUP034"/>
    <s v="AISLE-01-SHELF-31"/>
    <n v="36"/>
    <s v="In Stock"/>
    <d v="2024-03-25T00:00:00"/>
    <s v="Austria"/>
    <n v="47.184699999999999"/>
    <n v="16.428000000000001"/>
  </r>
  <r>
    <s v="SKU000761"/>
    <s v="Product_761"/>
    <s v="Clothing"/>
    <n v="331.45"/>
    <n v="605"/>
    <s v="Mid"/>
    <n v="77"/>
    <n v="5"/>
    <x v="510"/>
    <s v="SUP045"/>
    <s v="AISLE-02-SHELF-41"/>
    <n v="18"/>
    <s v="In Stock"/>
    <d v="2025-02-13T00:00:00"/>
    <s v="France"/>
    <n v="47.458399999999997"/>
    <n v="1.3043"/>
  </r>
  <r>
    <s v="SKU000762"/>
    <s v="Product_762"/>
    <s v="Home &amp; Garden"/>
    <n v="83.21"/>
    <n v="748"/>
    <s v="High"/>
    <n v="91"/>
    <n v="21"/>
    <x v="511"/>
    <s v="SUP001"/>
    <s v="AISLE-17-SHELF-05"/>
    <n v="9"/>
    <s v="In Stock"/>
    <d v="2023-05-31T00:00:00"/>
    <s v="Germany"/>
    <n v="47.5946"/>
    <n v="10.4459"/>
  </r>
  <r>
    <s v="SKU000763"/>
    <s v="Product_763"/>
    <s v="Toys"/>
    <n v="805.73"/>
    <n v="833"/>
    <s v="High"/>
    <n v="36"/>
    <n v="20"/>
    <x v="2"/>
    <s v="SUP040"/>
    <s v="AISLE-02-SHELF-04"/>
    <n v="29"/>
    <s v="In Stock"/>
    <d v="2024-01-23T00:00:00"/>
    <s v="Austria"/>
    <n v="48.388399999999997"/>
    <n v="11.5448"/>
  </r>
  <r>
    <s v="SKU000764"/>
    <s v="Product_764"/>
    <s v="Electronics"/>
    <n v="997.35"/>
    <n v="114"/>
    <s v="Low"/>
    <n v="68"/>
    <n v="8"/>
    <x v="298"/>
    <s v="SUP015"/>
    <s v="AISLE-07-SHELF-49"/>
    <n v="18"/>
    <s v="Out of Stock"/>
    <d v="2024-11-13T00:00:00"/>
    <s v="Sweden"/>
    <n v="66.433499999999995"/>
    <n v="14.3987"/>
  </r>
  <r>
    <s v="SKU000765"/>
    <s v="Product_765"/>
    <s v="Electronics"/>
    <n v="70.69"/>
    <n v="807"/>
    <s v="High"/>
    <n v="28"/>
    <n v="27"/>
    <x v="316"/>
    <s v="SUP032"/>
    <s v="AISLE-03-SHELF-26"/>
    <n v="43"/>
    <s v="In Stock"/>
    <d v="2023-12-03T00:00:00"/>
    <s v="Austria"/>
    <n v="48.541699999999999"/>
    <n v="10.156599999999999"/>
  </r>
  <r>
    <s v="SKU000766"/>
    <s v="Product_766"/>
    <s v="Office Supplies"/>
    <n v="438.4"/>
    <n v="730"/>
    <s v="High"/>
    <n v="12"/>
    <n v="20"/>
    <x v="512"/>
    <s v="SUP034"/>
    <s v="AISLE-09-SHELF-01"/>
    <n v="16"/>
    <s v="In Stock"/>
    <d v="2023-10-26T00:00:00"/>
    <s v="Sweden"/>
    <n v="67.253299999999996"/>
    <n v="17.639299999999999"/>
  </r>
  <r>
    <s v="SKU000767"/>
    <s v="Product_767"/>
    <s v="Home &amp; Garden"/>
    <n v="35.47"/>
    <n v="757"/>
    <s v="High"/>
    <n v="82"/>
    <n v="18"/>
    <x v="66"/>
    <s v="SUP035"/>
    <s v="AISLE-20-SHELF-16"/>
    <n v="24"/>
    <s v="In Stock"/>
    <d v="2024-09-24T00:00:00"/>
    <s v="Sweden"/>
    <n v="59.392200000000003"/>
    <n v="14.573"/>
  </r>
  <r>
    <s v="SKU000768"/>
    <s v="Product_768"/>
    <s v="Clothing"/>
    <n v="142.65"/>
    <n v="398"/>
    <s v="Mid"/>
    <n v="48"/>
    <n v="21"/>
    <x v="185"/>
    <s v="SUP049"/>
    <s v="AISLE-03-SHELF-19"/>
    <n v="22"/>
    <s v="Out of Stock"/>
    <d v="2024-03-17T00:00:00"/>
    <s v="Poland"/>
    <n v="51.505699999999997"/>
    <n v="24.090499999999999"/>
  </r>
  <r>
    <s v="SKU000769"/>
    <s v="Product_769"/>
    <s v="Sports"/>
    <n v="329.69"/>
    <n v="31"/>
    <s v="Low"/>
    <n v="75"/>
    <n v="19"/>
    <x v="513"/>
    <s v="SUP050"/>
    <s v="AISLE-16-SHELF-33"/>
    <n v="5"/>
    <s v="In Stock"/>
    <d v="2025-01-22T00:00:00"/>
    <s v="Belgium"/>
    <n v="49.9407"/>
    <n v="2.9024999999999999"/>
  </r>
  <r>
    <s v="SKU000770"/>
    <s v="Product_770"/>
    <s v="Toys"/>
    <n v="399.76"/>
    <n v="531"/>
    <s v="Mid"/>
    <n v="82"/>
    <n v="20"/>
    <x v="289"/>
    <s v="SUP028"/>
    <s v="AISLE-12-SHELF-20"/>
    <n v="47"/>
    <s v="In Stock"/>
    <d v="2023-06-28T00:00:00"/>
    <s v="Germany"/>
    <n v="51.746299999999998"/>
    <n v="10.345700000000001"/>
  </r>
  <r>
    <s v="SKU000771"/>
    <s v="Product_771"/>
    <s v="Clothing"/>
    <n v="940.39"/>
    <n v="52"/>
    <s v="Low"/>
    <n v="65"/>
    <n v="3"/>
    <x v="494"/>
    <s v="SUP017"/>
    <s v="AISLE-06-SHELF-35"/>
    <n v="8"/>
    <s v="Out of Stock"/>
    <d v="2023-03-25T00:00:00"/>
    <s v="Austria"/>
    <n v="47.762900000000002"/>
    <n v="14.635400000000001"/>
  </r>
  <r>
    <s v="SKU000772"/>
    <s v="Product_772"/>
    <s v="Books"/>
    <n v="401.88"/>
    <n v="717"/>
    <s v="High"/>
    <n v="15"/>
    <n v="23"/>
    <x v="514"/>
    <s v="SUP046"/>
    <s v="AISLE-07-SHELF-03"/>
    <n v="16"/>
    <s v="In Stock"/>
    <d v="2023-07-28T00:00:00"/>
    <s v="Spain"/>
    <n v="38.0837"/>
    <n v="2.1743999999999999"/>
  </r>
  <r>
    <s v="SKU000773"/>
    <s v="Product_773"/>
    <s v="Sports"/>
    <n v="501.31"/>
    <n v="730"/>
    <s v="High"/>
    <n v="37"/>
    <n v="6"/>
    <x v="515"/>
    <s v="SUP011"/>
    <s v="AISLE-13-SHELF-48"/>
    <n v="30"/>
    <s v="In Stock"/>
    <d v="2024-04-06T00:00:00"/>
    <s v="Germany"/>
    <n v="50.6111"/>
    <n v="7.0747"/>
  </r>
  <r>
    <s v="SKU000774"/>
    <s v="Product_774"/>
    <s v="Toys"/>
    <n v="253.13"/>
    <n v="194"/>
    <s v="Low"/>
    <n v="57"/>
    <n v="18"/>
    <x v="516"/>
    <s v="SUP023"/>
    <s v="AISLE-14-SHELF-41"/>
    <n v="36"/>
    <s v="In Stock"/>
    <d v="2024-11-06T00:00:00"/>
    <s v="Belgium"/>
    <n v="50.9846"/>
    <n v="5.0080999999999998"/>
  </r>
  <r>
    <s v="SKU000775"/>
    <s v="Product_775"/>
    <s v="Books"/>
    <n v="10.119999999999999"/>
    <n v="304"/>
    <s v="Mid"/>
    <n v="57"/>
    <n v="27"/>
    <x v="154"/>
    <s v="SUP026"/>
    <s v="AISLE-08-SHELF-47"/>
    <n v="41"/>
    <s v="In Stock"/>
    <d v="2024-09-01T00:00:00"/>
    <s v="Germany"/>
    <n v="49.699599999999997"/>
    <n v="11.5558"/>
  </r>
  <r>
    <s v="SKU000776"/>
    <s v="Product_776"/>
    <s v="Home &amp; Garden"/>
    <n v="900.34"/>
    <n v="706"/>
    <s v="High"/>
    <n v="76"/>
    <n v="15"/>
    <x v="517"/>
    <s v="SUP046"/>
    <s v="AISLE-19-SHELF-45"/>
    <n v="19"/>
    <s v="In Stock"/>
    <d v="2024-04-11T00:00:00"/>
    <s v="Italy"/>
    <n v="38.9086"/>
    <n v="11.893599999999999"/>
  </r>
  <r>
    <s v="SKU000777"/>
    <s v="Product_777"/>
    <s v="Books"/>
    <n v="90.9"/>
    <n v="972"/>
    <s v="High"/>
    <n v="63"/>
    <n v="14"/>
    <x v="168"/>
    <s v="SUP005"/>
    <s v="AISLE-14-SHELF-11"/>
    <n v="39"/>
    <s v="In Stock"/>
    <d v="2024-07-31T00:00:00"/>
    <s v="Spain"/>
    <n v="43.0154"/>
    <n v="-7.6174999999999997"/>
  </r>
  <r>
    <s v="SKU000778"/>
    <s v="Product_778"/>
    <s v="Home &amp; Garden"/>
    <n v="964.61"/>
    <n v="344"/>
    <s v="Mid"/>
    <n v="25"/>
    <n v="24"/>
    <x v="61"/>
    <s v="SUP026"/>
    <s v="AISLE-18-SHELF-35"/>
    <n v="30"/>
    <s v="In Stock"/>
    <d v="2023-09-19T00:00:00"/>
    <s v="Belgium"/>
    <n v="50.273400000000002"/>
    <n v="5.7024999999999997"/>
  </r>
  <r>
    <s v="SKU000779"/>
    <s v="Product_779"/>
    <s v="Books"/>
    <n v="139.54"/>
    <n v="81"/>
    <s v="Low"/>
    <n v="44"/>
    <n v="21"/>
    <x v="518"/>
    <s v="SUP006"/>
    <s v="AISLE-04-SHELF-03"/>
    <n v="19"/>
    <s v="In Stock"/>
    <d v="2023-10-01T00:00:00"/>
    <s v="Poland"/>
    <n v="54.622999999999998"/>
    <n v="18.639299999999999"/>
  </r>
  <r>
    <s v="SKU000780"/>
    <s v="Product_780"/>
    <s v="Sports"/>
    <n v="608.83000000000004"/>
    <n v="0"/>
    <s v="Low"/>
    <n v="84"/>
    <n v="22"/>
    <x v="171"/>
    <s v="SUP043"/>
    <s v="AISLE-13-SHELF-16"/>
    <n v="12"/>
    <s v="In Stock"/>
    <d v="2023-12-01T00:00:00"/>
    <s v="Austria"/>
    <n v="47.718200000000003"/>
    <n v="13.9057"/>
  </r>
  <r>
    <s v="SKU000781"/>
    <s v="Product_781"/>
    <s v="Books"/>
    <n v="999.42"/>
    <n v="166"/>
    <s v="Low"/>
    <n v="96"/>
    <n v="8"/>
    <x v="120"/>
    <s v="SUP034"/>
    <s v="AISLE-13-SHELF-27"/>
    <n v="32"/>
    <s v="In Stock"/>
    <d v="2023-12-25T00:00:00"/>
    <s v="Netherlands"/>
    <n v="53.317300000000003"/>
    <n v="6.6470000000000002"/>
  </r>
  <r>
    <s v="SKU000782"/>
    <s v="Product_782"/>
    <s v="Clothing"/>
    <n v="147.08000000000001"/>
    <n v="316"/>
    <s v="Mid"/>
    <n v="39"/>
    <n v="11"/>
    <x v="519"/>
    <s v="SUP042"/>
    <s v="AISLE-10-SHELF-18"/>
    <n v="34"/>
    <s v="In Stock"/>
    <d v="2024-10-14T00:00:00"/>
    <s v="Belgium"/>
    <n v="49.841200000000001"/>
    <n v="4.2034000000000002"/>
  </r>
  <r>
    <s v="SKU000783"/>
    <s v="Product_783"/>
    <s v="Home &amp; Garden"/>
    <n v="429.7"/>
    <n v="182"/>
    <s v="Low"/>
    <n v="57"/>
    <n v="11"/>
    <x v="147"/>
    <s v="SUP013"/>
    <s v="AISLE-08-SHELF-07"/>
    <n v="47"/>
    <s v="In Stock"/>
    <d v="2023-06-07T00:00:00"/>
    <s v="France"/>
    <n v="45.847200000000001"/>
    <n v="6.4207999999999998"/>
  </r>
  <r>
    <s v="SKU000784"/>
    <s v="Product_784"/>
    <s v="Electronics"/>
    <n v="782.62"/>
    <n v="964"/>
    <s v="High"/>
    <n v="78"/>
    <n v="12"/>
    <x v="472"/>
    <s v="SUP025"/>
    <s v="AISLE-17-SHELF-22"/>
    <n v="48"/>
    <s v="Out of Stock"/>
    <d v="2023-07-30T00:00:00"/>
    <s v="Austria"/>
    <n v="47.967500000000001"/>
    <n v="14.5375"/>
  </r>
  <r>
    <s v="SKU000785"/>
    <s v="Product_785"/>
    <s v="Books"/>
    <n v="41.87"/>
    <n v="897"/>
    <s v="High"/>
    <n v="17"/>
    <n v="16"/>
    <x v="447"/>
    <s v="SUP002"/>
    <s v="AISLE-06-SHELF-47"/>
    <n v="7"/>
    <s v="Out of Stock"/>
    <d v="2023-08-25T00:00:00"/>
    <s v="Belgium"/>
    <n v="51.496400000000001"/>
    <n v="2.7923"/>
  </r>
  <r>
    <s v="SKU000786"/>
    <s v="Product_786"/>
    <s v="Home &amp; Garden"/>
    <n v="692.88"/>
    <n v="861"/>
    <s v="High"/>
    <n v="60"/>
    <n v="7"/>
    <x v="404"/>
    <s v="SUP014"/>
    <s v="AISLE-09-SHELF-42"/>
    <n v="10"/>
    <s v="Out of Stock"/>
    <d v="2023-07-23T00:00:00"/>
    <s v="Italy"/>
    <n v="38.941600000000001"/>
    <n v="11.454000000000001"/>
  </r>
  <r>
    <s v="SKU000787"/>
    <s v="Product_787"/>
    <s v="Electronics"/>
    <n v="89.57"/>
    <n v="272"/>
    <s v="Low"/>
    <n v="19"/>
    <n v="27"/>
    <x v="520"/>
    <s v="SUP017"/>
    <s v="AISLE-08-SHELF-39"/>
    <n v="35"/>
    <s v="In Stock"/>
    <d v="2023-12-17T00:00:00"/>
    <s v="Netherlands"/>
    <n v="51.738999999999997"/>
    <n v="3.3843999999999999"/>
  </r>
  <r>
    <s v="SKU000788"/>
    <s v="Product_788"/>
    <s v="Home &amp; Garden"/>
    <n v="244.15"/>
    <n v="668"/>
    <s v="Mid"/>
    <n v="37"/>
    <n v="3"/>
    <x v="118"/>
    <s v="SUP041"/>
    <s v="AISLE-05-SHELF-50"/>
    <n v="30"/>
    <s v="In Stock"/>
    <d v="2024-03-02T00:00:00"/>
    <s v="Italy"/>
    <n v="37.563699999999997"/>
    <n v="14.7033"/>
  </r>
  <r>
    <s v="SKU000789"/>
    <s v="Product_789"/>
    <s v="Office Supplies"/>
    <n v="168.48"/>
    <n v="372"/>
    <s v="Mid"/>
    <n v="45"/>
    <n v="2"/>
    <x v="12"/>
    <s v="SUP040"/>
    <s v="AISLE-16-SHELF-47"/>
    <n v="12"/>
    <s v="In Stock"/>
    <d v="2024-04-20T00:00:00"/>
    <s v="Netherlands"/>
    <n v="53.174199999999999"/>
    <n v="5.3055000000000003"/>
  </r>
  <r>
    <s v="SKU000790"/>
    <s v="Product_790"/>
    <s v="Home &amp; Garden"/>
    <n v="908.26"/>
    <n v="361"/>
    <s v="Mid"/>
    <n v="69"/>
    <n v="3"/>
    <x v="521"/>
    <s v="SUP040"/>
    <s v="AISLE-10-SHELF-29"/>
    <n v="43"/>
    <s v="In Stock"/>
    <d v="2024-03-26T00:00:00"/>
    <s v="France"/>
    <n v="46.584099999999999"/>
    <n v="-1.3755999999999999"/>
  </r>
  <r>
    <s v="SKU000791"/>
    <s v="Product_791"/>
    <s v="Electronics"/>
    <n v="188.65"/>
    <n v="899"/>
    <s v="High"/>
    <n v="19"/>
    <n v="8"/>
    <x v="416"/>
    <s v="SUP039"/>
    <s v="AISLE-01-SHELF-26"/>
    <n v="33"/>
    <s v="In Stock"/>
    <d v="2023-04-11T00:00:00"/>
    <s v="Austria"/>
    <n v="48.396500000000003"/>
    <n v="15.2888"/>
  </r>
  <r>
    <s v="SKU000792"/>
    <s v="Product_792"/>
    <s v="Electronics"/>
    <n v="50.03"/>
    <n v="200"/>
    <s v="Low"/>
    <n v="23"/>
    <n v="20"/>
    <x v="413"/>
    <s v="SUP025"/>
    <s v="AISLE-06-SHELF-15"/>
    <n v="21"/>
    <s v="Out of Stock"/>
    <d v="2023-11-11T00:00:00"/>
    <s v="Poland"/>
    <n v="52.412500000000001"/>
    <n v="16.226600000000001"/>
  </r>
  <r>
    <s v="SKU000793"/>
    <s v="Product_793"/>
    <s v="Sports"/>
    <n v="591.75"/>
    <n v="191"/>
    <s v="Low"/>
    <n v="72"/>
    <n v="8"/>
    <x v="519"/>
    <s v="SUP027"/>
    <s v="AISLE-02-SHELF-12"/>
    <n v="20"/>
    <s v="Out of Stock"/>
    <d v="2024-08-08T00:00:00"/>
    <s v="Italy"/>
    <n v="37.618699999999997"/>
    <n v="7.3643999999999998"/>
  </r>
  <r>
    <s v="SKU000794"/>
    <s v="Product_794"/>
    <s v="Toys"/>
    <n v="352.72"/>
    <n v="340"/>
    <s v="Mid"/>
    <n v="56"/>
    <n v="4"/>
    <x v="522"/>
    <s v="SUP048"/>
    <s v="AISLE-01-SHELF-15"/>
    <n v="49"/>
    <s v="In Stock"/>
    <d v="2024-01-26T00:00:00"/>
    <s v="Italy"/>
    <n v="42.823300000000003"/>
    <n v="16.417899999999999"/>
  </r>
  <r>
    <s v="SKU000795"/>
    <s v="Product_795"/>
    <s v="Office Supplies"/>
    <n v="411.65"/>
    <n v="298"/>
    <s v="Low"/>
    <n v="78"/>
    <n v="23"/>
    <x v="523"/>
    <s v="SUP024"/>
    <s v="AISLE-13-SHELF-01"/>
    <n v="8"/>
    <s v="In Stock"/>
    <d v="2023-09-19T00:00:00"/>
    <s v="Sweden"/>
    <n v="67.144999999999996"/>
    <n v="17.173400000000001"/>
  </r>
  <r>
    <s v="SKU000796"/>
    <s v="Product_796"/>
    <s v="Books"/>
    <n v="127.87"/>
    <n v="505"/>
    <s v="Mid"/>
    <n v="65"/>
    <n v="13"/>
    <x v="205"/>
    <s v="SUP049"/>
    <s v="AISLE-01-SHELF-04"/>
    <n v="14"/>
    <s v="In Stock"/>
    <d v="2024-12-06T00:00:00"/>
    <s v="Netherlands"/>
    <n v="52.917499999999997"/>
    <n v="6.9927999999999999"/>
  </r>
  <r>
    <s v="SKU000797"/>
    <s v="Product_797"/>
    <s v="Books"/>
    <n v="750.75"/>
    <n v="587"/>
    <s v="Mid"/>
    <n v="15"/>
    <n v="22"/>
    <x v="315"/>
    <s v="SUP033"/>
    <s v="AISLE-14-SHELF-49"/>
    <n v="20"/>
    <s v="In Stock"/>
    <d v="2024-08-31T00:00:00"/>
    <s v="United Kingdom"/>
    <n v="52.3215"/>
    <n v="-4.2203999999999997"/>
  </r>
  <r>
    <s v="SKU000798"/>
    <s v="Product_798"/>
    <s v="Office Supplies"/>
    <n v="605.54"/>
    <n v="139"/>
    <s v="Low"/>
    <n v="28"/>
    <n v="26"/>
    <x v="491"/>
    <s v="SUP027"/>
    <s v="AISLE-13-SHELF-12"/>
    <n v="23"/>
    <s v="In Stock"/>
    <d v="2023-04-24T00:00:00"/>
    <s v="Austria"/>
    <n v="48.821800000000003"/>
    <n v="12.1044"/>
  </r>
  <r>
    <s v="SKU000799"/>
    <s v="Product_799"/>
    <s v="Home &amp; Garden"/>
    <n v="370.57"/>
    <n v="305"/>
    <s v="Mid"/>
    <n v="61"/>
    <n v="17"/>
    <x v="419"/>
    <s v="SUP045"/>
    <s v="AISLE-06-SHELF-20"/>
    <n v="43"/>
    <s v="In Stock"/>
    <d v="2024-11-03T00:00:00"/>
    <s v="Netherlands"/>
    <n v="53.267499999999998"/>
    <n v="7.1261000000000001"/>
  </r>
  <r>
    <s v="SKU000800"/>
    <s v="Product_800"/>
    <s v="Office Supplies"/>
    <n v="179.86"/>
    <n v="195"/>
    <s v="Low"/>
    <n v="71"/>
    <n v="29"/>
    <x v="364"/>
    <s v="SUP031"/>
    <s v="AISLE-16-SHELF-21"/>
    <n v="17"/>
    <s v="In Stock"/>
    <d v="2024-02-21T00:00:00"/>
    <s v="Sweden"/>
    <n v="64.433000000000007"/>
    <n v="21.801300000000001"/>
  </r>
  <r>
    <s v="SKU000801"/>
    <s v="Product_801"/>
    <s v="Clothing"/>
    <n v="597.52"/>
    <n v="60"/>
    <s v="Low"/>
    <n v="58"/>
    <n v="27"/>
    <x v="124"/>
    <s v="SUP048"/>
    <s v="AISLE-16-SHELF-12"/>
    <n v="8"/>
    <s v="In Stock"/>
    <d v="2024-12-03T00:00:00"/>
    <s v="Germany"/>
    <n v="52.996499999999997"/>
    <n v="12.2658"/>
  </r>
  <r>
    <s v="SKU000802"/>
    <s v="Product_802"/>
    <s v="Clothing"/>
    <n v="780.81"/>
    <n v="987"/>
    <s v="High"/>
    <n v="87"/>
    <n v="24"/>
    <x v="524"/>
    <s v="SUP038"/>
    <s v="AISLE-20-SHELF-20"/>
    <n v="36"/>
    <s v="In Stock"/>
    <d v="2023-08-08T00:00:00"/>
    <s v="Netherlands"/>
    <n v="51.628700000000002"/>
    <n v="3.5226999999999999"/>
  </r>
  <r>
    <s v="SKU000803"/>
    <s v="Product_803"/>
    <s v="Toys"/>
    <n v="319.27"/>
    <n v="968"/>
    <s v="High"/>
    <n v="20"/>
    <n v="22"/>
    <x v="19"/>
    <s v="SUP015"/>
    <s v="AISLE-13-SHELF-33"/>
    <n v="22"/>
    <s v="In Stock"/>
    <d v="2024-06-15T00:00:00"/>
    <s v="Poland"/>
    <n v="50.989699999999999"/>
    <n v="20.769400000000001"/>
  </r>
  <r>
    <s v="SKU000804"/>
    <s v="Product_804"/>
    <s v="Home &amp; Garden"/>
    <n v="35.6"/>
    <n v="359"/>
    <s v="Mid"/>
    <n v="55"/>
    <n v="18"/>
    <x v="364"/>
    <s v="SUP044"/>
    <s v="AISLE-18-SHELF-02"/>
    <n v="20"/>
    <s v="In Stock"/>
    <d v="2024-08-07T00:00:00"/>
    <s v="Austria"/>
    <n v="46.666600000000003"/>
    <n v="9.5917999999999992"/>
  </r>
  <r>
    <s v="SKU000805"/>
    <s v="Product_805"/>
    <s v="Sports"/>
    <n v="222.2"/>
    <n v="306"/>
    <s v="Mid"/>
    <n v="78"/>
    <n v="5"/>
    <x v="457"/>
    <s v="SUP040"/>
    <s v="AISLE-02-SHELF-26"/>
    <n v="29"/>
    <s v="In Stock"/>
    <d v="2023-10-30T00:00:00"/>
    <s v="Sweden"/>
    <n v="57.227800000000002"/>
    <n v="20.476099999999999"/>
  </r>
  <r>
    <s v="SKU000806"/>
    <s v="Product_806"/>
    <s v="Electronics"/>
    <n v="685.57"/>
    <n v="479"/>
    <s v="Mid"/>
    <n v="54"/>
    <n v="12"/>
    <x v="525"/>
    <s v="SUP001"/>
    <s v="AISLE-01-SHELF-42"/>
    <n v="20"/>
    <s v="In Stock"/>
    <d v="2023-11-23T00:00:00"/>
    <s v="Germany"/>
    <n v="54.693199999999997"/>
    <n v="14.8459"/>
  </r>
  <r>
    <s v="SKU000807"/>
    <s v="Product_807"/>
    <s v="Home &amp; Garden"/>
    <n v="989.21"/>
    <n v="332"/>
    <s v="Mid"/>
    <n v="67"/>
    <n v="2"/>
    <x v="334"/>
    <s v="SUP011"/>
    <s v="AISLE-01-SHELF-46"/>
    <n v="26"/>
    <s v="In Stock"/>
    <d v="2024-03-20T00:00:00"/>
    <s v="Spain"/>
    <n v="39.853000000000002"/>
    <n v="1.6537999999999999"/>
  </r>
  <r>
    <s v="SKU000808"/>
    <s v="Product_808"/>
    <s v="Books"/>
    <n v="23.24"/>
    <n v="865"/>
    <s v="High"/>
    <n v="41"/>
    <n v="10"/>
    <x v="526"/>
    <s v="SUP015"/>
    <s v="AISLE-08-SHELF-01"/>
    <n v="28"/>
    <s v="In Stock"/>
    <d v="2024-02-12T00:00:00"/>
    <s v="Sweden"/>
    <n v="65.468199999999996"/>
    <n v="17.663599999999999"/>
  </r>
  <r>
    <s v="SKU000809"/>
    <s v="Product_809"/>
    <s v="Clothing"/>
    <n v="313.08999999999997"/>
    <n v="82"/>
    <s v="Low"/>
    <n v="97"/>
    <n v="7"/>
    <x v="458"/>
    <s v="SUP033"/>
    <s v="AISLE-14-SHELF-10"/>
    <n v="32"/>
    <s v="In Stock"/>
    <d v="2024-05-19T00:00:00"/>
    <s v="Spain"/>
    <n v="40.467500000000001"/>
    <n v="-7.5709"/>
  </r>
  <r>
    <s v="SKU000810"/>
    <s v="Product_810"/>
    <s v="Clothing"/>
    <n v="71.400000000000006"/>
    <n v="333"/>
    <s v="Mid"/>
    <n v="19"/>
    <n v="15"/>
    <x v="347"/>
    <s v="SUP048"/>
    <s v="AISLE-19-SHELF-40"/>
    <n v="27"/>
    <s v="Out of Stock"/>
    <d v="2024-02-21T00:00:00"/>
    <s v="Austria"/>
    <n v="48.837899999999998"/>
    <n v="12.209899999999999"/>
  </r>
  <r>
    <s v="SKU000811"/>
    <s v="Product_811"/>
    <s v="Clothing"/>
    <n v="323.19"/>
    <n v="516"/>
    <s v="Mid"/>
    <n v="22"/>
    <n v="27"/>
    <x v="191"/>
    <s v="SUP032"/>
    <s v="AISLE-02-SHELF-31"/>
    <n v="25"/>
    <s v="Out of Stock"/>
    <d v="2025-03-02T00:00:00"/>
    <s v="Italy"/>
    <n v="41.284599999999998"/>
    <n v="14.5928"/>
  </r>
  <r>
    <s v="SKU000812"/>
    <s v="Product_812"/>
    <s v="Sports"/>
    <n v="411.86"/>
    <n v="730"/>
    <s v="High"/>
    <n v="22"/>
    <n v="26"/>
    <x v="336"/>
    <s v="SUP025"/>
    <s v="AISLE-04-SHELF-12"/>
    <n v="13"/>
    <s v="In Stock"/>
    <d v="2024-10-04T00:00:00"/>
    <s v="Sweden"/>
    <n v="59.907899999999998"/>
    <n v="14.4308"/>
  </r>
  <r>
    <s v="SKU000813"/>
    <s v="Product_813"/>
    <s v="Books"/>
    <n v="921.65"/>
    <n v="923"/>
    <s v="High"/>
    <n v="45"/>
    <n v="22"/>
    <x v="527"/>
    <s v="SUP039"/>
    <s v="AISLE-09-SHELF-23"/>
    <n v="6"/>
    <s v="In Stock"/>
    <d v="2024-06-10T00:00:00"/>
    <s v="France"/>
    <n v="47.484299999999998"/>
    <n v="-4.7351999999999999"/>
  </r>
  <r>
    <s v="SKU000814"/>
    <s v="Product_814"/>
    <s v="Sports"/>
    <n v="89.76"/>
    <n v="765"/>
    <s v="High"/>
    <n v="95"/>
    <n v="7"/>
    <x v="210"/>
    <s v="SUP033"/>
    <s v="AISLE-01-SHELF-08"/>
    <n v="42"/>
    <s v="In Stock"/>
    <d v="2023-08-15T00:00:00"/>
    <s v="Spain"/>
    <n v="41.621699999999997"/>
    <n v="-2.8233000000000001"/>
  </r>
  <r>
    <s v="SKU000815"/>
    <s v="Product_815"/>
    <s v="Electronics"/>
    <n v="779.36"/>
    <n v="473"/>
    <s v="Mid"/>
    <n v="82"/>
    <n v="15"/>
    <x v="528"/>
    <s v="SUP029"/>
    <s v="AISLE-17-SHELF-16"/>
    <n v="32"/>
    <s v="Out of Stock"/>
    <d v="2024-09-30T00:00:00"/>
    <s v="Poland"/>
    <n v="52.513399999999997"/>
    <n v="20.418800000000001"/>
  </r>
  <r>
    <s v="SKU000816"/>
    <s v="Product_816"/>
    <s v="Home &amp; Garden"/>
    <n v="401.58"/>
    <n v="393"/>
    <s v="Mid"/>
    <n v="28"/>
    <n v="16"/>
    <x v="378"/>
    <s v="SUP034"/>
    <s v="AISLE-15-SHELF-41"/>
    <n v="30"/>
    <s v="In Stock"/>
    <d v="2024-04-07T00:00:00"/>
    <s v="France"/>
    <n v="46.4651"/>
    <n v="3.4049999999999998"/>
  </r>
  <r>
    <s v="SKU000817"/>
    <s v="Product_817"/>
    <s v="Home &amp; Garden"/>
    <n v="813.15"/>
    <n v="599"/>
    <s v="Mid"/>
    <n v="16"/>
    <n v="22"/>
    <x v="529"/>
    <s v="SUP008"/>
    <s v="AISLE-08-SHELF-26"/>
    <n v="31"/>
    <s v="In Stock"/>
    <d v="2024-10-28T00:00:00"/>
    <s v="Belgium"/>
    <n v="50.867600000000003"/>
    <n v="5.4371999999999998"/>
  </r>
  <r>
    <s v="SKU000818"/>
    <s v="Product_818"/>
    <s v="Office Supplies"/>
    <n v="518.27"/>
    <n v="720"/>
    <s v="High"/>
    <n v="24"/>
    <n v="26"/>
    <x v="300"/>
    <s v="SUP011"/>
    <s v="AISLE-14-SHELF-12"/>
    <n v="29"/>
    <s v="Out of Stock"/>
    <d v="2023-04-24T00:00:00"/>
    <s v="Belgium"/>
    <n v="50.954900000000002"/>
    <n v="5.8914999999999997"/>
  </r>
  <r>
    <s v="SKU000819"/>
    <s v="Product_819"/>
    <s v="Clothing"/>
    <n v="48.89"/>
    <n v="691"/>
    <s v="Mid"/>
    <n v="90"/>
    <n v="1"/>
    <x v="45"/>
    <s v="SUP013"/>
    <s v="AISLE-15-SHELF-31"/>
    <n v="25"/>
    <s v="In Stock"/>
    <d v="2025-01-25T00:00:00"/>
    <s v="Germany"/>
    <n v="48.739800000000002"/>
    <n v="9.5503999999999998"/>
  </r>
  <r>
    <s v="SKU000820"/>
    <s v="Product_820"/>
    <s v="Office Supplies"/>
    <n v="946.74"/>
    <n v="719"/>
    <s v="High"/>
    <n v="55"/>
    <n v="15"/>
    <x v="317"/>
    <s v="SUP005"/>
    <s v="AISLE-04-SHELF-30"/>
    <n v="42"/>
    <s v="In Stock"/>
    <d v="2024-03-19T00:00:00"/>
    <s v="Italy"/>
    <n v="46.551900000000003"/>
    <n v="11.3194"/>
  </r>
  <r>
    <s v="SKU000821"/>
    <s v="Product_821"/>
    <s v="Clothing"/>
    <n v="91.91"/>
    <n v="784"/>
    <s v="High"/>
    <n v="87"/>
    <n v="3"/>
    <x v="351"/>
    <s v="SUP050"/>
    <s v="AISLE-04-SHELF-31"/>
    <n v="29"/>
    <s v="In Stock"/>
    <d v="2024-11-03T00:00:00"/>
    <s v="Austria"/>
    <n v="46.724699999999999"/>
    <n v="13.5459"/>
  </r>
  <r>
    <s v="SKU000822"/>
    <s v="Product_822"/>
    <s v="Electronics"/>
    <n v="601.71"/>
    <n v="576"/>
    <s v="Mid"/>
    <n v="57"/>
    <n v="10"/>
    <x v="530"/>
    <s v="SUP019"/>
    <s v="AISLE-02-SHELF-04"/>
    <n v="42"/>
    <s v="In Stock"/>
    <d v="2023-09-09T00:00:00"/>
    <s v="Sweden"/>
    <n v="56.811"/>
    <n v="13.757400000000001"/>
  </r>
  <r>
    <s v="SKU000823"/>
    <s v="Product_823"/>
    <s v="Sports"/>
    <n v="878.89"/>
    <n v="379"/>
    <s v="Mid"/>
    <n v="75"/>
    <n v="16"/>
    <x v="531"/>
    <s v="SUP021"/>
    <s v="AISLE-20-SHELF-18"/>
    <n v="15"/>
    <s v="In Stock"/>
    <d v="2024-02-10T00:00:00"/>
    <s v="United Kingdom"/>
    <n v="58.685200000000002"/>
    <n v="-2.7864"/>
  </r>
  <r>
    <s v="SKU000824"/>
    <s v="Product_824"/>
    <s v="Toys"/>
    <n v="88.97"/>
    <n v="20"/>
    <s v="Low"/>
    <n v="87"/>
    <n v="2"/>
    <x v="186"/>
    <s v="SUP003"/>
    <s v="AISLE-15-SHELF-08"/>
    <n v="32"/>
    <s v="In Stock"/>
    <d v="2023-11-06T00:00:00"/>
    <s v="Poland"/>
    <n v="50.647500000000001"/>
    <n v="24.047699999999999"/>
  </r>
  <r>
    <s v="SKU000825"/>
    <s v="Product_825"/>
    <s v="Toys"/>
    <n v="558.35"/>
    <n v="949"/>
    <s v="High"/>
    <n v="13"/>
    <n v="17"/>
    <x v="532"/>
    <s v="SUP026"/>
    <s v="AISLE-10-SHELF-02"/>
    <n v="40"/>
    <s v="Out of Stock"/>
    <d v="2023-08-02T00:00:00"/>
    <s v="Spain"/>
    <n v="43.539200000000001"/>
    <n v="-3.7467000000000001"/>
  </r>
  <r>
    <s v="SKU000826"/>
    <s v="Product_826"/>
    <s v="Toys"/>
    <n v="826.05"/>
    <n v="878"/>
    <s v="High"/>
    <n v="12"/>
    <n v="1"/>
    <x v="109"/>
    <s v="SUP033"/>
    <s v="AISLE-09-SHELF-16"/>
    <n v="8"/>
    <s v="In Stock"/>
    <d v="2024-06-11T00:00:00"/>
    <s v="Austria"/>
    <n v="47.076999999999998"/>
    <n v="15.9557"/>
  </r>
  <r>
    <s v="SKU000827"/>
    <s v="Product_827"/>
    <s v="Books"/>
    <n v="986.46"/>
    <n v="176"/>
    <s v="Low"/>
    <n v="12"/>
    <n v="4"/>
    <x v="255"/>
    <s v="SUP030"/>
    <s v="AISLE-12-SHELF-05"/>
    <n v="23"/>
    <s v="In Stock"/>
    <d v="2024-07-19T00:00:00"/>
    <s v="France"/>
    <n v="48.313099999999999"/>
    <n v="4.9292999999999996"/>
  </r>
  <r>
    <s v="SKU000828"/>
    <s v="Product_828"/>
    <s v="Electronics"/>
    <n v="727.08"/>
    <n v="362"/>
    <s v="Mid"/>
    <n v="84"/>
    <n v="11"/>
    <x v="533"/>
    <s v="SUP022"/>
    <s v="AISLE-07-SHELF-15"/>
    <n v="28"/>
    <s v="In Stock"/>
    <d v="2024-04-29T00:00:00"/>
    <s v="Belgium"/>
    <n v="51.286200000000001"/>
    <n v="5.1886999999999999"/>
  </r>
  <r>
    <s v="SKU000829"/>
    <s v="Product_829"/>
    <s v="Home &amp; Garden"/>
    <n v="285.55"/>
    <n v="21"/>
    <s v="Low"/>
    <n v="78"/>
    <n v="17"/>
    <x v="534"/>
    <s v="SUP005"/>
    <s v="AISLE-13-SHELF-08"/>
    <n v="26"/>
    <s v="Out of Stock"/>
    <d v="2023-09-15T00:00:00"/>
    <s v="Poland"/>
    <n v="50.646000000000001"/>
    <n v="21.038599999999999"/>
  </r>
  <r>
    <s v="SKU000830"/>
    <s v="Product_830"/>
    <s v="Home &amp; Garden"/>
    <n v="702.57"/>
    <n v="836"/>
    <s v="High"/>
    <n v="37"/>
    <n v="2"/>
    <x v="447"/>
    <s v="SUP019"/>
    <s v="AISLE-19-SHELF-19"/>
    <n v="29"/>
    <s v="Out of Stock"/>
    <d v="2023-06-18T00:00:00"/>
    <s v="United Kingdom"/>
    <n v="52.591200000000001"/>
    <n v="-0.60760000000000003"/>
  </r>
  <r>
    <s v="SKU000831"/>
    <s v="Product_831"/>
    <s v="Sports"/>
    <n v="708.71"/>
    <n v="959"/>
    <s v="High"/>
    <n v="32"/>
    <n v="1"/>
    <x v="266"/>
    <s v="SUP009"/>
    <s v="AISLE-05-SHELF-18"/>
    <n v="12"/>
    <s v="In Stock"/>
    <d v="2023-04-21T00:00:00"/>
    <s v="Sweden"/>
    <n v="63.852499999999999"/>
    <n v="12.114100000000001"/>
  </r>
  <r>
    <s v="SKU000832"/>
    <s v="Product_832"/>
    <s v="Office Supplies"/>
    <n v="702.97"/>
    <n v="547"/>
    <s v="Mid"/>
    <n v="39"/>
    <n v="29"/>
    <x v="535"/>
    <s v="SUP024"/>
    <s v="AISLE-17-SHELF-39"/>
    <n v="24"/>
    <s v="In Stock"/>
    <d v="2024-05-08T00:00:00"/>
    <s v="Germany"/>
    <n v="51.197499999999998"/>
    <n v="9.0239999999999991"/>
  </r>
  <r>
    <s v="SKU000833"/>
    <s v="Product_833"/>
    <s v="Electronics"/>
    <n v="855.72"/>
    <n v="249"/>
    <s v="Low"/>
    <n v="71"/>
    <n v="28"/>
    <x v="208"/>
    <s v="SUP039"/>
    <s v="AISLE-14-SHELF-15"/>
    <n v="5"/>
    <s v="In Stock"/>
    <d v="2024-07-23T00:00:00"/>
    <s v="United Kingdom"/>
    <n v="52.791400000000003"/>
    <n v="-2.1774"/>
  </r>
  <r>
    <s v="SKU000834"/>
    <s v="Product_834"/>
    <s v="Books"/>
    <n v="96.51"/>
    <n v="660"/>
    <s v="Mid"/>
    <n v="96"/>
    <n v="28"/>
    <x v="346"/>
    <s v="SUP012"/>
    <s v="AISLE-17-SHELF-03"/>
    <n v="8"/>
    <s v="In Stock"/>
    <d v="2024-08-07T00:00:00"/>
    <s v="Poland"/>
    <n v="50.869500000000002"/>
    <n v="21.8689"/>
  </r>
  <r>
    <s v="SKU000835"/>
    <s v="Product_835"/>
    <s v="Electronics"/>
    <n v="117.34"/>
    <n v="951"/>
    <s v="High"/>
    <n v="60"/>
    <n v="6"/>
    <x v="220"/>
    <s v="SUP046"/>
    <s v="AISLE-13-SHELF-11"/>
    <n v="16"/>
    <s v="Out of Stock"/>
    <d v="2023-09-29T00:00:00"/>
    <s v="United Kingdom"/>
    <n v="50.523000000000003"/>
    <n v="-1.5961000000000001"/>
  </r>
  <r>
    <s v="SKU000836"/>
    <s v="Product_836"/>
    <s v="Electronics"/>
    <n v="644.21"/>
    <n v="72"/>
    <s v="Low"/>
    <n v="50"/>
    <n v="11"/>
    <x v="76"/>
    <s v="SUP048"/>
    <s v="AISLE-03-SHELF-30"/>
    <n v="29"/>
    <s v="In Stock"/>
    <d v="2024-06-17T00:00:00"/>
    <s v="Poland"/>
    <n v="53.693300000000001"/>
    <n v="20.828299999999999"/>
  </r>
  <r>
    <s v="SKU000837"/>
    <s v="Product_837"/>
    <s v="Sports"/>
    <n v="954.34"/>
    <n v="90"/>
    <s v="Low"/>
    <n v="95"/>
    <n v="4"/>
    <x v="536"/>
    <s v="SUP045"/>
    <s v="AISLE-06-SHELF-06"/>
    <n v="25"/>
    <s v="In Stock"/>
    <d v="2025-01-12T00:00:00"/>
    <s v="Poland"/>
    <n v="51.883899999999997"/>
    <n v="23.603100000000001"/>
  </r>
  <r>
    <s v="SKU000838"/>
    <s v="Product_838"/>
    <s v="Books"/>
    <n v="471.18"/>
    <n v="175"/>
    <s v="Low"/>
    <n v="73"/>
    <n v="24"/>
    <x v="238"/>
    <s v="SUP027"/>
    <s v="AISLE-06-SHELF-38"/>
    <n v="23"/>
    <s v="In Stock"/>
    <d v="2024-01-21T00:00:00"/>
    <s v="Netherlands"/>
    <n v="51.6098"/>
    <n v="3.3748"/>
  </r>
  <r>
    <s v="SKU000839"/>
    <s v="Product_839"/>
    <s v="Toys"/>
    <n v="960.96"/>
    <n v="125"/>
    <s v="Low"/>
    <n v="52"/>
    <n v="11"/>
    <x v="537"/>
    <s v="SUP050"/>
    <s v="AISLE-06-SHELF-29"/>
    <n v="38"/>
    <s v="In Stock"/>
    <d v="2024-11-14T00:00:00"/>
    <s v="Spain"/>
    <n v="39.369500000000002"/>
    <n v="-8.8840000000000003"/>
  </r>
  <r>
    <s v="SKU000840"/>
    <s v="Product_840"/>
    <s v="Home &amp; Garden"/>
    <n v="938.7"/>
    <n v="203"/>
    <s v="Low"/>
    <n v="85"/>
    <n v="5"/>
    <x v="538"/>
    <s v="SUP042"/>
    <s v="AISLE-14-SHELF-11"/>
    <n v="10"/>
    <s v="In Stock"/>
    <d v="2023-07-13T00:00:00"/>
    <s v="Belgium"/>
    <n v="51.407899999999998"/>
    <n v="3.3187000000000002"/>
  </r>
  <r>
    <s v="SKU000841"/>
    <s v="Product_841"/>
    <s v="Clothing"/>
    <n v="903.88"/>
    <n v="913"/>
    <s v="High"/>
    <n v="67"/>
    <n v="10"/>
    <x v="194"/>
    <s v="SUP021"/>
    <s v="AISLE-16-SHELF-22"/>
    <n v="39"/>
    <s v="In Stock"/>
    <d v="2024-03-02T00:00:00"/>
    <s v="Netherlands"/>
    <n v="52.930100000000003"/>
    <n v="6.3208000000000002"/>
  </r>
  <r>
    <s v="SKU000842"/>
    <s v="Product_842"/>
    <s v="Office Supplies"/>
    <n v="910.75"/>
    <n v="245"/>
    <s v="Low"/>
    <n v="68"/>
    <n v="5"/>
    <x v="230"/>
    <s v="SUP038"/>
    <s v="AISLE-19-SHELF-39"/>
    <n v="7"/>
    <s v="In Stock"/>
    <d v="2024-06-25T00:00:00"/>
    <s v="Sweden"/>
    <n v="58.304699999999997"/>
    <n v="19.238099999999999"/>
  </r>
  <r>
    <s v="SKU000843"/>
    <s v="Product_843"/>
    <s v="Toys"/>
    <n v="899.34"/>
    <n v="610"/>
    <s v="Mid"/>
    <n v="49"/>
    <n v="27"/>
    <x v="396"/>
    <s v="SUP035"/>
    <s v="AISLE-06-SHELF-30"/>
    <n v="37"/>
    <s v="In Stock"/>
    <d v="2024-11-28T00:00:00"/>
    <s v="Netherlands"/>
    <n v="50.9298"/>
    <n v="5.1859000000000002"/>
  </r>
  <r>
    <s v="SKU000844"/>
    <s v="Product_844"/>
    <s v="Books"/>
    <n v="821.69"/>
    <n v="270"/>
    <s v="Low"/>
    <n v="55"/>
    <n v="27"/>
    <x v="539"/>
    <s v="SUP032"/>
    <s v="AISLE-11-SHELF-25"/>
    <n v="13"/>
    <s v="Out of Stock"/>
    <d v="2023-07-27T00:00:00"/>
    <s v="Italy"/>
    <n v="36.753799999999998"/>
    <n v="17.561599999999999"/>
  </r>
  <r>
    <s v="SKU000845"/>
    <s v="Product_845"/>
    <s v="Home &amp; Garden"/>
    <n v="698.03"/>
    <n v="43"/>
    <s v="Low"/>
    <n v="71"/>
    <n v="24"/>
    <x v="43"/>
    <s v="SUP036"/>
    <s v="AISLE-04-SHELF-01"/>
    <n v="11"/>
    <s v="Out of Stock"/>
    <d v="2023-03-22T00:00:00"/>
    <s v="Italy"/>
    <n v="46.8489"/>
    <n v="9.2452000000000005"/>
  </r>
  <r>
    <s v="SKU000846"/>
    <s v="Product_846"/>
    <s v="Toys"/>
    <n v="34.159999999999997"/>
    <n v="733"/>
    <s v="High"/>
    <n v="58"/>
    <n v="27"/>
    <x v="540"/>
    <s v="SUP033"/>
    <s v="AISLE-09-SHELF-45"/>
    <n v="45"/>
    <s v="In Stock"/>
    <d v="2023-09-18T00:00:00"/>
    <s v="Belgium"/>
    <n v="49.916200000000003"/>
    <n v="5.4394999999999998"/>
  </r>
  <r>
    <s v="SKU000847"/>
    <s v="Product_847"/>
    <s v="Sports"/>
    <n v="140.93"/>
    <n v="940"/>
    <s v="High"/>
    <n v="88"/>
    <n v="26"/>
    <x v="214"/>
    <s v="SUP043"/>
    <s v="AISLE-08-SHELF-34"/>
    <n v="31"/>
    <s v="Out of Stock"/>
    <d v="2024-11-21T00:00:00"/>
    <s v="United Kingdom"/>
    <n v="52.1297"/>
    <n v="0.75080000000000002"/>
  </r>
  <r>
    <s v="SKU000848"/>
    <s v="Product_848"/>
    <s v="Office Supplies"/>
    <n v="142.88999999999999"/>
    <n v="608"/>
    <s v="Mid"/>
    <n v="32"/>
    <n v="22"/>
    <x v="541"/>
    <s v="SUP017"/>
    <s v="AISLE-16-SHELF-19"/>
    <n v="5"/>
    <s v="In Stock"/>
    <d v="2023-04-25T00:00:00"/>
    <s v="Spain"/>
    <n v="40.476599999999998"/>
    <n v="-4.8802000000000003"/>
  </r>
  <r>
    <s v="SKU000849"/>
    <s v="Product_849"/>
    <s v="Books"/>
    <n v="33.299999999999997"/>
    <n v="547"/>
    <s v="Mid"/>
    <n v="53"/>
    <n v="22"/>
    <x v="465"/>
    <s v="SUP005"/>
    <s v="AISLE-08-SHELF-12"/>
    <n v="44"/>
    <s v="Out of Stock"/>
    <d v="2024-01-10T00:00:00"/>
    <s v="Belgium"/>
    <n v="51.165399999999998"/>
    <n v="4.4242999999999997"/>
  </r>
  <r>
    <s v="SKU000850"/>
    <s v="Product_850"/>
    <s v="Books"/>
    <n v="125.53"/>
    <n v="167"/>
    <s v="Low"/>
    <n v="53"/>
    <n v="3"/>
    <x v="542"/>
    <s v="SUP044"/>
    <s v="AISLE-11-SHELF-41"/>
    <n v="22"/>
    <s v="Out of Stock"/>
    <d v="2023-05-18T00:00:00"/>
    <s v="Poland"/>
    <n v="54.287500000000001"/>
    <n v="23.380099999999999"/>
  </r>
  <r>
    <s v="SKU000851"/>
    <s v="Product_851"/>
    <s v="Home &amp; Garden"/>
    <n v="920.55"/>
    <n v="434"/>
    <s v="Mid"/>
    <n v="28"/>
    <n v="29"/>
    <x v="495"/>
    <s v="SUP020"/>
    <s v="AISLE-10-SHELF-33"/>
    <n v="39"/>
    <s v="In Stock"/>
    <d v="2024-01-01T00:00:00"/>
    <s v="France"/>
    <n v="42.921100000000003"/>
    <n v="-5.0660999999999996"/>
  </r>
  <r>
    <s v="SKU000852"/>
    <s v="Product_852"/>
    <s v="Home &amp; Garden"/>
    <n v="667.17"/>
    <n v="29"/>
    <s v="Low"/>
    <n v="53"/>
    <n v="6"/>
    <x v="543"/>
    <s v="SUP023"/>
    <s v="AISLE-19-SHELF-27"/>
    <n v="21"/>
    <s v="In Stock"/>
    <d v="2024-03-23T00:00:00"/>
    <s v="Spain"/>
    <n v="43.674700000000001"/>
    <n v="2.1173000000000002"/>
  </r>
  <r>
    <s v="SKU000853"/>
    <s v="Product_853"/>
    <s v="Electronics"/>
    <n v="318.95"/>
    <n v="793"/>
    <s v="High"/>
    <n v="20"/>
    <n v="26"/>
    <x v="544"/>
    <s v="SUP039"/>
    <s v="AISLE-17-SHELF-28"/>
    <n v="43"/>
    <s v="In Stock"/>
    <d v="2024-11-20T00:00:00"/>
    <s v="Spain"/>
    <n v="36.432499999999997"/>
    <n v="1.1961999999999999"/>
  </r>
  <r>
    <s v="SKU000854"/>
    <s v="Product_854"/>
    <s v="Electronics"/>
    <n v="795.43"/>
    <n v="596"/>
    <s v="Mid"/>
    <n v="69"/>
    <n v="13"/>
    <x v="201"/>
    <s v="SUP004"/>
    <s v="AISLE-04-SHELF-12"/>
    <n v="15"/>
    <s v="In Stock"/>
    <d v="2024-09-05T00:00:00"/>
    <s v="Poland"/>
    <n v="51.655299999999997"/>
    <n v="16.689599999999999"/>
  </r>
  <r>
    <s v="SKU000855"/>
    <s v="Product_855"/>
    <s v="Books"/>
    <n v="493.49"/>
    <n v="356"/>
    <s v="Mid"/>
    <n v="47"/>
    <n v="16"/>
    <x v="545"/>
    <s v="SUP026"/>
    <s v="AISLE-20-SHELF-40"/>
    <n v="41"/>
    <s v="In Stock"/>
    <d v="2023-08-09T00:00:00"/>
    <s v="Poland"/>
    <n v="54.096699999999998"/>
    <n v="16.066700000000001"/>
  </r>
  <r>
    <s v="SKU000856"/>
    <s v="Product_856"/>
    <s v="Clothing"/>
    <n v="150.71"/>
    <n v="490"/>
    <s v="Mid"/>
    <n v="12"/>
    <n v="7"/>
    <x v="174"/>
    <s v="SUP030"/>
    <s v="AISLE-16-SHELF-01"/>
    <n v="49"/>
    <s v="In Stock"/>
    <d v="2023-06-07T00:00:00"/>
    <s v="Germany"/>
    <n v="54.499499999999998"/>
    <n v="7.7712000000000003"/>
  </r>
  <r>
    <s v="SKU000857"/>
    <s v="Product_857"/>
    <s v="Sports"/>
    <n v="885.66"/>
    <n v="632"/>
    <s v="Mid"/>
    <n v="25"/>
    <n v="18"/>
    <x v="546"/>
    <s v="SUP048"/>
    <s v="AISLE-09-SHELF-11"/>
    <n v="15"/>
    <s v="In Stock"/>
    <d v="2023-10-27T00:00:00"/>
    <s v="Belgium"/>
    <n v="50.727400000000003"/>
    <n v="3.37"/>
  </r>
  <r>
    <s v="SKU000858"/>
    <s v="Product_858"/>
    <s v="Home &amp; Garden"/>
    <n v="345.28"/>
    <n v="798"/>
    <s v="High"/>
    <n v="18"/>
    <n v="3"/>
    <x v="547"/>
    <s v="SUP047"/>
    <s v="AISLE-12-SHELF-31"/>
    <n v="7"/>
    <s v="In Stock"/>
    <d v="2023-09-01T00:00:00"/>
    <s v="Poland"/>
    <n v="52.164900000000003"/>
    <n v="20.939800000000002"/>
  </r>
  <r>
    <s v="SKU000859"/>
    <s v="Product_859"/>
    <s v="Electronics"/>
    <n v="701.87"/>
    <n v="247"/>
    <s v="Low"/>
    <n v="50"/>
    <n v="6"/>
    <x v="342"/>
    <s v="SUP046"/>
    <s v="AISLE-09-SHELF-38"/>
    <n v="17"/>
    <s v="In Stock"/>
    <d v="2025-02-16T00:00:00"/>
    <s v="Italy"/>
    <n v="38.5974"/>
    <n v="12.798500000000001"/>
  </r>
  <r>
    <s v="SKU000860"/>
    <s v="Product_860"/>
    <s v="Sports"/>
    <n v="297.69"/>
    <n v="695"/>
    <s v="Mid"/>
    <n v="47"/>
    <n v="10"/>
    <x v="548"/>
    <s v="SUP029"/>
    <s v="AISLE-09-SHELF-06"/>
    <n v="32"/>
    <s v="In Stock"/>
    <d v="2024-06-26T00:00:00"/>
    <s v="Sweden"/>
    <n v="61.773000000000003"/>
    <n v="12.0306"/>
  </r>
  <r>
    <s v="SKU000861"/>
    <s v="Product_861"/>
    <s v="Office Supplies"/>
    <n v="505.07"/>
    <n v="252"/>
    <s v="Low"/>
    <n v="78"/>
    <n v="16"/>
    <x v="275"/>
    <s v="SUP034"/>
    <s v="AISLE-06-SHELF-03"/>
    <n v="42"/>
    <s v="Out of Stock"/>
    <d v="2024-03-03T00:00:00"/>
    <s v="France"/>
    <n v="49.319400000000002"/>
    <n v="-0.19900000000000001"/>
  </r>
  <r>
    <s v="SKU000862"/>
    <s v="Product_862"/>
    <s v="Toys"/>
    <n v="818.09"/>
    <n v="956"/>
    <s v="High"/>
    <n v="74"/>
    <n v="25"/>
    <x v="287"/>
    <s v="SUP010"/>
    <s v="AISLE-03-SHELF-16"/>
    <n v="38"/>
    <s v="In Stock"/>
    <d v="2025-01-16T00:00:00"/>
    <s v="Belgium"/>
    <n v="50.6492"/>
    <n v="4.5076999999999998"/>
  </r>
  <r>
    <s v="SKU000863"/>
    <s v="Product_863"/>
    <s v="Toys"/>
    <n v="165.21"/>
    <n v="784"/>
    <s v="High"/>
    <n v="44"/>
    <n v="13"/>
    <x v="359"/>
    <s v="SUP020"/>
    <s v="AISLE-02-SHELF-36"/>
    <n v="32"/>
    <s v="In Stock"/>
    <d v="2023-10-15T00:00:00"/>
    <s v="Austria"/>
    <n v="47.734499999999997"/>
    <n v="10.3256"/>
  </r>
  <r>
    <s v="SKU000864"/>
    <s v="Product_864"/>
    <s v="Books"/>
    <n v="977.48"/>
    <n v="720"/>
    <s v="High"/>
    <n v="44"/>
    <n v="25"/>
    <x v="549"/>
    <s v="SUP024"/>
    <s v="AISLE-09-SHELF-07"/>
    <n v="6"/>
    <s v="In Stock"/>
    <d v="2023-07-26T00:00:00"/>
    <s v="Italy"/>
    <n v="41.046599999999998"/>
    <n v="11.9832"/>
  </r>
  <r>
    <s v="SKU000865"/>
    <s v="Product_865"/>
    <s v="Home &amp; Garden"/>
    <n v="79.510000000000005"/>
    <n v="865"/>
    <s v="High"/>
    <n v="85"/>
    <n v="24"/>
    <x v="414"/>
    <s v="SUP034"/>
    <s v="AISLE-03-SHELF-30"/>
    <n v="6"/>
    <s v="In Stock"/>
    <d v="2024-10-30T00:00:00"/>
    <s v="United Kingdom"/>
    <n v="56.356099999999998"/>
    <n v="0.20019999999999999"/>
  </r>
  <r>
    <s v="SKU000866"/>
    <s v="Product_866"/>
    <s v="Toys"/>
    <n v="538.66999999999996"/>
    <n v="381"/>
    <s v="Mid"/>
    <n v="94"/>
    <n v="24"/>
    <x v="91"/>
    <s v="SUP037"/>
    <s v="AISLE-13-SHELF-46"/>
    <n v="41"/>
    <s v="In Stock"/>
    <d v="2024-04-13T00:00:00"/>
    <s v="Poland"/>
    <n v="52.160899999999998"/>
    <n v="14.9678"/>
  </r>
  <r>
    <s v="SKU000867"/>
    <s v="Product_867"/>
    <s v="Office Supplies"/>
    <n v="916.87"/>
    <n v="535"/>
    <s v="Mid"/>
    <n v="57"/>
    <n v="9"/>
    <x v="550"/>
    <s v="SUP013"/>
    <s v="AISLE-09-SHELF-01"/>
    <n v="20"/>
    <s v="In Stock"/>
    <d v="2023-03-24T00:00:00"/>
    <s v="Austria"/>
    <n v="47.015799999999999"/>
    <n v="10.77"/>
  </r>
  <r>
    <s v="SKU000868"/>
    <s v="Product_868"/>
    <s v="Home &amp; Garden"/>
    <n v="946.24"/>
    <n v="633"/>
    <s v="Mid"/>
    <n v="17"/>
    <n v="27"/>
    <x v="33"/>
    <s v="SUP023"/>
    <s v="AISLE-12-SHELF-01"/>
    <n v="12"/>
    <s v="In Stock"/>
    <d v="2023-09-25T00:00:00"/>
    <s v="Poland"/>
    <n v="49.722799999999999"/>
    <n v="17.759"/>
  </r>
  <r>
    <s v="SKU000869"/>
    <s v="Product_869"/>
    <s v="Electronics"/>
    <n v="239.79"/>
    <n v="736"/>
    <s v="High"/>
    <n v="36"/>
    <n v="16"/>
    <x v="551"/>
    <s v="SUP010"/>
    <s v="AISLE-09-SHELF-07"/>
    <n v="44"/>
    <s v="In Stock"/>
    <d v="2025-02-04T00:00:00"/>
    <s v="Spain"/>
    <n v="37.789299999999997"/>
    <n v="-6.5494000000000003"/>
  </r>
  <r>
    <s v="SKU000870"/>
    <s v="Product_870"/>
    <s v="Toys"/>
    <n v="152.55000000000001"/>
    <n v="899"/>
    <s v="High"/>
    <n v="18"/>
    <n v="11"/>
    <x v="552"/>
    <s v="SUP022"/>
    <s v="AISLE-03-SHELF-36"/>
    <n v="15"/>
    <s v="In Stock"/>
    <d v="2025-01-25T00:00:00"/>
    <s v="Italy"/>
    <n v="37.174300000000002"/>
    <n v="6.8102999999999998"/>
  </r>
  <r>
    <s v="SKU000871"/>
    <s v="Product_871"/>
    <s v="Clothing"/>
    <n v="727.16"/>
    <n v="904"/>
    <s v="High"/>
    <n v="39"/>
    <n v="9"/>
    <x v="336"/>
    <s v="SUP045"/>
    <s v="AISLE-07-SHELF-31"/>
    <n v="49"/>
    <s v="In Stock"/>
    <d v="2024-07-30T00:00:00"/>
    <s v="Spain"/>
    <n v="36.801600000000001"/>
    <n v="-7.1303000000000001"/>
  </r>
  <r>
    <s v="SKU000872"/>
    <s v="Product_872"/>
    <s v="Toys"/>
    <n v="51.55"/>
    <n v="897"/>
    <s v="High"/>
    <n v="23"/>
    <n v="10"/>
    <x v="553"/>
    <s v="SUP014"/>
    <s v="AISLE-15-SHELF-24"/>
    <n v="19"/>
    <s v="In Stock"/>
    <d v="2025-03-11T00:00:00"/>
    <s v="Germany"/>
    <n v="50.575499999999998"/>
    <n v="10.5457"/>
  </r>
  <r>
    <s v="SKU000873"/>
    <s v="Product_873"/>
    <s v="Home &amp; Garden"/>
    <n v="490.39"/>
    <n v="418"/>
    <s v="Mid"/>
    <n v="32"/>
    <n v="11"/>
    <x v="507"/>
    <s v="SUP025"/>
    <s v="AISLE-01-SHELF-38"/>
    <n v="8"/>
    <s v="In Stock"/>
    <d v="2023-11-22T00:00:00"/>
    <s v="Spain"/>
    <n v="37.096600000000002"/>
    <n v="-3.9477000000000002"/>
  </r>
  <r>
    <s v="SKU000874"/>
    <s v="Product_874"/>
    <s v="Clothing"/>
    <n v="798.39"/>
    <n v="122"/>
    <s v="Low"/>
    <n v="38"/>
    <n v="29"/>
    <x v="165"/>
    <s v="SUP018"/>
    <s v="AISLE-05-SHELF-11"/>
    <n v="27"/>
    <s v="In Stock"/>
    <d v="2024-04-20T00:00:00"/>
    <s v="Germany"/>
    <n v="49.897300000000001"/>
    <n v="7.5692000000000004"/>
  </r>
  <r>
    <s v="SKU000875"/>
    <s v="Product_875"/>
    <s v="Sports"/>
    <n v="564.65"/>
    <n v="293"/>
    <s v="Low"/>
    <n v="35"/>
    <n v="25"/>
    <x v="309"/>
    <s v="SUP020"/>
    <s v="AISLE-17-SHELF-03"/>
    <n v="12"/>
    <s v="In Stock"/>
    <d v="2025-01-08T00:00:00"/>
    <s v="Germany"/>
    <n v="47.351999999999997"/>
    <n v="10.149900000000001"/>
  </r>
  <r>
    <s v="SKU000876"/>
    <s v="Product_876"/>
    <s v="Toys"/>
    <n v="196.13"/>
    <n v="684"/>
    <s v="Mid"/>
    <n v="95"/>
    <n v="21"/>
    <x v="77"/>
    <s v="SUP028"/>
    <s v="AISLE-12-SHELF-20"/>
    <n v="20"/>
    <s v="In Stock"/>
    <d v="2025-01-09T00:00:00"/>
    <s v="Austria"/>
    <n v="48.182699999999997"/>
    <n v="11.2423"/>
  </r>
  <r>
    <s v="SKU000877"/>
    <s v="Product_877"/>
    <s v="Home &amp; Garden"/>
    <n v="492.17"/>
    <n v="142"/>
    <s v="Low"/>
    <n v="24"/>
    <n v="22"/>
    <x v="547"/>
    <s v="SUP008"/>
    <s v="AISLE-10-SHELF-39"/>
    <n v="20"/>
    <s v="In Stock"/>
    <d v="2023-05-04T00:00:00"/>
    <s v="Poland"/>
    <n v="49.764499999999998"/>
    <n v="22.970400000000001"/>
  </r>
  <r>
    <s v="SKU000878"/>
    <s v="Product_878"/>
    <s v="Toys"/>
    <n v="922.06"/>
    <n v="937"/>
    <s v="High"/>
    <n v="82"/>
    <n v="15"/>
    <x v="554"/>
    <s v="SUP005"/>
    <s v="AISLE-15-SHELF-21"/>
    <n v="28"/>
    <s v="Out of Stock"/>
    <d v="2024-03-05T00:00:00"/>
    <s v="United Kingdom"/>
    <n v="52.3202"/>
    <n v="-5.9638999999999998"/>
  </r>
  <r>
    <s v="SKU000879"/>
    <s v="Product_879"/>
    <s v="Toys"/>
    <n v="621.04"/>
    <n v="898"/>
    <s v="High"/>
    <n v="99"/>
    <n v="21"/>
    <x v="418"/>
    <s v="SUP021"/>
    <s v="AISLE-18-SHELF-32"/>
    <n v="14"/>
    <s v="In Stock"/>
    <d v="2023-12-12T00:00:00"/>
    <s v="Spain"/>
    <n v="42.685400000000001"/>
    <n v="0.99550000000000005"/>
  </r>
  <r>
    <s v="SKU000880"/>
    <s v="Product_880"/>
    <s v="Home &amp; Garden"/>
    <n v="724.28"/>
    <n v="510"/>
    <s v="Mid"/>
    <n v="90"/>
    <n v="13"/>
    <x v="555"/>
    <s v="SUP020"/>
    <s v="AISLE-19-SHELF-30"/>
    <n v="38"/>
    <s v="In Stock"/>
    <d v="2023-05-10T00:00:00"/>
    <s v="Italy"/>
    <n v="41.307600000000001"/>
    <n v="12.421900000000001"/>
  </r>
  <r>
    <s v="SKU000881"/>
    <s v="Product_881"/>
    <s v="Clothing"/>
    <n v="342.9"/>
    <n v="926"/>
    <s v="High"/>
    <n v="82"/>
    <n v="17"/>
    <x v="76"/>
    <s v="SUP044"/>
    <s v="AISLE-01-SHELF-22"/>
    <n v="22"/>
    <s v="Out of Stock"/>
    <d v="2024-07-01T00:00:00"/>
    <s v="Germany"/>
    <n v="48.954900000000002"/>
    <n v="6.6124999999999998"/>
  </r>
  <r>
    <s v="SKU000882"/>
    <s v="Product_882"/>
    <s v="Electronics"/>
    <n v="196.6"/>
    <n v="947"/>
    <s v="High"/>
    <n v="76"/>
    <n v="4"/>
    <x v="388"/>
    <s v="SUP016"/>
    <s v="AISLE-13-SHELF-29"/>
    <n v="20"/>
    <s v="In Stock"/>
    <d v="2024-07-22T00:00:00"/>
    <s v="Poland"/>
    <n v="52.325899999999997"/>
    <n v="15.083399999999999"/>
  </r>
  <r>
    <s v="SKU000883"/>
    <s v="Product_883"/>
    <s v="Office Supplies"/>
    <n v="263.08999999999997"/>
    <n v="680"/>
    <s v="Mid"/>
    <n v="25"/>
    <n v="11"/>
    <x v="403"/>
    <s v="SUP020"/>
    <s v="AISLE-04-SHELF-50"/>
    <n v="40"/>
    <s v="In Stock"/>
    <d v="2024-09-20T00:00:00"/>
    <s v="France"/>
    <n v="45.7029"/>
    <n v="8.6312999999999995"/>
  </r>
  <r>
    <s v="SKU000884"/>
    <s v="Product_884"/>
    <s v="Toys"/>
    <n v="537.85"/>
    <n v="56"/>
    <s v="Low"/>
    <n v="22"/>
    <n v="29"/>
    <x v="556"/>
    <s v="SUP025"/>
    <s v="AISLE-12-SHELF-36"/>
    <n v="12"/>
    <s v="In Stock"/>
    <d v="2024-03-29T00:00:00"/>
    <s v="Belgium"/>
    <n v="51.405700000000003"/>
    <n v="3.4333999999999998"/>
  </r>
  <r>
    <s v="SKU000885"/>
    <s v="Product_885"/>
    <s v="Books"/>
    <n v="287.42"/>
    <n v="41"/>
    <s v="Low"/>
    <n v="99"/>
    <n v="1"/>
    <x v="416"/>
    <s v="SUP007"/>
    <s v="AISLE-04-SHELF-05"/>
    <n v="24"/>
    <s v="In Stock"/>
    <d v="2023-03-23T00:00:00"/>
    <s v="Austria"/>
    <n v="48.0227"/>
    <n v="13.150399999999999"/>
  </r>
  <r>
    <s v="SKU000886"/>
    <s v="Product_886"/>
    <s v="Sports"/>
    <n v="546.54999999999995"/>
    <n v="820"/>
    <s v="High"/>
    <n v="90"/>
    <n v="28"/>
    <x v="13"/>
    <s v="SUP025"/>
    <s v="AISLE-19-SHELF-41"/>
    <n v="27"/>
    <s v="In Stock"/>
    <d v="2023-07-23T00:00:00"/>
    <s v="United Kingdom"/>
    <n v="57.606000000000002"/>
    <n v="-5.4856999999999996"/>
  </r>
  <r>
    <s v="SKU000887"/>
    <s v="Product_887"/>
    <s v="Home &amp; Garden"/>
    <n v="710.71"/>
    <n v="630"/>
    <s v="Mid"/>
    <n v="33"/>
    <n v="1"/>
    <x v="500"/>
    <s v="SUP036"/>
    <s v="AISLE-07-SHELF-31"/>
    <n v="44"/>
    <s v="In Stock"/>
    <d v="2024-09-26T00:00:00"/>
    <s v="Netherlands"/>
    <n v="50.81"/>
    <n v="3.9340000000000002"/>
  </r>
  <r>
    <s v="SKU000888"/>
    <s v="Product_888"/>
    <s v="Toys"/>
    <n v="737.05"/>
    <n v="120"/>
    <s v="Low"/>
    <n v="71"/>
    <n v="3"/>
    <x v="557"/>
    <s v="SUP010"/>
    <s v="AISLE-07-SHELF-12"/>
    <n v="18"/>
    <s v="In Stock"/>
    <d v="2024-03-30T00:00:00"/>
    <s v="Austria"/>
    <n v="47.308799999999998"/>
    <n v="11.931100000000001"/>
  </r>
  <r>
    <s v="SKU000889"/>
    <s v="Product_889"/>
    <s v="Office Supplies"/>
    <n v="173.04"/>
    <n v="823"/>
    <s v="High"/>
    <n v="66"/>
    <n v="23"/>
    <x v="128"/>
    <s v="SUP040"/>
    <s v="AISLE-10-SHELF-29"/>
    <n v="20"/>
    <s v="In Stock"/>
    <d v="2023-06-03T00:00:00"/>
    <s v="France"/>
    <n v="49.055399999999999"/>
    <n v="4.8361999999999998"/>
  </r>
  <r>
    <s v="SKU000890"/>
    <s v="Product_890"/>
    <s v="Electronics"/>
    <n v="752.93"/>
    <n v="762"/>
    <s v="High"/>
    <n v="45"/>
    <n v="15"/>
    <x v="558"/>
    <s v="SUP016"/>
    <s v="AISLE-20-SHELF-21"/>
    <n v="42"/>
    <s v="In Stock"/>
    <d v="2024-01-10T00:00:00"/>
    <s v="Belgium"/>
    <n v="50.0991"/>
    <n v="4.2851999999999997"/>
  </r>
  <r>
    <s v="SKU000891"/>
    <s v="Product_891"/>
    <s v="Home &amp; Garden"/>
    <n v="675.96"/>
    <n v="342"/>
    <s v="Mid"/>
    <n v="69"/>
    <n v="1"/>
    <x v="311"/>
    <s v="SUP004"/>
    <s v="AISLE-13-SHELF-23"/>
    <n v="22"/>
    <s v="In Stock"/>
    <d v="2024-07-03T00:00:00"/>
    <s v="France"/>
    <n v="42.236499999999999"/>
    <n v="8.0129000000000001"/>
  </r>
  <r>
    <s v="SKU000892"/>
    <s v="Product_892"/>
    <s v="Toys"/>
    <n v="21.89"/>
    <n v="331"/>
    <s v="Mid"/>
    <n v="95"/>
    <n v="23"/>
    <x v="94"/>
    <s v="SUP010"/>
    <s v="AISLE-06-SHELF-31"/>
    <n v="44"/>
    <s v="In Stock"/>
    <d v="2023-09-07T00:00:00"/>
    <s v="Spain"/>
    <n v="43.296300000000002"/>
    <n v="3.0455000000000001"/>
  </r>
  <r>
    <s v="SKU000893"/>
    <s v="Product_893"/>
    <s v="Sports"/>
    <n v="68.28"/>
    <n v="455"/>
    <s v="Mid"/>
    <n v="82"/>
    <n v="26"/>
    <x v="266"/>
    <s v="SUP048"/>
    <s v="AISLE-09-SHELF-24"/>
    <n v="34"/>
    <s v="In Stock"/>
    <d v="2023-08-23T00:00:00"/>
    <s v="Germany"/>
    <n v="53.901000000000003"/>
    <n v="7.4829999999999997"/>
  </r>
  <r>
    <s v="SKU000894"/>
    <s v="Product_894"/>
    <s v="Books"/>
    <n v="649.79"/>
    <n v="436"/>
    <s v="Mid"/>
    <n v="31"/>
    <n v="26"/>
    <x v="324"/>
    <s v="SUP031"/>
    <s v="AISLE-16-SHELF-11"/>
    <n v="40"/>
    <s v="In Stock"/>
    <d v="2023-06-13T00:00:00"/>
    <s v="United Kingdom"/>
    <n v="50.3065"/>
    <n v="-2.4039999999999999"/>
  </r>
  <r>
    <s v="SKU000895"/>
    <s v="Product_895"/>
    <s v="Home &amp; Garden"/>
    <n v="389.87"/>
    <n v="340"/>
    <s v="Mid"/>
    <n v="93"/>
    <n v="29"/>
    <x v="559"/>
    <s v="SUP012"/>
    <s v="AISLE-04-SHELF-01"/>
    <n v="40"/>
    <s v="In Stock"/>
    <d v="2025-01-15T00:00:00"/>
    <s v="Sweden"/>
    <n v="67.893900000000002"/>
    <n v="13.423299999999999"/>
  </r>
  <r>
    <s v="SKU000896"/>
    <s v="Product_896"/>
    <s v="Toys"/>
    <n v="154.63999999999999"/>
    <n v="340"/>
    <s v="Mid"/>
    <n v="12"/>
    <n v="16"/>
    <x v="560"/>
    <s v="SUP020"/>
    <s v="AISLE-12-SHELF-36"/>
    <n v="43"/>
    <s v="In Stock"/>
    <d v="2025-02-03T00:00:00"/>
    <s v="Germany"/>
    <n v="47.353499999999997"/>
    <n v="13.23"/>
  </r>
  <r>
    <s v="SKU000897"/>
    <s v="Product_897"/>
    <s v="Clothing"/>
    <n v="53.95"/>
    <n v="415"/>
    <s v="Mid"/>
    <n v="45"/>
    <n v="17"/>
    <x v="561"/>
    <s v="SUP032"/>
    <s v="AISLE-05-SHELF-06"/>
    <n v="44"/>
    <s v="In Stock"/>
    <d v="2023-05-06T00:00:00"/>
    <s v="Sweden"/>
    <n v="56.3598"/>
    <n v="16.519500000000001"/>
  </r>
  <r>
    <s v="SKU000898"/>
    <s v="Product_898"/>
    <s v="Electronics"/>
    <n v="167.8"/>
    <n v="848"/>
    <s v="High"/>
    <n v="91"/>
    <n v="9"/>
    <x v="562"/>
    <s v="SUP002"/>
    <s v="AISLE-14-SHELF-29"/>
    <n v="45"/>
    <s v="In Stock"/>
    <d v="2023-11-27T00:00:00"/>
    <s v="Belgium"/>
    <n v="50.857799999999997"/>
    <n v="3.4235000000000002"/>
  </r>
  <r>
    <s v="SKU000899"/>
    <s v="Product_899"/>
    <s v="Books"/>
    <n v="957.94"/>
    <n v="181"/>
    <s v="Low"/>
    <n v="45"/>
    <n v="5"/>
    <x v="538"/>
    <s v="SUP011"/>
    <s v="AISLE-01-SHELF-08"/>
    <n v="5"/>
    <s v="Out of Stock"/>
    <d v="2024-03-26T00:00:00"/>
    <s v="Poland"/>
    <n v="49.487000000000002"/>
    <n v="21.8002"/>
  </r>
  <r>
    <s v="SKU000900"/>
    <s v="Product_900"/>
    <s v="Home &amp; Garden"/>
    <n v="730.29"/>
    <n v="676"/>
    <s v="Mid"/>
    <n v="19"/>
    <n v="29"/>
    <x v="563"/>
    <s v="SUP020"/>
    <s v="AISLE-15-SHELF-44"/>
    <n v="21"/>
    <s v="In Stock"/>
    <d v="2023-11-22T00:00:00"/>
    <s v="Netherlands"/>
    <n v="52.5015"/>
    <n v="7.1551"/>
  </r>
  <r>
    <s v="SKU000901"/>
    <s v="Product_901"/>
    <s v="Toys"/>
    <n v="532.42999999999995"/>
    <n v="983"/>
    <s v="High"/>
    <n v="30"/>
    <n v="6"/>
    <x v="246"/>
    <s v="SUP023"/>
    <s v="AISLE-19-SHELF-23"/>
    <n v="32"/>
    <s v="Out of Stock"/>
    <d v="2024-12-30T00:00:00"/>
    <s v="Italy"/>
    <n v="40.215200000000003"/>
    <n v="7.335"/>
  </r>
  <r>
    <s v="SKU000902"/>
    <s v="Product_902"/>
    <s v="Books"/>
    <n v="942.13"/>
    <n v="263"/>
    <s v="Low"/>
    <n v="98"/>
    <n v="15"/>
    <x v="510"/>
    <s v="SUP013"/>
    <s v="AISLE-07-SHELF-41"/>
    <n v="11"/>
    <s v="In Stock"/>
    <d v="2024-12-11T00:00:00"/>
    <s v="Germany"/>
    <n v="52.881100000000004"/>
    <n v="10.6478"/>
  </r>
  <r>
    <s v="SKU000903"/>
    <s v="Product_903"/>
    <s v="Clothing"/>
    <n v="622.91999999999996"/>
    <n v="209"/>
    <s v="Low"/>
    <n v="58"/>
    <n v="28"/>
    <x v="218"/>
    <s v="SUP035"/>
    <s v="AISLE-11-SHELF-27"/>
    <n v="24"/>
    <s v="In Stock"/>
    <d v="2024-09-02T00:00:00"/>
    <s v="United Kingdom"/>
    <n v="51.776200000000003"/>
    <n v="-0.38269999999999998"/>
  </r>
  <r>
    <s v="SKU000904"/>
    <s v="Product_904"/>
    <s v="Home &amp; Garden"/>
    <n v="728.39"/>
    <n v="522"/>
    <s v="Mid"/>
    <n v="18"/>
    <n v="9"/>
    <x v="201"/>
    <s v="SUP017"/>
    <s v="AISLE-08-SHELF-36"/>
    <n v="46"/>
    <s v="Out of Stock"/>
    <d v="2024-10-14T00:00:00"/>
    <s v="France"/>
    <n v="43.296799999999998"/>
    <n v="-1.2943"/>
  </r>
  <r>
    <s v="SKU000905"/>
    <s v="Product_905"/>
    <s v="Books"/>
    <n v="289.83"/>
    <n v="181"/>
    <s v="Low"/>
    <n v="88"/>
    <n v="27"/>
    <x v="564"/>
    <s v="SUP010"/>
    <s v="AISLE-10-SHELF-20"/>
    <n v="28"/>
    <s v="In Stock"/>
    <d v="2023-11-26T00:00:00"/>
    <s v="United Kingdom"/>
    <n v="50.714300000000001"/>
    <n v="-4.2057000000000002"/>
  </r>
  <r>
    <s v="SKU000906"/>
    <s v="Product_906"/>
    <s v="Home &amp; Garden"/>
    <n v="593.09"/>
    <n v="443"/>
    <s v="Mid"/>
    <n v="61"/>
    <n v="3"/>
    <x v="481"/>
    <s v="SUP040"/>
    <s v="AISLE-10-SHELF-08"/>
    <n v="5"/>
    <s v="In Stock"/>
    <d v="2023-12-18T00:00:00"/>
    <s v="Belgium"/>
    <n v="50.337899999999998"/>
    <n v="4.5068000000000001"/>
  </r>
  <r>
    <s v="SKU000907"/>
    <s v="Product_907"/>
    <s v="Home &amp; Garden"/>
    <n v="152.04"/>
    <n v="250"/>
    <s v="Low"/>
    <n v="57"/>
    <n v="19"/>
    <x v="222"/>
    <s v="SUP038"/>
    <s v="AISLE-14-SHELF-36"/>
    <n v="22"/>
    <s v="In Stock"/>
    <d v="2024-10-21T00:00:00"/>
    <s v="Sweden"/>
    <n v="65.083699999999993"/>
    <n v="22.969899999999999"/>
  </r>
  <r>
    <s v="SKU000908"/>
    <s v="Product_908"/>
    <s v="Books"/>
    <n v="410.44"/>
    <n v="137"/>
    <s v="Low"/>
    <n v="69"/>
    <n v="21"/>
    <x v="565"/>
    <s v="SUP014"/>
    <s v="AISLE-20-SHELF-26"/>
    <n v="30"/>
    <s v="Out of Stock"/>
    <d v="2024-10-08T00:00:00"/>
    <s v="France"/>
    <n v="42.649799999999999"/>
    <n v="-4.3064999999999998"/>
  </r>
  <r>
    <s v="SKU000909"/>
    <s v="Product_909"/>
    <s v="Home &amp; Garden"/>
    <n v="42.91"/>
    <n v="217"/>
    <s v="Low"/>
    <n v="59"/>
    <n v="13"/>
    <x v="566"/>
    <s v="SUP019"/>
    <s v="AISLE-03-SHELF-03"/>
    <n v="18"/>
    <s v="In Stock"/>
    <d v="2023-11-28T00:00:00"/>
    <s v="Italy"/>
    <n v="36.794600000000003"/>
    <n v="8.3091000000000008"/>
  </r>
  <r>
    <s v="SKU000910"/>
    <s v="Product_910"/>
    <s v="Clothing"/>
    <n v="224.46"/>
    <n v="750"/>
    <s v="High"/>
    <n v="48"/>
    <n v="13"/>
    <x v="349"/>
    <s v="SUP032"/>
    <s v="AISLE-04-SHELF-44"/>
    <n v="23"/>
    <s v="In Stock"/>
    <d v="2024-01-17T00:00:00"/>
    <s v="Italy"/>
    <n v="43.508499999999998"/>
    <n v="15.257"/>
  </r>
  <r>
    <s v="SKU000911"/>
    <s v="Product_911"/>
    <s v="Books"/>
    <n v="84.12"/>
    <n v="453"/>
    <s v="Mid"/>
    <n v="25"/>
    <n v="23"/>
    <x v="76"/>
    <s v="SUP033"/>
    <s v="AISLE-18-SHELF-28"/>
    <n v="22"/>
    <s v="In Stock"/>
    <d v="2024-09-14T00:00:00"/>
    <s v="Germany"/>
    <n v="53.2774"/>
    <n v="8.1176999999999992"/>
  </r>
  <r>
    <s v="SKU000912"/>
    <s v="Product_912"/>
    <s v="Toys"/>
    <n v="393.9"/>
    <n v="882"/>
    <s v="High"/>
    <n v="37"/>
    <n v="3"/>
    <x v="220"/>
    <s v="SUP043"/>
    <s v="AISLE-19-SHELF-43"/>
    <n v="49"/>
    <s v="In Stock"/>
    <d v="2023-12-29T00:00:00"/>
    <s v="Belgium"/>
    <n v="50.111800000000002"/>
    <n v="4.3841999999999999"/>
  </r>
  <r>
    <s v="SKU000913"/>
    <s v="Product_913"/>
    <s v="Office Supplies"/>
    <n v="844.6"/>
    <n v="848"/>
    <s v="High"/>
    <n v="15"/>
    <n v="20"/>
    <x v="207"/>
    <s v="SUP025"/>
    <s v="AISLE-18-SHELF-14"/>
    <n v="11"/>
    <s v="In Stock"/>
    <d v="2023-12-27T00:00:00"/>
    <s v="Poland"/>
    <n v="49.366500000000002"/>
    <n v="20.211400000000001"/>
  </r>
  <r>
    <s v="SKU000914"/>
    <s v="Product_914"/>
    <s v="Books"/>
    <n v="384.15"/>
    <n v="86"/>
    <s v="Low"/>
    <n v="70"/>
    <n v="14"/>
    <x v="567"/>
    <s v="SUP025"/>
    <s v="AISLE-11-SHELF-14"/>
    <n v="6"/>
    <s v="In Stock"/>
    <d v="2024-07-13T00:00:00"/>
    <s v="Belgium"/>
    <n v="51.467500000000001"/>
    <n v="3.9070999999999998"/>
  </r>
  <r>
    <s v="SKU000915"/>
    <s v="Product_915"/>
    <s v="Clothing"/>
    <n v="833.32"/>
    <n v="809"/>
    <s v="High"/>
    <n v="15"/>
    <n v="2"/>
    <x v="568"/>
    <s v="SUP014"/>
    <s v="AISLE-03-SHELF-34"/>
    <n v="11"/>
    <s v="In Stock"/>
    <d v="2024-01-04T00:00:00"/>
    <s v="Sweden"/>
    <n v="65.689300000000003"/>
    <n v="17.650400000000001"/>
  </r>
  <r>
    <s v="SKU000916"/>
    <s v="Product_916"/>
    <s v="Clothing"/>
    <n v="659.93"/>
    <n v="292"/>
    <s v="Low"/>
    <n v="75"/>
    <n v="25"/>
    <x v="110"/>
    <s v="SUP045"/>
    <s v="AISLE-09-SHELF-40"/>
    <n v="32"/>
    <s v="In Stock"/>
    <d v="2024-06-15T00:00:00"/>
    <s v="United Kingdom"/>
    <n v="51.024700000000003"/>
    <n v="-2.3776000000000002"/>
  </r>
  <r>
    <s v="SKU000917"/>
    <s v="Product_917"/>
    <s v="Clothing"/>
    <n v="514.42999999999995"/>
    <n v="91"/>
    <s v="Low"/>
    <n v="49"/>
    <n v="10"/>
    <x v="438"/>
    <s v="SUP044"/>
    <s v="AISLE-05-SHELF-29"/>
    <n v="32"/>
    <s v="Out of Stock"/>
    <d v="2024-01-06T00:00:00"/>
    <s v="Italy"/>
    <n v="39.748699999999999"/>
    <n v="7.0094000000000003"/>
  </r>
  <r>
    <s v="SKU000918"/>
    <s v="Product_918"/>
    <s v="Toys"/>
    <n v="244.52"/>
    <n v="207"/>
    <s v="Low"/>
    <n v="80"/>
    <n v="9"/>
    <x v="488"/>
    <s v="SUP038"/>
    <s v="AISLE-09-SHELF-05"/>
    <n v="46"/>
    <s v="In Stock"/>
    <d v="2023-08-20T00:00:00"/>
    <s v="United Kingdom"/>
    <n v="55.487400000000001"/>
    <n v="0.38929999999999998"/>
  </r>
  <r>
    <s v="SKU000919"/>
    <s v="Product_919"/>
    <s v="Toys"/>
    <n v="922.93"/>
    <n v="203"/>
    <s v="Low"/>
    <n v="71"/>
    <n v="13"/>
    <x v="569"/>
    <s v="SUP036"/>
    <s v="AISLE-13-SHELF-43"/>
    <n v="21"/>
    <s v="Out of Stock"/>
    <d v="2023-08-22T00:00:00"/>
    <s v="United Kingdom"/>
    <n v="52.933999999999997"/>
    <n v="-4.2969999999999997"/>
  </r>
  <r>
    <s v="SKU000920"/>
    <s v="Product_920"/>
    <s v="Office Supplies"/>
    <n v="63.66"/>
    <n v="185"/>
    <s v="Low"/>
    <n v="37"/>
    <n v="11"/>
    <x v="570"/>
    <s v="SUP024"/>
    <s v="AISLE-11-SHELF-44"/>
    <n v="34"/>
    <s v="In Stock"/>
    <d v="2024-09-20T00:00:00"/>
    <s v="United Kingdom"/>
    <n v="57.741"/>
    <n v="-6.3899999999999998E-2"/>
  </r>
  <r>
    <s v="SKU000921"/>
    <s v="Product_921"/>
    <s v="Office Supplies"/>
    <n v="692.02"/>
    <n v="84"/>
    <s v="Low"/>
    <n v="89"/>
    <n v="2"/>
    <x v="571"/>
    <s v="SUP041"/>
    <s v="AISLE-19-SHELF-13"/>
    <n v="25"/>
    <s v="In Stock"/>
    <d v="2024-04-28T00:00:00"/>
    <s v="Italy"/>
    <n v="44.106999999999999"/>
    <n v="9.5607000000000006"/>
  </r>
  <r>
    <s v="SKU000922"/>
    <s v="Product_922"/>
    <s v="Home &amp; Garden"/>
    <n v="625.03"/>
    <n v="826"/>
    <s v="High"/>
    <n v="56"/>
    <n v="16"/>
    <x v="572"/>
    <s v="SUP039"/>
    <s v="AISLE-09-SHELF-04"/>
    <n v="41"/>
    <s v="Out of Stock"/>
    <d v="2023-05-02T00:00:00"/>
    <s v="Austria"/>
    <n v="48.766599999999997"/>
    <n v="10.689"/>
  </r>
  <r>
    <s v="SKU000923"/>
    <s v="Product_923"/>
    <s v="Home &amp; Garden"/>
    <n v="446.63"/>
    <n v="663"/>
    <s v="Mid"/>
    <n v="18"/>
    <n v="5"/>
    <x v="573"/>
    <s v="SUP039"/>
    <s v="AISLE-07-SHELF-31"/>
    <n v="13"/>
    <s v="Out of Stock"/>
    <d v="2024-02-13T00:00:00"/>
    <s v="Spain"/>
    <n v="40.888800000000003"/>
    <n v="-8.9370999999999992"/>
  </r>
  <r>
    <s v="SKU000924"/>
    <s v="Product_924"/>
    <s v="Sports"/>
    <n v="247.92"/>
    <n v="155"/>
    <s v="Low"/>
    <n v="61"/>
    <n v="1"/>
    <x v="567"/>
    <s v="SUP013"/>
    <s v="AISLE-05-SHELF-07"/>
    <n v="40"/>
    <s v="Out of Stock"/>
    <d v="2024-08-14T00:00:00"/>
    <s v="Sweden"/>
    <n v="64.183300000000003"/>
    <n v="14.730600000000001"/>
  </r>
  <r>
    <s v="SKU000925"/>
    <s v="Product_925"/>
    <s v="Office Supplies"/>
    <n v="436.39"/>
    <n v="292"/>
    <s v="Low"/>
    <n v="24"/>
    <n v="8"/>
    <x v="458"/>
    <s v="SUP002"/>
    <s v="AISLE-08-SHELF-14"/>
    <n v="26"/>
    <s v="In Stock"/>
    <d v="2023-12-22T00:00:00"/>
    <s v="Austria"/>
    <n v="47.569200000000002"/>
    <n v="12.1585"/>
  </r>
  <r>
    <s v="SKU000926"/>
    <s v="Product_926"/>
    <s v="Office Supplies"/>
    <n v="874.04"/>
    <n v="532"/>
    <s v="Mid"/>
    <n v="43"/>
    <n v="22"/>
    <x v="349"/>
    <s v="SUP034"/>
    <s v="AISLE-10-SHELF-38"/>
    <n v="19"/>
    <s v="In Stock"/>
    <d v="2024-09-14T00:00:00"/>
    <s v="Sweden"/>
    <n v="57.683999999999997"/>
    <n v="19.247900000000001"/>
  </r>
  <r>
    <s v="SKU000927"/>
    <s v="Product_927"/>
    <s v="Home &amp; Garden"/>
    <n v="838.4"/>
    <n v="160"/>
    <s v="Low"/>
    <n v="29"/>
    <n v="16"/>
    <x v="574"/>
    <s v="SUP015"/>
    <s v="AISLE-05-SHELF-47"/>
    <n v="18"/>
    <s v="In Stock"/>
    <d v="2024-02-27T00:00:00"/>
    <s v="France"/>
    <n v="49.943399999999997"/>
    <n v="8.9025999999999996"/>
  </r>
  <r>
    <s v="SKU000928"/>
    <s v="Product_928"/>
    <s v="Clothing"/>
    <n v="941.97"/>
    <n v="385"/>
    <s v="Mid"/>
    <n v="87"/>
    <n v="14"/>
    <x v="227"/>
    <s v="SUP048"/>
    <s v="AISLE-16-SHELF-34"/>
    <n v="31"/>
    <s v="In Stock"/>
    <d v="2024-10-13T00:00:00"/>
    <s v="Belgium"/>
    <n v="49.884700000000002"/>
    <n v="5.2977999999999996"/>
  </r>
  <r>
    <s v="SKU000929"/>
    <s v="Product_929"/>
    <s v="Sports"/>
    <n v="314.72000000000003"/>
    <n v="484"/>
    <s v="Mid"/>
    <n v="69"/>
    <n v="26"/>
    <x v="415"/>
    <s v="SUP002"/>
    <s v="AISLE-15-SHELF-08"/>
    <n v="22"/>
    <s v="In Stock"/>
    <d v="2024-10-26T00:00:00"/>
    <s v="Belgium"/>
    <n v="50.828699999999998"/>
    <n v="3.8391999999999999"/>
  </r>
  <r>
    <s v="SKU000930"/>
    <s v="Product_930"/>
    <s v="Office Supplies"/>
    <n v="393.23"/>
    <n v="502"/>
    <s v="Mid"/>
    <n v="67"/>
    <n v="26"/>
    <x v="575"/>
    <s v="SUP025"/>
    <s v="AISLE-13-SHELF-49"/>
    <n v="14"/>
    <s v="In Stock"/>
    <d v="2023-12-10T00:00:00"/>
    <s v="Netherlands"/>
    <n v="50.851599999999998"/>
    <n v="5.9901999999999997"/>
  </r>
  <r>
    <s v="SKU000931"/>
    <s v="Product_931"/>
    <s v="Clothing"/>
    <n v="28.54"/>
    <n v="850"/>
    <s v="High"/>
    <n v="84"/>
    <n v="2"/>
    <x v="576"/>
    <s v="SUP005"/>
    <s v="AISLE-15-SHELF-46"/>
    <n v="26"/>
    <s v="In Stock"/>
    <d v="2023-07-03T00:00:00"/>
    <s v="Belgium"/>
    <n v="51.390999999999998"/>
    <n v="4.9653"/>
  </r>
  <r>
    <s v="SKU000932"/>
    <s v="Product_932"/>
    <s v="Electronics"/>
    <n v="943.52"/>
    <n v="155"/>
    <s v="Low"/>
    <n v="76"/>
    <n v="18"/>
    <x v="577"/>
    <s v="SUP034"/>
    <s v="AISLE-19-SHELF-45"/>
    <n v="27"/>
    <s v="In Stock"/>
    <d v="2023-07-27T00:00:00"/>
    <s v="Italy"/>
    <n v="41.1706"/>
    <n v="12.849299999999999"/>
  </r>
  <r>
    <s v="SKU000933"/>
    <s v="Product_933"/>
    <s v="Office Supplies"/>
    <n v="336.1"/>
    <n v="142"/>
    <s v="Low"/>
    <n v="11"/>
    <n v="26"/>
    <x v="122"/>
    <s v="SUP039"/>
    <s v="AISLE-07-SHELF-08"/>
    <n v="46"/>
    <s v="In Stock"/>
    <d v="2024-04-19T00:00:00"/>
    <s v="Poland"/>
    <n v="50.157800000000002"/>
    <n v="21.605399999999999"/>
  </r>
  <r>
    <s v="SKU000934"/>
    <s v="Product_934"/>
    <s v="Toys"/>
    <n v="410.12"/>
    <n v="768"/>
    <s v="High"/>
    <n v="59"/>
    <n v="21"/>
    <x v="578"/>
    <s v="SUP005"/>
    <s v="AISLE-07-SHELF-47"/>
    <n v="45"/>
    <s v="In Stock"/>
    <d v="2024-02-01T00:00:00"/>
    <s v="Germany"/>
    <n v="52.972799999999999"/>
    <n v="7.2241999999999997"/>
  </r>
  <r>
    <s v="SKU000935"/>
    <s v="Product_935"/>
    <s v="Books"/>
    <n v="908.73"/>
    <n v="618"/>
    <s v="Mid"/>
    <n v="23"/>
    <n v="7"/>
    <x v="579"/>
    <s v="SUP043"/>
    <s v="AISLE-07-SHELF-17"/>
    <n v="9"/>
    <s v="Out of Stock"/>
    <d v="2023-07-03T00:00:00"/>
    <s v="Netherlands"/>
    <n v="53.170499999999997"/>
    <n v="4.3498000000000001"/>
  </r>
  <r>
    <s v="SKU000936"/>
    <s v="Product_936"/>
    <s v="Electronics"/>
    <n v="531.33000000000004"/>
    <n v="283"/>
    <s v="Low"/>
    <n v="65"/>
    <n v="25"/>
    <x v="575"/>
    <s v="SUP008"/>
    <s v="AISLE-18-SHELF-35"/>
    <n v="29"/>
    <s v="In Stock"/>
    <d v="2023-07-03T00:00:00"/>
    <s v="Germany"/>
    <n v="54.765099999999997"/>
    <n v="9.3843999999999994"/>
  </r>
  <r>
    <s v="SKU000937"/>
    <s v="Product_937"/>
    <s v="Toys"/>
    <n v="570.51"/>
    <n v="561"/>
    <s v="Mid"/>
    <n v="78"/>
    <n v="25"/>
    <x v="373"/>
    <s v="SUP049"/>
    <s v="AISLE-07-SHELF-10"/>
    <n v="5"/>
    <s v="In Stock"/>
    <d v="2024-08-08T00:00:00"/>
    <s v="Sweden"/>
    <n v="57.754800000000003"/>
    <n v="15.7075"/>
  </r>
  <r>
    <s v="SKU000938"/>
    <s v="Product_938"/>
    <s v="Toys"/>
    <n v="184.47"/>
    <n v="34"/>
    <s v="Low"/>
    <n v="53"/>
    <n v="12"/>
    <x v="11"/>
    <s v="SUP014"/>
    <s v="AISLE-07-SHELF-43"/>
    <n v="28"/>
    <s v="In Stock"/>
    <d v="2023-10-06T00:00:00"/>
    <s v="Germany"/>
    <n v="50.645400000000002"/>
    <n v="6.5307000000000004"/>
  </r>
  <r>
    <s v="SKU000939"/>
    <s v="Product_939"/>
    <s v="Clothing"/>
    <n v="503.67"/>
    <n v="223"/>
    <s v="Low"/>
    <n v="55"/>
    <n v="15"/>
    <x v="160"/>
    <s v="SUP029"/>
    <s v="AISLE-03-SHELF-22"/>
    <n v="37"/>
    <s v="In Stock"/>
    <d v="2024-11-05T00:00:00"/>
    <s v="Germany"/>
    <n v="51.694499999999998"/>
    <n v="11.3385"/>
  </r>
  <r>
    <s v="SKU000940"/>
    <s v="Product_940"/>
    <s v="Home &amp; Garden"/>
    <n v="919.03"/>
    <n v="667"/>
    <s v="Mid"/>
    <n v="15"/>
    <n v="27"/>
    <x v="11"/>
    <s v="SUP030"/>
    <s v="AISLE-09-SHELF-36"/>
    <n v="41"/>
    <s v="In Stock"/>
    <d v="2024-02-22T00:00:00"/>
    <s v="Netherlands"/>
    <n v="52.795099999999998"/>
    <n v="3.4138000000000002"/>
  </r>
  <r>
    <s v="SKU000941"/>
    <s v="Product_941"/>
    <s v="Books"/>
    <n v="563.13"/>
    <n v="392"/>
    <s v="Mid"/>
    <n v="17"/>
    <n v="22"/>
    <x v="385"/>
    <s v="SUP037"/>
    <s v="AISLE-08-SHELF-30"/>
    <n v="11"/>
    <s v="In Stock"/>
    <d v="2023-06-06T00:00:00"/>
    <s v="France"/>
    <n v="46.604100000000003"/>
    <n v="-4.3276000000000003"/>
  </r>
  <r>
    <s v="SKU000942"/>
    <s v="Product_942"/>
    <s v="Home &amp; Garden"/>
    <n v="262.57"/>
    <n v="407"/>
    <s v="Mid"/>
    <n v="48"/>
    <n v="2"/>
    <x v="115"/>
    <s v="SUP004"/>
    <s v="AISLE-12-SHELF-31"/>
    <n v="28"/>
    <s v="In Stock"/>
    <d v="2023-11-07T00:00:00"/>
    <s v="United Kingdom"/>
    <n v="56.070099999999996"/>
    <n v="-7.6426999999999996"/>
  </r>
  <r>
    <s v="SKU000943"/>
    <s v="Product_943"/>
    <s v="Home &amp; Garden"/>
    <n v="40.869999999999997"/>
    <n v="702"/>
    <s v="High"/>
    <n v="53"/>
    <n v="22"/>
    <x v="352"/>
    <s v="SUP035"/>
    <s v="AISLE-08-SHELF-47"/>
    <n v="19"/>
    <s v="In Stock"/>
    <d v="2023-09-29T00:00:00"/>
    <s v="Belgium"/>
    <n v="51.323500000000003"/>
    <n v="5.2381000000000002"/>
  </r>
  <r>
    <s v="SKU000944"/>
    <s v="Product_944"/>
    <s v="Office Supplies"/>
    <n v="342.94"/>
    <n v="387"/>
    <s v="Mid"/>
    <n v="36"/>
    <n v="17"/>
    <x v="213"/>
    <s v="SUP007"/>
    <s v="AISLE-14-SHELF-05"/>
    <n v="15"/>
    <s v="In Stock"/>
    <d v="2024-04-10T00:00:00"/>
    <s v="Belgium"/>
    <n v="50.514800000000001"/>
    <n v="4.2218999999999998"/>
  </r>
  <r>
    <s v="SKU000945"/>
    <s v="Product_945"/>
    <s v="Books"/>
    <n v="576.87"/>
    <n v="695"/>
    <s v="Mid"/>
    <n v="25"/>
    <n v="27"/>
    <x v="580"/>
    <s v="SUP026"/>
    <s v="AISLE-17-SHELF-11"/>
    <n v="48"/>
    <s v="In Stock"/>
    <d v="2025-03-13T00:00:00"/>
    <s v="Italy"/>
    <n v="37.972099999999998"/>
    <n v="10.062900000000001"/>
  </r>
  <r>
    <s v="SKU000946"/>
    <s v="Product_946"/>
    <s v="Books"/>
    <n v="52.19"/>
    <n v="748"/>
    <s v="High"/>
    <n v="48"/>
    <n v="11"/>
    <x v="581"/>
    <s v="SUP032"/>
    <s v="AISLE-15-SHELF-25"/>
    <n v="21"/>
    <s v="In Stock"/>
    <d v="2024-11-02T00:00:00"/>
    <s v="Netherlands"/>
    <n v="53.1462"/>
    <n v="6.8273999999999999"/>
  </r>
  <r>
    <s v="SKU000947"/>
    <s v="Product_947"/>
    <s v="Electronics"/>
    <n v="613.69000000000005"/>
    <n v="296"/>
    <s v="Low"/>
    <n v="10"/>
    <n v="29"/>
    <x v="37"/>
    <s v="SUP043"/>
    <s v="AISLE-13-SHELF-36"/>
    <n v="27"/>
    <s v="In Stock"/>
    <d v="2023-12-02T00:00:00"/>
    <s v="Italy"/>
    <n v="36.607900000000001"/>
    <n v="13.670199999999999"/>
  </r>
  <r>
    <s v="SKU000948"/>
    <s v="Product_948"/>
    <s v="Clothing"/>
    <n v="528.17999999999995"/>
    <n v="322"/>
    <s v="Mid"/>
    <n v="60"/>
    <n v="2"/>
    <x v="103"/>
    <s v="SUP033"/>
    <s v="AISLE-13-SHELF-45"/>
    <n v="8"/>
    <s v="In Stock"/>
    <d v="2024-04-04T00:00:00"/>
    <s v="Poland"/>
    <n v="53.171900000000001"/>
    <n v="20.287500000000001"/>
  </r>
  <r>
    <s v="SKU000949"/>
    <s v="Product_949"/>
    <s v="Home &amp; Garden"/>
    <n v="785.6"/>
    <n v="815"/>
    <s v="High"/>
    <n v="72"/>
    <n v="28"/>
    <x v="582"/>
    <s v="SUP024"/>
    <s v="AISLE-11-SHELF-05"/>
    <n v="35"/>
    <s v="In Stock"/>
    <d v="2024-09-17T00:00:00"/>
    <s v="Poland"/>
    <n v="49.473700000000001"/>
    <n v="16.277200000000001"/>
  </r>
  <r>
    <s v="SKU000950"/>
    <s v="Product_950"/>
    <s v="Clothing"/>
    <n v="38.6"/>
    <n v="853"/>
    <s v="High"/>
    <n v="42"/>
    <n v="19"/>
    <x v="399"/>
    <s v="SUP050"/>
    <s v="AISLE-14-SHELF-22"/>
    <n v="38"/>
    <s v="In Stock"/>
    <d v="2025-02-09T00:00:00"/>
    <s v="Italy"/>
    <n v="39.2286"/>
    <n v="16.497499999999999"/>
  </r>
  <r>
    <s v="SKU000951"/>
    <s v="Product_951"/>
    <s v="Clothing"/>
    <n v="783.04"/>
    <n v="487"/>
    <s v="Mid"/>
    <n v="59"/>
    <n v="5"/>
    <x v="514"/>
    <s v="SUP001"/>
    <s v="AISLE-03-SHELF-50"/>
    <n v="14"/>
    <s v="In Stock"/>
    <d v="2023-12-04T00:00:00"/>
    <s v="Netherlands"/>
    <n v="52.050600000000003"/>
    <n v="5.1985999999999999"/>
  </r>
  <r>
    <s v="SKU000952"/>
    <s v="Product_952"/>
    <s v="Office Supplies"/>
    <n v="525.66999999999996"/>
    <n v="569"/>
    <s v="Mid"/>
    <n v="63"/>
    <n v="26"/>
    <x v="239"/>
    <s v="SUP029"/>
    <s v="AISLE-03-SHELF-32"/>
    <n v="41"/>
    <s v="In Stock"/>
    <d v="2024-12-06T00:00:00"/>
    <s v="Italy"/>
    <n v="46.416400000000003"/>
    <n v="14.1813"/>
  </r>
  <r>
    <s v="SKU000953"/>
    <s v="Product_953"/>
    <s v="Sports"/>
    <n v="376.82"/>
    <n v="38"/>
    <s v="Low"/>
    <n v="36"/>
    <n v="17"/>
    <x v="583"/>
    <s v="SUP048"/>
    <s v="AISLE-06-SHELF-40"/>
    <n v="14"/>
    <s v="In Stock"/>
    <d v="2023-04-07T00:00:00"/>
    <s v="Belgium"/>
    <n v="51.2973"/>
    <n v="4.2804000000000002"/>
  </r>
  <r>
    <s v="SKU000954"/>
    <s v="Product_954"/>
    <s v="Electronics"/>
    <n v="965.73"/>
    <n v="504"/>
    <s v="Mid"/>
    <n v="90"/>
    <n v="16"/>
    <x v="459"/>
    <s v="SUP045"/>
    <s v="AISLE-17-SHELF-33"/>
    <n v="46"/>
    <s v="In Stock"/>
    <d v="2024-10-23T00:00:00"/>
    <s v="Austria"/>
    <n v="46.788499999999999"/>
    <n v="16.660499999999999"/>
  </r>
  <r>
    <s v="SKU000955"/>
    <s v="Product_955"/>
    <s v="Home &amp; Garden"/>
    <n v="168.52"/>
    <n v="502"/>
    <s v="Mid"/>
    <n v="88"/>
    <n v="28"/>
    <x v="460"/>
    <s v="SUP038"/>
    <s v="AISLE-07-SHELF-50"/>
    <n v="15"/>
    <s v="In Stock"/>
    <d v="2024-09-07T00:00:00"/>
    <s v="Spain"/>
    <n v="39.5779"/>
    <n v="-7.0114000000000001"/>
  </r>
  <r>
    <s v="SKU000956"/>
    <s v="Product_956"/>
    <s v="Toys"/>
    <n v="545.91"/>
    <n v="752"/>
    <s v="High"/>
    <n v="95"/>
    <n v="26"/>
    <x v="584"/>
    <s v="SUP038"/>
    <s v="AISLE-04-SHELF-10"/>
    <n v="35"/>
    <s v="In Stock"/>
    <d v="2025-02-09T00:00:00"/>
    <s v="Germany"/>
    <n v="49.598199999999999"/>
    <n v="6.3623000000000003"/>
  </r>
  <r>
    <s v="SKU000957"/>
    <s v="Product_957"/>
    <s v="Books"/>
    <n v="327.77"/>
    <n v="536"/>
    <s v="Mid"/>
    <n v="28"/>
    <n v="13"/>
    <x v="499"/>
    <s v="SUP021"/>
    <s v="AISLE-05-SHELF-40"/>
    <n v="14"/>
    <s v="In Stock"/>
    <d v="2023-07-10T00:00:00"/>
    <s v="Spain"/>
    <n v="39.652700000000003"/>
    <n v="1.4494"/>
  </r>
  <r>
    <s v="SKU000958"/>
    <s v="Product_958"/>
    <s v="Books"/>
    <n v="532.21"/>
    <n v="315"/>
    <s v="Mid"/>
    <n v="37"/>
    <n v="13"/>
    <x v="138"/>
    <s v="SUP023"/>
    <s v="AISLE-13-SHELF-17"/>
    <n v="47"/>
    <s v="In Stock"/>
    <d v="2024-04-01T00:00:00"/>
    <s v="Netherlands"/>
    <n v="53.320700000000002"/>
    <n v="6.9371"/>
  </r>
  <r>
    <s v="SKU000959"/>
    <s v="Product_959"/>
    <s v="Clothing"/>
    <n v="556.75"/>
    <n v="495"/>
    <s v="Mid"/>
    <n v="32"/>
    <n v="13"/>
    <x v="585"/>
    <s v="SUP046"/>
    <s v="AISLE-04-SHELF-10"/>
    <n v="42"/>
    <s v="In Stock"/>
    <d v="2025-02-09T00:00:00"/>
    <s v="Spain"/>
    <n v="36.976799999999997"/>
    <n v="-4.4861000000000004"/>
  </r>
  <r>
    <s v="SKU000960"/>
    <s v="Product_960"/>
    <s v="Electronics"/>
    <n v="98.55"/>
    <n v="116"/>
    <s v="Low"/>
    <n v="73"/>
    <n v="5"/>
    <x v="230"/>
    <s v="SUP005"/>
    <s v="AISLE-08-SHELF-42"/>
    <n v="46"/>
    <s v="Out of Stock"/>
    <d v="2024-12-01T00:00:00"/>
    <s v="Poland"/>
    <n v="49.163699999999999"/>
    <n v="22.651700000000002"/>
  </r>
  <r>
    <s v="SKU000961"/>
    <s v="Product_961"/>
    <s v="Electronics"/>
    <n v="664.52"/>
    <n v="341"/>
    <s v="Mid"/>
    <n v="48"/>
    <n v="5"/>
    <x v="430"/>
    <s v="SUP030"/>
    <s v="AISLE-13-SHELF-12"/>
    <n v="12"/>
    <s v="In Stock"/>
    <d v="2024-10-19T00:00:00"/>
    <s v="Sweden"/>
    <n v="60.250799999999998"/>
    <n v="19.367599999999999"/>
  </r>
  <r>
    <s v="SKU000962"/>
    <s v="Product_962"/>
    <s v="Home &amp; Garden"/>
    <n v="638.14"/>
    <n v="881"/>
    <s v="High"/>
    <n v="58"/>
    <n v="20"/>
    <x v="428"/>
    <s v="SUP040"/>
    <s v="AISLE-13-SHELF-27"/>
    <n v="15"/>
    <s v="In Stock"/>
    <d v="2025-01-21T00:00:00"/>
    <s v="Germany"/>
    <n v="52.733199999999997"/>
    <n v="9.8116000000000003"/>
  </r>
  <r>
    <s v="SKU000963"/>
    <s v="Product_963"/>
    <s v="Home &amp; Garden"/>
    <n v="771.77"/>
    <n v="239"/>
    <s v="Low"/>
    <n v="68"/>
    <n v="19"/>
    <x v="182"/>
    <s v="SUP018"/>
    <s v="AISLE-10-SHELF-21"/>
    <n v="24"/>
    <s v="Out of Stock"/>
    <d v="2024-07-10T00:00:00"/>
    <s v="United Kingdom"/>
    <n v="52.596699999999998"/>
    <n v="1.4220999999999999"/>
  </r>
  <r>
    <s v="SKU000964"/>
    <s v="Product_964"/>
    <s v="Clothing"/>
    <n v="99.75"/>
    <n v="686"/>
    <s v="Mid"/>
    <n v="29"/>
    <n v="7"/>
    <x v="586"/>
    <s v="SUP006"/>
    <s v="AISLE-01-SHELF-09"/>
    <n v="28"/>
    <s v="In Stock"/>
    <d v="2024-07-08T00:00:00"/>
    <s v="Netherlands"/>
    <n v="53.4041"/>
    <n v="4.4287999999999998"/>
  </r>
  <r>
    <s v="SKU000965"/>
    <s v="Product_965"/>
    <s v="Clothing"/>
    <n v="304.29000000000002"/>
    <n v="993"/>
    <s v="High"/>
    <n v="70"/>
    <n v="11"/>
    <x v="202"/>
    <s v="SUP005"/>
    <s v="AISLE-03-SHELF-49"/>
    <n v="11"/>
    <s v="In Stock"/>
    <d v="2023-12-10T00:00:00"/>
    <s v="Germany"/>
    <n v="50.9452"/>
    <n v="14.7529"/>
  </r>
  <r>
    <s v="SKU000966"/>
    <s v="Product_966"/>
    <s v="Clothing"/>
    <n v="653.61"/>
    <n v="444"/>
    <s v="Mid"/>
    <n v="18"/>
    <n v="23"/>
    <x v="118"/>
    <s v="SUP042"/>
    <s v="AISLE-10-SHELF-19"/>
    <n v="25"/>
    <s v="In Stock"/>
    <d v="2023-11-10T00:00:00"/>
    <s v="Spain"/>
    <n v="36.037999999999997"/>
    <n v="-4.1002999999999998"/>
  </r>
  <r>
    <s v="SKU000967"/>
    <s v="Product_967"/>
    <s v="Sports"/>
    <n v="145.36000000000001"/>
    <n v="851"/>
    <s v="High"/>
    <n v="32"/>
    <n v="1"/>
    <x v="351"/>
    <s v="SUP018"/>
    <s v="AISLE-06-SHELF-07"/>
    <n v="48"/>
    <s v="In Stock"/>
    <d v="2024-07-24T00:00:00"/>
    <s v="Poland"/>
    <n v="49.582700000000003"/>
    <n v="19.191600000000001"/>
  </r>
  <r>
    <s v="SKU000968"/>
    <s v="Product_968"/>
    <s v="Electronics"/>
    <n v="680.82"/>
    <n v="739"/>
    <s v="High"/>
    <n v="16"/>
    <n v="7"/>
    <x v="587"/>
    <s v="SUP013"/>
    <s v="AISLE-11-SHELF-16"/>
    <n v="10"/>
    <s v="Out of Stock"/>
    <d v="2023-07-12T00:00:00"/>
    <s v="France"/>
    <n v="41.541800000000002"/>
    <n v="0.8407"/>
  </r>
  <r>
    <s v="SKU000969"/>
    <s v="Product_969"/>
    <s v="Clothing"/>
    <n v="68.44"/>
    <n v="996"/>
    <s v="High"/>
    <n v="40"/>
    <n v="3"/>
    <x v="588"/>
    <s v="SUP020"/>
    <s v="AISLE-04-SHELF-04"/>
    <n v="35"/>
    <s v="In Stock"/>
    <d v="2023-12-09T00:00:00"/>
    <s v="Austria"/>
    <n v="46.973799999999997"/>
    <n v="13.6065"/>
  </r>
  <r>
    <s v="SKU000970"/>
    <s v="Product_970"/>
    <s v="Office Supplies"/>
    <n v="341.58"/>
    <n v="486"/>
    <s v="Mid"/>
    <n v="69"/>
    <n v="13"/>
    <x v="365"/>
    <s v="SUP038"/>
    <s v="AISLE-18-SHELF-32"/>
    <n v="16"/>
    <s v="Out of Stock"/>
    <d v="2024-05-19T00:00:00"/>
    <s v="United Kingdom"/>
    <n v="58.664700000000003"/>
    <n v="-0.1946"/>
  </r>
  <r>
    <s v="SKU000971"/>
    <s v="Product_971"/>
    <s v="Electronics"/>
    <n v="848.24"/>
    <n v="764"/>
    <s v="High"/>
    <n v="70"/>
    <n v="3"/>
    <x v="419"/>
    <s v="SUP021"/>
    <s v="AISLE-18-SHELF-39"/>
    <n v="41"/>
    <s v="In Stock"/>
    <d v="2024-11-22T00:00:00"/>
    <s v="Austria"/>
    <n v="48.598700000000001"/>
    <n v="14.391500000000001"/>
  </r>
  <r>
    <s v="SKU000972"/>
    <s v="Product_972"/>
    <s v="Toys"/>
    <n v="776.55"/>
    <n v="410"/>
    <s v="Mid"/>
    <n v="84"/>
    <n v="6"/>
    <x v="589"/>
    <s v="SUP004"/>
    <s v="AISLE-11-SHELF-37"/>
    <n v="17"/>
    <s v="In Stock"/>
    <d v="2023-04-22T00:00:00"/>
    <s v="Germany"/>
    <n v="47.615900000000003"/>
    <n v="7.7819000000000003"/>
  </r>
  <r>
    <s v="SKU000973"/>
    <s v="Product_973"/>
    <s v="Books"/>
    <n v="648.30999999999995"/>
    <n v="891"/>
    <s v="High"/>
    <n v="90"/>
    <n v="22"/>
    <x v="590"/>
    <s v="SUP013"/>
    <s v="AISLE-18-SHELF-39"/>
    <n v="35"/>
    <s v="In Stock"/>
    <d v="2024-02-10T00:00:00"/>
    <s v="Poland"/>
    <n v="54.365400000000001"/>
    <n v="17.761099999999999"/>
  </r>
  <r>
    <s v="SKU000974"/>
    <s v="Product_974"/>
    <s v="Books"/>
    <n v="871.75"/>
    <n v="622"/>
    <s v="Mid"/>
    <n v="35"/>
    <n v="27"/>
    <x v="591"/>
    <s v="SUP018"/>
    <s v="AISLE-02-SHELF-37"/>
    <n v="13"/>
    <s v="In Stock"/>
    <d v="2023-05-13T00:00:00"/>
    <s v="Poland"/>
    <n v="49.601100000000002"/>
    <n v="21.124099999999999"/>
  </r>
  <r>
    <s v="SKU000975"/>
    <s v="Product_975"/>
    <s v="Electronics"/>
    <n v="712.18"/>
    <n v="752"/>
    <s v="High"/>
    <n v="91"/>
    <n v="29"/>
    <x v="104"/>
    <s v="SUP013"/>
    <s v="AISLE-05-SHELF-02"/>
    <n v="31"/>
    <s v="In Stock"/>
    <d v="2024-07-29T00:00:00"/>
    <s v="Spain"/>
    <n v="38.335799999999999"/>
    <n v="-5.9123999999999999"/>
  </r>
  <r>
    <s v="SKU000976"/>
    <s v="Product_976"/>
    <s v="Toys"/>
    <n v="524.17999999999995"/>
    <n v="735"/>
    <s v="High"/>
    <n v="63"/>
    <n v="15"/>
    <x v="592"/>
    <s v="SUP013"/>
    <s v="AISLE-19-SHELF-05"/>
    <n v="21"/>
    <s v="Out of Stock"/>
    <d v="2023-11-25T00:00:00"/>
    <s v="Belgium"/>
    <n v="51.496000000000002"/>
    <n v="5.8467000000000002"/>
  </r>
  <r>
    <s v="SKU000977"/>
    <s v="Product_977"/>
    <s v="Books"/>
    <n v="979.92"/>
    <n v="297"/>
    <s v="Low"/>
    <n v="40"/>
    <n v="4"/>
    <x v="593"/>
    <s v="SUP039"/>
    <s v="AISLE-12-SHELF-13"/>
    <n v="12"/>
    <s v="In Stock"/>
    <d v="2025-03-10T00:00:00"/>
    <s v="Spain"/>
    <n v="39.181899999999999"/>
    <n v="3.0512999999999999"/>
  </r>
  <r>
    <s v="SKU000978"/>
    <s v="Product_978"/>
    <s v="Books"/>
    <n v="697.91"/>
    <n v="51"/>
    <s v="Low"/>
    <n v="50"/>
    <n v="5"/>
    <x v="101"/>
    <s v="SUP037"/>
    <s v="AISLE-20-SHELF-07"/>
    <n v="31"/>
    <s v="In Stock"/>
    <d v="2024-03-05T00:00:00"/>
    <s v="Belgium"/>
    <n v="50.800199999999997"/>
    <n v="5.3939000000000004"/>
  </r>
  <r>
    <s v="SKU000979"/>
    <s v="Product_979"/>
    <s v="Books"/>
    <n v="605.35"/>
    <n v="732"/>
    <s v="High"/>
    <n v="37"/>
    <n v="3"/>
    <x v="345"/>
    <s v="SUP035"/>
    <s v="AISLE-02-SHELF-14"/>
    <n v="44"/>
    <s v="In Stock"/>
    <d v="2023-07-25T00:00:00"/>
    <s v="Belgium"/>
    <n v="49.563000000000002"/>
    <n v="2.9742999999999999"/>
  </r>
  <r>
    <s v="SKU000980"/>
    <s v="Product_980"/>
    <s v="Home &amp; Garden"/>
    <n v="414.78"/>
    <n v="303"/>
    <s v="Mid"/>
    <n v="99"/>
    <n v="19"/>
    <x v="98"/>
    <s v="SUP038"/>
    <s v="AISLE-05-SHELF-20"/>
    <n v="19"/>
    <s v="In Stock"/>
    <d v="2023-05-27T00:00:00"/>
    <s v="United Kingdom"/>
    <n v="55.4711"/>
    <n v="0.79020000000000001"/>
  </r>
  <r>
    <s v="SKU000981"/>
    <s v="Product_981"/>
    <s v="Toys"/>
    <n v="903.39"/>
    <n v="287"/>
    <s v="Low"/>
    <n v="15"/>
    <n v="25"/>
    <x v="126"/>
    <s v="SUP040"/>
    <s v="AISLE-12-SHELF-36"/>
    <n v="43"/>
    <s v="In Stock"/>
    <d v="2024-09-24T00:00:00"/>
    <s v="Spain"/>
    <n v="40.865200000000002"/>
    <n v="-7.6113"/>
  </r>
  <r>
    <s v="SKU000982"/>
    <s v="Product_982"/>
    <s v="Home &amp; Garden"/>
    <n v="302.75"/>
    <n v="663"/>
    <s v="Mid"/>
    <n v="43"/>
    <n v="21"/>
    <x v="343"/>
    <s v="SUP027"/>
    <s v="AISLE-17-SHELF-16"/>
    <n v="10"/>
    <s v="In Stock"/>
    <d v="2023-12-10T00:00:00"/>
    <s v="France"/>
    <n v="42.434399999999997"/>
    <n v="7.2251000000000003"/>
  </r>
  <r>
    <s v="SKU000983"/>
    <s v="Product_983"/>
    <s v="Electronics"/>
    <n v="19.13"/>
    <n v="898"/>
    <s v="High"/>
    <n v="18"/>
    <n v="16"/>
    <x v="594"/>
    <s v="SUP026"/>
    <s v="AISLE-10-SHELF-35"/>
    <n v="36"/>
    <s v="In Stock"/>
    <d v="2024-10-13T00:00:00"/>
    <s v="Italy"/>
    <n v="38.0627"/>
    <n v="12.790800000000001"/>
  </r>
  <r>
    <s v="SKU000984"/>
    <s v="Product_984"/>
    <s v="Electronics"/>
    <n v="204.77"/>
    <n v="117"/>
    <s v="Low"/>
    <n v="21"/>
    <n v="17"/>
    <x v="369"/>
    <s v="SUP012"/>
    <s v="AISLE-01-SHELF-38"/>
    <n v="12"/>
    <s v="In Stock"/>
    <d v="2024-08-29T00:00:00"/>
    <s v="Italy"/>
    <n v="36.989699999999999"/>
    <n v="7.56"/>
  </r>
  <r>
    <s v="SKU000985"/>
    <s v="Product_985"/>
    <s v="Sports"/>
    <n v="118.42"/>
    <n v="922"/>
    <s v="High"/>
    <n v="25"/>
    <n v="9"/>
    <x v="595"/>
    <s v="SUP002"/>
    <s v="AISLE-03-SHELF-27"/>
    <n v="39"/>
    <s v="In Stock"/>
    <d v="2024-09-25T00:00:00"/>
    <s v="Spain"/>
    <n v="41.244300000000003"/>
    <n v="-0.61629999999999996"/>
  </r>
  <r>
    <s v="SKU000986"/>
    <s v="Product_986"/>
    <s v="Home &amp; Garden"/>
    <n v="325.8"/>
    <n v="968"/>
    <s v="High"/>
    <n v="80"/>
    <n v="26"/>
    <x v="152"/>
    <s v="SUP043"/>
    <s v="AISLE-07-SHELF-27"/>
    <n v="35"/>
    <s v="In Stock"/>
    <d v="2024-06-23T00:00:00"/>
    <s v="Spain"/>
    <n v="38.663499999999999"/>
    <n v="-6.5833000000000004"/>
  </r>
  <r>
    <s v="SKU000987"/>
    <s v="Product_987"/>
    <s v="Electronics"/>
    <n v="827.62"/>
    <n v="423"/>
    <s v="Mid"/>
    <n v="40"/>
    <n v="22"/>
    <x v="163"/>
    <s v="SUP020"/>
    <s v="AISLE-09-SHELF-12"/>
    <n v="46"/>
    <s v="Out of Stock"/>
    <d v="2024-12-13T00:00:00"/>
    <s v="Austria"/>
    <n v="48.515599999999999"/>
    <n v="11.1717"/>
  </r>
  <r>
    <s v="SKU000988"/>
    <s v="Product_988"/>
    <s v="Home &amp; Garden"/>
    <n v="655.01"/>
    <n v="790"/>
    <s v="High"/>
    <n v="42"/>
    <n v="9"/>
    <x v="217"/>
    <s v="SUP035"/>
    <s v="AISLE-14-SHELF-33"/>
    <n v="30"/>
    <s v="In Stock"/>
    <d v="2024-09-27T00:00:00"/>
    <s v="United Kingdom"/>
    <n v="54.669800000000002"/>
    <n v="1.4821"/>
  </r>
  <r>
    <s v="SKU000989"/>
    <s v="Product_989"/>
    <s v="Sports"/>
    <n v="177.29"/>
    <n v="646"/>
    <s v="Mid"/>
    <n v="16"/>
    <n v="14"/>
    <x v="596"/>
    <s v="SUP010"/>
    <s v="AISLE-13-SHELF-02"/>
    <n v="46"/>
    <s v="In Stock"/>
    <d v="2024-09-17T00:00:00"/>
    <s v="Spain"/>
    <n v="37.153199999999998"/>
    <n v="2.5550000000000002"/>
  </r>
  <r>
    <s v="SKU000990"/>
    <s v="Product_990"/>
    <s v="Electronics"/>
    <n v="790.93"/>
    <n v="208"/>
    <s v="Low"/>
    <n v="12"/>
    <n v="27"/>
    <x v="164"/>
    <s v="SUP008"/>
    <s v="AISLE-03-SHELF-11"/>
    <n v="28"/>
    <s v="In Stock"/>
    <d v="2024-06-03T00:00:00"/>
    <s v="Austria"/>
    <n v="46.875500000000002"/>
    <n v="13.869300000000001"/>
  </r>
  <r>
    <s v="SKU000991"/>
    <s v="Product_991"/>
    <s v="Electronics"/>
    <n v="509.18"/>
    <n v="126"/>
    <s v="Low"/>
    <n v="29"/>
    <n v="23"/>
    <x v="210"/>
    <s v="SUP040"/>
    <s v="AISLE-05-SHELF-02"/>
    <n v="6"/>
    <s v="In Stock"/>
    <d v="2023-08-10T00:00:00"/>
    <s v="Belgium"/>
    <n v="50.253999999999998"/>
    <n v="6.2632000000000003"/>
  </r>
  <r>
    <s v="SKU000992"/>
    <s v="Product_992"/>
    <s v="Electronics"/>
    <n v="517.59"/>
    <n v="292"/>
    <s v="Low"/>
    <n v="14"/>
    <n v="11"/>
    <x v="48"/>
    <s v="SUP046"/>
    <s v="AISLE-14-SHELF-28"/>
    <n v="45"/>
    <s v="In Stock"/>
    <d v="2024-04-23T00:00:00"/>
    <s v="Poland"/>
    <n v="50.586500000000001"/>
    <n v="18.096599999999999"/>
  </r>
  <r>
    <s v="SKU000993"/>
    <s v="Product_993"/>
    <s v="Electronics"/>
    <n v="368.49"/>
    <n v="518"/>
    <s v="Mid"/>
    <n v="76"/>
    <n v="26"/>
    <x v="597"/>
    <s v="SUP036"/>
    <s v="AISLE-13-SHELF-46"/>
    <n v="5"/>
    <s v="In Stock"/>
    <d v="2024-10-09T00:00:00"/>
    <s v="Poland"/>
    <n v="54.700600000000001"/>
    <n v="19.464700000000001"/>
  </r>
  <r>
    <s v="SKU000994"/>
    <s v="Product_994"/>
    <s v="Clothing"/>
    <n v="865.97"/>
    <n v="221"/>
    <s v="Low"/>
    <n v="47"/>
    <n v="10"/>
    <x v="287"/>
    <s v="SUP031"/>
    <s v="AISLE-03-SHELF-40"/>
    <n v="14"/>
    <s v="In Stock"/>
    <d v="2024-10-27T00:00:00"/>
    <s v="Belgium"/>
    <n v="50.505299999999998"/>
    <n v="3.5053000000000001"/>
  </r>
  <r>
    <s v="SKU000995"/>
    <s v="Product_995"/>
    <s v="Toys"/>
    <n v="325.14"/>
    <n v="76"/>
    <s v="Low"/>
    <n v="88"/>
    <n v="23"/>
    <x v="300"/>
    <s v="SUP015"/>
    <s v="AISLE-13-SHELF-12"/>
    <n v="27"/>
    <s v="In Stock"/>
    <d v="2023-06-18T00:00:00"/>
    <s v="Netherlands"/>
    <n v="52.6937"/>
    <n v="3.3561000000000001"/>
  </r>
  <r>
    <s v="SKU000996"/>
    <s v="Product_996"/>
    <s v="Toys"/>
    <n v="103.2"/>
    <n v="337"/>
    <s v="Mid"/>
    <n v="65"/>
    <n v="5"/>
    <x v="41"/>
    <s v="SUP042"/>
    <s v="AISLE-18-SHELF-18"/>
    <n v="37"/>
    <s v="In Stock"/>
    <d v="2025-02-20T00:00:00"/>
    <s v="Austria"/>
    <n v="46.528700000000001"/>
    <n v="14.1151"/>
  </r>
  <r>
    <s v="SKU000997"/>
    <s v="Product_997"/>
    <s v="Home &amp; Garden"/>
    <n v="309.7"/>
    <n v="862"/>
    <s v="High"/>
    <n v="32"/>
    <n v="23"/>
    <x v="431"/>
    <s v="SUP018"/>
    <s v="AISLE-17-SHELF-39"/>
    <n v="48"/>
    <s v="In Stock"/>
    <d v="2023-11-18T00:00:00"/>
    <s v="Austria"/>
    <n v="47.288400000000003"/>
    <n v="16.840499999999999"/>
  </r>
  <r>
    <s v="SKU000998"/>
    <s v="Product_998"/>
    <s v="Home &amp; Garden"/>
    <n v="718.2"/>
    <n v="789"/>
    <s v="High"/>
    <n v="11"/>
    <n v="26"/>
    <x v="268"/>
    <s v="SUP015"/>
    <s v="AISLE-13-SHELF-45"/>
    <n v="41"/>
    <s v="In Stock"/>
    <d v="2024-08-29T00:00:00"/>
    <s v="Belgium"/>
    <n v="51.306399999999996"/>
    <n v="5.2835000000000001"/>
  </r>
  <r>
    <s v="SKU000999"/>
    <s v="Product_999"/>
    <s v="Home &amp; Garden"/>
    <n v="661.01"/>
    <n v="845"/>
    <s v="High"/>
    <n v="30"/>
    <n v="4"/>
    <x v="151"/>
    <s v="SUP019"/>
    <s v="AISLE-06-SHELF-19"/>
    <n v="15"/>
    <s v="In Stock"/>
    <d v="2023-08-06T00:00:00"/>
    <s v="France"/>
    <n v="49.317799999999998"/>
    <n v="4.6429999999999998"/>
  </r>
  <r>
    <s v="SKU001000"/>
    <s v="Product_1000"/>
    <s v="Sports"/>
    <n v="196.14"/>
    <n v="849"/>
    <s v="High"/>
    <n v="87"/>
    <n v="11"/>
    <x v="189"/>
    <s v="SUP024"/>
    <s v="AISLE-19-SHELF-21"/>
    <n v="24"/>
    <s v="In Stock"/>
    <d v="2024-12-15T00:00:00"/>
    <s v="Sweden"/>
    <n v="57.033000000000001"/>
    <n v="21.128599999999999"/>
  </r>
  <r>
    <s v="SKU001001"/>
    <s v="Product_1001"/>
    <s v="Office Supplies"/>
    <n v="120.67"/>
    <n v="738"/>
    <s v="High"/>
    <n v="23"/>
    <n v="27"/>
    <x v="388"/>
    <s v="SUP035"/>
    <s v="AISLE-16-SHELF-35"/>
    <n v="30"/>
    <s v="In Stock"/>
    <d v="2023-12-03T00:00:00"/>
    <s v="Germany"/>
    <n v="48.897500000000001"/>
    <n v="8.8432999999999993"/>
  </r>
  <r>
    <s v="SKU001002"/>
    <s v="Product_1002"/>
    <s v="Clothing"/>
    <n v="664.26"/>
    <n v="912"/>
    <s v="High"/>
    <n v="71"/>
    <n v="6"/>
    <x v="38"/>
    <s v="SUP002"/>
    <s v="AISLE-14-SHELF-38"/>
    <n v="6"/>
    <s v="Out of Stock"/>
    <d v="2024-07-03T00:00:00"/>
    <s v="Belgium"/>
    <n v="51.138500000000001"/>
    <n v="4.5923999999999996"/>
  </r>
  <r>
    <s v="SKU001003"/>
    <s v="Product_1003"/>
    <s v="Office Supplies"/>
    <n v="679.61"/>
    <n v="274"/>
    <s v="Low"/>
    <n v="20"/>
    <n v="2"/>
    <x v="199"/>
    <s v="SUP013"/>
    <s v="AISLE-17-SHELF-48"/>
    <n v="29"/>
    <s v="In Stock"/>
    <d v="2023-09-18T00:00:00"/>
    <s v="Spain"/>
    <n v="42.707500000000003"/>
    <n v="-6.6158000000000001"/>
  </r>
  <r>
    <s v="SKU001004"/>
    <s v="Product_1004"/>
    <s v="Home &amp; Garden"/>
    <n v="372.49"/>
    <n v="862"/>
    <s v="High"/>
    <n v="13"/>
    <n v="26"/>
    <x v="0"/>
    <s v="SUP045"/>
    <s v="AISLE-02-SHELF-09"/>
    <n v="8"/>
    <s v="In Stock"/>
    <d v="2024-03-07T00:00:00"/>
    <s v="Spain"/>
    <n v="40.740699999999997"/>
    <n v="-8.2441999999999993"/>
  </r>
  <r>
    <s v="SKU001005"/>
    <s v="Product_1005"/>
    <s v="Home &amp; Garden"/>
    <n v="844.37"/>
    <n v="806"/>
    <s v="High"/>
    <n v="56"/>
    <n v="3"/>
    <x v="282"/>
    <s v="SUP009"/>
    <s v="AISLE-13-SHELF-14"/>
    <n v="23"/>
    <s v="In Stock"/>
    <d v="2025-01-28T00:00:00"/>
    <s v="United Kingdom"/>
    <n v="55.558900000000001"/>
    <n v="-0.57469999999999999"/>
  </r>
  <r>
    <s v="SKU001006"/>
    <s v="Product_1006"/>
    <s v="Electronics"/>
    <n v="978.42"/>
    <n v="116"/>
    <s v="Low"/>
    <n v="29"/>
    <n v="18"/>
    <x v="598"/>
    <s v="SUP035"/>
    <s v="AISLE-20-SHELF-21"/>
    <n v="17"/>
    <s v="In Stock"/>
    <d v="2024-10-24T00:00:00"/>
    <s v="Belgium"/>
    <n v="50.669899999999998"/>
    <n v="3.5383"/>
  </r>
  <r>
    <s v="SKU001007"/>
    <s v="Product_1007"/>
    <s v="Office Supplies"/>
    <n v="213.59"/>
    <n v="291"/>
    <s v="Low"/>
    <n v="61"/>
    <n v="29"/>
    <x v="236"/>
    <s v="SUP002"/>
    <s v="AISLE-12-SHELF-20"/>
    <n v="23"/>
    <s v="In Stock"/>
    <d v="2023-03-27T00:00:00"/>
    <s v="United Kingdom"/>
    <n v="50.175800000000002"/>
    <n v="-7.0054999999999996"/>
  </r>
  <r>
    <s v="SKU001008"/>
    <s v="Product_1008"/>
    <s v="Electronics"/>
    <n v="581.29999999999995"/>
    <n v="270"/>
    <s v="Low"/>
    <n v="25"/>
    <n v="26"/>
    <x v="599"/>
    <s v="SUP046"/>
    <s v="AISLE-11-SHELF-42"/>
    <n v="17"/>
    <s v="In Stock"/>
    <d v="2023-09-24T00:00:00"/>
    <s v="Belgium"/>
    <n v="50.744599999999998"/>
    <n v="6.1441999999999997"/>
  </r>
  <r>
    <s v="SKU001009"/>
    <s v="Product_1009"/>
    <s v="Office Supplies"/>
    <n v="15.29"/>
    <n v="446"/>
    <s v="Mid"/>
    <n v="54"/>
    <n v="18"/>
    <x v="600"/>
    <s v="SUP016"/>
    <s v="AISLE-18-SHELF-35"/>
    <n v="16"/>
    <s v="In Stock"/>
    <d v="2023-06-30T00:00:00"/>
    <s v="Austria"/>
    <n v="46.936999999999998"/>
    <n v="15.159700000000001"/>
  </r>
  <r>
    <s v="SKU001010"/>
    <s v="Product_1010"/>
    <s v="Office Supplies"/>
    <n v="715.92"/>
    <n v="156"/>
    <s v="Low"/>
    <n v="17"/>
    <n v="7"/>
    <x v="25"/>
    <s v="SUP046"/>
    <s v="AISLE-16-SHELF-31"/>
    <n v="6"/>
    <s v="In Stock"/>
    <d v="2025-01-19T00:00:00"/>
    <s v="Germany"/>
    <n v="53.884999999999998"/>
    <n v="10.64"/>
  </r>
  <r>
    <s v="SKU001011"/>
    <s v="Product_1011"/>
    <s v="Electronics"/>
    <n v="420.14"/>
    <n v="571"/>
    <s v="Mid"/>
    <n v="71"/>
    <n v="21"/>
    <x v="601"/>
    <s v="SUP036"/>
    <s v="AISLE-18-SHELF-14"/>
    <n v="41"/>
    <s v="In Stock"/>
    <d v="2024-01-16T00:00:00"/>
    <s v="Austria"/>
    <n v="48.140099999999997"/>
    <n v="15.775600000000001"/>
  </r>
  <r>
    <s v="SKU001012"/>
    <s v="Product_1012"/>
    <s v="Home &amp; Garden"/>
    <n v="201.34"/>
    <n v="183"/>
    <s v="Low"/>
    <n v="93"/>
    <n v="13"/>
    <x v="602"/>
    <s v="SUP002"/>
    <s v="AISLE-17-SHELF-05"/>
    <n v="27"/>
    <s v="In Stock"/>
    <d v="2024-11-07T00:00:00"/>
    <s v="Sweden"/>
    <n v="58.897300000000001"/>
    <n v="14.9893"/>
  </r>
  <r>
    <s v="SKU001013"/>
    <s v="Product_1013"/>
    <s v="Electronics"/>
    <n v="754.7"/>
    <n v="423"/>
    <s v="Mid"/>
    <n v="30"/>
    <n v="13"/>
    <x v="543"/>
    <s v="SUP016"/>
    <s v="AISLE-17-SHELF-21"/>
    <n v="23"/>
    <s v="In Stock"/>
    <d v="2023-08-04T00:00:00"/>
    <s v="Poland"/>
    <n v="49.003599999999999"/>
    <n v="23.730899999999998"/>
  </r>
  <r>
    <s v="SKU001014"/>
    <s v="Product_1014"/>
    <s v="Home &amp; Garden"/>
    <n v="812.54"/>
    <n v="655"/>
    <s v="Mid"/>
    <n v="73"/>
    <n v="6"/>
    <x v="603"/>
    <s v="SUP008"/>
    <s v="AISLE-14-SHELF-03"/>
    <n v="7"/>
    <s v="In Stock"/>
    <d v="2025-01-11T00:00:00"/>
    <s v="Italy"/>
    <n v="46.234200000000001"/>
    <n v="15.698399999999999"/>
  </r>
  <r>
    <s v="SKU001015"/>
    <s v="Product_1015"/>
    <s v="Office Supplies"/>
    <n v="120.05"/>
    <n v="672"/>
    <s v="Mid"/>
    <n v="39"/>
    <n v="3"/>
    <x v="522"/>
    <s v="SUP001"/>
    <s v="AISLE-15-SHELF-44"/>
    <n v="28"/>
    <s v="In Stock"/>
    <d v="2024-04-20T00:00:00"/>
    <s v="Belgium"/>
    <n v="49.658200000000001"/>
    <n v="4.2453000000000003"/>
  </r>
  <r>
    <s v="SKU001016"/>
    <s v="Product_1016"/>
    <s v="Sports"/>
    <n v="50.59"/>
    <n v="600"/>
    <s v="Mid"/>
    <n v="45"/>
    <n v="10"/>
    <x v="488"/>
    <s v="SUP018"/>
    <s v="AISLE-17-SHELF-26"/>
    <n v="27"/>
    <s v="In Stock"/>
    <d v="2023-08-13T00:00:00"/>
    <s v="Sweden"/>
    <n v="56.706099999999999"/>
    <n v="11.3086"/>
  </r>
  <r>
    <s v="SKU001017"/>
    <s v="Product_1017"/>
    <s v="Sports"/>
    <n v="340.74"/>
    <n v="15"/>
    <s v="Low"/>
    <n v="14"/>
    <n v="21"/>
    <x v="451"/>
    <s v="SUP041"/>
    <s v="AISLE-17-SHELF-19"/>
    <n v="8"/>
    <s v="In Stock"/>
    <d v="2024-10-26T00:00:00"/>
    <s v="Poland"/>
    <n v="52.573900000000002"/>
    <n v="23.708300000000001"/>
  </r>
  <r>
    <s v="SKU001018"/>
    <s v="Product_1018"/>
    <s v="Books"/>
    <n v="629.73"/>
    <n v="925"/>
    <s v="High"/>
    <n v="94"/>
    <n v="5"/>
    <x v="455"/>
    <s v="SUP026"/>
    <s v="AISLE-07-SHELF-26"/>
    <n v="22"/>
    <s v="In Stock"/>
    <d v="2023-04-28T00:00:00"/>
    <s v="Netherlands"/>
    <n v="53.237699999999997"/>
    <n v="6.0172999999999996"/>
  </r>
  <r>
    <s v="SKU001019"/>
    <s v="Product_1019"/>
    <s v="Clothing"/>
    <n v="795.49"/>
    <n v="760"/>
    <s v="High"/>
    <n v="47"/>
    <n v="11"/>
    <x v="604"/>
    <s v="SUP044"/>
    <s v="AISLE-05-SHELF-02"/>
    <n v="16"/>
    <s v="In Stock"/>
    <d v="2025-01-21T00:00:00"/>
    <s v="Germany"/>
    <n v="48.034500000000001"/>
    <n v="8.3948999999999998"/>
  </r>
  <r>
    <s v="SKU001020"/>
    <s v="Product_1020"/>
    <s v="Electronics"/>
    <n v="550.6"/>
    <n v="97"/>
    <s v="Low"/>
    <n v="96"/>
    <n v="4"/>
    <x v="16"/>
    <s v="SUP005"/>
    <s v="AISLE-16-SHELF-45"/>
    <n v="39"/>
    <s v="In Stock"/>
    <d v="2024-09-26T00:00:00"/>
    <s v="United Kingdom"/>
    <n v="52.716500000000003"/>
    <n v="-0.56850000000000001"/>
  </r>
  <r>
    <s v="SKU001021"/>
    <s v="Product_1021"/>
    <s v="Toys"/>
    <n v="584.94000000000005"/>
    <n v="961"/>
    <s v="High"/>
    <n v="28"/>
    <n v="10"/>
    <x v="605"/>
    <s v="SUP021"/>
    <s v="AISLE-11-SHELF-39"/>
    <n v="31"/>
    <s v="Out of Stock"/>
    <d v="2023-05-11T00:00:00"/>
    <s v="United Kingdom"/>
    <n v="56.959800000000001"/>
    <n v="-4.3489000000000004"/>
  </r>
  <r>
    <s v="SKU001022"/>
    <s v="Product_1022"/>
    <s v="Electronics"/>
    <n v="801.86"/>
    <n v="615"/>
    <s v="Mid"/>
    <n v="83"/>
    <n v="4"/>
    <x v="360"/>
    <s v="SUP035"/>
    <s v="AISLE-03-SHELF-06"/>
    <n v="47"/>
    <s v="In Stock"/>
    <d v="2023-11-12T00:00:00"/>
    <s v="Austria"/>
    <n v="47.486499999999999"/>
    <n v="9.8427000000000007"/>
  </r>
  <r>
    <s v="SKU001023"/>
    <s v="Product_1023"/>
    <s v="Clothing"/>
    <n v="533.54999999999995"/>
    <n v="299"/>
    <s v="Low"/>
    <n v="36"/>
    <n v="28"/>
    <x v="498"/>
    <s v="SUP040"/>
    <s v="AISLE-05-SHELF-01"/>
    <n v="18"/>
    <s v="In Stock"/>
    <d v="2023-06-19T00:00:00"/>
    <s v="Spain"/>
    <n v="38.255299999999998"/>
    <n v="-3.6137999999999999"/>
  </r>
  <r>
    <s v="SKU001024"/>
    <s v="Product_1024"/>
    <s v="Office Supplies"/>
    <n v="615.04"/>
    <n v="746"/>
    <s v="High"/>
    <n v="22"/>
    <n v="13"/>
    <x v="606"/>
    <s v="SUP028"/>
    <s v="AISLE-01-SHELF-18"/>
    <n v="35"/>
    <s v="In Stock"/>
    <d v="2024-03-10T00:00:00"/>
    <s v="Poland"/>
    <n v="49.6785"/>
    <n v="18.6327"/>
  </r>
  <r>
    <s v="SKU001025"/>
    <s v="Product_1025"/>
    <s v="Clothing"/>
    <n v="521.05999999999995"/>
    <n v="421"/>
    <s v="Mid"/>
    <n v="18"/>
    <n v="8"/>
    <x v="607"/>
    <s v="SUP026"/>
    <s v="AISLE-03-SHELF-19"/>
    <n v="7"/>
    <s v="Out of Stock"/>
    <d v="2025-01-11T00:00:00"/>
    <s v="Netherlands"/>
    <n v="53.1036"/>
    <n v="5.5671999999999997"/>
  </r>
  <r>
    <s v="SKU001026"/>
    <s v="Product_1026"/>
    <s v="Office Supplies"/>
    <n v="881.65"/>
    <n v="306"/>
    <s v="Mid"/>
    <n v="26"/>
    <n v="6"/>
    <x v="487"/>
    <s v="SUP032"/>
    <s v="AISLE-10-SHELF-20"/>
    <n v="9"/>
    <s v="In Stock"/>
    <d v="2024-09-06T00:00:00"/>
    <s v="Sweden"/>
    <n v="56.389200000000002"/>
    <n v="13.610900000000001"/>
  </r>
  <r>
    <s v="SKU001027"/>
    <s v="Product_1027"/>
    <s v="Books"/>
    <n v="243.16"/>
    <n v="955"/>
    <s v="High"/>
    <n v="53"/>
    <n v="11"/>
    <x v="148"/>
    <s v="SUP048"/>
    <s v="AISLE-11-SHELF-32"/>
    <n v="33"/>
    <s v="In Stock"/>
    <d v="2024-10-10T00:00:00"/>
    <s v="Germany"/>
    <n v="50.906500000000001"/>
    <n v="9.1895000000000007"/>
  </r>
  <r>
    <s v="SKU001028"/>
    <s v="Product_1028"/>
    <s v="Clothing"/>
    <n v="271.35000000000002"/>
    <n v="273"/>
    <s v="Low"/>
    <n v="54"/>
    <n v="2"/>
    <x v="328"/>
    <s v="SUP050"/>
    <s v="AISLE-08-SHELF-20"/>
    <n v="43"/>
    <s v="In Stock"/>
    <d v="2024-06-26T00:00:00"/>
    <s v="Poland"/>
    <n v="51.080599999999997"/>
    <n v="19.392700000000001"/>
  </r>
  <r>
    <s v="SKU001029"/>
    <s v="Product_1029"/>
    <s v="Home &amp; Garden"/>
    <n v="136.68"/>
    <n v="260"/>
    <s v="Low"/>
    <n v="97"/>
    <n v="18"/>
    <x v="362"/>
    <s v="SUP044"/>
    <s v="AISLE-11-SHELF-37"/>
    <n v="21"/>
    <s v="In Stock"/>
    <d v="2024-10-25T00:00:00"/>
    <s v="Netherlands"/>
    <n v="52.377899999999997"/>
    <n v="6.4077999999999999"/>
  </r>
  <r>
    <s v="SKU001030"/>
    <s v="Product_1030"/>
    <s v="Electronics"/>
    <n v="821.27"/>
    <n v="238"/>
    <s v="Low"/>
    <n v="51"/>
    <n v="18"/>
    <x v="364"/>
    <s v="SUP044"/>
    <s v="AISLE-04-SHELF-13"/>
    <n v="23"/>
    <s v="In Stock"/>
    <d v="2024-01-21T00:00:00"/>
    <s v="Italy"/>
    <n v="40.180100000000003"/>
    <n v="16.184999999999999"/>
  </r>
  <r>
    <s v="SKU001031"/>
    <s v="Product_1031"/>
    <s v="Clothing"/>
    <n v="417.66"/>
    <n v="935"/>
    <s v="High"/>
    <n v="60"/>
    <n v="22"/>
    <x v="161"/>
    <s v="SUP021"/>
    <s v="AISLE-06-SHELF-29"/>
    <n v="39"/>
    <s v="In Stock"/>
    <d v="2023-12-18T00:00:00"/>
    <s v="Belgium"/>
    <n v="50.177199999999999"/>
    <n v="2.7162000000000002"/>
  </r>
  <r>
    <s v="SKU001032"/>
    <s v="Product_1032"/>
    <s v="Home &amp; Garden"/>
    <n v="354.42"/>
    <n v="773"/>
    <s v="High"/>
    <n v="92"/>
    <n v="12"/>
    <x v="316"/>
    <s v="SUP004"/>
    <s v="AISLE-02-SHELF-25"/>
    <n v="37"/>
    <s v="In Stock"/>
    <d v="2024-04-08T00:00:00"/>
    <s v="United Kingdom"/>
    <n v="54.776899999999998"/>
    <n v="-2.3210000000000002"/>
  </r>
  <r>
    <s v="SKU001033"/>
    <s v="Product_1033"/>
    <s v="Clothing"/>
    <n v="981.54"/>
    <n v="331"/>
    <s v="Mid"/>
    <n v="67"/>
    <n v="17"/>
    <x v="8"/>
    <s v="SUP042"/>
    <s v="AISLE-06-SHELF-22"/>
    <n v="12"/>
    <s v="In Stock"/>
    <d v="2023-09-12T00:00:00"/>
    <s v="Sweden"/>
    <n v="68.196700000000007"/>
    <n v="20.6114"/>
  </r>
  <r>
    <s v="SKU001034"/>
    <s v="Product_1034"/>
    <s v="Toys"/>
    <n v="927.54"/>
    <n v="114"/>
    <s v="Low"/>
    <n v="67"/>
    <n v="19"/>
    <x v="591"/>
    <s v="SUP041"/>
    <s v="AISLE-10-SHELF-23"/>
    <n v="41"/>
    <s v="In Stock"/>
    <d v="2023-04-14T00:00:00"/>
    <s v="United Kingdom"/>
    <n v="57.976399999999998"/>
    <n v="0.88349999999999995"/>
  </r>
  <r>
    <s v="SKU001035"/>
    <s v="Product_1035"/>
    <s v="Home &amp; Garden"/>
    <n v="972.27"/>
    <n v="267"/>
    <s v="Low"/>
    <n v="39"/>
    <n v="17"/>
    <x v="608"/>
    <s v="SUP036"/>
    <s v="AISLE-04-SHELF-16"/>
    <n v="39"/>
    <s v="Out of Stock"/>
    <d v="2024-07-15T00:00:00"/>
    <s v="Sweden"/>
    <n v="63.643099999999997"/>
    <n v="18.0137"/>
  </r>
  <r>
    <s v="SKU001036"/>
    <s v="Product_1036"/>
    <s v="Sports"/>
    <n v="150.88"/>
    <n v="11"/>
    <s v="Low"/>
    <n v="14"/>
    <n v="4"/>
    <x v="492"/>
    <s v="SUP024"/>
    <s v="AISLE-10-SHELF-33"/>
    <n v="24"/>
    <s v="In Stock"/>
    <d v="2025-02-24T00:00:00"/>
    <s v="Austria"/>
    <n v="47.849299999999999"/>
    <n v="17.033100000000001"/>
  </r>
  <r>
    <s v="SKU001037"/>
    <s v="Product_1037"/>
    <s v="Home &amp; Garden"/>
    <n v="892.34"/>
    <n v="72"/>
    <s v="Low"/>
    <n v="17"/>
    <n v="29"/>
    <x v="10"/>
    <s v="SUP033"/>
    <s v="AISLE-13-SHELF-46"/>
    <n v="21"/>
    <s v="In Stock"/>
    <d v="2023-10-11T00:00:00"/>
    <s v="Spain"/>
    <n v="42.030700000000003"/>
    <n v="-7.9610000000000003"/>
  </r>
  <r>
    <s v="SKU001038"/>
    <s v="Product_1038"/>
    <s v="Books"/>
    <n v="335.42"/>
    <n v="873"/>
    <s v="High"/>
    <n v="46"/>
    <n v="17"/>
    <x v="609"/>
    <s v="SUP005"/>
    <s v="AISLE-12-SHELF-13"/>
    <n v="49"/>
    <s v="In Stock"/>
    <d v="2023-03-20T00:00:00"/>
    <s v="Sweden"/>
    <n v="66.042299999999997"/>
    <n v="13.334"/>
  </r>
  <r>
    <s v="SKU001039"/>
    <s v="Product_1039"/>
    <s v="Office Supplies"/>
    <n v="22.53"/>
    <n v="405"/>
    <s v="Mid"/>
    <n v="56"/>
    <n v="16"/>
    <x v="610"/>
    <s v="SUP003"/>
    <s v="AISLE-01-SHELF-14"/>
    <n v="17"/>
    <s v="In Stock"/>
    <d v="2024-09-07T00:00:00"/>
    <s v="United Kingdom"/>
    <n v="53.8367"/>
    <n v="-6.0953999999999997"/>
  </r>
  <r>
    <s v="SKU001040"/>
    <s v="Product_1040"/>
    <s v="Home &amp; Garden"/>
    <n v="397.39"/>
    <n v="816"/>
    <s v="High"/>
    <n v="98"/>
    <n v="9"/>
    <x v="370"/>
    <s v="SUP011"/>
    <s v="AISLE-08-SHELF-26"/>
    <n v="8"/>
    <s v="In Stock"/>
    <d v="2024-03-09T00:00:00"/>
    <s v="Austria"/>
    <n v="48.192900000000002"/>
    <n v="16.255299999999998"/>
  </r>
  <r>
    <s v="SKU001041"/>
    <s v="Product_1041"/>
    <s v="Clothing"/>
    <n v="514.1"/>
    <n v="177"/>
    <s v="Low"/>
    <n v="54"/>
    <n v="11"/>
    <x v="321"/>
    <s v="SUP045"/>
    <s v="AISLE-14-SHELF-01"/>
    <n v="34"/>
    <s v="In Stock"/>
    <d v="2023-04-27T00:00:00"/>
    <s v="Sweden"/>
    <n v="59.307000000000002"/>
    <n v="12.174300000000001"/>
  </r>
  <r>
    <s v="SKU001042"/>
    <s v="Product_1042"/>
    <s v="Sports"/>
    <n v="117.14"/>
    <n v="975"/>
    <s v="High"/>
    <n v="14"/>
    <n v="12"/>
    <x v="611"/>
    <s v="SUP032"/>
    <s v="AISLE-17-SHELF-16"/>
    <n v="10"/>
    <s v="Out of Stock"/>
    <d v="2024-06-26T00:00:00"/>
    <s v="Italy"/>
    <n v="39.734200000000001"/>
    <n v="14.601100000000001"/>
  </r>
  <r>
    <s v="SKU001043"/>
    <s v="Product_1043"/>
    <s v="Sports"/>
    <n v="542.29999999999995"/>
    <n v="771"/>
    <s v="High"/>
    <n v="72"/>
    <n v="11"/>
    <x v="469"/>
    <s v="SUP022"/>
    <s v="AISLE-12-SHELF-29"/>
    <n v="6"/>
    <s v="In Stock"/>
    <d v="2023-09-10T00:00:00"/>
    <s v="Spain"/>
    <n v="38.564300000000003"/>
    <n v="-5.7957999999999998"/>
  </r>
  <r>
    <s v="SKU001044"/>
    <s v="Product_1044"/>
    <s v="Home &amp; Garden"/>
    <n v="821.27"/>
    <n v="945"/>
    <s v="High"/>
    <n v="95"/>
    <n v="13"/>
    <x v="303"/>
    <s v="SUP011"/>
    <s v="AISLE-20-SHELF-23"/>
    <n v="19"/>
    <s v="Out of Stock"/>
    <d v="2025-01-04T00:00:00"/>
    <s v="Sweden"/>
    <n v="57.845199999999998"/>
    <n v="17.6175"/>
  </r>
  <r>
    <s v="SKU001045"/>
    <s v="Product_1045"/>
    <s v="Clothing"/>
    <n v="383.87"/>
    <n v="258"/>
    <s v="Low"/>
    <n v="56"/>
    <n v="22"/>
    <x v="182"/>
    <s v="SUP038"/>
    <s v="AISLE-05-SHELF-21"/>
    <n v="38"/>
    <s v="In Stock"/>
    <d v="2024-05-15T00:00:00"/>
    <s v="Austria"/>
    <n v="47.1175"/>
    <n v="15.1288"/>
  </r>
  <r>
    <s v="SKU001046"/>
    <s v="Product_1046"/>
    <s v="Sports"/>
    <n v="359.12"/>
    <n v="399"/>
    <s v="Mid"/>
    <n v="34"/>
    <n v="8"/>
    <x v="228"/>
    <s v="SUP022"/>
    <s v="AISLE-18-SHELF-36"/>
    <n v="24"/>
    <s v="In Stock"/>
    <d v="2023-11-29T00:00:00"/>
    <s v="Poland"/>
    <n v="49.444400000000002"/>
    <n v="20.740300000000001"/>
  </r>
  <r>
    <s v="SKU001047"/>
    <s v="Product_1047"/>
    <s v="Toys"/>
    <n v="345.42"/>
    <n v="269"/>
    <s v="Low"/>
    <n v="59"/>
    <n v="14"/>
    <x v="612"/>
    <s v="SUP004"/>
    <s v="AISLE-20-SHELF-43"/>
    <n v="20"/>
    <s v="In Stock"/>
    <d v="2023-10-11T00:00:00"/>
    <s v="France"/>
    <n v="43.628100000000003"/>
    <n v="2.0434999999999999"/>
  </r>
  <r>
    <s v="SKU001048"/>
    <s v="Product_1048"/>
    <s v="Home &amp; Garden"/>
    <n v="923.86"/>
    <n v="831"/>
    <s v="High"/>
    <n v="54"/>
    <n v="18"/>
    <x v="135"/>
    <s v="SUP039"/>
    <s v="AISLE-08-SHELF-26"/>
    <n v="47"/>
    <s v="In Stock"/>
    <d v="2023-09-04T00:00:00"/>
    <s v="Netherlands"/>
    <n v="51.572400000000002"/>
    <n v="6.1188000000000002"/>
  </r>
  <r>
    <s v="SKU001049"/>
    <s v="Product_1049"/>
    <s v="Home &amp; Garden"/>
    <n v="58.27"/>
    <n v="631"/>
    <s v="Mid"/>
    <n v="39"/>
    <n v="14"/>
    <x v="120"/>
    <s v="SUP003"/>
    <s v="AISLE-09-SHELF-25"/>
    <n v="33"/>
    <s v="Out of Stock"/>
    <d v="2024-07-13T00:00:00"/>
    <s v="France"/>
    <n v="50.564"/>
    <n v="8.2893000000000008"/>
  </r>
  <r>
    <s v="SKU001050"/>
    <s v="Product_1050"/>
    <s v="Office Supplies"/>
    <n v="450.63"/>
    <n v="680"/>
    <s v="Mid"/>
    <n v="57"/>
    <n v="16"/>
    <x v="613"/>
    <s v="SUP010"/>
    <s v="AISLE-20-SHELF-42"/>
    <n v="31"/>
    <s v="In Stock"/>
    <d v="2023-08-28T00:00:00"/>
    <s v="France"/>
    <n v="47.017600000000002"/>
    <n v="1.6540999999999999"/>
  </r>
  <r>
    <s v="SKU001051"/>
    <s v="Product_1051"/>
    <s v="Home &amp; Garden"/>
    <n v="271.95"/>
    <n v="485"/>
    <s v="Mid"/>
    <n v="60"/>
    <n v="15"/>
    <x v="106"/>
    <s v="SUP037"/>
    <s v="AISLE-07-SHELF-22"/>
    <n v="5"/>
    <s v="In Stock"/>
    <d v="2024-12-03T00:00:00"/>
    <s v="Germany"/>
    <n v="53.519100000000002"/>
    <n v="12.1183"/>
  </r>
  <r>
    <s v="SKU001052"/>
    <s v="Product_1052"/>
    <s v="Sports"/>
    <n v="894.87"/>
    <n v="579"/>
    <s v="Mid"/>
    <n v="64"/>
    <n v="22"/>
    <x v="104"/>
    <s v="SUP019"/>
    <s v="AISLE-01-SHELF-05"/>
    <n v="17"/>
    <s v="In Stock"/>
    <d v="2024-11-02T00:00:00"/>
    <s v="Italy"/>
    <n v="38.5274"/>
    <n v="16.3689"/>
  </r>
  <r>
    <s v="SKU001053"/>
    <s v="Product_1053"/>
    <s v="Electronics"/>
    <n v="105.09"/>
    <n v="58"/>
    <s v="Low"/>
    <n v="64"/>
    <n v="20"/>
    <x v="397"/>
    <s v="SUP018"/>
    <s v="AISLE-06-SHELF-12"/>
    <n v="44"/>
    <s v="In Stock"/>
    <d v="2024-11-19T00:00:00"/>
    <s v="Poland"/>
    <n v="51.487499999999997"/>
    <n v="15.9899"/>
  </r>
  <r>
    <s v="SKU001054"/>
    <s v="Product_1054"/>
    <s v="Clothing"/>
    <n v="417.33"/>
    <n v="641"/>
    <s v="Mid"/>
    <n v="55"/>
    <n v="7"/>
    <x v="614"/>
    <s v="SUP028"/>
    <s v="AISLE-12-SHELF-14"/>
    <n v="36"/>
    <s v="In Stock"/>
    <d v="2025-01-06T00:00:00"/>
    <s v="Belgium"/>
    <n v="50.063600000000001"/>
    <n v="3.5434000000000001"/>
  </r>
  <r>
    <s v="SKU001055"/>
    <s v="Product_1055"/>
    <s v="Books"/>
    <n v="412.75"/>
    <n v="886"/>
    <s v="High"/>
    <n v="40"/>
    <n v="8"/>
    <x v="615"/>
    <s v="SUP031"/>
    <s v="AISLE-07-SHELF-28"/>
    <n v="7"/>
    <s v="In Stock"/>
    <d v="2024-11-08T00:00:00"/>
    <s v="Sweden"/>
    <n v="62.4651"/>
    <n v="14.170199999999999"/>
  </r>
  <r>
    <s v="SKU001056"/>
    <s v="Product_1056"/>
    <s v="Books"/>
    <n v="889.51"/>
    <n v="265"/>
    <s v="Low"/>
    <n v="43"/>
    <n v="6"/>
    <x v="43"/>
    <s v="SUP017"/>
    <s v="AISLE-20-SHELF-46"/>
    <n v="18"/>
    <s v="In Stock"/>
    <d v="2023-11-26T00:00:00"/>
    <s v="Netherlands"/>
    <n v="51.133600000000001"/>
    <n v="3.7824"/>
  </r>
  <r>
    <s v="SKU001057"/>
    <s v="Product_1057"/>
    <s v="Clothing"/>
    <n v="223.34"/>
    <n v="74"/>
    <s v="Low"/>
    <n v="83"/>
    <n v="29"/>
    <x v="616"/>
    <s v="SUP024"/>
    <s v="AISLE-16-SHELF-41"/>
    <n v="32"/>
    <s v="In Stock"/>
    <d v="2023-08-23T00:00:00"/>
    <s v="Spain"/>
    <n v="40.549599999999998"/>
    <n v="-4.2000000000000003E-2"/>
  </r>
  <r>
    <s v="SKU001058"/>
    <s v="Product_1058"/>
    <s v="Electronics"/>
    <n v="648.45000000000005"/>
    <n v="998"/>
    <s v="High"/>
    <n v="77"/>
    <n v="13"/>
    <x v="606"/>
    <s v="SUP001"/>
    <s v="AISLE-02-SHELF-49"/>
    <n v="30"/>
    <s v="In Stock"/>
    <d v="2024-06-28T00:00:00"/>
    <s v="Poland"/>
    <n v="50.864899999999999"/>
    <n v="14.4465"/>
  </r>
  <r>
    <s v="SKU001059"/>
    <s v="Product_1059"/>
    <s v="Office Supplies"/>
    <n v="143.06"/>
    <n v="89"/>
    <s v="Low"/>
    <n v="42"/>
    <n v="17"/>
    <x v="617"/>
    <s v="SUP005"/>
    <s v="AISLE-04-SHELF-14"/>
    <n v="25"/>
    <s v="In Stock"/>
    <d v="2024-04-02T00:00:00"/>
    <s v="United Kingdom"/>
    <n v="51.019599999999997"/>
    <n v="0.94689999999999996"/>
  </r>
  <r>
    <s v="SKU001060"/>
    <s v="Product_1060"/>
    <s v="Office Supplies"/>
    <n v="954.44"/>
    <n v="504"/>
    <s v="Mid"/>
    <n v="65"/>
    <n v="8"/>
    <x v="3"/>
    <s v="SUP032"/>
    <s v="AISLE-14-SHELF-28"/>
    <n v="15"/>
    <s v="In Stock"/>
    <d v="2023-05-04T00:00:00"/>
    <s v="Belgium"/>
    <n v="50.487099999999998"/>
    <n v="4.2689000000000004"/>
  </r>
  <r>
    <s v="SKU001061"/>
    <s v="Product_1061"/>
    <s v="Office Supplies"/>
    <n v="597.08000000000004"/>
    <n v="356"/>
    <s v="Mid"/>
    <n v="67"/>
    <n v="11"/>
    <x v="618"/>
    <s v="SUP017"/>
    <s v="AISLE-15-SHELF-32"/>
    <n v="31"/>
    <s v="In Stock"/>
    <d v="2023-07-21T00:00:00"/>
    <s v="Germany"/>
    <n v="47.589199999999998"/>
    <n v="12.5306"/>
  </r>
  <r>
    <s v="SKU001062"/>
    <s v="Product_1062"/>
    <s v="Office Supplies"/>
    <n v="629.99"/>
    <n v="153"/>
    <s v="Low"/>
    <n v="66"/>
    <n v="17"/>
    <x v="320"/>
    <s v="SUP021"/>
    <s v="AISLE-12-SHELF-13"/>
    <n v="48"/>
    <s v="In Stock"/>
    <d v="2023-11-10T00:00:00"/>
    <s v="Germany"/>
    <n v="51.313299999999998"/>
    <n v="7.7389000000000001"/>
  </r>
  <r>
    <s v="SKU001063"/>
    <s v="Product_1063"/>
    <s v="Clothing"/>
    <n v="439.44"/>
    <n v="899"/>
    <s v="High"/>
    <n v="26"/>
    <n v="9"/>
    <x v="400"/>
    <s v="SUP041"/>
    <s v="AISLE-10-SHELF-48"/>
    <n v="5"/>
    <s v="In Stock"/>
    <d v="2024-02-10T00:00:00"/>
    <s v="Poland"/>
    <n v="49.638399999999997"/>
    <n v="17.933900000000001"/>
  </r>
  <r>
    <s v="SKU001064"/>
    <s v="Product_1064"/>
    <s v="Home &amp; Garden"/>
    <n v="348.86"/>
    <n v="217"/>
    <s v="Low"/>
    <n v="20"/>
    <n v="2"/>
    <x v="619"/>
    <s v="SUP043"/>
    <s v="AISLE-15-SHELF-40"/>
    <n v="37"/>
    <s v="Out of Stock"/>
    <d v="2025-02-01T00:00:00"/>
    <s v="Austria"/>
    <n v="48.576599999999999"/>
    <n v="16.162800000000001"/>
  </r>
  <r>
    <s v="SKU001065"/>
    <s v="Product_1065"/>
    <s v="Toys"/>
    <n v="220.55"/>
    <n v="485"/>
    <s v="Mid"/>
    <n v="80"/>
    <n v="27"/>
    <x v="436"/>
    <s v="SUP022"/>
    <s v="AISLE-04-SHELF-33"/>
    <n v="22"/>
    <s v="In Stock"/>
    <d v="2023-06-08T00:00:00"/>
    <s v="France"/>
    <n v="47.207900000000002"/>
    <n v="5.5220000000000002"/>
  </r>
  <r>
    <s v="SKU001066"/>
    <s v="Product_1066"/>
    <s v="Clothing"/>
    <n v="607.95000000000005"/>
    <n v="539"/>
    <s v="Mid"/>
    <n v="90"/>
    <n v="10"/>
    <x v="568"/>
    <s v="SUP039"/>
    <s v="AISLE-14-SHELF-09"/>
    <n v="6"/>
    <s v="In Stock"/>
    <d v="2024-07-30T00:00:00"/>
    <s v="United Kingdom"/>
    <n v="50.913400000000003"/>
    <n v="-2.3187000000000002"/>
  </r>
  <r>
    <s v="SKU001067"/>
    <s v="Product_1067"/>
    <s v="Clothing"/>
    <n v="955.02"/>
    <n v="129"/>
    <s v="Low"/>
    <n v="26"/>
    <n v="22"/>
    <x v="308"/>
    <s v="SUP039"/>
    <s v="AISLE-19-SHELF-38"/>
    <n v="8"/>
    <s v="In Stock"/>
    <d v="2025-02-24T00:00:00"/>
    <s v="Germany"/>
    <n v="52.368899999999996"/>
    <n v="7.7264999999999997"/>
  </r>
  <r>
    <s v="SKU001068"/>
    <s v="Product_1068"/>
    <s v="Toys"/>
    <n v="366.19"/>
    <n v="65"/>
    <s v="Low"/>
    <n v="19"/>
    <n v="24"/>
    <x v="282"/>
    <s v="SUP034"/>
    <s v="AISLE-16-SHELF-26"/>
    <n v="8"/>
    <s v="In Stock"/>
    <d v="2024-06-25T00:00:00"/>
    <s v="Netherlands"/>
    <n v="53.176400000000001"/>
    <n v="4.0605000000000002"/>
  </r>
  <r>
    <s v="SKU001069"/>
    <s v="Product_1069"/>
    <s v="Sports"/>
    <n v="884.33"/>
    <n v="143"/>
    <s v="Low"/>
    <n v="35"/>
    <n v="21"/>
    <x v="429"/>
    <s v="SUP014"/>
    <s v="AISLE-11-SHELF-27"/>
    <n v="21"/>
    <s v="In Stock"/>
    <d v="2024-11-21T00:00:00"/>
    <s v="Germany"/>
    <n v="49.682400000000001"/>
    <n v="11.5471"/>
  </r>
  <r>
    <s v="SKU001070"/>
    <s v="Product_1070"/>
    <s v="Books"/>
    <n v="157.29"/>
    <n v="379"/>
    <s v="Mid"/>
    <n v="15"/>
    <n v="14"/>
    <x v="620"/>
    <s v="SUP016"/>
    <s v="AISLE-11-SHELF-46"/>
    <n v="20"/>
    <s v="In Stock"/>
    <d v="2023-07-27T00:00:00"/>
    <s v="Spain"/>
    <n v="40.979100000000003"/>
    <n v="-0.48780000000000001"/>
  </r>
  <r>
    <s v="SKU001071"/>
    <s v="Product_1071"/>
    <s v="Books"/>
    <n v="936.76"/>
    <n v="312"/>
    <s v="Mid"/>
    <n v="90"/>
    <n v="2"/>
    <x v="160"/>
    <s v="SUP005"/>
    <s v="AISLE-11-SHELF-26"/>
    <n v="13"/>
    <s v="In Stock"/>
    <d v="2024-10-17T00:00:00"/>
    <s v="Sweden"/>
    <n v="56.845799999999997"/>
    <n v="22.228000000000002"/>
  </r>
  <r>
    <s v="SKU001072"/>
    <s v="Product_1072"/>
    <s v="Home &amp; Garden"/>
    <n v="356.98"/>
    <n v="406"/>
    <s v="Mid"/>
    <n v="25"/>
    <n v="5"/>
    <x v="176"/>
    <s v="SUP018"/>
    <s v="AISLE-14-SHELF-01"/>
    <n v="30"/>
    <s v="In Stock"/>
    <d v="2024-06-27T00:00:00"/>
    <s v="Germany"/>
    <n v="51.349600000000002"/>
    <n v="10.189"/>
  </r>
  <r>
    <s v="SKU001073"/>
    <s v="Product_1073"/>
    <s v="Toys"/>
    <n v="385.93"/>
    <n v="406"/>
    <s v="Mid"/>
    <n v="99"/>
    <n v="17"/>
    <x v="608"/>
    <s v="SUP004"/>
    <s v="AISLE-11-SHELF-30"/>
    <n v="14"/>
    <s v="In Stock"/>
    <d v="2024-11-26T00:00:00"/>
    <s v="Spain"/>
    <n v="43.6526"/>
    <n v="2.8799999999999999E-2"/>
  </r>
  <r>
    <s v="SKU001074"/>
    <s v="Product_1074"/>
    <s v="Office Supplies"/>
    <n v="468.21"/>
    <n v="972"/>
    <s v="High"/>
    <n v="13"/>
    <n v="24"/>
    <x v="482"/>
    <s v="SUP044"/>
    <s v="AISLE-18-SHELF-49"/>
    <n v="11"/>
    <s v="Out of Stock"/>
    <d v="2023-05-21T00:00:00"/>
    <s v="Poland"/>
    <n v="49.684399999999997"/>
    <n v="21.665400000000002"/>
  </r>
  <r>
    <s v="SKU001075"/>
    <s v="Product_1075"/>
    <s v="Office Supplies"/>
    <n v="721.06"/>
    <n v="276"/>
    <s v="Low"/>
    <n v="71"/>
    <n v="8"/>
    <x v="412"/>
    <s v="SUP028"/>
    <s v="AISLE-04-SHELF-22"/>
    <n v="13"/>
    <s v="In Stock"/>
    <d v="2023-04-05T00:00:00"/>
    <s v="Poland"/>
    <n v="49.552399999999999"/>
    <n v="14.374700000000001"/>
  </r>
  <r>
    <s v="SKU001076"/>
    <s v="Product_1076"/>
    <s v="Home &amp; Garden"/>
    <n v="722.46"/>
    <n v="614"/>
    <s v="Mid"/>
    <n v="93"/>
    <n v="18"/>
    <x v="264"/>
    <s v="SUP045"/>
    <s v="AISLE-14-SHELF-08"/>
    <n v="31"/>
    <s v="In Stock"/>
    <d v="2024-01-13T00:00:00"/>
    <s v="Belgium"/>
    <n v="50.307299999999998"/>
    <n v="6.375"/>
  </r>
  <r>
    <s v="SKU001077"/>
    <s v="Product_1077"/>
    <s v="Sports"/>
    <n v="484.79"/>
    <n v="408"/>
    <s v="Mid"/>
    <n v="73"/>
    <n v="22"/>
    <x v="154"/>
    <s v="SUP027"/>
    <s v="AISLE-15-SHELF-16"/>
    <n v="36"/>
    <s v="In Stock"/>
    <d v="2025-01-28T00:00:00"/>
    <s v="Germany"/>
    <n v="48.629100000000001"/>
    <n v="12.021100000000001"/>
  </r>
  <r>
    <s v="SKU001078"/>
    <s v="Product_1078"/>
    <s v="Home &amp; Garden"/>
    <n v="527.91999999999996"/>
    <n v="313"/>
    <s v="Mid"/>
    <n v="65"/>
    <n v="27"/>
    <x v="621"/>
    <s v="SUP006"/>
    <s v="AISLE-01-SHELF-33"/>
    <n v="27"/>
    <s v="In Stock"/>
    <d v="2025-03-10T00:00:00"/>
    <s v="Netherlands"/>
    <n v="51.2682"/>
    <n v="6.1266999999999996"/>
  </r>
  <r>
    <s v="SKU001079"/>
    <s v="Product_1079"/>
    <s v="Toys"/>
    <n v="39.71"/>
    <n v="548"/>
    <s v="Mid"/>
    <n v="84"/>
    <n v="24"/>
    <x v="622"/>
    <s v="SUP011"/>
    <s v="AISLE-10-SHELF-02"/>
    <n v="31"/>
    <s v="In Stock"/>
    <d v="2023-04-19T00:00:00"/>
    <s v="Germany"/>
    <n v="51.140700000000002"/>
    <n v="12.0877"/>
  </r>
  <r>
    <s v="SKU001080"/>
    <s v="Product_1080"/>
    <s v="Toys"/>
    <n v="311.25"/>
    <n v="248"/>
    <s v="Low"/>
    <n v="32"/>
    <n v="26"/>
    <x v="259"/>
    <s v="SUP047"/>
    <s v="AISLE-12-SHELF-04"/>
    <n v="29"/>
    <s v="In Stock"/>
    <d v="2024-05-14T00:00:00"/>
    <s v="Netherlands"/>
    <n v="51.347799999999999"/>
    <n v="6.2080000000000002"/>
  </r>
  <r>
    <s v="SKU001081"/>
    <s v="Product_1081"/>
    <s v="Electronics"/>
    <n v="352.56"/>
    <n v="944"/>
    <s v="High"/>
    <n v="42"/>
    <n v="29"/>
    <x v="269"/>
    <s v="SUP021"/>
    <s v="AISLE-19-SHELF-27"/>
    <n v="33"/>
    <s v="In Stock"/>
    <d v="2023-07-06T00:00:00"/>
    <s v="Italy"/>
    <n v="47.054000000000002"/>
    <n v="14.5212"/>
  </r>
  <r>
    <s v="SKU001082"/>
    <s v="Product_1082"/>
    <s v="Sports"/>
    <n v="563.14"/>
    <n v="460"/>
    <s v="Mid"/>
    <n v="40"/>
    <n v="8"/>
    <x v="623"/>
    <s v="SUP017"/>
    <s v="AISLE-01-SHELF-33"/>
    <n v="28"/>
    <s v="In Stock"/>
    <d v="2024-02-01T00:00:00"/>
    <s v="Belgium"/>
    <n v="50.487000000000002"/>
    <n v="6.1003999999999996"/>
  </r>
  <r>
    <s v="SKU001083"/>
    <s v="Product_1083"/>
    <s v="Toys"/>
    <n v="562.72"/>
    <n v="398"/>
    <s v="Mid"/>
    <n v="16"/>
    <n v="12"/>
    <x v="71"/>
    <s v="SUP031"/>
    <s v="AISLE-09-SHELF-20"/>
    <n v="20"/>
    <s v="In Stock"/>
    <d v="2023-08-22T00:00:00"/>
    <s v="Italy"/>
    <n v="36.766399999999997"/>
    <n v="15.286099999999999"/>
  </r>
  <r>
    <s v="SKU001084"/>
    <s v="Product_1084"/>
    <s v="Toys"/>
    <n v="712.8"/>
    <n v="667"/>
    <s v="Mid"/>
    <n v="95"/>
    <n v="14"/>
    <x v="224"/>
    <s v="SUP034"/>
    <s v="AISLE-13-SHELF-11"/>
    <n v="20"/>
    <s v="In Stock"/>
    <d v="2024-11-15T00:00:00"/>
    <s v="Germany"/>
    <n v="54.054499999999997"/>
    <n v="6.4611999999999998"/>
  </r>
  <r>
    <s v="SKU001085"/>
    <s v="Product_1085"/>
    <s v="Sports"/>
    <n v="719.86"/>
    <n v="450"/>
    <s v="Mid"/>
    <n v="14"/>
    <n v="23"/>
    <x v="524"/>
    <s v="SUP013"/>
    <s v="AISLE-19-SHELF-49"/>
    <n v="32"/>
    <s v="In Stock"/>
    <d v="2023-08-15T00:00:00"/>
    <s v="Belgium"/>
    <n v="50.400100000000002"/>
    <n v="3.2984"/>
  </r>
  <r>
    <s v="SKU001086"/>
    <s v="Product_1086"/>
    <s v="Office Supplies"/>
    <n v="242.86"/>
    <n v="470"/>
    <s v="Mid"/>
    <n v="46"/>
    <n v="3"/>
    <x v="209"/>
    <s v="SUP023"/>
    <s v="AISLE-03-SHELF-13"/>
    <n v="24"/>
    <s v="In Stock"/>
    <d v="2023-04-08T00:00:00"/>
    <s v="Italy"/>
    <n v="42.548400000000001"/>
    <n v="14.329599999999999"/>
  </r>
  <r>
    <s v="SKU001087"/>
    <s v="Product_1087"/>
    <s v="Clothing"/>
    <n v="772.49"/>
    <n v="643"/>
    <s v="Mid"/>
    <n v="10"/>
    <n v="29"/>
    <x v="218"/>
    <s v="SUP001"/>
    <s v="AISLE-19-SHELF-31"/>
    <n v="23"/>
    <s v="Out of Stock"/>
    <d v="2024-08-30T00:00:00"/>
    <s v="France"/>
    <n v="44.265700000000002"/>
    <n v="1.6156999999999999"/>
  </r>
  <r>
    <s v="SKU001088"/>
    <s v="Product_1088"/>
    <s v="Office Supplies"/>
    <n v="29.41"/>
    <n v="558"/>
    <s v="Mid"/>
    <n v="79"/>
    <n v="28"/>
    <x v="284"/>
    <s v="SUP004"/>
    <s v="AISLE-20-SHELF-24"/>
    <n v="14"/>
    <s v="In Stock"/>
    <d v="2023-09-17T00:00:00"/>
    <s v="Germany"/>
    <n v="49.423000000000002"/>
    <n v="9.2614999999999998"/>
  </r>
  <r>
    <s v="SKU001089"/>
    <s v="Product_1089"/>
    <s v="Clothing"/>
    <n v="719"/>
    <n v="433"/>
    <s v="Mid"/>
    <n v="54"/>
    <n v="14"/>
    <x v="624"/>
    <s v="SUP030"/>
    <s v="AISLE-09-SHELF-19"/>
    <n v="30"/>
    <s v="In Stock"/>
    <d v="2024-11-09T00:00:00"/>
    <s v="Italy"/>
    <n v="38.275199999999998"/>
    <n v="17.138200000000001"/>
  </r>
  <r>
    <s v="SKU001090"/>
    <s v="Product_1090"/>
    <s v="Electronics"/>
    <n v="111.04"/>
    <n v="955"/>
    <s v="High"/>
    <n v="56"/>
    <n v="27"/>
    <x v="144"/>
    <s v="SUP031"/>
    <s v="AISLE-01-SHELF-49"/>
    <n v="6"/>
    <s v="Out of Stock"/>
    <d v="2024-02-24T00:00:00"/>
    <s v="France"/>
    <n v="41.398099999999999"/>
    <n v="7.7831999999999999"/>
  </r>
  <r>
    <s v="SKU001091"/>
    <s v="Product_1091"/>
    <s v="Office Supplies"/>
    <n v="732.35"/>
    <n v="445"/>
    <s v="Mid"/>
    <n v="77"/>
    <n v="4"/>
    <x v="126"/>
    <s v="SUP047"/>
    <s v="AISLE-14-SHELF-44"/>
    <n v="7"/>
    <s v="In Stock"/>
    <d v="2024-06-29T00:00:00"/>
    <s v="France"/>
    <n v="46.902500000000003"/>
    <n v="-0.25779999999999997"/>
  </r>
  <r>
    <s v="SKU001092"/>
    <s v="Product_1092"/>
    <s v="Toys"/>
    <n v="531.85"/>
    <n v="706"/>
    <s v="High"/>
    <n v="39"/>
    <n v="1"/>
    <x v="215"/>
    <s v="SUP016"/>
    <s v="AISLE-02-SHELF-03"/>
    <n v="43"/>
    <s v="In Stock"/>
    <d v="2024-06-14T00:00:00"/>
    <s v="Poland"/>
    <n v="53.1937"/>
    <n v="19.177499999999998"/>
  </r>
  <r>
    <s v="SKU001093"/>
    <s v="Product_1093"/>
    <s v="Sports"/>
    <n v="442.88"/>
    <n v="102"/>
    <s v="Low"/>
    <n v="90"/>
    <n v="9"/>
    <x v="397"/>
    <s v="SUP043"/>
    <s v="AISLE-05-SHELF-35"/>
    <n v="6"/>
    <s v="Out of Stock"/>
    <d v="2025-02-01T00:00:00"/>
    <s v="Germany"/>
    <n v="51.093200000000003"/>
    <n v="6.9023000000000003"/>
  </r>
  <r>
    <s v="SKU001094"/>
    <s v="Product_1094"/>
    <s v="Sports"/>
    <n v="693.76"/>
    <n v="327"/>
    <s v="Mid"/>
    <n v="69"/>
    <n v="14"/>
    <x v="0"/>
    <s v="SUP003"/>
    <s v="AISLE-14-SHELF-24"/>
    <n v="29"/>
    <s v="In Stock"/>
    <d v="2023-12-30T00:00:00"/>
    <s v="France"/>
    <n v="45.1173"/>
    <n v="-1.5805"/>
  </r>
  <r>
    <s v="SKU001095"/>
    <s v="Product_1095"/>
    <s v="Clothing"/>
    <n v="46.01"/>
    <n v="682"/>
    <s v="Mid"/>
    <n v="33"/>
    <n v="26"/>
    <x v="297"/>
    <s v="SUP012"/>
    <s v="AISLE-18-SHELF-37"/>
    <n v="49"/>
    <s v="In Stock"/>
    <d v="2025-02-01T00:00:00"/>
    <s v="Poland"/>
    <n v="49.091000000000001"/>
    <n v="17.701000000000001"/>
  </r>
  <r>
    <s v="SKU001096"/>
    <s v="Product_1096"/>
    <s v="Office Supplies"/>
    <n v="231.24"/>
    <n v="600"/>
    <s v="Mid"/>
    <n v="40"/>
    <n v="10"/>
    <x v="411"/>
    <s v="SUP012"/>
    <s v="AISLE-03-SHELF-23"/>
    <n v="8"/>
    <s v="In Stock"/>
    <d v="2023-09-26T00:00:00"/>
    <s v="Italy"/>
    <n v="37.543100000000003"/>
    <n v="9.6562999999999999"/>
  </r>
  <r>
    <s v="SKU001097"/>
    <s v="Product_1097"/>
    <s v="Books"/>
    <n v="620.28"/>
    <n v="245"/>
    <s v="Low"/>
    <n v="37"/>
    <n v="18"/>
    <x v="611"/>
    <s v="SUP011"/>
    <s v="AISLE-02-SHELF-09"/>
    <n v="19"/>
    <s v="Out of Stock"/>
    <d v="2024-02-28T00:00:00"/>
    <s v="Spain"/>
    <n v="36.721600000000002"/>
    <n v="-8.0281000000000002"/>
  </r>
  <r>
    <s v="SKU001098"/>
    <s v="Product_1098"/>
    <s v="Books"/>
    <n v="848.74"/>
    <n v="57"/>
    <s v="Low"/>
    <n v="54"/>
    <n v="10"/>
    <x v="456"/>
    <s v="SUP016"/>
    <s v="AISLE-18-SHELF-02"/>
    <n v="22"/>
    <s v="In Stock"/>
    <d v="2024-06-27T00:00:00"/>
    <s v="Germany"/>
    <n v="48.8125"/>
    <n v="14.9986"/>
  </r>
  <r>
    <s v="SKU001099"/>
    <s v="Product_1099"/>
    <s v="Toys"/>
    <n v="387.3"/>
    <n v="104"/>
    <s v="Low"/>
    <n v="13"/>
    <n v="7"/>
    <x v="625"/>
    <s v="SUP029"/>
    <s v="AISLE-19-SHELF-35"/>
    <n v="11"/>
    <s v="In Stock"/>
    <d v="2025-02-25T00:00:00"/>
    <s v="Belgium"/>
    <n v="49.504399999999997"/>
    <n v="4.9908000000000001"/>
  </r>
  <r>
    <s v="SKU001100"/>
    <s v="Product_1100"/>
    <s v="Clothing"/>
    <n v="266.17"/>
    <n v="691"/>
    <s v="Mid"/>
    <n v="70"/>
    <n v="8"/>
    <x v="626"/>
    <s v="SUP021"/>
    <s v="AISLE-18-SHELF-14"/>
    <n v="31"/>
    <s v="In Stock"/>
    <d v="2023-04-16T00:00:00"/>
    <s v="Netherlands"/>
    <n v="51.181399999999996"/>
    <n v="6.8903999999999996"/>
  </r>
  <r>
    <s v="SKU001101"/>
    <s v="Product_1101"/>
    <s v="Toys"/>
    <n v="523.54999999999995"/>
    <n v="971"/>
    <s v="High"/>
    <n v="48"/>
    <n v="14"/>
    <x v="596"/>
    <s v="SUP045"/>
    <s v="AISLE-13-SHELF-48"/>
    <n v="22"/>
    <s v="Out of Stock"/>
    <d v="2024-09-14T00:00:00"/>
    <s v="Netherlands"/>
    <n v="51.052799999999998"/>
    <n v="7.0247000000000002"/>
  </r>
  <r>
    <s v="SKU001102"/>
    <s v="Product_1102"/>
    <s v="Home &amp; Garden"/>
    <n v="626.09"/>
    <n v="68"/>
    <s v="Low"/>
    <n v="92"/>
    <n v="4"/>
    <x v="52"/>
    <s v="SUP044"/>
    <s v="AISLE-11-SHELF-32"/>
    <n v="11"/>
    <s v="In Stock"/>
    <d v="2024-09-17T00:00:00"/>
    <s v="Italy"/>
    <n v="43.014699999999998"/>
    <n v="6.6151"/>
  </r>
  <r>
    <s v="SKU001103"/>
    <s v="Product_1103"/>
    <s v="Sports"/>
    <n v="425.9"/>
    <n v="992"/>
    <s v="High"/>
    <n v="33"/>
    <n v="27"/>
    <x v="627"/>
    <s v="SUP042"/>
    <s v="AISLE-12-SHELF-03"/>
    <n v="33"/>
    <s v="Out of Stock"/>
    <d v="2025-01-13T00:00:00"/>
    <s v="Austria"/>
    <n v="48.724400000000003"/>
    <n v="13.517200000000001"/>
  </r>
  <r>
    <s v="SKU001104"/>
    <s v="Product_1104"/>
    <s v="Office Supplies"/>
    <n v="877.94"/>
    <n v="301"/>
    <s v="Mid"/>
    <n v="80"/>
    <n v="11"/>
    <x v="628"/>
    <s v="SUP043"/>
    <s v="AISLE-06-SHELF-48"/>
    <n v="45"/>
    <s v="In Stock"/>
    <d v="2025-03-02T00:00:00"/>
    <s v="Austria"/>
    <n v="47.082900000000002"/>
    <n v="15.407999999999999"/>
  </r>
  <r>
    <s v="SKU001105"/>
    <s v="Product_1105"/>
    <s v="Office Supplies"/>
    <n v="528.20000000000005"/>
    <n v="152"/>
    <s v="Low"/>
    <n v="55"/>
    <n v="10"/>
    <x v="264"/>
    <s v="SUP050"/>
    <s v="AISLE-12-SHELF-20"/>
    <n v="48"/>
    <s v="In Stock"/>
    <d v="2024-09-17T00:00:00"/>
    <s v="Italy"/>
    <n v="46.33"/>
    <n v="12.3559"/>
  </r>
  <r>
    <s v="SKU001106"/>
    <s v="Product_1106"/>
    <s v="Toys"/>
    <n v="45.47"/>
    <n v="536"/>
    <s v="Mid"/>
    <n v="62"/>
    <n v="17"/>
    <x v="454"/>
    <s v="SUP005"/>
    <s v="AISLE-06-SHELF-20"/>
    <n v="37"/>
    <s v="Out of Stock"/>
    <d v="2023-04-19T00:00:00"/>
    <s v="France"/>
    <n v="44.392400000000002"/>
    <n v="6.4185999999999996"/>
  </r>
  <r>
    <s v="SKU001107"/>
    <s v="Product_1107"/>
    <s v="Electronics"/>
    <n v="230.82"/>
    <n v="888"/>
    <s v="High"/>
    <n v="57"/>
    <n v="5"/>
    <x v="141"/>
    <s v="SUP013"/>
    <s v="AISLE-14-SHELF-41"/>
    <n v="6"/>
    <s v="Out of Stock"/>
    <d v="2024-09-26T00:00:00"/>
    <s v="Germany"/>
    <n v="52.4816"/>
    <n v="13.9876"/>
  </r>
  <r>
    <s v="SKU001108"/>
    <s v="Product_1108"/>
    <s v="Office Supplies"/>
    <n v="456.14"/>
    <n v="34"/>
    <s v="Low"/>
    <n v="18"/>
    <n v="10"/>
    <x v="167"/>
    <s v="SUP017"/>
    <s v="AISLE-17-SHELF-44"/>
    <n v="22"/>
    <s v="In Stock"/>
    <d v="2024-08-11T00:00:00"/>
    <s v="Netherlands"/>
    <n v="52.669800000000002"/>
    <n v="4.2497999999999996"/>
  </r>
  <r>
    <s v="SKU001109"/>
    <s v="Product_1109"/>
    <s v="Books"/>
    <n v="700.75"/>
    <n v="956"/>
    <s v="High"/>
    <n v="31"/>
    <n v="10"/>
    <x v="292"/>
    <s v="SUP012"/>
    <s v="AISLE-01-SHELF-20"/>
    <n v="27"/>
    <s v="In Stock"/>
    <d v="2024-02-19T00:00:00"/>
    <s v="Netherlands"/>
    <n v="53.3155"/>
    <n v="3.7088999999999999"/>
  </r>
  <r>
    <s v="SKU001110"/>
    <s v="Product_1110"/>
    <s v="Toys"/>
    <n v="227.55"/>
    <n v="14"/>
    <s v="Low"/>
    <n v="11"/>
    <n v="22"/>
    <x v="303"/>
    <s v="SUP017"/>
    <s v="AISLE-08-SHELF-31"/>
    <n v="10"/>
    <s v="In Stock"/>
    <d v="2024-09-05T00:00:00"/>
    <s v="France"/>
    <n v="43.925800000000002"/>
    <n v="2.4948000000000001"/>
  </r>
  <r>
    <s v="SKU001111"/>
    <s v="Product_1111"/>
    <s v="Home &amp; Garden"/>
    <n v="976.49"/>
    <n v="105"/>
    <s v="Low"/>
    <n v="25"/>
    <n v="7"/>
    <x v="139"/>
    <s v="SUP001"/>
    <s v="AISLE-12-SHELF-16"/>
    <n v="47"/>
    <s v="In Stock"/>
    <d v="2023-12-13T00:00:00"/>
    <s v="Netherlands"/>
    <n v="52.327500000000001"/>
    <n v="3.3597000000000001"/>
  </r>
  <r>
    <s v="SKU001112"/>
    <s v="Product_1112"/>
    <s v="Sports"/>
    <n v="325.37"/>
    <n v="729"/>
    <s v="High"/>
    <n v="14"/>
    <n v="17"/>
    <x v="570"/>
    <s v="SUP008"/>
    <s v="AISLE-01-SHELF-35"/>
    <n v="29"/>
    <s v="In Stock"/>
    <d v="2024-10-04T00:00:00"/>
    <s v="Belgium"/>
    <n v="51.061100000000003"/>
    <n v="3.9102999999999999"/>
  </r>
  <r>
    <s v="SKU001113"/>
    <s v="Product_1113"/>
    <s v="Office Supplies"/>
    <n v="537.16"/>
    <n v="895"/>
    <s v="High"/>
    <n v="21"/>
    <n v="29"/>
    <x v="315"/>
    <s v="SUP016"/>
    <s v="AISLE-12-SHELF-04"/>
    <n v="23"/>
    <s v="In Stock"/>
    <d v="2024-10-19T00:00:00"/>
    <s v="Germany"/>
    <n v="50.388800000000003"/>
    <n v="13.2653"/>
  </r>
  <r>
    <s v="SKU001114"/>
    <s v="Product_1114"/>
    <s v="Home &amp; Garden"/>
    <n v="28.78"/>
    <n v="73"/>
    <s v="Low"/>
    <n v="61"/>
    <n v="20"/>
    <x v="159"/>
    <s v="SUP015"/>
    <s v="AISLE-10-SHELF-34"/>
    <n v="12"/>
    <s v="Out of Stock"/>
    <d v="2023-11-17T00:00:00"/>
    <s v="Sweden"/>
    <n v="60.534100000000002"/>
    <n v="11.7186"/>
  </r>
  <r>
    <s v="SKU001115"/>
    <s v="Product_1115"/>
    <s v="Toys"/>
    <n v="886.04"/>
    <n v="855"/>
    <s v="High"/>
    <n v="35"/>
    <n v="12"/>
    <x v="153"/>
    <s v="SUP019"/>
    <s v="AISLE-09-SHELF-03"/>
    <n v="41"/>
    <s v="In Stock"/>
    <d v="2025-03-16T00:00:00"/>
    <s v="Netherlands"/>
    <n v="51.276400000000002"/>
    <n v="7.0279999999999996"/>
  </r>
  <r>
    <s v="SKU001116"/>
    <s v="Product_1116"/>
    <s v="Sports"/>
    <n v="790.95"/>
    <n v="930"/>
    <s v="High"/>
    <n v="24"/>
    <n v="5"/>
    <x v="244"/>
    <s v="SUP025"/>
    <s v="AISLE-20-SHELF-31"/>
    <n v="30"/>
    <s v="Out of Stock"/>
    <d v="2024-10-08T00:00:00"/>
    <s v="Italy"/>
    <n v="37.339300000000001"/>
    <n v="10.823700000000001"/>
  </r>
  <r>
    <s v="SKU001117"/>
    <s v="Product_1117"/>
    <s v="Sports"/>
    <n v="203.5"/>
    <n v="284"/>
    <s v="Low"/>
    <n v="76"/>
    <n v="5"/>
    <x v="113"/>
    <s v="SUP031"/>
    <s v="AISLE-20-SHELF-01"/>
    <n v="33"/>
    <s v="In Stock"/>
    <d v="2023-12-26T00:00:00"/>
    <s v="Belgium"/>
    <n v="50.506399999999999"/>
    <n v="4.4238"/>
  </r>
  <r>
    <s v="SKU001118"/>
    <s v="Product_1118"/>
    <s v="Clothing"/>
    <n v="933.9"/>
    <n v="549"/>
    <s v="Mid"/>
    <n v="82"/>
    <n v="23"/>
    <x v="268"/>
    <s v="SUP042"/>
    <s v="AISLE-05-SHELF-05"/>
    <n v="32"/>
    <s v="In Stock"/>
    <d v="2024-06-28T00:00:00"/>
    <s v="Netherlands"/>
    <n v="50.810699999999997"/>
    <n v="5.2545000000000002"/>
  </r>
  <r>
    <s v="SKU001119"/>
    <s v="Product_1119"/>
    <s v="Clothing"/>
    <n v="322.68"/>
    <n v="196"/>
    <s v="Low"/>
    <n v="68"/>
    <n v="4"/>
    <x v="109"/>
    <s v="SUP002"/>
    <s v="AISLE-02-SHELF-15"/>
    <n v="11"/>
    <s v="In Stock"/>
    <d v="2024-04-19T00:00:00"/>
    <s v="Belgium"/>
    <n v="50.267499999999998"/>
    <n v="6.2911000000000001"/>
  </r>
  <r>
    <s v="SKU001120"/>
    <s v="Product_1120"/>
    <s v="Electronics"/>
    <n v="695.26"/>
    <n v="279"/>
    <s v="Low"/>
    <n v="48"/>
    <n v="26"/>
    <x v="279"/>
    <s v="SUP025"/>
    <s v="AISLE-01-SHELF-21"/>
    <n v="40"/>
    <s v="In Stock"/>
    <d v="2023-05-31T00:00:00"/>
    <s v="Poland"/>
    <n v="49.923099999999998"/>
    <n v="17.641500000000001"/>
  </r>
  <r>
    <s v="SKU001121"/>
    <s v="Product_1121"/>
    <s v="Electronics"/>
    <n v="820.79"/>
    <n v="786"/>
    <s v="High"/>
    <n v="72"/>
    <n v="7"/>
    <x v="525"/>
    <s v="SUP031"/>
    <s v="AISLE-05-SHELF-07"/>
    <n v="19"/>
    <s v="In Stock"/>
    <d v="2023-12-21T00:00:00"/>
    <s v="Sweden"/>
    <n v="61.088799999999999"/>
    <n v="16.2181"/>
  </r>
  <r>
    <s v="SKU001122"/>
    <s v="Product_1122"/>
    <s v="Office Supplies"/>
    <n v="743.51"/>
    <n v="685"/>
    <s v="Mid"/>
    <n v="34"/>
    <n v="24"/>
    <x v="427"/>
    <s v="SUP004"/>
    <s v="AISLE-11-SHELF-26"/>
    <n v="37"/>
    <s v="In Stock"/>
    <d v="2024-12-20T00:00:00"/>
    <s v="United Kingdom"/>
    <n v="55.759300000000003"/>
    <n v="-6.0449000000000002"/>
  </r>
  <r>
    <s v="SKU001123"/>
    <s v="Product_1123"/>
    <s v="Home &amp; Garden"/>
    <n v="918.41"/>
    <n v="816"/>
    <s v="High"/>
    <n v="50"/>
    <n v="2"/>
    <x v="470"/>
    <s v="SUP004"/>
    <s v="AISLE-10-SHELF-02"/>
    <n v="9"/>
    <s v="In Stock"/>
    <d v="2024-05-13T00:00:00"/>
    <s v="Italy"/>
    <n v="38.921300000000002"/>
    <n v="15.2776"/>
  </r>
  <r>
    <s v="SKU001124"/>
    <s v="Product_1124"/>
    <s v="Clothing"/>
    <n v="865.63"/>
    <n v="555"/>
    <s v="Mid"/>
    <n v="37"/>
    <n v="1"/>
    <x v="12"/>
    <s v="SUP012"/>
    <s v="AISLE-14-SHELF-05"/>
    <n v="33"/>
    <s v="In Stock"/>
    <d v="2024-01-24T00:00:00"/>
    <s v="Italy"/>
    <n v="41.853099999999998"/>
    <n v="11.5404"/>
  </r>
  <r>
    <s v="SKU001125"/>
    <s v="Product_1125"/>
    <s v="Sports"/>
    <n v="994.67"/>
    <n v="968"/>
    <s v="High"/>
    <n v="30"/>
    <n v="29"/>
    <x v="629"/>
    <s v="SUP017"/>
    <s v="AISLE-16-SHELF-32"/>
    <n v="21"/>
    <s v="In Stock"/>
    <d v="2023-03-25T00:00:00"/>
    <s v="Germany"/>
    <n v="48.585900000000002"/>
    <n v="7.6064999999999996"/>
  </r>
  <r>
    <s v="SKU001126"/>
    <s v="Product_1126"/>
    <s v="Clothing"/>
    <n v="190.79"/>
    <n v="665"/>
    <s v="Mid"/>
    <n v="98"/>
    <n v="26"/>
    <x v="630"/>
    <s v="SUP021"/>
    <s v="AISLE-02-SHELF-10"/>
    <n v="49"/>
    <s v="In Stock"/>
    <d v="2024-12-09T00:00:00"/>
    <s v="Belgium"/>
    <n v="49.521099999999997"/>
    <n v="2.8565999999999998"/>
  </r>
  <r>
    <s v="SKU001127"/>
    <s v="Product_1127"/>
    <s v="Sports"/>
    <n v="311.70999999999998"/>
    <n v="152"/>
    <s v="Low"/>
    <n v="70"/>
    <n v="10"/>
    <x v="484"/>
    <s v="SUP029"/>
    <s v="AISLE-18-SHELF-05"/>
    <n v="31"/>
    <s v="In Stock"/>
    <d v="2025-03-09T00:00:00"/>
    <s v="France"/>
    <n v="46.756999999999998"/>
    <n v="7.9212999999999996"/>
  </r>
  <r>
    <s v="SKU001128"/>
    <s v="Product_1128"/>
    <s v="Clothing"/>
    <n v="639.86"/>
    <n v="290"/>
    <s v="Low"/>
    <n v="66"/>
    <n v="1"/>
    <x v="631"/>
    <s v="SUP022"/>
    <s v="AISLE-17-SHELF-11"/>
    <n v="21"/>
    <s v="In Stock"/>
    <d v="2024-02-27T00:00:00"/>
    <s v="Italy"/>
    <n v="39.615200000000002"/>
    <n v="10.5002"/>
  </r>
  <r>
    <s v="SKU001129"/>
    <s v="Product_1129"/>
    <s v="Sports"/>
    <n v="735.72"/>
    <n v="931"/>
    <s v="High"/>
    <n v="20"/>
    <n v="13"/>
    <x v="157"/>
    <s v="SUP036"/>
    <s v="AISLE-05-SHELF-38"/>
    <n v="8"/>
    <s v="In Stock"/>
    <d v="2023-11-10T00:00:00"/>
    <s v="Belgium"/>
    <n v="49.731200000000001"/>
    <n v="4.0156999999999998"/>
  </r>
  <r>
    <s v="SKU001130"/>
    <s v="Product_1130"/>
    <s v="Home &amp; Garden"/>
    <n v="539.26"/>
    <n v="141"/>
    <s v="Low"/>
    <n v="28"/>
    <n v="17"/>
    <x v="632"/>
    <s v="SUP040"/>
    <s v="AISLE-16-SHELF-37"/>
    <n v="16"/>
    <s v="Out of Stock"/>
    <d v="2023-06-16T00:00:00"/>
    <s v="Belgium"/>
    <n v="49.574399999999997"/>
    <n v="6.0785999999999998"/>
  </r>
  <r>
    <s v="SKU001131"/>
    <s v="Product_1131"/>
    <s v="Clothing"/>
    <n v="83.19"/>
    <n v="767"/>
    <s v="High"/>
    <n v="84"/>
    <n v="9"/>
    <x v="169"/>
    <s v="SUP016"/>
    <s v="AISLE-16-SHELF-49"/>
    <n v="27"/>
    <s v="In Stock"/>
    <d v="2024-04-17T00:00:00"/>
    <s v="Spain"/>
    <n v="41.250300000000003"/>
    <n v="3.1833999999999998"/>
  </r>
  <r>
    <s v="SKU001132"/>
    <s v="Product_1132"/>
    <s v="Books"/>
    <n v="843.18"/>
    <n v="311"/>
    <s v="Mid"/>
    <n v="98"/>
    <n v="4"/>
    <x v="464"/>
    <s v="SUP015"/>
    <s v="AISLE-09-SHELF-22"/>
    <n v="15"/>
    <s v="In Stock"/>
    <d v="2023-10-23T00:00:00"/>
    <s v="Spain"/>
    <n v="42.886000000000003"/>
    <n v="-3.3403"/>
  </r>
  <r>
    <s v="SKU001133"/>
    <s v="Product_1133"/>
    <s v="Books"/>
    <n v="961.27"/>
    <n v="645"/>
    <s v="Mid"/>
    <n v="10"/>
    <n v="9"/>
    <x v="386"/>
    <s v="SUP030"/>
    <s v="AISLE-02-SHELF-19"/>
    <n v="40"/>
    <s v="In Stock"/>
    <d v="2023-09-27T00:00:00"/>
    <s v="United Kingdom"/>
    <n v="54.473199999999999"/>
    <n v="-6.2942"/>
  </r>
  <r>
    <s v="SKU001134"/>
    <s v="Product_1134"/>
    <s v="Sports"/>
    <n v="411.46"/>
    <n v="31"/>
    <s v="Low"/>
    <n v="41"/>
    <n v="7"/>
    <x v="633"/>
    <s v="SUP046"/>
    <s v="AISLE-17-SHELF-37"/>
    <n v="16"/>
    <s v="Out of Stock"/>
    <d v="2024-07-12T00:00:00"/>
    <s v="Poland"/>
    <n v="51.6798"/>
    <n v="23.130299999999998"/>
  </r>
  <r>
    <s v="SKU001135"/>
    <s v="Product_1135"/>
    <s v="Home &amp; Garden"/>
    <n v="232.56"/>
    <n v="25"/>
    <s v="Low"/>
    <n v="94"/>
    <n v="23"/>
    <x v="225"/>
    <s v="SUP011"/>
    <s v="AISLE-02-SHELF-11"/>
    <n v="13"/>
    <s v="In Stock"/>
    <d v="2024-11-01T00:00:00"/>
    <s v="United Kingdom"/>
    <n v="50.347499999999997"/>
    <n v="0.43559999999999999"/>
  </r>
  <r>
    <s v="SKU001136"/>
    <s v="Product_1136"/>
    <s v="Sports"/>
    <n v="29.12"/>
    <n v="910"/>
    <s v="High"/>
    <n v="86"/>
    <n v="29"/>
    <x v="12"/>
    <s v="SUP013"/>
    <s v="AISLE-01-SHELF-09"/>
    <n v="28"/>
    <s v="In Stock"/>
    <d v="2023-12-11T00:00:00"/>
    <s v="Netherlands"/>
    <n v="51.720599999999997"/>
    <n v="6.8080999999999996"/>
  </r>
  <r>
    <s v="SKU001137"/>
    <s v="Product_1137"/>
    <s v="Home &amp; Garden"/>
    <n v="244.93"/>
    <n v="254"/>
    <s v="Low"/>
    <n v="43"/>
    <n v="2"/>
    <x v="123"/>
    <s v="SUP023"/>
    <s v="AISLE-06-SHELF-11"/>
    <n v="22"/>
    <s v="In Stock"/>
    <d v="2024-07-06T00:00:00"/>
    <s v="France"/>
    <n v="50.520600000000002"/>
    <n v="4.6946000000000003"/>
  </r>
  <r>
    <s v="SKU001138"/>
    <s v="Product_1138"/>
    <s v="Electronics"/>
    <n v="702.92"/>
    <n v="944"/>
    <s v="High"/>
    <n v="26"/>
    <n v="18"/>
    <x v="207"/>
    <s v="SUP040"/>
    <s v="AISLE-08-SHELF-45"/>
    <n v="31"/>
    <s v="In Stock"/>
    <d v="2023-12-19T00:00:00"/>
    <s v="Netherlands"/>
    <n v="52.593899999999998"/>
    <n v="5.0656999999999996"/>
  </r>
  <r>
    <s v="SKU001139"/>
    <s v="Product_1139"/>
    <s v="Clothing"/>
    <n v="912.47"/>
    <n v="734"/>
    <s v="High"/>
    <n v="64"/>
    <n v="28"/>
    <x v="634"/>
    <s v="SUP041"/>
    <s v="AISLE-12-SHELF-41"/>
    <n v="13"/>
    <s v="In Stock"/>
    <d v="2024-09-27T00:00:00"/>
    <s v="Austria"/>
    <n v="48.572400000000002"/>
    <n v="16.904399999999999"/>
  </r>
  <r>
    <s v="SKU001140"/>
    <s v="Product_1140"/>
    <s v="Home &amp; Garden"/>
    <n v="102.58"/>
    <n v="55"/>
    <s v="Low"/>
    <n v="28"/>
    <n v="21"/>
    <x v="305"/>
    <s v="SUP034"/>
    <s v="AISLE-15-SHELF-05"/>
    <n v="37"/>
    <s v="In Stock"/>
    <d v="2023-11-07T00:00:00"/>
    <s v="Netherlands"/>
    <n v="52.892699999999998"/>
    <n v="5.7256"/>
  </r>
  <r>
    <s v="SKU001141"/>
    <s v="Product_1141"/>
    <s v="Sports"/>
    <n v="557.73"/>
    <n v="292"/>
    <s v="Low"/>
    <n v="83"/>
    <n v="15"/>
    <x v="48"/>
    <s v="SUP020"/>
    <s v="AISLE-15-SHELF-02"/>
    <n v="10"/>
    <s v="In Stock"/>
    <d v="2024-10-01T00:00:00"/>
    <s v="Germany"/>
    <n v="51.9116"/>
    <n v="13.6302"/>
  </r>
  <r>
    <s v="SKU001142"/>
    <s v="Product_1142"/>
    <s v="Office Supplies"/>
    <n v="698.58"/>
    <n v="636"/>
    <s v="Mid"/>
    <n v="51"/>
    <n v="10"/>
    <x v="571"/>
    <s v="SUP002"/>
    <s v="AISLE-15-SHELF-31"/>
    <n v="37"/>
    <s v="In Stock"/>
    <d v="2023-09-05T00:00:00"/>
    <s v="Netherlands"/>
    <n v="52.261299999999999"/>
    <n v="6.4351000000000003"/>
  </r>
  <r>
    <s v="SKU001143"/>
    <s v="Product_1143"/>
    <s v="Office Supplies"/>
    <n v="283.62"/>
    <n v="229"/>
    <s v="Low"/>
    <n v="68"/>
    <n v="17"/>
    <x v="515"/>
    <s v="SUP008"/>
    <s v="AISLE-20-SHELF-03"/>
    <n v="44"/>
    <s v="In Stock"/>
    <d v="2023-10-19T00:00:00"/>
    <s v="United Kingdom"/>
    <n v="54.3782"/>
    <n v="-7.5755999999999997"/>
  </r>
  <r>
    <s v="SKU001144"/>
    <s v="Product_1144"/>
    <s v="Electronics"/>
    <n v="574.20000000000005"/>
    <n v="52"/>
    <s v="Low"/>
    <n v="82"/>
    <n v="7"/>
    <x v="332"/>
    <s v="SUP018"/>
    <s v="AISLE-10-SHELF-39"/>
    <n v="10"/>
    <s v="In Stock"/>
    <d v="2024-08-29T00:00:00"/>
    <s v="Italy"/>
    <n v="40.631399999999999"/>
    <n v="11.8888"/>
  </r>
  <r>
    <s v="SKU001145"/>
    <s v="Product_1145"/>
    <s v="Office Supplies"/>
    <n v="718.1"/>
    <n v="953"/>
    <s v="High"/>
    <n v="84"/>
    <n v="11"/>
    <x v="635"/>
    <s v="SUP007"/>
    <s v="AISLE-10-SHELF-26"/>
    <n v="8"/>
    <s v="In Stock"/>
    <d v="2025-01-21T00:00:00"/>
    <s v="Italy"/>
    <n v="38.087000000000003"/>
    <n v="7.8197000000000001"/>
  </r>
  <r>
    <s v="SKU001146"/>
    <s v="Product_1146"/>
    <s v="Sports"/>
    <n v="839.34"/>
    <n v="100"/>
    <s v="Low"/>
    <n v="47"/>
    <n v="7"/>
    <x v="314"/>
    <s v="SUP043"/>
    <s v="AISLE-10-SHELF-40"/>
    <n v="7"/>
    <s v="In Stock"/>
    <d v="2023-07-24T00:00:00"/>
    <s v="Spain"/>
    <n v="40.176600000000001"/>
    <n v="-8.2271999999999998"/>
  </r>
  <r>
    <s v="SKU001147"/>
    <s v="Product_1147"/>
    <s v="Books"/>
    <n v="457.97"/>
    <n v="466"/>
    <s v="Mid"/>
    <n v="40"/>
    <n v="11"/>
    <x v="636"/>
    <s v="SUP031"/>
    <s v="AISLE-13-SHELF-21"/>
    <n v="17"/>
    <s v="In Stock"/>
    <d v="2023-11-04T00:00:00"/>
    <s v="France"/>
    <n v="44.268900000000002"/>
    <n v="5.7710999999999997"/>
  </r>
  <r>
    <s v="SKU001148"/>
    <s v="Product_1148"/>
    <s v="Books"/>
    <n v="750.38"/>
    <n v="845"/>
    <s v="High"/>
    <n v="75"/>
    <n v="24"/>
    <x v="446"/>
    <s v="SUP022"/>
    <s v="AISLE-02-SHELF-44"/>
    <n v="30"/>
    <s v="Out of Stock"/>
    <d v="2024-11-27T00:00:00"/>
    <s v="France"/>
    <n v="50.751399999999997"/>
    <n v="5.3808999999999996"/>
  </r>
  <r>
    <s v="SKU001149"/>
    <s v="Product_1149"/>
    <s v="Clothing"/>
    <n v="308.77"/>
    <n v="803"/>
    <s v="High"/>
    <n v="97"/>
    <n v="23"/>
    <x v="545"/>
    <s v="SUP028"/>
    <s v="AISLE-09-SHELF-30"/>
    <n v="38"/>
    <s v="In Stock"/>
    <d v="2023-04-04T00:00:00"/>
    <s v="Germany"/>
    <n v="54.844000000000001"/>
    <n v="12.254899999999999"/>
  </r>
  <r>
    <s v="SKU001150"/>
    <s v="Product_1150"/>
    <s v="Toys"/>
    <n v="220.92"/>
    <n v="868"/>
    <s v="High"/>
    <n v="78"/>
    <n v="24"/>
    <x v="98"/>
    <s v="SUP025"/>
    <s v="AISLE-01-SHELF-12"/>
    <n v="17"/>
    <s v="In Stock"/>
    <d v="2024-03-26T00:00:00"/>
    <s v="United Kingdom"/>
    <n v="52.485399999999998"/>
    <n v="-1.4795"/>
  </r>
  <r>
    <s v="SKU001151"/>
    <s v="Product_1151"/>
    <s v="Clothing"/>
    <n v="195.44"/>
    <n v="266"/>
    <s v="Low"/>
    <n v="59"/>
    <n v="15"/>
    <x v="158"/>
    <s v="SUP001"/>
    <s v="AISLE-12-SHELF-35"/>
    <n v="12"/>
    <s v="In Stock"/>
    <d v="2024-05-07T00:00:00"/>
    <s v="Spain"/>
    <n v="41.476799999999997"/>
    <n v="-4.6162000000000001"/>
  </r>
  <r>
    <s v="SKU001152"/>
    <s v="Product_1152"/>
    <s v="Office Supplies"/>
    <n v="365.28"/>
    <n v="794"/>
    <s v="High"/>
    <n v="39"/>
    <n v="19"/>
    <x v="190"/>
    <s v="SUP032"/>
    <s v="AISLE-08-SHELF-45"/>
    <n v="16"/>
    <s v="In Stock"/>
    <d v="2025-01-24T00:00:00"/>
    <s v="Austria"/>
    <n v="46.446100000000001"/>
    <n v="14.9146"/>
  </r>
  <r>
    <s v="SKU001153"/>
    <s v="Product_1153"/>
    <s v="Electronics"/>
    <n v="45.52"/>
    <n v="1"/>
    <s v="Low"/>
    <n v="44"/>
    <n v="19"/>
    <x v="637"/>
    <s v="SUP025"/>
    <s v="AISLE-17-SHELF-10"/>
    <n v="12"/>
    <s v="In Stock"/>
    <d v="2023-03-27T00:00:00"/>
    <s v="France"/>
    <n v="41.512700000000002"/>
    <n v="4.1153000000000004"/>
  </r>
  <r>
    <s v="SKU001154"/>
    <s v="Product_1154"/>
    <s v="Office Supplies"/>
    <n v="290.16000000000003"/>
    <n v="21"/>
    <s v="Low"/>
    <n v="68"/>
    <n v="24"/>
    <x v="638"/>
    <s v="SUP048"/>
    <s v="AISLE-15-SHELF-24"/>
    <n v="23"/>
    <s v="In Stock"/>
    <d v="2024-06-22T00:00:00"/>
    <s v="Italy"/>
    <n v="38.317999999999998"/>
    <n v="13.3307"/>
  </r>
  <r>
    <s v="SKU001155"/>
    <s v="Product_1155"/>
    <s v="Books"/>
    <n v="655.7"/>
    <n v="577"/>
    <s v="Mid"/>
    <n v="26"/>
    <n v="25"/>
    <x v="404"/>
    <s v="SUP016"/>
    <s v="AISLE-09-SHELF-18"/>
    <n v="45"/>
    <s v="In Stock"/>
    <d v="2023-10-28T00:00:00"/>
    <s v="Netherlands"/>
    <n v="52.160600000000002"/>
    <n v="3.3527"/>
  </r>
  <r>
    <s v="SKU001156"/>
    <s v="Product_1156"/>
    <s v="Home &amp; Garden"/>
    <n v="651.44000000000005"/>
    <n v="211"/>
    <s v="Low"/>
    <n v="75"/>
    <n v="10"/>
    <x v="421"/>
    <s v="SUP029"/>
    <s v="AISLE-08-SHELF-46"/>
    <n v="14"/>
    <s v="In Stock"/>
    <d v="2024-01-16T00:00:00"/>
    <s v="Netherlands"/>
    <n v="51.779699999999998"/>
    <n v="5.6443000000000003"/>
  </r>
  <r>
    <s v="SKU001157"/>
    <s v="Product_1157"/>
    <s v="Books"/>
    <n v="82.82"/>
    <n v="235"/>
    <s v="Low"/>
    <n v="89"/>
    <n v="16"/>
    <x v="445"/>
    <s v="SUP042"/>
    <s v="AISLE-11-SHELF-13"/>
    <n v="36"/>
    <s v="In Stock"/>
    <d v="2023-03-27T00:00:00"/>
    <s v="Spain"/>
    <n v="42.619100000000003"/>
    <n v="1.8969"/>
  </r>
  <r>
    <s v="SKU001158"/>
    <s v="Product_1158"/>
    <s v="Toys"/>
    <n v="294.54000000000002"/>
    <n v="879"/>
    <s v="High"/>
    <n v="30"/>
    <n v="20"/>
    <x v="17"/>
    <s v="SUP024"/>
    <s v="AISLE-16-SHELF-14"/>
    <n v="25"/>
    <s v="In Stock"/>
    <d v="2025-03-18T00:00:00"/>
    <s v="United Kingdom"/>
    <n v="54.157899999999998"/>
    <n v="-0.91579999999999995"/>
  </r>
  <r>
    <s v="SKU001159"/>
    <s v="Product_1159"/>
    <s v="Clothing"/>
    <n v="573.86"/>
    <n v="528"/>
    <s v="Mid"/>
    <n v="61"/>
    <n v="8"/>
    <x v="20"/>
    <s v="SUP017"/>
    <s v="AISLE-09-SHELF-09"/>
    <n v="27"/>
    <s v="In Stock"/>
    <d v="2023-11-02T00:00:00"/>
    <s v="United Kingdom"/>
    <n v="52.684800000000003"/>
    <n v="-4.7781000000000002"/>
  </r>
  <r>
    <s v="SKU001160"/>
    <s v="Product_1160"/>
    <s v="Sports"/>
    <n v="325.37"/>
    <n v="387"/>
    <s v="Mid"/>
    <n v="74"/>
    <n v="1"/>
    <x v="270"/>
    <s v="SUP042"/>
    <s v="AISLE-19-SHELF-05"/>
    <n v="31"/>
    <s v="In Stock"/>
    <d v="2023-11-09T00:00:00"/>
    <s v="Poland"/>
    <n v="50.127899999999997"/>
    <n v="19.7195"/>
  </r>
  <r>
    <s v="SKU001161"/>
    <s v="Product_1161"/>
    <s v="Office Supplies"/>
    <n v="423.81"/>
    <n v="13"/>
    <s v="Low"/>
    <n v="23"/>
    <n v="2"/>
    <x v="639"/>
    <s v="SUP006"/>
    <s v="AISLE-15-SHELF-11"/>
    <n v="29"/>
    <s v="In Stock"/>
    <d v="2025-03-01T00:00:00"/>
    <s v="Sweden"/>
    <n v="59.640999999999998"/>
    <n v="12.205299999999999"/>
  </r>
  <r>
    <s v="SKU001162"/>
    <s v="Product_1162"/>
    <s v="Electronics"/>
    <n v="715.68"/>
    <n v="518"/>
    <s v="Mid"/>
    <n v="25"/>
    <n v="29"/>
    <x v="640"/>
    <s v="SUP014"/>
    <s v="AISLE-19-SHELF-38"/>
    <n v="11"/>
    <s v="In Stock"/>
    <d v="2023-09-07T00:00:00"/>
    <s v="France"/>
    <n v="48.013100000000001"/>
    <n v="5.2332000000000001"/>
  </r>
  <r>
    <s v="SKU001163"/>
    <s v="Product_1163"/>
    <s v="Toys"/>
    <n v="19.170000000000002"/>
    <n v="846"/>
    <s v="High"/>
    <n v="64"/>
    <n v="10"/>
    <x v="641"/>
    <s v="SUP026"/>
    <s v="AISLE-10-SHELF-16"/>
    <n v="46"/>
    <s v="In Stock"/>
    <d v="2025-02-08T00:00:00"/>
    <s v="United Kingdom"/>
    <n v="53.067900000000002"/>
    <n v="-7.4328000000000003"/>
  </r>
  <r>
    <s v="SKU001164"/>
    <s v="Product_1164"/>
    <s v="Books"/>
    <n v="283.63"/>
    <n v="221"/>
    <s v="Low"/>
    <n v="18"/>
    <n v="10"/>
    <x v="66"/>
    <s v="SUP028"/>
    <s v="AISLE-05-SHELF-18"/>
    <n v="39"/>
    <s v="In Stock"/>
    <d v="2024-08-21T00:00:00"/>
    <s v="Italy"/>
    <n v="41.076099999999997"/>
    <n v="11.863799999999999"/>
  </r>
  <r>
    <s v="SKU001165"/>
    <s v="Product_1165"/>
    <s v="Home &amp; Garden"/>
    <n v="150.94999999999999"/>
    <n v="911"/>
    <s v="High"/>
    <n v="17"/>
    <n v="10"/>
    <x v="407"/>
    <s v="SUP047"/>
    <s v="AISLE-19-SHELF-42"/>
    <n v="6"/>
    <s v="In Stock"/>
    <d v="2024-08-20T00:00:00"/>
    <s v="Spain"/>
    <n v="41.215600000000002"/>
    <n v="-5.3258000000000001"/>
  </r>
  <r>
    <s v="SKU001166"/>
    <s v="Product_1166"/>
    <s v="Toys"/>
    <n v="136.33000000000001"/>
    <n v="615"/>
    <s v="Mid"/>
    <n v="82"/>
    <n v="9"/>
    <x v="642"/>
    <s v="SUP036"/>
    <s v="AISLE-10-SHELF-44"/>
    <n v="32"/>
    <s v="Out of Stock"/>
    <d v="2024-06-11T00:00:00"/>
    <s v="Austria"/>
    <n v="48.174799999999998"/>
    <n v="16.2105"/>
  </r>
  <r>
    <s v="SKU001167"/>
    <s v="Product_1167"/>
    <s v="Home &amp; Garden"/>
    <n v="959.45"/>
    <n v="961"/>
    <s v="High"/>
    <n v="43"/>
    <n v="18"/>
    <x v="529"/>
    <s v="SUP031"/>
    <s v="AISLE-03-SHELF-36"/>
    <n v="11"/>
    <s v="In Stock"/>
    <d v="2024-11-06T00:00:00"/>
    <s v="Poland"/>
    <n v="50.377400000000002"/>
    <n v="23.889199999999999"/>
  </r>
  <r>
    <s v="SKU001168"/>
    <s v="Product_1168"/>
    <s v="Home &amp; Garden"/>
    <n v="382.79"/>
    <n v="402"/>
    <s v="Mid"/>
    <n v="42"/>
    <n v="2"/>
    <x v="245"/>
    <s v="SUP027"/>
    <s v="AISLE-12-SHELF-39"/>
    <n v="46"/>
    <s v="In Stock"/>
    <d v="2024-11-28T00:00:00"/>
    <s v="Belgium"/>
    <n v="50.2727"/>
    <n v="3.5423"/>
  </r>
  <r>
    <s v="SKU001169"/>
    <s v="Product_1169"/>
    <s v="Electronics"/>
    <n v="531.82000000000005"/>
    <n v="512"/>
    <s v="Mid"/>
    <n v="95"/>
    <n v="24"/>
    <x v="175"/>
    <s v="SUP002"/>
    <s v="AISLE-12-SHELF-35"/>
    <n v="44"/>
    <s v="In Stock"/>
    <d v="2024-07-24T00:00:00"/>
    <s v="Germany"/>
    <n v="50.503500000000003"/>
    <n v="6.7590000000000003"/>
  </r>
  <r>
    <s v="SKU001170"/>
    <s v="Product_1170"/>
    <s v="Home &amp; Garden"/>
    <n v="736.48"/>
    <n v="286"/>
    <s v="Low"/>
    <n v="16"/>
    <n v="5"/>
    <x v="558"/>
    <s v="SUP019"/>
    <s v="AISLE-18-SHELF-19"/>
    <n v="16"/>
    <s v="Out of Stock"/>
    <d v="2023-10-20T00:00:00"/>
    <s v="Austria"/>
    <n v="46.726799999999997"/>
    <n v="12.6911"/>
  </r>
  <r>
    <s v="SKU001171"/>
    <s v="Product_1171"/>
    <s v="Home &amp; Garden"/>
    <n v="56.97"/>
    <n v="383"/>
    <s v="Mid"/>
    <n v="91"/>
    <n v="21"/>
    <x v="461"/>
    <s v="SUP028"/>
    <s v="AISLE-05-SHELF-14"/>
    <n v="21"/>
    <s v="In Stock"/>
    <d v="2024-09-27T00:00:00"/>
    <s v="Belgium"/>
    <n v="51.024900000000002"/>
    <n v="6.0111999999999997"/>
  </r>
  <r>
    <s v="SKU001172"/>
    <s v="Product_1172"/>
    <s v="Books"/>
    <n v="248.61"/>
    <n v="246"/>
    <s v="Low"/>
    <n v="30"/>
    <n v="11"/>
    <x v="478"/>
    <s v="SUP045"/>
    <s v="AISLE-08-SHELF-22"/>
    <n v="26"/>
    <s v="Out of Stock"/>
    <d v="2023-10-21T00:00:00"/>
    <s v="Netherlands"/>
    <n v="52.594999999999999"/>
    <n v="3.7103999999999999"/>
  </r>
  <r>
    <s v="SKU001173"/>
    <s v="Product_1173"/>
    <s v="Electronics"/>
    <n v="833.83"/>
    <n v="899"/>
    <s v="High"/>
    <n v="14"/>
    <n v="6"/>
    <x v="79"/>
    <s v="SUP044"/>
    <s v="AISLE-15-SHELF-48"/>
    <n v="13"/>
    <s v="In Stock"/>
    <d v="2023-08-29T00:00:00"/>
    <s v="Germany"/>
    <n v="52.407400000000003"/>
    <n v="11.682399999999999"/>
  </r>
  <r>
    <s v="SKU001174"/>
    <s v="Product_1174"/>
    <s v="Sports"/>
    <n v="863.37"/>
    <n v="90"/>
    <s v="Low"/>
    <n v="80"/>
    <n v="8"/>
    <x v="242"/>
    <s v="SUP021"/>
    <s v="AISLE-18-SHELF-11"/>
    <n v="7"/>
    <s v="In Stock"/>
    <d v="2024-02-04T00:00:00"/>
    <s v="France"/>
    <n v="49.1965"/>
    <n v="6.9485999999999999"/>
  </r>
  <r>
    <s v="SKU001175"/>
    <s v="Product_1175"/>
    <s v="Sports"/>
    <n v="379.22"/>
    <n v="825"/>
    <s v="High"/>
    <n v="21"/>
    <n v="8"/>
    <x v="306"/>
    <s v="SUP045"/>
    <s v="AISLE-02-SHELF-10"/>
    <n v="26"/>
    <s v="In Stock"/>
    <d v="2023-06-30T00:00:00"/>
    <s v="Italy"/>
    <n v="45.716099999999997"/>
    <n v="11.5282"/>
  </r>
  <r>
    <s v="SKU001176"/>
    <s v="Product_1176"/>
    <s v="Home &amp; Garden"/>
    <n v="381.11"/>
    <n v="311"/>
    <s v="Mid"/>
    <n v="68"/>
    <n v="25"/>
    <x v="146"/>
    <s v="SUP015"/>
    <s v="AISLE-11-SHELF-05"/>
    <n v="40"/>
    <s v="Out of Stock"/>
    <d v="2023-05-18T00:00:00"/>
    <s v="Germany"/>
    <n v="52.6038"/>
    <n v="8.3411000000000008"/>
  </r>
  <r>
    <s v="SKU001177"/>
    <s v="Product_1177"/>
    <s v="Toys"/>
    <n v="759.33"/>
    <n v="436"/>
    <s v="Mid"/>
    <n v="90"/>
    <n v="10"/>
    <x v="213"/>
    <s v="SUP034"/>
    <s v="AISLE-17-SHELF-33"/>
    <n v="43"/>
    <s v="In Stock"/>
    <d v="2024-12-29T00:00:00"/>
    <s v="Sweden"/>
    <n v="69.090800000000002"/>
    <n v="13.3969"/>
  </r>
  <r>
    <s v="SKU001178"/>
    <s v="Product_1178"/>
    <s v="Clothing"/>
    <n v="302.12"/>
    <n v="984"/>
    <s v="High"/>
    <n v="67"/>
    <n v="11"/>
    <x v="339"/>
    <s v="SUP040"/>
    <s v="AISLE-14-SHELF-47"/>
    <n v="22"/>
    <s v="In Stock"/>
    <d v="2024-08-22T00:00:00"/>
    <s v="Belgium"/>
    <n v="49.520200000000003"/>
    <n v="3.0804"/>
  </r>
  <r>
    <s v="SKU001179"/>
    <s v="Product_1179"/>
    <s v="Electronics"/>
    <n v="125.92"/>
    <n v="725"/>
    <s v="High"/>
    <n v="97"/>
    <n v="19"/>
    <x v="76"/>
    <s v="SUP003"/>
    <s v="AISLE-07-SHELF-40"/>
    <n v="21"/>
    <s v="In Stock"/>
    <d v="2024-09-01T00:00:00"/>
    <s v="France"/>
    <n v="48.903500000000001"/>
    <n v="1.423"/>
  </r>
  <r>
    <s v="SKU001180"/>
    <s v="Product_1180"/>
    <s v="Office Supplies"/>
    <n v="264.95999999999998"/>
    <n v="42"/>
    <s v="Low"/>
    <n v="46"/>
    <n v="25"/>
    <x v="21"/>
    <s v="SUP001"/>
    <s v="AISLE-16-SHELF-45"/>
    <n v="31"/>
    <s v="In Stock"/>
    <d v="2024-07-28T00:00:00"/>
    <s v="Sweden"/>
    <n v="61.475499999999997"/>
    <n v="23.610800000000001"/>
  </r>
  <r>
    <s v="SKU001181"/>
    <s v="Product_1181"/>
    <s v="Clothing"/>
    <n v="393.47"/>
    <n v="73"/>
    <s v="Low"/>
    <n v="92"/>
    <n v="14"/>
    <x v="392"/>
    <s v="SUP024"/>
    <s v="AISLE-05-SHELF-03"/>
    <n v="39"/>
    <s v="In Stock"/>
    <d v="2024-07-18T00:00:00"/>
    <s v="Netherlands"/>
    <n v="53.283000000000001"/>
    <n v="4.5137"/>
  </r>
  <r>
    <s v="SKU001182"/>
    <s v="Product_1182"/>
    <s v="Electronics"/>
    <n v="61.68"/>
    <n v="753"/>
    <s v="High"/>
    <n v="54"/>
    <n v="11"/>
    <x v="643"/>
    <s v="SUP043"/>
    <s v="AISLE-13-SHELF-19"/>
    <n v="36"/>
    <s v="In Stock"/>
    <d v="2023-12-29T00:00:00"/>
    <s v="Sweden"/>
    <n v="58.185000000000002"/>
    <n v="22.2151"/>
  </r>
  <r>
    <s v="SKU001183"/>
    <s v="Product_1183"/>
    <s v="Electronics"/>
    <n v="483.89"/>
    <n v="992"/>
    <s v="High"/>
    <n v="89"/>
    <n v="3"/>
    <x v="184"/>
    <s v="SUP027"/>
    <s v="AISLE-12-SHELF-19"/>
    <n v="7"/>
    <s v="In Stock"/>
    <d v="2024-02-20T00:00:00"/>
    <s v="Poland"/>
    <n v="54.254899999999999"/>
    <n v="19.515999999999998"/>
  </r>
  <r>
    <s v="SKU001184"/>
    <s v="Product_1184"/>
    <s v="Books"/>
    <n v="742.61"/>
    <n v="560"/>
    <s v="Mid"/>
    <n v="34"/>
    <n v="1"/>
    <x v="644"/>
    <s v="SUP009"/>
    <s v="AISLE-17-SHELF-11"/>
    <n v="17"/>
    <s v="In Stock"/>
    <d v="2023-07-15T00:00:00"/>
    <s v="Poland"/>
    <n v="52.650700000000001"/>
    <n v="16.6691"/>
  </r>
  <r>
    <s v="SKU001185"/>
    <s v="Product_1185"/>
    <s v="Home &amp; Garden"/>
    <n v="518.61"/>
    <n v="879"/>
    <s v="High"/>
    <n v="36"/>
    <n v="28"/>
    <x v="645"/>
    <s v="SUP024"/>
    <s v="AISLE-03-SHELF-02"/>
    <n v="21"/>
    <s v="In Stock"/>
    <d v="2023-04-04T00:00:00"/>
    <s v="Spain"/>
    <n v="42.246299999999998"/>
    <n v="-1.3352999999999999"/>
  </r>
  <r>
    <s v="SKU001186"/>
    <s v="Product_1186"/>
    <s v="Books"/>
    <n v="81.180000000000007"/>
    <n v="875"/>
    <s v="High"/>
    <n v="60"/>
    <n v="27"/>
    <x v="173"/>
    <s v="SUP017"/>
    <s v="AISLE-14-SHELF-26"/>
    <n v="22"/>
    <s v="Out of Stock"/>
    <d v="2024-11-29T00:00:00"/>
    <s v="Austria"/>
    <n v="47.709099999999999"/>
    <n v="9.9627999999999997"/>
  </r>
  <r>
    <s v="SKU001187"/>
    <s v="Product_1187"/>
    <s v="Toys"/>
    <n v="445.75"/>
    <n v="315"/>
    <s v="Mid"/>
    <n v="51"/>
    <n v="21"/>
    <x v="22"/>
    <s v="SUP028"/>
    <s v="AISLE-17-SHELF-34"/>
    <n v="21"/>
    <s v="In Stock"/>
    <d v="2024-06-26T00:00:00"/>
    <s v="Austria"/>
    <n v="48.781399999999998"/>
    <n v="14.239000000000001"/>
  </r>
  <r>
    <s v="SKU001188"/>
    <s v="Product_1188"/>
    <s v="Office Supplies"/>
    <n v="711.82"/>
    <n v="733"/>
    <s v="High"/>
    <n v="80"/>
    <n v="23"/>
    <x v="540"/>
    <s v="SUP039"/>
    <s v="AISLE-18-SHELF-15"/>
    <n v="20"/>
    <s v="In Stock"/>
    <d v="2023-08-02T00:00:00"/>
    <s v="France"/>
    <n v="43.188400000000001"/>
    <n v="3.7532000000000001"/>
  </r>
  <r>
    <s v="SKU001189"/>
    <s v="Product_1189"/>
    <s v="Clothing"/>
    <n v="67.52"/>
    <n v="861"/>
    <s v="High"/>
    <n v="51"/>
    <n v="3"/>
    <x v="19"/>
    <s v="SUP004"/>
    <s v="AISLE-12-SHELF-16"/>
    <n v="26"/>
    <s v="In Stock"/>
    <d v="2024-04-27T00:00:00"/>
    <s v="Netherlands"/>
    <n v="52.629199999999997"/>
    <n v="5.3505000000000003"/>
  </r>
  <r>
    <s v="SKU001190"/>
    <s v="Product_1190"/>
    <s v="Clothing"/>
    <n v="69.25"/>
    <n v="143"/>
    <s v="Low"/>
    <n v="69"/>
    <n v="9"/>
    <x v="488"/>
    <s v="SUP029"/>
    <s v="AISLE-16-SHELF-39"/>
    <n v="29"/>
    <s v="In Stock"/>
    <d v="2023-09-15T00:00:00"/>
    <s v="United Kingdom"/>
    <n v="56.219299999999997"/>
    <n v="-2.3855"/>
  </r>
  <r>
    <s v="SKU001191"/>
    <s v="Product_1191"/>
    <s v="Sports"/>
    <n v="376.9"/>
    <n v="328"/>
    <s v="Mid"/>
    <n v="81"/>
    <n v="1"/>
    <x v="370"/>
    <s v="SUP045"/>
    <s v="AISLE-06-SHELF-46"/>
    <n v="5"/>
    <s v="In Stock"/>
    <d v="2023-10-11T00:00:00"/>
    <s v="Poland"/>
    <n v="54.497100000000003"/>
    <n v="14.637"/>
  </r>
  <r>
    <s v="SKU001192"/>
    <s v="Product_1192"/>
    <s v="Toys"/>
    <n v="203.01"/>
    <n v="208"/>
    <s v="Low"/>
    <n v="88"/>
    <n v="22"/>
    <x v="646"/>
    <s v="SUP028"/>
    <s v="AISLE-08-SHELF-25"/>
    <n v="31"/>
    <s v="Out of Stock"/>
    <d v="2025-01-11T00:00:00"/>
    <s v="France"/>
    <n v="42.341200000000001"/>
    <n v="-2.5644"/>
  </r>
  <r>
    <s v="SKU001193"/>
    <s v="Product_1193"/>
    <s v="Office Supplies"/>
    <n v="935.43"/>
    <n v="98"/>
    <s v="Low"/>
    <n v="67"/>
    <n v="12"/>
    <x v="384"/>
    <s v="SUP037"/>
    <s v="AISLE-19-SHELF-19"/>
    <n v="18"/>
    <s v="In Stock"/>
    <d v="2023-09-13T00:00:00"/>
    <s v="United Kingdom"/>
    <n v="55.973500000000001"/>
    <n v="-1.744"/>
  </r>
  <r>
    <s v="SKU001194"/>
    <s v="Product_1194"/>
    <s v="Toys"/>
    <n v="585.53"/>
    <n v="699"/>
    <s v="Mid"/>
    <n v="89"/>
    <n v="12"/>
    <x v="467"/>
    <s v="SUP029"/>
    <s v="AISLE-12-SHELF-09"/>
    <n v="32"/>
    <s v="In Stock"/>
    <d v="2025-02-12T00:00:00"/>
    <s v="Austria"/>
    <n v="48.7194"/>
    <n v="15.1432"/>
  </r>
  <r>
    <s v="SKU001195"/>
    <s v="Product_1195"/>
    <s v="Books"/>
    <n v="294.45"/>
    <n v="113"/>
    <s v="Low"/>
    <n v="81"/>
    <n v="6"/>
    <x v="570"/>
    <s v="SUP044"/>
    <s v="AISLE-09-SHELF-29"/>
    <n v="40"/>
    <s v="In Stock"/>
    <d v="2025-01-02T00:00:00"/>
    <s v="Spain"/>
    <n v="39.965200000000003"/>
    <n v="3.1970999999999998"/>
  </r>
  <r>
    <s v="SKU001196"/>
    <s v="Product_1196"/>
    <s v="Books"/>
    <n v="707.73"/>
    <n v="174"/>
    <s v="Low"/>
    <n v="90"/>
    <n v="29"/>
    <x v="647"/>
    <s v="SUP029"/>
    <s v="AISLE-05-SHELF-26"/>
    <n v="47"/>
    <s v="In Stock"/>
    <d v="2023-10-13T00:00:00"/>
    <s v="Sweden"/>
    <n v="58.972299999999997"/>
    <n v="22.014800000000001"/>
  </r>
  <r>
    <s v="SKU001197"/>
    <s v="Product_1197"/>
    <s v="Toys"/>
    <n v="381.18"/>
    <n v="270"/>
    <s v="Low"/>
    <n v="31"/>
    <n v="8"/>
    <x v="91"/>
    <s v="SUP005"/>
    <s v="AISLE-14-SHELF-33"/>
    <n v="36"/>
    <s v="In Stock"/>
    <d v="2023-09-30T00:00:00"/>
    <s v="Poland"/>
    <n v="51.4754"/>
    <n v="20.587399999999999"/>
  </r>
  <r>
    <s v="SKU001198"/>
    <s v="Product_1198"/>
    <s v="Books"/>
    <n v="140.79"/>
    <n v="62"/>
    <s v="Low"/>
    <n v="67"/>
    <n v="29"/>
    <x v="648"/>
    <s v="SUP011"/>
    <s v="AISLE-03-SHELF-11"/>
    <n v="33"/>
    <s v="In Stock"/>
    <d v="2023-09-27T00:00:00"/>
    <s v="France"/>
    <n v="48.427199999999999"/>
    <n v="4.1528"/>
  </r>
  <r>
    <s v="SKU001199"/>
    <s v="Product_1199"/>
    <s v="Sports"/>
    <n v="244.86"/>
    <n v="795"/>
    <s v="High"/>
    <n v="20"/>
    <n v="3"/>
    <x v="641"/>
    <s v="SUP002"/>
    <s v="AISLE-04-SHELF-33"/>
    <n v="21"/>
    <s v="In Stock"/>
    <d v="2025-01-23T00:00:00"/>
    <s v="Germany"/>
    <n v="48.367899999999999"/>
    <n v="9.9308999999999994"/>
  </r>
  <r>
    <s v="SKU001200"/>
    <s v="Product_1200"/>
    <s v="Office Supplies"/>
    <n v="646.32000000000005"/>
    <n v="403"/>
    <s v="Mid"/>
    <n v="15"/>
    <n v="28"/>
    <x v="26"/>
    <s v="SUP004"/>
    <s v="AISLE-06-SHELF-28"/>
    <n v="32"/>
    <s v="In Stock"/>
    <d v="2024-06-15T00:00:00"/>
    <s v="United Kingdom"/>
    <n v="54.840699999999998"/>
    <n v="0.29039999999999999"/>
  </r>
  <r>
    <s v="SKU001201"/>
    <s v="Product_1201"/>
    <s v="Office Supplies"/>
    <n v="61.36"/>
    <n v="224"/>
    <s v="Low"/>
    <n v="31"/>
    <n v="21"/>
    <x v="649"/>
    <s v="SUP010"/>
    <s v="AISLE-10-SHELF-36"/>
    <n v="45"/>
    <s v="Out of Stock"/>
    <d v="2024-08-06T00:00:00"/>
    <s v="Sweden"/>
    <n v="61.4223"/>
    <n v="23.1356"/>
  </r>
  <r>
    <s v="SKU001202"/>
    <s v="Product_1202"/>
    <s v="Books"/>
    <n v="279.95999999999998"/>
    <n v="958"/>
    <s v="High"/>
    <n v="87"/>
    <n v="11"/>
    <x v="255"/>
    <s v="SUP039"/>
    <s v="AISLE-17-SHELF-26"/>
    <n v="25"/>
    <s v="In Stock"/>
    <d v="2024-07-07T00:00:00"/>
    <s v="Poland"/>
    <n v="51.554200000000002"/>
    <n v="19.587800000000001"/>
  </r>
  <r>
    <s v="SKU001203"/>
    <s v="Product_1203"/>
    <s v="Books"/>
    <n v="216.23"/>
    <n v="160"/>
    <s v="Low"/>
    <n v="21"/>
    <n v="26"/>
    <x v="485"/>
    <s v="SUP044"/>
    <s v="AISLE-05-SHELF-02"/>
    <n v="28"/>
    <s v="In Stock"/>
    <d v="2023-08-31T00:00:00"/>
    <s v="Austria"/>
    <n v="48.470300000000002"/>
    <n v="13.989599999999999"/>
  </r>
  <r>
    <s v="SKU001204"/>
    <s v="Product_1204"/>
    <s v="Office Supplies"/>
    <n v="209.12"/>
    <n v="35"/>
    <s v="Low"/>
    <n v="36"/>
    <n v="11"/>
    <x v="600"/>
    <s v="SUP008"/>
    <s v="AISLE-01-SHELF-16"/>
    <n v="39"/>
    <s v="In Stock"/>
    <d v="2023-05-25T00:00:00"/>
    <s v="Netherlands"/>
    <n v="53.392600000000002"/>
    <n v="5.8753000000000002"/>
  </r>
  <r>
    <s v="SKU001205"/>
    <s v="Product_1205"/>
    <s v="Toys"/>
    <n v="685.93"/>
    <n v="380"/>
    <s v="Mid"/>
    <n v="10"/>
    <n v="5"/>
    <x v="171"/>
    <s v="SUP023"/>
    <s v="AISLE-07-SHELF-21"/>
    <n v="24"/>
    <s v="In Stock"/>
    <d v="2023-10-05T00:00:00"/>
    <s v="United Kingdom"/>
    <n v="54.4998"/>
    <n v="-7.9641000000000002"/>
  </r>
  <r>
    <s v="SKU001206"/>
    <s v="Product_1206"/>
    <s v="Office Supplies"/>
    <n v="827.56"/>
    <n v="652"/>
    <s v="Mid"/>
    <n v="73"/>
    <n v="24"/>
    <x v="650"/>
    <s v="SUP027"/>
    <s v="AISLE-03-SHELF-46"/>
    <n v="26"/>
    <s v="In Stock"/>
    <d v="2024-03-13T00:00:00"/>
    <s v="Austria"/>
    <n v="47.475700000000003"/>
    <n v="11.8042"/>
  </r>
  <r>
    <s v="SKU001207"/>
    <s v="Product_1207"/>
    <s v="Toys"/>
    <n v="718.71"/>
    <n v="317"/>
    <s v="Mid"/>
    <n v="83"/>
    <n v="7"/>
    <x v="651"/>
    <s v="SUP023"/>
    <s v="AISLE-19-SHELF-48"/>
    <n v="8"/>
    <s v="Out of Stock"/>
    <d v="2024-09-03T00:00:00"/>
    <s v="Poland"/>
    <n v="53.338999999999999"/>
    <n v="16.1828"/>
  </r>
  <r>
    <s v="SKU001208"/>
    <s v="Product_1208"/>
    <s v="Books"/>
    <n v="649.27"/>
    <n v="707"/>
    <s v="High"/>
    <n v="89"/>
    <n v="19"/>
    <x v="472"/>
    <s v="SUP048"/>
    <s v="AISLE-06-SHELF-33"/>
    <n v="20"/>
    <s v="In Stock"/>
    <d v="2023-07-31T00:00:00"/>
    <s v="United Kingdom"/>
    <n v="51.7059"/>
    <n v="-6.3048000000000002"/>
  </r>
  <r>
    <s v="SKU001209"/>
    <s v="Product_1209"/>
    <s v="Books"/>
    <n v="917.29"/>
    <n v="662"/>
    <s v="Mid"/>
    <n v="48"/>
    <n v="7"/>
    <x v="480"/>
    <s v="SUP034"/>
    <s v="AISLE-07-SHELF-43"/>
    <n v="25"/>
    <s v="In Stock"/>
    <d v="2024-05-21T00:00:00"/>
    <s v="Sweden"/>
    <n v="57.033499999999997"/>
    <n v="15.174200000000001"/>
  </r>
  <r>
    <s v="SKU001210"/>
    <s v="Product_1210"/>
    <s v="Toys"/>
    <n v="67.81"/>
    <n v="455"/>
    <s v="Mid"/>
    <n v="69"/>
    <n v="10"/>
    <x v="239"/>
    <s v="SUP035"/>
    <s v="AISLE-18-SHELF-41"/>
    <n v="48"/>
    <s v="In Stock"/>
    <d v="2024-11-19T00:00:00"/>
    <s v="Poland"/>
    <n v="54.138300000000001"/>
    <n v="21.849299999999999"/>
  </r>
  <r>
    <s v="SKU001211"/>
    <s v="Product_1211"/>
    <s v="Clothing"/>
    <n v="175.81"/>
    <n v="268"/>
    <s v="Low"/>
    <n v="79"/>
    <n v="8"/>
    <x v="336"/>
    <s v="SUP017"/>
    <s v="AISLE-03-SHELF-24"/>
    <n v="25"/>
    <s v="In Stock"/>
    <d v="2024-11-03T00:00:00"/>
    <s v="Belgium"/>
    <n v="50.970500000000001"/>
    <n v="5.6096000000000004"/>
  </r>
  <r>
    <s v="SKU001212"/>
    <s v="Product_1212"/>
    <s v="Home &amp; Garden"/>
    <n v="420.26"/>
    <n v="343"/>
    <s v="Mid"/>
    <n v="63"/>
    <n v="21"/>
    <x v="652"/>
    <s v="SUP047"/>
    <s v="AISLE-08-SHELF-40"/>
    <n v="44"/>
    <s v="In Stock"/>
    <d v="2023-08-24T00:00:00"/>
    <s v="France"/>
    <n v="43.940300000000001"/>
    <n v="7.8566000000000003"/>
  </r>
  <r>
    <s v="SKU001213"/>
    <s v="Product_1213"/>
    <s v="Clothing"/>
    <n v="378.73"/>
    <n v="39"/>
    <s v="Low"/>
    <n v="34"/>
    <n v="27"/>
    <x v="213"/>
    <s v="SUP050"/>
    <s v="AISLE-01-SHELF-29"/>
    <n v="45"/>
    <s v="In Stock"/>
    <d v="2025-02-13T00:00:00"/>
    <s v="Sweden"/>
    <n v="57.194800000000001"/>
    <n v="15.5061"/>
  </r>
  <r>
    <s v="SKU001214"/>
    <s v="Product_1214"/>
    <s v="Books"/>
    <n v="423.87"/>
    <n v="749"/>
    <s v="High"/>
    <n v="29"/>
    <n v="21"/>
    <x v="556"/>
    <s v="SUP010"/>
    <s v="AISLE-10-SHELF-15"/>
    <n v="15"/>
    <s v="In Stock"/>
    <d v="2024-08-23T00:00:00"/>
    <s v="United Kingdom"/>
    <n v="55.063400000000001"/>
    <n v="-7.1708999999999996"/>
  </r>
  <r>
    <s v="SKU001215"/>
    <s v="Product_1215"/>
    <s v="Electronics"/>
    <n v="214.39"/>
    <n v="413"/>
    <s v="Mid"/>
    <n v="45"/>
    <n v="14"/>
    <x v="11"/>
    <s v="SUP002"/>
    <s v="AISLE-10-SHELF-26"/>
    <n v="41"/>
    <s v="In Stock"/>
    <d v="2024-05-24T00:00:00"/>
    <s v="Netherlands"/>
    <n v="52.7714"/>
    <n v="4.8102999999999998"/>
  </r>
  <r>
    <s v="SKU001216"/>
    <s v="Product_1216"/>
    <s v="Electronics"/>
    <n v="158.01"/>
    <n v="379"/>
    <s v="Mid"/>
    <n v="32"/>
    <n v="27"/>
    <x v="274"/>
    <s v="SUP017"/>
    <s v="AISLE-08-SHELF-29"/>
    <n v="48"/>
    <s v="In Stock"/>
    <d v="2024-12-15T00:00:00"/>
    <s v="Austria"/>
    <n v="48.439500000000002"/>
    <n v="13.295299999999999"/>
  </r>
  <r>
    <s v="SKU001217"/>
    <s v="Product_1217"/>
    <s v="Sports"/>
    <n v="514.1"/>
    <n v="221"/>
    <s v="Low"/>
    <n v="89"/>
    <n v="1"/>
    <x v="620"/>
    <s v="SUP031"/>
    <s v="AISLE-02-SHELF-18"/>
    <n v="26"/>
    <s v="In Stock"/>
    <d v="2023-07-11T00:00:00"/>
    <s v="Germany"/>
    <n v="48.674599999999998"/>
    <n v="12.5863"/>
  </r>
  <r>
    <s v="SKU001218"/>
    <s v="Product_1218"/>
    <s v="Clothing"/>
    <n v="928.77"/>
    <n v="280"/>
    <s v="Low"/>
    <n v="10"/>
    <n v="13"/>
    <x v="399"/>
    <s v="SUP016"/>
    <s v="AISLE-02-SHELF-25"/>
    <n v="24"/>
    <s v="In Stock"/>
    <d v="2024-12-25T00:00:00"/>
    <s v="Austria"/>
    <n v="47.055599999999998"/>
    <n v="13.279199999999999"/>
  </r>
  <r>
    <s v="SKU001219"/>
    <s v="Product_1219"/>
    <s v="Toys"/>
    <n v="398.05"/>
    <n v="224"/>
    <s v="Low"/>
    <n v="36"/>
    <n v="24"/>
    <x v="336"/>
    <s v="SUP024"/>
    <s v="AISLE-19-SHELF-31"/>
    <n v="6"/>
    <s v="In Stock"/>
    <d v="2024-07-03T00:00:00"/>
    <s v="United Kingdom"/>
    <n v="50.564700000000002"/>
    <n v="-2.0213000000000001"/>
  </r>
  <r>
    <s v="SKU001220"/>
    <s v="Product_1220"/>
    <s v="Sports"/>
    <n v="52.92"/>
    <n v="456"/>
    <s v="Mid"/>
    <n v="61"/>
    <n v="29"/>
    <x v="421"/>
    <s v="SUP007"/>
    <s v="AISLE-09-SHELF-27"/>
    <n v="47"/>
    <s v="In Stock"/>
    <d v="2024-05-21T00:00:00"/>
    <s v="Austria"/>
    <n v="48.1312"/>
    <n v="12.415800000000001"/>
  </r>
  <r>
    <s v="SKU001221"/>
    <s v="Product_1221"/>
    <s v="Sports"/>
    <n v="709.11"/>
    <n v="153"/>
    <s v="Low"/>
    <n v="11"/>
    <n v="6"/>
    <x v="215"/>
    <s v="SUP019"/>
    <s v="AISLE-10-SHELF-30"/>
    <n v="15"/>
    <s v="In Stock"/>
    <d v="2024-06-10T00:00:00"/>
    <s v="France"/>
    <n v="50.653300000000002"/>
    <n v="7.6628999999999996"/>
  </r>
  <r>
    <s v="SKU001222"/>
    <s v="Product_1222"/>
    <s v="Electronics"/>
    <n v="298.19"/>
    <n v="279"/>
    <s v="Low"/>
    <n v="30"/>
    <n v="6"/>
    <x v="653"/>
    <s v="SUP016"/>
    <s v="AISLE-04-SHELF-21"/>
    <n v="25"/>
    <s v="In Stock"/>
    <d v="2024-06-28T00:00:00"/>
    <s v="Poland"/>
    <n v="53.106099999999998"/>
    <n v="21.236499999999999"/>
  </r>
  <r>
    <s v="SKU001223"/>
    <s v="Product_1223"/>
    <s v="Clothing"/>
    <n v="252.64"/>
    <n v="352"/>
    <s v="Mid"/>
    <n v="18"/>
    <n v="21"/>
    <x v="379"/>
    <s v="SUP033"/>
    <s v="AISLE-01-SHELF-43"/>
    <n v="37"/>
    <s v="In Stock"/>
    <d v="2023-04-22T00:00:00"/>
    <s v="Germany"/>
    <n v="49.218299999999999"/>
    <n v="11.877000000000001"/>
  </r>
  <r>
    <s v="SKU001224"/>
    <s v="Product_1224"/>
    <s v="Home &amp; Garden"/>
    <n v="331.02"/>
    <n v="38"/>
    <s v="Low"/>
    <n v="97"/>
    <n v="5"/>
    <x v="428"/>
    <s v="SUP036"/>
    <s v="AISLE-02-SHELF-23"/>
    <n v="21"/>
    <s v="Out of Stock"/>
    <d v="2024-12-30T00:00:00"/>
    <s v="Italy"/>
    <n v="38.681199999999997"/>
    <n v="8.3135999999999992"/>
  </r>
  <r>
    <s v="SKU001225"/>
    <s v="Product_1225"/>
    <s v="Office Supplies"/>
    <n v="726.58"/>
    <n v="728"/>
    <s v="High"/>
    <n v="57"/>
    <n v="3"/>
    <x v="442"/>
    <s v="SUP045"/>
    <s v="AISLE-04-SHELF-47"/>
    <n v="40"/>
    <s v="In Stock"/>
    <d v="2024-04-11T00:00:00"/>
    <s v="United Kingdom"/>
    <n v="58.695300000000003"/>
    <n v="-1.9762"/>
  </r>
  <r>
    <s v="SKU001226"/>
    <s v="Product_1226"/>
    <s v="Toys"/>
    <n v="820.63"/>
    <n v="755"/>
    <s v="High"/>
    <n v="48"/>
    <n v="12"/>
    <x v="93"/>
    <s v="SUP010"/>
    <s v="AISLE-20-SHELF-25"/>
    <n v="18"/>
    <s v="In Stock"/>
    <d v="2023-09-04T00:00:00"/>
    <s v="Spain"/>
    <n v="39.361699999999999"/>
    <n v="-5.6691000000000003"/>
  </r>
  <r>
    <s v="SKU001227"/>
    <s v="Product_1227"/>
    <s v="Clothing"/>
    <n v="592.17999999999995"/>
    <n v="620"/>
    <s v="Mid"/>
    <n v="51"/>
    <n v="15"/>
    <x v="603"/>
    <s v="SUP043"/>
    <s v="AISLE-13-SHELF-01"/>
    <n v="41"/>
    <s v="In Stock"/>
    <d v="2024-12-14T00:00:00"/>
    <s v="Italy"/>
    <n v="42.941200000000002"/>
    <n v="7.1901999999999999"/>
  </r>
  <r>
    <s v="SKU001228"/>
    <s v="Product_1228"/>
    <s v="Sports"/>
    <n v="329.25"/>
    <n v="974"/>
    <s v="High"/>
    <n v="80"/>
    <n v="3"/>
    <x v="11"/>
    <s v="SUP015"/>
    <s v="AISLE-02-SHELF-06"/>
    <n v="35"/>
    <s v="In Stock"/>
    <d v="2024-04-02T00:00:00"/>
    <s v="Austria"/>
    <n v="46.6462"/>
    <n v="9.7530000000000001"/>
  </r>
  <r>
    <s v="SKU001229"/>
    <s v="Product_1229"/>
    <s v="Books"/>
    <n v="317.37"/>
    <n v="572"/>
    <s v="Mid"/>
    <n v="54"/>
    <n v="16"/>
    <x v="580"/>
    <s v="SUP043"/>
    <s v="AISLE-07-SHELF-04"/>
    <n v="8"/>
    <s v="In Stock"/>
    <d v="2024-10-28T00:00:00"/>
    <s v="United Kingdom"/>
    <n v="54.292700000000004"/>
    <n v="-2.1939000000000002"/>
  </r>
  <r>
    <s v="SKU001230"/>
    <s v="Product_1230"/>
    <s v="Sports"/>
    <n v="133.07"/>
    <n v="488"/>
    <s v="Mid"/>
    <n v="11"/>
    <n v="18"/>
    <x v="463"/>
    <s v="SUP003"/>
    <s v="AISLE-18-SHELF-41"/>
    <n v="10"/>
    <s v="In Stock"/>
    <d v="2024-11-28T00:00:00"/>
    <s v="Belgium"/>
    <n v="49.625"/>
    <n v="5.3128000000000002"/>
  </r>
  <r>
    <s v="SKU001231"/>
    <s v="Product_1231"/>
    <s v="Clothing"/>
    <n v="933.97"/>
    <n v="944"/>
    <s v="High"/>
    <n v="85"/>
    <n v="9"/>
    <x v="37"/>
    <s v="SUP002"/>
    <s v="AISLE-11-SHELF-05"/>
    <n v="25"/>
    <s v="In Stock"/>
    <d v="2023-10-09T00:00:00"/>
    <s v="Spain"/>
    <n v="37.7971"/>
    <n v="-0.66649999999999998"/>
  </r>
  <r>
    <s v="SKU001232"/>
    <s v="Product_1232"/>
    <s v="Electronics"/>
    <n v="641.76"/>
    <n v="936"/>
    <s v="High"/>
    <n v="86"/>
    <n v="8"/>
    <x v="383"/>
    <s v="SUP043"/>
    <s v="AISLE-01-SHELF-34"/>
    <n v="17"/>
    <s v="In Stock"/>
    <d v="2023-05-18T00:00:00"/>
    <s v="Germany"/>
    <n v="54.7624"/>
    <n v="12.1891"/>
  </r>
  <r>
    <s v="SKU001233"/>
    <s v="Product_1233"/>
    <s v="Office Supplies"/>
    <n v="36.700000000000003"/>
    <n v="197"/>
    <s v="Low"/>
    <n v="76"/>
    <n v="11"/>
    <x v="654"/>
    <s v="SUP042"/>
    <s v="AISLE-03-SHELF-17"/>
    <n v="42"/>
    <s v="In Stock"/>
    <d v="2023-09-27T00:00:00"/>
    <s v="Netherlands"/>
    <n v="53.184600000000003"/>
    <n v="6.9980000000000002"/>
  </r>
  <r>
    <s v="SKU001234"/>
    <s v="Product_1234"/>
    <s v="Clothing"/>
    <n v="665.74"/>
    <n v="275"/>
    <s v="Low"/>
    <n v="52"/>
    <n v="3"/>
    <x v="655"/>
    <s v="SUP035"/>
    <s v="AISLE-02-SHELF-01"/>
    <n v="19"/>
    <s v="In Stock"/>
    <d v="2025-03-10T00:00:00"/>
    <s v="Belgium"/>
    <n v="50.473500000000001"/>
    <n v="5.2390999999999996"/>
  </r>
  <r>
    <s v="SKU001235"/>
    <s v="Product_1235"/>
    <s v="Home &amp; Garden"/>
    <n v="452.68"/>
    <n v="171"/>
    <s v="Low"/>
    <n v="27"/>
    <n v="5"/>
    <x v="442"/>
    <s v="SUP027"/>
    <s v="AISLE-02-SHELF-08"/>
    <n v="9"/>
    <s v="In Stock"/>
    <d v="2024-08-04T00:00:00"/>
    <s v="Italy"/>
    <n v="45.545699999999997"/>
    <n v="10.8436"/>
  </r>
  <r>
    <s v="SKU001236"/>
    <s v="Product_1236"/>
    <s v="Toys"/>
    <n v="972.83"/>
    <n v="783"/>
    <s v="High"/>
    <n v="48"/>
    <n v="10"/>
    <x v="488"/>
    <s v="SUP005"/>
    <s v="AISLE-13-SHELF-46"/>
    <n v="42"/>
    <s v="In Stock"/>
    <d v="2023-08-06T00:00:00"/>
    <s v="Poland"/>
    <n v="50.516100000000002"/>
    <n v="23.565999999999999"/>
  </r>
  <r>
    <s v="SKU001237"/>
    <s v="Product_1237"/>
    <s v="Toys"/>
    <n v="820.88"/>
    <n v="507"/>
    <s v="Mid"/>
    <n v="15"/>
    <n v="5"/>
    <x v="3"/>
    <s v="SUP015"/>
    <s v="AISLE-12-SHELF-09"/>
    <n v="28"/>
    <s v="In Stock"/>
    <d v="2024-01-11T00:00:00"/>
    <s v="France"/>
    <n v="48.4178"/>
    <n v="-1.8926000000000001"/>
  </r>
  <r>
    <s v="SKU001238"/>
    <s v="Product_1238"/>
    <s v="Books"/>
    <n v="179.6"/>
    <n v="404"/>
    <s v="Mid"/>
    <n v="51"/>
    <n v="8"/>
    <x v="71"/>
    <s v="SUP036"/>
    <s v="AISLE-19-SHELF-20"/>
    <n v="22"/>
    <s v="In Stock"/>
    <d v="2023-06-02T00:00:00"/>
    <s v="Netherlands"/>
    <n v="52.012500000000003"/>
    <n v="6.4062000000000001"/>
  </r>
  <r>
    <s v="SKU001239"/>
    <s v="Product_1239"/>
    <s v="Books"/>
    <n v="722.91"/>
    <n v="270"/>
    <s v="Low"/>
    <n v="61"/>
    <n v="6"/>
    <x v="144"/>
    <s v="SUP049"/>
    <s v="AISLE-07-SHELF-42"/>
    <n v="33"/>
    <s v="In Stock"/>
    <d v="2024-02-21T00:00:00"/>
    <s v="Belgium"/>
    <n v="50.594099999999997"/>
    <n v="5.0347999999999997"/>
  </r>
  <r>
    <s v="SKU001240"/>
    <s v="Product_1240"/>
    <s v="Sports"/>
    <n v="490.71"/>
    <n v="934"/>
    <s v="High"/>
    <n v="36"/>
    <n v="23"/>
    <x v="480"/>
    <s v="SUP033"/>
    <s v="AISLE-03-SHELF-19"/>
    <n v="36"/>
    <s v="Out of Stock"/>
    <d v="2024-06-17T00:00:00"/>
    <s v="Poland"/>
    <n v="53.371899999999997"/>
    <n v="20.3201"/>
  </r>
  <r>
    <s v="SKU001241"/>
    <s v="Product_1241"/>
    <s v="Clothing"/>
    <n v="195.17"/>
    <n v="553"/>
    <s v="Mid"/>
    <n v="88"/>
    <n v="21"/>
    <x v="656"/>
    <s v="SUP001"/>
    <s v="AISLE-17-SHELF-40"/>
    <n v="11"/>
    <s v="In Stock"/>
    <d v="2023-12-24T00:00:00"/>
    <s v="Poland"/>
    <n v="52.1325"/>
    <n v="21.5961"/>
  </r>
  <r>
    <s v="SKU001242"/>
    <s v="Product_1242"/>
    <s v="Toys"/>
    <n v="701.75"/>
    <n v="700"/>
    <s v="Mid"/>
    <n v="24"/>
    <n v="16"/>
    <x v="584"/>
    <s v="SUP012"/>
    <s v="AISLE-18-SHELF-07"/>
    <n v="34"/>
    <s v="In Stock"/>
    <d v="2024-10-06T00:00:00"/>
    <s v="United Kingdom"/>
    <n v="56.302599999999998"/>
    <n v="-1.9013"/>
  </r>
  <r>
    <s v="SKU001243"/>
    <s v="Product_1243"/>
    <s v="Electronics"/>
    <n v="551.91"/>
    <n v="771"/>
    <s v="High"/>
    <n v="28"/>
    <n v="12"/>
    <x v="454"/>
    <s v="SUP042"/>
    <s v="AISLE-07-SHELF-30"/>
    <n v="42"/>
    <s v="In Stock"/>
    <d v="2023-09-03T00:00:00"/>
    <s v="Belgium"/>
    <n v="50.2196"/>
    <n v="4.0827"/>
  </r>
  <r>
    <s v="SKU001244"/>
    <s v="Product_1244"/>
    <s v="Home &amp; Garden"/>
    <n v="40.07"/>
    <n v="663"/>
    <s v="Mid"/>
    <n v="71"/>
    <n v="17"/>
    <x v="657"/>
    <s v="SUP041"/>
    <s v="AISLE-20-SHELF-23"/>
    <n v="30"/>
    <s v="In Stock"/>
    <d v="2023-08-05T00:00:00"/>
    <s v="Germany"/>
    <n v="54.6753"/>
    <n v="6.9226999999999999"/>
  </r>
  <r>
    <s v="SKU001245"/>
    <s v="Product_1245"/>
    <s v="Sports"/>
    <n v="650.12"/>
    <n v="130"/>
    <s v="Low"/>
    <n v="73"/>
    <n v="8"/>
    <x v="525"/>
    <s v="SUP009"/>
    <s v="AISLE-16-SHELF-47"/>
    <n v="12"/>
    <s v="In Stock"/>
    <d v="2024-05-13T00:00:00"/>
    <s v="Austria"/>
    <n v="47.098100000000002"/>
    <n v="13.291499999999999"/>
  </r>
  <r>
    <s v="SKU001246"/>
    <s v="Product_1246"/>
    <s v="Clothing"/>
    <n v="638.64"/>
    <n v="625"/>
    <s v="Mid"/>
    <n v="60"/>
    <n v="4"/>
    <x v="330"/>
    <s v="SUP020"/>
    <s v="AISLE-14-SHELF-48"/>
    <n v="29"/>
    <s v="In Stock"/>
    <d v="2023-12-29T00:00:00"/>
    <s v="Spain"/>
    <n v="42.526499999999999"/>
    <n v="-7.2377000000000002"/>
  </r>
  <r>
    <s v="SKU001247"/>
    <s v="Product_1247"/>
    <s v="Electronics"/>
    <n v="152.63999999999999"/>
    <n v="384"/>
    <s v="Mid"/>
    <n v="56"/>
    <n v="21"/>
    <x v="148"/>
    <s v="SUP030"/>
    <s v="AISLE-09-SHELF-23"/>
    <n v="34"/>
    <s v="In Stock"/>
    <d v="2024-06-12T00:00:00"/>
    <s v="Spain"/>
    <n v="38.160200000000003"/>
    <n v="-8.4709000000000003"/>
  </r>
  <r>
    <s v="SKU001248"/>
    <s v="Product_1248"/>
    <s v="Clothing"/>
    <n v="355.5"/>
    <n v="733"/>
    <s v="High"/>
    <n v="66"/>
    <n v="17"/>
    <x v="313"/>
    <s v="SUP014"/>
    <s v="AISLE-10-SHELF-47"/>
    <n v="28"/>
    <s v="Out of Stock"/>
    <d v="2024-04-13T00:00:00"/>
    <s v="Italy"/>
    <n v="44.012799999999999"/>
    <n v="9.4346999999999994"/>
  </r>
  <r>
    <s v="SKU001249"/>
    <s v="Product_1249"/>
    <s v="Electronics"/>
    <n v="590.04"/>
    <n v="396"/>
    <s v="Mid"/>
    <n v="29"/>
    <n v="3"/>
    <x v="658"/>
    <s v="SUP023"/>
    <s v="AISLE-10-SHELF-02"/>
    <n v="34"/>
    <s v="In Stock"/>
    <d v="2023-04-09T00:00:00"/>
    <s v="Italy"/>
    <n v="40.681100000000001"/>
    <n v="11.88"/>
  </r>
  <r>
    <s v="SKU001250"/>
    <s v="Product_1250"/>
    <s v="Office Supplies"/>
    <n v="147.4"/>
    <n v="565"/>
    <s v="Mid"/>
    <n v="29"/>
    <n v="18"/>
    <x v="110"/>
    <s v="SUP029"/>
    <s v="AISLE-05-SHELF-40"/>
    <n v="9"/>
    <s v="In Stock"/>
    <d v="2025-03-08T00:00:00"/>
    <s v="Spain"/>
    <n v="42.952199999999998"/>
    <n v="-4.1172000000000004"/>
  </r>
  <r>
    <s v="SKU001251"/>
    <s v="Product_1251"/>
    <s v="Clothing"/>
    <n v="854.2"/>
    <n v="849"/>
    <s v="High"/>
    <n v="91"/>
    <n v="16"/>
    <x v="659"/>
    <s v="SUP042"/>
    <s v="AISLE-06-SHELF-38"/>
    <n v="8"/>
    <s v="In Stock"/>
    <d v="2023-07-06T00:00:00"/>
    <s v="Germany"/>
    <n v="48.403700000000001"/>
    <n v="10.6713"/>
  </r>
  <r>
    <s v="SKU001252"/>
    <s v="Product_1252"/>
    <s v="Clothing"/>
    <n v="37.21"/>
    <n v="295"/>
    <s v="Low"/>
    <n v="73"/>
    <n v="28"/>
    <x v="457"/>
    <s v="SUP035"/>
    <s v="AISLE-01-SHELF-48"/>
    <n v="46"/>
    <s v="In Stock"/>
    <d v="2023-06-18T00:00:00"/>
    <s v="France"/>
    <n v="50.737000000000002"/>
    <n v="3.7722000000000002"/>
  </r>
  <r>
    <s v="SKU001253"/>
    <s v="Product_1253"/>
    <s v="Office Supplies"/>
    <n v="111.81"/>
    <n v="382"/>
    <s v="Mid"/>
    <n v="47"/>
    <n v="2"/>
    <x v="67"/>
    <s v="SUP027"/>
    <s v="AISLE-18-SHELF-35"/>
    <n v="13"/>
    <s v="In Stock"/>
    <d v="2023-08-31T00:00:00"/>
    <s v="Sweden"/>
    <n v="68.870699999999999"/>
    <n v="22.118500000000001"/>
  </r>
  <r>
    <s v="SKU001254"/>
    <s v="Product_1254"/>
    <s v="Toys"/>
    <n v="124.95"/>
    <n v="511"/>
    <s v="Mid"/>
    <n v="47"/>
    <n v="13"/>
    <x v="655"/>
    <s v="SUP049"/>
    <s v="AISLE-07-SHELF-44"/>
    <n v="37"/>
    <s v="In Stock"/>
    <d v="2024-12-30T00:00:00"/>
    <s v="Austria"/>
    <n v="46.493499999999997"/>
    <n v="14.569699999999999"/>
  </r>
  <r>
    <s v="SKU001255"/>
    <s v="Product_1255"/>
    <s v="Sports"/>
    <n v="532.83000000000004"/>
    <n v="394"/>
    <s v="Mid"/>
    <n v="74"/>
    <n v="1"/>
    <x v="279"/>
    <s v="SUP027"/>
    <s v="AISLE-10-SHELF-22"/>
    <n v="33"/>
    <s v="Out of Stock"/>
    <d v="2023-07-19T00:00:00"/>
    <s v="France"/>
    <n v="44.110300000000002"/>
    <n v="3.0703999999999998"/>
  </r>
  <r>
    <s v="SKU001256"/>
    <s v="Product_1256"/>
    <s v="Clothing"/>
    <n v="623.91"/>
    <n v="553"/>
    <s v="Mid"/>
    <n v="85"/>
    <n v="22"/>
    <x v="660"/>
    <s v="SUP030"/>
    <s v="AISLE-10-SHELF-23"/>
    <n v="35"/>
    <s v="In Stock"/>
    <d v="2023-06-19T00:00:00"/>
    <s v="United Kingdom"/>
    <n v="52.358199999999997"/>
    <n v="-4.7112999999999996"/>
  </r>
  <r>
    <s v="SKU001257"/>
    <s v="Product_1257"/>
    <s v="Clothing"/>
    <n v="409.7"/>
    <n v="604"/>
    <s v="Mid"/>
    <n v="14"/>
    <n v="24"/>
    <x v="661"/>
    <s v="SUP003"/>
    <s v="AISLE-09-SHELF-27"/>
    <n v="48"/>
    <s v="In Stock"/>
    <d v="2025-02-23T00:00:00"/>
    <s v="Sweden"/>
    <n v="68.039699999999996"/>
    <n v="13.807"/>
  </r>
  <r>
    <s v="SKU001258"/>
    <s v="Product_1258"/>
    <s v="Sports"/>
    <n v="295.77999999999997"/>
    <n v="259"/>
    <s v="Low"/>
    <n v="73"/>
    <n v="3"/>
    <x v="662"/>
    <s v="SUP012"/>
    <s v="AISLE-11-SHELF-27"/>
    <n v="23"/>
    <s v="In Stock"/>
    <d v="2024-11-08T00:00:00"/>
    <s v="Sweden"/>
    <n v="67.362700000000004"/>
    <n v="11.499000000000001"/>
  </r>
  <r>
    <s v="SKU001259"/>
    <s v="Product_1259"/>
    <s v="Sports"/>
    <n v="811.22"/>
    <n v="280"/>
    <s v="Low"/>
    <n v="36"/>
    <n v="1"/>
    <x v="350"/>
    <s v="SUP047"/>
    <s v="AISLE-08-SHELF-28"/>
    <n v="49"/>
    <s v="In Stock"/>
    <d v="2024-03-28T00:00:00"/>
    <s v="Belgium"/>
    <n v="49.681800000000003"/>
    <n v="5.8331999999999997"/>
  </r>
  <r>
    <s v="SKU001260"/>
    <s v="Product_1260"/>
    <s v="Books"/>
    <n v="77.599999999999994"/>
    <n v="355"/>
    <s v="Mid"/>
    <n v="29"/>
    <n v="26"/>
    <x v="346"/>
    <s v="SUP031"/>
    <s v="AISLE-18-SHELF-36"/>
    <n v="6"/>
    <s v="In Stock"/>
    <d v="2024-10-20T00:00:00"/>
    <s v="Germany"/>
    <n v="52.092199999999998"/>
    <n v="12.6998"/>
  </r>
  <r>
    <s v="SKU001261"/>
    <s v="Product_1261"/>
    <s v="Books"/>
    <n v="287.49"/>
    <n v="419"/>
    <s v="Mid"/>
    <n v="69"/>
    <n v="2"/>
    <x v="241"/>
    <s v="SUP037"/>
    <s v="AISLE-02-SHELF-13"/>
    <n v="24"/>
    <s v="In Stock"/>
    <d v="2024-05-19T00:00:00"/>
    <s v="Germany"/>
    <n v="48.891599999999997"/>
    <n v="10.7875"/>
  </r>
  <r>
    <s v="SKU001262"/>
    <s v="Product_1262"/>
    <s v="Toys"/>
    <n v="48.72"/>
    <n v="191"/>
    <s v="Low"/>
    <n v="49"/>
    <n v="19"/>
    <x v="663"/>
    <s v="SUP027"/>
    <s v="AISLE-14-SHELF-30"/>
    <n v="16"/>
    <s v="In Stock"/>
    <d v="2025-01-28T00:00:00"/>
    <s v="Sweden"/>
    <n v="65.473600000000005"/>
    <n v="19.317799999999998"/>
  </r>
  <r>
    <s v="SKU001263"/>
    <s v="Product_1263"/>
    <s v="Sports"/>
    <n v="23.75"/>
    <n v="636"/>
    <s v="Mid"/>
    <n v="92"/>
    <n v="22"/>
    <x v="339"/>
    <s v="SUP047"/>
    <s v="AISLE-15-SHELF-30"/>
    <n v="25"/>
    <s v="In Stock"/>
    <d v="2023-11-23T00:00:00"/>
    <s v="Belgium"/>
    <n v="50.443399999999997"/>
    <n v="6.2431999999999999"/>
  </r>
  <r>
    <s v="SKU001264"/>
    <s v="Product_1264"/>
    <s v="Office Supplies"/>
    <n v="359.85"/>
    <n v="427"/>
    <s v="Mid"/>
    <n v="88"/>
    <n v="3"/>
    <x v="25"/>
    <s v="SUP024"/>
    <s v="AISLE-13-SHELF-38"/>
    <n v="35"/>
    <s v="In Stock"/>
    <d v="2024-04-18T00:00:00"/>
    <s v="Austria"/>
    <n v="48.158000000000001"/>
    <n v="16.489699999999999"/>
  </r>
  <r>
    <s v="SKU001265"/>
    <s v="Product_1265"/>
    <s v="Home &amp; Garden"/>
    <n v="202.88"/>
    <n v="807"/>
    <s v="High"/>
    <n v="15"/>
    <n v="25"/>
    <x v="231"/>
    <s v="SUP048"/>
    <s v="AISLE-20-SHELF-06"/>
    <n v="40"/>
    <s v="In Stock"/>
    <d v="2023-05-21T00:00:00"/>
    <s v="Sweden"/>
    <n v="65.370800000000003"/>
    <n v="20.7346"/>
  </r>
  <r>
    <s v="SKU001266"/>
    <s v="Product_1266"/>
    <s v="Toys"/>
    <n v="275.68"/>
    <n v="347"/>
    <s v="Mid"/>
    <n v="82"/>
    <n v="28"/>
    <x v="175"/>
    <s v="SUP041"/>
    <s v="AISLE-01-SHELF-47"/>
    <n v="24"/>
    <s v="In Stock"/>
    <d v="2024-04-26T00:00:00"/>
    <s v="Netherlands"/>
    <n v="51.015999999999998"/>
    <n v="4.7019000000000002"/>
  </r>
  <r>
    <s v="SKU001267"/>
    <s v="Product_1267"/>
    <s v="Electronics"/>
    <n v="822.74"/>
    <n v="428"/>
    <s v="Mid"/>
    <n v="45"/>
    <n v="1"/>
    <x v="664"/>
    <s v="SUP040"/>
    <s v="AISLE-06-SHELF-15"/>
    <n v="48"/>
    <s v="In Stock"/>
    <d v="2023-05-23T00:00:00"/>
    <s v="Italy"/>
    <n v="45.612900000000003"/>
    <n v="9.3680000000000003"/>
  </r>
  <r>
    <s v="SKU001268"/>
    <s v="Product_1268"/>
    <s v="Sports"/>
    <n v="171.35"/>
    <n v="391"/>
    <s v="Mid"/>
    <n v="96"/>
    <n v="23"/>
    <x v="661"/>
    <s v="SUP011"/>
    <s v="AISLE-15-SHELF-32"/>
    <n v="24"/>
    <s v="In Stock"/>
    <d v="2024-12-22T00:00:00"/>
    <s v="Italy"/>
    <n v="37.812800000000003"/>
    <n v="10.480700000000001"/>
  </r>
  <r>
    <s v="SKU001269"/>
    <s v="Product_1269"/>
    <s v="Books"/>
    <n v="782.43"/>
    <n v="340"/>
    <s v="Mid"/>
    <n v="83"/>
    <n v="26"/>
    <x v="170"/>
    <s v="SUP027"/>
    <s v="AISLE-14-SHELF-42"/>
    <n v="49"/>
    <s v="In Stock"/>
    <d v="2024-07-04T00:00:00"/>
    <s v="France"/>
    <n v="43.460299999999997"/>
    <n v="8.4092000000000002"/>
  </r>
  <r>
    <s v="SKU001270"/>
    <s v="Product_1270"/>
    <s v="Clothing"/>
    <n v="678.3"/>
    <n v="546"/>
    <s v="Mid"/>
    <n v="74"/>
    <n v="24"/>
    <x v="380"/>
    <s v="SUP009"/>
    <s v="AISLE-08-SHELF-36"/>
    <n v="40"/>
    <s v="In Stock"/>
    <d v="2023-04-27T00:00:00"/>
    <s v="United Kingdom"/>
    <n v="57.5381"/>
    <n v="-3.2031999999999998"/>
  </r>
  <r>
    <s v="SKU001271"/>
    <s v="Product_1271"/>
    <s v="Sports"/>
    <n v="333.18"/>
    <n v="939"/>
    <s v="High"/>
    <n v="20"/>
    <n v="9"/>
    <x v="665"/>
    <s v="SUP016"/>
    <s v="AISLE-06-SHELF-20"/>
    <n v="22"/>
    <s v="Out of Stock"/>
    <d v="2024-11-16T00:00:00"/>
    <s v="Italy"/>
    <n v="37.244100000000003"/>
    <n v="15.103300000000001"/>
  </r>
  <r>
    <s v="SKU001272"/>
    <s v="Product_1272"/>
    <s v="Sports"/>
    <n v="551.09"/>
    <n v="401"/>
    <s v="Mid"/>
    <n v="58"/>
    <n v="8"/>
    <x v="35"/>
    <s v="SUP014"/>
    <s v="AISLE-17-SHELF-23"/>
    <n v="10"/>
    <s v="In Stock"/>
    <d v="2023-07-23T00:00:00"/>
    <s v="Poland"/>
    <n v="52.6158"/>
    <n v="23.805499999999999"/>
  </r>
  <r>
    <s v="SKU001273"/>
    <s v="Product_1273"/>
    <s v="Books"/>
    <n v="449.99"/>
    <n v="46"/>
    <s v="Low"/>
    <n v="93"/>
    <n v="5"/>
    <x v="507"/>
    <s v="SUP047"/>
    <s v="AISLE-07-SHELF-44"/>
    <n v="37"/>
    <s v="In Stock"/>
    <d v="2024-01-01T00:00:00"/>
    <s v="France"/>
    <n v="46.777700000000003"/>
    <n v="-0.18870000000000001"/>
  </r>
  <r>
    <s v="SKU001274"/>
    <s v="Product_1274"/>
    <s v="Books"/>
    <n v="137.11000000000001"/>
    <n v="664"/>
    <s v="Mid"/>
    <n v="37"/>
    <n v="1"/>
    <x v="666"/>
    <s v="SUP030"/>
    <s v="AISLE-04-SHELF-46"/>
    <n v="14"/>
    <s v="In Stock"/>
    <d v="2024-03-13T00:00:00"/>
    <s v="Italy"/>
    <n v="42.049700000000001"/>
    <n v="18.2532"/>
  </r>
  <r>
    <s v="SKU001275"/>
    <s v="Product_1275"/>
    <s v="Home &amp; Garden"/>
    <n v="908.11"/>
    <n v="749"/>
    <s v="High"/>
    <n v="31"/>
    <n v="15"/>
    <x v="667"/>
    <s v="SUP046"/>
    <s v="AISLE-04-SHELF-30"/>
    <n v="22"/>
    <s v="In Stock"/>
    <d v="2024-03-27T00:00:00"/>
    <s v="United Kingdom"/>
    <n v="56.027999999999999"/>
    <n v="-1.4802"/>
  </r>
  <r>
    <s v="SKU001276"/>
    <s v="Product_1276"/>
    <s v="Toys"/>
    <n v="573.91999999999996"/>
    <n v="424"/>
    <s v="Mid"/>
    <n v="93"/>
    <n v="17"/>
    <x v="76"/>
    <s v="SUP024"/>
    <s v="AISLE-16-SHELF-28"/>
    <n v="38"/>
    <s v="Out of Stock"/>
    <d v="2024-06-07T00:00:00"/>
    <s v="Germany"/>
    <n v="49.129199999999997"/>
    <n v="12.6668"/>
  </r>
  <r>
    <s v="SKU001277"/>
    <s v="Product_1277"/>
    <s v="Books"/>
    <n v="881.44"/>
    <n v="516"/>
    <s v="Mid"/>
    <n v="56"/>
    <n v="15"/>
    <x v="650"/>
    <s v="SUP042"/>
    <s v="AISLE-01-SHELF-50"/>
    <n v="19"/>
    <s v="In Stock"/>
    <d v="2024-06-30T00:00:00"/>
    <s v="Germany"/>
    <n v="53.002099999999999"/>
    <n v="8.7873000000000001"/>
  </r>
  <r>
    <s v="SKU001278"/>
    <s v="Product_1278"/>
    <s v="Books"/>
    <n v="825.59"/>
    <n v="959"/>
    <s v="High"/>
    <n v="89"/>
    <n v="8"/>
    <x v="668"/>
    <s v="SUP013"/>
    <s v="AISLE-19-SHELF-10"/>
    <n v="7"/>
    <s v="In Stock"/>
    <d v="2023-11-14T00:00:00"/>
    <s v="Austria"/>
    <n v="47.657699999999998"/>
    <n v="11.7684"/>
  </r>
  <r>
    <s v="SKU001279"/>
    <s v="Product_1279"/>
    <s v="Books"/>
    <n v="88.98"/>
    <n v="957"/>
    <s v="High"/>
    <n v="75"/>
    <n v="23"/>
    <x v="669"/>
    <s v="SUP033"/>
    <s v="AISLE-05-SHELF-13"/>
    <n v="12"/>
    <s v="In Stock"/>
    <d v="2025-02-16T00:00:00"/>
    <s v="Sweden"/>
    <n v="58.870100000000001"/>
    <n v="11.4392"/>
  </r>
  <r>
    <s v="SKU001280"/>
    <s v="Product_1280"/>
    <s v="Toys"/>
    <n v="215.2"/>
    <n v="636"/>
    <s v="Mid"/>
    <n v="34"/>
    <n v="21"/>
    <x v="670"/>
    <s v="SUP009"/>
    <s v="AISLE-06-SHELF-30"/>
    <n v="15"/>
    <s v="In Stock"/>
    <d v="2024-06-24T00:00:00"/>
    <s v="Netherlands"/>
    <n v="51.570099999999996"/>
    <n v="5.4604999999999997"/>
  </r>
  <r>
    <s v="SKU001281"/>
    <s v="Product_1281"/>
    <s v="Clothing"/>
    <n v="153.81"/>
    <n v="878"/>
    <s v="High"/>
    <n v="76"/>
    <n v="26"/>
    <x v="19"/>
    <s v="SUP049"/>
    <s v="AISLE-04-SHELF-16"/>
    <n v="36"/>
    <s v="In Stock"/>
    <d v="2024-09-09T00:00:00"/>
    <s v="Germany"/>
    <n v="47.312199999999997"/>
    <n v="8.4772999999999996"/>
  </r>
  <r>
    <s v="SKU001282"/>
    <s v="Product_1282"/>
    <s v="Sports"/>
    <n v="832.47"/>
    <n v="327"/>
    <s v="Mid"/>
    <n v="96"/>
    <n v="3"/>
    <x v="256"/>
    <s v="SUP026"/>
    <s v="AISLE-08-SHELF-16"/>
    <n v="46"/>
    <s v="In Stock"/>
    <d v="2024-12-18T00:00:00"/>
    <s v="Belgium"/>
    <n v="51.262799999999999"/>
    <n v="4.8151999999999999"/>
  </r>
  <r>
    <s v="SKU001283"/>
    <s v="Product_1283"/>
    <s v="Sports"/>
    <n v="863.82"/>
    <n v="86"/>
    <s v="Low"/>
    <n v="41"/>
    <n v="9"/>
    <x v="193"/>
    <s v="SUP049"/>
    <s v="AISLE-11-SHELF-01"/>
    <n v="21"/>
    <s v="In Stock"/>
    <d v="2023-11-04T00:00:00"/>
    <s v="Italy"/>
    <n v="42.982599999999998"/>
    <n v="11.4"/>
  </r>
  <r>
    <s v="SKU001284"/>
    <s v="Product_1284"/>
    <s v="Books"/>
    <n v="532.69000000000005"/>
    <n v="514"/>
    <s v="Mid"/>
    <n v="26"/>
    <n v="20"/>
    <x v="392"/>
    <s v="SUP042"/>
    <s v="AISLE-18-SHELF-36"/>
    <n v="34"/>
    <s v="In Stock"/>
    <d v="2024-05-22T00:00:00"/>
    <s v="Belgium"/>
    <n v="50.852899999999998"/>
    <n v="3.2406999999999999"/>
  </r>
  <r>
    <s v="SKU001285"/>
    <s v="Product_1285"/>
    <s v="Office Supplies"/>
    <n v="113.14"/>
    <n v="164"/>
    <s v="Low"/>
    <n v="49"/>
    <n v="14"/>
    <x v="427"/>
    <s v="SUP045"/>
    <s v="AISLE-11-SHELF-20"/>
    <n v="47"/>
    <s v="Out of Stock"/>
    <d v="2024-12-29T00:00:00"/>
    <s v="United Kingdom"/>
    <n v="57.104999999999997"/>
    <n v="-7.0331000000000001"/>
  </r>
  <r>
    <s v="SKU001286"/>
    <s v="Product_1286"/>
    <s v="Office Supplies"/>
    <n v="144.26"/>
    <n v="222"/>
    <s v="Low"/>
    <n v="93"/>
    <n v="6"/>
    <x v="320"/>
    <s v="SUP050"/>
    <s v="AISLE-10-SHELF-48"/>
    <n v="12"/>
    <s v="In Stock"/>
    <d v="2023-06-06T00:00:00"/>
    <s v="Germany"/>
    <n v="52.285600000000002"/>
    <n v="9.0045000000000002"/>
  </r>
  <r>
    <s v="SKU001287"/>
    <s v="Product_1287"/>
    <s v="Toys"/>
    <n v="815.41"/>
    <n v="860"/>
    <s v="High"/>
    <n v="39"/>
    <n v="27"/>
    <x v="671"/>
    <s v="SUP013"/>
    <s v="AISLE-10-SHELF-37"/>
    <n v="44"/>
    <s v="Out of Stock"/>
    <d v="2023-12-28T00:00:00"/>
    <s v="Netherlands"/>
    <n v="52.818300000000001"/>
    <n v="5.4440999999999997"/>
  </r>
  <r>
    <s v="SKU001288"/>
    <s v="Product_1288"/>
    <s v="Home &amp; Garden"/>
    <n v="929.9"/>
    <n v="296"/>
    <s v="Low"/>
    <n v="68"/>
    <n v="20"/>
    <x v="335"/>
    <s v="SUP021"/>
    <s v="AISLE-18-SHELF-22"/>
    <n v="11"/>
    <s v="In Stock"/>
    <d v="2025-01-24T00:00:00"/>
    <s v="United Kingdom"/>
    <n v="53.880699999999997"/>
    <n v="-6.5057999999999998"/>
  </r>
  <r>
    <s v="SKU001289"/>
    <s v="Product_1289"/>
    <s v="Books"/>
    <n v="207.48"/>
    <n v="915"/>
    <s v="High"/>
    <n v="37"/>
    <n v="25"/>
    <x v="107"/>
    <s v="SUP029"/>
    <s v="AISLE-11-SHELF-35"/>
    <n v="24"/>
    <s v="In Stock"/>
    <d v="2024-07-22T00:00:00"/>
    <s v="Poland"/>
    <n v="52.693600000000004"/>
    <n v="23.8477"/>
  </r>
  <r>
    <s v="SKU001290"/>
    <s v="Product_1290"/>
    <s v="Toys"/>
    <n v="21.03"/>
    <n v="450"/>
    <s v="Mid"/>
    <n v="56"/>
    <n v="4"/>
    <x v="101"/>
    <s v="SUP028"/>
    <s v="AISLE-09-SHELF-15"/>
    <n v="16"/>
    <s v="In Stock"/>
    <d v="2024-01-26T00:00:00"/>
    <s v="Poland"/>
    <n v="53.788499999999999"/>
    <n v="14.700100000000001"/>
  </r>
  <r>
    <s v="SKU001291"/>
    <s v="Product_1291"/>
    <s v="Toys"/>
    <n v="337.64"/>
    <n v="342"/>
    <s v="Mid"/>
    <n v="32"/>
    <n v="24"/>
    <x v="569"/>
    <s v="SUP024"/>
    <s v="AISLE-19-SHELF-19"/>
    <n v="25"/>
    <s v="Out of Stock"/>
    <d v="2023-11-19T00:00:00"/>
    <s v="Belgium"/>
    <n v="50.252499999999998"/>
    <n v="6.1097999999999999"/>
  </r>
  <r>
    <s v="SKU001292"/>
    <s v="Product_1292"/>
    <s v="Home &amp; Garden"/>
    <n v="40.19"/>
    <n v="935"/>
    <s v="High"/>
    <n v="92"/>
    <n v="27"/>
    <x v="538"/>
    <s v="SUP013"/>
    <s v="AISLE-05-SHELF-06"/>
    <n v="32"/>
    <s v="In Stock"/>
    <d v="2023-07-29T00:00:00"/>
    <s v="Sweden"/>
    <n v="62.241999999999997"/>
    <n v="19.773700000000002"/>
  </r>
  <r>
    <s v="SKU001293"/>
    <s v="Product_1293"/>
    <s v="Toys"/>
    <n v="829.7"/>
    <n v="340"/>
    <s v="Mid"/>
    <n v="66"/>
    <n v="12"/>
    <x v="516"/>
    <s v="SUP042"/>
    <s v="AISLE-04-SHELF-44"/>
    <n v="32"/>
    <s v="In Stock"/>
    <d v="2024-11-16T00:00:00"/>
    <s v="France"/>
    <n v="50.243499999999997"/>
    <n v="7.6574"/>
  </r>
  <r>
    <s v="SKU001294"/>
    <s v="Product_1294"/>
    <s v="Sports"/>
    <n v="496.6"/>
    <n v="460"/>
    <s v="Mid"/>
    <n v="98"/>
    <n v="28"/>
    <x v="672"/>
    <s v="SUP020"/>
    <s v="AISLE-05-SHELF-03"/>
    <n v="20"/>
    <s v="In Stock"/>
    <d v="2024-08-15T00:00:00"/>
    <s v="Sweden"/>
    <n v="62.225099999999998"/>
    <n v="16.833200000000001"/>
  </r>
  <r>
    <s v="SKU001295"/>
    <s v="Product_1295"/>
    <s v="Home &amp; Garden"/>
    <n v="645.44000000000005"/>
    <n v="391"/>
    <s v="Mid"/>
    <n v="97"/>
    <n v="3"/>
    <x v="12"/>
    <s v="SUP039"/>
    <s v="AISLE-10-SHELF-13"/>
    <n v="14"/>
    <s v="In Stock"/>
    <d v="2023-09-15T00:00:00"/>
    <s v="Austria"/>
    <n v="47.283200000000001"/>
    <n v="15.0364"/>
  </r>
  <r>
    <s v="SKU001296"/>
    <s v="Product_1296"/>
    <s v="Home &amp; Garden"/>
    <n v="417.37"/>
    <n v="900"/>
    <s v="High"/>
    <n v="10"/>
    <n v="24"/>
    <x v="673"/>
    <s v="SUP007"/>
    <s v="AISLE-04-SHELF-40"/>
    <n v="26"/>
    <s v="In Stock"/>
    <d v="2024-07-25T00:00:00"/>
    <s v="Sweden"/>
    <n v="59.260399999999997"/>
    <n v="14.3735"/>
  </r>
  <r>
    <s v="SKU001297"/>
    <s v="Product_1297"/>
    <s v="Electronics"/>
    <n v="352.05"/>
    <n v="536"/>
    <s v="Mid"/>
    <n v="38"/>
    <n v="27"/>
    <x v="662"/>
    <s v="SUP041"/>
    <s v="AISLE-01-SHELF-34"/>
    <n v="11"/>
    <s v="In Stock"/>
    <d v="2024-04-23T00:00:00"/>
    <s v="Austria"/>
    <n v="47.3262"/>
    <n v="10.864599999999999"/>
  </r>
  <r>
    <s v="SKU001298"/>
    <s v="Product_1298"/>
    <s v="Home &amp; Garden"/>
    <n v="229.98"/>
    <n v="550"/>
    <s v="Mid"/>
    <n v="59"/>
    <n v="3"/>
    <x v="576"/>
    <s v="SUP048"/>
    <s v="AISLE-04-SHELF-33"/>
    <n v="8"/>
    <s v="In Stock"/>
    <d v="2023-12-06T00:00:00"/>
    <s v="Austria"/>
    <n v="48.207299999999996"/>
    <n v="14.245100000000001"/>
  </r>
  <r>
    <s v="SKU001299"/>
    <s v="Product_1299"/>
    <s v="Home &amp; Garden"/>
    <n v="772.83"/>
    <n v="420"/>
    <s v="Mid"/>
    <n v="73"/>
    <n v="27"/>
    <x v="359"/>
    <s v="SUP015"/>
    <s v="AISLE-07-SHELF-05"/>
    <n v="28"/>
    <s v="In Stock"/>
    <d v="2023-11-18T00:00:00"/>
    <s v="Netherlands"/>
    <n v="52.1038"/>
    <n v="4.8223000000000003"/>
  </r>
  <r>
    <s v="SKU001300"/>
    <s v="Product_1300"/>
    <s v="Clothing"/>
    <n v="698.59"/>
    <n v="380"/>
    <s v="Mid"/>
    <n v="90"/>
    <n v="21"/>
    <x v="674"/>
    <s v="SUP025"/>
    <s v="AISLE-13-SHELF-13"/>
    <n v="38"/>
    <s v="In Stock"/>
    <d v="2023-08-18T00:00:00"/>
    <s v="Germany"/>
    <n v="54.2089"/>
    <n v="6.165"/>
  </r>
  <r>
    <s v="SKU001301"/>
    <s v="Product_1301"/>
    <s v="Sports"/>
    <n v="367.12"/>
    <n v="616"/>
    <s v="Mid"/>
    <n v="84"/>
    <n v="17"/>
    <x v="28"/>
    <s v="SUP035"/>
    <s v="AISLE-08-SHELF-17"/>
    <n v="45"/>
    <s v="Out of Stock"/>
    <d v="2024-01-29T00:00:00"/>
    <s v="Netherlands"/>
    <n v="52.876600000000003"/>
    <n v="6.8174000000000001"/>
  </r>
  <r>
    <s v="SKU001302"/>
    <s v="Product_1302"/>
    <s v="Books"/>
    <n v="327.9"/>
    <n v="4"/>
    <s v="Low"/>
    <n v="46"/>
    <n v="6"/>
    <x v="675"/>
    <s v="SUP013"/>
    <s v="AISLE-10-SHELF-10"/>
    <n v="18"/>
    <s v="In Stock"/>
    <d v="2023-03-29T00:00:00"/>
    <s v="Austria"/>
    <n v="47.560499999999998"/>
    <n v="13.7403"/>
  </r>
  <r>
    <s v="SKU001303"/>
    <s v="Product_1303"/>
    <s v="Electronics"/>
    <n v="11.23"/>
    <n v="647"/>
    <s v="Mid"/>
    <n v="70"/>
    <n v="15"/>
    <x v="407"/>
    <s v="SUP043"/>
    <s v="AISLE-02-SHELF-38"/>
    <n v="48"/>
    <s v="In Stock"/>
    <d v="2023-12-14T00:00:00"/>
    <s v="United Kingdom"/>
    <n v="58.211300000000001"/>
    <n v="-6.0772000000000004"/>
  </r>
  <r>
    <s v="SKU001304"/>
    <s v="Product_1304"/>
    <s v="Home &amp; Garden"/>
    <n v="72.92"/>
    <n v="3"/>
    <s v="Low"/>
    <n v="16"/>
    <n v="11"/>
    <x v="534"/>
    <s v="SUP008"/>
    <s v="AISLE-01-SHELF-30"/>
    <n v="21"/>
    <s v="In Stock"/>
    <d v="2024-02-02T00:00:00"/>
    <s v="Poland"/>
    <n v="52.016800000000003"/>
    <n v="18.847200000000001"/>
  </r>
  <r>
    <s v="SKU001305"/>
    <s v="Product_1305"/>
    <s v="Clothing"/>
    <n v="627.02"/>
    <n v="680"/>
    <s v="Mid"/>
    <n v="99"/>
    <n v="18"/>
    <x v="592"/>
    <s v="SUP021"/>
    <s v="AISLE-18-SHELF-35"/>
    <n v="49"/>
    <s v="Out of Stock"/>
    <d v="2023-10-11T00:00:00"/>
    <s v="Austria"/>
    <n v="47.071800000000003"/>
    <n v="15.8032"/>
  </r>
  <r>
    <s v="SKU001306"/>
    <s v="Product_1306"/>
    <s v="Clothing"/>
    <n v="519.46"/>
    <n v="315"/>
    <s v="Mid"/>
    <n v="96"/>
    <n v="28"/>
    <x v="676"/>
    <s v="SUP006"/>
    <s v="AISLE-07-SHELF-48"/>
    <n v="12"/>
    <s v="In Stock"/>
    <d v="2024-02-05T00:00:00"/>
    <s v="Netherlands"/>
    <n v="53.228900000000003"/>
    <n v="6.3494999999999999"/>
  </r>
  <r>
    <s v="SKU001307"/>
    <s v="Product_1307"/>
    <s v="Toys"/>
    <n v="440.46"/>
    <n v="821"/>
    <s v="High"/>
    <n v="73"/>
    <n v="3"/>
    <x v="677"/>
    <s v="SUP010"/>
    <s v="AISLE-03-SHELF-06"/>
    <n v="46"/>
    <s v="In Stock"/>
    <d v="2024-03-09T00:00:00"/>
    <s v="United Kingdom"/>
    <n v="51.619199999999999"/>
    <n v="-7.3324999999999996"/>
  </r>
  <r>
    <s v="SKU001308"/>
    <s v="Product_1308"/>
    <s v="Books"/>
    <n v="829.23"/>
    <n v="917"/>
    <s v="High"/>
    <n v="27"/>
    <n v="27"/>
    <x v="432"/>
    <s v="SUP049"/>
    <s v="AISLE-04-SHELF-16"/>
    <n v="17"/>
    <s v="Out of Stock"/>
    <d v="2023-06-20T00:00:00"/>
    <s v="Netherlands"/>
    <n v="52.434699999999999"/>
    <n v="3.5226999999999999"/>
  </r>
  <r>
    <s v="SKU001309"/>
    <s v="Product_1309"/>
    <s v="Books"/>
    <n v="508.86"/>
    <n v="77"/>
    <s v="Low"/>
    <n v="38"/>
    <n v="17"/>
    <x v="591"/>
    <s v="SUP041"/>
    <s v="AISLE-03-SHELF-36"/>
    <n v="11"/>
    <s v="In Stock"/>
    <d v="2023-06-08T00:00:00"/>
    <s v="Sweden"/>
    <n v="64.584999999999994"/>
    <n v="18.0486"/>
  </r>
  <r>
    <s v="SKU001310"/>
    <s v="Product_1310"/>
    <s v="Office Supplies"/>
    <n v="390.65"/>
    <n v="530"/>
    <s v="Mid"/>
    <n v="69"/>
    <n v="11"/>
    <x v="52"/>
    <s v="SUP021"/>
    <s v="AISLE-11-SHELF-17"/>
    <n v="7"/>
    <s v="In Stock"/>
    <d v="2024-09-14T00:00:00"/>
    <s v="Italy"/>
    <n v="43.5593"/>
    <n v="13.622999999999999"/>
  </r>
  <r>
    <s v="SKU001311"/>
    <s v="Product_1311"/>
    <s v="Sports"/>
    <n v="169.64"/>
    <n v="716"/>
    <s v="High"/>
    <n v="63"/>
    <n v="6"/>
    <x v="678"/>
    <s v="SUP014"/>
    <s v="AISLE-19-SHELF-08"/>
    <n v="28"/>
    <s v="In Stock"/>
    <d v="2024-12-31T00:00:00"/>
    <s v="Belgium"/>
    <n v="50.345399999999998"/>
    <n v="3.2833999999999999"/>
  </r>
  <r>
    <s v="SKU001312"/>
    <s v="Product_1312"/>
    <s v="Office Supplies"/>
    <n v="822.48"/>
    <n v="354"/>
    <s v="Mid"/>
    <n v="81"/>
    <n v="5"/>
    <x v="679"/>
    <s v="SUP045"/>
    <s v="AISLE-14-SHELF-26"/>
    <n v="28"/>
    <s v="In Stock"/>
    <d v="2024-12-06T00:00:00"/>
    <s v="France"/>
    <n v="44.295900000000003"/>
    <n v="2.5577000000000001"/>
  </r>
  <r>
    <s v="SKU001313"/>
    <s v="Product_1313"/>
    <s v="Toys"/>
    <n v="580.49"/>
    <n v="835"/>
    <s v="High"/>
    <n v="30"/>
    <n v="10"/>
    <x v="271"/>
    <s v="SUP033"/>
    <s v="AISLE-16-SHELF-25"/>
    <n v="11"/>
    <s v="In Stock"/>
    <d v="2024-03-08T00:00:00"/>
    <s v="Netherlands"/>
    <n v="52.56"/>
    <n v="6.34"/>
  </r>
  <r>
    <s v="SKU001314"/>
    <s v="Product_1314"/>
    <s v="Home &amp; Garden"/>
    <n v="101.54"/>
    <n v="32"/>
    <s v="Low"/>
    <n v="30"/>
    <n v="2"/>
    <x v="345"/>
    <s v="SUP025"/>
    <s v="AISLE-19-SHELF-48"/>
    <n v="34"/>
    <s v="In Stock"/>
    <d v="2023-11-23T00:00:00"/>
    <s v="France"/>
    <n v="48.818300000000001"/>
    <n v="9.1013000000000002"/>
  </r>
  <r>
    <s v="SKU001315"/>
    <s v="Product_1315"/>
    <s v="Clothing"/>
    <n v="652.41"/>
    <n v="661"/>
    <s v="Mid"/>
    <n v="67"/>
    <n v="15"/>
    <x v="335"/>
    <s v="SUP019"/>
    <s v="AISLE-10-SHELF-32"/>
    <n v="9"/>
    <s v="In Stock"/>
    <d v="2024-07-12T00:00:00"/>
    <s v="Spain"/>
    <n v="38.229599999999998"/>
    <n v="-8.4039999999999999"/>
  </r>
  <r>
    <s v="SKU001316"/>
    <s v="Product_1316"/>
    <s v="Electronics"/>
    <n v="430.82"/>
    <n v="704"/>
    <s v="High"/>
    <n v="58"/>
    <n v="11"/>
    <x v="119"/>
    <s v="SUP009"/>
    <s v="AISLE-15-SHELF-04"/>
    <n v="44"/>
    <s v="In Stock"/>
    <d v="2024-08-30T00:00:00"/>
    <s v="Netherlands"/>
    <n v="51.7333"/>
    <n v="6.1988000000000003"/>
  </r>
  <r>
    <s v="SKU001317"/>
    <s v="Product_1317"/>
    <s v="Sports"/>
    <n v="813.27"/>
    <n v="138"/>
    <s v="Low"/>
    <n v="45"/>
    <n v="24"/>
    <x v="228"/>
    <s v="SUP049"/>
    <s v="AISLE-04-SHELF-13"/>
    <n v="25"/>
    <s v="In Stock"/>
    <d v="2023-12-14T00:00:00"/>
    <s v="Italy"/>
    <n v="41.200200000000002"/>
    <n v="16.331700000000001"/>
  </r>
  <r>
    <s v="SKU001318"/>
    <s v="Product_1318"/>
    <s v="Home &amp; Garden"/>
    <n v="919.73"/>
    <n v="271"/>
    <s v="Low"/>
    <n v="26"/>
    <n v="25"/>
    <x v="680"/>
    <s v="SUP047"/>
    <s v="AISLE-12-SHELF-15"/>
    <n v="12"/>
    <s v="In Stock"/>
    <d v="2023-11-27T00:00:00"/>
    <s v="France"/>
    <n v="46.683399999999999"/>
    <n v="8.4749999999999996"/>
  </r>
  <r>
    <s v="SKU001319"/>
    <s v="Product_1319"/>
    <s v="Toys"/>
    <n v="604.46"/>
    <n v="195"/>
    <s v="Low"/>
    <n v="89"/>
    <n v="14"/>
    <x v="495"/>
    <s v="SUP037"/>
    <s v="AISLE-13-SHELF-38"/>
    <n v="11"/>
    <s v="In Stock"/>
    <d v="2023-12-17T00:00:00"/>
    <s v="Austria"/>
    <n v="48.864400000000003"/>
    <n v="10.0336"/>
  </r>
  <r>
    <s v="SKU001320"/>
    <s v="Product_1320"/>
    <s v="Books"/>
    <n v="734.3"/>
    <n v="126"/>
    <s v="Low"/>
    <n v="62"/>
    <n v="14"/>
    <x v="681"/>
    <s v="SUP036"/>
    <s v="AISLE-14-SHELF-35"/>
    <n v="43"/>
    <s v="In Stock"/>
    <d v="2024-05-25T00:00:00"/>
    <s v="Netherlands"/>
    <n v="52.032299999999999"/>
    <n v="5.6778000000000004"/>
  </r>
  <r>
    <s v="SKU001321"/>
    <s v="Product_1321"/>
    <s v="Toys"/>
    <n v="66.02"/>
    <n v="348"/>
    <s v="Mid"/>
    <n v="24"/>
    <n v="3"/>
    <x v="682"/>
    <s v="SUP036"/>
    <s v="AISLE-08-SHELF-12"/>
    <n v="6"/>
    <s v="In Stock"/>
    <d v="2023-04-01T00:00:00"/>
    <s v="Germany"/>
    <n v="49.244599999999998"/>
    <n v="9.6044"/>
  </r>
  <r>
    <s v="SKU001322"/>
    <s v="Product_1322"/>
    <s v="Home &amp; Garden"/>
    <n v="564.65"/>
    <n v="742"/>
    <s v="High"/>
    <n v="88"/>
    <n v="28"/>
    <x v="36"/>
    <s v="SUP015"/>
    <s v="AISLE-14-SHELF-05"/>
    <n v="47"/>
    <s v="In Stock"/>
    <d v="2023-07-03T00:00:00"/>
    <s v="Belgium"/>
    <n v="50.855400000000003"/>
    <n v="3.3843000000000001"/>
  </r>
  <r>
    <s v="SKU001323"/>
    <s v="Product_1323"/>
    <s v="Toys"/>
    <n v="757.79"/>
    <n v="43"/>
    <s v="Low"/>
    <n v="49"/>
    <n v="22"/>
    <x v="683"/>
    <s v="SUP005"/>
    <s v="AISLE-02-SHELF-42"/>
    <n v="16"/>
    <s v="In Stock"/>
    <d v="2023-10-20T00:00:00"/>
    <s v="Italy"/>
    <n v="42.9208"/>
    <n v="14.8996"/>
  </r>
  <r>
    <s v="SKU001324"/>
    <s v="Product_1324"/>
    <s v="Books"/>
    <n v="501.79"/>
    <n v="741"/>
    <s v="High"/>
    <n v="90"/>
    <n v="22"/>
    <x v="285"/>
    <s v="SUP017"/>
    <s v="AISLE-03-SHELF-10"/>
    <n v="32"/>
    <s v="In Stock"/>
    <d v="2024-05-07T00:00:00"/>
    <s v="France"/>
    <n v="42.186900000000001"/>
    <n v="2.1638999999999999"/>
  </r>
  <r>
    <s v="SKU001325"/>
    <s v="Product_1325"/>
    <s v="Home &amp; Garden"/>
    <n v="597.61"/>
    <n v="727"/>
    <s v="High"/>
    <n v="60"/>
    <n v="16"/>
    <x v="107"/>
    <s v="SUP030"/>
    <s v="AISLE-09-SHELF-17"/>
    <n v="48"/>
    <s v="In Stock"/>
    <d v="2024-10-03T00:00:00"/>
    <s v="Italy"/>
    <n v="39.362299999999998"/>
    <n v="15.2202"/>
  </r>
  <r>
    <s v="SKU001326"/>
    <s v="Product_1326"/>
    <s v="Electronics"/>
    <n v="899.96"/>
    <n v="243"/>
    <s v="Low"/>
    <n v="74"/>
    <n v="14"/>
    <x v="518"/>
    <s v="SUP007"/>
    <s v="AISLE-06-SHELF-30"/>
    <n v="23"/>
    <s v="In Stock"/>
    <d v="2023-07-10T00:00:00"/>
    <s v="United Kingdom"/>
    <n v="51.568100000000001"/>
    <n v="0.72240000000000004"/>
  </r>
  <r>
    <s v="SKU001327"/>
    <s v="Product_1327"/>
    <s v="Office Supplies"/>
    <n v="206.12"/>
    <n v="8"/>
    <s v="Low"/>
    <n v="22"/>
    <n v="10"/>
    <x v="535"/>
    <s v="SUP006"/>
    <s v="AISLE-09-SHELF-35"/>
    <n v="32"/>
    <s v="In Stock"/>
    <d v="2024-06-30T00:00:00"/>
    <s v="Belgium"/>
    <n v="50.361899999999999"/>
    <n v="3.2722000000000002"/>
  </r>
  <r>
    <s v="SKU001328"/>
    <s v="Product_1328"/>
    <s v="Sports"/>
    <n v="107.26"/>
    <n v="761"/>
    <s v="High"/>
    <n v="47"/>
    <n v="22"/>
    <x v="366"/>
    <s v="SUP015"/>
    <s v="AISLE-07-SHELF-12"/>
    <n v="39"/>
    <s v="In Stock"/>
    <d v="2023-10-10T00:00:00"/>
    <s v="Austria"/>
    <n v="47.538899999999998"/>
    <n v="12.6473"/>
  </r>
  <r>
    <s v="SKU001329"/>
    <s v="Product_1329"/>
    <s v="Toys"/>
    <n v="693.74"/>
    <n v="711"/>
    <s v="High"/>
    <n v="83"/>
    <n v="8"/>
    <x v="567"/>
    <s v="SUP046"/>
    <s v="AISLE-18-SHELF-42"/>
    <n v="16"/>
    <s v="In Stock"/>
    <d v="2024-11-13T00:00:00"/>
    <s v="Netherlands"/>
    <n v="51.958100000000002"/>
    <n v="5.5837000000000003"/>
  </r>
  <r>
    <s v="SKU001330"/>
    <s v="Product_1330"/>
    <s v="Books"/>
    <n v="824.62"/>
    <n v="845"/>
    <s v="High"/>
    <n v="35"/>
    <n v="12"/>
    <x v="216"/>
    <s v="SUP010"/>
    <s v="AISLE-02-SHELF-49"/>
    <n v="32"/>
    <s v="In Stock"/>
    <d v="2024-10-30T00:00:00"/>
    <s v="Netherlands"/>
    <n v="52.2072"/>
    <n v="3.8841000000000001"/>
  </r>
  <r>
    <s v="SKU001331"/>
    <s v="Product_1331"/>
    <s v="Electronics"/>
    <n v="851.99"/>
    <n v="78"/>
    <s v="Low"/>
    <n v="85"/>
    <n v="5"/>
    <x v="363"/>
    <s v="SUP006"/>
    <s v="AISLE-03-SHELF-33"/>
    <n v="30"/>
    <s v="Out of Stock"/>
    <d v="2024-06-09T00:00:00"/>
    <s v="Netherlands"/>
    <n v="50.9771"/>
    <n v="6.1447000000000003"/>
  </r>
  <r>
    <s v="SKU001332"/>
    <s v="Product_1332"/>
    <s v="Clothing"/>
    <n v="645.23"/>
    <n v="756"/>
    <s v="High"/>
    <n v="92"/>
    <n v="26"/>
    <x v="684"/>
    <s v="SUP042"/>
    <s v="AISLE-08-SHELF-13"/>
    <n v="42"/>
    <s v="In Stock"/>
    <d v="2024-04-07T00:00:00"/>
    <s v="Belgium"/>
    <n v="50.619399999999999"/>
    <n v="3.9001000000000001"/>
  </r>
  <r>
    <s v="SKU001333"/>
    <s v="Product_1333"/>
    <s v="Electronics"/>
    <n v="834.88"/>
    <n v="189"/>
    <s v="Low"/>
    <n v="24"/>
    <n v="26"/>
    <x v="593"/>
    <s v="SUP041"/>
    <s v="AISLE-11-SHELF-40"/>
    <n v="10"/>
    <s v="In Stock"/>
    <d v="2024-11-03T00:00:00"/>
    <s v="Germany"/>
    <n v="53.4435"/>
    <n v="9.4313000000000002"/>
  </r>
  <r>
    <s v="SKU001334"/>
    <s v="Product_1334"/>
    <s v="Electronics"/>
    <n v="703.66"/>
    <n v="85"/>
    <s v="Low"/>
    <n v="14"/>
    <n v="13"/>
    <x v="615"/>
    <s v="SUP013"/>
    <s v="AISLE-20-SHELF-31"/>
    <n v="23"/>
    <s v="In Stock"/>
    <d v="2024-10-26T00:00:00"/>
    <s v="Spain"/>
    <n v="42.208500000000001"/>
    <n v="-5.4474999999999998"/>
  </r>
  <r>
    <s v="SKU001335"/>
    <s v="Product_1335"/>
    <s v="Electronics"/>
    <n v="96.5"/>
    <n v="484"/>
    <s v="Mid"/>
    <n v="11"/>
    <n v="24"/>
    <x v="237"/>
    <s v="SUP014"/>
    <s v="AISLE-01-SHELF-34"/>
    <n v="31"/>
    <s v="In Stock"/>
    <d v="2024-11-03T00:00:00"/>
    <s v="Poland"/>
    <n v="49.422499999999999"/>
    <n v="23.426400000000001"/>
  </r>
  <r>
    <s v="SKU001336"/>
    <s v="Product_1336"/>
    <s v="Books"/>
    <n v="764.42"/>
    <n v="270"/>
    <s v="Low"/>
    <n v="87"/>
    <n v="12"/>
    <x v="354"/>
    <s v="SUP001"/>
    <s v="AISLE-18-SHELF-50"/>
    <n v="13"/>
    <s v="In Stock"/>
    <d v="2023-03-29T00:00:00"/>
    <s v="Sweden"/>
    <n v="60.744799999999998"/>
    <n v="21.484300000000001"/>
  </r>
  <r>
    <s v="SKU001337"/>
    <s v="Product_1337"/>
    <s v="Clothing"/>
    <n v="187.57"/>
    <n v="773"/>
    <s v="High"/>
    <n v="74"/>
    <n v="3"/>
    <x v="157"/>
    <s v="SUP033"/>
    <s v="AISLE-09-SHELF-07"/>
    <n v="45"/>
    <s v="Out of Stock"/>
    <d v="2023-12-26T00:00:00"/>
    <s v="France"/>
    <n v="44.035600000000002"/>
    <n v="4.3369"/>
  </r>
  <r>
    <s v="SKU001338"/>
    <s v="Product_1338"/>
    <s v="Sports"/>
    <n v="244.24"/>
    <n v="512"/>
    <s v="Mid"/>
    <n v="86"/>
    <n v="23"/>
    <x v="626"/>
    <s v="SUP019"/>
    <s v="AISLE-09-SHELF-42"/>
    <n v="14"/>
    <s v="In Stock"/>
    <d v="2023-06-30T00:00:00"/>
    <s v="Germany"/>
    <n v="53.937199999999997"/>
    <n v="6.2789999999999999"/>
  </r>
  <r>
    <s v="SKU001339"/>
    <s v="Product_1339"/>
    <s v="Electronics"/>
    <n v="400.7"/>
    <n v="19"/>
    <s v="Low"/>
    <n v="69"/>
    <n v="17"/>
    <x v="685"/>
    <s v="SUP009"/>
    <s v="AISLE-02-SHELF-05"/>
    <n v="14"/>
    <s v="In Stock"/>
    <d v="2024-06-22T00:00:00"/>
    <s v="Austria"/>
    <n v="48.559699999999999"/>
    <n v="13.8993"/>
  </r>
  <r>
    <s v="SKU001340"/>
    <s v="Product_1340"/>
    <s v="Books"/>
    <n v="321.42"/>
    <n v="488"/>
    <s v="Mid"/>
    <n v="65"/>
    <n v="20"/>
    <x v="567"/>
    <s v="SUP037"/>
    <s v="AISLE-17-SHELF-02"/>
    <n v="37"/>
    <s v="Out of Stock"/>
    <d v="2024-06-23T00:00:00"/>
    <s v="France"/>
    <n v="47.2532"/>
    <n v="2.5381"/>
  </r>
  <r>
    <s v="SKU001341"/>
    <s v="Product_1341"/>
    <s v="Books"/>
    <n v="328.44"/>
    <n v="931"/>
    <s v="High"/>
    <n v="87"/>
    <n v="5"/>
    <x v="656"/>
    <s v="SUP049"/>
    <s v="AISLE-20-SHELF-10"/>
    <n v="22"/>
    <s v="Out of Stock"/>
    <d v="2023-11-23T00:00:00"/>
    <s v="Netherlands"/>
    <n v="53.161099999999998"/>
    <n v="3.4693999999999998"/>
  </r>
  <r>
    <s v="SKU001342"/>
    <s v="Product_1342"/>
    <s v="Sports"/>
    <n v="177.57"/>
    <n v="129"/>
    <s v="Low"/>
    <n v="47"/>
    <n v="23"/>
    <x v="459"/>
    <s v="SUP048"/>
    <s v="AISLE-01-SHELF-44"/>
    <n v="14"/>
    <s v="In Stock"/>
    <d v="2024-05-04T00:00:00"/>
    <s v="Italy"/>
    <n v="39.340800000000002"/>
    <n v="17.021599999999999"/>
  </r>
  <r>
    <s v="SKU001343"/>
    <s v="Product_1343"/>
    <s v="Office Supplies"/>
    <n v="300.93"/>
    <n v="837"/>
    <s v="High"/>
    <n v="66"/>
    <n v="6"/>
    <x v="382"/>
    <s v="SUP012"/>
    <s v="AISLE-15-SHELF-06"/>
    <n v="11"/>
    <s v="In Stock"/>
    <d v="2023-09-21T00:00:00"/>
    <s v="Austria"/>
    <n v="48.356099999999998"/>
    <n v="9.6358999999999995"/>
  </r>
  <r>
    <s v="SKU001344"/>
    <s v="Product_1344"/>
    <s v="Home &amp; Garden"/>
    <n v="29.47"/>
    <n v="769"/>
    <s v="High"/>
    <n v="60"/>
    <n v="13"/>
    <x v="681"/>
    <s v="SUP005"/>
    <s v="AISLE-14-SHELF-14"/>
    <n v="44"/>
    <s v="Out of Stock"/>
    <d v="2025-02-10T00:00:00"/>
    <s v="France"/>
    <n v="46.366700000000002"/>
    <n v="2.6318000000000001"/>
  </r>
  <r>
    <s v="SKU001345"/>
    <s v="Product_1345"/>
    <s v="Clothing"/>
    <n v="478.18"/>
    <n v="642"/>
    <s v="Mid"/>
    <n v="50"/>
    <n v="6"/>
    <x v="539"/>
    <s v="SUP006"/>
    <s v="AISLE-15-SHELF-33"/>
    <n v="36"/>
    <s v="In Stock"/>
    <d v="2023-03-27T00:00:00"/>
    <s v="Netherlands"/>
    <n v="51.882399999999997"/>
    <n v="4.4598000000000004"/>
  </r>
  <r>
    <s v="SKU001346"/>
    <s v="Product_1346"/>
    <s v="Clothing"/>
    <n v="770.91"/>
    <n v="6"/>
    <s v="Low"/>
    <n v="88"/>
    <n v="13"/>
    <x v="64"/>
    <s v="SUP011"/>
    <s v="AISLE-17-SHELF-43"/>
    <n v="47"/>
    <s v="In Stock"/>
    <d v="2023-06-04T00:00:00"/>
    <s v="France"/>
    <n v="47.980899999999998"/>
    <n v="-2.0663"/>
  </r>
  <r>
    <s v="SKU001347"/>
    <s v="Product_1347"/>
    <s v="Toys"/>
    <n v="863.62"/>
    <n v="851"/>
    <s v="High"/>
    <n v="79"/>
    <n v="15"/>
    <x v="188"/>
    <s v="SUP038"/>
    <s v="AISLE-15-SHELF-20"/>
    <n v="10"/>
    <s v="In Stock"/>
    <d v="2023-06-13T00:00:00"/>
    <s v="Italy"/>
    <n v="44.988999999999997"/>
    <n v="16.156099999999999"/>
  </r>
  <r>
    <s v="SKU001348"/>
    <s v="Product_1348"/>
    <s v="Electronics"/>
    <n v="822.22"/>
    <n v="752"/>
    <s v="High"/>
    <n v="92"/>
    <n v="2"/>
    <x v="269"/>
    <s v="SUP010"/>
    <s v="AISLE-16-SHELF-21"/>
    <n v="23"/>
    <s v="In Stock"/>
    <d v="2023-09-01T00:00:00"/>
    <s v="Netherlands"/>
    <n v="51.921199999999999"/>
    <n v="4.4058000000000002"/>
  </r>
  <r>
    <s v="SKU001349"/>
    <s v="Product_1349"/>
    <s v="Home &amp; Garden"/>
    <n v="422.29"/>
    <n v="703"/>
    <s v="High"/>
    <n v="61"/>
    <n v="11"/>
    <x v="162"/>
    <s v="SUP015"/>
    <s v="AISLE-09-SHELF-29"/>
    <n v="45"/>
    <s v="In Stock"/>
    <d v="2023-07-18T00:00:00"/>
    <s v="Spain"/>
    <n v="38.214199999999998"/>
    <n v="-3.2231000000000001"/>
  </r>
  <r>
    <s v="SKU001350"/>
    <s v="Product_1350"/>
    <s v="Office Supplies"/>
    <n v="733.12"/>
    <n v="936"/>
    <s v="High"/>
    <n v="10"/>
    <n v="16"/>
    <x v="227"/>
    <s v="SUP050"/>
    <s v="AISLE-12-SHELF-34"/>
    <n v="47"/>
    <s v="Out of Stock"/>
    <d v="2024-09-12T00:00:00"/>
    <s v="Germany"/>
    <n v="52.768799999999999"/>
    <n v="9.1656999999999993"/>
  </r>
  <r>
    <s v="SKU001351"/>
    <s v="Product_1351"/>
    <s v="Clothing"/>
    <n v="295.01"/>
    <n v="309"/>
    <s v="Mid"/>
    <n v="94"/>
    <n v="18"/>
    <x v="686"/>
    <s v="SUP039"/>
    <s v="AISLE-15-SHELF-09"/>
    <n v="38"/>
    <s v="In Stock"/>
    <d v="2023-08-12T00:00:00"/>
    <s v="United Kingdom"/>
    <n v="55.2684"/>
    <n v="-4.3752000000000004"/>
  </r>
  <r>
    <s v="SKU001352"/>
    <s v="Product_1352"/>
    <s v="Office Supplies"/>
    <n v="65.010000000000005"/>
    <n v="808"/>
    <s v="High"/>
    <n v="27"/>
    <n v="2"/>
    <x v="338"/>
    <s v="SUP028"/>
    <s v="AISLE-16-SHELF-30"/>
    <n v="47"/>
    <s v="In Stock"/>
    <d v="2023-10-06T00:00:00"/>
    <s v="Sweden"/>
    <n v="59.502400000000002"/>
    <n v="11.425700000000001"/>
  </r>
  <r>
    <s v="SKU001353"/>
    <s v="Product_1353"/>
    <s v="Toys"/>
    <n v="679.21"/>
    <n v="626"/>
    <s v="Mid"/>
    <n v="36"/>
    <n v="10"/>
    <x v="130"/>
    <s v="SUP003"/>
    <s v="AISLE-17-SHELF-04"/>
    <n v="9"/>
    <s v="In Stock"/>
    <d v="2024-02-21T00:00:00"/>
    <s v="Belgium"/>
    <n v="49.507800000000003"/>
    <n v="3.3860999999999999"/>
  </r>
  <r>
    <s v="SKU001354"/>
    <s v="Product_1354"/>
    <s v="Electronics"/>
    <n v="652.30999999999995"/>
    <n v="900"/>
    <s v="High"/>
    <n v="81"/>
    <n v="13"/>
    <x v="687"/>
    <s v="SUP016"/>
    <s v="AISLE-08-SHELF-32"/>
    <n v="23"/>
    <s v="In Stock"/>
    <d v="2023-12-07T00:00:00"/>
    <s v="Sweden"/>
    <n v="60.9084"/>
    <n v="22.2515"/>
  </r>
  <r>
    <s v="SKU001355"/>
    <s v="Product_1355"/>
    <s v="Home &amp; Garden"/>
    <n v="803.61"/>
    <n v="472"/>
    <s v="Mid"/>
    <n v="85"/>
    <n v="28"/>
    <x v="688"/>
    <s v="SUP045"/>
    <s v="AISLE-07-SHELF-38"/>
    <n v="18"/>
    <s v="In Stock"/>
    <d v="2024-07-09T00:00:00"/>
    <s v="Austria"/>
    <n v="48.476100000000002"/>
    <n v="11.5572"/>
  </r>
  <r>
    <s v="SKU001356"/>
    <s v="Product_1356"/>
    <s v="Books"/>
    <n v="619.95000000000005"/>
    <n v="101"/>
    <s v="Low"/>
    <n v="51"/>
    <n v="8"/>
    <x v="146"/>
    <s v="SUP017"/>
    <s v="AISLE-05-SHELF-42"/>
    <n v="14"/>
    <s v="In Stock"/>
    <d v="2023-09-05T00:00:00"/>
    <s v="Sweden"/>
    <n v="58.674700000000001"/>
    <n v="14.0779"/>
  </r>
  <r>
    <s v="SKU001357"/>
    <s v="Product_1357"/>
    <s v="Electronics"/>
    <n v="165.32"/>
    <n v="337"/>
    <s v="Mid"/>
    <n v="15"/>
    <n v="7"/>
    <x v="264"/>
    <s v="SUP036"/>
    <s v="AISLE-03-SHELF-20"/>
    <n v="15"/>
    <s v="In Stock"/>
    <d v="2023-12-09T00:00:00"/>
    <s v="Netherlands"/>
    <n v="51.715899999999998"/>
    <n v="5.2430000000000003"/>
  </r>
  <r>
    <s v="SKU001358"/>
    <s v="Product_1358"/>
    <s v="Home &amp; Garden"/>
    <n v="854.63"/>
    <n v="318"/>
    <s v="Mid"/>
    <n v="99"/>
    <n v="16"/>
    <x v="543"/>
    <s v="SUP019"/>
    <s v="AISLE-17-SHELF-16"/>
    <n v="35"/>
    <s v="In Stock"/>
    <d v="2023-08-20T00:00:00"/>
    <s v="Spain"/>
    <n v="39.421599999999998"/>
    <n v="-6.5498000000000003"/>
  </r>
  <r>
    <s v="SKU001359"/>
    <s v="Product_1359"/>
    <s v="Sports"/>
    <n v="630.98"/>
    <n v="512"/>
    <s v="Mid"/>
    <n v="89"/>
    <n v="17"/>
    <x v="556"/>
    <s v="SUP004"/>
    <s v="AISLE-11-SHELF-13"/>
    <n v="6"/>
    <s v="In Stock"/>
    <d v="2025-01-28T00:00:00"/>
    <s v="United Kingdom"/>
    <n v="51.048000000000002"/>
    <n v="-8.0741999999999994"/>
  </r>
  <r>
    <s v="SKU001360"/>
    <s v="Product_1360"/>
    <s v="Clothing"/>
    <n v="809.53"/>
    <n v="24"/>
    <s v="Low"/>
    <n v="92"/>
    <n v="9"/>
    <x v="689"/>
    <s v="SUP025"/>
    <s v="AISLE-18-SHELF-14"/>
    <n v="14"/>
    <s v="In Stock"/>
    <d v="2023-06-27T00:00:00"/>
    <s v="Germany"/>
    <n v="48.470100000000002"/>
    <n v="12.3187"/>
  </r>
  <r>
    <s v="SKU001361"/>
    <s v="Product_1361"/>
    <s v="Office Supplies"/>
    <n v="776.37"/>
    <n v="720"/>
    <s v="High"/>
    <n v="91"/>
    <n v="27"/>
    <x v="400"/>
    <s v="SUP027"/>
    <s v="AISLE-02-SHELF-12"/>
    <n v="25"/>
    <s v="Out of Stock"/>
    <d v="2023-11-05T00:00:00"/>
    <s v="Germany"/>
    <n v="49.151699999999998"/>
    <n v="10.164300000000001"/>
  </r>
  <r>
    <s v="SKU001362"/>
    <s v="Product_1362"/>
    <s v="Electronics"/>
    <n v="304.89"/>
    <n v="429"/>
    <s v="Mid"/>
    <n v="33"/>
    <n v="27"/>
    <x v="357"/>
    <s v="SUP012"/>
    <s v="AISLE-10-SHELF-39"/>
    <n v="5"/>
    <s v="In Stock"/>
    <d v="2024-08-08T00:00:00"/>
    <s v="Italy"/>
    <n v="42.808700000000002"/>
    <n v="17.153400000000001"/>
  </r>
  <r>
    <s v="SKU001363"/>
    <s v="Product_1363"/>
    <s v="Toys"/>
    <n v="83.81"/>
    <n v="142"/>
    <s v="Low"/>
    <n v="54"/>
    <n v="8"/>
    <x v="234"/>
    <s v="SUP027"/>
    <s v="AISLE-02-SHELF-50"/>
    <n v="35"/>
    <s v="In Stock"/>
    <d v="2023-05-21T00:00:00"/>
    <s v="Belgium"/>
    <n v="51.277700000000003"/>
    <n v="5.4084000000000003"/>
  </r>
  <r>
    <s v="SKU001364"/>
    <s v="Product_1364"/>
    <s v="Books"/>
    <n v="184.74"/>
    <n v="708"/>
    <s v="High"/>
    <n v="93"/>
    <n v="29"/>
    <x v="690"/>
    <s v="SUP004"/>
    <s v="AISLE-17-SHELF-16"/>
    <n v="15"/>
    <s v="In Stock"/>
    <d v="2023-05-04T00:00:00"/>
    <s v="France"/>
    <n v="41.644500000000001"/>
    <n v="3.2959999999999998"/>
  </r>
  <r>
    <s v="SKU001365"/>
    <s v="Product_1365"/>
    <s v="Toys"/>
    <n v="101.93"/>
    <n v="656"/>
    <s v="Mid"/>
    <n v="80"/>
    <n v="25"/>
    <x v="515"/>
    <s v="SUP024"/>
    <s v="AISLE-02-SHELF-11"/>
    <n v="47"/>
    <s v="In Stock"/>
    <d v="2024-03-08T00:00:00"/>
    <s v="Spain"/>
    <n v="42.135399999999997"/>
    <n v="-9.0822000000000003"/>
  </r>
  <r>
    <s v="SKU001366"/>
    <s v="Product_1366"/>
    <s v="Office Supplies"/>
    <n v="250.98"/>
    <n v="148"/>
    <s v="Low"/>
    <n v="16"/>
    <n v="20"/>
    <x v="124"/>
    <s v="SUP017"/>
    <s v="AISLE-19-SHELF-30"/>
    <n v="14"/>
    <s v="In Stock"/>
    <d v="2024-03-28T00:00:00"/>
    <s v="France"/>
    <n v="46.686900000000001"/>
    <n v="7.4234"/>
  </r>
  <r>
    <s v="SKU001367"/>
    <s v="Product_1367"/>
    <s v="Electronics"/>
    <n v="464.94"/>
    <n v="692"/>
    <s v="Mid"/>
    <n v="25"/>
    <n v="5"/>
    <x v="691"/>
    <s v="SUP026"/>
    <s v="AISLE-07-SHELF-27"/>
    <n v="24"/>
    <s v="In Stock"/>
    <d v="2023-06-12T00:00:00"/>
    <s v="United Kingdom"/>
    <n v="54.072099999999999"/>
    <n v="-8.1588999999999992"/>
  </r>
  <r>
    <s v="SKU001368"/>
    <s v="Product_1368"/>
    <s v="Clothing"/>
    <n v="907.74"/>
    <n v="54"/>
    <s v="Low"/>
    <n v="67"/>
    <n v="27"/>
    <x v="325"/>
    <s v="SUP018"/>
    <s v="AISLE-17-SHELF-15"/>
    <n v="25"/>
    <s v="In Stock"/>
    <d v="2024-05-30T00:00:00"/>
    <s v="Sweden"/>
    <n v="55.451999999999998"/>
    <n v="16.5579"/>
  </r>
  <r>
    <s v="SKU001369"/>
    <s v="Product_1369"/>
    <s v="Clothing"/>
    <n v="873.3"/>
    <n v="470"/>
    <s v="Mid"/>
    <n v="66"/>
    <n v="5"/>
    <x v="0"/>
    <s v="SUP022"/>
    <s v="AISLE-09-SHELF-12"/>
    <n v="41"/>
    <s v="In Stock"/>
    <d v="2023-04-28T00:00:00"/>
    <s v="Germany"/>
    <n v="48.478099999999998"/>
    <n v="11.9465"/>
  </r>
  <r>
    <s v="SKU001370"/>
    <s v="Product_1370"/>
    <s v="Home &amp; Garden"/>
    <n v="721.41"/>
    <n v="362"/>
    <s v="Mid"/>
    <n v="51"/>
    <n v="27"/>
    <x v="620"/>
    <s v="SUP006"/>
    <s v="AISLE-08-SHELF-02"/>
    <n v="41"/>
    <s v="In Stock"/>
    <d v="2023-08-22T00:00:00"/>
    <s v="United Kingdom"/>
    <n v="56.1374"/>
    <n v="-6.4211999999999998"/>
  </r>
  <r>
    <s v="SKU001371"/>
    <s v="Product_1371"/>
    <s v="Toys"/>
    <n v="33.869999999999997"/>
    <n v="649"/>
    <s v="Mid"/>
    <n v="23"/>
    <n v="25"/>
    <x v="692"/>
    <s v="SUP019"/>
    <s v="AISLE-17-SHELF-48"/>
    <n v="18"/>
    <s v="In Stock"/>
    <d v="2024-03-27T00:00:00"/>
    <s v="Sweden"/>
    <n v="67.561800000000005"/>
    <n v="16.888999999999999"/>
  </r>
  <r>
    <s v="SKU001372"/>
    <s v="Product_1372"/>
    <s v="Toys"/>
    <n v="347.98"/>
    <n v="208"/>
    <s v="Low"/>
    <n v="65"/>
    <n v="24"/>
    <x v="126"/>
    <s v="SUP037"/>
    <s v="AISLE-16-SHELF-03"/>
    <n v="9"/>
    <s v="Out of Stock"/>
    <d v="2024-02-04T00:00:00"/>
    <s v="Germany"/>
    <n v="48.385599999999997"/>
    <n v="12.854699999999999"/>
  </r>
  <r>
    <s v="SKU001373"/>
    <s v="Product_1373"/>
    <s v="Books"/>
    <n v="685.52"/>
    <n v="184"/>
    <s v="Low"/>
    <n v="21"/>
    <n v="13"/>
    <x v="693"/>
    <s v="SUP034"/>
    <s v="AISLE-19-SHELF-48"/>
    <n v="10"/>
    <s v="In Stock"/>
    <d v="2024-06-01T00:00:00"/>
    <s v="Sweden"/>
    <n v="66.201599999999999"/>
    <n v="19.474799999999998"/>
  </r>
  <r>
    <s v="SKU001374"/>
    <s v="Product_1374"/>
    <s v="Office Supplies"/>
    <n v="137.74"/>
    <n v="64"/>
    <s v="Low"/>
    <n v="24"/>
    <n v="16"/>
    <x v="681"/>
    <s v="SUP011"/>
    <s v="AISLE-11-SHELF-26"/>
    <n v="28"/>
    <s v="In Stock"/>
    <d v="2024-10-17T00:00:00"/>
    <s v="Belgium"/>
    <n v="51.206899999999997"/>
    <n v="5.3757999999999999"/>
  </r>
  <r>
    <s v="SKU001375"/>
    <s v="Product_1375"/>
    <s v="Home &amp; Garden"/>
    <n v="803.08"/>
    <n v="548"/>
    <s v="Mid"/>
    <n v="17"/>
    <n v="26"/>
    <x v="430"/>
    <s v="SUP024"/>
    <s v="AISLE-09-SHELF-46"/>
    <n v="20"/>
    <s v="In Stock"/>
    <d v="2024-09-27T00:00:00"/>
    <s v="Spain"/>
    <n v="42.8812"/>
    <n v="-3.8330000000000002"/>
  </r>
  <r>
    <s v="SKU001376"/>
    <s v="Product_1376"/>
    <s v="Books"/>
    <n v="915.43"/>
    <n v="111"/>
    <s v="Low"/>
    <n v="67"/>
    <n v="22"/>
    <x v="632"/>
    <s v="SUP045"/>
    <s v="AISLE-02-SHELF-30"/>
    <n v="27"/>
    <s v="In Stock"/>
    <d v="2023-06-23T00:00:00"/>
    <s v="Austria"/>
    <n v="48.343800000000002"/>
    <n v="17.1981"/>
  </r>
  <r>
    <s v="SKU001377"/>
    <s v="Product_1377"/>
    <s v="Electronics"/>
    <n v="360.56"/>
    <n v="262"/>
    <s v="Low"/>
    <n v="62"/>
    <n v="27"/>
    <x v="687"/>
    <s v="SUP037"/>
    <s v="AISLE-13-SHELF-37"/>
    <n v="42"/>
    <s v="In Stock"/>
    <d v="2023-10-20T00:00:00"/>
    <s v="United Kingdom"/>
    <n v="56.279400000000003"/>
    <n v="-7.0582000000000003"/>
  </r>
  <r>
    <s v="SKU001378"/>
    <s v="Product_1378"/>
    <s v="Electronics"/>
    <n v="708.78"/>
    <n v="75"/>
    <s v="Low"/>
    <n v="18"/>
    <n v="26"/>
    <x v="438"/>
    <s v="SUP023"/>
    <s v="AISLE-20-SHELF-14"/>
    <n v="20"/>
    <s v="Out of Stock"/>
    <d v="2023-08-18T00:00:00"/>
    <s v="United Kingdom"/>
    <n v="54.461199999999998"/>
    <n v="-2.3264999999999998"/>
  </r>
  <r>
    <s v="SKU001379"/>
    <s v="Product_1379"/>
    <s v="Toys"/>
    <n v="156.72"/>
    <n v="295"/>
    <s v="Low"/>
    <n v="55"/>
    <n v="11"/>
    <x v="694"/>
    <s v="SUP040"/>
    <s v="AISLE-01-SHELF-32"/>
    <n v="17"/>
    <s v="In Stock"/>
    <d v="2023-11-28T00:00:00"/>
    <s v="Poland"/>
    <n v="50.010399999999997"/>
    <n v="23.728899999999999"/>
  </r>
  <r>
    <s v="SKU001380"/>
    <s v="Product_1380"/>
    <s v="Office Supplies"/>
    <n v="693.91"/>
    <n v="177"/>
    <s v="Low"/>
    <n v="16"/>
    <n v="15"/>
    <x v="196"/>
    <s v="SUP043"/>
    <s v="AISLE-06-SHELF-22"/>
    <n v="49"/>
    <s v="In Stock"/>
    <d v="2024-12-27T00:00:00"/>
    <s v="Netherlands"/>
    <n v="51.274099999999997"/>
    <n v="3.9925000000000002"/>
  </r>
  <r>
    <s v="SKU001381"/>
    <s v="Product_1381"/>
    <s v="Home &amp; Garden"/>
    <n v="31.24"/>
    <n v="765"/>
    <s v="High"/>
    <n v="53"/>
    <n v="26"/>
    <x v="31"/>
    <s v="SUP004"/>
    <s v="AISLE-11-SHELF-49"/>
    <n v="12"/>
    <s v="Out of Stock"/>
    <d v="2023-04-26T00:00:00"/>
    <s v="Belgium"/>
    <n v="51.330300000000001"/>
    <n v="4.3143000000000002"/>
  </r>
  <r>
    <s v="SKU001382"/>
    <s v="Product_1382"/>
    <s v="Office Supplies"/>
    <n v="159.26"/>
    <n v="0"/>
    <s v="Low"/>
    <n v="23"/>
    <n v="17"/>
    <x v="400"/>
    <s v="SUP018"/>
    <s v="AISLE-14-SHELF-14"/>
    <n v="42"/>
    <s v="In Stock"/>
    <d v="2024-01-03T00:00:00"/>
    <s v="Belgium"/>
    <n v="49.626399999999997"/>
    <n v="4.8329000000000004"/>
  </r>
  <r>
    <s v="SKU001383"/>
    <s v="Product_1383"/>
    <s v="Sports"/>
    <n v="712.78"/>
    <n v="147"/>
    <s v="Low"/>
    <n v="84"/>
    <n v="15"/>
    <x v="531"/>
    <s v="SUP030"/>
    <s v="AISLE-20-SHELF-07"/>
    <n v="36"/>
    <s v="In Stock"/>
    <d v="2024-08-05T00:00:00"/>
    <s v="France"/>
    <n v="47.197899999999997"/>
    <n v="-4.1582999999999997"/>
  </r>
  <r>
    <s v="SKU001384"/>
    <s v="Product_1384"/>
    <s v="Clothing"/>
    <n v="714.73"/>
    <n v="875"/>
    <s v="High"/>
    <n v="15"/>
    <n v="23"/>
    <x v="448"/>
    <s v="SUP015"/>
    <s v="AISLE-19-SHELF-26"/>
    <n v="26"/>
    <s v="In Stock"/>
    <d v="2025-03-03T00:00:00"/>
    <s v="Sweden"/>
    <n v="68.720799999999997"/>
    <n v="18.226800000000001"/>
  </r>
  <r>
    <s v="SKU001385"/>
    <s v="Product_1385"/>
    <s v="Office Supplies"/>
    <n v="644.75"/>
    <n v="670"/>
    <s v="Mid"/>
    <n v="44"/>
    <n v="25"/>
    <x v="124"/>
    <s v="SUP037"/>
    <s v="AISLE-06-SHELF-13"/>
    <n v="21"/>
    <s v="In Stock"/>
    <d v="2024-04-20T00:00:00"/>
    <s v="Netherlands"/>
    <n v="52.311399999999999"/>
    <n v="5.3285"/>
  </r>
  <r>
    <s v="SKU001386"/>
    <s v="Product_1386"/>
    <s v="Home &amp; Garden"/>
    <n v="482.59"/>
    <n v="835"/>
    <s v="High"/>
    <n v="79"/>
    <n v="12"/>
    <x v="695"/>
    <s v="SUP023"/>
    <s v="AISLE-10-SHELF-19"/>
    <n v="9"/>
    <s v="In Stock"/>
    <d v="2023-08-31T00:00:00"/>
    <s v="Spain"/>
    <n v="40.7637"/>
    <n v="-5.9698000000000002"/>
  </r>
  <r>
    <s v="SKU001387"/>
    <s v="Product_1387"/>
    <s v="Office Supplies"/>
    <n v="678.16"/>
    <n v="985"/>
    <s v="High"/>
    <n v="70"/>
    <n v="4"/>
    <x v="215"/>
    <s v="SUP012"/>
    <s v="AISLE-10-SHELF-37"/>
    <n v="12"/>
    <s v="In Stock"/>
    <d v="2024-11-25T00:00:00"/>
    <s v="Spain"/>
    <n v="38.240499999999997"/>
    <n v="-2.8571"/>
  </r>
  <r>
    <s v="SKU001388"/>
    <s v="Product_1388"/>
    <s v="Home &amp; Garden"/>
    <n v="776.06"/>
    <n v="779"/>
    <s v="High"/>
    <n v="33"/>
    <n v="4"/>
    <x v="696"/>
    <s v="SUP004"/>
    <s v="AISLE-13-SHELF-17"/>
    <n v="34"/>
    <s v="In Stock"/>
    <d v="2023-12-21T00:00:00"/>
    <s v="Belgium"/>
    <n v="51.113399999999999"/>
    <n v="2.6945000000000001"/>
  </r>
  <r>
    <s v="SKU001389"/>
    <s v="Product_1389"/>
    <s v="Electronics"/>
    <n v="966.82"/>
    <n v="661"/>
    <s v="Mid"/>
    <n v="82"/>
    <n v="21"/>
    <x v="548"/>
    <s v="SUP004"/>
    <s v="AISLE-05-SHELF-21"/>
    <n v="23"/>
    <s v="In Stock"/>
    <d v="2024-10-04T00:00:00"/>
    <s v="Spain"/>
    <n v="40.706600000000002"/>
    <n v="0.86539999999999995"/>
  </r>
  <r>
    <s v="SKU001390"/>
    <s v="Product_1390"/>
    <s v="Clothing"/>
    <n v="889.75"/>
    <n v="128"/>
    <s v="Low"/>
    <n v="11"/>
    <n v="16"/>
    <x v="182"/>
    <s v="SUP041"/>
    <s v="AISLE-07-SHELF-20"/>
    <n v="16"/>
    <s v="In Stock"/>
    <d v="2024-08-26T00:00:00"/>
    <s v="Poland"/>
    <n v="49.9101"/>
    <n v="14.2502"/>
  </r>
  <r>
    <s v="SKU001391"/>
    <s v="Product_1391"/>
    <s v="Office Supplies"/>
    <n v="796.59"/>
    <n v="637"/>
    <s v="Mid"/>
    <n v="87"/>
    <n v="15"/>
    <x v="208"/>
    <s v="SUP041"/>
    <s v="AISLE-07-SHELF-15"/>
    <n v="29"/>
    <s v="In Stock"/>
    <d v="2024-04-20T00:00:00"/>
    <s v="United Kingdom"/>
    <n v="52.651899999999998"/>
    <n v="-2.3186"/>
  </r>
  <r>
    <s v="SKU001392"/>
    <s v="Product_1392"/>
    <s v="Office Supplies"/>
    <n v="697.81"/>
    <n v="512"/>
    <s v="Mid"/>
    <n v="60"/>
    <n v="8"/>
    <x v="542"/>
    <s v="SUP014"/>
    <s v="AISLE-15-SHELF-23"/>
    <n v="48"/>
    <s v="In Stock"/>
    <d v="2023-10-29T00:00:00"/>
    <s v="Italy"/>
    <n v="38.052"/>
    <n v="11.6709"/>
  </r>
  <r>
    <s v="SKU001393"/>
    <s v="Product_1393"/>
    <s v="Office Supplies"/>
    <n v="578.41"/>
    <n v="898"/>
    <s v="High"/>
    <n v="40"/>
    <n v="27"/>
    <x v="378"/>
    <s v="SUP008"/>
    <s v="AISLE-01-SHELF-44"/>
    <n v="17"/>
    <s v="Out of Stock"/>
    <d v="2024-07-03T00:00:00"/>
    <s v="Austria"/>
    <n v="47.835999999999999"/>
    <n v="14.1114"/>
  </r>
  <r>
    <s v="SKU001394"/>
    <s v="Product_1394"/>
    <s v="Home &amp; Garden"/>
    <n v="129.4"/>
    <n v="628"/>
    <s v="Mid"/>
    <n v="36"/>
    <n v="21"/>
    <x v="165"/>
    <s v="SUP023"/>
    <s v="AISLE-02-SHELF-50"/>
    <n v="8"/>
    <s v="In Stock"/>
    <d v="2024-02-03T00:00:00"/>
    <s v="France"/>
    <n v="43.989199999999997"/>
    <n v="0.74039999999999995"/>
  </r>
  <r>
    <s v="SKU001395"/>
    <s v="Product_1395"/>
    <s v="Office Supplies"/>
    <n v="173.9"/>
    <n v="971"/>
    <s v="High"/>
    <n v="40"/>
    <n v="20"/>
    <x v="697"/>
    <s v="SUP001"/>
    <s v="AISLE-15-SHELF-07"/>
    <n v="14"/>
    <s v="In Stock"/>
    <d v="2023-04-13T00:00:00"/>
    <s v="Sweden"/>
    <n v="66.0411"/>
    <n v="23.4299"/>
  </r>
  <r>
    <s v="SKU001396"/>
    <s v="Product_1396"/>
    <s v="Electronics"/>
    <n v="822.08"/>
    <n v="501"/>
    <s v="Mid"/>
    <n v="79"/>
    <n v="8"/>
    <x v="698"/>
    <s v="SUP011"/>
    <s v="AISLE-09-SHELF-28"/>
    <n v="32"/>
    <s v="In Stock"/>
    <d v="2024-11-25T00:00:00"/>
    <s v="Austria"/>
    <n v="48.640900000000002"/>
    <n v="13.845000000000001"/>
  </r>
  <r>
    <s v="SKU001397"/>
    <s v="Product_1397"/>
    <s v="Electronics"/>
    <n v="805.28"/>
    <n v="148"/>
    <s v="Low"/>
    <n v="52"/>
    <n v="11"/>
    <x v="699"/>
    <s v="SUP027"/>
    <s v="AISLE-03-SHELF-42"/>
    <n v="9"/>
    <s v="In Stock"/>
    <d v="2024-08-11T00:00:00"/>
    <s v="Sweden"/>
    <n v="60.962000000000003"/>
    <n v="15.4617"/>
  </r>
  <r>
    <s v="SKU001398"/>
    <s v="Product_1398"/>
    <s v="Toys"/>
    <n v="618.30999999999995"/>
    <n v="268"/>
    <s v="Low"/>
    <n v="91"/>
    <n v="21"/>
    <x v="401"/>
    <s v="SUP004"/>
    <s v="AISLE-02-SHELF-22"/>
    <n v="32"/>
    <s v="In Stock"/>
    <d v="2024-02-27T00:00:00"/>
    <s v="Germany"/>
    <n v="48.249699999999997"/>
    <n v="6.8696000000000002"/>
  </r>
  <r>
    <s v="SKU001399"/>
    <s v="Product_1399"/>
    <s v="Toys"/>
    <n v="444.45"/>
    <n v="700"/>
    <s v="Mid"/>
    <n v="61"/>
    <n v="24"/>
    <x v="31"/>
    <s v="SUP029"/>
    <s v="AISLE-12-SHELF-07"/>
    <n v="48"/>
    <s v="In Stock"/>
    <d v="2023-07-22T00:00:00"/>
    <s v="Austria"/>
    <n v="48.189700000000002"/>
    <n v="11.500400000000001"/>
  </r>
  <r>
    <s v="SKU001400"/>
    <s v="Product_1400"/>
    <s v="Home &amp; Garden"/>
    <n v="35.770000000000003"/>
    <n v="652"/>
    <s v="Mid"/>
    <n v="23"/>
    <n v="17"/>
    <x v="62"/>
    <s v="SUP017"/>
    <s v="AISLE-05-SHELF-04"/>
    <n v="35"/>
    <s v="In Stock"/>
    <d v="2024-02-08T00:00:00"/>
    <s v="Italy"/>
    <n v="39.273899999999998"/>
    <n v="18.4785"/>
  </r>
  <r>
    <s v="SKU001401"/>
    <s v="Product_1401"/>
    <s v="Home &amp; Garden"/>
    <n v="333.91"/>
    <n v="104"/>
    <s v="Low"/>
    <n v="68"/>
    <n v="3"/>
    <x v="458"/>
    <s v="SUP049"/>
    <s v="AISLE-01-SHELF-15"/>
    <n v="20"/>
    <s v="In Stock"/>
    <d v="2024-01-16T00:00:00"/>
    <s v="Belgium"/>
    <n v="49.875900000000001"/>
    <n v="3.0773999999999999"/>
  </r>
  <r>
    <s v="SKU001402"/>
    <s v="Product_1402"/>
    <s v="Electronics"/>
    <n v="426.43"/>
    <n v="465"/>
    <s v="Mid"/>
    <n v="29"/>
    <n v="7"/>
    <x v="316"/>
    <s v="SUP019"/>
    <s v="AISLE-09-SHELF-06"/>
    <n v="27"/>
    <s v="In Stock"/>
    <d v="2024-03-04T00:00:00"/>
    <s v="Poland"/>
    <n v="49.572400000000002"/>
    <n v="19.898099999999999"/>
  </r>
  <r>
    <s v="SKU001403"/>
    <s v="Product_1403"/>
    <s v="Toys"/>
    <n v="490.96"/>
    <n v="763"/>
    <s v="High"/>
    <n v="61"/>
    <n v="12"/>
    <x v="634"/>
    <s v="SUP045"/>
    <s v="AISLE-14-SHELF-31"/>
    <n v="33"/>
    <s v="In Stock"/>
    <d v="2024-08-17T00:00:00"/>
    <s v="United Kingdom"/>
    <n v="55.425199999999997"/>
    <n v="-4.5476999999999999"/>
  </r>
  <r>
    <s v="SKU001404"/>
    <s v="Product_1404"/>
    <s v="Office Supplies"/>
    <n v="930.03"/>
    <n v="928"/>
    <s v="High"/>
    <n v="84"/>
    <n v="1"/>
    <x v="496"/>
    <s v="SUP049"/>
    <s v="AISLE-02-SHELF-44"/>
    <n v="25"/>
    <s v="Out of Stock"/>
    <d v="2023-10-08T00:00:00"/>
    <s v="United Kingdom"/>
    <n v="54.611600000000003"/>
    <n v="-0.316"/>
  </r>
  <r>
    <s v="SKU001405"/>
    <s v="Product_1405"/>
    <s v="Office Supplies"/>
    <n v="117.62"/>
    <n v="901"/>
    <s v="High"/>
    <n v="49"/>
    <n v="11"/>
    <x v="391"/>
    <s v="SUP024"/>
    <s v="AISLE-06-SHELF-13"/>
    <n v="6"/>
    <s v="In Stock"/>
    <d v="2023-10-08T00:00:00"/>
    <s v="Poland"/>
    <n v="53.744999999999997"/>
    <n v="23.679099999999998"/>
  </r>
  <r>
    <s v="SKU001406"/>
    <s v="Product_1406"/>
    <s v="Home &amp; Garden"/>
    <n v="523.67999999999995"/>
    <n v="280"/>
    <s v="Low"/>
    <n v="77"/>
    <n v="5"/>
    <x v="183"/>
    <s v="SUP044"/>
    <s v="AISLE-04-SHELF-32"/>
    <n v="27"/>
    <s v="In Stock"/>
    <d v="2023-07-08T00:00:00"/>
    <s v="Netherlands"/>
    <n v="53.025500000000001"/>
    <n v="5.5029000000000003"/>
  </r>
  <r>
    <s v="SKU001407"/>
    <s v="Product_1407"/>
    <s v="Clothing"/>
    <n v="374.24"/>
    <n v="406"/>
    <s v="Mid"/>
    <n v="53"/>
    <n v="6"/>
    <x v="700"/>
    <s v="SUP046"/>
    <s v="AISLE-16-SHELF-29"/>
    <n v="20"/>
    <s v="In Stock"/>
    <d v="2023-09-12T00:00:00"/>
    <s v="Germany"/>
    <n v="48.665399999999998"/>
    <n v="6.8078000000000003"/>
  </r>
  <r>
    <s v="SKU001408"/>
    <s v="Product_1408"/>
    <s v="Electronics"/>
    <n v="990.2"/>
    <n v="855"/>
    <s v="High"/>
    <n v="15"/>
    <n v="14"/>
    <x v="701"/>
    <s v="SUP041"/>
    <s v="AISLE-11-SHELF-06"/>
    <n v="15"/>
    <s v="In Stock"/>
    <d v="2024-04-25T00:00:00"/>
    <s v="Sweden"/>
    <n v="56.052300000000002"/>
    <n v="19.831499999999998"/>
  </r>
  <r>
    <s v="SKU001409"/>
    <s v="Product_1409"/>
    <s v="Electronics"/>
    <n v="863.25"/>
    <n v="612"/>
    <s v="Mid"/>
    <n v="96"/>
    <n v="28"/>
    <x v="484"/>
    <s v="SUP044"/>
    <s v="AISLE-05-SHELF-01"/>
    <n v="13"/>
    <s v="In Stock"/>
    <d v="2024-11-23T00:00:00"/>
    <s v="Italy"/>
    <n v="45.079099999999997"/>
    <n v="12.6533"/>
  </r>
  <r>
    <s v="SKU001410"/>
    <s v="Product_1410"/>
    <s v="Home &amp; Garden"/>
    <n v="444.4"/>
    <n v="793"/>
    <s v="High"/>
    <n v="66"/>
    <n v="29"/>
    <x v="702"/>
    <s v="SUP032"/>
    <s v="AISLE-19-SHELF-39"/>
    <n v="6"/>
    <s v="In Stock"/>
    <d v="2023-10-18T00:00:00"/>
    <s v="Spain"/>
    <n v="36.4268"/>
    <n v="-2.5531000000000001"/>
  </r>
  <r>
    <s v="SKU001411"/>
    <s v="Product_1411"/>
    <s v="Home &amp; Garden"/>
    <n v="999.7"/>
    <n v="899"/>
    <s v="High"/>
    <n v="67"/>
    <n v="17"/>
    <x v="54"/>
    <s v="SUP031"/>
    <s v="AISLE-18-SHELF-10"/>
    <n v="22"/>
    <s v="Out of Stock"/>
    <d v="2023-06-01T00:00:00"/>
    <s v="Austria"/>
    <n v="48.832900000000002"/>
    <n v="14.101599999999999"/>
  </r>
  <r>
    <s v="SKU001412"/>
    <s v="Product_1412"/>
    <s v="Home &amp; Garden"/>
    <n v="518.91999999999996"/>
    <n v="357"/>
    <s v="Mid"/>
    <n v="81"/>
    <n v="23"/>
    <x v="634"/>
    <s v="SUP049"/>
    <s v="AISLE-10-SHELF-49"/>
    <n v="17"/>
    <s v="In Stock"/>
    <d v="2024-05-30T00:00:00"/>
    <s v="Germany"/>
    <n v="53.451599999999999"/>
    <n v="13.1814"/>
  </r>
  <r>
    <s v="SKU001413"/>
    <s v="Product_1413"/>
    <s v="Office Supplies"/>
    <n v="175.45"/>
    <n v="674"/>
    <s v="Mid"/>
    <n v="39"/>
    <n v="25"/>
    <x v="634"/>
    <s v="SUP016"/>
    <s v="AISLE-07-SHELF-22"/>
    <n v="49"/>
    <s v="In Stock"/>
    <d v="2024-09-23T00:00:00"/>
    <s v="Austria"/>
    <n v="48.823500000000003"/>
    <n v="15.4308"/>
  </r>
  <r>
    <s v="SKU001414"/>
    <s v="Product_1414"/>
    <s v="Office Supplies"/>
    <n v="560.32000000000005"/>
    <n v="202"/>
    <s v="Low"/>
    <n v="61"/>
    <n v="25"/>
    <x v="703"/>
    <s v="SUP032"/>
    <s v="AISLE-01-SHELF-44"/>
    <n v="12"/>
    <s v="In Stock"/>
    <d v="2023-08-08T00:00:00"/>
    <s v="Italy"/>
    <n v="44.450899999999997"/>
    <n v="9.3857999999999997"/>
  </r>
  <r>
    <s v="SKU001415"/>
    <s v="Product_1415"/>
    <s v="Clothing"/>
    <n v="233.94"/>
    <n v="611"/>
    <s v="Mid"/>
    <n v="20"/>
    <n v="3"/>
    <x v="704"/>
    <s v="SUP044"/>
    <s v="AISLE-17-SHELF-16"/>
    <n v="14"/>
    <s v="In Stock"/>
    <d v="2023-04-16T00:00:00"/>
    <s v="France"/>
    <n v="41.887300000000003"/>
    <n v="2.4569999999999999"/>
  </r>
  <r>
    <s v="SKU001416"/>
    <s v="Product_1416"/>
    <s v="Electronics"/>
    <n v="639.95000000000005"/>
    <n v="280"/>
    <s v="Low"/>
    <n v="56"/>
    <n v="4"/>
    <x v="661"/>
    <s v="SUP042"/>
    <s v="AISLE-20-SHELF-15"/>
    <n v="31"/>
    <s v="In Stock"/>
    <d v="2024-12-24T00:00:00"/>
    <s v="France"/>
    <n v="42.519500000000001"/>
    <n v="8.9481000000000002"/>
  </r>
  <r>
    <s v="SKU001417"/>
    <s v="Product_1417"/>
    <s v="Sports"/>
    <n v="938.07"/>
    <n v="915"/>
    <s v="High"/>
    <n v="14"/>
    <n v="1"/>
    <x v="264"/>
    <s v="SUP034"/>
    <s v="AISLE-19-SHELF-17"/>
    <n v="21"/>
    <s v="In Stock"/>
    <d v="2024-02-15T00:00:00"/>
    <s v="Germany"/>
    <n v="49.503399999999999"/>
    <n v="13.661799999999999"/>
  </r>
  <r>
    <s v="SKU001418"/>
    <s v="Product_1418"/>
    <s v="Clothing"/>
    <n v="788.34"/>
    <n v="256"/>
    <s v="Low"/>
    <n v="12"/>
    <n v="29"/>
    <x v="284"/>
    <s v="SUP035"/>
    <s v="AISLE-04-SHELF-36"/>
    <n v="28"/>
    <s v="In Stock"/>
    <d v="2024-02-20T00:00:00"/>
    <s v="Belgium"/>
    <n v="50.275199999999998"/>
    <n v="3.7605"/>
  </r>
  <r>
    <s v="SKU001419"/>
    <s v="Product_1419"/>
    <s v="Clothing"/>
    <n v="280.43"/>
    <n v="93"/>
    <s v="Low"/>
    <n v="24"/>
    <n v="4"/>
    <x v="599"/>
    <s v="SUP037"/>
    <s v="AISLE-03-SHELF-40"/>
    <n v="25"/>
    <s v="Out of Stock"/>
    <d v="2024-04-12T00:00:00"/>
    <s v="Italy"/>
    <n v="46.419199999999996"/>
    <n v="10.923500000000001"/>
  </r>
  <r>
    <s v="SKU001420"/>
    <s v="Product_1420"/>
    <s v="Office Supplies"/>
    <n v="303.89"/>
    <n v="323"/>
    <s v="Mid"/>
    <n v="11"/>
    <n v="14"/>
    <x v="390"/>
    <s v="SUP016"/>
    <s v="AISLE-09-SHELF-34"/>
    <n v="5"/>
    <s v="In Stock"/>
    <d v="2023-11-27T00:00:00"/>
    <s v="Italy"/>
    <n v="40.698"/>
    <n v="7.8624999999999998"/>
  </r>
  <r>
    <s v="SKU001421"/>
    <s v="Product_1421"/>
    <s v="Toys"/>
    <n v="78.599999999999994"/>
    <n v="790"/>
    <s v="High"/>
    <n v="11"/>
    <n v="21"/>
    <x v="542"/>
    <s v="SUP021"/>
    <s v="AISLE-19-SHELF-18"/>
    <n v="20"/>
    <s v="In Stock"/>
    <d v="2023-10-21T00:00:00"/>
    <s v="Poland"/>
    <n v="52.888599999999997"/>
    <n v="16.988399999999999"/>
  </r>
  <r>
    <s v="SKU001422"/>
    <s v="Product_1422"/>
    <s v="Electronics"/>
    <n v="293.01"/>
    <n v="738"/>
    <s v="High"/>
    <n v="81"/>
    <n v="7"/>
    <x v="336"/>
    <s v="SUP013"/>
    <s v="AISLE-16-SHELF-32"/>
    <n v="47"/>
    <s v="In Stock"/>
    <d v="2024-07-13T00:00:00"/>
    <s v="Belgium"/>
    <n v="50.671199999999999"/>
    <n v="4.8063000000000002"/>
  </r>
  <r>
    <s v="SKU001423"/>
    <s v="Product_1423"/>
    <s v="Office Supplies"/>
    <n v="101.7"/>
    <n v="361"/>
    <s v="Mid"/>
    <n v="63"/>
    <n v="21"/>
    <x v="311"/>
    <s v="SUP018"/>
    <s v="AISLE-18-SHELF-18"/>
    <n v="37"/>
    <s v="In Stock"/>
    <d v="2024-11-08T00:00:00"/>
    <s v="Sweden"/>
    <n v="65.224999999999994"/>
    <n v="20.8627"/>
  </r>
  <r>
    <s v="SKU001424"/>
    <s v="Product_1424"/>
    <s v="Sports"/>
    <n v="504.45"/>
    <n v="661"/>
    <s v="Mid"/>
    <n v="55"/>
    <n v="24"/>
    <x v="338"/>
    <s v="SUP002"/>
    <s v="AISLE-12-SHELF-34"/>
    <n v="10"/>
    <s v="In Stock"/>
    <d v="2023-04-30T00:00:00"/>
    <s v="Sweden"/>
    <n v="62.3994"/>
    <n v="15.436"/>
  </r>
  <r>
    <s v="SKU001425"/>
    <s v="Product_1425"/>
    <s v="Electronics"/>
    <n v="711.26"/>
    <n v="350"/>
    <s v="Mid"/>
    <n v="50"/>
    <n v="7"/>
    <x v="269"/>
    <s v="SUP033"/>
    <s v="AISLE-01-SHELF-16"/>
    <n v="16"/>
    <s v="In Stock"/>
    <d v="2023-09-23T00:00:00"/>
    <s v="Spain"/>
    <n v="42.5321"/>
    <n v="-5.3956999999999997"/>
  </r>
  <r>
    <s v="SKU001426"/>
    <s v="Product_1426"/>
    <s v="Clothing"/>
    <n v="753.67"/>
    <n v="61"/>
    <s v="Low"/>
    <n v="78"/>
    <n v="1"/>
    <x v="18"/>
    <s v="SUP041"/>
    <s v="AISLE-17-SHELF-33"/>
    <n v="36"/>
    <s v="In Stock"/>
    <d v="2023-04-01T00:00:00"/>
    <s v="United Kingdom"/>
    <n v="54.366100000000003"/>
    <n v="-4.1875"/>
  </r>
  <r>
    <s v="SKU001427"/>
    <s v="Product_1427"/>
    <s v="Home &amp; Garden"/>
    <n v="68.930000000000007"/>
    <n v="640"/>
    <s v="Mid"/>
    <n v="39"/>
    <n v="28"/>
    <x v="178"/>
    <s v="SUP018"/>
    <s v="AISLE-03-SHELF-27"/>
    <n v="15"/>
    <s v="Out of Stock"/>
    <d v="2025-02-16T00:00:00"/>
    <s v="France"/>
    <n v="49.6798"/>
    <n v="1.206"/>
  </r>
  <r>
    <s v="SKU001428"/>
    <s v="Product_1428"/>
    <s v="Electronics"/>
    <n v="346.56"/>
    <n v="186"/>
    <s v="Low"/>
    <n v="53"/>
    <n v="2"/>
    <x v="241"/>
    <s v="SUP028"/>
    <s v="AISLE-20-SHELF-31"/>
    <n v="22"/>
    <s v="In Stock"/>
    <d v="2023-08-19T00:00:00"/>
    <s v="Sweden"/>
    <n v="60.6282"/>
    <n v="20.136700000000001"/>
  </r>
  <r>
    <s v="SKU001429"/>
    <s v="Product_1429"/>
    <s v="Electronics"/>
    <n v="295.29000000000002"/>
    <n v="579"/>
    <s v="Mid"/>
    <n v="19"/>
    <n v="23"/>
    <x v="705"/>
    <s v="SUP037"/>
    <s v="AISLE-16-SHELF-14"/>
    <n v="6"/>
    <s v="In Stock"/>
    <d v="2023-04-05T00:00:00"/>
    <s v="Belgium"/>
    <n v="50.704900000000002"/>
    <n v="2.9182999999999999"/>
  </r>
  <r>
    <s v="SKU001430"/>
    <s v="Product_1430"/>
    <s v="Home &amp; Garden"/>
    <n v="113.26"/>
    <n v="914"/>
    <s v="High"/>
    <n v="97"/>
    <n v="3"/>
    <x v="706"/>
    <s v="SUP035"/>
    <s v="AISLE-16-SHELF-32"/>
    <n v="36"/>
    <s v="In Stock"/>
    <d v="2023-08-02T00:00:00"/>
    <s v="Italy"/>
    <n v="41.9358"/>
    <n v="15.3522"/>
  </r>
  <r>
    <s v="SKU001431"/>
    <s v="Product_1431"/>
    <s v="Sports"/>
    <n v="368.85"/>
    <n v="541"/>
    <s v="Mid"/>
    <n v="92"/>
    <n v="18"/>
    <x v="311"/>
    <s v="SUP037"/>
    <s v="AISLE-09-SHELF-32"/>
    <n v="24"/>
    <s v="In Stock"/>
    <d v="2024-12-20T00:00:00"/>
    <s v="Sweden"/>
    <n v="68.990600000000001"/>
    <n v="19.341799999999999"/>
  </r>
  <r>
    <s v="SKU001432"/>
    <s v="Product_1432"/>
    <s v="Sports"/>
    <n v="306.33"/>
    <n v="896"/>
    <s v="High"/>
    <n v="39"/>
    <n v="11"/>
    <x v="512"/>
    <s v="SUP012"/>
    <s v="AISLE-02-SHELF-45"/>
    <n v="25"/>
    <s v="In Stock"/>
    <d v="2024-03-09T00:00:00"/>
    <s v="Italy"/>
    <n v="40.488100000000003"/>
    <n v="9.2911999999999999"/>
  </r>
  <r>
    <s v="SKU001433"/>
    <s v="Product_1433"/>
    <s v="Electronics"/>
    <n v="638.15"/>
    <n v="303"/>
    <s v="Mid"/>
    <n v="98"/>
    <n v="12"/>
    <x v="650"/>
    <s v="SUP040"/>
    <s v="AISLE-05-SHELF-17"/>
    <n v="40"/>
    <s v="In Stock"/>
    <d v="2024-07-16T00:00:00"/>
    <s v="Sweden"/>
    <n v="67.345100000000002"/>
    <n v="21.770800000000001"/>
  </r>
  <r>
    <s v="SKU001434"/>
    <s v="Product_1434"/>
    <s v="Office Supplies"/>
    <n v="884.47"/>
    <n v="786"/>
    <s v="High"/>
    <n v="84"/>
    <n v="14"/>
    <x v="707"/>
    <s v="SUP008"/>
    <s v="AISLE-06-SHELF-17"/>
    <n v="42"/>
    <s v="In Stock"/>
    <d v="2024-07-05T00:00:00"/>
    <s v="France"/>
    <n v="43.592399999999998"/>
    <n v="-2.1707999999999998"/>
  </r>
  <r>
    <s v="SKU001435"/>
    <s v="Product_1435"/>
    <s v="Home &amp; Garden"/>
    <n v="460.29"/>
    <n v="638"/>
    <s v="Mid"/>
    <n v="58"/>
    <n v="9"/>
    <x v="674"/>
    <s v="SUP025"/>
    <s v="AISLE-02-SHELF-07"/>
    <n v="31"/>
    <s v="In Stock"/>
    <d v="2023-08-24T00:00:00"/>
    <s v="Austria"/>
    <n v="48.259399999999999"/>
    <n v="11.9251"/>
  </r>
  <r>
    <s v="SKU001436"/>
    <s v="Product_1436"/>
    <s v="Toys"/>
    <n v="749.2"/>
    <n v="435"/>
    <s v="Mid"/>
    <n v="44"/>
    <n v="28"/>
    <x v="12"/>
    <s v="SUP007"/>
    <s v="AISLE-17-SHELF-24"/>
    <n v="15"/>
    <s v="In Stock"/>
    <d v="2024-04-16T00:00:00"/>
    <s v="Sweden"/>
    <n v="59.528300000000002"/>
    <n v="13.095000000000001"/>
  </r>
  <r>
    <s v="SKU001437"/>
    <s v="Product_1437"/>
    <s v="Electronics"/>
    <n v="154.55000000000001"/>
    <n v="212"/>
    <s v="Low"/>
    <n v="74"/>
    <n v="10"/>
    <x v="696"/>
    <s v="SUP002"/>
    <s v="AISLE-08-SHELF-23"/>
    <n v="22"/>
    <s v="In Stock"/>
    <d v="2024-05-22T00:00:00"/>
    <s v="Belgium"/>
    <n v="50.027999999999999"/>
    <n v="4.1673"/>
  </r>
  <r>
    <s v="SKU001438"/>
    <s v="Product_1438"/>
    <s v="Home &amp; Garden"/>
    <n v="896.02"/>
    <n v="405"/>
    <s v="Mid"/>
    <n v="26"/>
    <n v="13"/>
    <x v="343"/>
    <s v="SUP033"/>
    <s v="AISLE-01-SHELF-29"/>
    <n v="21"/>
    <s v="In Stock"/>
    <d v="2023-10-25T00:00:00"/>
    <s v="Sweden"/>
    <n v="65.413200000000003"/>
    <n v="15.505599999999999"/>
  </r>
  <r>
    <s v="SKU001439"/>
    <s v="Product_1439"/>
    <s v="Clothing"/>
    <n v="161.07"/>
    <n v="817"/>
    <s v="High"/>
    <n v="40"/>
    <n v="24"/>
    <x v="708"/>
    <s v="SUP033"/>
    <s v="AISLE-19-SHELF-05"/>
    <n v="38"/>
    <s v="In Stock"/>
    <d v="2023-05-10T00:00:00"/>
    <s v="United Kingdom"/>
    <n v="52.791699999999999"/>
    <n v="-5.3509000000000002"/>
  </r>
  <r>
    <s v="SKU001440"/>
    <s v="Product_1440"/>
    <s v="Toys"/>
    <n v="200.18"/>
    <n v="961"/>
    <s v="High"/>
    <n v="79"/>
    <n v="24"/>
    <x v="16"/>
    <s v="SUP040"/>
    <s v="AISLE-05-SHELF-23"/>
    <n v="49"/>
    <s v="In Stock"/>
    <d v="2025-02-15T00:00:00"/>
    <s v="France"/>
    <n v="45.987200000000001"/>
    <n v="-2.4626999999999999"/>
  </r>
  <r>
    <s v="SKU001441"/>
    <s v="Product_1441"/>
    <s v="Home &amp; Garden"/>
    <n v="115.4"/>
    <n v="133"/>
    <s v="Low"/>
    <n v="86"/>
    <n v="3"/>
    <x v="365"/>
    <s v="SUP049"/>
    <s v="AISLE-01-SHELF-26"/>
    <n v="30"/>
    <s v="In Stock"/>
    <d v="2025-01-20T00:00:00"/>
    <s v="Belgium"/>
    <n v="50.471299999999999"/>
    <n v="5.2462999999999997"/>
  </r>
  <r>
    <s v="SKU001442"/>
    <s v="Product_1442"/>
    <s v="Office Supplies"/>
    <n v="316.58"/>
    <n v="959"/>
    <s v="High"/>
    <n v="61"/>
    <n v="27"/>
    <x v="574"/>
    <s v="SUP023"/>
    <s v="AISLE-10-SHELF-42"/>
    <n v="10"/>
    <s v="In Stock"/>
    <d v="2024-05-11T00:00:00"/>
    <s v="Poland"/>
    <n v="49.172800000000002"/>
    <n v="14.197800000000001"/>
  </r>
  <r>
    <s v="SKU001443"/>
    <s v="Product_1443"/>
    <s v="Electronics"/>
    <n v="556.89"/>
    <n v="916"/>
    <s v="High"/>
    <n v="35"/>
    <n v="26"/>
    <x v="690"/>
    <s v="SUP005"/>
    <s v="AISLE-03-SHELF-28"/>
    <n v="47"/>
    <s v="In Stock"/>
    <d v="2023-03-21T00:00:00"/>
    <s v="Belgium"/>
    <n v="49.650199999999998"/>
    <n v="4.5891000000000002"/>
  </r>
  <r>
    <s v="SKU001444"/>
    <s v="Product_1444"/>
    <s v="Books"/>
    <n v="988.11"/>
    <n v="992"/>
    <s v="High"/>
    <n v="14"/>
    <n v="9"/>
    <x v="539"/>
    <s v="SUP014"/>
    <s v="AISLE-12-SHELF-44"/>
    <n v="34"/>
    <s v="Out of Stock"/>
    <d v="2023-04-29T00:00:00"/>
    <s v="United Kingdom"/>
    <n v="57.419199999999996"/>
    <n v="-8.1511999999999993"/>
  </r>
  <r>
    <s v="SKU001445"/>
    <s v="Product_1445"/>
    <s v="Sports"/>
    <n v="795.43"/>
    <n v="914"/>
    <s v="High"/>
    <n v="23"/>
    <n v="24"/>
    <x v="594"/>
    <s v="SUP008"/>
    <s v="AISLE-07-SHELF-16"/>
    <n v="43"/>
    <s v="In Stock"/>
    <d v="2024-07-27T00:00:00"/>
    <s v="Austria"/>
    <n v="48.835299999999997"/>
    <n v="10.318300000000001"/>
  </r>
  <r>
    <s v="SKU001446"/>
    <s v="Product_1446"/>
    <s v="Electronics"/>
    <n v="386.63"/>
    <n v="218"/>
    <s v="Low"/>
    <n v="60"/>
    <n v="28"/>
    <x v="410"/>
    <s v="SUP020"/>
    <s v="AISLE-20-SHELF-29"/>
    <n v="36"/>
    <s v="Out of Stock"/>
    <d v="2024-11-27T00:00:00"/>
    <s v="France"/>
    <n v="49.551400000000001"/>
    <n v="1.9497"/>
  </r>
  <r>
    <s v="SKU001447"/>
    <s v="Product_1447"/>
    <s v="Home &amp; Garden"/>
    <n v="580.09"/>
    <n v="420"/>
    <s v="Mid"/>
    <n v="24"/>
    <n v="2"/>
    <x v="110"/>
    <s v="SUP018"/>
    <s v="AISLE-03-SHELF-28"/>
    <n v="21"/>
    <s v="In Stock"/>
    <d v="2024-07-23T00:00:00"/>
    <s v="Poland"/>
    <n v="52.824300000000001"/>
    <n v="19.206800000000001"/>
  </r>
  <r>
    <s v="SKU001448"/>
    <s v="Product_1448"/>
    <s v="Toys"/>
    <n v="627.07000000000005"/>
    <n v="318"/>
    <s v="Mid"/>
    <n v="21"/>
    <n v="23"/>
    <x v="568"/>
    <s v="SUP023"/>
    <s v="AISLE-07-SHELF-22"/>
    <n v="17"/>
    <s v="In Stock"/>
    <d v="2024-05-28T00:00:00"/>
    <s v="United Kingdom"/>
    <n v="54.097999999999999"/>
    <n v="0.14899999999999999"/>
  </r>
  <r>
    <s v="SKU001449"/>
    <s v="Product_1449"/>
    <s v="Toys"/>
    <n v="824.5"/>
    <n v="156"/>
    <s v="Low"/>
    <n v="55"/>
    <n v="8"/>
    <x v="596"/>
    <s v="SUP029"/>
    <s v="AISLE-14-SHELF-36"/>
    <n v="45"/>
    <s v="In Stock"/>
    <d v="2024-12-21T00:00:00"/>
    <s v="United Kingdom"/>
    <n v="56.5518"/>
    <n v="-3.3660000000000001"/>
  </r>
  <r>
    <s v="SKU001450"/>
    <s v="Product_1450"/>
    <s v="Home &amp; Garden"/>
    <n v="739.09"/>
    <n v="187"/>
    <s v="Low"/>
    <n v="73"/>
    <n v="28"/>
    <x v="80"/>
    <s v="SUP007"/>
    <s v="AISLE-10-SHELF-02"/>
    <n v="17"/>
    <s v="In Stock"/>
    <d v="2023-11-29T00:00:00"/>
    <s v="Germany"/>
    <n v="48.148400000000002"/>
    <n v="6.9501999999999997"/>
  </r>
  <r>
    <s v="SKU001451"/>
    <s v="Product_1451"/>
    <s v="Sports"/>
    <n v="573.6"/>
    <n v="475"/>
    <s v="Mid"/>
    <n v="81"/>
    <n v="7"/>
    <x v="582"/>
    <s v="SUP024"/>
    <s v="AISLE-16-SHELF-35"/>
    <n v="10"/>
    <s v="In Stock"/>
    <d v="2024-05-18T00:00:00"/>
    <s v="France"/>
    <n v="49.155099999999997"/>
    <n v="2.6291000000000002"/>
  </r>
  <r>
    <s v="SKU001452"/>
    <s v="Product_1452"/>
    <s v="Electronics"/>
    <n v="672.49"/>
    <n v="161"/>
    <s v="Low"/>
    <n v="68"/>
    <n v="9"/>
    <x v="23"/>
    <s v="SUP046"/>
    <s v="AISLE-15-SHELF-40"/>
    <n v="26"/>
    <s v="In Stock"/>
    <d v="2024-08-23T00:00:00"/>
    <s v="Belgium"/>
    <n v="50.463200000000001"/>
    <n v="5.1542000000000003"/>
  </r>
  <r>
    <s v="SKU001453"/>
    <s v="Product_1453"/>
    <s v="Toys"/>
    <n v="748.46"/>
    <n v="128"/>
    <s v="Low"/>
    <n v="35"/>
    <n v="13"/>
    <x v="354"/>
    <s v="SUP025"/>
    <s v="AISLE-16-SHELF-11"/>
    <n v="37"/>
    <s v="In Stock"/>
    <d v="2023-08-15T00:00:00"/>
    <s v="Italy"/>
    <n v="45.617800000000003"/>
    <n v="14.083600000000001"/>
  </r>
  <r>
    <s v="SKU001454"/>
    <s v="Product_1454"/>
    <s v="Toys"/>
    <n v="141.81"/>
    <n v="303"/>
    <s v="Mid"/>
    <n v="38"/>
    <n v="7"/>
    <x v="585"/>
    <s v="SUP014"/>
    <s v="AISLE-11-SHELF-43"/>
    <n v="37"/>
    <s v="Out of Stock"/>
    <d v="2024-07-31T00:00:00"/>
    <s v="Austria"/>
    <n v="48.383400000000002"/>
    <n v="15.3926"/>
  </r>
  <r>
    <s v="SKU001455"/>
    <s v="Product_1455"/>
    <s v="Books"/>
    <n v="208.45"/>
    <n v="88"/>
    <s v="Low"/>
    <n v="13"/>
    <n v="28"/>
    <x v="95"/>
    <s v="SUP038"/>
    <s v="AISLE-01-SHELF-34"/>
    <n v="8"/>
    <s v="In Stock"/>
    <d v="2024-04-04T00:00:00"/>
    <s v="Italy"/>
    <n v="40.340699999999998"/>
    <n v="9.8615999999999993"/>
  </r>
  <r>
    <s v="SKU001456"/>
    <s v="Product_1456"/>
    <s v="Clothing"/>
    <n v="691.7"/>
    <n v="894"/>
    <s v="High"/>
    <n v="59"/>
    <n v="7"/>
    <x v="155"/>
    <s v="SUP003"/>
    <s v="AISLE-20-SHELF-33"/>
    <n v="18"/>
    <s v="Out of Stock"/>
    <d v="2023-12-23T00:00:00"/>
    <s v="Belgium"/>
    <n v="51.1023"/>
    <n v="3.9710000000000001"/>
  </r>
  <r>
    <s v="SKU001457"/>
    <s v="Product_1457"/>
    <s v="Books"/>
    <n v="851.92"/>
    <n v="916"/>
    <s v="High"/>
    <n v="34"/>
    <n v="1"/>
    <x v="461"/>
    <s v="SUP046"/>
    <s v="AISLE-19-SHELF-20"/>
    <n v="39"/>
    <s v="In Stock"/>
    <d v="2025-01-09T00:00:00"/>
    <s v="Belgium"/>
    <n v="51.306699999999999"/>
    <n v="2.7717999999999998"/>
  </r>
  <r>
    <s v="SKU001458"/>
    <s v="Product_1458"/>
    <s v="Clothing"/>
    <n v="415.17"/>
    <n v="161"/>
    <s v="Low"/>
    <n v="49"/>
    <n v="2"/>
    <x v="179"/>
    <s v="SUP014"/>
    <s v="AISLE-10-SHELF-19"/>
    <n v="31"/>
    <s v="In Stock"/>
    <d v="2024-11-03T00:00:00"/>
    <s v="France"/>
    <n v="41.8705"/>
    <n v="8.4343000000000004"/>
  </r>
  <r>
    <s v="SKU001459"/>
    <s v="Product_1459"/>
    <s v="Toys"/>
    <n v="980.09"/>
    <n v="921"/>
    <s v="High"/>
    <n v="41"/>
    <n v="21"/>
    <x v="709"/>
    <s v="SUP003"/>
    <s v="AISLE-11-SHELF-12"/>
    <n v="10"/>
    <s v="In Stock"/>
    <d v="2023-04-20T00:00:00"/>
    <s v="Belgium"/>
    <n v="50.796900000000001"/>
    <n v="3.9803999999999999"/>
  </r>
  <r>
    <s v="SKU001460"/>
    <s v="Product_1460"/>
    <s v="Clothing"/>
    <n v="223.91"/>
    <n v="35"/>
    <s v="Low"/>
    <n v="84"/>
    <n v="29"/>
    <x v="257"/>
    <s v="SUP042"/>
    <s v="AISLE-10-SHELF-07"/>
    <n v="5"/>
    <s v="In Stock"/>
    <d v="2023-05-29T00:00:00"/>
    <s v="Germany"/>
    <n v="53.038499999999999"/>
    <n v="12.0182"/>
  </r>
  <r>
    <s v="SKU001461"/>
    <s v="Product_1461"/>
    <s v="Electronics"/>
    <n v="422.53"/>
    <n v="226"/>
    <s v="Low"/>
    <n v="46"/>
    <n v="29"/>
    <x v="145"/>
    <s v="SUP009"/>
    <s v="AISLE-08-SHELF-11"/>
    <n v="47"/>
    <s v="In Stock"/>
    <d v="2024-01-02T00:00:00"/>
    <s v="Poland"/>
    <n v="52.081000000000003"/>
    <n v="15.088699999999999"/>
  </r>
  <r>
    <s v="SKU001462"/>
    <s v="Product_1462"/>
    <s v="Toys"/>
    <n v="384.74"/>
    <n v="150"/>
    <s v="Low"/>
    <n v="19"/>
    <n v="27"/>
    <x v="679"/>
    <s v="SUP007"/>
    <s v="AISLE-18-SHELF-16"/>
    <n v="32"/>
    <s v="In Stock"/>
    <d v="2024-08-23T00:00:00"/>
    <s v="Belgium"/>
    <n v="51.124400000000001"/>
    <n v="5.8775000000000004"/>
  </r>
  <r>
    <s v="SKU001463"/>
    <s v="Product_1463"/>
    <s v="Toys"/>
    <n v="930.99"/>
    <n v="592"/>
    <s v="Mid"/>
    <n v="47"/>
    <n v="17"/>
    <x v="710"/>
    <s v="SUP026"/>
    <s v="AISLE-01-SHELF-38"/>
    <n v="33"/>
    <s v="Out of Stock"/>
    <d v="2023-10-23T00:00:00"/>
    <s v="Italy"/>
    <n v="38.407800000000002"/>
    <n v="16.7211"/>
  </r>
  <r>
    <s v="SKU001464"/>
    <s v="Product_1464"/>
    <s v="Clothing"/>
    <n v="292.52"/>
    <n v="46"/>
    <s v="Low"/>
    <n v="70"/>
    <n v="28"/>
    <x v="198"/>
    <s v="SUP007"/>
    <s v="AISLE-17-SHELF-45"/>
    <n v="36"/>
    <s v="In Stock"/>
    <d v="2023-08-20T00:00:00"/>
    <s v="Belgium"/>
    <n v="51.255699999999997"/>
    <n v="4.6428000000000003"/>
  </r>
  <r>
    <s v="SKU001465"/>
    <s v="Product_1465"/>
    <s v="Home &amp; Garden"/>
    <n v="476.08"/>
    <n v="715"/>
    <s v="High"/>
    <n v="36"/>
    <n v="10"/>
    <x v="226"/>
    <s v="SUP007"/>
    <s v="AISLE-10-SHELF-31"/>
    <n v="32"/>
    <s v="In Stock"/>
    <d v="2024-03-03T00:00:00"/>
    <s v="Germany"/>
    <n v="52.286999999999999"/>
    <n v="9.3783999999999992"/>
  </r>
  <r>
    <s v="SKU001466"/>
    <s v="Product_1466"/>
    <s v="Clothing"/>
    <n v="195.36"/>
    <n v="939"/>
    <s v="High"/>
    <n v="90"/>
    <n v="15"/>
    <x v="392"/>
    <s v="SUP044"/>
    <s v="AISLE-10-SHELF-01"/>
    <n v="31"/>
    <s v="In Stock"/>
    <d v="2023-09-29T00:00:00"/>
    <s v="Sweden"/>
    <n v="59.188699999999997"/>
    <n v="20.558"/>
  </r>
  <r>
    <s v="SKU001467"/>
    <s v="Product_1467"/>
    <s v="Clothing"/>
    <n v="526.04999999999995"/>
    <n v="659"/>
    <s v="Mid"/>
    <n v="16"/>
    <n v="16"/>
    <x v="711"/>
    <s v="SUP036"/>
    <s v="AISLE-07-SHELF-20"/>
    <n v="14"/>
    <s v="In Stock"/>
    <d v="2024-02-19T00:00:00"/>
    <s v="Sweden"/>
    <n v="67.193899999999999"/>
    <n v="19.668399999999998"/>
  </r>
  <r>
    <s v="SKU001468"/>
    <s v="Product_1468"/>
    <s v="Sports"/>
    <n v="858.83"/>
    <n v="230"/>
    <s v="Low"/>
    <n v="82"/>
    <n v="23"/>
    <x v="62"/>
    <s v="SUP013"/>
    <s v="AISLE-09-SHELF-43"/>
    <n v="22"/>
    <s v="In Stock"/>
    <d v="2024-02-17T00:00:00"/>
    <s v="United Kingdom"/>
    <n v="54.402000000000001"/>
    <n v="-6.6108000000000002"/>
  </r>
  <r>
    <s v="SKU001469"/>
    <s v="Product_1469"/>
    <s v="Sports"/>
    <n v="311"/>
    <n v="538"/>
    <s v="Mid"/>
    <n v="18"/>
    <n v="21"/>
    <x v="110"/>
    <s v="SUP003"/>
    <s v="AISLE-20-SHELF-02"/>
    <n v="8"/>
    <s v="In Stock"/>
    <d v="2025-02-15T00:00:00"/>
    <s v="Austria"/>
    <n v="46.539000000000001"/>
    <n v="12.931800000000001"/>
  </r>
  <r>
    <s v="SKU001470"/>
    <s v="Product_1470"/>
    <s v="Electronics"/>
    <n v="812.68"/>
    <n v="700"/>
    <s v="Mid"/>
    <n v="68"/>
    <n v="13"/>
    <x v="712"/>
    <s v="SUP020"/>
    <s v="AISLE-01-SHELF-44"/>
    <n v="42"/>
    <s v="In Stock"/>
    <d v="2023-04-07T00:00:00"/>
    <s v="Spain"/>
    <n v="36.384900000000002"/>
    <n v="-2.1263999999999998"/>
  </r>
  <r>
    <s v="SKU001471"/>
    <s v="Product_1471"/>
    <s v="Electronics"/>
    <n v="912.2"/>
    <n v="164"/>
    <s v="Low"/>
    <n v="45"/>
    <n v="21"/>
    <x v="548"/>
    <s v="SUP009"/>
    <s v="AISLE-07-SHELF-05"/>
    <n v="45"/>
    <s v="In Stock"/>
    <d v="2025-02-21T00:00:00"/>
    <s v="Poland"/>
    <n v="51.219799999999999"/>
    <n v="21.671900000000001"/>
  </r>
  <r>
    <s v="SKU001472"/>
    <s v="Product_1472"/>
    <s v="Home &amp; Garden"/>
    <n v="82.23"/>
    <n v="723"/>
    <s v="High"/>
    <n v="39"/>
    <n v="8"/>
    <x v="195"/>
    <s v="SUP022"/>
    <s v="AISLE-12-SHELF-14"/>
    <n v="46"/>
    <s v="In Stock"/>
    <d v="2024-01-10T00:00:00"/>
    <s v="Netherlands"/>
    <n v="51.625300000000003"/>
    <n v="5.6125999999999996"/>
  </r>
  <r>
    <s v="SKU001473"/>
    <s v="Product_1473"/>
    <s v="Sports"/>
    <n v="758.86"/>
    <n v="819"/>
    <s v="High"/>
    <n v="28"/>
    <n v="9"/>
    <x v="547"/>
    <s v="SUP045"/>
    <s v="AISLE-07-SHELF-32"/>
    <n v="36"/>
    <s v="In Stock"/>
    <d v="2023-09-13T00:00:00"/>
    <s v="United Kingdom"/>
    <n v="54.631599999999999"/>
    <n v="-8.1529000000000007"/>
  </r>
  <r>
    <s v="SKU001474"/>
    <s v="Product_1474"/>
    <s v="Books"/>
    <n v="262.79000000000002"/>
    <n v="586"/>
    <s v="Mid"/>
    <n v="50"/>
    <n v="26"/>
    <x v="433"/>
    <s v="SUP033"/>
    <s v="AISLE-08-SHELF-46"/>
    <n v="9"/>
    <s v="In Stock"/>
    <d v="2024-03-30T00:00:00"/>
    <s v="Austria"/>
    <n v="46.588200000000001"/>
    <n v="11.735799999999999"/>
  </r>
  <r>
    <s v="SKU001475"/>
    <s v="Product_1475"/>
    <s v="Electronics"/>
    <n v="183.57"/>
    <n v="603"/>
    <s v="Mid"/>
    <n v="64"/>
    <n v="1"/>
    <x v="116"/>
    <s v="SUP023"/>
    <s v="AISLE-12-SHELF-09"/>
    <n v="26"/>
    <s v="In Stock"/>
    <d v="2023-05-26T00:00:00"/>
    <s v="Sweden"/>
    <n v="67.474800000000002"/>
    <n v="13.0259"/>
  </r>
  <r>
    <s v="SKU001476"/>
    <s v="Product_1476"/>
    <s v="Electronics"/>
    <n v="605.11"/>
    <n v="573"/>
    <s v="Mid"/>
    <n v="96"/>
    <n v="26"/>
    <x v="713"/>
    <s v="SUP023"/>
    <s v="AISLE-10-SHELF-42"/>
    <n v="26"/>
    <s v="In Stock"/>
    <d v="2023-04-25T00:00:00"/>
    <s v="Italy"/>
    <n v="44.064399999999999"/>
    <n v="18.1831"/>
  </r>
  <r>
    <s v="SKU001477"/>
    <s v="Product_1477"/>
    <s v="Sports"/>
    <n v="708.55"/>
    <n v="65"/>
    <s v="Low"/>
    <n v="93"/>
    <n v="4"/>
    <x v="154"/>
    <s v="SUP038"/>
    <s v="AISLE-01-SHELF-25"/>
    <n v="6"/>
    <s v="Out of Stock"/>
    <d v="2024-10-23T00:00:00"/>
    <s v="Netherlands"/>
    <n v="52.9345"/>
    <n v="4.2474999999999996"/>
  </r>
  <r>
    <s v="SKU001478"/>
    <s v="Product_1478"/>
    <s v="Sports"/>
    <n v="400.81"/>
    <n v="919"/>
    <s v="High"/>
    <n v="15"/>
    <n v="27"/>
    <x v="359"/>
    <s v="SUP026"/>
    <s v="AISLE-06-SHELF-14"/>
    <n v="45"/>
    <s v="In Stock"/>
    <d v="2023-11-07T00:00:00"/>
    <s v="Austria"/>
    <n v="48.761699999999998"/>
    <n v="10.216900000000001"/>
  </r>
  <r>
    <s v="SKU001479"/>
    <s v="Product_1479"/>
    <s v="Home &amp; Garden"/>
    <n v="48.78"/>
    <n v="79"/>
    <s v="Low"/>
    <n v="97"/>
    <n v="18"/>
    <x v="258"/>
    <s v="SUP032"/>
    <s v="AISLE-09-SHELF-27"/>
    <n v="47"/>
    <s v="In Stock"/>
    <d v="2023-06-07T00:00:00"/>
    <s v="Austria"/>
    <n v="47.617199999999997"/>
    <n v="16.334099999999999"/>
  </r>
  <r>
    <s v="SKU001480"/>
    <s v="Product_1480"/>
    <s v="Sports"/>
    <n v="909.62"/>
    <n v="139"/>
    <s v="Low"/>
    <n v="31"/>
    <n v="25"/>
    <x v="96"/>
    <s v="SUP028"/>
    <s v="AISLE-12-SHELF-19"/>
    <n v="38"/>
    <s v="In Stock"/>
    <d v="2023-07-15T00:00:00"/>
    <s v="United Kingdom"/>
    <n v="55.543100000000003"/>
    <n v="-4.0636000000000001"/>
  </r>
  <r>
    <s v="SKU001481"/>
    <s v="Product_1481"/>
    <s v="Office Supplies"/>
    <n v="733.44"/>
    <n v="399"/>
    <s v="Mid"/>
    <n v="79"/>
    <n v="25"/>
    <x v="513"/>
    <s v="SUP030"/>
    <s v="AISLE-20-SHELF-32"/>
    <n v="6"/>
    <s v="In Stock"/>
    <d v="2024-05-08T00:00:00"/>
    <s v="Netherlands"/>
    <n v="51.590600000000002"/>
    <n v="4.7629000000000001"/>
  </r>
  <r>
    <s v="SKU001482"/>
    <s v="Product_1482"/>
    <s v="Clothing"/>
    <n v="278.95"/>
    <n v="931"/>
    <s v="High"/>
    <n v="33"/>
    <n v="1"/>
    <x v="714"/>
    <s v="SUP040"/>
    <s v="AISLE-12-SHELF-13"/>
    <n v="40"/>
    <s v="In Stock"/>
    <d v="2023-10-03T00:00:00"/>
    <s v="France"/>
    <n v="46.287599999999998"/>
    <n v="-0.442"/>
  </r>
  <r>
    <s v="SKU001483"/>
    <s v="Product_1483"/>
    <s v="Toys"/>
    <n v="501.9"/>
    <n v="129"/>
    <s v="Low"/>
    <n v="71"/>
    <n v="3"/>
    <x v="174"/>
    <s v="SUP017"/>
    <s v="AISLE-03-SHELF-30"/>
    <n v="44"/>
    <s v="Out of Stock"/>
    <d v="2024-01-24T00:00:00"/>
    <s v="Spain"/>
    <n v="43.557899999999997"/>
    <n v="2.4567999999999999"/>
  </r>
  <r>
    <s v="SKU001484"/>
    <s v="Product_1484"/>
    <s v="Books"/>
    <n v="37.51"/>
    <n v="984"/>
    <s v="High"/>
    <n v="51"/>
    <n v="10"/>
    <x v="309"/>
    <s v="SUP018"/>
    <s v="AISLE-11-SHELF-02"/>
    <n v="12"/>
    <s v="In Stock"/>
    <d v="2024-09-13T00:00:00"/>
    <s v="France"/>
    <n v="49.832599999999999"/>
    <n v="1.0587"/>
  </r>
  <r>
    <s v="SKU001485"/>
    <s v="Product_1485"/>
    <s v="Toys"/>
    <n v="345.89"/>
    <n v="765"/>
    <s v="High"/>
    <n v="31"/>
    <n v="24"/>
    <x v="446"/>
    <s v="SUP025"/>
    <s v="AISLE-18-SHELF-50"/>
    <n v="37"/>
    <s v="In Stock"/>
    <d v="2025-02-14T00:00:00"/>
    <s v="Netherlands"/>
    <n v="52.666499999999999"/>
    <n v="6.8209999999999997"/>
  </r>
  <r>
    <s v="SKU001486"/>
    <s v="Product_1486"/>
    <s v="Clothing"/>
    <n v="527.30999999999995"/>
    <n v="445"/>
    <s v="Mid"/>
    <n v="91"/>
    <n v="2"/>
    <x v="139"/>
    <s v="SUP004"/>
    <s v="AISLE-09-SHELF-33"/>
    <n v="37"/>
    <s v="In Stock"/>
    <d v="2023-08-05T00:00:00"/>
    <s v="France"/>
    <n v="49.6342"/>
    <n v="0.94920000000000004"/>
  </r>
  <r>
    <s v="SKU001487"/>
    <s v="Product_1487"/>
    <s v="Office Supplies"/>
    <n v="522.04999999999995"/>
    <n v="831"/>
    <s v="High"/>
    <n v="25"/>
    <n v="18"/>
    <x v="291"/>
    <s v="SUP026"/>
    <s v="AISLE-16-SHELF-25"/>
    <n v="8"/>
    <s v="In Stock"/>
    <d v="2024-12-08T00:00:00"/>
    <s v="Germany"/>
    <n v="48.1541"/>
    <n v="6.5881999999999996"/>
  </r>
  <r>
    <s v="SKU001488"/>
    <s v="Product_1488"/>
    <s v="Office Supplies"/>
    <n v="216.1"/>
    <n v="28"/>
    <s v="Low"/>
    <n v="22"/>
    <n v="2"/>
    <x v="275"/>
    <s v="SUP031"/>
    <s v="AISLE-01-SHELF-21"/>
    <n v="22"/>
    <s v="In Stock"/>
    <d v="2024-02-23T00:00:00"/>
    <s v="Sweden"/>
    <n v="63.263500000000001"/>
    <n v="19.5184"/>
  </r>
  <r>
    <s v="SKU001489"/>
    <s v="Product_1489"/>
    <s v="Clothing"/>
    <n v="778.98"/>
    <n v="987"/>
    <s v="High"/>
    <n v="46"/>
    <n v="13"/>
    <x v="298"/>
    <s v="SUP012"/>
    <s v="AISLE-20-SHELF-05"/>
    <n v="23"/>
    <s v="In Stock"/>
    <d v="2024-10-10T00:00:00"/>
    <s v="Germany"/>
    <n v="53.758800000000001"/>
    <n v="8.5618999999999996"/>
  </r>
  <r>
    <s v="SKU001490"/>
    <s v="Product_1490"/>
    <s v="Toys"/>
    <n v="305.87"/>
    <n v="201"/>
    <s v="Low"/>
    <n v="61"/>
    <n v="21"/>
    <x v="150"/>
    <s v="SUP048"/>
    <s v="AISLE-17-SHELF-40"/>
    <n v="14"/>
    <s v="In Stock"/>
    <d v="2025-01-31T00:00:00"/>
    <s v="Belgium"/>
    <n v="49.834899999999998"/>
    <n v="3.9781"/>
  </r>
  <r>
    <s v="SKU001491"/>
    <s v="Product_1491"/>
    <s v="Clothing"/>
    <n v="584.61"/>
    <n v="236"/>
    <s v="Low"/>
    <n v="33"/>
    <n v="9"/>
    <x v="91"/>
    <s v="SUP018"/>
    <s v="AISLE-06-SHELF-01"/>
    <n v="46"/>
    <s v="In Stock"/>
    <d v="2023-12-29T00:00:00"/>
    <s v="France"/>
    <n v="44.765000000000001"/>
    <n v="-3.1659999999999999"/>
  </r>
  <r>
    <s v="SKU001492"/>
    <s v="Product_1492"/>
    <s v="Electronics"/>
    <n v="278.81"/>
    <n v="598"/>
    <s v="Mid"/>
    <n v="92"/>
    <n v="23"/>
    <x v="384"/>
    <s v="SUP010"/>
    <s v="AISLE-13-SHELF-18"/>
    <n v="45"/>
    <s v="In Stock"/>
    <d v="2023-10-13T00:00:00"/>
    <s v="Belgium"/>
    <n v="50.8446"/>
    <n v="4.4839000000000002"/>
  </r>
  <r>
    <s v="SKU001493"/>
    <s v="Product_1493"/>
    <s v="Office Supplies"/>
    <n v="430.92"/>
    <n v="607"/>
    <s v="Mid"/>
    <n v="93"/>
    <n v="29"/>
    <x v="291"/>
    <s v="SUP036"/>
    <s v="AISLE-04-SHELF-47"/>
    <n v="34"/>
    <s v="In Stock"/>
    <d v="2024-10-15T00:00:00"/>
    <s v="Italy"/>
    <n v="44.171799999999998"/>
    <n v="10.797000000000001"/>
  </r>
  <r>
    <s v="SKU001494"/>
    <s v="Product_1494"/>
    <s v="Toys"/>
    <n v="215.44"/>
    <n v="798"/>
    <s v="High"/>
    <n v="26"/>
    <n v="23"/>
    <x v="489"/>
    <s v="SUP002"/>
    <s v="AISLE-14-SHELF-48"/>
    <n v="26"/>
    <s v="In Stock"/>
    <d v="2024-03-19T00:00:00"/>
    <s v="Poland"/>
    <n v="50.889099999999999"/>
    <n v="18.825800000000001"/>
  </r>
  <r>
    <s v="SKU001495"/>
    <s v="Product_1495"/>
    <s v="Clothing"/>
    <n v="636.67999999999995"/>
    <n v="338"/>
    <s v="Mid"/>
    <n v="25"/>
    <n v="2"/>
    <x v="715"/>
    <s v="SUP025"/>
    <s v="AISLE-05-SHELF-33"/>
    <n v="43"/>
    <s v="In Stock"/>
    <d v="2023-04-20T00:00:00"/>
    <s v="Italy"/>
    <n v="45.812800000000003"/>
    <n v="7.0792999999999999"/>
  </r>
  <r>
    <s v="SKU001496"/>
    <s v="Product_1496"/>
    <s v="Electronics"/>
    <n v="431.33"/>
    <n v="398"/>
    <s v="Mid"/>
    <n v="10"/>
    <n v="2"/>
    <x v="29"/>
    <s v="SUP047"/>
    <s v="AISLE-04-SHELF-30"/>
    <n v="42"/>
    <s v="In Stock"/>
    <d v="2024-10-22T00:00:00"/>
    <s v="Netherlands"/>
    <n v="52.972999999999999"/>
    <n v="4.7390999999999996"/>
  </r>
  <r>
    <s v="SKU001497"/>
    <s v="Product_1497"/>
    <s v="Sports"/>
    <n v="25.96"/>
    <n v="438"/>
    <s v="Mid"/>
    <n v="94"/>
    <n v="5"/>
    <x v="497"/>
    <s v="SUP009"/>
    <s v="AISLE-17-SHELF-28"/>
    <n v="5"/>
    <s v="In Stock"/>
    <d v="2024-12-06T00:00:00"/>
    <s v="Austria"/>
    <n v="48.622"/>
    <n v="15.677"/>
  </r>
  <r>
    <s v="SKU001498"/>
    <s v="Product_1498"/>
    <s v="Office Supplies"/>
    <n v="37.880000000000003"/>
    <n v="288"/>
    <s v="Low"/>
    <n v="10"/>
    <n v="28"/>
    <x v="409"/>
    <s v="SUP047"/>
    <s v="AISLE-06-SHELF-27"/>
    <n v="34"/>
    <s v="In Stock"/>
    <d v="2024-12-16T00:00:00"/>
    <s v="Sweden"/>
    <n v="60.112900000000003"/>
    <n v="20.189800000000002"/>
  </r>
  <r>
    <s v="SKU001499"/>
    <s v="Product_1499"/>
    <s v="Books"/>
    <n v="476.42"/>
    <n v="251"/>
    <s v="Low"/>
    <n v="39"/>
    <n v="14"/>
    <x v="393"/>
    <s v="SUP032"/>
    <s v="AISLE-04-SHELF-07"/>
    <n v="9"/>
    <s v="In Stock"/>
    <d v="2024-01-20T00:00:00"/>
    <s v="France"/>
    <n v="42.864400000000003"/>
    <n v="7.9856999999999996"/>
  </r>
  <r>
    <s v="SKU001500"/>
    <s v="Product_1500"/>
    <s v="Books"/>
    <n v="191.39"/>
    <n v="976"/>
    <s v="High"/>
    <n v="93"/>
    <n v="23"/>
    <x v="110"/>
    <s v="SUP005"/>
    <s v="AISLE-01-SHELF-10"/>
    <n v="30"/>
    <s v="Out of Stock"/>
    <d v="2025-02-18T00:00:00"/>
    <s v="United Kingdom"/>
    <n v="53.459499999999998"/>
    <n v="-3.6436999999999999"/>
  </r>
  <r>
    <s v="SKU001501"/>
    <s v="Product_1501"/>
    <s v="Clothing"/>
    <n v="589.19000000000005"/>
    <n v="691"/>
    <s v="Mid"/>
    <n v="33"/>
    <n v="23"/>
    <x v="216"/>
    <s v="SUP003"/>
    <s v="AISLE-13-SHELF-41"/>
    <n v="35"/>
    <s v="In Stock"/>
    <d v="2024-03-18T00:00:00"/>
    <s v="Poland"/>
    <n v="53.093400000000003"/>
    <n v="22.308399999999999"/>
  </r>
  <r>
    <s v="SKU001502"/>
    <s v="Product_1502"/>
    <s v="Books"/>
    <n v="414.11"/>
    <n v="99"/>
    <s v="Low"/>
    <n v="55"/>
    <n v="25"/>
    <x v="716"/>
    <s v="SUP017"/>
    <s v="AISLE-14-SHELF-33"/>
    <n v="43"/>
    <s v="In Stock"/>
    <d v="2024-11-01T00:00:00"/>
    <s v="Spain"/>
    <n v="37.843499999999999"/>
    <n v="-0.96699999999999997"/>
  </r>
  <r>
    <s v="SKU001503"/>
    <s v="Product_1503"/>
    <s v="Electronics"/>
    <n v="657.88"/>
    <n v="915"/>
    <s v="High"/>
    <n v="11"/>
    <n v="3"/>
    <x v="165"/>
    <s v="SUP013"/>
    <s v="AISLE-09-SHELF-06"/>
    <n v="45"/>
    <s v="In Stock"/>
    <d v="2024-02-21T00:00:00"/>
    <s v="Spain"/>
    <n v="39.057600000000001"/>
    <n v="-4.6543000000000001"/>
  </r>
  <r>
    <s v="SKU001504"/>
    <s v="Product_1504"/>
    <s v="Sports"/>
    <n v="952.87"/>
    <n v="584"/>
    <s v="Mid"/>
    <n v="24"/>
    <n v="14"/>
    <x v="717"/>
    <s v="SUP003"/>
    <s v="AISLE-10-SHELF-11"/>
    <n v="16"/>
    <s v="In Stock"/>
    <d v="2024-07-28T00:00:00"/>
    <s v="Spain"/>
    <n v="41.382199999999997"/>
    <n v="-4.4215"/>
  </r>
  <r>
    <s v="SKU001505"/>
    <s v="Product_1505"/>
    <s v="Clothing"/>
    <n v="533.45000000000005"/>
    <n v="421"/>
    <s v="Mid"/>
    <n v="38"/>
    <n v="1"/>
    <x v="368"/>
    <s v="SUP028"/>
    <s v="AISLE-07-SHELF-20"/>
    <n v="21"/>
    <s v="In Stock"/>
    <d v="2024-05-31T00:00:00"/>
    <s v="France"/>
    <n v="44.691899999999997"/>
    <n v="7.1040000000000001"/>
  </r>
  <r>
    <s v="SKU001506"/>
    <s v="Product_1506"/>
    <s v="Home &amp; Garden"/>
    <n v="789.5"/>
    <n v="642"/>
    <s v="Mid"/>
    <n v="71"/>
    <n v="9"/>
    <x v="330"/>
    <s v="SUP004"/>
    <s v="AISLE-12-SHELF-22"/>
    <n v="22"/>
    <s v="In Stock"/>
    <d v="2024-05-11T00:00:00"/>
    <s v="Spain"/>
    <n v="36.79"/>
    <n v="-0.78380000000000005"/>
  </r>
  <r>
    <s v="SKU001507"/>
    <s v="Product_1507"/>
    <s v="Toys"/>
    <n v="755.51"/>
    <n v="693"/>
    <s v="Mid"/>
    <n v="22"/>
    <n v="16"/>
    <x v="718"/>
    <s v="SUP018"/>
    <s v="AISLE-12-SHELF-14"/>
    <n v="6"/>
    <s v="In Stock"/>
    <d v="2024-12-20T00:00:00"/>
    <s v="Germany"/>
    <n v="49.190300000000001"/>
    <n v="6.0410000000000004"/>
  </r>
  <r>
    <s v="SKU001508"/>
    <s v="Product_1508"/>
    <s v="Office Supplies"/>
    <n v="922.57"/>
    <n v="705"/>
    <s v="High"/>
    <n v="92"/>
    <n v="17"/>
    <x v="170"/>
    <s v="SUP035"/>
    <s v="AISLE-10-SHELF-48"/>
    <n v="28"/>
    <s v="Out of Stock"/>
    <d v="2024-05-05T00:00:00"/>
    <s v="Poland"/>
    <n v="49.967199999999998"/>
    <n v="20.166599999999999"/>
  </r>
  <r>
    <s v="SKU001509"/>
    <s v="Product_1509"/>
    <s v="Books"/>
    <n v="221.88"/>
    <n v="17"/>
    <s v="Low"/>
    <n v="74"/>
    <n v="8"/>
    <x v="70"/>
    <s v="SUP014"/>
    <s v="AISLE-04-SHELF-14"/>
    <n v="32"/>
    <s v="In Stock"/>
    <d v="2023-12-10T00:00:00"/>
    <s v="Germany"/>
    <n v="52.689399999999999"/>
    <n v="6.0915999999999997"/>
  </r>
  <r>
    <s v="SKU001510"/>
    <s v="Product_1510"/>
    <s v="Books"/>
    <n v="829.05"/>
    <n v="470"/>
    <s v="Mid"/>
    <n v="54"/>
    <n v="15"/>
    <x v="118"/>
    <s v="SUP016"/>
    <s v="AISLE-02-SHELF-02"/>
    <n v="43"/>
    <s v="Out of Stock"/>
    <d v="2024-02-04T00:00:00"/>
    <s v="Austria"/>
    <n v="46.494700000000002"/>
    <n v="16.4496"/>
  </r>
  <r>
    <s v="SKU001511"/>
    <s v="Product_1511"/>
    <s v="Clothing"/>
    <n v="906.47"/>
    <n v="637"/>
    <s v="Mid"/>
    <n v="56"/>
    <n v="21"/>
    <x v="719"/>
    <s v="SUP012"/>
    <s v="AISLE-11-SHELF-43"/>
    <n v="14"/>
    <s v="In Stock"/>
    <d v="2023-04-19T00:00:00"/>
    <s v="Poland"/>
    <n v="49.425199999999997"/>
    <n v="23.041799999999999"/>
  </r>
  <r>
    <s v="SKU001512"/>
    <s v="Product_1512"/>
    <s v="Toys"/>
    <n v="398.84"/>
    <n v="722"/>
    <s v="High"/>
    <n v="25"/>
    <n v="8"/>
    <x v="720"/>
    <s v="SUP011"/>
    <s v="AISLE-06-SHELF-25"/>
    <n v="37"/>
    <s v="In Stock"/>
    <d v="2024-11-26T00:00:00"/>
    <s v="Germany"/>
    <n v="49.034100000000002"/>
    <n v="12.6342"/>
  </r>
  <r>
    <s v="SKU001513"/>
    <s v="Product_1513"/>
    <s v="Toys"/>
    <n v="320.68"/>
    <n v="6"/>
    <s v="Low"/>
    <n v="12"/>
    <n v="7"/>
    <x v="125"/>
    <s v="SUP002"/>
    <s v="AISLE-03-SHELF-23"/>
    <n v="28"/>
    <s v="In Stock"/>
    <d v="2025-01-08T00:00:00"/>
    <s v="Poland"/>
    <n v="50.796500000000002"/>
    <n v="22.6875"/>
  </r>
  <r>
    <s v="SKU001514"/>
    <s v="Product_1514"/>
    <s v="Books"/>
    <n v="952.52"/>
    <n v="418"/>
    <s v="Mid"/>
    <n v="79"/>
    <n v="9"/>
    <x v="721"/>
    <s v="SUP033"/>
    <s v="AISLE-09-SHELF-31"/>
    <n v="15"/>
    <s v="In Stock"/>
    <d v="2023-04-27T00:00:00"/>
    <s v="Austria"/>
    <n v="48.221200000000003"/>
    <n v="12.593999999999999"/>
  </r>
  <r>
    <s v="SKU001515"/>
    <s v="Product_1515"/>
    <s v="Books"/>
    <n v="631.36"/>
    <n v="379"/>
    <s v="Mid"/>
    <n v="14"/>
    <n v="2"/>
    <x v="626"/>
    <s v="SUP013"/>
    <s v="AISLE-03-SHELF-01"/>
    <n v="12"/>
    <s v="In Stock"/>
    <d v="2023-04-16T00:00:00"/>
    <s v="Belgium"/>
    <n v="49.6526"/>
    <n v="5.3574999999999999"/>
  </r>
  <r>
    <s v="SKU001516"/>
    <s v="Product_1516"/>
    <s v="Home &amp; Garden"/>
    <n v="386.87"/>
    <n v="507"/>
    <s v="Mid"/>
    <n v="35"/>
    <n v="25"/>
    <x v="519"/>
    <s v="SUP030"/>
    <s v="AISLE-02-SHELF-15"/>
    <n v="31"/>
    <s v="In Stock"/>
    <d v="2024-06-16T00:00:00"/>
    <s v="France"/>
    <n v="47.345500000000001"/>
    <n v="-5.0575000000000001"/>
  </r>
  <r>
    <s v="SKU001517"/>
    <s v="Product_1517"/>
    <s v="Toys"/>
    <n v="793.91"/>
    <n v="113"/>
    <s v="Low"/>
    <n v="24"/>
    <n v="10"/>
    <x v="722"/>
    <s v="SUP026"/>
    <s v="AISLE-11-SHELF-40"/>
    <n v="30"/>
    <s v="In Stock"/>
    <d v="2025-01-24T00:00:00"/>
    <s v="France"/>
    <n v="41.392299999999999"/>
    <n v="6.7084000000000001"/>
  </r>
  <r>
    <s v="SKU001518"/>
    <s v="Product_1518"/>
    <s v="Electronics"/>
    <n v="311.43"/>
    <n v="851"/>
    <s v="High"/>
    <n v="82"/>
    <n v="5"/>
    <x v="443"/>
    <s v="SUP050"/>
    <s v="AISLE-16-SHELF-23"/>
    <n v="16"/>
    <s v="In Stock"/>
    <d v="2024-12-19T00:00:00"/>
    <s v="Spain"/>
    <n v="38.023299999999999"/>
    <n v="-1.2847"/>
  </r>
  <r>
    <s v="SKU001519"/>
    <s v="Product_1519"/>
    <s v="Office Supplies"/>
    <n v="184.64"/>
    <n v="510"/>
    <s v="Mid"/>
    <n v="64"/>
    <n v="16"/>
    <x v="8"/>
    <s v="SUP018"/>
    <s v="AISLE-17-SHELF-35"/>
    <n v="39"/>
    <s v="In Stock"/>
    <d v="2023-05-26T00:00:00"/>
    <s v="Italy"/>
    <n v="41.369300000000003"/>
    <n v="16.8748"/>
  </r>
  <r>
    <s v="SKU001520"/>
    <s v="Product_1520"/>
    <s v="Clothing"/>
    <n v="548.53"/>
    <n v="595"/>
    <s v="Mid"/>
    <n v="31"/>
    <n v="21"/>
    <x v="264"/>
    <s v="SUP013"/>
    <s v="AISLE-08-SHELF-07"/>
    <n v="19"/>
    <s v="Out of Stock"/>
    <d v="2024-02-05T00:00:00"/>
    <s v="Spain"/>
    <n v="43.152299999999997"/>
    <n v="3.2597999999999998"/>
  </r>
  <r>
    <s v="SKU001521"/>
    <s v="Product_1521"/>
    <s v="Clothing"/>
    <n v="570.54999999999995"/>
    <n v="850"/>
    <s v="High"/>
    <n v="46"/>
    <n v="1"/>
    <x v="723"/>
    <s v="SUP004"/>
    <s v="AISLE-03-SHELF-39"/>
    <n v="25"/>
    <s v="In Stock"/>
    <d v="2023-05-20T00:00:00"/>
    <s v="Netherlands"/>
    <n v="51.2149"/>
    <n v="6.6656000000000004"/>
  </r>
  <r>
    <s v="SKU001522"/>
    <s v="Product_1522"/>
    <s v="Home &amp; Garden"/>
    <n v="827.49"/>
    <n v="872"/>
    <s v="High"/>
    <n v="94"/>
    <n v="6"/>
    <x v="368"/>
    <s v="SUP033"/>
    <s v="AISLE-05-SHELF-33"/>
    <n v="41"/>
    <s v="In Stock"/>
    <d v="2024-04-02T00:00:00"/>
    <s v="Germany"/>
    <n v="49.321800000000003"/>
    <n v="11.276400000000001"/>
  </r>
  <r>
    <s v="SKU001523"/>
    <s v="Product_1523"/>
    <s v="Office Supplies"/>
    <n v="462.46"/>
    <n v="975"/>
    <s v="High"/>
    <n v="38"/>
    <n v="10"/>
    <x v="614"/>
    <s v="SUP015"/>
    <s v="AISLE-05-SHELF-35"/>
    <n v="34"/>
    <s v="In Stock"/>
    <d v="2024-10-11T00:00:00"/>
    <s v="Poland"/>
    <n v="51.933500000000002"/>
    <n v="14.2799"/>
  </r>
  <r>
    <s v="SKU001524"/>
    <s v="Product_1524"/>
    <s v="Home &amp; Garden"/>
    <n v="816.44"/>
    <n v="613"/>
    <s v="Mid"/>
    <n v="35"/>
    <n v="10"/>
    <x v="724"/>
    <s v="SUP017"/>
    <s v="AISLE-18-SHELF-19"/>
    <n v="9"/>
    <s v="In Stock"/>
    <d v="2023-10-10T00:00:00"/>
    <s v="Italy"/>
    <n v="46.394100000000002"/>
    <n v="7.5320999999999998"/>
  </r>
  <r>
    <s v="SKU001525"/>
    <s v="Product_1525"/>
    <s v="Electronics"/>
    <n v="318.20999999999998"/>
    <n v="468"/>
    <s v="Mid"/>
    <n v="79"/>
    <n v="26"/>
    <x v="725"/>
    <s v="SUP006"/>
    <s v="AISLE-10-SHELF-04"/>
    <n v="21"/>
    <s v="In Stock"/>
    <d v="2023-07-07T00:00:00"/>
    <s v="Austria"/>
    <n v="48.189399999999999"/>
    <n v="15.544600000000001"/>
  </r>
  <r>
    <s v="SKU001526"/>
    <s v="Product_1526"/>
    <s v="Sports"/>
    <n v="579.61"/>
    <n v="92"/>
    <s v="Low"/>
    <n v="20"/>
    <n v="26"/>
    <x v="726"/>
    <s v="SUP005"/>
    <s v="AISLE-13-SHELF-33"/>
    <n v="30"/>
    <s v="In Stock"/>
    <d v="2023-04-12T00:00:00"/>
    <s v="Netherlands"/>
    <n v="52.947299999999998"/>
    <n v="3.8283999999999998"/>
  </r>
  <r>
    <s v="SKU001527"/>
    <s v="Product_1527"/>
    <s v="Clothing"/>
    <n v="216.39"/>
    <n v="491"/>
    <s v="Mid"/>
    <n v="29"/>
    <n v="19"/>
    <x v="315"/>
    <s v="SUP033"/>
    <s v="AISLE-04-SHELF-09"/>
    <n v="38"/>
    <s v="In Stock"/>
    <d v="2024-02-21T00:00:00"/>
    <s v="Austria"/>
    <n v="47.563699999999997"/>
    <n v="15.8866"/>
  </r>
  <r>
    <s v="SKU001528"/>
    <s v="Product_1528"/>
    <s v="Toys"/>
    <n v="391.59"/>
    <n v="827"/>
    <s v="High"/>
    <n v="93"/>
    <n v="13"/>
    <x v="35"/>
    <s v="SUP016"/>
    <s v="AISLE-17-SHELF-43"/>
    <n v="37"/>
    <s v="In Stock"/>
    <d v="2023-05-23T00:00:00"/>
    <s v="France"/>
    <n v="44.266300000000001"/>
    <n v="1.7291000000000001"/>
  </r>
  <r>
    <s v="SKU001529"/>
    <s v="Product_1529"/>
    <s v="Office Supplies"/>
    <n v="858.96"/>
    <n v="101"/>
    <s v="Low"/>
    <n v="79"/>
    <n v="26"/>
    <x v="578"/>
    <s v="SUP046"/>
    <s v="AISLE-07-SHELF-24"/>
    <n v="22"/>
    <s v="In Stock"/>
    <d v="2023-05-19T00:00:00"/>
    <s v="France"/>
    <n v="43.973399999999998"/>
    <n v="1.6678999999999999"/>
  </r>
  <r>
    <s v="SKU001530"/>
    <s v="Product_1530"/>
    <s v="Books"/>
    <n v="223.83"/>
    <n v="492"/>
    <s v="Mid"/>
    <n v="42"/>
    <n v="19"/>
    <x v="727"/>
    <s v="SUP024"/>
    <s v="AISLE-07-SHELF-13"/>
    <n v="29"/>
    <s v="In Stock"/>
    <d v="2023-06-25T00:00:00"/>
    <s v="Spain"/>
    <n v="42.9251"/>
    <n v="-3.5653999999999999"/>
  </r>
  <r>
    <s v="SKU001531"/>
    <s v="Product_1531"/>
    <s v="Office Supplies"/>
    <n v="812.14"/>
    <n v="762"/>
    <s v="High"/>
    <n v="39"/>
    <n v="3"/>
    <x v="324"/>
    <s v="SUP005"/>
    <s v="AISLE-19-SHELF-17"/>
    <n v="45"/>
    <s v="In Stock"/>
    <d v="2023-10-13T00:00:00"/>
    <s v="Germany"/>
    <n v="51.524900000000002"/>
    <n v="9.5762"/>
  </r>
  <r>
    <s v="SKU001532"/>
    <s v="Product_1532"/>
    <s v="Electronics"/>
    <n v="290.04000000000002"/>
    <n v="535"/>
    <s v="Mid"/>
    <n v="59"/>
    <n v="13"/>
    <x v="65"/>
    <s v="SUP003"/>
    <s v="AISLE-18-SHELF-30"/>
    <n v="34"/>
    <s v="In Stock"/>
    <d v="2024-10-08T00:00:00"/>
    <s v="Italy"/>
    <n v="41.431199999999997"/>
    <n v="6.7805999999999997"/>
  </r>
  <r>
    <s v="SKU001533"/>
    <s v="Product_1533"/>
    <s v="Clothing"/>
    <n v="44.14"/>
    <n v="484"/>
    <s v="Mid"/>
    <n v="43"/>
    <n v="4"/>
    <x v="269"/>
    <s v="SUP035"/>
    <s v="AISLE-13-SHELF-49"/>
    <n v="41"/>
    <s v="In Stock"/>
    <d v="2023-05-30T00:00:00"/>
    <s v="Sweden"/>
    <n v="59.215699999999998"/>
    <n v="16.819199999999999"/>
  </r>
  <r>
    <s v="SKU001534"/>
    <s v="Product_1534"/>
    <s v="Toys"/>
    <n v="118.84"/>
    <n v="988"/>
    <s v="High"/>
    <n v="14"/>
    <n v="25"/>
    <x v="197"/>
    <s v="SUP027"/>
    <s v="AISLE-18-SHELF-21"/>
    <n v="24"/>
    <s v="In Stock"/>
    <d v="2023-09-17T00:00:00"/>
    <s v="Netherlands"/>
    <n v="52.511299999999999"/>
    <n v="5.0552000000000001"/>
  </r>
  <r>
    <s v="SKU001535"/>
    <s v="Product_1535"/>
    <s v="Electronics"/>
    <n v="748.42"/>
    <n v="478"/>
    <s v="Mid"/>
    <n v="89"/>
    <n v="29"/>
    <x v="188"/>
    <s v="SUP012"/>
    <s v="AISLE-20-SHELF-34"/>
    <n v="49"/>
    <s v="In Stock"/>
    <d v="2023-10-12T00:00:00"/>
    <s v="Netherlands"/>
    <n v="51.7121"/>
    <n v="4.8136000000000001"/>
  </r>
  <r>
    <s v="SKU001536"/>
    <s v="Product_1536"/>
    <s v="Sports"/>
    <n v="269.45"/>
    <n v="876"/>
    <s v="High"/>
    <n v="21"/>
    <n v="8"/>
    <x v="99"/>
    <s v="SUP050"/>
    <s v="AISLE-19-SHELF-47"/>
    <n v="6"/>
    <s v="In Stock"/>
    <d v="2023-11-10T00:00:00"/>
    <s v="Spain"/>
    <n v="37.889899999999997"/>
    <n v="2.3485999999999998"/>
  </r>
  <r>
    <s v="SKU001537"/>
    <s v="Product_1537"/>
    <s v="Toys"/>
    <n v="657.6"/>
    <n v="166"/>
    <s v="Low"/>
    <n v="85"/>
    <n v="12"/>
    <x v="214"/>
    <s v="SUP041"/>
    <s v="AISLE-09-SHELF-30"/>
    <n v="17"/>
    <s v="In Stock"/>
    <d v="2025-01-27T00:00:00"/>
    <s v="France"/>
    <n v="46.4131"/>
    <n v="-4.9042000000000003"/>
  </r>
  <r>
    <s v="SKU001538"/>
    <s v="Product_1538"/>
    <s v="Clothing"/>
    <n v="702.21"/>
    <n v="139"/>
    <s v="Low"/>
    <n v="84"/>
    <n v="22"/>
    <x v="728"/>
    <s v="SUP025"/>
    <s v="AISLE-14-SHELF-19"/>
    <n v="44"/>
    <s v="Out of Stock"/>
    <d v="2024-11-05T00:00:00"/>
    <s v="Spain"/>
    <n v="36.151699999999998"/>
    <n v="2.9592999999999998"/>
  </r>
  <r>
    <s v="SKU001539"/>
    <s v="Product_1539"/>
    <s v="Office Supplies"/>
    <n v="351.67"/>
    <n v="93"/>
    <s v="Low"/>
    <n v="61"/>
    <n v="24"/>
    <x v="502"/>
    <s v="SUP017"/>
    <s v="AISLE-08-SHELF-44"/>
    <n v="46"/>
    <s v="In Stock"/>
    <d v="2024-03-22T00:00:00"/>
    <s v="Poland"/>
    <n v="50.284399999999998"/>
    <n v="22.156099999999999"/>
  </r>
  <r>
    <s v="SKU001540"/>
    <s v="Product_1540"/>
    <s v="Books"/>
    <n v="480.17"/>
    <n v="180"/>
    <s v="Low"/>
    <n v="60"/>
    <n v="24"/>
    <x v="364"/>
    <s v="SUP049"/>
    <s v="AISLE-17-SHELF-12"/>
    <n v="24"/>
    <s v="In Stock"/>
    <d v="2024-08-14T00:00:00"/>
    <s v="Italy"/>
    <n v="37.2119"/>
    <n v="17.561800000000002"/>
  </r>
  <r>
    <s v="SKU001541"/>
    <s v="Product_1541"/>
    <s v="Toys"/>
    <n v="409.73"/>
    <n v="575"/>
    <s v="Mid"/>
    <n v="30"/>
    <n v="17"/>
    <x v="210"/>
    <s v="SUP020"/>
    <s v="AISLE-15-SHELF-05"/>
    <n v="10"/>
    <s v="In Stock"/>
    <d v="2023-09-10T00:00:00"/>
    <s v="Germany"/>
    <n v="53.945599999999999"/>
    <n v="11.0969"/>
  </r>
  <r>
    <s v="SKU001542"/>
    <s v="Product_1542"/>
    <s v="Clothing"/>
    <n v="947.88"/>
    <n v="3"/>
    <s v="Low"/>
    <n v="80"/>
    <n v="25"/>
    <x v="121"/>
    <s v="SUP028"/>
    <s v="AISLE-02-SHELF-50"/>
    <n v="15"/>
    <s v="In Stock"/>
    <d v="2024-04-07T00:00:00"/>
    <s v="Belgium"/>
    <n v="49.518000000000001"/>
    <n v="3.5055000000000001"/>
  </r>
  <r>
    <s v="SKU001543"/>
    <s v="Product_1543"/>
    <s v="Electronics"/>
    <n v="326.75"/>
    <n v="605"/>
    <s v="Mid"/>
    <n v="67"/>
    <n v="1"/>
    <x v="549"/>
    <s v="SUP050"/>
    <s v="AISLE-03-SHELF-05"/>
    <n v="29"/>
    <s v="In Stock"/>
    <d v="2023-06-07T00:00:00"/>
    <s v="United Kingdom"/>
    <n v="53.48"/>
    <n v="-3.5994000000000002"/>
  </r>
  <r>
    <s v="SKU001544"/>
    <s v="Product_1544"/>
    <s v="Sports"/>
    <n v="191.49"/>
    <n v="388"/>
    <s v="Mid"/>
    <n v="73"/>
    <n v="27"/>
    <x v="487"/>
    <s v="SUP035"/>
    <s v="AISLE-02-SHELF-09"/>
    <n v="46"/>
    <s v="In Stock"/>
    <d v="2024-09-06T00:00:00"/>
    <s v="United Kingdom"/>
    <n v="52.519599999999997"/>
    <n v="-7.8704999999999998"/>
  </r>
  <r>
    <s v="SKU001545"/>
    <s v="Product_1545"/>
    <s v="Toys"/>
    <n v="371.94"/>
    <n v="271"/>
    <s v="Low"/>
    <n v="15"/>
    <n v="2"/>
    <x v="227"/>
    <s v="SUP050"/>
    <s v="AISLE-05-SHELF-27"/>
    <n v="14"/>
    <s v="In Stock"/>
    <d v="2024-07-16T00:00:00"/>
    <s v="Spain"/>
    <n v="40.603000000000002"/>
    <n v="-2.6957"/>
  </r>
  <r>
    <s v="SKU001546"/>
    <s v="Product_1546"/>
    <s v="Electronics"/>
    <n v="672.82"/>
    <n v="794"/>
    <s v="High"/>
    <n v="58"/>
    <n v="9"/>
    <x v="269"/>
    <s v="SUP015"/>
    <s v="AISLE-17-SHELF-20"/>
    <n v="35"/>
    <s v="In Stock"/>
    <d v="2023-03-20T00:00:00"/>
    <s v="Poland"/>
    <n v="50.641399999999997"/>
    <n v="14.479799999999999"/>
  </r>
  <r>
    <s v="SKU001547"/>
    <s v="Product_1547"/>
    <s v="Electronics"/>
    <n v="700.39"/>
    <n v="131"/>
    <s v="Low"/>
    <n v="81"/>
    <n v="23"/>
    <x v="469"/>
    <s v="SUP033"/>
    <s v="AISLE-15-SHELF-45"/>
    <n v="47"/>
    <s v="Out of Stock"/>
    <d v="2024-06-15T00:00:00"/>
    <s v="Italy"/>
    <n v="47.043199999999999"/>
    <n v="12.335599999999999"/>
  </r>
  <r>
    <s v="SKU001548"/>
    <s v="Product_1548"/>
    <s v="Home &amp; Garden"/>
    <n v="924.82"/>
    <n v="583"/>
    <s v="Mid"/>
    <n v="46"/>
    <n v="26"/>
    <x v="729"/>
    <s v="SUP003"/>
    <s v="AISLE-09-SHELF-02"/>
    <n v="8"/>
    <s v="In Stock"/>
    <d v="2024-11-10T00:00:00"/>
    <s v="Sweden"/>
    <n v="65.732900000000001"/>
    <n v="17.025300000000001"/>
  </r>
  <r>
    <s v="SKU001549"/>
    <s v="Product_1549"/>
    <s v="Electronics"/>
    <n v="882.94"/>
    <n v="815"/>
    <s v="High"/>
    <n v="19"/>
    <n v="1"/>
    <x v="730"/>
    <s v="SUP007"/>
    <s v="AISLE-02-SHELF-29"/>
    <n v="29"/>
    <s v="Out of Stock"/>
    <d v="2023-04-21T00:00:00"/>
    <s v="United Kingdom"/>
    <n v="50.279899999999998"/>
    <n v="-5.1040000000000001"/>
  </r>
  <r>
    <s v="SKU001550"/>
    <s v="Product_1550"/>
    <s v="Office Supplies"/>
    <n v="295.44"/>
    <n v="903"/>
    <s v="High"/>
    <n v="89"/>
    <n v="19"/>
    <x v="571"/>
    <s v="SUP010"/>
    <s v="AISLE-11-SHELF-35"/>
    <n v="32"/>
    <s v="Out of Stock"/>
    <d v="2024-08-11T00:00:00"/>
    <s v="Italy"/>
    <n v="39.961199999999998"/>
    <n v="16.5764"/>
  </r>
  <r>
    <s v="SKU001551"/>
    <s v="Product_1551"/>
    <s v="Toys"/>
    <n v="460.61"/>
    <n v="592"/>
    <s v="Mid"/>
    <n v="75"/>
    <n v="17"/>
    <x v="305"/>
    <s v="SUP041"/>
    <s v="AISLE-03-SHELF-10"/>
    <n v="28"/>
    <s v="In Stock"/>
    <d v="2023-07-04T00:00:00"/>
    <s v="Germany"/>
    <n v="52.272100000000002"/>
    <n v="8.4063999999999997"/>
  </r>
  <r>
    <s v="SKU001552"/>
    <s v="Product_1552"/>
    <s v="Sports"/>
    <n v="749.8"/>
    <n v="511"/>
    <s v="Mid"/>
    <n v="65"/>
    <n v="5"/>
    <x v="123"/>
    <s v="SUP026"/>
    <s v="AISLE-02-SHELF-01"/>
    <n v="39"/>
    <s v="In Stock"/>
    <d v="2025-03-02T00:00:00"/>
    <s v="Austria"/>
    <n v="48.9161"/>
    <n v="11.975899999999999"/>
  </r>
  <r>
    <s v="SKU001553"/>
    <s v="Product_1553"/>
    <s v="Books"/>
    <n v="917.37"/>
    <n v="685"/>
    <s v="Mid"/>
    <n v="92"/>
    <n v="15"/>
    <x v="642"/>
    <s v="SUP041"/>
    <s v="AISLE-06-SHELF-06"/>
    <n v="45"/>
    <s v="In Stock"/>
    <d v="2025-03-07T00:00:00"/>
    <s v="Poland"/>
    <n v="54.7898"/>
    <n v="24.061599999999999"/>
  </r>
  <r>
    <s v="SKU001554"/>
    <s v="Product_1554"/>
    <s v="Home &amp; Garden"/>
    <n v="343.79"/>
    <n v="811"/>
    <s v="High"/>
    <n v="80"/>
    <n v="20"/>
    <x v="731"/>
    <s v="SUP040"/>
    <s v="AISLE-11-SHELF-16"/>
    <n v="9"/>
    <s v="In Stock"/>
    <d v="2023-11-06T00:00:00"/>
    <s v="France"/>
    <n v="43.173900000000003"/>
    <n v="-0.53400000000000003"/>
  </r>
  <r>
    <s v="SKU001555"/>
    <s v="Product_1555"/>
    <s v="Electronics"/>
    <n v="450"/>
    <n v="962"/>
    <s v="High"/>
    <n v="75"/>
    <n v="24"/>
    <x v="637"/>
    <s v="SUP006"/>
    <s v="AISLE-01-SHELF-05"/>
    <n v="37"/>
    <s v="In Stock"/>
    <d v="2023-06-24T00:00:00"/>
    <s v="Italy"/>
    <n v="41.703499999999998"/>
    <n v="14.502800000000001"/>
  </r>
  <r>
    <s v="SKU001556"/>
    <s v="Product_1556"/>
    <s v="Toys"/>
    <n v="900.48"/>
    <n v="986"/>
    <s v="High"/>
    <n v="54"/>
    <n v="25"/>
    <x v="569"/>
    <s v="SUP033"/>
    <s v="AISLE-10-SHELF-38"/>
    <n v="15"/>
    <s v="In Stock"/>
    <d v="2023-11-03T00:00:00"/>
    <s v="Germany"/>
    <n v="51.313200000000002"/>
    <n v="14.7219"/>
  </r>
  <r>
    <s v="SKU001557"/>
    <s v="Product_1557"/>
    <s v="Office Supplies"/>
    <n v="364.9"/>
    <n v="51"/>
    <s v="Low"/>
    <n v="96"/>
    <n v="12"/>
    <x v="732"/>
    <s v="SUP016"/>
    <s v="AISLE-11-SHELF-26"/>
    <n v="12"/>
    <s v="In Stock"/>
    <d v="2024-12-01T00:00:00"/>
    <s v="Sweden"/>
    <n v="65.2911"/>
    <n v="13.877800000000001"/>
  </r>
  <r>
    <s v="SKU001558"/>
    <s v="Product_1558"/>
    <s v="Office Supplies"/>
    <n v="485.71"/>
    <n v="289"/>
    <s v="Low"/>
    <n v="77"/>
    <n v="4"/>
    <x v="582"/>
    <s v="SUP024"/>
    <s v="AISLE-16-SHELF-45"/>
    <n v="25"/>
    <s v="In Stock"/>
    <d v="2025-01-26T00:00:00"/>
    <s v="Belgium"/>
    <n v="49.7102"/>
    <n v="5.1848000000000001"/>
  </r>
  <r>
    <s v="SKU001559"/>
    <s v="Product_1559"/>
    <s v="Office Supplies"/>
    <n v="905.46"/>
    <n v="445"/>
    <s v="Mid"/>
    <n v="73"/>
    <n v="15"/>
    <x v="566"/>
    <s v="SUP030"/>
    <s v="AISLE-12-SHELF-50"/>
    <n v="36"/>
    <s v="In Stock"/>
    <d v="2023-06-29T00:00:00"/>
    <s v="France"/>
    <n v="42.852800000000002"/>
    <n v="6.4001000000000001"/>
  </r>
  <r>
    <s v="SKU001560"/>
    <s v="Product_1560"/>
    <s v="Clothing"/>
    <n v="804.22"/>
    <n v="236"/>
    <s v="Low"/>
    <n v="25"/>
    <n v="3"/>
    <x v="47"/>
    <s v="SUP010"/>
    <s v="AISLE-13-SHELF-37"/>
    <n v="9"/>
    <s v="Out of Stock"/>
    <d v="2023-11-23T00:00:00"/>
    <s v="Belgium"/>
    <n v="50.122100000000003"/>
    <n v="3.7749000000000001"/>
  </r>
  <r>
    <s v="SKU001561"/>
    <s v="Product_1561"/>
    <s v="Home &amp; Garden"/>
    <n v="251"/>
    <n v="788"/>
    <s v="High"/>
    <n v="19"/>
    <n v="14"/>
    <x v="733"/>
    <s v="SUP011"/>
    <s v="AISLE-13-SHELF-25"/>
    <n v="38"/>
    <s v="In Stock"/>
    <d v="2024-05-20T00:00:00"/>
    <s v="Sweden"/>
    <n v="55.448999999999998"/>
    <n v="20.283200000000001"/>
  </r>
  <r>
    <s v="SKU001562"/>
    <s v="Product_1562"/>
    <s v="Sports"/>
    <n v="331.55"/>
    <n v="490"/>
    <s v="Mid"/>
    <n v="30"/>
    <n v="4"/>
    <x v="734"/>
    <s v="SUP044"/>
    <s v="AISLE-13-SHELF-19"/>
    <n v="13"/>
    <s v="In Stock"/>
    <d v="2023-09-12T00:00:00"/>
    <s v="Germany"/>
    <n v="48.160899999999998"/>
    <n v="12.933199999999999"/>
  </r>
  <r>
    <s v="SKU001563"/>
    <s v="Product_1563"/>
    <s v="Clothing"/>
    <n v="359.43"/>
    <n v="279"/>
    <s v="Low"/>
    <n v="21"/>
    <n v="19"/>
    <x v="377"/>
    <s v="SUP022"/>
    <s v="AISLE-13-SHELF-11"/>
    <n v="42"/>
    <s v="In Stock"/>
    <d v="2024-11-14T00:00:00"/>
    <s v="United Kingdom"/>
    <n v="54.228400000000001"/>
    <n v="-0.35720000000000002"/>
  </r>
  <r>
    <s v="SKU001564"/>
    <s v="Product_1564"/>
    <s v="Sports"/>
    <n v="913.61"/>
    <n v="43"/>
    <s v="Low"/>
    <n v="22"/>
    <n v="6"/>
    <x v="289"/>
    <s v="SUP003"/>
    <s v="AISLE-16-SHELF-23"/>
    <n v="47"/>
    <s v="In Stock"/>
    <d v="2023-11-25T00:00:00"/>
    <s v="Belgium"/>
    <n v="50.667900000000003"/>
    <n v="2.8214999999999999"/>
  </r>
  <r>
    <s v="SKU001565"/>
    <s v="Product_1565"/>
    <s v="Clothing"/>
    <n v="998.94"/>
    <n v="881"/>
    <s v="High"/>
    <n v="90"/>
    <n v="17"/>
    <x v="735"/>
    <s v="SUP038"/>
    <s v="AISLE-14-SHELF-10"/>
    <n v="36"/>
    <s v="In Stock"/>
    <d v="2025-03-17T00:00:00"/>
    <s v="France"/>
    <n v="48.803400000000003"/>
    <n v="-4.0808999999999997"/>
  </r>
  <r>
    <s v="SKU001566"/>
    <s v="Product_1566"/>
    <s v="Books"/>
    <n v="776.26"/>
    <n v="765"/>
    <s v="High"/>
    <n v="91"/>
    <n v="18"/>
    <x v="296"/>
    <s v="SUP040"/>
    <s v="AISLE-02-SHELF-40"/>
    <n v="14"/>
    <s v="In Stock"/>
    <d v="2023-11-24T00:00:00"/>
    <s v="Spain"/>
    <n v="39.733899999999998"/>
    <n v="-7.1284000000000001"/>
  </r>
  <r>
    <s v="SKU001567"/>
    <s v="Product_1567"/>
    <s v="Sports"/>
    <n v="489.48"/>
    <n v="936"/>
    <s v="High"/>
    <n v="19"/>
    <n v="8"/>
    <x v="4"/>
    <s v="SUP023"/>
    <s v="AISLE-08-SHELF-21"/>
    <n v="16"/>
    <s v="In Stock"/>
    <d v="2024-04-22T00:00:00"/>
    <s v="Netherlands"/>
    <n v="52.831299999999999"/>
    <n v="6.8552"/>
  </r>
  <r>
    <s v="SKU001568"/>
    <s v="Product_1568"/>
    <s v="Clothing"/>
    <n v="20.07"/>
    <n v="924"/>
    <s v="High"/>
    <n v="22"/>
    <n v="19"/>
    <x v="10"/>
    <s v="SUP045"/>
    <s v="AISLE-20-SHELF-32"/>
    <n v="39"/>
    <s v="In Stock"/>
    <d v="2023-06-21T00:00:00"/>
    <s v="Italy"/>
    <n v="42.418300000000002"/>
    <n v="12.873100000000001"/>
  </r>
  <r>
    <s v="SKU001569"/>
    <s v="Product_1569"/>
    <s v="Office Supplies"/>
    <n v="700.51"/>
    <n v="358"/>
    <s v="Mid"/>
    <n v="43"/>
    <n v="20"/>
    <x v="516"/>
    <s v="SUP019"/>
    <s v="AISLE-14-SHELF-24"/>
    <n v="43"/>
    <s v="In Stock"/>
    <d v="2024-02-22T00:00:00"/>
    <s v="United Kingdom"/>
    <n v="56.622900000000001"/>
    <n v="-8.1492000000000004"/>
  </r>
  <r>
    <s v="SKU001570"/>
    <s v="Product_1570"/>
    <s v="Sports"/>
    <n v="395.47"/>
    <n v="645"/>
    <s v="Mid"/>
    <n v="68"/>
    <n v="12"/>
    <x v="299"/>
    <s v="SUP040"/>
    <s v="AISLE-14-SHELF-18"/>
    <n v="22"/>
    <s v="Out of Stock"/>
    <d v="2024-10-27T00:00:00"/>
    <s v="Belgium"/>
    <n v="51.335500000000003"/>
    <n v="3.2700999999999998"/>
  </r>
  <r>
    <s v="SKU001571"/>
    <s v="Product_1571"/>
    <s v="Home &amp; Garden"/>
    <n v="636.66"/>
    <n v="567"/>
    <s v="Mid"/>
    <n v="58"/>
    <n v="17"/>
    <x v="144"/>
    <s v="SUP013"/>
    <s v="AISLE-15-SHELF-30"/>
    <n v="27"/>
    <s v="In Stock"/>
    <d v="2023-06-30T00:00:00"/>
    <s v="Austria"/>
    <n v="48.9587"/>
    <n v="15.1692"/>
  </r>
  <r>
    <s v="SKU001572"/>
    <s v="Product_1572"/>
    <s v="Sports"/>
    <n v="610.63"/>
    <n v="525"/>
    <s v="Mid"/>
    <n v="15"/>
    <n v="19"/>
    <x v="204"/>
    <s v="SUP036"/>
    <s v="AISLE-16-SHELF-14"/>
    <n v="16"/>
    <s v="In Stock"/>
    <d v="2024-12-19T00:00:00"/>
    <s v="Italy"/>
    <n v="44.729599999999998"/>
    <n v="14.408799999999999"/>
  </r>
  <r>
    <s v="SKU001573"/>
    <s v="Product_1573"/>
    <s v="Toys"/>
    <n v="486.02"/>
    <n v="689"/>
    <s v="Mid"/>
    <n v="21"/>
    <n v="1"/>
    <x v="463"/>
    <s v="SUP003"/>
    <s v="AISLE-10-SHELF-21"/>
    <n v="35"/>
    <s v="In Stock"/>
    <d v="2025-02-05T00:00:00"/>
    <s v="Spain"/>
    <n v="39.679000000000002"/>
    <n v="-2.0975000000000001"/>
  </r>
  <r>
    <s v="SKU001574"/>
    <s v="Product_1574"/>
    <s v="Sports"/>
    <n v="944.94"/>
    <n v="461"/>
    <s v="Mid"/>
    <n v="38"/>
    <n v="11"/>
    <x v="411"/>
    <s v="SUP022"/>
    <s v="AISLE-02-SHELF-05"/>
    <n v="15"/>
    <s v="In Stock"/>
    <d v="2023-11-11T00:00:00"/>
    <s v="Sweden"/>
    <n v="55.940399999999997"/>
    <n v="19.273900000000001"/>
  </r>
  <r>
    <s v="SKU001575"/>
    <s v="Product_1575"/>
    <s v="Clothing"/>
    <n v="32.909999999999997"/>
    <n v="100"/>
    <s v="Low"/>
    <n v="86"/>
    <n v="10"/>
    <x v="526"/>
    <s v="SUP025"/>
    <s v="AISLE-03-SHELF-23"/>
    <n v="38"/>
    <s v="In Stock"/>
    <d v="2024-11-15T00:00:00"/>
    <s v="Netherlands"/>
    <n v="52.490499999999997"/>
    <n v="6.7756999999999996"/>
  </r>
  <r>
    <s v="SKU001576"/>
    <s v="Product_1576"/>
    <s v="Sports"/>
    <n v="715.01"/>
    <n v="691"/>
    <s v="Mid"/>
    <n v="35"/>
    <n v="16"/>
    <x v="435"/>
    <s v="SUP020"/>
    <s v="AISLE-07-SHELF-44"/>
    <n v="31"/>
    <s v="In Stock"/>
    <d v="2023-12-19T00:00:00"/>
    <s v="Germany"/>
    <n v="51.143000000000001"/>
    <n v="6.6020000000000003"/>
  </r>
  <r>
    <s v="SKU001577"/>
    <s v="Product_1577"/>
    <s v="Books"/>
    <n v="415.74"/>
    <n v="983"/>
    <s v="High"/>
    <n v="77"/>
    <n v="5"/>
    <x v="11"/>
    <s v="SUP028"/>
    <s v="AISLE-10-SHELF-43"/>
    <n v="25"/>
    <s v="In Stock"/>
    <d v="2023-07-20T00:00:00"/>
    <s v="Spain"/>
    <n v="38.388300000000001"/>
    <n v="-1.0390999999999999"/>
  </r>
  <r>
    <s v="SKU001578"/>
    <s v="Product_1578"/>
    <s v="Electronics"/>
    <n v="716.65"/>
    <n v="460"/>
    <s v="Mid"/>
    <n v="88"/>
    <n v="17"/>
    <x v="200"/>
    <s v="SUP003"/>
    <s v="AISLE-17-SHELF-36"/>
    <n v="14"/>
    <s v="In Stock"/>
    <d v="2024-04-10T00:00:00"/>
    <s v="Spain"/>
    <n v="37.866199999999999"/>
    <n v="-5.7652999999999999"/>
  </r>
  <r>
    <s v="SKU001579"/>
    <s v="Product_1579"/>
    <s v="Home &amp; Garden"/>
    <n v="678.47"/>
    <n v="768"/>
    <s v="High"/>
    <n v="25"/>
    <n v="28"/>
    <x v="651"/>
    <s v="SUP022"/>
    <s v="AISLE-06-SHELF-07"/>
    <n v="17"/>
    <s v="Out of Stock"/>
    <d v="2024-09-24T00:00:00"/>
    <s v="Sweden"/>
    <n v="66.622500000000002"/>
    <n v="18.7546"/>
  </r>
  <r>
    <s v="SKU001580"/>
    <s v="Product_1580"/>
    <s v="Toys"/>
    <n v="20.14"/>
    <n v="267"/>
    <s v="Low"/>
    <n v="62"/>
    <n v="9"/>
    <x v="422"/>
    <s v="SUP044"/>
    <s v="AISLE-05-SHELF-06"/>
    <n v="49"/>
    <s v="In Stock"/>
    <d v="2023-09-16T00:00:00"/>
    <s v="Poland"/>
    <n v="51.9495"/>
    <n v="17.284500000000001"/>
  </r>
  <r>
    <s v="SKU001581"/>
    <s v="Product_1581"/>
    <s v="Office Supplies"/>
    <n v="292.49"/>
    <n v="882"/>
    <s v="High"/>
    <n v="28"/>
    <n v="23"/>
    <x v="142"/>
    <s v="SUP037"/>
    <s v="AISLE-17-SHELF-14"/>
    <n v="29"/>
    <s v="In Stock"/>
    <d v="2025-03-14T00:00:00"/>
    <s v="Sweden"/>
    <n v="65.386799999999994"/>
    <n v="14.8691"/>
  </r>
  <r>
    <s v="SKU001582"/>
    <s v="Product_1582"/>
    <s v="Clothing"/>
    <n v="197.2"/>
    <n v="361"/>
    <s v="Mid"/>
    <n v="56"/>
    <n v="27"/>
    <x v="502"/>
    <s v="SUP038"/>
    <s v="AISLE-11-SHELF-37"/>
    <n v="17"/>
    <s v="In Stock"/>
    <d v="2023-06-26T00:00:00"/>
    <s v="Poland"/>
    <n v="53.274999999999999"/>
    <n v="14.801"/>
  </r>
  <r>
    <s v="SKU001583"/>
    <s v="Product_1583"/>
    <s v="Office Supplies"/>
    <n v="175.32"/>
    <n v="407"/>
    <s v="Mid"/>
    <n v="99"/>
    <n v="8"/>
    <x v="736"/>
    <s v="SUP018"/>
    <s v="AISLE-02-SHELF-31"/>
    <n v="45"/>
    <s v="In Stock"/>
    <d v="2024-08-22T00:00:00"/>
    <s v="Poland"/>
    <n v="54.014299999999999"/>
    <n v="19.095700000000001"/>
  </r>
  <r>
    <s v="SKU001584"/>
    <s v="Product_1584"/>
    <s v="Office Supplies"/>
    <n v="731.19"/>
    <n v="36"/>
    <s v="Low"/>
    <n v="41"/>
    <n v="25"/>
    <x v="737"/>
    <s v="SUP020"/>
    <s v="AISLE-14-SHELF-27"/>
    <n v="10"/>
    <s v="In Stock"/>
    <d v="2023-09-30T00:00:00"/>
    <s v="United Kingdom"/>
    <n v="53.758899999999997"/>
    <n v="-2.0897999999999999"/>
  </r>
  <r>
    <s v="SKU001585"/>
    <s v="Product_1585"/>
    <s v="Sports"/>
    <n v="247.16"/>
    <n v="467"/>
    <s v="Mid"/>
    <n v="79"/>
    <n v="10"/>
    <x v="738"/>
    <s v="SUP046"/>
    <s v="AISLE-16-SHELF-02"/>
    <n v="39"/>
    <s v="In Stock"/>
    <d v="2023-04-02T00:00:00"/>
    <s v="United Kingdom"/>
    <n v="55.392899999999997"/>
    <n v="-6.8795999999999999"/>
  </r>
  <r>
    <s v="SKU001586"/>
    <s v="Product_1586"/>
    <s v="Sports"/>
    <n v="479.99"/>
    <n v="965"/>
    <s v="High"/>
    <n v="79"/>
    <n v="8"/>
    <x v="376"/>
    <s v="SUP005"/>
    <s v="AISLE-17-SHELF-26"/>
    <n v="32"/>
    <s v="In Stock"/>
    <d v="2023-03-20T00:00:00"/>
    <s v="France"/>
    <n v="48.711100000000002"/>
    <n v="-1.0713999999999999"/>
  </r>
  <r>
    <s v="SKU001587"/>
    <s v="Product_1587"/>
    <s v="Sports"/>
    <n v="254.52"/>
    <n v="715"/>
    <s v="High"/>
    <n v="70"/>
    <n v="3"/>
    <x v="235"/>
    <s v="SUP043"/>
    <s v="AISLE-16-SHELF-09"/>
    <n v="24"/>
    <s v="In Stock"/>
    <d v="2025-02-21T00:00:00"/>
    <s v="Belgium"/>
    <n v="51.309899999999999"/>
    <n v="5.6896000000000004"/>
  </r>
  <r>
    <s v="SKU001588"/>
    <s v="Product_1588"/>
    <s v="Home &amp; Garden"/>
    <n v="584.42999999999995"/>
    <n v="980"/>
    <s v="High"/>
    <n v="14"/>
    <n v="23"/>
    <x v="739"/>
    <s v="SUP009"/>
    <s v="AISLE-20-SHELF-09"/>
    <n v="24"/>
    <s v="Out of Stock"/>
    <d v="2025-03-16T00:00:00"/>
    <s v="Belgium"/>
    <n v="50.192500000000003"/>
    <n v="5.6501999999999999"/>
  </r>
  <r>
    <s v="SKU001589"/>
    <s v="Product_1589"/>
    <s v="Toys"/>
    <n v="723.37"/>
    <n v="258"/>
    <s v="Low"/>
    <n v="68"/>
    <n v="23"/>
    <x v="35"/>
    <s v="SUP029"/>
    <s v="AISLE-05-SHELF-36"/>
    <n v="45"/>
    <s v="In Stock"/>
    <d v="2023-07-24T00:00:00"/>
    <s v="Germany"/>
    <n v="50.008600000000001"/>
    <n v="6.8186"/>
  </r>
  <r>
    <s v="SKU001590"/>
    <s v="Product_1590"/>
    <s v="Electronics"/>
    <n v="337.76"/>
    <n v="508"/>
    <s v="Mid"/>
    <n v="11"/>
    <n v="23"/>
    <x v="255"/>
    <s v="SUP017"/>
    <s v="AISLE-07-SHELF-32"/>
    <n v="8"/>
    <s v="In Stock"/>
    <d v="2024-10-20T00:00:00"/>
    <s v="Belgium"/>
    <n v="51.4238"/>
    <n v="5.0450999999999997"/>
  </r>
  <r>
    <s v="SKU001591"/>
    <s v="Product_1591"/>
    <s v="Books"/>
    <n v="606.99"/>
    <n v="666"/>
    <s v="Mid"/>
    <n v="11"/>
    <n v="12"/>
    <x v="484"/>
    <s v="SUP012"/>
    <s v="AISLE-05-SHELF-03"/>
    <n v="24"/>
    <s v="Out of Stock"/>
    <d v="2025-03-15T00:00:00"/>
    <s v="United Kingdom"/>
    <n v="53.913699999999999"/>
    <n v="-4.2222999999999997"/>
  </r>
  <r>
    <s v="SKU001592"/>
    <s v="Product_1592"/>
    <s v="Toys"/>
    <n v="826.61"/>
    <n v="749"/>
    <s v="High"/>
    <n v="12"/>
    <n v="24"/>
    <x v="68"/>
    <s v="SUP026"/>
    <s v="AISLE-08-SHELF-31"/>
    <n v="9"/>
    <s v="In Stock"/>
    <d v="2023-12-07T00:00:00"/>
    <s v="France"/>
    <n v="44.482100000000003"/>
    <n v="9.2291000000000007"/>
  </r>
  <r>
    <s v="SKU001593"/>
    <s v="Product_1593"/>
    <s v="Books"/>
    <n v="103.28"/>
    <n v="308"/>
    <s v="Mid"/>
    <n v="79"/>
    <n v="4"/>
    <x v="451"/>
    <s v="SUP033"/>
    <s v="AISLE-16-SHELF-27"/>
    <n v="26"/>
    <s v="In Stock"/>
    <d v="2024-08-30T00:00:00"/>
    <s v="France"/>
    <n v="42.6205"/>
    <n v="-0.50380000000000003"/>
  </r>
  <r>
    <s v="SKU001594"/>
    <s v="Product_1594"/>
    <s v="Office Supplies"/>
    <n v="713.56"/>
    <n v="611"/>
    <s v="Mid"/>
    <n v="52"/>
    <n v="27"/>
    <x v="57"/>
    <s v="SUP033"/>
    <s v="AISLE-06-SHELF-29"/>
    <n v="28"/>
    <s v="In Stock"/>
    <d v="2024-07-10T00:00:00"/>
    <s v="Poland"/>
    <n v="51.815899999999999"/>
    <n v="18.88"/>
  </r>
  <r>
    <s v="SKU001595"/>
    <s v="Product_1595"/>
    <s v="Toys"/>
    <n v="329.91"/>
    <n v="272"/>
    <s v="Low"/>
    <n v="14"/>
    <n v="22"/>
    <x v="349"/>
    <s v="SUP036"/>
    <s v="AISLE-09-SHELF-20"/>
    <n v="48"/>
    <s v="In Stock"/>
    <d v="2024-05-31T00:00:00"/>
    <s v="Sweden"/>
    <n v="61.804900000000004"/>
    <n v="13.402799999999999"/>
  </r>
  <r>
    <s v="SKU001596"/>
    <s v="Product_1596"/>
    <s v="Clothing"/>
    <n v="131.41999999999999"/>
    <n v="624"/>
    <s v="Mid"/>
    <n v="59"/>
    <n v="18"/>
    <x v="351"/>
    <s v="SUP029"/>
    <s v="AISLE-18-SHELF-11"/>
    <n v="21"/>
    <s v="Out of Stock"/>
    <d v="2024-11-06T00:00:00"/>
    <s v="Germany"/>
    <n v="48.401499999999999"/>
    <n v="8.2184000000000008"/>
  </r>
  <r>
    <s v="SKU001597"/>
    <s v="Product_1597"/>
    <s v="Electronics"/>
    <n v="550.20000000000005"/>
    <n v="109"/>
    <s v="Low"/>
    <n v="19"/>
    <n v="23"/>
    <x v="256"/>
    <s v="SUP022"/>
    <s v="AISLE-19-SHELF-39"/>
    <n v="9"/>
    <s v="In Stock"/>
    <d v="2024-06-18T00:00:00"/>
    <s v="Poland"/>
    <n v="54.304299999999998"/>
    <n v="15.230499999999999"/>
  </r>
  <r>
    <s v="SKU001598"/>
    <s v="Product_1598"/>
    <s v="Electronics"/>
    <n v="234"/>
    <n v="654"/>
    <s v="Mid"/>
    <n v="36"/>
    <n v="9"/>
    <x v="711"/>
    <s v="SUP018"/>
    <s v="AISLE-10-SHELF-05"/>
    <n v="30"/>
    <s v="In Stock"/>
    <d v="2023-04-22T00:00:00"/>
    <s v="Sweden"/>
    <n v="65.752499999999998"/>
    <n v="21.023900000000001"/>
  </r>
  <r>
    <s v="SKU001599"/>
    <s v="Product_1599"/>
    <s v="Home &amp; Garden"/>
    <n v="823.15"/>
    <n v="678"/>
    <s v="Mid"/>
    <n v="33"/>
    <n v="21"/>
    <x v="740"/>
    <s v="SUP017"/>
    <s v="AISLE-07-SHELF-23"/>
    <n v="40"/>
    <s v="In Stock"/>
    <d v="2025-03-14T00:00:00"/>
    <s v="Belgium"/>
    <n v="51.119500000000002"/>
    <n v="5.9577999999999998"/>
  </r>
  <r>
    <s v="SKU001600"/>
    <s v="Product_1600"/>
    <s v="Toys"/>
    <n v="52.47"/>
    <n v="259"/>
    <s v="Low"/>
    <n v="31"/>
    <n v="4"/>
    <x v="636"/>
    <s v="SUP044"/>
    <s v="AISLE-06-SHELF-31"/>
    <n v="12"/>
    <s v="Out of Stock"/>
    <d v="2024-03-24T00:00:00"/>
    <s v="Poland"/>
    <n v="50.525599999999997"/>
    <n v="16.345600000000001"/>
  </r>
  <r>
    <s v="SKU001601"/>
    <s v="Product_1601"/>
    <s v="Sports"/>
    <n v="107.67"/>
    <n v="656"/>
    <s v="Mid"/>
    <n v="98"/>
    <n v="2"/>
    <x v="339"/>
    <s v="SUP024"/>
    <s v="AISLE-18-SHELF-21"/>
    <n v="13"/>
    <s v="In Stock"/>
    <d v="2024-08-17T00:00:00"/>
    <s v="Italy"/>
    <n v="41.4878"/>
    <n v="9.7545999999999999"/>
  </r>
  <r>
    <s v="SKU001602"/>
    <s v="Product_1602"/>
    <s v="Electronics"/>
    <n v="525.79"/>
    <n v="741"/>
    <s v="High"/>
    <n v="12"/>
    <n v="7"/>
    <x v="444"/>
    <s v="SUP022"/>
    <s v="AISLE-15-SHELF-31"/>
    <n v="21"/>
    <s v="In Stock"/>
    <d v="2024-06-19T00:00:00"/>
    <s v="Belgium"/>
    <n v="50.968600000000002"/>
    <n v="4.9802"/>
  </r>
  <r>
    <s v="SKU001603"/>
    <s v="Product_1603"/>
    <s v="Toys"/>
    <n v="593.04999999999995"/>
    <n v="906"/>
    <s v="High"/>
    <n v="25"/>
    <n v="18"/>
    <x v="149"/>
    <s v="SUP044"/>
    <s v="AISLE-10-SHELF-06"/>
    <n v="12"/>
    <s v="In Stock"/>
    <d v="2025-02-02T00:00:00"/>
    <s v="Sweden"/>
    <n v="67.374799999999993"/>
    <n v="12.1839"/>
  </r>
  <r>
    <s v="SKU001604"/>
    <s v="Product_1604"/>
    <s v="Sports"/>
    <n v="732.59"/>
    <n v="267"/>
    <s v="Low"/>
    <n v="39"/>
    <n v="2"/>
    <x v="481"/>
    <s v="SUP005"/>
    <s v="AISLE-01-SHELF-28"/>
    <n v="9"/>
    <s v="In Stock"/>
    <d v="2023-06-24T00:00:00"/>
    <s v="Germany"/>
    <n v="54.254600000000003"/>
    <n v="8.5694999999999997"/>
  </r>
  <r>
    <s v="SKU001605"/>
    <s v="Product_1605"/>
    <s v="Home &amp; Garden"/>
    <n v="266.67"/>
    <n v="31"/>
    <s v="Low"/>
    <n v="52"/>
    <n v="25"/>
    <x v="741"/>
    <s v="SUP001"/>
    <s v="AISLE-10-SHELF-23"/>
    <n v="14"/>
    <s v="Out of Stock"/>
    <d v="2023-03-24T00:00:00"/>
    <s v="Sweden"/>
    <n v="62.071599999999997"/>
    <n v="16.845800000000001"/>
  </r>
  <r>
    <s v="SKU001606"/>
    <s v="Product_1606"/>
    <s v="Office Supplies"/>
    <n v="843.34"/>
    <n v="922"/>
    <s v="High"/>
    <n v="13"/>
    <n v="2"/>
    <x v="308"/>
    <s v="SUP019"/>
    <s v="AISLE-15-SHELF-46"/>
    <n v="18"/>
    <s v="In Stock"/>
    <d v="2024-09-30T00:00:00"/>
    <s v="Poland"/>
    <n v="53.409799999999997"/>
    <n v="18.3033"/>
  </r>
  <r>
    <s v="SKU001607"/>
    <s v="Product_1607"/>
    <s v="Office Supplies"/>
    <n v="953.61"/>
    <n v="939"/>
    <s v="High"/>
    <n v="49"/>
    <n v="10"/>
    <x v="68"/>
    <s v="SUP030"/>
    <s v="AISLE-16-SHELF-37"/>
    <n v="31"/>
    <s v="In Stock"/>
    <d v="2023-08-03T00:00:00"/>
    <s v="Poland"/>
    <n v="54.4726"/>
    <n v="23.125299999999999"/>
  </r>
  <r>
    <s v="SKU001608"/>
    <s v="Product_1608"/>
    <s v="Toys"/>
    <n v="504.05"/>
    <n v="810"/>
    <s v="High"/>
    <n v="25"/>
    <n v="3"/>
    <x v="742"/>
    <s v="SUP039"/>
    <s v="AISLE-14-SHELF-48"/>
    <n v="31"/>
    <s v="Out of Stock"/>
    <d v="2024-07-16T00:00:00"/>
    <s v="Spain"/>
    <n v="42.802900000000001"/>
    <n v="-8.4021000000000008"/>
  </r>
  <r>
    <s v="SKU001609"/>
    <s v="Product_1609"/>
    <s v="Toys"/>
    <n v="762.93"/>
    <n v="730"/>
    <s v="High"/>
    <n v="81"/>
    <n v="19"/>
    <x v="184"/>
    <s v="SUP015"/>
    <s v="AISLE-14-SHELF-07"/>
    <n v="9"/>
    <s v="In Stock"/>
    <d v="2023-09-14T00:00:00"/>
    <s v="Germany"/>
    <n v="53.792400000000001"/>
    <n v="13.0129"/>
  </r>
  <r>
    <s v="SKU001610"/>
    <s v="Product_1610"/>
    <s v="Clothing"/>
    <n v="529.6"/>
    <n v="176"/>
    <s v="Low"/>
    <n v="97"/>
    <n v="2"/>
    <x v="743"/>
    <s v="SUP046"/>
    <s v="AISLE-19-SHELF-36"/>
    <n v="19"/>
    <s v="Out of Stock"/>
    <d v="2025-02-04T00:00:00"/>
    <s v="Austria"/>
    <n v="46.6691"/>
    <n v="10.3271"/>
  </r>
  <r>
    <s v="SKU001611"/>
    <s v="Product_1611"/>
    <s v="Toys"/>
    <n v="78.77"/>
    <n v="103"/>
    <s v="Low"/>
    <n v="25"/>
    <n v="26"/>
    <x v="306"/>
    <s v="SUP035"/>
    <s v="AISLE-18-SHELF-15"/>
    <n v="32"/>
    <s v="In Stock"/>
    <d v="2023-03-27T00:00:00"/>
    <s v="Belgium"/>
    <n v="49.702300000000001"/>
    <n v="2.5442"/>
  </r>
  <r>
    <s v="SKU001612"/>
    <s v="Product_1612"/>
    <s v="Clothing"/>
    <n v="332.85"/>
    <n v="235"/>
    <s v="Low"/>
    <n v="75"/>
    <n v="3"/>
    <x v="438"/>
    <s v="SUP005"/>
    <s v="AISLE-17-SHELF-33"/>
    <n v="9"/>
    <s v="Out of Stock"/>
    <d v="2023-12-18T00:00:00"/>
    <s v="France"/>
    <n v="46.676600000000001"/>
    <n v="9.1115999999999993"/>
  </r>
  <r>
    <s v="SKU001613"/>
    <s v="Product_1613"/>
    <s v="Sports"/>
    <n v="96.61"/>
    <n v="92"/>
    <s v="Low"/>
    <n v="64"/>
    <n v="9"/>
    <x v="481"/>
    <s v="SUP006"/>
    <s v="AISLE-15-SHELF-48"/>
    <n v="26"/>
    <s v="In Stock"/>
    <d v="2023-07-21T00:00:00"/>
    <s v="Germany"/>
    <n v="50.634"/>
    <n v="10.8209"/>
  </r>
  <r>
    <s v="SKU001614"/>
    <s v="Product_1614"/>
    <s v="Office Supplies"/>
    <n v="988.99"/>
    <n v="200"/>
    <s v="Low"/>
    <n v="29"/>
    <n v="11"/>
    <x v="193"/>
    <s v="SUP025"/>
    <s v="AISLE-11-SHELF-41"/>
    <n v="16"/>
    <s v="In Stock"/>
    <d v="2024-07-18T00:00:00"/>
    <s v="France"/>
    <n v="50.786099999999998"/>
    <n v="-1.3743000000000001"/>
  </r>
  <r>
    <s v="SKU001615"/>
    <s v="Product_1615"/>
    <s v="Sports"/>
    <n v="236.74"/>
    <n v="810"/>
    <s v="High"/>
    <n v="60"/>
    <n v="11"/>
    <x v="662"/>
    <s v="SUP011"/>
    <s v="AISLE-17-SHELF-26"/>
    <n v="46"/>
    <s v="Out of Stock"/>
    <d v="2024-11-27T00:00:00"/>
    <s v="Germany"/>
    <n v="53.824399999999997"/>
    <n v="10.872199999999999"/>
  </r>
  <r>
    <s v="SKU001616"/>
    <s v="Product_1616"/>
    <s v="Office Supplies"/>
    <n v="639.54"/>
    <n v="898"/>
    <s v="High"/>
    <n v="93"/>
    <n v="27"/>
    <x v="361"/>
    <s v="SUP022"/>
    <s v="AISLE-15-SHELF-40"/>
    <n v="12"/>
    <s v="In Stock"/>
    <d v="2023-07-30T00:00:00"/>
    <s v="Germany"/>
    <n v="51.628"/>
    <n v="9.0228999999999999"/>
  </r>
  <r>
    <s v="SKU001617"/>
    <s v="Product_1617"/>
    <s v="Office Supplies"/>
    <n v="291.5"/>
    <n v="742"/>
    <s v="High"/>
    <n v="93"/>
    <n v="3"/>
    <x v="624"/>
    <s v="SUP034"/>
    <s v="AISLE-18-SHELF-08"/>
    <n v="5"/>
    <s v="Out of Stock"/>
    <d v="2025-02-17T00:00:00"/>
    <s v="Sweden"/>
    <n v="63.049900000000001"/>
    <n v="12.058199999999999"/>
  </r>
  <r>
    <s v="SKU001618"/>
    <s v="Product_1618"/>
    <s v="Electronics"/>
    <n v="656.71"/>
    <n v="924"/>
    <s v="High"/>
    <n v="92"/>
    <n v="5"/>
    <x v="194"/>
    <s v="SUP044"/>
    <s v="AISLE-03-SHELF-14"/>
    <n v="39"/>
    <s v="In Stock"/>
    <d v="2024-01-07T00:00:00"/>
    <s v="Germany"/>
    <n v="53.1113"/>
    <n v="8.4907000000000004"/>
  </r>
  <r>
    <s v="SKU001619"/>
    <s v="Product_1619"/>
    <s v="Home &amp; Garden"/>
    <n v="218.3"/>
    <n v="766"/>
    <s v="High"/>
    <n v="66"/>
    <n v="12"/>
    <x v="159"/>
    <s v="SUP014"/>
    <s v="AISLE-02-SHELF-33"/>
    <n v="20"/>
    <s v="In Stock"/>
    <d v="2023-07-12T00:00:00"/>
    <s v="Spain"/>
    <n v="42.923299999999998"/>
    <n v="-4.6650999999999998"/>
  </r>
  <r>
    <s v="SKU001620"/>
    <s v="Product_1620"/>
    <s v="Clothing"/>
    <n v="787.42"/>
    <n v="596"/>
    <s v="Mid"/>
    <n v="60"/>
    <n v="15"/>
    <x v="431"/>
    <s v="SUP009"/>
    <s v="AISLE-05-SHELF-49"/>
    <n v="34"/>
    <s v="In Stock"/>
    <d v="2023-12-01T00:00:00"/>
    <s v="Austria"/>
    <n v="46.771299999999997"/>
    <n v="14.8583"/>
  </r>
  <r>
    <s v="SKU001621"/>
    <s v="Product_1621"/>
    <s v="Office Supplies"/>
    <n v="119.7"/>
    <n v="34"/>
    <s v="Low"/>
    <n v="27"/>
    <n v="23"/>
    <x v="323"/>
    <s v="SUP020"/>
    <s v="AISLE-01-SHELF-48"/>
    <n v="47"/>
    <s v="In Stock"/>
    <d v="2024-11-05T00:00:00"/>
    <s v="Poland"/>
    <n v="49.954599999999999"/>
    <n v="21.636800000000001"/>
  </r>
  <r>
    <s v="SKU001622"/>
    <s v="Product_1622"/>
    <s v="Electronics"/>
    <n v="896.2"/>
    <n v="116"/>
    <s v="Low"/>
    <n v="86"/>
    <n v="17"/>
    <x v="401"/>
    <s v="SUP016"/>
    <s v="AISLE-03-SHELF-10"/>
    <n v="45"/>
    <s v="In Stock"/>
    <d v="2024-05-11T00:00:00"/>
    <s v="Netherlands"/>
    <n v="53.413899999999998"/>
    <n v="6.3403"/>
  </r>
  <r>
    <s v="SKU001623"/>
    <s v="Product_1623"/>
    <s v="Books"/>
    <n v="842.02"/>
    <n v="687"/>
    <s v="Mid"/>
    <n v="90"/>
    <n v="16"/>
    <x v="373"/>
    <s v="SUP017"/>
    <s v="AISLE-19-SHELF-11"/>
    <n v="14"/>
    <s v="In Stock"/>
    <d v="2025-02-22T00:00:00"/>
    <s v="France"/>
    <n v="41.52"/>
    <n v="3.6583000000000001"/>
  </r>
  <r>
    <s v="SKU001624"/>
    <s v="Product_1624"/>
    <s v="Electronics"/>
    <n v="682.02"/>
    <n v="457"/>
    <s v="Mid"/>
    <n v="68"/>
    <n v="17"/>
    <x v="271"/>
    <s v="SUP017"/>
    <s v="AISLE-03-SHELF-02"/>
    <n v="38"/>
    <s v="In Stock"/>
    <d v="2024-05-04T00:00:00"/>
    <s v="Poland"/>
    <n v="53.0334"/>
    <n v="22.354600000000001"/>
  </r>
  <r>
    <s v="SKU001625"/>
    <s v="Product_1625"/>
    <s v="Sports"/>
    <n v="76.739999999999995"/>
    <n v="470"/>
    <s v="Mid"/>
    <n v="37"/>
    <n v="15"/>
    <x v="744"/>
    <s v="SUP034"/>
    <s v="AISLE-03-SHELF-15"/>
    <n v="15"/>
    <s v="In Stock"/>
    <d v="2024-12-07T00:00:00"/>
    <s v="Netherlands"/>
    <n v="50.9512"/>
    <n v="5.1723999999999997"/>
  </r>
  <r>
    <s v="SKU001626"/>
    <s v="Product_1626"/>
    <s v="Books"/>
    <n v="216.48"/>
    <n v="934"/>
    <s v="High"/>
    <n v="78"/>
    <n v="26"/>
    <x v="131"/>
    <s v="SUP042"/>
    <s v="AISLE-20-SHELF-41"/>
    <n v="24"/>
    <s v="In Stock"/>
    <d v="2024-06-25T00:00:00"/>
    <s v="Austria"/>
    <n v="47.792000000000002"/>
    <n v="10.802300000000001"/>
  </r>
  <r>
    <s v="SKU001627"/>
    <s v="Product_1627"/>
    <s v="Electronics"/>
    <n v="860.77"/>
    <n v="984"/>
    <s v="High"/>
    <n v="37"/>
    <n v="13"/>
    <x v="179"/>
    <s v="SUP011"/>
    <s v="AISLE-15-SHELF-28"/>
    <n v="47"/>
    <s v="In Stock"/>
    <d v="2024-12-05T00:00:00"/>
    <s v="Austria"/>
    <n v="47.238399999999999"/>
    <n v="12.889699999999999"/>
  </r>
  <r>
    <s v="SKU001628"/>
    <s v="Product_1628"/>
    <s v="Toys"/>
    <n v="130.75"/>
    <n v="919"/>
    <s v="High"/>
    <n v="98"/>
    <n v="2"/>
    <x v="440"/>
    <s v="SUP035"/>
    <s v="AISLE-02-SHELF-30"/>
    <n v="11"/>
    <s v="In Stock"/>
    <d v="2024-01-16T00:00:00"/>
    <s v="France"/>
    <n v="49.465499999999999"/>
    <n v="8.4694000000000003"/>
  </r>
  <r>
    <s v="SKU001629"/>
    <s v="Product_1629"/>
    <s v="Home &amp; Garden"/>
    <n v="164.37"/>
    <n v="787"/>
    <s v="High"/>
    <n v="93"/>
    <n v="17"/>
    <x v="613"/>
    <s v="SUP034"/>
    <s v="AISLE-06-SHELF-05"/>
    <n v="25"/>
    <s v="In Stock"/>
    <d v="2023-05-09T00:00:00"/>
    <s v="France"/>
    <n v="47.458500000000001"/>
    <n v="0.66620000000000001"/>
  </r>
  <r>
    <s v="SKU001630"/>
    <s v="Product_1630"/>
    <s v="Clothing"/>
    <n v="548.55999999999995"/>
    <n v="398"/>
    <s v="Mid"/>
    <n v="94"/>
    <n v="1"/>
    <x v="286"/>
    <s v="SUP036"/>
    <s v="AISLE-06-SHELF-05"/>
    <n v="15"/>
    <s v="In Stock"/>
    <d v="2023-09-05T00:00:00"/>
    <s v="Austria"/>
    <n v="47.060499999999998"/>
    <n v="17.0624"/>
  </r>
  <r>
    <s v="SKU001631"/>
    <s v="Product_1631"/>
    <s v="Toys"/>
    <n v="281.44"/>
    <n v="596"/>
    <s v="Mid"/>
    <n v="22"/>
    <n v="10"/>
    <x v="132"/>
    <s v="SUP008"/>
    <s v="AISLE-12-SHELF-04"/>
    <n v="41"/>
    <s v="Out of Stock"/>
    <d v="2023-11-23T00:00:00"/>
    <s v="Netherlands"/>
    <n v="53.4542"/>
    <n v="6.9074"/>
  </r>
  <r>
    <s v="SKU001632"/>
    <s v="Product_1632"/>
    <s v="Books"/>
    <n v="229.85"/>
    <n v="116"/>
    <s v="Low"/>
    <n v="15"/>
    <n v="4"/>
    <x v="542"/>
    <s v="SUP019"/>
    <s v="AISLE-14-SHELF-46"/>
    <n v="27"/>
    <s v="In Stock"/>
    <d v="2023-08-10T00:00:00"/>
    <s v="Germany"/>
    <n v="53.271099999999997"/>
    <n v="8.8645999999999994"/>
  </r>
  <r>
    <s v="SKU001633"/>
    <s v="Product_1633"/>
    <s v="Office Supplies"/>
    <n v="580.05999999999995"/>
    <n v="361"/>
    <s v="Mid"/>
    <n v="38"/>
    <n v="10"/>
    <x v="485"/>
    <s v="SUP050"/>
    <s v="AISLE-11-SHELF-33"/>
    <n v="48"/>
    <s v="Out of Stock"/>
    <d v="2023-12-21T00:00:00"/>
    <s v="Belgium"/>
    <n v="51.134"/>
    <n v="4.0942999999999996"/>
  </r>
  <r>
    <s v="SKU001634"/>
    <s v="Product_1634"/>
    <s v="Home &amp; Garden"/>
    <n v="378.85"/>
    <n v="203"/>
    <s v="Low"/>
    <n v="18"/>
    <n v="12"/>
    <x v="111"/>
    <s v="SUP033"/>
    <s v="AISLE-05-SHELF-37"/>
    <n v="35"/>
    <s v="Out of Stock"/>
    <d v="2024-11-28T00:00:00"/>
    <s v="Italy"/>
    <n v="40.031100000000002"/>
    <n v="15.463900000000001"/>
  </r>
  <r>
    <s v="SKU001635"/>
    <s v="Product_1635"/>
    <s v="Office Supplies"/>
    <n v="149.15"/>
    <n v="145"/>
    <s v="Low"/>
    <n v="38"/>
    <n v="28"/>
    <x v="0"/>
    <s v="SUP023"/>
    <s v="AISLE-12-SHELF-37"/>
    <n v="22"/>
    <s v="In Stock"/>
    <d v="2023-09-22T00:00:00"/>
    <s v="Poland"/>
    <n v="49.462000000000003"/>
    <n v="14.585599999999999"/>
  </r>
  <r>
    <s v="SKU001636"/>
    <s v="Product_1636"/>
    <s v="Electronics"/>
    <n v="539.51"/>
    <n v="443"/>
    <s v="Mid"/>
    <n v="47"/>
    <n v="3"/>
    <x v="97"/>
    <s v="SUP002"/>
    <s v="AISLE-13-SHELF-43"/>
    <n v="28"/>
    <s v="In Stock"/>
    <d v="2023-06-14T00:00:00"/>
    <s v="Sweden"/>
    <n v="61.4818"/>
    <n v="16.937899999999999"/>
  </r>
  <r>
    <s v="SKU001637"/>
    <s v="Product_1637"/>
    <s v="Toys"/>
    <n v="393.14"/>
    <n v="726"/>
    <s v="High"/>
    <n v="74"/>
    <n v="1"/>
    <x v="153"/>
    <s v="SUP008"/>
    <s v="AISLE-01-SHELF-44"/>
    <n v="26"/>
    <s v="In Stock"/>
    <d v="2025-02-14T00:00:00"/>
    <s v="Poland"/>
    <n v="54.194699999999997"/>
    <n v="15.361499999999999"/>
  </r>
  <r>
    <s v="SKU001638"/>
    <s v="Product_1638"/>
    <s v="Sports"/>
    <n v="737.17"/>
    <n v="616"/>
    <s v="Mid"/>
    <n v="65"/>
    <n v="19"/>
    <x v="745"/>
    <s v="SUP029"/>
    <s v="AISLE-06-SHELF-43"/>
    <n v="41"/>
    <s v="In Stock"/>
    <d v="2024-12-02T00:00:00"/>
    <s v="Sweden"/>
    <n v="57.001300000000001"/>
    <n v="13.031599999999999"/>
  </r>
  <r>
    <s v="SKU001639"/>
    <s v="Product_1639"/>
    <s v="Sports"/>
    <n v="111.73"/>
    <n v="860"/>
    <s v="High"/>
    <n v="39"/>
    <n v="1"/>
    <x v="728"/>
    <s v="SUP042"/>
    <s v="AISLE-12-SHELF-38"/>
    <n v="48"/>
    <s v="Out of Stock"/>
    <d v="2024-08-05T00:00:00"/>
    <s v="Netherlands"/>
    <n v="50.880299999999998"/>
    <n v="3.5798000000000001"/>
  </r>
  <r>
    <s v="SKU001640"/>
    <s v="Product_1640"/>
    <s v="Home &amp; Garden"/>
    <n v="624.41"/>
    <n v="296"/>
    <s v="Low"/>
    <n v="68"/>
    <n v="19"/>
    <x v="746"/>
    <s v="SUP007"/>
    <s v="AISLE-05-SHELF-18"/>
    <n v="5"/>
    <s v="In Stock"/>
    <d v="2024-08-09T00:00:00"/>
    <s v="Sweden"/>
    <n v="64.406199999999998"/>
    <n v="16.753799999999998"/>
  </r>
  <r>
    <s v="SKU001641"/>
    <s v="Product_1641"/>
    <s v="Sports"/>
    <n v="442.13"/>
    <n v="867"/>
    <s v="High"/>
    <n v="96"/>
    <n v="4"/>
    <x v="77"/>
    <s v="SUP049"/>
    <s v="AISLE-16-SHELF-45"/>
    <n v="10"/>
    <s v="In Stock"/>
    <d v="2024-10-03T00:00:00"/>
    <s v="France"/>
    <n v="48.783299999999997"/>
    <n v="9.3918999999999997"/>
  </r>
  <r>
    <s v="SKU001642"/>
    <s v="Product_1642"/>
    <s v="Clothing"/>
    <n v="412"/>
    <n v="580"/>
    <s v="Mid"/>
    <n v="67"/>
    <n v="27"/>
    <x v="685"/>
    <s v="SUP029"/>
    <s v="AISLE-07-SHELF-46"/>
    <n v="42"/>
    <s v="In Stock"/>
    <d v="2023-09-13T00:00:00"/>
    <s v="Belgium"/>
    <n v="50.818100000000001"/>
    <n v="2.6968000000000001"/>
  </r>
  <r>
    <s v="SKU001643"/>
    <s v="Product_1643"/>
    <s v="Office Supplies"/>
    <n v="239.96"/>
    <n v="486"/>
    <s v="Mid"/>
    <n v="19"/>
    <n v="13"/>
    <x v="284"/>
    <s v="SUP031"/>
    <s v="AISLE-01-SHELF-28"/>
    <n v="33"/>
    <s v="In Stock"/>
    <d v="2024-03-03T00:00:00"/>
    <s v="Belgium"/>
    <n v="49.709099999999999"/>
    <n v="5.9359000000000002"/>
  </r>
  <r>
    <s v="SKU001644"/>
    <s v="Product_1644"/>
    <s v="Home &amp; Garden"/>
    <n v="40.119999999999997"/>
    <n v="985"/>
    <s v="High"/>
    <n v="30"/>
    <n v="27"/>
    <x v="688"/>
    <s v="SUP030"/>
    <s v="AISLE-12-SHELF-03"/>
    <n v="47"/>
    <s v="Out of Stock"/>
    <d v="2024-02-06T00:00:00"/>
    <s v="France"/>
    <n v="46.469499999999996"/>
    <n v="6.9425999999999997"/>
  </r>
  <r>
    <s v="SKU001645"/>
    <s v="Product_1645"/>
    <s v="Home &amp; Garden"/>
    <n v="849.21"/>
    <n v="766"/>
    <s v="High"/>
    <n v="65"/>
    <n v="14"/>
    <x v="210"/>
    <s v="SUP035"/>
    <s v="AISLE-18-SHELF-43"/>
    <n v="15"/>
    <s v="In Stock"/>
    <d v="2023-03-23T00:00:00"/>
    <s v="Spain"/>
    <n v="42.681600000000003"/>
    <n v="2.3887"/>
  </r>
  <r>
    <s v="SKU001646"/>
    <s v="Product_1646"/>
    <s v="Sports"/>
    <n v="333.15"/>
    <n v="230"/>
    <s v="Low"/>
    <n v="35"/>
    <n v="14"/>
    <x v="573"/>
    <s v="SUP025"/>
    <s v="AISLE-20-SHELF-39"/>
    <n v="20"/>
    <s v="In Stock"/>
    <d v="2024-12-08T00:00:00"/>
    <s v="Netherlands"/>
    <n v="53.3645"/>
    <n v="5.4638"/>
  </r>
  <r>
    <s v="SKU001647"/>
    <s v="Product_1647"/>
    <s v="Home &amp; Garden"/>
    <n v="684.28"/>
    <n v="202"/>
    <s v="Low"/>
    <n v="24"/>
    <n v="24"/>
    <x v="351"/>
    <s v="SUP047"/>
    <s v="AISLE-10-SHELF-45"/>
    <n v="10"/>
    <s v="In Stock"/>
    <d v="2024-08-16T00:00:00"/>
    <s v="Spain"/>
    <n v="38.659999999999997"/>
    <n v="2.8195000000000001"/>
  </r>
  <r>
    <s v="SKU001648"/>
    <s v="Product_1648"/>
    <s v="Electronics"/>
    <n v="948.11"/>
    <n v="361"/>
    <s v="Mid"/>
    <n v="90"/>
    <n v="3"/>
    <x v="383"/>
    <s v="SUP004"/>
    <s v="AISLE-14-SHELF-15"/>
    <n v="5"/>
    <s v="Out of Stock"/>
    <d v="2023-08-21T00:00:00"/>
    <s v="Spain"/>
    <n v="40.269799999999996"/>
    <n v="-8.4903999999999993"/>
  </r>
  <r>
    <s v="SKU001649"/>
    <s v="Product_1649"/>
    <s v="Books"/>
    <n v="569.34"/>
    <n v="394"/>
    <s v="Mid"/>
    <n v="44"/>
    <n v="19"/>
    <x v="115"/>
    <s v="SUP049"/>
    <s v="AISLE-06-SHELF-39"/>
    <n v="39"/>
    <s v="In Stock"/>
    <d v="2024-03-15T00:00:00"/>
    <s v="Poland"/>
    <n v="52.728099999999998"/>
    <n v="19.976800000000001"/>
  </r>
  <r>
    <s v="SKU001650"/>
    <s v="Product_1650"/>
    <s v="Toys"/>
    <n v="403.18"/>
    <n v="247"/>
    <s v="Low"/>
    <n v="98"/>
    <n v="29"/>
    <x v="747"/>
    <s v="SUP043"/>
    <s v="AISLE-13-SHELF-16"/>
    <n v="28"/>
    <s v="In Stock"/>
    <d v="2024-12-15T00:00:00"/>
    <s v="Austria"/>
    <n v="48.729100000000003"/>
    <n v="14.529500000000001"/>
  </r>
  <r>
    <s v="SKU001651"/>
    <s v="Product_1651"/>
    <s v="Books"/>
    <n v="275.58999999999997"/>
    <n v="439"/>
    <s v="Mid"/>
    <n v="24"/>
    <n v="25"/>
    <x v="707"/>
    <s v="SUP038"/>
    <s v="AISLE-15-SHELF-18"/>
    <n v="42"/>
    <s v="In Stock"/>
    <d v="2025-02-21T00:00:00"/>
    <s v="Poland"/>
    <n v="51.024500000000003"/>
    <n v="23.7623"/>
  </r>
  <r>
    <s v="SKU001652"/>
    <s v="Product_1652"/>
    <s v="Office Supplies"/>
    <n v="934.7"/>
    <n v="913"/>
    <s v="High"/>
    <n v="84"/>
    <n v="11"/>
    <x v="396"/>
    <s v="SUP017"/>
    <s v="AISLE-03-SHELF-48"/>
    <n v="7"/>
    <s v="In Stock"/>
    <d v="2025-01-28T00:00:00"/>
    <s v="Austria"/>
    <n v="48.484200000000001"/>
    <n v="14.354200000000001"/>
  </r>
  <r>
    <s v="SKU001653"/>
    <s v="Product_1653"/>
    <s v="Toys"/>
    <n v="685.26"/>
    <n v="395"/>
    <s v="Mid"/>
    <n v="97"/>
    <n v="9"/>
    <x v="748"/>
    <s v="SUP010"/>
    <s v="AISLE-01-SHELF-33"/>
    <n v="44"/>
    <s v="In Stock"/>
    <d v="2025-02-11T00:00:00"/>
    <s v="Italy"/>
    <n v="39.675699999999999"/>
    <n v="11.0451"/>
  </r>
  <r>
    <s v="SKU001654"/>
    <s v="Product_1654"/>
    <s v="Sports"/>
    <n v="668.63"/>
    <n v="760"/>
    <s v="High"/>
    <n v="15"/>
    <n v="6"/>
    <x v="495"/>
    <s v="SUP001"/>
    <s v="AISLE-19-SHELF-38"/>
    <n v="6"/>
    <s v="In Stock"/>
    <d v="2024-03-05T00:00:00"/>
    <s v="Sweden"/>
    <n v="64.545599999999993"/>
    <n v="12.042899999999999"/>
  </r>
  <r>
    <s v="SKU001655"/>
    <s v="Product_1655"/>
    <s v="Clothing"/>
    <n v="431.9"/>
    <n v="655"/>
    <s v="Mid"/>
    <n v="37"/>
    <n v="26"/>
    <x v="586"/>
    <s v="SUP018"/>
    <s v="AISLE-11-SHELF-39"/>
    <n v="19"/>
    <s v="In Stock"/>
    <d v="2024-04-29T00:00:00"/>
    <s v="Austria"/>
    <n v="47.067399999999999"/>
    <n v="14.997"/>
  </r>
  <r>
    <s v="SKU001656"/>
    <s v="Product_1656"/>
    <s v="Clothing"/>
    <n v="846.6"/>
    <n v="794"/>
    <s v="High"/>
    <n v="72"/>
    <n v="4"/>
    <x v="654"/>
    <s v="SUP046"/>
    <s v="AISLE-03-SHELF-38"/>
    <n v="26"/>
    <s v="In Stock"/>
    <d v="2023-06-10T00:00:00"/>
    <s v="France"/>
    <n v="46.004199999999997"/>
    <n v="0.77490000000000003"/>
  </r>
  <r>
    <s v="SKU001657"/>
    <s v="Product_1657"/>
    <s v="Sports"/>
    <n v="716.54"/>
    <n v="355"/>
    <s v="Mid"/>
    <n v="38"/>
    <n v="26"/>
    <x v="205"/>
    <s v="SUP019"/>
    <s v="AISLE-01-SHELF-40"/>
    <n v="8"/>
    <s v="In Stock"/>
    <d v="2024-08-10T00:00:00"/>
    <s v="Poland"/>
    <n v="49.878500000000003"/>
    <n v="18.5185"/>
  </r>
  <r>
    <s v="SKU001658"/>
    <s v="Product_1658"/>
    <s v="Office Supplies"/>
    <n v="290.35000000000002"/>
    <n v="400"/>
    <s v="Mid"/>
    <n v="57"/>
    <n v="5"/>
    <x v="749"/>
    <s v="SUP050"/>
    <s v="AISLE-14-SHELF-36"/>
    <n v="28"/>
    <s v="In Stock"/>
    <d v="2023-08-30T00:00:00"/>
    <s v="Netherlands"/>
    <n v="52.880899999999997"/>
    <n v="4.3296999999999999"/>
  </r>
  <r>
    <s v="SKU001659"/>
    <s v="Product_1659"/>
    <s v="Sports"/>
    <n v="603.58000000000004"/>
    <n v="240"/>
    <s v="Low"/>
    <n v="72"/>
    <n v="29"/>
    <x v="678"/>
    <s v="SUP032"/>
    <s v="AISLE-04-SHELF-23"/>
    <n v="23"/>
    <s v="In Stock"/>
    <d v="2024-10-21T00:00:00"/>
    <s v="Sweden"/>
    <n v="55.374499999999998"/>
    <n v="19.857399999999998"/>
  </r>
  <r>
    <s v="SKU001660"/>
    <s v="Product_1660"/>
    <s v="Home &amp; Garden"/>
    <n v="435.89"/>
    <n v="340"/>
    <s v="Mid"/>
    <n v="67"/>
    <n v="9"/>
    <x v="713"/>
    <s v="SUP031"/>
    <s v="AISLE-16-SHELF-11"/>
    <n v="34"/>
    <s v="In Stock"/>
    <d v="2023-05-15T00:00:00"/>
    <s v="Italy"/>
    <n v="46.812600000000003"/>
    <n v="13.821199999999999"/>
  </r>
  <r>
    <s v="SKU001661"/>
    <s v="Product_1661"/>
    <s v="Clothing"/>
    <n v="16.52"/>
    <n v="886"/>
    <s v="High"/>
    <n v="30"/>
    <n v="1"/>
    <x v="343"/>
    <s v="SUP033"/>
    <s v="AISLE-07-SHELF-33"/>
    <n v="26"/>
    <s v="In Stock"/>
    <d v="2024-02-03T00:00:00"/>
    <s v="Austria"/>
    <n v="46.711799999999997"/>
    <n v="11.9696"/>
  </r>
  <r>
    <s v="SKU001662"/>
    <s v="Product_1662"/>
    <s v="Books"/>
    <n v="809.55"/>
    <n v="228"/>
    <s v="Low"/>
    <n v="85"/>
    <n v="23"/>
    <x v="3"/>
    <s v="SUP022"/>
    <s v="AISLE-09-SHELF-38"/>
    <n v="43"/>
    <s v="In Stock"/>
    <d v="2023-11-21T00:00:00"/>
    <s v="Italy"/>
    <n v="45.7102"/>
    <n v="9.3675999999999995"/>
  </r>
  <r>
    <s v="SKU001663"/>
    <s v="Product_1663"/>
    <s v="Sports"/>
    <n v="131.6"/>
    <n v="542"/>
    <s v="Mid"/>
    <n v="31"/>
    <n v="15"/>
    <x v="452"/>
    <s v="SUP001"/>
    <s v="AISLE-13-SHELF-21"/>
    <n v="44"/>
    <s v="In Stock"/>
    <d v="2024-02-24T00:00:00"/>
    <s v="Netherlands"/>
    <n v="52.440800000000003"/>
    <n v="4.8704000000000001"/>
  </r>
  <r>
    <s v="SKU001664"/>
    <s v="Product_1664"/>
    <s v="Office Supplies"/>
    <n v="514.85"/>
    <n v="620"/>
    <s v="Mid"/>
    <n v="36"/>
    <n v="11"/>
    <x v="252"/>
    <s v="SUP041"/>
    <s v="AISLE-12-SHELF-26"/>
    <n v="31"/>
    <s v="Out of Stock"/>
    <d v="2025-01-12T00:00:00"/>
    <s v="Spain"/>
    <n v="37.621200000000002"/>
    <n v="0.94889999999999997"/>
  </r>
  <r>
    <s v="SKU001665"/>
    <s v="Product_1665"/>
    <s v="Office Supplies"/>
    <n v="342.86"/>
    <n v="930"/>
    <s v="High"/>
    <n v="94"/>
    <n v="23"/>
    <x v="454"/>
    <s v="SUP046"/>
    <s v="AISLE-17-SHELF-01"/>
    <n v="19"/>
    <s v="In Stock"/>
    <d v="2023-09-01T00:00:00"/>
    <s v="Belgium"/>
    <n v="50.985700000000001"/>
    <n v="5.0801999999999996"/>
  </r>
  <r>
    <s v="SKU001666"/>
    <s v="Product_1666"/>
    <s v="Books"/>
    <n v="348.67"/>
    <n v="538"/>
    <s v="Mid"/>
    <n v="88"/>
    <n v="26"/>
    <x v="568"/>
    <s v="SUP035"/>
    <s v="AISLE-09-SHELF-22"/>
    <n v="41"/>
    <s v="In Stock"/>
    <d v="2023-11-01T00:00:00"/>
    <s v="Netherlands"/>
    <n v="51.438099999999999"/>
    <n v="3.6816"/>
  </r>
  <r>
    <s v="SKU001667"/>
    <s v="Product_1667"/>
    <s v="Toys"/>
    <n v="482.59"/>
    <n v="854"/>
    <s v="High"/>
    <n v="66"/>
    <n v="1"/>
    <x v="750"/>
    <s v="SUP044"/>
    <s v="AISLE-08-SHELF-34"/>
    <n v="5"/>
    <s v="In Stock"/>
    <d v="2023-03-31T00:00:00"/>
    <s v="United Kingdom"/>
    <n v="54.970199999999998"/>
    <n v="-2.6631999999999998"/>
  </r>
  <r>
    <s v="SKU001668"/>
    <s v="Product_1668"/>
    <s v="Books"/>
    <n v="997.05"/>
    <n v="671"/>
    <s v="Mid"/>
    <n v="91"/>
    <n v="17"/>
    <x v="482"/>
    <s v="SUP049"/>
    <s v="AISLE-18-SHELF-04"/>
    <n v="16"/>
    <s v="In Stock"/>
    <d v="2023-03-22T00:00:00"/>
    <s v="Netherlands"/>
    <n v="51.308599999999998"/>
    <n v="3.5194000000000001"/>
  </r>
  <r>
    <s v="SKU001669"/>
    <s v="Product_1669"/>
    <s v="Office Supplies"/>
    <n v="414.3"/>
    <n v="528"/>
    <s v="Mid"/>
    <n v="19"/>
    <n v="15"/>
    <x v="146"/>
    <s v="SUP017"/>
    <s v="AISLE-01-SHELF-44"/>
    <n v="13"/>
    <s v="In Stock"/>
    <d v="2023-12-28T00:00:00"/>
    <s v="Italy"/>
    <n v="37.447400000000002"/>
    <n v="18.414000000000001"/>
  </r>
  <r>
    <s v="SKU001670"/>
    <s v="Product_1670"/>
    <s v="Clothing"/>
    <n v="190.51"/>
    <n v="266"/>
    <s v="Low"/>
    <n v="31"/>
    <n v="14"/>
    <x v="751"/>
    <s v="SUP034"/>
    <s v="AISLE-16-SHELF-30"/>
    <n v="23"/>
    <s v="In Stock"/>
    <d v="2024-08-21T00:00:00"/>
    <s v="France"/>
    <n v="48.979100000000003"/>
    <n v="8.3610000000000007"/>
  </r>
  <r>
    <s v="SKU001671"/>
    <s v="Product_1671"/>
    <s v="Toys"/>
    <n v="617.47"/>
    <n v="128"/>
    <s v="Low"/>
    <n v="53"/>
    <n v="9"/>
    <x v="644"/>
    <s v="SUP029"/>
    <s v="AISLE-18-SHELF-37"/>
    <n v="22"/>
    <s v="In Stock"/>
    <d v="2024-03-14T00:00:00"/>
    <s v="Poland"/>
    <n v="50.131300000000003"/>
    <n v="23.7057"/>
  </r>
  <r>
    <s v="SKU001672"/>
    <s v="Product_1672"/>
    <s v="Books"/>
    <n v="243.92"/>
    <n v="219"/>
    <s v="Low"/>
    <n v="93"/>
    <n v="23"/>
    <x v="361"/>
    <s v="SUP006"/>
    <s v="AISLE-16-SHELF-41"/>
    <n v="43"/>
    <s v="In Stock"/>
    <d v="2023-06-30T00:00:00"/>
    <s v="France"/>
    <n v="42.698"/>
    <n v="2.3325999999999998"/>
  </r>
  <r>
    <s v="SKU001673"/>
    <s v="Product_1673"/>
    <s v="Home &amp; Garden"/>
    <n v="114.49"/>
    <n v="81"/>
    <s v="Low"/>
    <n v="92"/>
    <n v="4"/>
    <x v="127"/>
    <s v="SUP001"/>
    <s v="AISLE-09-SHELF-02"/>
    <n v="15"/>
    <s v="In Stock"/>
    <d v="2023-06-16T00:00:00"/>
    <s v="Italy"/>
    <n v="45.311799999999998"/>
    <n v="10.762700000000001"/>
  </r>
  <r>
    <s v="SKU001674"/>
    <s v="Product_1674"/>
    <s v="Home &amp; Garden"/>
    <n v="59.67"/>
    <n v="560"/>
    <s v="Mid"/>
    <n v="37"/>
    <n v="9"/>
    <x v="752"/>
    <s v="SUP027"/>
    <s v="AISLE-14-SHELF-43"/>
    <n v="15"/>
    <s v="In Stock"/>
    <d v="2024-10-07T00:00:00"/>
    <s v="Poland"/>
    <n v="51.463999999999999"/>
    <n v="15.3819"/>
  </r>
  <r>
    <s v="SKU001675"/>
    <s v="Product_1675"/>
    <s v="Clothing"/>
    <n v="32.65"/>
    <n v="552"/>
    <s v="Mid"/>
    <n v="59"/>
    <n v="28"/>
    <x v="273"/>
    <s v="SUP012"/>
    <s v="AISLE-02-SHELF-32"/>
    <n v="34"/>
    <s v="In Stock"/>
    <d v="2023-05-25T00:00:00"/>
    <s v="United Kingdom"/>
    <n v="50.981699999999996"/>
    <n v="-2.0043000000000002"/>
  </r>
  <r>
    <s v="SKU001676"/>
    <s v="Product_1676"/>
    <s v="Home &amp; Garden"/>
    <n v="436.85"/>
    <n v="19"/>
    <s v="Low"/>
    <n v="60"/>
    <n v="5"/>
    <x v="229"/>
    <s v="SUP004"/>
    <s v="AISLE-16-SHELF-13"/>
    <n v="24"/>
    <s v="In Stock"/>
    <d v="2023-05-19T00:00:00"/>
    <s v="Belgium"/>
    <n v="50.851100000000002"/>
    <n v="5.5316000000000001"/>
  </r>
  <r>
    <s v="SKU001677"/>
    <s v="Product_1677"/>
    <s v="Sports"/>
    <n v="432.46"/>
    <n v="326"/>
    <s v="Mid"/>
    <n v="10"/>
    <n v="3"/>
    <x v="423"/>
    <s v="SUP016"/>
    <s v="AISLE-17-SHELF-27"/>
    <n v="19"/>
    <s v="In Stock"/>
    <d v="2024-12-03T00:00:00"/>
    <s v="Sweden"/>
    <n v="62.982199999999999"/>
    <n v="19.5594"/>
  </r>
  <r>
    <s v="SKU001678"/>
    <s v="Product_1678"/>
    <s v="Toys"/>
    <n v="193.69"/>
    <n v="36"/>
    <s v="Low"/>
    <n v="43"/>
    <n v="18"/>
    <x v="584"/>
    <s v="SUP011"/>
    <s v="AISLE-01-SHELF-21"/>
    <n v="29"/>
    <s v="In Stock"/>
    <d v="2024-07-07T00:00:00"/>
    <s v="Italy"/>
    <n v="36.741900000000001"/>
    <n v="8.5297999999999998"/>
  </r>
  <r>
    <s v="SKU001679"/>
    <s v="Product_1679"/>
    <s v="Clothing"/>
    <n v="786.18"/>
    <n v="381"/>
    <s v="Mid"/>
    <n v="44"/>
    <n v="9"/>
    <x v="753"/>
    <s v="SUP020"/>
    <s v="AISLE-19-SHELF-48"/>
    <n v="7"/>
    <s v="In Stock"/>
    <d v="2023-12-31T00:00:00"/>
    <s v="Austria"/>
    <n v="48.960799999999999"/>
    <n v="10.085100000000001"/>
  </r>
  <r>
    <s v="SKU001680"/>
    <s v="Product_1680"/>
    <s v="Toys"/>
    <n v="137.97999999999999"/>
    <n v="911"/>
    <s v="High"/>
    <n v="99"/>
    <n v="4"/>
    <x v="217"/>
    <s v="SUP026"/>
    <s v="AISLE-13-SHELF-19"/>
    <n v="47"/>
    <s v="In Stock"/>
    <d v="2025-02-17T00:00:00"/>
    <s v="Italy"/>
    <n v="43.7273"/>
    <n v="8.6953999999999994"/>
  </r>
  <r>
    <s v="SKU001681"/>
    <s v="Product_1681"/>
    <s v="Office Supplies"/>
    <n v="916.16"/>
    <n v="38"/>
    <s v="Low"/>
    <n v="70"/>
    <n v="7"/>
    <x v="46"/>
    <s v="SUP028"/>
    <s v="AISLE-03-SHELF-35"/>
    <n v="30"/>
    <s v="In Stock"/>
    <d v="2023-04-30T00:00:00"/>
    <s v="Italy"/>
    <n v="44.125500000000002"/>
    <n v="15.001300000000001"/>
  </r>
  <r>
    <s v="SKU001682"/>
    <s v="Product_1682"/>
    <s v="Books"/>
    <n v="591.70000000000005"/>
    <n v="108"/>
    <s v="Low"/>
    <n v="39"/>
    <n v="1"/>
    <x v="399"/>
    <s v="SUP042"/>
    <s v="AISLE-01-SHELF-03"/>
    <n v="49"/>
    <s v="In Stock"/>
    <d v="2025-02-01T00:00:00"/>
    <s v="Poland"/>
    <n v="50.358400000000003"/>
    <n v="16.796299999999999"/>
  </r>
  <r>
    <s v="SKU001683"/>
    <s v="Product_1683"/>
    <s v="Sports"/>
    <n v="37.340000000000003"/>
    <n v="428"/>
    <s v="Mid"/>
    <n v="85"/>
    <n v="16"/>
    <x v="372"/>
    <s v="SUP008"/>
    <s v="AISLE-16-SHELF-21"/>
    <n v="32"/>
    <s v="In Stock"/>
    <d v="2024-11-09T00:00:00"/>
    <s v="Germany"/>
    <n v="52.276299999999999"/>
    <n v="9.4497999999999998"/>
  </r>
  <r>
    <s v="SKU001684"/>
    <s v="Product_1684"/>
    <s v="Clothing"/>
    <n v="963.34"/>
    <n v="63"/>
    <s v="Low"/>
    <n v="87"/>
    <n v="25"/>
    <x v="417"/>
    <s v="SUP002"/>
    <s v="AISLE-08-SHELF-23"/>
    <n v="10"/>
    <s v="In Stock"/>
    <d v="2024-03-31T00:00:00"/>
    <s v="Netherlands"/>
    <n v="51.325299999999999"/>
    <n v="6.1536"/>
  </r>
  <r>
    <s v="SKU001685"/>
    <s v="Product_1685"/>
    <s v="Books"/>
    <n v="314.86"/>
    <n v="174"/>
    <s v="Low"/>
    <n v="77"/>
    <n v="28"/>
    <x v="754"/>
    <s v="SUP040"/>
    <s v="AISLE-16-SHELF-45"/>
    <n v="36"/>
    <s v="Out of Stock"/>
    <d v="2024-08-05T00:00:00"/>
    <s v="Germany"/>
    <n v="48.471499999999999"/>
    <n v="13.686400000000001"/>
  </r>
  <r>
    <s v="SKU001686"/>
    <s v="Product_1686"/>
    <s v="Books"/>
    <n v="455.48"/>
    <n v="790"/>
    <s v="High"/>
    <n v="85"/>
    <n v="25"/>
    <x v="241"/>
    <s v="SUP026"/>
    <s v="AISLE-13-SHELF-11"/>
    <n v="15"/>
    <s v="Out of Stock"/>
    <d v="2024-05-13T00:00:00"/>
    <s v="United Kingdom"/>
    <n v="54.429099999999998"/>
    <n v="-7.1429999999999998"/>
  </r>
  <r>
    <s v="SKU001687"/>
    <s v="Product_1687"/>
    <s v="Books"/>
    <n v="291.43"/>
    <n v="31"/>
    <s v="Low"/>
    <n v="97"/>
    <n v="26"/>
    <x v="432"/>
    <s v="SUP027"/>
    <s v="AISLE-04-SHELF-04"/>
    <n v="17"/>
    <s v="In Stock"/>
    <d v="2023-09-02T00:00:00"/>
    <s v="Austria"/>
    <n v="48.204599999999999"/>
    <n v="13.4976"/>
  </r>
  <r>
    <s v="SKU001688"/>
    <s v="Product_1688"/>
    <s v="Books"/>
    <n v="731.14"/>
    <n v="944"/>
    <s v="High"/>
    <n v="49"/>
    <n v="6"/>
    <x v="533"/>
    <s v="SUP033"/>
    <s v="AISLE-15-SHELF-28"/>
    <n v="21"/>
    <s v="In Stock"/>
    <d v="2023-08-01T00:00:00"/>
    <s v="Belgium"/>
    <n v="50.0961"/>
    <n v="4.1478999999999999"/>
  </r>
  <r>
    <s v="SKU001689"/>
    <s v="Product_1689"/>
    <s v="Books"/>
    <n v="490.82"/>
    <n v="720"/>
    <s v="High"/>
    <n v="74"/>
    <n v="6"/>
    <x v="657"/>
    <s v="SUP007"/>
    <s v="AISLE-04-SHELF-08"/>
    <n v="40"/>
    <s v="In Stock"/>
    <d v="2024-01-09T00:00:00"/>
    <s v="Spain"/>
    <n v="38.326999999999998"/>
    <n v="-5.9859"/>
  </r>
  <r>
    <s v="SKU001690"/>
    <s v="Product_1690"/>
    <s v="Clothing"/>
    <n v="141.05000000000001"/>
    <n v="890"/>
    <s v="High"/>
    <n v="46"/>
    <n v="14"/>
    <x v="755"/>
    <s v="SUP046"/>
    <s v="AISLE-02-SHELF-15"/>
    <n v="34"/>
    <s v="Out of Stock"/>
    <d v="2024-08-06T00:00:00"/>
    <s v="United Kingdom"/>
    <n v="51.339799999999997"/>
    <n v="-4.5723000000000003"/>
  </r>
  <r>
    <s v="SKU001691"/>
    <s v="Product_1691"/>
    <s v="Home &amp; Garden"/>
    <n v="113.16"/>
    <n v="530"/>
    <s v="Mid"/>
    <n v="73"/>
    <n v="22"/>
    <x v="195"/>
    <s v="SUP036"/>
    <s v="AISLE-14-SHELF-02"/>
    <n v="8"/>
    <s v="Out of Stock"/>
    <d v="2023-05-23T00:00:00"/>
    <s v="Spain"/>
    <n v="37.957700000000003"/>
    <n v="-0.68869999999999998"/>
  </r>
  <r>
    <s v="SKU001692"/>
    <s v="Product_1692"/>
    <s v="Books"/>
    <n v="728.12"/>
    <n v="105"/>
    <s v="Low"/>
    <n v="10"/>
    <n v="5"/>
    <x v="731"/>
    <s v="SUP021"/>
    <s v="AISLE-03-SHELF-43"/>
    <n v="18"/>
    <s v="In Stock"/>
    <d v="2024-01-30T00:00:00"/>
    <s v="Spain"/>
    <n v="41.334200000000003"/>
    <n v="-2.9767999999999999"/>
  </r>
  <r>
    <s v="SKU001693"/>
    <s v="Product_1693"/>
    <s v="Office Supplies"/>
    <n v="244.71"/>
    <n v="481"/>
    <s v="Mid"/>
    <n v="24"/>
    <n v="11"/>
    <x v="505"/>
    <s v="SUP049"/>
    <s v="AISLE-07-SHELF-16"/>
    <n v="32"/>
    <s v="Out of Stock"/>
    <d v="2024-08-06T00:00:00"/>
    <s v="Belgium"/>
    <n v="51.055900000000001"/>
    <n v="5.7812000000000001"/>
  </r>
  <r>
    <s v="SKU001694"/>
    <s v="Product_1694"/>
    <s v="Office Supplies"/>
    <n v="146.41999999999999"/>
    <n v="205"/>
    <s v="Low"/>
    <n v="22"/>
    <n v="1"/>
    <x v="485"/>
    <s v="SUP034"/>
    <s v="AISLE-07-SHELF-22"/>
    <n v="11"/>
    <s v="In Stock"/>
    <d v="2023-09-13T00:00:00"/>
    <s v="France"/>
    <n v="46.981699999999996"/>
    <n v="3.9365000000000001"/>
  </r>
  <r>
    <s v="SKU001695"/>
    <s v="Product_1695"/>
    <s v="Sports"/>
    <n v="504.43"/>
    <n v="246"/>
    <s v="Low"/>
    <n v="38"/>
    <n v="20"/>
    <x v="756"/>
    <s v="SUP023"/>
    <s v="AISLE-11-SHELF-02"/>
    <n v="20"/>
    <s v="Out of Stock"/>
    <d v="2025-01-12T00:00:00"/>
    <s v="Germany"/>
    <n v="49.4499"/>
    <n v="14.0433"/>
  </r>
  <r>
    <s v="SKU001696"/>
    <s v="Product_1696"/>
    <s v="Clothing"/>
    <n v="804.74"/>
    <n v="834"/>
    <s v="High"/>
    <n v="64"/>
    <n v="10"/>
    <x v="452"/>
    <s v="SUP034"/>
    <s v="AISLE-08-SHELF-07"/>
    <n v="18"/>
    <s v="In Stock"/>
    <d v="2023-12-01T00:00:00"/>
    <s v="Italy"/>
    <n v="36.854199999999999"/>
    <n v="10.7484"/>
  </r>
  <r>
    <s v="SKU001697"/>
    <s v="Product_1697"/>
    <s v="Electronics"/>
    <n v="285.99"/>
    <n v="678"/>
    <s v="Mid"/>
    <n v="54"/>
    <n v="1"/>
    <x v="440"/>
    <s v="SUP040"/>
    <s v="AISLE-06-SHELF-48"/>
    <n v="41"/>
    <s v="In Stock"/>
    <d v="2023-05-05T00:00:00"/>
    <s v="Sweden"/>
    <n v="65.260800000000003"/>
    <n v="12.1492"/>
  </r>
  <r>
    <s v="SKU001698"/>
    <s v="Product_1698"/>
    <s v="Home &amp; Garden"/>
    <n v="283.67"/>
    <n v="88"/>
    <s v="Low"/>
    <n v="13"/>
    <n v="21"/>
    <x v="613"/>
    <s v="SUP007"/>
    <s v="AISLE-11-SHELF-22"/>
    <n v="43"/>
    <s v="In Stock"/>
    <d v="2023-08-26T00:00:00"/>
    <s v="Spain"/>
    <n v="37.428699999999999"/>
    <n v="-1.875"/>
  </r>
  <r>
    <s v="SKU001699"/>
    <s v="Product_1699"/>
    <s v="Sports"/>
    <n v="835.54"/>
    <n v="315"/>
    <s v="Mid"/>
    <n v="73"/>
    <n v="29"/>
    <x v="155"/>
    <s v="SUP026"/>
    <s v="AISLE-03-SHELF-18"/>
    <n v="31"/>
    <s v="In Stock"/>
    <d v="2023-11-15T00:00:00"/>
    <s v="Austria"/>
    <n v="47.856000000000002"/>
    <n v="15.1897"/>
  </r>
  <r>
    <s v="SKU001700"/>
    <s v="Product_1700"/>
    <s v="Office Supplies"/>
    <n v="156.36000000000001"/>
    <n v="10"/>
    <s v="Low"/>
    <n v="24"/>
    <n v="4"/>
    <x v="757"/>
    <s v="SUP040"/>
    <s v="AISLE-09-SHELF-49"/>
    <n v="34"/>
    <s v="In Stock"/>
    <d v="2023-10-12T00:00:00"/>
    <s v="United Kingdom"/>
    <n v="57.051000000000002"/>
    <n v="-6.9142000000000001"/>
  </r>
  <r>
    <s v="SKU001701"/>
    <s v="Product_1701"/>
    <s v="Books"/>
    <n v="620.55999999999995"/>
    <n v="48"/>
    <s v="Low"/>
    <n v="57"/>
    <n v="8"/>
    <x v="136"/>
    <s v="SUP049"/>
    <s v="AISLE-02-SHELF-42"/>
    <n v="19"/>
    <s v="In Stock"/>
    <d v="2024-04-24T00:00:00"/>
    <s v="France"/>
    <n v="41.4801"/>
    <n v="4.9687000000000001"/>
  </r>
  <r>
    <s v="SKU001702"/>
    <s v="Product_1702"/>
    <s v="Clothing"/>
    <n v="955.46"/>
    <n v="910"/>
    <s v="High"/>
    <n v="85"/>
    <n v="1"/>
    <x v="758"/>
    <s v="SUP017"/>
    <s v="AISLE-10-SHELF-17"/>
    <n v="43"/>
    <s v="In Stock"/>
    <d v="2023-11-30T00:00:00"/>
    <s v="Spain"/>
    <n v="38.350900000000003"/>
    <n v="-1.4126000000000001"/>
  </r>
  <r>
    <s v="SKU001703"/>
    <s v="Product_1703"/>
    <s v="Clothing"/>
    <n v="842.89"/>
    <n v="895"/>
    <s v="High"/>
    <n v="65"/>
    <n v="8"/>
    <x v="759"/>
    <s v="SUP031"/>
    <s v="AISLE-08-SHELF-20"/>
    <n v="46"/>
    <s v="Out of Stock"/>
    <d v="2025-03-04T00:00:00"/>
    <s v="France"/>
    <n v="42.775300000000001"/>
    <n v="1.748"/>
  </r>
  <r>
    <s v="SKU001704"/>
    <s v="Product_1704"/>
    <s v="Books"/>
    <n v="71.2"/>
    <n v="978"/>
    <s v="High"/>
    <n v="98"/>
    <n v="14"/>
    <x v="354"/>
    <s v="SUP039"/>
    <s v="AISLE-06-SHELF-11"/>
    <n v="22"/>
    <s v="In Stock"/>
    <d v="2023-09-23T00:00:00"/>
    <s v="France"/>
    <n v="46.243400000000001"/>
    <n v="3.4420999999999999"/>
  </r>
  <r>
    <s v="SKU001705"/>
    <s v="Product_1705"/>
    <s v="Office Supplies"/>
    <n v="326.70999999999998"/>
    <n v="572"/>
    <s v="Mid"/>
    <n v="79"/>
    <n v="24"/>
    <x v="533"/>
    <s v="SUP025"/>
    <s v="AISLE-05-SHELF-10"/>
    <n v="15"/>
    <s v="In Stock"/>
    <d v="2024-06-03T00:00:00"/>
    <s v="Spain"/>
    <n v="40.002699999999997"/>
    <n v="-3.0543"/>
  </r>
  <r>
    <s v="SKU001706"/>
    <s v="Product_1706"/>
    <s v="Sports"/>
    <n v="150.94999999999999"/>
    <n v="170"/>
    <s v="Low"/>
    <n v="96"/>
    <n v="17"/>
    <x v="424"/>
    <s v="SUP037"/>
    <s v="AISLE-01-SHELF-40"/>
    <n v="26"/>
    <s v="Out of Stock"/>
    <d v="2023-04-25T00:00:00"/>
    <s v="Poland"/>
    <n v="50.929900000000004"/>
    <n v="14.8118"/>
  </r>
  <r>
    <s v="SKU001707"/>
    <s v="Product_1707"/>
    <s v="Clothing"/>
    <n v="949.75"/>
    <n v="142"/>
    <s v="Low"/>
    <n v="24"/>
    <n v="9"/>
    <x v="698"/>
    <s v="SUP015"/>
    <s v="AISLE-04-SHELF-39"/>
    <n v="8"/>
    <s v="In Stock"/>
    <d v="2024-07-18T00:00:00"/>
    <s v="Netherlands"/>
    <n v="51.041699999999999"/>
    <n v="4.9916999999999998"/>
  </r>
  <r>
    <s v="SKU001708"/>
    <s v="Product_1708"/>
    <s v="Toys"/>
    <n v="986.08"/>
    <n v="206"/>
    <s v="Low"/>
    <n v="48"/>
    <n v="29"/>
    <x v="578"/>
    <s v="SUP002"/>
    <s v="AISLE-19-SHELF-47"/>
    <n v="7"/>
    <s v="In Stock"/>
    <d v="2023-05-28T00:00:00"/>
    <s v="Austria"/>
    <n v="47.325099999999999"/>
    <n v="13.4742"/>
  </r>
  <r>
    <s v="SKU001709"/>
    <s v="Product_1709"/>
    <s v="Office Supplies"/>
    <n v="242.64"/>
    <n v="997"/>
    <s v="High"/>
    <n v="78"/>
    <n v="25"/>
    <x v="436"/>
    <s v="SUP011"/>
    <s v="AISLE-02-SHELF-17"/>
    <n v="28"/>
    <s v="In Stock"/>
    <d v="2023-07-16T00:00:00"/>
    <s v="Italy"/>
    <n v="39.800800000000002"/>
    <n v="14.786099999999999"/>
  </r>
  <r>
    <s v="SKU001710"/>
    <s v="Product_1710"/>
    <s v="Office Supplies"/>
    <n v="673"/>
    <n v="462"/>
    <s v="Mid"/>
    <n v="96"/>
    <n v="6"/>
    <x v="70"/>
    <s v="SUP032"/>
    <s v="AISLE-16-SHELF-27"/>
    <n v="18"/>
    <s v="Out of Stock"/>
    <d v="2023-04-21T00:00:00"/>
    <s v="Italy"/>
    <n v="45.671500000000002"/>
    <n v="10.156499999999999"/>
  </r>
  <r>
    <s v="SKU001711"/>
    <s v="Product_1711"/>
    <s v="Home &amp; Garden"/>
    <n v="843.22"/>
    <n v="508"/>
    <s v="Mid"/>
    <n v="88"/>
    <n v="1"/>
    <x v="13"/>
    <s v="SUP030"/>
    <s v="AISLE-14-SHELF-03"/>
    <n v="7"/>
    <s v="In Stock"/>
    <d v="2023-07-30T00:00:00"/>
    <s v="Austria"/>
    <n v="46.901800000000001"/>
    <n v="10.394600000000001"/>
  </r>
  <r>
    <s v="SKU001712"/>
    <s v="Product_1712"/>
    <s v="Sports"/>
    <n v="241.34"/>
    <n v="200"/>
    <s v="Low"/>
    <n v="98"/>
    <n v="23"/>
    <x v="508"/>
    <s v="SUP017"/>
    <s v="AISLE-19-SHELF-08"/>
    <n v="35"/>
    <s v="In Stock"/>
    <d v="2023-10-02T00:00:00"/>
    <s v="Poland"/>
    <n v="52.574300000000001"/>
    <n v="18.538599999999999"/>
  </r>
  <r>
    <s v="SKU001713"/>
    <s v="Product_1713"/>
    <s v="Office Supplies"/>
    <n v="195.8"/>
    <n v="4"/>
    <s v="Low"/>
    <n v="69"/>
    <n v="23"/>
    <x v="760"/>
    <s v="SUP024"/>
    <s v="AISLE-17-SHELF-50"/>
    <n v="39"/>
    <s v="In Stock"/>
    <d v="2025-01-18T00:00:00"/>
    <s v="Italy"/>
    <n v="38.574199999999998"/>
    <n v="14.372299999999999"/>
  </r>
  <r>
    <s v="SKU001714"/>
    <s v="Product_1714"/>
    <s v="Books"/>
    <n v="21.1"/>
    <n v="210"/>
    <s v="Low"/>
    <n v="53"/>
    <n v="9"/>
    <x v="289"/>
    <s v="SUP045"/>
    <s v="AISLE-01-SHELF-07"/>
    <n v="35"/>
    <s v="In Stock"/>
    <d v="2023-06-07T00:00:00"/>
    <s v="France"/>
    <n v="42.755099999999999"/>
    <n v="2.9927999999999999"/>
  </r>
  <r>
    <s v="SKU001715"/>
    <s v="Product_1715"/>
    <s v="Office Supplies"/>
    <n v="417.84"/>
    <n v="983"/>
    <s v="High"/>
    <n v="52"/>
    <n v="1"/>
    <x v="272"/>
    <s v="SUP004"/>
    <s v="AISLE-04-SHELF-03"/>
    <n v="16"/>
    <s v="In Stock"/>
    <d v="2023-05-18T00:00:00"/>
    <s v="Belgium"/>
    <n v="50.554299999999998"/>
    <n v="5.3635000000000002"/>
  </r>
  <r>
    <s v="SKU001716"/>
    <s v="Product_1716"/>
    <s v="Sports"/>
    <n v="900.44"/>
    <n v="28"/>
    <s v="Low"/>
    <n v="13"/>
    <n v="14"/>
    <x v="351"/>
    <s v="SUP050"/>
    <s v="AISLE-19-SHELF-42"/>
    <n v="14"/>
    <s v="In Stock"/>
    <d v="2025-01-01T00:00:00"/>
    <s v="United Kingdom"/>
    <n v="50.384999999999998"/>
    <n v="0.67869999999999997"/>
  </r>
  <r>
    <s v="SKU001717"/>
    <s v="Product_1717"/>
    <s v="Toys"/>
    <n v="903.95"/>
    <n v="189"/>
    <s v="Low"/>
    <n v="86"/>
    <n v="24"/>
    <x v="420"/>
    <s v="SUP046"/>
    <s v="AISLE-03-SHELF-34"/>
    <n v="24"/>
    <s v="Out of Stock"/>
    <d v="2023-10-02T00:00:00"/>
    <s v="Germany"/>
    <n v="52.642699999999998"/>
    <n v="7.8666999999999998"/>
  </r>
  <r>
    <s v="SKU001718"/>
    <s v="Product_1718"/>
    <s v="Office Supplies"/>
    <n v="136.47"/>
    <n v="187"/>
    <s v="Low"/>
    <n v="59"/>
    <n v="28"/>
    <x v="319"/>
    <s v="SUP032"/>
    <s v="AISLE-05-SHELF-49"/>
    <n v="22"/>
    <s v="In Stock"/>
    <d v="2023-06-01T00:00:00"/>
    <s v="Italy"/>
    <n v="38.525799999999997"/>
    <n v="11.736800000000001"/>
  </r>
  <r>
    <s v="SKU001719"/>
    <s v="Product_1719"/>
    <s v="Sports"/>
    <n v="212.31"/>
    <n v="836"/>
    <s v="High"/>
    <n v="48"/>
    <n v="29"/>
    <x v="179"/>
    <s v="SUP019"/>
    <s v="AISLE-05-SHELF-46"/>
    <n v="48"/>
    <s v="In Stock"/>
    <d v="2024-06-11T00:00:00"/>
    <s v="Austria"/>
    <n v="48.525700000000001"/>
    <n v="15.9907"/>
  </r>
  <r>
    <s v="SKU001720"/>
    <s v="Product_1720"/>
    <s v="Office Supplies"/>
    <n v="413.97"/>
    <n v="766"/>
    <s v="High"/>
    <n v="63"/>
    <n v="11"/>
    <x v="511"/>
    <s v="SUP003"/>
    <s v="AISLE-16-SHELF-14"/>
    <n v="40"/>
    <s v="Out of Stock"/>
    <d v="2023-06-03T00:00:00"/>
    <s v="Belgium"/>
    <n v="50.540900000000001"/>
    <n v="5.8571999999999997"/>
  </r>
  <r>
    <s v="SKU001721"/>
    <s v="Product_1721"/>
    <s v="Electronics"/>
    <n v="782.82"/>
    <n v="149"/>
    <s v="Low"/>
    <n v="32"/>
    <n v="8"/>
    <x v="202"/>
    <s v="SUP004"/>
    <s v="AISLE-19-SHELF-45"/>
    <n v="23"/>
    <s v="In Stock"/>
    <d v="2023-04-21T00:00:00"/>
    <s v="Spain"/>
    <n v="36.042499999999997"/>
    <n v="-8.8567999999999998"/>
  </r>
  <r>
    <s v="SKU001722"/>
    <s v="Product_1722"/>
    <s v="Books"/>
    <n v="615.73"/>
    <n v="524"/>
    <s v="Mid"/>
    <n v="69"/>
    <n v="23"/>
    <x v="761"/>
    <s v="SUP025"/>
    <s v="AISLE-12-SHELF-27"/>
    <n v="21"/>
    <s v="In Stock"/>
    <d v="2023-07-19T00:00:00"/>
    <s v="Netherlands"/>
    <n v="53.261899999999997"/>
    <n v="6.3238000000000003"/>
  </r>
  <r>
    <s v="SKU001723"/>
    <s v="Product_1723"/>
    <s v="Home &amp; Garden"/>
    <n v="518.71"/>
    <n v="945"/>
    <s v="High"/>
    <n v="89"/>
    <n v="12"/>
    <x v="762"/>
    <s v="SUP009"/>
    <s v="AISLE-16-SHELF-29"/>
    <n v="44"/>
    <s v="In Stock"/>
    <d v="2025-03-18T00:00:00"/>
    <s v="Austria"/>
    <n v="47.571800000000003"/>
    <n v="15.3028"/>
  </r>
  <r>
    <s v="SKU001724"/>
    <s v="Product_1724"/>
    <s v="Books"/>
    <n v="596.01"/>
    <n v="883"/>
    <s v="High"/>
    <n v="44"/>
    <n v="6"/>
    <x v="175"/>
    <s v="SUP021"/>
    <s v="AISLE-17-SHELF-22"/>
    <n v="15"/>
    <s v="In Stock"/>
    <d v="2025-02-20T00:00:00"/>
    <s v="France"/>
    <n v="50.665300000000002"/>
    <n v="6.1725000000000003"/>
  </r>
  <r>
    <s v="SKU001725"/>
    <s v="Product_1725"/>
    <s v="Electronics"/>
    <n v="105.24"/>
    <n v="942"/>
    <s v="High"/>
    <n v="63"/>
    <n v="17"/>
    <x v="161"/>
    <s v="SUP023"/>
    <s v="AISLE-20-SHELF-38"/>
    <n v="9"/>
    <s v="Out of Stock"/>
    <d v="2024-10-10T00:00:00"/>
    <s v="Netherlands"/>
    <n v="53.074399999999997"/>
    <n v="6.2664"/>
  </r>
  <r>
    <s v="SKU001726"/>
    <s v="Product_1726"/>
    <s v="Books"/>
    <n v="482.89"/>
    <n v="365"/>
    <s v="Mid"/>
    <n v="67"/>
    <n v="11"/>
    <x v="357"/>
    <s v="SUP046"/>
    <s v="AISLE-14-SHELF-16"/>
    <n v="41"/>
    <s v="In Stock"/>
    <d v="2024-11-12T00:00:00"/>
    <s v="United Kingdom"/>
    <n v="51.380299999999998"/>
    <n v="0.13569999999999999"/>
  </r>
  <r>
    <s v="SKU001727"/>
    <s v="Product_1727"/>
    <s v="Books"/>
    <n v="992.14"/>
    <n v="156"/>
    <s v="Low"/>
    <n v="71"/>
    <n v="10"/>
    <x v="15"/>
    <s v="SUP029"/>
    <s v="AISLE-03-SHELF-21"/>
    <n v="49"/>
    <s v="In Stock"/>
    <d v="2024-08-21T00:00:00"/>
    <s v="United Kingdom"/>
    <n v="51.616999999999997"/>
    <n v="0.72609999999999997"/>
  </r>
  <r>
    <s v="SKU001728"/>
    <s v="Product_1728"/>
    <s v="Home &amp; Garden"/>
    <n v="97.56"/>
    <n v="79"/>
    <s v="Low"/>
    <n v="89"/>
    <n v="27"/>
    <x v="595"/>
    <s v="SUP030"/>
    <s v="AISLE-19-SHELF-39"/>
    <n v="40"/>
    <s v="Out of Stock"/>
    <d v="2025-02-16T00:00:00"/>
    <s v="Poland"/>
    <n v="51.660200000000003"/>
    <n v="20.869800000000001"/>
  </r>
  <r>
    <s v="SKU001729"/>
    <s v="Product_1729"/>
    <s v="Electronics"/>
    <n v="524.04999999999995"/>
    <n v="867"/>
    <s v="High"/>
    <n v="57"/>
    <n v="8"/>
    <x v="104"/>
    <s v="SUP025"/>
    <s v="AISLE-05-SHELF-20"/>
    <n v="49"/>
    <s v="In Stock"/>
    <d v="2024-05-21T00:00:00"/>
    <s v="Sweden"/>
    <n v="62.161900000000003"/>
    <n v="12.331300000000001"/>
  </r>
  <r>
    <s v="SKU001730"/>
    <s v="Product_1730"/>
    <s v="Books"/>
    <n v="302.69"/>
    <n v="272"/>
    <s v="Low"/>
    <n v="16"/>
    <n v="12"/>
    <x v="96"/>
    <s v="SUP049"/>
    <s v="AISLE-10-SHELF-09"/>
    <n v="48"/>
    <s v="In Stock"/>
    <d v="2023-05-06T00:00:00"/>
    <s v="Poland"/>
    <n v="50.686199999999999"/>
    <n v="23.9373"/>
  </r>
  <r>
    <s v="SKU001731"/>
    <s v="Product_1731"/>
    <s v="Toys"/>
    <n v="544.51"/>
    <n v="659"/>
    <s v="Mid"/>
    <n v="54"/>
    <n v="21"/>
    <x v="62"/>
    <s v="SUP029"/>
    <s v="AISLE-03-SHELF-27"/>
    <n v="18"/>
    <s v="In Stock"/>
    <d v="2025-01-21T00:00:00"/>
    <s v="Belgium"/>
    <n v="51.421399999999998"/>
    <n v="3.7498999999999998"/>
  </r>
  <r>
    <s v="SKU001732"/>
    <s v="Product_1732"/>
    <s v="Office Supplies"/>
    <n v="578.08000000000004"/>
    <n v="717"/>
    <s v="High"/>
    <n v="22"/>
    <n v="4"/>
    <x v="763"/>
    <s v="SUP034"/>
    <s v="AISLE-10-SHELF-16"/>
    <n v="32"/>
    <s v="Out of Stock"/>
    <d v="2025-03-14T00:00:00"/>
    <s v="Netherlands"/>
    <n v="53.49"/>
    <n v="6.5975999999999999"/>
  </r>
  <r>
    <s v="SKU001733"/>
    <s v="Product_1733"/>
    <s v="Books"/>
    <n v="581.70000000000005"/>
    <n v="625"/>
    <s v="Mid"/>
    <n v="62"/>
    <n v="21"/>
    <x v="764"/>
    <s v="SUP014"/>
    <s v="AISLE-09-SHELF-02"/>
    <n v="13"/>
    <s v="In Stock"/>
    <d v="2024-11-25T00:00:00"/>
    <s v="Sweden"/>
    <n v="63.731200000000001"/>
    <n v="11.6256"/>
  </r>
  <r>
    <s v="SKU001734"/>
    <s v="Product_1734"/>
    <s v="Clothing"/>
    <n v="853.69"/>
    <n v="517"/>
    <s v="Mid"/>
    <n v="48"/>
    <n v="21"/>
    <x v="127"/>
    <s v="SUP022"/>
    <s v="AISLE-06-SHELF-37"/>
    <n v="42"/>
    <s v="In Stock"/>
    <d v="2023-05-04T00:00:00"/>
    <s v="Spain"/>
    <n v="43.031300000000002"/>
    <n v="-2.2764000000000002"/>
  </r>
  <r>
    <s v="SKU001735"/>
    <s v="Product_1735"/>
    <s v="Books"/>
    <n v="395.85"/>
    <n v="789"/>
    <s v="High"/>
    <n v="93"/>
    <n v="13"/>
    <x v="268"/>
    <s v="SUP048"/>
    <s v="AISLE-03-SHELF-07"/>
    <n v="33"/>
    <s v="In Stock"/>
    <d v="2024-08-26T00:00:00"/>
    <s v="France"/>
    <n v="49.811100000000003"/>
    <n v="7.0827"/>
  </r>
  <r>
    <s v="SKU001736"/>
    <s v="Product_1736"/>
    <s v="Home &amp; Garden"/>
    <n v="521.19000000000005"/>
    <n v="231"/>
    <s v="Low"/>
    <n v="27"/>
    <n v="26"/>
    <x v="12"/>
    <s v="SUP016"/>
    <s v="AISLE-15-SHELF-21"/>
    <n v="29"/>
    <s v="In Stock"/>
    <d v="2023-11-12T00:00:00"/>
    <s v="Netherlands"/>
    <n v="53.049100000000003"/>
    <n v="6.0228999999999999"/>
  </r>
  <r>
    <s v="SKU001737"/>
    <s v="Product_1737"/>
    <s v="Clothing"/>
    <n v="20.82"/>
    <n v="648"/>
    <s v="Mid"/>
    <n v="31"/>
    <n v="3"/>
    <x v="84"/>
    <s v="SUP011"/>
    <s v="AISLE-06-SHELF-36"/>
    <n v="12"/>
    <s v="In Stock"/>
    <d v="2024-02-07T00:00:00"/>
    <s v="Poland"/>
    <n v="50.690199999999997"/>
    <n v="17.461600000000001"/>
  </r>
  <r>
    <s v="SKU001738"/>
    <s v="Product_1738"/>
    <s v="Toys"/>
    <n v="791.66"/>
    <n v="159"/>
    <s v="Low"/>
    <n v="45"/>
    <n v="20"/>
    <x v="425"/>
    <s v="SUP014"/>
    <s v="AISLE-13-SHELF-05"/>
    <n v="23"/>
    <s v="Out of Stock"/>
    <d v="2025-01-18T00:00:00"/>
    <s v="Germany"/>
    <n v="49.644399999999997"/>
    <n v="6.0823999999999998"/>
  </r>
  <r>
    <s v="SKU001739"/>
    <s v="Product_1739"/>
    <s v="Office Supplies"/>
    <n v="266.89"/>
    <n v="343"/>
    <s v="Mid"/>
    <n v="62"/>
    <n v="4"/>
    <x v="424"/>
    <s v="SUP007"/>
    <s v="AISLE-15-SHELF-39"/>
    <n v="6"/>
    <s v="In Stock"/>
    <d v="2023-05-12T00:00:00"/>
    <s v="Sweden"/>
    <n v="63.339500000000001"/>
    <n v="20.2547"/>
  </r>
  <r>
    <s v="SKU001740"/>
    <s v="Product_1740"/>
    <s v="Toys"/>
    <n v="818.39"/>
    <n v="288"/>
    <s v="Low"/>
    <n v="81"/>
    <n v="8"/>
    <x v="518"/>
    <s v="SUP005"/>
    <s v="AISLE-07-SHELF-42"/>
    <n v="10"/>
    <s v="In Stock"/>
    <d v="2023-08-01T00:00:00"/>
    <s v="Sweden"/>
    <n v="67.083399999999997"/>
    <n v="12.936199999999999"/>
  </r>
  <r>
    <s v="SKU001741"/>
    <s v="Product_1741"/>
    <s v="Toys"/>
    <n v="272.98"/>
    <n v="204"/>
    <s v="Low"/>
    <n v="12"/>
    <n v="5"/>
    <x v="612"/>
    <s v="SUP040"/>
    <s v="AISLE-13-SHELF-43"/>
    <n v="34"/>
    <s v="In Stock"/>
    <d v="2023-07-26T00:00:00"/>
    <s v="France"/>
    <n v="46.633000000000003"/>
    <n v="-4.9831000000000003"/>
  </r>
  <r>
    <s v="SKU001742"/>
    <s v="Product_1742"/>
    <s v="Electronics"/>
    <n v="20.68"/>
    <n v="994"/>
    <s v="High"/>
    <n v="71"/>
    <n v="22"/>
    <x v="220"/>
    <s v="SUP029"/>
    <s v="AISLE-01-SHELF-20"/>
    <n v="6"/>
    <s v="In Stock"/>
    <d v="2024-01-07T00:00:00"/>
    <s v="Italy"/>
    <n v="37.598500000000001"/>
    <n v="7.2450999999999999"/>
  </r>
  <r>
    <s v="SKU001743"/>
    <s v="Product_1743"/>
    <s v="Toys"/>
    <n v="163.28"/>
    <n v="837"/>
    <s v="High"/>
    <n v="38"/>
    <n v="26"/>
    <x v="468"/>
    <s v="SUP017"/>
    <s v="AISLE-11-SHELF-01"/>
    <n v="23"/>
    <s v="In Stock"/>
    <d v="2024-10-14T00:00:00"/>
    <s v="United Kingdom"/>
    <n v="56.284199999999998"/>
    <n v="-7.3894000000000002"/>
  </r>
  <r>
    <s v="SKU001744"/>
    <s v="Product_1744"/>
    <s v="Sports"/>
    <n v="985.83"/>
    <n v="304"/>
    <s v="Mid"/>
    <n v="82"/>
    <n v="2"/>
    <x v="642"/>
    <s v="SUP030"/>
    <s v="AISLE-03-SHELF-40"/>
    <n v="17"/>
    <s v="In Stock"/>
    <d v="2024-09-12T00:00:00"/>
    <s v="United Kingdom"/>
    <n v="56.204799999999999"/>
    <n v="-5.7038000000000002"/>
  </r>
  <r>
    <s v="SKU001745"/>
    <s v="Product_1745"/>
    <s v="Home &amp; Garden"/>
    <n v="326.60000000000002"/>
    <n v="359"/>
    <s v="Mid"/>
    <n v="17"/>
    <n v="25"/>
    <x v="233"/>
    <s v="SUP025"/>
    <s v="AISLE-13-SHELF-07"/>
    <n v="12"/>
    <s v="In Stock"/>
    <d v="2025-01-26T00:00:00"/>
    <s v="Germany"/>
    <n v="53.970599999999997"/>
    <n v="13.2997"/>
  </r>
  <r>
    <s v="SKU001746"/>
    <s v="Product_1746"/>
    <s v="Electronics"/>
    <n v="117.74"/>
    <n v="669"/>
    <s v="Mid"/>
    <n v="85"/>
    <n v="8"/>
    <x v="757"/>
    <s v="SUP014"/>
    <s v="AISLE-03-SHELF-34"/>
    <n v="13"/>
    <s v="In Stock"/>
    <d v="2023-10-05T00:00:00"/>
    <s v="Belgium"/>
    <n v="51.415700000000001"/>
    <n v="5.9466999999999999"/>
  </r>
  <r>
    <s v="SKU001747"/>
    <s v="Product_1747"/>
    <s v="Clothing"/>
    <n v="127.57"/>
    <n v="869"/>
    <s v="High"/>
    <n v="55"/>
    <n v="24"/>
    <x v="165"/>
    <s v="SUP042"/>
    <s v="AISLE-18-SHELF-05"/>
    <n v="27"/>
    <s v="In Stock"/>
    <d v="2024-08-01T00:00:00"/>
    <s v="Belgium"/>
    <n v="51.366700000000002"/>
    <n v="5.8491"/>
  </r>
  <r>
    <s v="SKU001748"/>
    <s v="Product_1748"/>
    <s v="Sports"/>
    <n v="317.24"/>
    <n v="399"/>
    <s v="Mid"/>
    <n v="65"/>
    <n v="26"/>
    <x v="765"/>
    <s v="SUP022"/>
    <s v="AISLE-18-SHELF-48"/>
    <n v="41"/>
    <s v="Out of Stock"/>
    <d v="2025-01-23T00:00:00"/>
    <s v="Spain"/>
    <n v="41.4084"/>
    <n v="-7.1547000000000001"/>
  </r>
  <r>
    <s v="SKU001749"/>
    <s v="Product_1749"/>
    <s v="Electronics"/>
    <n v="47.27"/>
    <n v="448"/>
    <s v="Mid"/>
    <n v="58"/>
    <n v="5"/>
    <x v="164"/>
    <s v="SUP044"/>
    <s v="AISLE-07-SHELF-01"/>
    <n v="12"/>
    <s v="In Stock"/>
    <d v="2024-12-09T00:00:00"/>
    <s v="Netherlands"/>
    <n v="51.5336"/>
    <n v="4.1295999999999999"/>
  </r>
  <r>
    <s v="SKU001750"/>
    <s v="Product_1750"/>
    <s v="Home &amp; Garden"/>
    <n v="516.37"/>
    <n v="105"/>
    <s v="Low"/>
    <n v="52"/>
    <n v="16"/>
    <x v="766"/>
    <s v="SUP005"/>
    <s v="AISLE-09-SHELF-47"/>
    <n v="13"/>
    <s v="In Stock"/>
    <d v="2024-05-24T00:00:00"/>
    <s v="Austria"/>
    <n v="47.969299999999997"/>
    <n v="13.3779"/>
  </r>
  <r>
    <s v="SKU001751"/>
    <s v="Product_1751"/>
    <s v="Clothing"/>
    <n v="221.6"/>
    <n v="81"/>
    <s v="Low"/>
    <n v="19"/>
    <n v="21"/>
    <x v="413"/>
    <s v="SUP040"/>
    <s v="AISLE-01-SHELF-27"/>
    <n v="20"/>
    <s v="In Stock"/>
    <d v="2024-03-30T00:00:00"/>
    <s v="Italy"/>
    <n v="45.704300000000003"/>
    <n v="17.936800000000002"/>
  </r>
  <r>
    <s v="SKU001752"/>
    <s v="Product_1752"/>
    <s v="Home &amp; Garden"/>
    <n v="524.12"/>
    <n v="341"/>
    <s v="Mid"/>
    <n v="22"/>
    <n v="15"/>
    <x v="641"/>
    <s v="SUP028"/>
    <s v="AISLE-17-SHELF-32"/>
    <n v="20"/>
    <s v="In Stock"/>
    <d v="2024-10-18T00:00:00"/>
    <s v="Poland"/>
    <n v="51.348199999999999"/>
    <n v="19.163499999999999"/>
  </r>
  <r>
    <s v="SKU001753"/>
    <s v="Product_1753"/>
    <s v="Home &amp; Garden"/>
    <n v="149.36000000000001"/>
    <n v="985"/>
    <s v="High"/>
    <n v="66"/>
    <n v="19"/>
    <x v="189"/>
    <s v="SUP012"/>
    <s v="AISLE-09-SHELF-30"/>
    <n v="16"/>
    <s v="In Stock"/>
    <d v="2024-11-23T00:00:00"/>
    <s v="Austria"/>
    <n v="48.925899999999999"/>
    <n v="11.627000000000001"/>
  </r>
  <r>
    <s v="SKU001754"/>
    <s v="Product_1754"/>
    <s v="Clothing"/>
    <n v="435.56"/>
    <n v="781"/>
    <s v="High"/>
    <n v="11"/>
    <n v="13"/>
    <x v="767"/>
    <s v="SUP036"/>
    <s v="AISLE-15-SHELF-42"/>
    <n v="29"/>
    <s v="In Stock"/>
    <d v="2024-04-30T00:00:00"/>
    <s v="Austria"/>
    <n v="48.4602"/>
    <n v="11.234299999999999"/>
  </r>
  <r>
    <s v="SKU001755"/>
    <s v="Product_1755"/>
    <s v="Toys"/>
    <n v="601.94000000000005"/>
    <n v="951"/>
    <s v="High"/>
    <n v="74"/>
    <n v="11"/>
    <x v="229"/>
    <s v="SUP013"/>
    <s v="AISLE-20-SHELF-03"/>
    <n v="15"/>
    <s v="In Stock"/>
    <d v="2023-08-25T00:00:00"/>
    <s v="Sweden"/>
    <n v="64.704099999999997"/>
    <n v="14.4224"/>
  </r>
  <r>
    <s v="SKU001756"/>
    <s v="Product_1756"/>
    <s v="Books"/>
    <n v="71.38"/>
    <n v="420"/>
    <s v="Mid"/>
    <n v="95"/>
    <n v="16"/>
    <x v="546"/>
    <s v="SUP021"/>
    <s v="AISLE-05-SHELF-02"/>
    <n v="22"/>
    <s v="In Stock"/>
    <d v="2024-03-24T00:00:00"/>
    <s v="Germany"/>
    <n v="54.016399999999997"/>
    <n v="11.009399999999999"/>
  </r>
  <r>
    <s v="SKU001757"/>
    <s v="Product_1757"/>
    <s v="Home &amp; Garden"/>
    <n v="404.76"/>
    <n v="48"/>
    <s v="Low"/>
    <n v="89"/>
    <n v="18"/>
    <x v="235"/>
    <s v="SUP032"/>
    <s v="AISLE-06-SHELF-16"/>
    <n v="17"/>
    <s v="In Stock"/>
    <d v="2025-02-19T00:00:00"/>
    <s v="United Kingdom"/>
    <n v="51.536200000000001"/>
    <n v="-5.9562999999999997"/>
  </r>
  <r>
    <s v="SKU001758"/>
    <s v="Product_1758"/>
    <s v="Toys"/>
    <n v="309.5"/>
    <n v="205"/>
    <s v="Low"/>
    <n v="51"/>
    <n v="25"/>
    <x v="388"/>
    <s v="SUP049"/>
    <s v="AISLE-12-SHELF-17"/>
    <n v="39"/>
    <s v="In Stock"/>
    <d v="2024-03-20T00:00:00"/>
    <s v="Spain"/>
    <n v="39.851999999999997"/>
    <n v="2.8161999999999998"/>
  </r>
  <r>
    <s v="SKU001759"/>
    <s v="Product_1759"/>
    <s v="Office Supplies"/>
    <n v="247.96"/>
    <n v="217"/>
    <s v="Low"/>
    <n v="67"/>
    <n v="15"/>
    <x v="224"/>
    <s v="SUP021"/>
    <s v="AISLE-12-SHELF-26"/>
    <n v="22"/>
    <s v="In Stock"/>
    <d v="2024-02-18T00:00:00"/>
    <s v="Belgium"/>
    <n v="51.039299999999997"/>
    <n v="4.4043999999999999"/>
  </r>
  <r>
    <s v="SKU001760"/>
    <s v="Product_1760"/>
    <s v="Clothing"/>
    <n v="608.49"/>
    <n v="817"/>
    <s v="High"/>
    <n v="19"/>
    <n v="6"/>
    <x v="2"/>
    <s v="SUP037"/>
    <s v="AISLE-17-SHELF-07"/>
    <n v="47"/>
    <s v="In Stock"/>
    <d v="2023-04-07T00:00:00"/>
    <s v="Germany"/>
    <n v="49.866700000000002"/>
    <n v="10.898300000000001"/>
  </r>
  <r>
    <s v="SKU001761"/>
    <s v="Product_1761"/>
    <s v="Home &amp; Garden"/>
    <n v="592.66"/>
    <n v="675"/>
    <s v="Mid"/>
    <n v="72"/>
    <n v="8"/>
    <x v="227"/>
    <s v="SUP038"/>
    <s v="AISLE-16-SHELF-18"/>
    <n v="34"/>
    <s v="Out of Stock"/>
    <d v="2024-06-21T00:00:00"/>
    <s v="Sweden"/>
    <n v="65.627399999999994"/>
    <n v="21.369499999999999"/>
  </r>
  <r>
    <s v="SKU001762"/>
    <s v="Product_1762"/>
    <s v="Books"/>
    <n v="634.39"/>
    <n v="435"/>
    <s v="Mid"/>
    <n v="80"/>
    <n v="4"/>
    <x v="194"/>
    <s v="SUP009"/>
    <s v="AISLE-08-SHELF-27"/>
    <n v="47"/>
    <s v="In Stock"/>
    <d v="2024-05-19T00:00:00"/>
    <s v="Poland"/>
    <n v="50.8827"/>
    <n v="21.311599999999999"/>
  </r>
  <r>
    <s v="SKU001763"/>
    <s v="Product_1763"/>
    <s v="Office Supplies"/>
    <n v="167.29"/>
    <n v="790"/>
    <s v="High"/>
    <n v="70"/>
    <n v="21"/>
    <x v="513"/>
    <s v="SUP037"/>
    <s v="AISLE-18-SHELF-02"/>
    <n v="41"/>
    <s v="Out of Stock"/>
    <d v="2025-02-19T00:00:00"/>
    <s v="Spain"/>
    <n v="41.130800000000001"/>
    <n v="2.7848000000000002"/>
  </r>
  <r>
    <s v="SKU001764"/>
    <s v="Product_1764"/>
    <s v="Clothing"/>
    <n v="292.85000000000002"/>
    <n v="321"/>
    <s v="Mid"/>
    <n v="10"/>
    <n v="26"/>
    <x v="673"/>
    <s v="SUP002"/>
    <s v="AISLE-09-SHELF-23"/>
    <n v="34"/>
    <s v="In Stock"/>
    <d v="2024-09-01T00:00:00"/>
    <s v="Sweden"/>
    <n v="68.149000000000001"/>
    <n v="21.440899999999999"/>
  </r>
  <r>
    <s v="SKU001765"/>
    <s v="Product_1765"/>
    <s v="Electronics"/>
    <n v="217.58"/>
    <n v="230"/>
    <s v="Low"/>
    <n v="35"/>
    <n v="16"/>
    <x v="768"/>
    <s v="SUP003"/>
    <s v="AISLE-16-SHELF-49"/>
    <n v="7"/>
    <s v="In Stock"/>
    <d v="2024-12-27T00:00:00"/>
    <s v="United Kingdom"/>
    <n v="56.265900000000002"/>
    <n v="-5.4596"/>
  </r>
  <r>
    <s v="SKU001766"/>
    <s v="Product_1766"/>
    <s v="Electronics"/>
    <n v="545.1"/>
    <n v="710"/>
    <s v="High"/>
    <n v="14"/>
    <n v="21"/>
    <x v="38"/>
    <s v="SUP043"/>
    <s v="AISLE-10-SHELF-22"/>
    <n v="33"/>
    <s v="In Stock"/>
    <d v="2024-02-23T00:00:00"/>
    <s v="United Kingdom"/>
    <n v="57.344499999999996"/>
    <n v="-3.9249000000000001"/>
  </r>
  <r>
    <s v="SKU001767"/>
    <s v="Product_1767"/>
    <s v="Toys"/>
    <n v="466.46"/>
    <n v="486"/>
    <s v="Mid"/>
    <n v="44"/>
    <n v="11"/>
    <x v="563"/>
    <s v="SUP010"/>
    <s v="AISLE-01-SHELF-18"/>
    <n v="29"/>
    <s v="Out of Stock"/>
    <d v="2023-08-17T00:00:00"/>
    <s v="United Kingdom"/>
    <n v="52.295699999999997"/>
    <n v="-4.3583999999999996"/>
  </r>
  <r>
    <s v="SKU001768"/>
    <s v="Product_1768"/>
    <s v="Electronics"/>
    <n v="336.99"/>
    <n v="428"/>
    <s v="Mid"/>
    <n v="22"/>
    <n v="26"/>
    <x v="92"/>
    <s v="SUP035"/>
    <s v="AISLE-15-SHELF-41"/>
    <n v="6"/>
    <s v="In Stock"/>
    <d v="2023-12-24T00:00:00"/>
    <s v="Germany"/>
    <n v="53.653100000000002"/>
    <n v="7.2526000000000002"/>
  </r>
  <r>
    <s v="SKU001769"/>
    <s v="Product_1769"/>
    <s v="Sports"/>
    <n v="788.15"/>
    <n v="882"/>
    <s v="High"/>
    <n v="36"/>
    <n v="20"/>
    <x v="80"/>
    <s v="SUP009"/>
    <s v="AISLE-03-SHELF-48"/>
    <n v="9"/>
    <s v="In Stock"/>
    <d v="2024-02-23T00:00:00"/>
    <s v="Germany"/>
    <n v="50.766800000000003"/>
    <n v="10.3805"/>
  </r>
  <r>
    <s v="SKU001770"/>
    <s v="Product_1770"/>
    <s v="Home &amp; Garden"/>
    <n v="103.03"/>
    <n v="725"/>
    <s v="High"/>
    <n v="21"/>
    <n v="27"/>
    <x v="437"/>
    <s v="SUP040"/>
    <s v="AISLE-15-SHELF-02"/>
    <n v="35"/>
    <s v="Out of Stock"/>
    <d v="2024-12-01T00:00:00"/>
    <s v="Belgium"/>
    <n v="49.573300000000003"/>
    <n v="3.2633999999999999"/>
  </r>
  <r>
    <s v="SKU001771"/>
    <s v="Product_1771"/>
    <s v="Home &amp; Garden"/>
    <n v="975.15"/>
    <n v="283"/>
    <s v="Low"/>
    <n v="59"/>
    <n v="2"/>
    <x v="769"/>
    <s v="SUP048"/>
    <s v="AISLE-10-SHELF-04"/>
    <n v="9"/>
    <s v="Out of Stock"/>
    <d v="2023-09-16T00:00:00"/>
    <s v="Belgium"/>
    <n v="51.153500000000001"/>
    <n v="5.74"/>
  </r>
  <r>
    <s v="SKU001772"/>
    <s v="Product_1772"/>
    <s v="Clothing"/>
    <n v="125.38"/>
    <n v="485"/>
    <s v="Mid"/>
    <n v="68"/>
    <n v="22"/>
    <x v="770"/>
    <s v="SUP032"/>
    <s v="AISLE-19-SHELF-49"/>
    <n v="25"/>
    <s v="In Stock"/>
    <d v="2023-10-14T00:00:00"/>
    <s v="Poland"/>
    <n v="50.695999999999998"/>
    <n v="22.849"/>
  </r>
  <r>
    <s v="SKU001773"/>
    <s v="Product_1773"/>
    <s v="Sports"/>
    <n v="775.34"/>
    <n v="275"/>
    <s v="Low"/>
    <n v="40"/>
    <n v="4"/>
    <x v="771"/>
    <s v="SUP021"/>
    <s v="AISLE-10-SHELF-22"/>
    <n v="30"/>
    <s v="In Stock"/>
    <d v="2025-01-30T00:00:00"/>
    <s v="Spain"/>
    <n v="42.0199"/>
    <n v="-4.0343999999999998"/>
  </r>
  <r>
    <s v="SKU001774"/>
    <s v="Product_1774"/>
    <s v="Home &amp; Garden"/>
    <n v="374.55"/>
    <n v="432"/>
    <s v="Mid"/>
    <n v="78"/>
    <n v="14"/>
    <x v="509"/>
    <s v="SUP034"/>
    <s v="AISLE-06-SHELF-01"/>
    <n v="11"/>
    <s v="In Stock"/>
    <d v="2024-03-14T00:00:00"/>
    <s v="France"/>
    <n v="48.634399999999999"/>
    <n v="8.9354999999999993"/>
  </r>
  <r>
    <s v="SKU001775"/>
    <s v="Product_1775"/>
    <s v="Clothing"/>
    <n v="866.61"/>
    <n v="184"/>
    <s v="Low"/>
    <n v="46"/>
    <n v="11"/>
    <x v="445"/>
    <s v="SUP025"/>
    <s v="AISLE-11-SHELF-16"/>
    <n v="34"/>
    <s v="In Stock"/>
    <d v="2023-07-16T00:00:00"/>
    <s v="France"/>
    <n v="45.797899999999998"/>
    <n v="-1.619"/>
  </r>
  <r>
    <s v="SKU001776"/>
    <s v="Product_1776"/>
    <s v="Books"/>
    <n v="83.43"/>
    <n v="721"/>
    <s v="High"/>
    <n v="11"/>
    <n v="4"/>
    <x v="527"/>
    <s v="SUP042"/>
    <s v="AISLE-20-SHELF-07"/>
    <n v="38"/>
    <s v="In Stock"/>
    <d v="2023-10-12T00:00:00"/>
    <s v="Sweden"/>
    <n v="68.2971"/>
    <n v="19.0091"/>
  </r>
  <r>
    <s v="SKU001777"/>
    <s v="Product_1777"/>
    <s v="Home &amp; Garden"/>
    <n v="380.97"/>
    <n v="632"/>
    <s v="Mid"/>
    <n v="80"/>
    <n v="26"/>
    <x v="114"/>
    <s v="SUP032"/>
    <s v="AISLE-03-SHELF-14"/>
    <n v="32"/>
    <s v="In Stock"/>
    <d v="2024-04-12T00:00:00"/>
    <s v="United Kingdom"/>
    <n v="50.826300000000003"/>
    <n v="-2.4731999999999998"/>
  </r>
  <r>
    <s v="SKU001778"/>
    <s v="Product_1778"/>
    <s v="Toys"/>
    <n v="342.09"/>
    <n v="215"/>
    <s v="Low"/>
    <n v="74"/>
    <n v="3"/>
    <x v="436"/>
    <s v="SUP046"/>
    <s v="AISLE-04-SHELF-41"/>
    <n v="18"/>
    <s v="In Stock"/>
    <d v="2023-05-10T00:00:00"/>
    <s v="Spain"/>
    <n v="39.904499999999999"/>
    <n v="1.4803999999999999"/>
  </r>
  <r>
    <s v="SKU001779"/>
    <s v="Product_1779"/>
    <s v="Home &amp; Garden"/>
    <n v="993.23"/>
    <n v="96"/>
    <s v="Low"/>
    <n v="12"/>
    <n v="24"/>
    <x v="772"/>
    <s v="SUP037"/>
    <s v="AISLE-15-SHELF-44"/>
    <n v="22"/>
    <s v="In Stock"/>
    <d v="2023-07-21T00:00:00"/>
    <s v="Austria"/>
    <n v="47.779800000000002"/>
    <n v="11.465299999999999"/>
  </r>
  <r>
    <s v="SKU001780"/>
    <s v="Product_1780"/>
    <s v="Books"/>
    <n v="985.69"/>
    <n v="954"/>
    <s v="High"/>
    <n v="29"/>
    <n v="22"/>
    <x v="773"/>
    <s v="SUP022"/>
    <s v="AISLE-16-SHELF-23"/>
    <n v="48"/>
    <s v="In Stock"/>
    <d v="2023-10-07T00:00:00"/>
    <s v="Germany"/>
    <n v="52.434899999999999"/>
    <n v="10.837400000000001"/>
  </r>
  <r>
    <s v="SKU001781"/>
    <s v="Product_1781"/>
    <s v="Books"/>
    <n v="197.91"/>
    <n v="118"/>
    <s v="Low"/>
    <n v="11"/>
    <n v="25"/>
    <x v="69"/>
    <s v="SUP025"/>
    <s v="AISLE-19-SHELF-14"/>
    <n v="21"/>
    <s v="In Stock"/>
    <d v="2024-04-30T00:00:00"/>
    <s v="Netherlands"/>
    <n v="51.429200000000002"/>
    <n v="5.5370999999999997"/>
  </r>
  <r>
    <s v="SKU001782"/>
    <s v="Product_1782"/>
    <s v="Home &amp; Garden"/>
    <n v="633.65"/>
    <n v="364"/>
    <s v="Mid"/>
    <n v="51"/>
    <n v="5"/>
    <x v="402"/>
    <s v="SUP001"/>
    <s v="AISLE-04-SHELF-38"/>
    <n v="29"/>
    <s v="In Stock"/>
    <d v="2024-05-10T00:00:00"/>
    <s v="Italy"/>
    <n v="45.226100000000002"/>
    <n v="6.94"/>
  </r>
  <r>
    <s v="SKU001783"/>
    <s v="Product_1783"/>
    <s v="Books"/>
    <n v="540.16"/>
    <n v="793"/>
    <s v="High"/>
    <n v="52"/>
    <n v="6"/>
    <x v="336"/>
    <s v="SUP045"/>
    <s v="AISLE-11-SHELF-04"/>
    <n v="10"/>
    <s v="Out of Stock"/>
    <d v="2024-06-22T00:00:00"/>
    <s v="Poland"/>
    <n v="52.658900000000003"/>
    <n v="17.5959"/>
  </r>
  <r>
    <s v="SKU001784"/>
    <s v="Product_1784"/>
    <s v="Clothing"/>
    <n v="162.83000000000001"/>
    <n v="402"/>
    <s v="Mid"/>
    <n v="30"/>
    <n v="9"/>
    <x v="132"/>
    <s v="SUP036"/>
    <s v="AISLE-08-SHELF-41"/>
    <n v="9"/>
    <s v="Out of Stock"/>
    <d v="2024-05-28T00:00:00"/>
    <s v="United Kingdom"/>
    <n v="52.475499999999997"/>
    <n v="-4.2740999999999998"/>
  </r>
  <r>
    <s v="SKU001785"/>
    <s v="Product_1785"/>
    <s v="Home &amp; Garden"/>
    <n v="176.1"/>
    <n v="617"/>
    <s v="Mid"/>
    <n v="54"/>
    <n v="4"/>
    <x v="462"/>
    <s v="SUP021"/>
    <s v="AISLE-02-SHELF-03"/>
    <n v="25"/>
    <s v="Out of Stock"/>
    <d v="2024-08-08T00:00:00"/>
    <s v="United Kingdom"/>
    <n v="52.909799999999997"/>
    <n v="0.12239999999999999"/>
  </r>
  <r>
    <s v="SKU001786"/>
    <s v="Product_1786"/>
    <s v="Home &amp; Garden"/>
    <n v="989.36"/>
    <n v="396"/>
    <s v="Mid"/>
    <n v="29"/>
    <n v="26"/>
    <x v="489"/>
    <s v="SUP041"/>
    <s v="AISLE-06-SHELF-02"/>
    <n v="43"/>
    <s v="In Stock"/>
    <d v="2024-12-07T00:00:00"/>
    <s v="United Kingdom"/>
    <n v="52.318199999999997"/>
    <n v="-0.86850000000000005"/>
  </r>
  <r>
    <s v="SKU001787"/>
    <s v="Product_1787"/>
    <s v="Electronics"/>
    <n v="458.2"/>
    <n v="457"/>
    <s v="Mid"/>
    <n v="52"/>
    <n v="7"/>
    <x v="616"/>
    <s v="SUP016"/>
    <s v="AISLE-08-SHELF-20"/>
    <n v="24"/>
    <s v="In Stock"/>
    <d v="2023-06-29T00:00:00"/>
    <s v="Germany"/>
    <n v="48.014899999999997"/>
    <n v="14.557700000000001"/>
  </r>
  <r>
    <s v="SKU001788"/>
    <s v="Product_1788"/>
    <s v="Toys"/>
    <n v="134.54"/>
    <n v="317"/>
    <s v="Mid"/>
    <n v="59"/>
    <n v="13"/>
    <x v="118"/>
    <s v="SUP032"/>
    <s v="AISLE-08-SHELF-35"/>
    <n v="15"/>
    <s v="In Stock"/>
    <d v="2024-09-27T00:00:00"/>
    <s v="Germany"/>
    <n v="52.029600000000002"/>
    <n v="12.331099999999999"/>
  </r>
  <r>
    <s v="SKU001789"/>
    <s v="Product_1789"/>
    <s v="Home &amp; Garden"/>
    <n v="222.64"/>
    <n v="381"/>
    <s v="Mid"/>
    <n v="52"/>
    <n v="10"/>
    <x v="753"/>
    <s v="SUP021"/>
    <s v="AISLE-17-SHELF-43"/>
    <n v="9"/>
    <s v="In Stock"/>
    <d v="2023-11-26T00:00:00"/>
    <s v="Italy"/>
    <n v="39.729399999999998"/>
    <n v="11.5039"/>
  </r>
  <r>
    <s v="SKU001790"/>
    <s v="Product_1790"/>
    <s v="Office Supplies"/>
    <n v="275.66000000000003"/>
    <n v="141"/>
    <s v="Low"/>
    <n v="33"/>
    <n v="12"/>
    <x v="343"/>
    <s v="SUP028"/>
    <s v="AISLE-03-SHELF-32"/>
    <n v="42"/>
    <s v="In Stock"/>
    <d v="2024-02-18T00:00:00"/>
    <s v="Austria"/>
    <n v="46.9818"/>
    <n v="16.680499999999999"/>
  </r>
  <r>
    <s v="SKU001791"/>
    <s v="Product_1791"/>
    <s v="Electronics"/>
    <n v="515.80999999999995"/>
    <n v="456"/>
    <s v="Mid"/>
    <n v="91"/>
    <n v="10"/>
    <x v="78"/>
    <s v="SUP019"/>
    <s v="AISLE-12-SHELF-46"/>
    <n v="43"/>
    <s v="In Stock"/>
    <d v="2024-10-03T00:00:00"/>
    <s v="Spain"/>
    <n v="39.807200000000002"/>
    <n v="-1.3564000000000001"/>
  </r>
  <r>
    <s v="SKU001792"/>
    <s v="Product_1792"/>
    <s v="Books"/>
    <n v="342.19"/>
    <n v="500"/>
    <s v="Mid"/>
    <n v="93"/>
    <n v="11"/>
    <x v="217"/>
    <s v="SUP014"/>
    <s v="AISLE-01-SHELF-12"/>
    <n v="39"/>
    <s v="In Stock"/>
    <d v="2024-11-21T00:00:00"/>
    <s v="United Kingdom"/>
    <n v="56.361600000000003"/>
    <n v="-4.4889000000000001"/>
  </r>
  <r>
    <s v="SKU001793"/>
    <s v="Product_1793"/>
    <s v="Toys"/>
    <n v="460.46"/>
    <n v="906"/>
    <s v="High"/>
    <n v="69"/>
    <n v="11"/>
    <x v="77"/>
    <s v="SUP023"/>
    <s v="AISLE-18-SHELF-24"/>
    <n v="39"/>
    <s v="Out of Stock"/>
    <d v="2024-09-25T00:00:00"/>
    <s v="France"/>
    <n v="48.356999999999999"/>
    <n v="4.7694999999999999"/>
  </r>
  <r>
    <s v="SKU001794"/>
    <s v="Product_1794"/>
    <s v="Toys"/>
    <n v="174.83"/>
    <n v="322"/>
    <s v="Mid"/>
    <n v="41"/>
    <n v="22"/>
    <x v="26"/>
    <s v="SUP024"/>
    <s v="AISLE-04-SHELF-29"/>
    <n v="29"/>
    <s v="In Stock"/>
    <d v="2024-02-29T00:00:00"/>
    <s v="Belgium"/>
    <n v="50.911299999999997"/>
    <n v="4.4080000000000004"/>
  </r>
  <r>
    <s v="SKU001795"/>
    <s v="Product_1795"/>
    <s v="Books"/>
    <n v="333.46"/>
    <n v="999"/>
    <s v="High"/>
    <n v="14"/>
    <n v="6"/>
    <x v="178"/>
    <s v="SUP020"/>
    <s v="AISLE-03-SHELF-30"/>
    <n v="34"/>
    <s v="In Stock"/>
    <d v="2025-02-09T00:00:00"/>
    <s v="France"/>
    <n v="45.052799999999998"/>
    <n v="-1.8575999999999999"/>
  </r>
  <r>
    <s v="SKU001796"/>
    <s v="Product_1796"/>
    <s v="Clothing"/>
    <n v="79.61"/>
    <n v="267"/>
    <s v="Low"/>
    <n v="11"/>
    <n v="6"/>
    <x v="306"/>
    <s v="SUP032"/>
    <s v="AISLE-17-SHELF-45"/>
    <n v="6"/>
    <s v="Out of Stock"/>
    <d v="2023-06-10T00:00:00"/>
    <s v="Sweden"/>
    <n v="66.6798"/>
    <n v="19.069400000000002"/>
  </r>
  <r>
    <s v="SKU001797"/>
    <s v="Product_1797"/>
    <s v="Electronics"/>
    <n v="890.81"/>
    <n v="802"/>
    <s v="High"/>
    <n v="35"/>
    <n v="20"/>
    <x v="154"/>
    <s v="SUP040"/>
    <s v="AISLE-17-SHELF-30"/>
    <n v="24"/>
    <s v="In Stock"/>
    <d v="2024-09-07T00:00:00"/>
    <s v="France"/>
    <n v="45.654699999999998"/>
    <n v="8.6822999999999997"/>
  </r>
  <r>
    <s v="SKU001798"/>
    <s v="Product_1798"/>
    <s v="Home &amp; Garden"/>
    <n v="206.76"/>
    <n v="486"/>
    <s v="Mid"/>
    <n v="34"/>
    <n v="26"/>
    <x v="505"/>
    <s v="SUP010"/>
    <s v="AISLE-17-SHELF-19"/>
    <n v="40"/>
    <s v="In Stock"/>
    <d v="2025-03-06T00:00:00"/>
    <s v="Sweden"/>
    <n v="55.9602"/>
    <n v="22.237300000000001"/>
  </r>
  <r>
    <s v="SKU001799"/>
    <s v="Product_1799"/>
    <s v="Electronics"/>
    <n v="759.33"/>
    <n v="877"/>
    <s v="High"/>
    <n v="59"/>
    <n v="6"/>
    <x v="192"/>
    <s v="SUP001"/>
    <s v="AISLE-05-SHELF-40"/>
    <n v="41"/>
    <s v="Out of Stock"/>
    <d v="2023-07-31T00:00:00"/>
    <s v="Netherlands"/>
    <n v="53.493499999999997"/>
    <n v="6.7591000000000001"/>
  </r>
  <r>
    <s v="SKU001800"/>
    <s v="Product_1800"/>
    <s v="Books"/>
    <n v="356.06"/>
    <n v="678"/>
    <s v="Mid"/>
    <n v="95"/>
    <n v="12"/>
    <x v="774"/>
    <s v="SUP031"/>
    <s v="AISLE-02-SHELF-09"/>
    <n v="6"/>
    <s v="In Stock"/>
    <d v="2023-09-11T00:00:00"/>
    <s v="Belgium"/>
    <n v="51.120899999999999"/>
    <n v="3.9598"/>
  </r>
  <r>
    <s v="SKU001801"/>
    <s v="Product_1801"/>
    <s v="Books"/>
    <n v="479.65"/>
    <n v="159"/>
    <s v="Low"/>
    <n v="48"/>
    <n v="23"/>
    <x v="561"/>
    <s v="SUP037"/>
    <s v="AISLE-07-SHELF-48"/>
    <n v="48"/>
    <s v="In Stock"/>
    <d v="2023-08-26T00:00:00"/>
    <s v="France"/>
    <n v="43.566899999999997"/>
    <n v="5.6288"/>
  </r>
  <r>
    <s v="SKU001802"/>
    <s v="Product_1802"/>
    <s v="Office Supplies"/>
    <n v="298.35000000000002"/>
    <n v="742"/>
    <s v="High"/>
    <n v="95"/>
    <n v="29"/>
    <x v="194"/>
    <s v="SUP015"/>
    <s v="AISLE-12-SHELF-26"/>
    <n v="31"/>
    <s v="In Stock"/>
    <d v="2024-06-20T00:00:00"/>
    <s v="Netherlands"/>
    <n v="51.622399999999999"/>
    <n v="3.9866000000000001"/>
  </r>
  <r>
    <s v="SKU001803"/>
    <s v="Product_1803"/>
    <s v="Clothing"/>
    <n v="699.48"/>
    <n v="13"/>
    <s v="Low"/>
    <n v="84"/>
    <n v="14"/>
    <x v="122"/>
    <s v="SUP040"/>
    <s v="AISLE-05-SHELF-24"/>
    <n v="36"/>
    <s v="In Stock"/>
    <d v="2024-03-13T00:00:00"/>
    <s v="Poland"/>
    <n v="53.561900000000001"/>
    <n v="17.2254"/>
  </r>
  <r>
    <s v="SKU001804"/>
    <s v="Product_1804"/>
    <s v="Toys"/>
    <n v="846.1"/>
    <n v="704"/>
    <s v="High"/>
    <n v="20"/>
    <n v="18"/>
    <x v="226"/>
    <s v="SUP031"/>
    <s v="AISLE-06-SHELF-22"/>
    <n v="8"/>
    <s v="Out of Stock"/>
    <d v="2024-03-05T00:00:00"/>
    <s v="Spain"/>
    <n v="43.132599999999996"/>
    <n v="1.292"/>
  </r>
  <r>
    <s v="SKU001805"/>
    <s v="Product_1805"/>
    <s v="Toys"/>
    <n v="293.41000000000003"/>
    <n v="154"/>
    <s v="Low"/>
    <n v="72"/>
    <n v="27"/>
    <x v="517"/>
    <s v="SUP028"/>
    <s v="AISLE-17-SHELF-47"/>
    <n v="31"/>
    <s v="In Stock"/>
    <d v="2024-01-29T00:00:00"/>
    <s v="Netherlands"/>
    <n v="53.0886"/>
    <n v="6.3090999999999999"/>
  </r>
  <r>
    <s v="SKU001806"/>
    <s v="Product_1806"/>
    <s v="Books"/>
    <n v="249.8"/>
    <n v="100"/>
    <s v="Low"/>
    <n v="77"/>
    <n v="25"/>
    <x v="249"/>
    <s v="SUP010"/>
    <s v="AISLE-10-SHELF-03"/>
    <n v="34"/>
    <s v="In Stock"/>
    <d v="2023-11-20T00:00:00"/>
    <s v="Spain"/>
    <n v="42.870899999999999"/>
    <n v="0.85240000000000005"/>
  </r>
  <r>
    <s v="SKU001807"/>
    <s v="Product_1807"/>
    <s v="Electronics"/>
    <n v="684.63"/>
    <n v="571"/>
    <s v="Mid"/>
    <n v="27"/>
    <n v="23"/>
    <x v="461"/>
    <s v="SUP006"/>
    <s v="AISLE-07-SHELF-29"/>
    <n v="7"/>
    <s v="In Stock"/>
    <d v="2024-07-16T00:00:00"/>
    <s v="France"/>
    <n v="47.204599999999999"/>
    <n v="-0.78100000000000003"/>
  </r>
  <r>
    <s v="SKU001808"/>
    <s v="Product_1808"/>
    <s v="Toys"/>
    <n v="203.2"/>
    <n v="42"/>
    <s v="Low"/>
    <n v="37"/>
    <n v="19"/>
    <x v="775"/>
    <s v="SUP015"/>
    <s v="AISLE-02-SHELF-13"/>
    <n v="49"/>
    <s v="In Stock"/>
    <d v="2024-07-19T00:00:00"/>
    <s v="Austria"/>
    <n v="48.709299999999999"/>
    <n v="15.9726"/>
  </r>
  <r>
    <s v="SKU001809"/>
    <s v="Product_1809"/>
    <s v="Office Supplies"/>
    <n v="643.44000000000005"/>
    <n v="192"/>
    <s v="Low"/>
    <n v="51"/>
    <n v="10"/>
    <x v="759"/>
    <s v="SUP047"/>
    <s v="AISLE-14-SHELF-04"/>
    <n v="31"/>
    <s v="In Stock"/>
    <d v="2024-05-23T00:00:00"/>
    <s v="Netherlands"/>
    <n v="52.076799999999999"/>
    <n v="3.4523999999999999"/>
  </r>
  <r>
    <s v="SKU001810"/>
    <s v="Product_1810"/>
    <s v="Office Supplies"/>
    <n v="103.48"/>
    <n v="310"/>
    <s v="Mid"/>
    <n v="69"/>
    <n v="10"/>
    <x v="481"/>
    <s v="SUP027"/>
    <s v="AISLE-08-SHELF-05"/>
    <n v="42"/>
    <s v="Out of Stock"/>
    <d v="2023-10-06T00:00:00"/>
    <s v="Belgium"/>
    <n v="50.777099999999997"/>
    <n v="2.6972999999999998"/>
  </r>
  <r>
    <s v="SKU001811"/>
    <s v="Product_1811"/>
    <s v="Home &amp; Garden"/>
    <n v="623.94000000000005"/>
    <n v="620"/>
    <s v="Mid"/>
    <n v="31"/>
    <n v="7"/>
    <x v="271"/>
    <s v="SUP010"/>
    <s v="AISLE-12-SHELF-27"/>
    <n v="40"/>
    <s v="In Stock"/>
    <d v="2024-04-11T00:00:00"/>
    <s v="France"/>
    <n v="50.377499999999998"/>
    <n v="8.9398"/>
  </r>
  <r>
    <s v="SKU001812"/>
    <s v="Product_1812"/>
    <s v="Home &amp; Garden"/>
    <n v="518.27"/>
    <n v="604"/>
    <s v="Mid"/>
    <n v="49"/>
    <n v="26"/>
    <x v="715"/>
    <s v="SUP021"/>
    <s v="AISLE-12-SHELF-43"/>
    <n v="5"/>
    <s v="In Stock"/>
    <d v="2023-05-10T00:00:00"/>
    <s v="United Kingdom"/>
    <n v="51.567500000000003"/>
    <n v="-1.4360999999999999"/>
  </r>
  <r>
    <s v="SKU001813"/>
    <s v="Product_1813"/>
    <s v="Electronics"/>
    <n v="122.77"/>
    <n v="727"/>
    <s v="High"/>
    <n v="71"/>
    <n v="10"/>
    <x v="739"/>
    <s v="SUP019"/>
    <s v="AISLE-02-SHELF-28"/>
    <n v="39"/>
    <s v="Out of Stock"/>
    <d v="2024-07-13T00:00:00"/>
    <s v="Germany"/>
    <n v="48.001199999999997"/>
    <n v="12.538600000000001"/>
  </r>
  <r>
    <s v="SKU001814"/>
    <s v="Product_1814"/>
    <s v="Clothing"/>
    <n v="652.61"/>
    <n v="464"/>
    <s v="Mid"/>
    <n v="12"/>
    <n v="14"/>
    <x v="95"/>
    <s v="SUP004"/>
    <s v="AISLE-05-SHELF-13"/>
    <n v="16"/>
    <s v="In Stock"/>
    <d v="2024-03-04T00:00:00"/>
    <s v="Netherlands"/>
    <n v="51.737699999999997"/>
    <n v="5.9561000000000002"/>
  </r>
  <r>
    <s v="SKU001815"/>
    <s v="Product_1815"/>
    <s v="Home &amp; Garden"/>
    <n v="452.09"/>
    <n v="162"/>
    <s v="Low"/>
    <n v="80"/>
    <n v="5"/>
    <x v="295"/>
    <s v="SUP022"/>
    <s v="AISLE-18-SHELF-17"/>
    <n v="39"/>
    <s v="In Stock"/>
    <d v="2023-10-04T00:00:00"/>
    <s v="Belgium"/>
    <n v="50.245800000000003"/>
    <n v="3.0676999999999999"/>
  </r>
  <r>
    <s v="SKU001816"/>
    <s v="Product_1816"/>
    <s v="Electronics"/>
    <n v="224.94"/>
    <n v="350"/>
    <s v="Mid"/>
    <n v="72"/>
    <n v="25"/>
    <x v="329"/>
    <s v="SUP038"/>
    <s v="AISLE-06-SHELF-19"/>
    <n v="22"/>
    <s v="In Stock"/>
    <d v="2024-03-03T00:00:00"/>
    <s v="Poland"/>
    <n v="51.355400000000003"/>
    <n v="15.226699999999999"/>
  </r>
  <r>
    <s v="SKU001817"/>
    <s v="Product_1817"/>
    <s v="Electronics"/>
    <n v="359.85"/>
    <n v="233"/>
    <s v="Low"/>
    <n v="29"/>
    <n v="22"/>
    <x v="194"/>
    <s v="SUP015"/>
    <s v="AISLE-17-SHELF-49"/>
    <n v="41"/>
    <s v="In Stock"/>
    <d v="2024-04-08T00:00:00"/>
    <s v="United Kingdom"/>
    <n v="54.976599999999998"/>
    <n v="-7.7904999999999998"/>
  </r>
  <r>
    <s v="SKU001818"/>
    <s v="Product_1818"/>
    <s v="Books"/>
    <n v="497.18"/>
    <n v="927"/>
    <s v="High"/>
    <n v="80"/>
    <n v="11"/>
    <x v="630"/>
    <s v="SUP006"/>
    <s v="AISLE-18-SHELF-26"/>
    <n v="27"/>
    <s v="In Stock"/>
    <d v="2024-07-01T00:00:00"/>
    <s v="Poland"/>
    <n v="52.058500000000002"/>
    <n v="22.963699999999999"/>
  </r>
  <r>
    <s v="SKU001819"/>
    <s v="Product_1819"/>
    <s v="Toys"/>
    <n v="100.64"/>
    <n v="402"/>
    <s v="Mid"/>
    <n v="80"/>
    <n v="29"/>
    <x v="170"/>
    <s v="SUP050"/>
    <s v="AISLE-15-SHELF-28"/>
    <n v="37"/>
    <s v="In Stock"/>
    <d v="2024-07-22T00:00:00"/>
    <s v="France"/>
    <n v="49.511200000000002"/>
    <n v="7.7885999999999997"/>
  </r>
  <r>
    <s v="SKU001820"/>
    <s v="Product_1820"/>
    <s v="Books"/>
    <n v="958.03"/>
    <n v="350"/>
    <s v="Mid"/>
    <n v="35"/>
    <n v="7"/>
    <x v="95"/>
    <s v="SUP011"/>
    <s v="AISLE-20-SHELF-04"/>
    <n v="18"/>
    <s v="In Stock"/>
    <d v="2024-05-10T00:00:00"/>
    <s v="Germany"/>
    <n v="54.307600000000001"/>
    <n v="6.8512000000000004"/>
  </r>
  <r>
    <s v="SKU001821"/>
    <s v="Product_1821"/>
    <s v="Toys"/>
    <n v="668.91"/>
    <n v="166"/>
    <s v="Low"/>
    <n v="50"/>
    <n v="20"/>
    <x v="270"/>
    <s v="SUP044"/>
    <s v="AISLE-04-SHELF-37"/>
    <n v="48"/>
    <s v="In Stock"/>
    <d v="2024-01-03T00:00:00"/>
    <s v="Netherlands"/>
    <n v="51.147599999999997"/>
    <n v="5.4722999999999997"/>
  </r>
  <r>
    <s v="SKU001822"/>
    <s v="Product_1822"/>
    <s v="Clothing"/>
    <n v="111.51"/>
    <n v="147"/>
    <s v="Low"/>
    <n v="12"/>
    <n v="18"/>
    <x v="776"/>
    <s v="SUP030"/>
    <s v="AISLE-15-SHELF-34"/>
    <n v="5"/>
    <s v="In Stock"/>
    <d v="2023-03-31T00:00:00"/>
    <s v="Netherlands"/>
    <n v="53.213700000000003"/>
    <n v="7.1"/>
  </r>
  <r>
    <s v="SKU001823"/>
    <s v="Product_1823"/>
    <s v="Clothing"/>
    <n v="824.63"/>
    <n v="27"/>
    <s v="Low"/>
    <n v="52"/>
    <n v="11"/>
    <x v="438"/>
    <s v="SUP040"/>
    <s v="AISLE-11-SHELF-23"/>
    <n v="31"/>
    <s v="In Stock"/>
    <d v="2023-07-10T00:00:00"/>
    <s v="Austria"/>
    <n v="46.520299999999999"/>
    <n v="12.2395"/>
  </r>
  <r>
    <s v="SKU001824"/>
    <s v="Product_1824"/>
    <s v="Clothing"/>
    <n v="329.33"/>
    <n v="258"/>
    <s v="Low"/>
    <n v="26"/>
    <n v="20"/>
    <x v="14"/>
    <s v="SUP024"/>
    <s v="AISLE-03-SHELF-43"/>
    <n v="28"/>
    <s v="In Stock"/>
    <d v="2023-04-06T00:00:00"/>
    <s v="Austria"/>
    <n v="46.953499999999998"/>
    <n v="15.3209"/>
  </r>
  <r>
    <s v="SKU001825"/>
    <s v="Product_1825"/>
    <s v="Electronics"/>
    <n v="600.83000000000004"/>
    <n v="927"/>
    <s v="High"/>
    <n v="93"/>
    <n v="25"/>
    <x v="777"/>
    <s v="SUP022"/>
    <s v="AISLE-03-SHELF-11"/>
    <n v="6"/>
    <s v="Out of Stock"/>
    <d v="2023-10-28T00:00:00"/>
    <s v="France"/>
    <n v="47.573900000000002"/>
    <n v="-3.3496000000000001"/>
  </r>
  <r>
    <s v="SKU001826"/>
    <s v="Product_1826"/>
    <s v="Electronics"/>
    <n v="284.37"/>
    <n v="597"/>
    <s v="Mid"/>
    <n v="62"/>
    <n v="3"/>
    <x v="110"/>
    <s v="SUP030"/>
    <s v="AISLE-02-SHELF-15"/>
    <n v="16"/>
    <s v="In Stock"/>
    <d v="2024-03-30T00:00:00"/>
    <s v="France"/>
    <n v="46.038499999999999"/>
    <n v="4.9074"/>
  </r>
  <r>
    <s v="SKU001827"/>
    <s v="Product_1827"/>
    <s v="Books"/>
    <n v="736.07"/>
    <n v="619"/>
    <s v="Mid"/>
    <n v="61"/>
    <n v="7"/>
    <x v="778"/>
    <s v="SUP046"/>
    <s v="AISLE-08-SHELF-28"/>
    <n v="17"/>
    <s v="In Stock"/>
    <d v="2024-02-18T00:00:00"/>
    <s v="Germany"/>
    <n v="53.220399999999998"/>
    <n v="6.0824999999999996"/>
  </r>
  <r>
    <s v="SKU001828"/>
    <s v="Product_1828"/>
    <s v="Home &amp; Garden"/>
    <n v="725.78"/>
    <n v="441"/>
    <s v="Mid"/>
    <n v="42"/>
    <n v="29"/>
    <x v="426"/>
    <s v="SUP004"/>
    <s v="AISLE-02-SHELF-50"/>
    <n v="31"/>
    <s v="In Stock"/>
    <d v="2024-12-03T00:00:00"/>
    <s v="Austria"/>
    <n v="48.715200000000003"/>
    <n v="13.8835"/>
  </r>
  <r>
    <s v="SKU001829"/>
    <s v="Product_1829"/>
    <s v="Office Supplies"/>
    <n v="556.52"/>
    <n v="949"/>
    <s v="High"/>
    <n v="89"/>
    <n v="4"/>
    <x v="779"/>
    <s v="SUP050"/>
    <s v="AISLE-08-SHELF-22"/>
    <n v="24"/>
    <s v="Out of Stock"/>
    <d v="2023-05-11T00:00:00"/>
    <s v="Belgium"/>
    <n v="51.123800000000003"/>
    <n v="5.6509999999999998"/>
  </r>
  <r>
    <s v="SKU001830"/>
    <s v="Product_1830"/>
    <s v="Toys"/>
    <n v="248.52"/>
    <n v="937"/>
    <s v="High"/>
    <n v="69"/>
    <n v="19"/>
    <x v="249"/>
    <s v="SUP006"/>
    <s v="AISLE-12-SHELF-23"/>
    <n v="41"/>
    <s v="In Stock"/>
    <d v="2023-09-08T00:00:00"/>
    <s v="Belgium"/>
    <n v="49.8797"/>
    <n v="2.9297"/>
  </r>
  <r>
    <s v="SKU001831"/>
    <s v="Product_1831"/>
    <s v="Toys"/>
    <n v="261.17"/>
    <n v="628"/>
    <s v="Mid"/>
    <n v="96"/>
    <n v="21"/>
    <x v="370"/>
    <s v="SUP038"/>
    <s v="AISLE-06-SHELF-02"/>
    <n v="38"/>
    <s v="In Stock"/>
    <d v="2023-11-17T00:00:00"/>
    <s v="Germany"/>
    <n v="52.781799999999997"/>
    <n v="7.3235000000000001"/>
  </r>
  <r>
    <s v="SKU001832"/>
    <s v="Product_1832"/>
    <s v="Clothing"/>
    <n v="389.03"/>
    <n v="875"/>
    <s v="High"/>
    <n v="77"/>
    <n v="18"/>
    <x v="195"/>
    <s v="SUP026"/>
    <s v="AISLE-12-SHELF-21"/>
    <n v="10"/>
    <s v="In Stock"/>
    <d v="2023-10-21T00:00:00"/>
    <s v="Belgium"/>
    <n v="51.1999"/>
    <n v="5.3320999999999996"/>
  </r>
  <r>
    <s v="SKU001833"/>
    <s v="Product_1833"/>
    <s v="Toys"/>
    <n v="153.56"/>
    <n v="526"/>
    <s v="Mid"/>
    <n v="65"/>
    <n v="11"/>
    <x v="82"/>
    <s v="SUP019"/>
    <s v="AISLE-12-SHELF-45"/>
    <n v="12"/>
    <s v="In Stock"/>
    <d v="2025-01-17T00:00:00"/>
    <s v="Sweden"/>
    <n v="66.917199999999994"/>
    <n v="15.017099999999999"/>
  </r>
  <r>
    <s v="SKU001834"/>
    <s v="Product_1834"/>
    <s v="Sports"/>
    <n v="344.28"/>
    <n v="997"/>
    <s v="High"/>
    <n v="73"/>
    <n v="14"/>
    <x v="59"/>
    <s v="SUP002"/>
    <s v="AISLE-09-SHELF-15"/>
    <n v="25"/>
    <s v="In Stock"/>
    <d v="2024-05-21T00:00:00"/>
    <s v="Spain"/>
    <n v="38.469499999999996"/>
    <n v="-0.84260000000000002"/>
  </r>
  <r>
    <s v="SKU001835"/>
    <s v="Product_1835"/>
    <s v="Clothing"/>
    <n v="687.51"/>
    <n v="210"/>
    <s v="Low"/>
    <n v="17"/>
    <n v="10"/>
    <x v="780"/>
    <s v="SUP004"/>
    <s v="AISLE-11-SHELF-09"/>
    <n v="43"/>
    <s v="In Stock"/>
    <d v="2023-06-12T00:00:00"/>
    <s v="Germany"/>
    <n v="47.539000000000001"/>
    <n v="12.511100000000001"/>
  </r>
  <r>
    <s v="SKU001836"/>
    <s v="Product_1836"/>
    <s v="Office Supplies"/>
    <n v="832.54"/>
    <n v="829"/>
    <s v="High"/>
    <n v="78"/>
    <n v="14"/>
    <x v="191"/>
    <s v="SUP005"/>
    <s v="AISLE-08-SHELF-28"/>
    <n v="25"/>
    <s v="In Stock"/>
    <d v="2024-07-31T00:00:00"/>
    <s v="Germany"/>
    <n v="53.652000000000001"/>
    <n v="9.6780000000000008"/>
  </r>
  <r>
    <s v="SKU001837"/>
    <s v="Product_1837"/>
    <s v="Toys"/>
    <n v="339.26"/>
    <n v="542"/>
    <s v="Mid"/>
    <n v="42"/>
    <n v="4"/>
    <x v="781"/>
    <s v="SUP047"/>
    <s v="AISLE-18-SHELF-43"/>
    <n v="49"/>
    <s v="In Stock"/>
    <d v="2023-06-07T00:00:00"/>
    <s v="Italy"/>
    <n v="44.6312"/>
    <n v="8.6778999999999993"/>
  </r>
  <r>
    <s v="SKU001838"/>
    <s v="Product_1838"/>
    <s v="Books"/>
    <n v="241.25"/>
    <n v="444"/>
    <s v="Mid"/>
    <n v="34"/>
    <n v="23"/>
    <x v="647"/>
    <s v="SUP035"/>
    <s v="AISLE-05-SHELF-36"/>
    <n v="10"/>
    <s v="In Stock"/>
    <d v="2024-05-26T00:00:00"/>
    <s v="United Kingdom"/>
    <n v="52.735900000000001"/>
    <n v="1.5429999999999999"/>
  </r>
  <r>
    <s v="SKU001839"/>
    <s v="Product_1839"/>
    <s v="Toys"/>
    <n v="834.32"/>
    <n v="793"/>
    <s v="High"/>
    <n v="80"/>
    <n v="12"/>
    <x v="680"/>
    <s v="SUP029"/>
    <s v="AISLE-05-SHELF-32"/>
    <n v="45"/>
    <s v="In Stock"/>
    <d v="2023-06-23T00:00:00"/>
    <s v="United Kingdom"/>
    <n v="58.579700000000003"/>
    <n v="-3.0739000000000001"/>
  </r>
  <r>
    <s v="SKU001840"/>
    <s v="Product_1840"/>
    <s v="Electronics"/>
    <n v="891.8"/>
    <n v="452"/>
    <s v="Mid"/>
    <n v="16"/>
    <n v="12"/>
    <x v="782"/>
    <s v="SUP016"/>
    <s v="AISLE-07-SHELF-49"/>
    <n v="48"/>
    <s v="Out of Stock"/>
    <d v="2023-07-30T00:00:00"/>
    <s v="Sweden"/>
    <n v="68.192899999999995"/>
    <n v="17.947800000000001"/>
  </r>
  <r>
    <s v="SKU001841"/>
    <s v="Product_1841"/>
    <s v="Books"/>
    <n v="415.92"/>
    <n v="696"/>
    <s v="Mid"/>
    <n v="68"/>
    <n v="2"/>
    <x v="208"/>
    <s v="SUP045"/>
    <s v="AISLE-18-SHELF-23"/>
    <n v="34"/>
    <s v="In Stock"/>
    <d v="2025-01-15T00:00:00"/>
    <s v="Austria"/>
    <n v="47.158099999999997"/>
    <n v="11.555099999999999"/>
  </r>
  <r>
    <s v="SKU001842"/>
    <s v="Product_1842"/>
    <s v="Books"/>
    <n v="36.64"/>
    <n v="403"/>
    <s v="Mid"/>
    <n v="42"/>
    <n v="26"/>
    <x v="584"/>
    <s v="SUP012"/>
    <s v="AISLE-01-SHELF-48"/>
    <n v="14"/>
    <s v="In Stock"/>
    <d v="2024-11-01T00:00:00"/>
    <s v="France"/>
    <n v="50.409199999999998"/>
    <n v="-2.5823"/>
  </r>
  <r>
    <s v="SKU001843"/>
    <s v="Product_1843"/>
    <s v="Books"/>
    <n v="698.01"/>
    <n v="65"/>
    <s v="Low"/>
    <n v="50"/>
    <n v="6"/>
    <x v="686"/>
    <s v="SUP021"/>
    <s v="AISLE-09-SHELF-44"/>
    <n v="15"/>
    <s v="In Stock"/>
    <d v="2023-12-26T00:00:00"/>
    <s v="France"/>
    <n v="46.980400000000003"/>
    <n v="3.0106999999999999"/>
  </r>
  <r>
    <s v="SKU001844"/>
    <s v="Product_1844"/>
    <s v="Sports"/>
    <n v="786.19"/>
    <n v="404"/>
    <s v="Mid"/>
    <n v="42"/>
    <n v="5"/>
    <x v="478"/>
    <s v="SUP009"/>
    <s v="AISLE-19-SHELF-43"/>
    <n v="5"/>
    <s v="In Stock"/>
    <d v="2024-01-01T00:00:00"/>
    <s v="Poland"/>
    <n v="53.2898"/>
    <n v="19.092400000000001"/>
  </r>
  <r>
    <s v="SKU001845"/>
    <s v="Product_1845"/>
    <s v="Sports"/>
    <n v="27.84"/>
    <n v="882"/>
    <s v="High"/>
    <n v="38"/>
    <n v="19"/>
    <x v="726"/>
    <s v="SUP011"/>
    <s v="AISLE-06-SHELF-04"/>
    <n v="14"/>
    <s v="In Stock"/>
    <d v="2023-05-13T00:00:00"/>
    <s v="Sweden"/>
    <n v="59.057499999999997"/>
    <n v="13.319100000000001"/>
  </r>
  <r>
    <s v="SKU001846"/>
    <s v="Product_1846"/>
    <s v="Toys"/>
    <n v="599.08000000000004"/>
    <n v="827"/>
    <s v="High"/>
    <n v="48"/>
    <n v="21"/>
    <x v="636"/>
    <s v="SUP008"/>
    <s v="AISLE-16-SHELF-03"/>
    <n v="29"/>
    <s v="Out of Stock"/>
    <d v="2023-12-18T00:00:00"/>
    <s v="Germany"/>
    <n v="52.0182"/>
    <n v="12.4428"/>
  </r>
  <r>
    <s v="SKU001847"/>
    <s v="Product_1847"/>
    <s v="Clothing"/>
    <n v="592.49"/>
    <n v="574"/>
    <s v="Mid"/>
    <n v="66"/>
    <n v="15"/>
    <x v="195"/>
    <s v="SUP026"/>
    <s v="AISLE-08-SHELF-16"/>
    <n v="20"/>
    <s v="In Stock"/>
    <d v="2023-04-09T00:00:00"/>
    <s v="Sweden"/>
    <n v="63.159399999999998"/>
    <n v="20.772400000000001"/>
  </r>
  <r>
    <s v="SKU001848"/>
    <s v="Product_1848"/>
    <s v="Toys"/>
    <n v="384.92"/>
    <n v="434"/>
    <s v="Mid"/>
    <n v="73"/>
    <n v="10"/>
    <x v="783"/>
    <s v="SUP032"/>
    <s v="AISLE-02-SHELF-45"/>
    <n v="23"/>
    <s v="Out of Stock"/>
    <d v="2024-12-02T00:00:00"/>
    <s v="Sweden"/>
    <n v="57.253"/>
    <n v="22.660399999999999"/>
  </r>
  <r>
    <s v="SKU001849"/>
    <s v="Product_1849"/>
    <s v="Toys"/>
    <n v="752.27"/>
    <n v="227"/>
    <s v="Low"/>
    <n v="95"/>
    <n v="7"/>
    <x v="784"/>
    <s v="SUP039"/>
    <s v="AISLE-19-SHELF-24"/>
    <n v="14"/>
    <s v="In Stock"/>
    <d v="2025-02-11T00:00:00"/>
    <s v="Sweden"/>
    <n v="63.3371"/>
    <n v="12.761699999999999"/>
  </r>
  <r>
    <s v="SKU001850"/>
    <s v="Product_1850"/>
    <s v="Toys"/>
    <n v="433.9"/>
    <n v="475"/>
    <s v="Mid"/>
    <n v="75"/>
    <n v="19"/>
    <x v="536"/>
    <s v="SUP004"/>
    <s v="AISLE-16-SHELF-40"/>
    <n v="18"/>
    <s v="Out of Stock"/>
    <d v="2024-10-15T00:00:00"/>
    <s v="United Kingdom"/>
    <n v="53.9649"/>
    <n v="0.24790000000000001"/>
  </r>
  <r>
    <s v="SKU001851"/>
    <s v="Product_1851"/>
    <s v="Office Supplies"/>
    <n v="680.01"/>
    <n v="467"/>
    <s v="Mid"/>
    <n v="18"/>
    <n v="8"/>
    <x v="478"/>
    <s v="SUP034"/>
    <s v="AISLE-02-SHELF-32"/>
    <n v="7"/>
    <s v="In Stock"/>
    <d v="2024-06-20T00:00:00"/>
    <s v="Sweden"/>
    <n v="67.686400000000006"/>
    <n v="14.5669"/>
  </r>
  <r>
    <s v="SKU001852"/>
    <s v="Product_1852"/>
    <s v="Electronics"/>
    <n v="521.95000000000005"/>
    <n v="100"/>
    <s v="Low"/>
    <n v="38"/>
    <n v="15"/>
    <x v="693"/>
    <s v="SUP028"/>
    <s v="AISLE-01-SHELF-49"/>
    <n v="8"/>
    <s v="Out of Stock"/>
    <d v="2024-01-24T00:00:00"/>
    <s v="Spain"/>
    <n v="41.547899999999998"/>
    <n v="-8.0402000000000005"/>
  </r>
  <r>
    <s v="SKU001853"/>
    <s v="Product_1853"/>
    <s v="Books"/>
    <n v="255.98"/>
    <n v="422"/>
    <s v="Mid"/>
    <n v="83"/>
    <n v="23"/>
    <x v="496"/>
    <s v="SUP025"/>
    <s v="AISLE-18-SHELF-39"/>
    <n v="44"/>
    <s v="In Stock"/>
    <d v="2023-07-17T00:00:00"/>
    <s v="France"/>
    <n v="41.628700000000002"/>
    <n v="3.0817999999999999"/>
  </r>
  <r>
    <s v="SKU001854"/>
    <s v="Product_1854"/>
    <s v="Home &amp; Garden"/>
    <n v="610.44000000000005"/>
    <n v="355"/>
    <s v="Mid"/>
    <n v="37"/>
    <n v="4"/>
    <x v="613"/>
    <s v="SUP044"/>
    <s v="AISLE-09-SHELF-03"/>
    <n v="37"/>
    <s v="In Stock"/>
    <d v="2023-10-27T00:00:00"/>
    <s v="Poland"/>
    <n v="53.03"/>
    <n v="22.0579"/>
  </r>
  <r>
    <s v="SKU001855"/>
    <s v="Product_1855"/>
    <s v="Office Supplies"/>
    <n v="739.54"/>
    <n v="138"/>
    <s v="Low"/>
    <n v="62"/>
    <n v="13"/>
    <x v="518"/>
    <s v="SUP035"/>
    <s v="AISLE-11-SHELF-28"/>
    <n v="24"/>
    <s v="In Stock"/>
    <d v="2024-01-27T00:00:00"/>
    <s v="Spain"/>
    <n v="38.653700000000001"/>
    <n v="-9.2178000000000004"/>
  </r>
  <r>
    <s v="SKU001856"/>
    <s v="Product_1856"/>
    <s v="Clothing"/>
    <n v="974.17"/>
    <n v="630"/>
    <s v="Mid"/>
    <n v="55"/>
    <n v="29"/>
    <x v="314"/>
    <s v="SUP019"/>
    <s v="AISLE-16-SHELF-29"/>
    <n v="19"/>
    <s v="Out of Stock"/>
    <d v="2024-03-09T00:00:00"/>
    <s v="Poland"/>
    <n v="51.781199999999998"/>
    <n v="14.2585"/>
  </r>
  <r>
    <s v="SKU001857"/>
    <s v="Product_1857"/>
    <s v="Clothing"/>
    <n v="386.31"/>
    <n v="568"/>
    <s v="Mid"/>
    <n v="48"/>
    <n v="5"/>
    <x v="371"/>
    <s v="SUP035"/>
    <s v="AISLE-09-SHELF-12"/>
    <n v="11"/>
    <s v="In Stock"/>
    <d v="2024-04-27T00:00:00"/>
    <s v="Italy"/>
    <n v="37.565800000000003"/>
    <n v="10.4876"/>
  </r>
  <r>
    <s v="SKU001858"/>
    <s v="Product_1858"/>
    <s v="Books"/>
    <n v="73.83"/>
    <n v="130"/>
    <s v="Low"/>
    <n v="85"/>
    <n v="26"/>
    <x v="785"/>
    <s v="SUP039"/>
    <s v="AISLE-14-SHELF-04"/>
    <n v="48"/>
    <s v="In Stock"/>
    <d v="2023-04-12T00:00:00"/>
    <s v="Poland"/>
    <n v="51.535600000000002"/>
    <n v="16.8947"/>
  </r>
  <r>
    <s v="SKU001859"/>
    <s v="Product_1859"/>
    <s v="Clothing"/>
    <n v="988.09"/>
    <n v="548"/>
    <s v="Mid"/>
    <n v="67"/>
    <n v="11"/>
    <x v="186"/>
    <s v="SUP029"/>
    <s v="AISLE-04-SHELF-11"/>
    <n v="7"/>
    <s v="In Stock"/>
    <d v="2023-11-15T00:00:00"/>
    <s v="France"/>
    <n v="47.002299999999998"/>
    <n v="-4.2919"/>
  </r>
  <r>
    <s v="SKU001860"/>
    <s v="Product_1860"/>
    <s v="Books"/>
    <n v="627.57000000000005"/>
    <n v="467"/>
    <s v="Mid"/>
    <n v="95"/>
    <n v="16"/>
    <x v="346"/>
    <s v="SUP014"/>
    <s v="AISLE-02-SHELF-31"/>
    <n v="31"/>
    <s v="In Stock"/>
    <d v="2024-10-17T00:00:00"/>
    <s v="France"/>
    <n v="42.716900000000003"/>
    <n v="5.0507999999999997"/>
  </r>
  <r>
    <s v="SKU001861"/>
    <s v="Product_1861"/>
    <s v="Clothing"/>
    <n v="946.99"/>
    <n v="479"/>
    <s v="Mid"/>
    <n v="63"/>
    <n v="20"/>
    <x v="47"/>
    <s v="SUP021"/>
    <s v="AISLE-18-SHELF-03"/>
    <n v="41"/>
    <s v="In Stock"/>
    <d v="2023-09-15T00:00:00"/>
    <s v="Sweden"/>
    <n v="57.261499999999998"/>
    <n v="19.481100000000001"/>
  </r>
  <r>
    <s v="SKU001862"/>
    <s v="Product_1862"/>
    <s v="Toys"/>
    <n v="112.79"/>
    <n v="110"/>
    <s v="Low"/>
    <n v="15"/>
    <n v="18"/>
    <x v="754"/>
    <s v="SUP036"/>
    <s v="AISLE-02-SHELF-01"/>
    <n v="33"/>
    <s v="In Stock"/>
    <d v="2024-04-05T00:00:00"/>
    <s v="Netherlands"/>
    <n v="50.947600000000001"/>
    <n v="4.8887999999999998"/>
  </r>
  <r>
    <s v="SKU001863"/>
    <s v="Product_1863"/>
    <s v="Electronics"/>
    <n v="348.61"/>
    <n v="152"/>
    <s v="Low"/>
    <n v="54"/>
    <n v="28"/>
    <x v="126"/>
    <s v="SUP038"/>
    <s v="AISLE-05-SHELF-39"/>
    <n v="30"/>
    <s v="In Stock"/>
    <d v="2024-01-21T00:00:00"/>
    <s v="Italy"/>
    <n v="38.462800000000001"/>
    <n v="7.9047000000000001"/>
  </r>
  <r>
    <s v="SKU001864"/>
    <s v="Product_1864"/>
    <s v="Office Supplies"/>
    <n v="142.6"/>
    <n v="916"/>
    <s v="High"/>
    <n v="49"/>
    <n v="15"/>
    <x v="684"/>
    <s v="SUP014"/>
    <s v="AISLE-20-SHELF-31"/>
    <n v="31"/>
    <s v="Out of Stock"/>
    <d v="2024-01-22T00:00:00"/>
    <s v="Germany"/>
    <n v="51.609400000000001"/>
    <n v="14.347899999999999"/>
  </r>
  <r>
    <s v="SKU001865"/>
    <s v="Product_1865"/>
    <s v="Office Supplies"/>
    <n v="837.16"/>
    <n v="761"/>
    <s v="High"/>
    <n v="32"/>
    <n v="25"/>
    <x v="137"/>
    <s v="SUP040"/>
    <s v="AISLE-04-SHELF-03"/>
    <n v="29"/>
    <s v="In Stock"/>
    <d v="2023-12-10T00:00:00"/>
    <s v="Belgium"/>
    <n v="49.6096"/>
    <n v="4.1440999999999999"/>
  </r>
  <r>
    <s v="SKU001866"/>
    <s v="Product_1866"/>
    <s v="Clothing"/>
    <n v="881.54"/>
    <n v="241"/>
    <s v="Low"/>
    <n v="51"/>
    <n v="1"/>
    <x v="36"/>
    <s v="SUP050"/>
    <s v="AISLE-06-SHELF-12"/>
    <n v="44"/>
    <s v="In Stock"/>
    <d v="2024-03-29T00:00:00"/>
    <s v="Poland"/>
    <n v="53.103700000000003"/>
    <n v="18.726900000000001"/>
  </r>
  <r>
    <s v="SKU001867"/>
    <s v="Product_1867"/>
    <s v="Office Supplies"/>
    <n v="506.3"/>
    <n v="719"/>
    <s v="High"/>
    <n v="47"/>
    <n v="8"/>
    <x v="390"/>
    <s v="SUP015"/>
    <s v="AISLE-16-SHELF-08"/>
    <n v="47"/>
    <s v="In Stock"/>
    <d v="2024-03-06T00:00:00"/>
    <s v="Netherlands"/>
    <n v="52.977499999999999"/>
    <n v="4.0006000000000004"/>
  </r>
  <r>
    <s v="SKU001868"/>
    <s v="Product_1868"/>
    <s v="Clothing"/>
    <n v="194.74"/>
    <n v="879"/>
    <s v="High"/>
    <n v="25"/>
    <n v="4"/>
    <x v="124"/>
    <s v="SUP050"/>
    <s v="AISLE-11-SHELF-45"/>
    <n v="34"/>
    <s v="In Stock"/>
    <d v="2024-12-29T00:00:00"/>
    <s v="Sweden"/>
    <n v="68.542400000000001"/>
    <n v="16.145600000000002"/>
  </r>
  <r>
    <s v="SKU001869"/>
    <s v="Product_1869"/>
    <s v="Home &amp; Garden"/>
    <n v="135.85"/>
    <n v="681"/>
    <s v="Mid"/>
    <n v="83"/>
    <n v="9"/>
    <x v="255"/>
    <s v="SUP030"/>
    <s v="AISLE-14-SHELF-27"/>
    <n v="48"/>
    <s v="In Stock"/>
    <d v="2024-07-29T00:00:00"/>
    <s v="United Kingdom"/>
    <n v="52.905799999999999"/>
    <n v="0.54610000000000003"/>
  </r>
  <r>
    <s v="SKU001870"/>
    <s v="Product_1870"/>
    <s v="Office Supplies"/>
    <n v="592.28"/>
    <n v="768"/>
    <s v="High"/>
    <n v="56"/>
    <n v="19"/>
    <x v="786"/>
    <s v="SUP047"/>
    <s v="AISLE-18-SHELF-08"/>
    <n v="24"/>
    <s v="In Stock"/>
    <d v="2023-04-27T00:00:00"/>
    <s v="Germany"/>
    <n v="51.5854"/>
    <n v="10.599600000000001"/>
  </r>
  <r>
    <s v="SKU001871"/>
    <s v="Product_1871"/>
    <s v="Electronics"/>
    <n v="511.31"/>
    <n v="278"/>
    <s v="Low"/>
    <n v="30"/>
    <n v="7"/>
    <x v="344"/>
    <s v="SUP012"/>
    <s v="AISLE-01-SHELF-04"/>
    <n v="11"/>
    <s v="In Stock"/>
    <d v="2023-07-31T00:00:00"/>
    <s v="Austria"/>
    <n v="48.290100000000002"/>
    <n v="13.964700000000001"/>
  </r>
  <r>
    <s v="SKU001872"/>
    <s v="Product_1872"/>
    <s v="Office Supplies"/>
    <n v="697.84"/>
    <n v="362"/>
    <s v="Mid"/>
    <n v="83"/>
    <n v="15"/>
    <x v="295"/>
    <s v="SUP050"/>
    <s v="AISLE-17-SHELF-30"/>
    <n v="33"/>
    <s v="In Stock"/>
    <d v="2023-11-02T00:00:00"/>
    <s v="Netherlands"/>
    <n v="51.238799999999998"/>
    <n v="5.9294000000000002"/>
  </r>
  <r>
    <s v="SKU001873"/>
    <s v="Product_1873"/>
    <s v="Toys"/>
    <n v="312.16000000000003"/>
    <n v="624"/>
    <s v="Mid"/>
    <n v="84"/>
    <n v="3"/>
    <x v="271"/>
    <s v="SUP005"/>
    <s v="AISLE-20-SHELF-30"/>
    <n v="38"/>
    <s v="In Stock"/>
    <d v="2024-04-21T00:00:00"/>
    <s v="United Kingdom"/>
    <n v="51.0745"/>
    <n v="-0.1414"/>
  </r>
  <r>
    <s v="SKU001874"/>
    <s v="Product_1874"/>
    <s v="Electronics"/>
    <n v="408.34"/>
    <n v="407"/>
    <s v="Mid"/>
    <n v="30"/>
    <n v="26"/>
    <x v="566"/>
    <s v="SUP027"/>
    <s v="AISLE-06-SHELF-05"/>
    <n v="30"/>
    <s v="In Stock"/>
    <d v="2023-09-14T00:00:00"/>
    <s v="Italy"/>
    <n v="46.992199999999997"/>
    <n v="11.0909"/>
  </r>
  <r>
    <s v="SKU001875"/>
    <s v="Product_1875"/>
    <s v="Office Supplies"/>
    <n v="31.15"/>
    <n v="174"/>
    <s v="Low"/>
    <n v="34"/>
    <n v="12"/>
    <x v="787"/>
    <s v="SUP015"/>
    <s v="AISLE-14-SHELF-14"/>
    <n v="31"/>
    <s v="In Stock"/>
    <d v="2023-12-02T00:00:00"/>
    <s v="Sweden"/>
    <n v="61.437600000000003"/>
    <n v="11.708299999999999"/>
  </r>
  <r>
    <s v="SKU001876"/>
    <s v="Product_1876"/>
    <s v="Electronics"/>
    <n v="614.04"/>
    <n v="600"/>
    <s v="Mid"/>
    <n v="70"/>
    <n v="23"/>
    <x v="737"/>
    <s v="SUP026"/>
    <s v="AISLE-02-SHELF-41"/>
    <n v="48"/>
    <s v="In Stock"/>
    <d v="2023-09-16T00:00:00"/>
    <s v="Germany"/>
    <n v="47.404400000000003"/>
    <n v="14.2849"/>
  </r>
  <r>
    <s v="SKU001877"/>
    <s v="Product_1877"/>
    <s v="Office Supplies"/>
    <n v="428.91"/>
    <n v="134"/>
    <s v="Low"/>
    <n v="63"/>
    <n v="2"/>
    <x v="54"/>
    <s v="SUP009"/>
    <s v="AISLE-07-SHELF-18"/>
    <n v="13"/>
    <s v="In Stock"/>
    <d v="2024-01-24T00:00:00"/>
    <s v="Germany"/>
    <n v="48.277500000000003"/>
    <n v="9.9565999999999999"/>
  </r>
  <r>
    <s v="SKU001878"/>
    <s v="Product_1878"/>
    <s v="Clothing"/>
    <n v="920.57"/>
    <n v="505"/>
    <s v="Mid"/>
    <n v="98"/>
    <n v="19"/>
    <x v="788"/>
    <s v="SUP040"/>
    <s v="AISLE-20-SHELF-43"/>
    <n v="26"/>
    <s v="In Stock"/>
    <d v="2024-05-01T00:00:00"/>
    <s v="Germany"/>
    <n v="53.496699999999997"/>
    <n v="13.992800000000001"/>
  </r>
  <r>
    <s v="SKU001879"/>
    <s v="Product_1879"/>
    <s v="Sports"/>
    <n v="645.37"/>
    <n v="293"/>
    <s v="Low"/>
    <n v="69"/>
    <n v="24"/>
    <x v="363"/>
    <s v="SUP040"/>
    <s v="AISLE-08-SHELF-26"/>
    <n v="16"/>
    <s v="In Stock"/>
    <d v="2023-11-10T00:00:00"/>
    <s v="Italy"/>
    <n v="42.053699999999999"/>
    <n v="13.3239"/>
  </r>
  <r>
    <s v="SKU001880"/>
    <s v="Product_1880"/>
    <s v="Clothing"/>
    <n v="404.71"/>
    <n v="494"/>
    <s v="Mid"/>
    <n v="51"/>
    <n v="7"/>
    <x v="419"/>
    <s v="SUP035"/>
    <s v="AISLE-10-SHELF-50"/>
    <n v="10"/>
    <s v="In Stock"/>
    <d v="2024-08-04T00:00:00"/>
    <s v="Poland"/>
    <n v="52.8842"/>
    <n v="23.713799999999999"/>
  </r>
  <r>
    <s v="SKU001881"/>
    <s v="Product_1881"/>
    <s v="Books"/>
    <n v="270.95"/>
    <n v="814"/>
    <s v="High"/>
    <n v="70"/>
    <n v="11"/>
    <x v="335"/>
    <s v="SUP013"/>
    <s v="AISLE-17-SHELF-49"/>
    <n v="10"/>
    <s v="In Stock"/>
    <d v="2025-01-24T00:00:00"/>
    <s v="Austria"/>
    <n v="47.966900000000003"/>
    <n v="13.808"/>
  </r>
  <r>
    <s v="SKU001882"/>
    <s v="Product_1882"/>
    <s v="Office Supplies"/>
    <n v="906.23"/>
    <n v="870"/>
    <s v="High"/>
    <n v="41"/>
    <n v="19"/>
    <x v="789"/>
    <s v="SUP045"/>
    <s v="AISLE-01-SHELF-27"/>
    <n v="31"/>
    <s v="In Stock"/>
    <d v="2025-03-15T00:00:00"/>
    <s v="Italy"/>
    <n v="36.752600000000001"/>
    <n v="7.5632999999999999"/>
  </r>
  <r>
    <s v="SKU001883"/>
    <s v="Product_1883"/>
    <s v="Home &amp; Garden"/>
    <n v="26.1"/>
    <n v="418"/>
    <s v="Mid"/>
    <n v="62"/>
    <n v="8"/>
    <x v="383"/>
    <s v="SUP044"/>
    <s v="AISLE-04-SHELF-11"/>
    <n v="23"/>
    <s v="In Stock"/>
    <d v="2023-07-25T00:00:00"/>
    <s v="Belgium"/>
    <n v="50.654299999999999"/>
    <n v="6.1513"/>
  </r>
  <r>
    <s v="SKU001884"/>
    <s v="Product_1884"/>
    <s v="Electronics"/>
    <n v="333.64"/>
    <n v="205"/>
    <s v="Low"/>
    <n v="53"/>
    <n v="13"/>
    <x v="611"/>
    <s v="SUP047"/>
    <s v="AISLE-09-SHELF-41"/>
    <n v="10"/>
    <s v="In Stock"/>
    <d v="2024-05-03T00:00:00"/>
    <s v="Austria"/>
    <n v="48.653399999999998"/>
    <n v="17.065899999999999"/>
  </r>
  <r>
    <s v="SKU001885"/>
    <s v="Product_1885"/>
    <s v="Books"/>
    <n v="944.07"/>
    <n v="317"/>
    <s v="Mid"/>
    <n v="20"/>
    <n v="9"/>
    <x v="46"/>
    <s v="SUP046"/>
    <s v="AISLE-03-SHELF-38"/>
    <n v="21"/>
    <s v="In Stock"/>
    <d v="2023-11-04T00:00:00"/>
    <s v="France"/>
    <n v="46.472799999999999"/>
    <n v="6.4038000000000004"/>
  </r>
  <r>
    <s v="SKU001886"/>
    <s v="Product_1886"/>
    <s v="Toys"/>
    <n v="657.49"/>
    <n v="72"/>
    <s v="Low"/>
    <n v="56"/>
    <n v="2"/>
    <x v="584"/>
    <s v="SUP033"/>
    <s v="AISLE-06-SHELF-42"/>
    <n v="33"/>
    <s v="Out of Stock"/>
    <d v="2024-07-28T00:00:00"/>
    <s v="Sweden"/>
    <n v="66.897499999999994"/>
    <n v="19.589200000000002"/>
  </r>
  <r>
    <s v="SKU001887"/>
    <s v="Product_1887"/>
    <s v="Books"/>
    <n v="537.39"/>
    <n v="258"/>
    <s v="Low"/>
    <n v="99"/>
    <n v="18"/>
    <x v="542"/>
    <s v="SUP034"/>
    <s v="AISLE-10-SHELF-49"/>
    <n v="27"/>
    <s v="In Stock"/>
    <d v="2023-08-26T00:00:00"/>
    <s v="Italy"/>
    <n v="40.1569"/>
    <n v="12.1927"/>
  </r>
  <r>
    <s v="SKU001888"/>
    <s v="Product_1888"/>
    <s v="Sports"/>
    <n v="211.5"/>
    <n v="357"/>
    <s v="Mid"/>
    <n v="69"/>
    <n v="15"/>
    <x v="518"/>
    <s v="SUP004"/>
    <s v="AISLE-15-SHELF-36"/>
    <n v="21"/>
    <s v="In Stock"/>
    <d v="2024-01-06T00:00:00"/>
    <s v="United Kingdom"/>
    <n v="57.4497"/>
    <n v="-5.2145000000000001"/>
  </r>
  <r>
    <s v="SKU001889"/>
    <s v="Product_1889"/>
    <s v="Office Supplies"/>
    <n v="835.04"/>
    <n v="147"/>
    <s v="Low"/>
    <n v="45"/>
    <n v="23"/>
    <x v="594"/>
    <s v="SUP013"/>
    <s v="AISLE-10-SHELF-40"/>
    <n v="25"/>
    <s v="In Stock"/>
    <d v="2024-09-20T00:00:00"/>
    <s v="Austria"/>
    <n v="48.801699999999997"/>
    <n v="11.269500000000001"/>
  </r>
  <r>
    <s v="SKU001890"/>
    <s v="Product_1890"/>
    <s v="Electronics"/>
    <n v="212.16"/>
    <n v="224"/>
    <s v="Low"/>
    <n v="69"/>
    <n v="11"/>
    <x v="790"/>
    <s v="SUP010"/>
    <s v="AISLE-01-SHELF-22"/>
    <n v="14"/>
    <s v="In Stock"/>
    <d v="2023-06-02T00:00:00"/>
    <s v="Belgium"/>
    <n v="50.999000000000002"/>
    <n v="4.9592000000000001"/>
  </r>
  <r>
    <s v="SKU001891"/>
    <s v="Product_1891"/>
    <s v="Clothing"/>
    <n v="255.77"/>
    <n v="104"/>
    <s v="Low"/>
    <n v="42"/>
    <n v="24"/>
    <x v="267"/>
    <s v="SUP045"/>
    <s v="AISLE-17-SHELF-12"/>
    <n v="47"/>
    <s v="In Stock"/>
    <d v="2024-06-20T00:00:00"/>
    <s v="France"/>
    <n v="48.646099999999997"/>
    <n v="1.2853000000000001"/>
  </r>
  <r>
    <s v="SKU001892"/>
    <s v="Product_1892"/>
    <s v="Electronics"/>
    <n v="199.93"/>
    <n v="555"/>
    <s v="Mid"/>
    <n v="51"/>
    <n v="15"/>
    <x v="420"/>
    <s v="SUP001"/>
    <s v="AISLE-12-SHELF-13"/>
    <n v="12"/>
    <s v="In Stock"/>
    <d v="2023-04-18T00:00:00"/>
    <s v="Poland"/>
    <n v="54.409300000000002"/>
    <n v="20.424700000000001"/>
  </r>
  <r>
    <s v="SKU001893"/>
    <s v="Product_1893"/>
    <s v="Home &amp; Garden"/>
    <n v="166.57"/>
    <n v="927"/>
    <s v="High"/>
    <n v="22"/>
    <n v="21"/>
    <x v="41"/>
    <s v="SUP011"/>
    <s v="AISLE-14-SHELF-40"/>
    <n v="18"/>
    <s v="In Stock"/>
    <d v="2025-01-01T00:00:00"/>
    <s v="United Kingdom"/>
    <n v="52.436999999999998"/>
    <n v="-1.8153999999999999"/>
  </r>
  <r>
    <s v="SKU001894"/>
    <s v="Product_1894"/>
    <s v="Electronics"/>
    <n v="953.78"/>
    <n v="355"/>
    <s v="Mid"/>
    <n v="23"/>
    <n v="18"/>
    <x v="205"/>
    <s v="SUP050"/>
    <s v="AISLE-14-SHELF-39"/>
    <n v="35"/>
    <s v="In Stock"/>
    <d v="2024-08-12T00:00:00"/>
    <s v="Austria"/>
    <n v="47.145699999999998"/>
    <n v="11.760999999999999"/>
  </r>
  <r>
    <s v="SKU001895"/>
    <s v="Product_1895"/>
    <s v="Books"/>
    <n v="606.01"/>
    <n v="537"/>
    <s v="Mid"/>
    <n v="67"/>
    <n v="14"/>
    <x v="147"/>
    <s v="SUP009"/>
    <s v="AISLE-17-SHELF-43"/>
    <n v="22"/>
    <s v="In Stock"/>
    <d v="2023-08-19T00:00:00"/>
    <s v="Sweden"/>
    <n v="60.814500000000002"/>
    <n v="22.2668"/>
  </r>
  <r>
    <s v="SKU001896"/>
    <s v="Product_1896"/>
    <s v="Books"/>
    <n v="641.46"/>
    <n v="815"/>
    <s v="High"/>
    <n v="49"/>
    <n v="26"/>
    <x v="360"/>
    <s v="SUP038"/>
    <s v="AISLE-01-SHELF-08"/>
    <n v="34"/>
    <s v="In Stock"/>
    <d v="2023-04-08T00:00:00"/>
    <s v="United Kingdom"/>
    <n v="54.302599999999998"/>
    <n v="-1.411"/>
  </r>
  <r>
    <s v="SKU001897"/>
    <s v="Product_1897"/>
    <s v="Clothing"/>
    <n v="954.78"/>
    <n v="260"/>
    <s v="Low"/>
    <n v="74"/>
    <n v="21"/>
    <x v="791"/>
    <s v="SUP023"/>
    <s v="AISLE-13-SHELF-26"/>
    <n v="22"/>
    <s v="In Stock"/>
    <d v="2025-02-04T00:00:00"/>
    <s v="France"/>
    <n v="45.141300000000001"/>
    <n v="-1.2514000000000001"/>
  </r>
  <r>
    <s v="SKU001898"/>
    <s v="Product_1898"/>
    <s v="Clothing"/>
    <n v="238.27"/>
    <n v="570"/>
    <s v="Mid"/>
    <n v="14"/>
    <n v="19"/>
    <x v="739"/>
    <s v="SUP013"/>
    <s v="AISLE-17-SHELF-24"/>
    <n v="29"/>
    <s v="Out of Stock"/>
    <d v="2024-08-03T00:00:00"/>
    <s v="United Kingdom"/>
    <n v="58.300800000000002"/>
    <n v="-2.1642000000000001"/>
  </r>
  <r>
    <s v="SKU001899"/>
    <s v="Product_1899"/>
    <s v="Clothing"/>
    <n v="15.86"/>
    <n v="572"/>
    <s v="Mid"/>
    <n v="39"/>
    <n v="13"/>
    <x v="792"/>
    <s v="SUP005"/>
    <s v="AISLE-12-SHELF-31"/>
    <n v="41"/>
    <s v="Out of Stock"/>
    <d v="2025-01-15T00:00:00"/>
    <s v="Spain"/>
    <n v="43.284799999999997"/>
    <n v="-6.7370000000000001"/>
  </r>
  <r>
    <s v="SKU001900"/>
    <s v="Product_1900"/>
    <s v="Toys"/>
    <n v="602.89"/>
    <n v="816"/>
    <s v="High"/>
    <n v="91"/>
    <n v="25"/>
    <x v="516"/>
    <s v="SUP025"/>
    <s v="AISLE-16-SHELF-42"/>
    <n v="29"/>
    <s v="In Stock"/>
    <d v="2024-05-16T00:00:00"/>
    <s v="Netherlands"/>
    <n v="51.196599999999997"/>
    <n v="6.6376999999999997"/>
  </r>
  <r>
    <s v="SKU001901"/>
    <s v="Product_1901"/>
    <s v="Office Supplies"/>
    <n v="512.77"/>
    <n v="925"/>
    <s v="High"/>
    <n v="54"/>
    <n v="16"/>
    <x v="367"/>
    <s v="SUP010"/>
    <s v="AISLE-16-SHELF-30"/>
    <n v="34"/>
    <s v="In Stock"/>
    <d v="2023-08-29T00:00:00"/>
    <s v="Poland"/>
    <n v="52.949300000000001"/>
    <n v="15.9658"/>
  </r>
  <r>
    <s v="SKU001902"/>
    <s v="Product_1902"/>
    <s v="Home &amp; Garden"/>
    <n v="482.87"/>
    <n v="912"/>
    <s v="High"/>
    <n v="67"/>
    <n v="2"/>
    <x v="793"/>
    <s v="SUP005"/>
    <s v="AISLE-03-SHELF-33"/>
    <n v="34"/>
    <s v="In Stock"/>
    <d v="2025-02-13T00:00:00"/>
    <s v="France"/>
    <n v="43.939700000000002"/>
    <n v="6.5896999999999997"/>
  </r>
  <r>
    <s v="SKU001903"/>
    <s v="Product_1903"/>
    <s v="Toys"/>
    <n v="71.260000000000005"/>
    <n v="69"/>
    <s v="Low"/>
    <n v="48"/>
    <n v="25"/>
    <x v="450"/>
    <s v="SUP022"/>
    <s v="AISLE-19-SHELF-24"/>
    <n v="40"/>
    <s v="Out of Stock"/>
    <d v="2023-06-16T00:00:00"/>
    <s v="United Kingdom"/>
    <n v="53.893999999999998"/>
    <n v="-1.4945999999999999"/>
  </r>
  <r>
    <s v="SKU001904"/>
    <s v="Product_1904"/>
    <s v="Toys"/>
    <n v="459.89"/>
    <n v="953"/>
    <s v="High"/>
    <n v="21"/>
    <n v="2"/>
    <x v="276"/>
    <s v="SUP042"/>
    <s v="AISLE-08-SHELF-48"/>
    <n v="15"/>
    <s v="In Stock"/>
    <d v="2024-02-19T00:00:00"/>
    <s v="Netherlands"/>
    <n v="51.659599999999998"/>
    <n v="4.7868000000000004"/>
  </r>
  <r>
    <s v="SKU001905"/>
    <s v="Product_1905"/>
    <s v="Toys"/>
    <n v="294.68"/>
    <n v="446"/>
    <s v="Mid"/>
    <n v="43"/>
    <n v="17"/>
    <x v="386"/>
    <s v="SUP025"/>
    <s v="AISLE-15-SHELF-39"/>
    <n v="43"/>
    <s v="In Stock"/>
    <d v="2023-06-03T00:00:00"/>
    <s v="Netherlands"/>
    <n v="53.474899999999998"/>
    <n v="4.2656999999999998"/>
  </r>
  <r>
    <s v="SKU001906"/>
    <s v="Product_1906"/>
    <s v="Electronics"/>
    <n v="281.82"/>
    <n v="956"/>
    <s v="High"/>
    <n v="23"/>
    <n v="26"/>
    <x v="794"/>
    <s v="SUP037"/>
    <s v="AISLE-02-SHELF-13"/>
    <n v="31"/>
    <s v="In Stock"/>
    <d v="2023-04-03T00:00:00"/>
    <s v="United Kingdom"/>
    <n v="54.3568"/>
    <n v="0.24399999999999999"/>
  </r>
  <r>
    <s v="SKU001907"/>
    <s v="Product_1907"/>
    <s v="Sports"/>
    <n v="230.16"/>
    <n v="446"/>
    <s v="Mid"/>
    <n v="47"/>
    <n v="22"/>
    <x v="45"/>
    <s v="SUP020"/>
    <s v="AISLE-05-SHELF-10"/>
    <n v="20"/>
    <s v="In Stock"/>
    <d v="2025-03-02T00:00:00"/>
    <s v="Sweden"/>
    <n v="58.601300000000002"/>
    <n v="16.539300000000001"/>
  </r>
  <r>
    <s v="SKU001908"/>
    <s v="Product_1908"/>
    <s v="Office Supplies"/>
    <n v="339.2"/>
    <n v="782"/>
    <s v="High"/>
    <n v="25"/>
    <n v="27"/>
    <x v="133"/>
    <s v="SUP028"/>
    <s v="AISLE-08-SHELF-13"/>
    <n v="42"/>
    <s v="Out of Stock"/>
    <d v="2025-03-05T00:00:00"/>
    <s v="Spain"/>
    <n v="40.797699999999999"/>
    <n v="-3.2370000000000001"/>
  </r>
  <r>
    <s v="SKU001909"/>
    <s v="Product_1909"/>
    <s v="Electronics"/>
    <n v="359.6"/>
    <n v="256"/>
    <s v="Low"/>
    <n v="70"/>
    <n v="22"/>
    <x v="256"/>
    <s v="SUP021"/>
    <s v="AISLE-19-SHELF-06"/>
    <n v="36"/>
    <s v="In Stock"/>
    <d v="2024-08-24T00:00:00"/>
    <s v="Italy"/>
    <n v="41.424799999999998"/>
    <n v="10.9139"/>
  </r>
  <r>
    <s v="SKU001910"/>
    <s v="Product_1910"/>
    <s v="Clothing"/>
    <n v="315.69"/>
    <n v="908"/>
    <s v="High"/>
    <n v="68"/>
    <n v="20"/>
    <x v="795"/>
    <s v="SUP011"/>
    <s v="AISLE-18-SHELF-40"/>
    <n v="33"/>
    <s v="In Stock"/>
    <d v="2024-03-05T00:00:00"/>
    <s v="Spain"/>
    <n v="40.575800000000001"/>
    <n v="-1.4329000000000001"/>
  </r>
  <r>
    <s v="SKU001911"/>
    <s v="Product_1911"/>
    <s v="Home &amp; Garden"/>
    <n v="978.97"/>
    <n v="943"/>
    <s v="High"/>
    <n v="84"/>
    <n v="29"/>
    <x v="61"/>
    <s v="SUP029"/>
    <s v="AISLE-09-SHELF-17"/>
    <n v="14"/>
    <s v="In Stock"/>
    <d v="2023-09-22T00:00:00"/>
    <s v="United Kingdom"/>
    <n v="55.648899999999998"/>
    <n v="-7.4962999999999997"/>
  </r>
  <r>
    <s v="SKU001912"/>
    <s v="Product_1912"/>
    <s v="Toys"/>
    <n v="933.4"/>
    <n v="895"/>
    <s v="High"/>
    <n v="88"/>
    <n v="18"/>
    <x v="99"/>
    <s v="SUP005"/>
    <s v="AISLE-04-SHELF-50"/>
    <n v="34"/>
    <s v="In Stock"/>
    <d v="2023-07-14T00:00:00"/>
    <s v="Poland"/>
    <n v="52.66"/>
    <n v="23.632400000000001"/>
  </r>
  <r>
    <s v="SKU001913"/>
    <s v="Product_1913"/>
    <s v="Electronics"/>
    <n v="578.76"/>
    <n v="929"/>
    <s v="High"/>
    <n v="83"/>
    <n v="29"/>
    <x v="499"/>
    <s v="SUP037"/>
    <s v="AISLE-06-SHELF-11"/>
    <n v="15"/>
    <s v="In Stock"/>
    <d v="2023-07-18T00:00:00"/>
    <s v="Italy"/>
    <n v="42.2804"/>
    <n v="15.111700000000001"/>
  </r>
  <r>
    <s v="SKU001914"/>
    <s v="Product_1914"/>
    <s v="Office Supplies"/>
    <n v="981.24"/>
    <n v="636"/>
    <s v="Mid"/>
    <n v="76"/>
    <n v="10"/>
    <x v="796"/>
    <s v="SUP049"/>
    <s v="AISLE-10-SHELF-26"/>
    <n v="19"/>
    <s v="In Stock"/>
    <d v="2024-12-05T00:00:00"/>
    <s v="France"/>
    <n v="46.756"/>
    <n v="7.3792"/>
  </r>
  <r>
    <s v="SKU001915"/>
    <s v="Product_1915"/>
    <s v="Books"/>
    <n v="991.29"/>
    <n v="925"/>
    <s v="High"/>
    <n v="20"/>
    <n v="12"/>
    <x v="795"/>
    <s v="SUP005"/>
    <s v="AISLE-11-SHELF-08"/>
    <n v="48"/>
    <s v="In Stock"/>
    <d v="2024-09-29T00:00:00"/>
    <s v="Spain"/>
    <n v="43.250700000000002"/>
    <n v="-6.9787999999999997"/>
  </r>
  <r>
    <s v="SKU001916"/>
    <s v="Product_1916"/>
    <s v="Office Supplies"/>
    <n v="362.38"/>
    <n v="530"/>
    <s v="Mid"/>
    <n v="20"/>
    <n v="27"/>
    <x v="324"/>
    <s v="SUP033"/>
    <s v="AISLE-03-SHELF-02"/>
    <n v="27"/>
    <s v="Out of Stock"/>
    <d v="2023-08-14T00:00:00"/>
    <s v="United Kingdom"/>
    <n v="53.744399999999999"/>
    <n v="-4.2762000000000002"/>
  </r>
  <r>
    <s v="SKU001917"/>
    <s v="Product_1917"/>
    <s v="Toys"/>
    <n v="450.74"/>
    <n v="118"/>
    <s v="Low"/>
    <n v="25"/>
    <n v="3"/>
    <x v="797"/>
    <s v="SUP045"/>
    <s v="AISLE-18-SHELF-02"/>
    <n v="27"/>
    <s v="In Stock"/>
    <d v="2023-12-23T00:00:00"/>
    <s v="Spain"/>
    <n v="39.160699999999999"/>
    <n v="-7.7183999999999999"/>
  </r>
  <r>
    <s v="SKU001918"/>
    <s v="Product_1918"/>
    <s v="Office Supplies"/>
    <n v="959.47"/>
    <n v="831"/>
    <s v="High"/>
    <n v="47"/>
    <n v="29"/>
    <x v="666"/>
    <s v="SUP036"/>
    <s v="AISLE-12-SHELF-37"/>
    <n v="11"/>
    <s v="In Stock"/>
    <d v="2024-03-01T00:00:00"/>
    <s v="Italy"/>
    <n v="45.143000000000001"/>
    <n v="7.0255999999999998"/>
  </r>
  <r>
    <s v="SKU001919"/>
    <s v="Product_1919"/>
    <s v="Electronics"/>
    <n v="612.54"/>
    <n v="65"/>
    <s v="Low"/>
    <n v="39"/>
    <n v="6"/>
    <x v="362"/>
    <s v="SUP008"/>
    <s v="AISLE-04-SHELF-16"/>
    <n v="18"/>
    <s v="In Stock"/>
    <d v="2024-12-02T00:00:00"/>
    <s v="Belgium"/>
    <n v="50.5565"/>
    <n v="5.0812999999999997"/>
  </r>
  <r>
    <s v="SKU001920"/>
    <s v="Product_1920"/>
    <s v="Books"/>
    <n v="220.8"/>
    <n v="244"/>
    <s v="Low"/>
    <n v="50"/>
    <n v="20"/>
    <x v="345"/>
    <s v="SUP006"/>
    <s v="AISLE-14-SHELF-02"/>
    <n v="13"/>
    <s v="In Stock"/>
    <d v="2023-12-12T00:00:00"/>
    <s v="Austria"/>
    <n v="46.939399999999999"/>
    <n v="16.475000000000001"/>
  </r>
  <r>
    <s v="SKU001921"/>
    <s v="Product_1921"/>
    <s v="Electronics"/>
    <n v="692.49"/>
    <n v="56"/>
    <s v="Low"/>
    <n v="10"/>
    <n v="5"/>
    <x v="358"/>
    <s v="SUP015"/>
    <s v="AISLE-07-SHELF-11"/>
    <n v="32"/>
    <s v="In Stock"/>
    <d v="2024-04-16T00:00:00"/>
    <s v="Spain"/>
    <n v="42.540700000000001"/>
    <n v="-3.3643000000000001"/>
  </r>
  <r>
    <s v="SKU001922"/>
    <s v="Product_1922"/>
    <s v="Electronics"/>
    <n v="213.69"/>
    <n v="43"/>
    <s v="Low"/>
    <n v="47"/>
    <n v="27"/>
    <x v="292"/>
    <s v="SUP015"/>
    <s v="AISLE-12-SHELF-29"/>
    <n v="10"/>
    <s v="In Stock"/>
    <d v="2023-11-09T00:00:00"/>
    <s v="France"/>
    <n v="45.329300000000003"/>
    <n v="-1.6460999999999999"/>
  </r>
  <r>
    <s v="SKU001923"/>
    <s v="Product_1923"/>
    <s v="Toys"/>
    <n v="345.96"/>
    <n v="523"/>
    <s v="Mid"/>
    <n v="69"/>
    <n v="25"/>
    <x v="563"/>
    <s v="SUP048"/>
    <s v="AISLE-05-SHELF-48"/>
    <n v="47"/>
    <s v="Out of Stock"/>
    <d v="2024-01-12T00:00:00"/>
    <s v="France"/>
    <n v="48.453899999999997"/>
    <n v="-3.1764999999999999"/>
  </r>
  <r>
    <s v="SKU001924"/>
    <s v="Product_1924"/>
    <s v="Electronics"/>
    <n v="235.28"/>
    <n v="889"/>
    <s v="High"/>
    <n v="28"/>
    <n v="21"/>
    <x v="219"/>
    <s v="SUP009"/>
    <s v="AISLE-07-SHELF-28"/>
    <n v="49"/>
    <s v="In Stock"/>
    <d v="2023-10-16T00:00:00"/>
    <s v="Germany"/>
    <n v="52.469799999999999"/>
    <n v="13.5664"/>
  </r>
  <r>
    <s v="SKU001925"/>
    <s v="Product_1925"/>
    <s v="Clothing"/>
    <n v="252.53"/>
    <n v="423"/>
    <s v="Mid"/>
    <n v="68"/>
    <n v="26"/>
    <x v="390"/>
    <s v="SUP005"/>
    <s v="AISLE-08-SHELF-04"/>
    <n v="26"/>
    <s v="In Stock"/>
    <d v="2024-02-07T00:00:00"/>
    <s v="Spain"/>
    <n v="37.7821"/>
    <n v="1.617"/>
  </r>
  <r>
    <s v="SKU001926"/>
    <s v="Product_1926"/>
    <s v="Office Supplies"/>
    <n v="14.61"/>
    <n v="747"/>
    <s v="High"/>
    <n v="77"/>
    <n v="27"/>
    <x v="193"/>
    <s v="SUP026"/>
    <s v="AISLE-04-SHELF-27"/>
    <n v="22"/>
    <s v="In Stock"/>
    <d v="2024-05-01T00:00:00"/>
    <s v="Austria"/>
    <n v="46.486600000000003"/>
    <n v="16.528500000000001"/>
  </r>
  <r>
    <s v="SKU001927"/>
    <s v="Product_1927"/>
    <s v="Books"/>
    <n v="881.9"/>
    <n v="535"/>
    <s v="Mid"/>
    <n v="19"/>
    <n v="8"/>
    <x v="417"/>
    <s v="SUP023"/>
    <s v="AISLE-06-SHELF-34"/>
    <n v="48"/>
    <s v="In Stock"/>
    <d v="2024-08-17T00:00:00"/>
    <s v="Sweden"/>
    <n v="56.933399999999999"/>
    <n v="19.5594"/>
  </r>
  <r>
    <s v="SKU001928"/>
    <s v="Product_1928"/>
    <s v="Home &amp; Garden"/>
    <n v="303.02999999999997"/>
    <n v="394"/>
    <s v="Mid"/>
    <n v="26"/>
    <n v="18"/>
    <x v="798"/>
    <s v="SUP016"/>
    <s v="AISLE-09-SHELF-40"/>
    <n v="42"/>
    <s v="Out of Stock"/>
    <d v="2025-01-13T00:00:00"/>
    <s v="Netherlands"/>
    <n v="51.475200000000001"/>
    <n v="6.5625999999999998"/>
  </r>
  <r>
    <s v="SKU001929"/>
    <s v="Product_1929"/>
    <s v="Sports"/>
    <n v="95.51"/>
    <n v="449"/>
    <s v="Mid"/>
    <n v="89"/>
    <n v="16"/>
    <x v="454"/>
    <s v="SUP039"/>
    <s v="AISLE-18-SHELF-44"/>
    <n v="26"/>
    <s v="In Stock"/>
    <d v="2023-09-29T00:00:00"/>
    <s v="Austria"/>
    <n v="47.731999999999999"/>
    <n v="10.541399999999999"/>
  </r>
  <r>
    <s v="SKU001930"/>
    <s v="Product_1930"/>
    <s v="Office Supplies"/>
    <n v="96.12"/>
    <n v="256"/>
    <s v="Low"/>
    <n v="94"/>
    <n v="28"/>
    <x v="425"/>
    <s v="SUP035"/>
    <s v="AISLE-16-SHELF-30"/>
    <n v="13"/>
    <s v="In Stock"/>
    <d v="2024-12-04T00:00:00"/>
    <s v="Netherlands"/>
    <n v="52.341700000000003"/>
    <n v="4.8906999999999998"/>
  </r>
  <r>
    <s v="SKU001931"/>
    <s v="Product_1931"/>
    <s v="Toys"/>
    <n v="560.46"/>
    <n v="953"/>
    <s v="High"/>
    <n v="81"/>
    <n v="14"/>
    <x v="245"/>
    <s v="SUP010"/>
    <s v="AISLE-01-SHELF-20"/>
    <n v="22"/>
    <s v="Out of Stock"/>
    <d v="2024-02-24T00:00:00"/>
    <s v="Netherlands"/>
    <n v="52.585900000000002"/>
    <n v="6.7393999999999998"/>
  </r>
  <r>
    <s v="SKU001932"/>
    <s v="Product_1932"/>
    <s v="Books"/>
    <n v="992.99"/>
    <n v="795"/>
    <s v="High"/>
    <n v="38"/>
    <n v="6"/>
    <x v="337"/>
    <s v="SUP027"/>
    <s v="AISLE-04-SHELF-46"/>
    <n v="25"/>
    <s v="In Stock"/>
    <d v="2024-01-06T00:00:00"/>
    <s v="Belgium"/>
    <n v="50.318800000000003"/>
    <n v="3.6305000000000001"/>
  </r>
  <r>
    <s v="SKU001933"/>
    <s v="Product_1933"/>
    <s v="Clothing"/>
    <n v="153.57"/>
    <n v="835"/>
    <s v="High"/>
    <n v="15"/>
    <n v="11"/>
    <x v="27"/>
    <s v="SUP016"/>
    <s v="AISLE-18-SHELF-05"/>
    <n v="19"/>
    <s v="In Stock"/>
    <d v="2024-08-06T00:00:00"/>
    <s v="Germany"/>
    <n v="47.410299999999999"/>
    <n v="11.131"/>
  </r>
  <r>
    <s v="SKU001934"/>
    <s v="Product_1934"/>
    <s v="Books"/>
    <n v="108.63"/>
    <n v="360"/>
    <s v="Mid"/>
    <n v="75"/>
    <n v="27"/>
    <x v="128"/>
    <s v="SUP021"/>
    <s v="AISLE-03-SHELF-19"/>
    <n v="13"/>
    <s v="In Stock"/>
    <d v="2023-08-31T00:00:00"/>
    <s v="Austria"/>
    <n v="47.445900000000002"/>
    <n v="12.3848"/>
  </r>
  <r>
    <s v="SKU001935"/>
    <s v="Product_1935"/>
    <s v="Home &amp; Garden"/>
    <n v="443.92"/>
    <n v="762"/>
    <s v="High"/>
    <n v="72"/>
    <n v="6"/>
    <x v="727"/>
    <s v="SUP012"/>
    <s v="AISLE-12-SHELF-26"/>
    <n v="46"/>
    <s v="Out of Stock"/>
    <d v="2024-03-24T00:00:00"/>
    <s v="Austria"/>
    <n v="46.875599999999999"/>
    <n v="12.811400000000001"/>
  </r>
  <r>
    <s v="SKU001936"/>
    <s v="Product_1936"/>
    <s v="Toys"/>
    <n v="567.70000000000005"/>
    <n v="605"/>
    <s v="Mid"/>
    <n v="40"/>
    <n v="5"/>
    <x v="799"/>
    <s v="SUP009"/>
    <s v="AISLE-19-SHELF-11"/>
    <n v="6"/>
    <s v="In Stock"/>
    <d v="2023-09-06T00:00:00"/>
    <s v="Belgium"/>
    <n v="51.468899999999998"/>
    <n v="3.6612"/>
  </r>
  <r>
    <s v="SKU001937"/>
    <s v="Product_1937"/>
    <s v="Books"/>
    <n v="301.44"/>
    <n v="379"/>
    <s v="Mid"/>
    <n v="34"/>
    <n v="15"/>
    <x v="800"/>
    <s v="SUP016"/>
    <s v="AISLE-20-SHELF-09"/>
    <n v="18"/>
    <s v="Out of Stock"/>
    <d v="2023-09-20T00:00:00"/>
    <s v="Spain"/>
    <n v="40.677700000000002"/>
    <n v="0.48370000000000002"/>
  </r>
  <r>
    <s v="SKU001938"/>
    <s v="Product_1938"/>
    <s v="Office Supplies"/>
    <n v="309.5"/>
    <n v="442"/>
    <s v="Mid"/>
    <n v="96"/>
    <n v="6"/>
    <x v="599"/>
    <s v="SUP009"/>
    <s v="AISLE-20-SHELF-27"/>
    <n v="25"/>
    <s v="In Stock"/>
    <d v="2023-12-18T00:00:00"/>
    <s v="Spain"/>
    <n v="41.843400000000003"/>
    <n v="-5.1574"/>
  </r>
  <r>
    <s v="SKU001939"/>
    <s v="Product_1939"/>
    <s v="Clothing"/>
    <n v="430.23"/>
    <n v="966"/>
    <s v="High"/>
    <n v="30"/>
    <n v="21"/>
    <x v="0"/>
    <s v="SUP029"/>
    <s v="AISLE-05-SHELF-10"/>
    <n v="47"/>
    <s v="In Stock"/>
    <d v="2023-10-05T00:00:00"/>
    <s v="Spain"/>
    <n v="40.764699999999998"/>
    <n v="1.6778999999999999"/>
  </r>
  <r>
    <s v="SKU001940"/>
    <s v="Product_1940"/>
    <s v="Toys"/>
    <n v="321"/>
    <n v="891"/>
    <s v="High"/>
    <n v="25"/>
    <n v="16"/>
    <x v="801"/>
    <s v="SUP023"/>
    <s v="AISLE-09-SHELF-25"/>
    <n v="49"/>
    <s v="Out of Stock"/>
    <d v="2024-11-24T00:00:00"/>
    <s v="Poland"/>
    <n v="49.089599999999997"/>
    <n v="18.4573"/>
  </r>
  <r>
    <s v="SKU001941"/>
    <s v="Product_1941"/>
    <s v="Clothing"/>
    <n v="916.18"/>
    <n v="533"/>
    <s v="Mid"/>
    <n v="13"/>
    <n v="18"/>
    <x v="218"/>
    <s v="SUP039"/>
    <s v="AISLE-13-SHELF-32"/>
    <n v="38"/>
    <s v="In Stock"/>
    <d v="2025-01-03T00:00:00"/>
    <s v="Netherlands"/>
    <n v="51.405500000000004"/>
    <n v="4.8156999999999996"/>
  </r>
  <r>
    <s v="SKU001942"/>
    <s v="Product_1942"/>
    <s v="Toys"/>
    <n v="51.54"/>
    <n v="473"/>
    <s v="Mid"/>
    <n v="55"/>
    <n v="21"/>
    <x v="204"/>
    <s v="SUP043"/>
    <s v="AISLE-08-SHELF-45"/>
    <n v="11"/>
    <s v="Out of Stock"/>
    <d v="2025-02-11T00:00:00"/>
    <s v="Poland"/>
    <n v="51.412700000000001"/>
    <n v="21.566700000000001"/>
  </r>
  <r>
    <s v="SKU001943"/>
    <s v="Product_1943"/>
    <s v="Sports"/>
    <n v="242.22"/>
    <n v="156"/>
    <s v="Low"/>
    <n v="17"/>
    <n v="1"/>
    <x v="802"/>
    <s v="SUP049"/>
    <s v="AISLE-18-SHELF-23"/>
    <n v="19"/>
    <s v="In Stock"/>
    <d v="2023-05-26T00:00:00"/>
    <s v="Germany"/>
    <n v="48.012999999999998"/>
    <n v="10.564500000000001"/>
  </r>
  <r>
    <s v="SKU001944"/>
    <s v="Product_1944"/>
    <s v="Home &amp; Garden"/>
    <n v="810.47"/>
    <n v="88"/>
    <s v="Low"/>
    <n v="15"/>
    <n v="3"/>
    <x v="712"/>
    <s v="SUP024"/>
    <s v="AISLE-09-SHELF-31"/>
    <n v="43"/>
    <s v="In Stock"/>
    <d v="2023-05-23T00:00:00"/>
    <s v="Belgium"/>
    <n v="50.628399999999999"/>
    <n v="4.4272"/>
  </r>
  <r>
    <s v="SKU001945"/>
    <s v="Product_1945"/>
    <s v="Sports"/>
    <n v="835.62"/>
    <n v="201"/>
    <s v="Low"/>
    <n v="62"/>
    <n v="23"/>
    <x v="401"/>
    <s v="SUP022"/>
    <s v="AISLE-09-SHELF-34"/>
    <n v="16"/>
    <s v="In Stock"/>
    <d v="2024-12-16T00:00:00"/>
    <s v="Austria"/>
    <n v="48.302900000000001"/>
    <n v="12.4552"/>
  </r>
  <r>
    <s v="SKU001946"/>
    <s v="Product_1946"/>
    <s v="Office Supplies"/>
    <n v="120.44"/>
    <n v="979"/>
    <s v="High"/>
    <n v="73"/>
    <n v="20"/>
    <x v="767"/>
    <s v="SUP031"/>
    <s v="AISLE-07-SHELF-05"/>
    <n v="11"/>
    <s v="In Stock"/>
    <d v="2024-01-06T00:00:00"/>
    <s v="Netherlands"/>
    <n v="53.351399999999998"/>
    <n v="5.1790000000000003"/>
  </r>
  <r>
    <s v="SKU001947"/>
    <s v="Product_1947"/>
    <s v="Office Supplies"/>
    <n v="974.03"/>
    <n v="461"/>
    <s v="Mid"/>
    <n v="60"/>
    <n v="24"/>
    <x v="799"/>
    <s v="SUP010"/>
    <s v="AISLE-06-SHELF-45"/>
    <n v="9"/>
    <s v="In Stock"/>
    <d v="2023-12-29T00:00:00"/>
    <s v="Poland"/>
    <n v="52.313000000000002"/>
    <n v="22.3553"/>
  </r>
  <r>
    <s v="SKU001948"/>
    <s v="Product_1948"/>
    <s v="Office Supplies"/>
    <n v="696.42"/>
    <n v="480"/>
    <s v="Mid"/>
    <n v="72"/>
    <n v="3"/>
    <x v="174"/>
    <s v="SUP047"/>
    <s v="AISLE-18-SHELF-35"/>
    <n v="43"/>
    <s v="In Stock"/>
    <d v="2023-10-28T00:00:00"/>
    <s v="Poland"/>
    <n v="50.596400000000003"/>
    <n v="14.852"/>
  </r>
  <r>
    <s v="SKU001949"/>
    <s v="Product_1949"/>
    <s v="Electronics"/>
    <n v="279.87"/>
    <n v="708"/>
    <s v="High"/>
    <n v="97"/>
    <n v="7"/>
    <x v="298"/>
    <s v="SUP042"/>
    <s v="AISLE-10-SHELF-23"/>
    <n v="27"/>
    <s v="In Stock"/>
    <d v="2024-06-24T00:00:00"/>
    <s v="United Kingdom"/>
    <n v="56.128500000000003"/>
    <n v="-3.3698999999999999"/>
  </r>
  <r>
    <s v="SKU001950"/>
    <s v="Product_1950"/>
    <s v="Office Supplies"/>
    <n v="461.48"/>
    <n v="556"/>
    <s v="Mid"/>
    <n v="15"/>
    <n v="14"/>
    <x v="803"/>
    <s v="SUP027"/>
    <s v="AISLE-03-SHELF-33"/>
    <n v="32"/>
    <s v="In Stock"/>
    <d v="2024-02-20T00:00:00"/>
    <s v="Poland"/>
    <n v="54.1997"/>
    <n v="23.9268"/>
  </r>
  <r>
    <s v="SKU001951"/>
    <s v="Product_1951"/>
    <s v="Clothing"/>
    <n v="304.17"/>
    <n v="453"/>
    <s v="Mid"/>
    <n v="71"/>
    <n v="18"/>
    <x v="286"/>
    <s v="SUP034"/>
    <s v="AISLE-06-SHELF-23"/>
    <n v="38"/>
    <s v="Out of Stock"/>
    <d v="2023-08-01T00:00:00"/>
    <s v="Sweden"/>
    <n v="60.807699999999997"/>
    <n v="16.542300000000001"/>
  </r>
  <r>
    <s v="SKU001952"/>
    <s v="Product_1952"/>
    <s v="Sports"/>
    <n v="158.52000000000001"/>
    <n v="469"/>
    <s v="Mid"/>
    <n v="42"/>
    <n v="24"/>
    <x v="804"/>
    <s v="SUP048"/>
    <s v="AISLE-16-SHELF-25"/>
    <n v="29"/>
    <s v="In Stock"/>
    <d v="2023-05-05T00:00:00"/>
    <s v="Austria"/>
    <n v="47.460700000000003"/>
    <n v="11.9991"/>
  </r>
  <r>
    <s v="SKU001953"/>
    <s v="Product_1953"/>
    <s v="Clothing"/>
    <n v="298.27"/>
    <n v="379"/>
    <s v="Mid"/>
    <n v="11"/>
    <n v="15"/>
    <x v="489"/>
    <s v="SUP039"/>
    <s v="AISLE-17-SHELF-16"/>
    <n v="6"/>
    <s v="In Stock"/>
    <d v="2024-11-30T00:00:00"/>
    <s v="Sweden"/>
    <n v="66.087299999999999"/>
    <n v="21.0428"/>
  </r>
  <r>
    <s v="SKU001954"/>
    <s v="Product_1954"/>
    <s v="Toys"/>
    <n v="584.29"/>
    <n v="400"/>
    <s v="Mid"/>
    <n v="50"/>
    <n v="13"/>
    <x v="252"/>
    <s v="SUP024"/>
    <s v="AISLE-10-SHELF-07"/>
    <n v="13"/>
    <s v="In Stock"/>
    <d v="2025-01-23T00:00:00"/>
    <s v="Austria"/>
    <n v="47.644500000000001"/>
    <n v="9.8438999999999997"/>
  </r>
  <r>
    <s v="SKU001955"/>
    <s v="Product_1955"/>
    <s v="Clothing"/>
    <n v="827.71"/>
    <n v="78"/>
    <s v="Low"/>
    <n v="25"/>
    <n v="19"/>
    <x v="805"/>
    <s v="SUP021"/>
    <s v="AISLE-08-SHELF-03"/>
    <n v="38"/>
    <s v="In Stock"/>
    <d v="2025-01-26T00:00:00"/>
    <s v="Belgium"/>
    <n v="50.119100000000003"/>
    <n v="3.64"/>
  </r>
  <r>
    <s v="SKU001956"/>
    <s v="Product_1956"/>
    <s v="Electronics"/>
    <n v="369.89"/>
    <n v="550"/>
    <s v="Mid"/>
    <n v="68"/>
    <n v="29"/>
    <x v="20"/>
    <s v="SUP015"/>
    <s v="AISLE-05-SHELF-19"/>
    <n v="36"/>
    <s v="Out of Stock"/>
    <d v="2024-05-25T00:00:00"/>
    <s v="Austria"/>
    <n v="48.508800000000001"/>
    <n v="10.174300000000001"/>
  </r>
  <r>
    <s v="SKU001957"/>
    <s v="Product_1957"/>
    <s v="Clothing"/>
    <n v="354.42"/>
    <n v="935"/>
    <s v="High"/>
    <n v="18"/>
    <n v="22"/>
    <x v="740"/>
    <s v="SUP017"/>
    <s v="AISLE-07-SHELF-50"/>
    <n v="16"/>
    <s v="In Stock"/>
    <d v="2025-03-01T00:00:00"/>
    <s v="Sweden"/>
    <n v="66.418300000000002"/>
    <n v="19.866299999999999"/>
  </r>
  <r>
    <s v="SKU001958"/>
    <s v="Product_1958"/>
    <s v="Toys"/>
    <n v="473.32"/>
    <n v="795"/>
    <s v="High"/>
    <n v="78"/>
    <n v="2"/>
    <x v="375"/>
    <s v="SUP045"/>
    <s v="AISLE-18-SHELF-25"/>
    <n v="23"/>
    <s v="In Stock"/>
    <d v="2023-07-09T00:00:00"/>
    <s v="Austria"/>
    <n v="48.304299999999998"/>
    <n v="12.827999999999999"/>
  </r>
  <r>
    <s v="SKU001959"/>
    <s v="Product_1959"/>
    <s v="Toys"/>
    <n v="648.11"/>
    <n v="385"/>
    <s v="Mid"/>
    <n v="19"/>
    <n v="7"/>
    <x v="26"/>
    <s v="SUP019"/>
    <s v="AISLE-06-SHELF-05"/>
    <n v="42"/>
    <s v="In Stock"/>
    <d v="2024-07-16T00:00:00"/>
    <s v="Belgium"/>
    <n v="50.859499999999997"/>
    <n v="4.8752000000000004"/>
  </r>
  <r>
    <s v="SKU001960"/>
    <s v="Product_1960"/>
    <s v="Sports"/>
    <n v="754.1"/>
    <n v="977"/>
    <s v="High"/>
    <n v="16"/>
    <n v="13"/>
    <x v="426"/>
    <s v="SUP025"/>
    <s v="AISLE-06-SHELF-38"/>
    <n v="14"/>
    <s v="In Stock"/>
    <d v="2024-08-28T00:00:00"/>
    <s v="Belgium"/>
    <n v="51.037999999999997"/>
    <n v="4.2423999999999999"/>
  </r>
  <r>
    <s v="SKU001961"/>
    <s v="Product_1961"/>
    <s v="Office Supplies"/>
    <n v="333.53"/>
    <n v="666"/>
    <s v="Mid"/>
    <n v="75"/>
    <n v="4"/>
    <x v="444"/>
    <s v="SUP040"/>
    <s v="AISLE-11-SHELF-32"/>
    <n v="14"/>
    <s v="In Stock"/>
    <d v="2023-11-15T00:00:00"/>
    <s v="Germany"/>
    <n v="50.893500000000003"/>
    <n v="11.756500000000001"/>
  </r>
  <r>
    <s v="SKU001962"/>
    <s v="Product_1962"/>
    <s v="Home &amp; Garden"/>
    <n v="590.49"/>
    <n v="660"/>
    <s v="Mid"/>
    <n v="29"/>
    <n v="6"/>
    <x v="806"/>
    <s v="SUP022"/>
    <s v="AISLE-17-SHELF-41"/>
    <n v="39"/>
    <s v="In Stock"/>
    <d v="2025-03-06T00:00:00"/>
    <s v="Austria"/>
    <n v="46.680999999999997"/>
    <n v="12.8591"/>
  </r>
  <r>
    <s v="SKU001963"/>
    <s v="Product_1963"/>
    <s v="Books"/>
    <n v="395.47"/>
    <n v="342"/>
    <s v="Mid"/>
    <n v="72"/>
    <n v="18"/>
    <x v="677"/>
    <s v="SUP041"/>
    <s v="AISLE-16-SHELF-42"/>
    <n v="45"/>
    <s v="In Stock"/>
    <d v="2024-05-08T00:00:00"/>
    <s v="United Kingdom"/>
    <n v="58.453200000000002"/>
    <n v="-7.8244999999999996"/>
  </r>
  <r>
    <s v="SKU001964"/>
    <s v="Product_1964"/>
    <s v="Sports"/>
    <n v="719.24"/>
    <n v="902"/>
    <s v="High"/>
    <n v="13"/>
    <n v="19"/>
    <x v="630"/>
    <s v="SUP049"/>
    <s v="AISLE-15-SHELF-08"/>
    <n v="41"/>
    <s v="In Stock"/>
    <d v="2024-09-02T00:00:00"/>
    <s v="Spain"/>
    <n v="38.464799999999997"/>
    <n v="-5.3422000000000001"/>
  </r>
  <r>
    <s v="SKU001965"/>
    <s v="Product_1965"/>
    <s v="Electronics"/>
    <n v="173.03"/>
    <n v="444"/>
    <s v="Mid"/>
    <n v="37"/>
    <n v="15"/>
    <x v="807"/>
    <s v="SUP042"/>
    <s v="AISLE-14-SHELF-48"/>
    <n v="36"/>
    <s v="In Stock"/>
    <d v="2023-10-29T00:00:00"/>
    <s v="France"/>
    <n v="47.507899999999999"/>
    <n v="-3.5552999999999999"/>
  </r>
  <r>
    <s v="SKU001966"/>
    <s v="Product_1966"/>
    <s v="Books"/>
    <n v="264.36"/>
    <n v="51"/>
    <s v="Low"/>
    <n v="81"/>
    <n v="3"/>
    <x v="280"/>
    <s v="SUP014"/>
    <s v="AISLE-19-SHELF-03"/>
    <n v="11"/>
    <s v="In Stock"/>
    <d v="2024-04-23T00:00:00"/>
    <s v="Belgium"/>
    <n v="50.757100000000001"/>
    <n v="2.8706999999999998"/>
  </r>
  <r>
    <s v="SKU001967"/>
    <s v="Product_1967"/>
    <s v="Clothing"/>
    <n v="431.8"/>
    <n v="250"/>
    <s v="Low"/>
    <n v="44"/>
    <n v="20"/>
    <x v="314"/>
    <s v="SUP028"/>
    <s v="AISLE-13-SHELF-30"/>
    <n v="14"/>
    <s v="In Stock"/>
    <d v="2023-08-06T00:00:00"/>
    <s v="Italy"/>
    <n v="37.597000000000001"/>
    <n v="15.2654"/>
  </r>
  <r>
    <s v="SKU001968"/>
    <s v="Product_1968"/>
    <s v="Sports"/>
    <n v="890.52"/>
    <n v="943"/>
    <s v="High"/>
    <n v="11"/>
    <n v="17"/>
    <x v="159"/>
    <s v="SUP012"/>
    <s v="AISLE-09-SHELF-12"/>
    <n v="47"/>
    <s v="In Stock"/>
    <d v="2023-07-15T00:00:00"/>
    <s v="Spain"/>
    <n v="38.528300000000002"/>
    <n v="3.0154999999999998"/>
  </r>
  <r>
    <s v="SKU001969"/>
    <s v="Product_1969"/>
    <s v="Books"/>
    <n v="577.59"/>
    <n v="893"/>
    <s v="High"/>
    <n v="50"/>
    <n v="16"/>
    <x v="609"/>
    <s v="SUP027"/>
    <s v="AISLE-05-SHELF-21"/>
    <n v="42"/>
    <s v="In Stock"/>
    <d v="2023-06-02T00:00:00"/>
    <s v="Netherlands"/>
    <n v="50.9009"/>
    <n v="5.0358999999999998"/>
  </r>
  <r>
    <s v="SKU001970"/>
    <s v="Product_1970"/>
    <s v="Office Supplies"/>
    <n v="965.74"/>
    <n v="658"/>
    <s v="Mid"/>
    <n v="37"/>
    <n v="13"/>
    <x v="285"/>
    <s v="SUP024"/>
    <s v="AISLE-19-SHELF-39"/>
    <n v="31"/>
    <s v="In Stock"/>
    <d v="2024-01-09T00:00:00"/>
    <s v="Austria"/>
    <n v="46.694200000000002"/>
    <n v="12.2056"/>
  </r>
  <r>
    <s v="SKU001971"/>
    <s v="Product_1971"/>
    <s v="Office Supplies"/>
    <n v="112.24"/>
    <n v="328"/>
    <s v="Mid"/>
    <n v="84"/>
    <n v="22"/>
    <x v="75"/>
    <s v="SUP022"/>
    <s v="AISLE-07-SHELF-19"/>
    <n v="36"/>
    <s v="In Stock"/>
    <d v="2024-11-28T00:00:00"/>
    <s v="Sweden"/>
    <n v="69.075500000000005"/>
    <n v="22.7438"/>
  </r>
  <r>
    <s v="SKU001972"/>
    <s v="Product_1972"/>
    <s v="Sports"/>
    <n v="465.57"/>
    <n v="907"/>
    <s v="High"/>
    <n v="82"/>
    <n v="27"/>
    <x v="808"/>
    <s v="SUP039"/>
    <s v="AISLE-08-SHELF-38"/>
    <n v="11"/>
    <s v="Out of Stock"/>
    <d v="2023-04-10T00:00:00"/>
    <s v="France"/>
    <n v="41.773600000000002"/>
    <n v="3.1234999999999999"/>
  </r>
  <r>
    <s v="SKU001973"/>
    <s v="Product_1973"/>
    <s v="Office Supplies"/>
    <n v="424.89"/>
    <n v="493"/>
    <s v="Mid"/>
    <n v="10"/>
    <n v="22"/>
    <x v="84"/>
    <s v="SUP041"/>
    <s v="AISLE-03-SHELF-22"/>
    <n v="30"/>
    <s v="In Stock"/>
    <d v="2023-07-30T00:00:00"/>
    <s v="Italy"/>
    <n v="43.402099999999997"/>
    <n v="9.0935000000000006"/>
  </r>
  <r>
    <s v="SKU001974"/>
    <s v="Product_1974"/>
    <s v="Clothing"/>
    <n v="604.20000000000005"/>
    <n v="349"/>
    <s v="Mid"/>
    <n v="36"/>
    <n v="20"/>
    <x v="179"/>
    <s v="SUP050"/>
    <s v="AISLE-01-SHELF-38"/>
    <n v="26"/>
    <s v="In Stock"/>
    <d v="2025-02-06T00:00:00"/>
    <s v="Spain"/>
    <n v="37.131799999999998"/>
    <n v="2.0952000000000002"/>
  </r>
  <r>
    <s v="SKU001975"/>
    <s v="Product_1975"/>
    <s v="Toys"/>
    <n v="813.84"/>
    <n v="966"/>
    <s v="High"/>
    <n v="76"/>
    <n v="8"/>
    <x v="73"/>
    <s v="SUP039"/>
    <s v="AISLE-20-SHELF-19"/>
    <n v="16"/>
    <s v="In Stock"/>
    <d v="2023-12-09T00:00:00"/>
    <s v="Austria"/>
    <n v="48.918900000000001"/>
    <n v="17.137599999999999"/>
  </r>
  <r>
    <s v="SKU001976"/>
    <s v="Product_1976"/>
    <s v="Sports"/>
    <n v="843.03"/>
    <n v="769"/>
    <s v="High"/>
    <n v="48"/>
    <n v="21"/>
    <x v="151"/>
    <s v="SUP036"/>
    <s v="AISLE-13-SHELF-27"/>
    <n v="28"/>
    <s v="In Stock"/>
    <d v="2023-04-29T00:00:00"/>
    <s v="Germany"/>
    <n v="53.302199999999999"/>
    <n v="11.937900000000001"/>
  </r>
  <r>
    <s v="SKU001977"/>
    <s v="Product_1977"/>
    <s v="Electronics"/>
    <n v="673.49"/>
    <n v="784"/>
    <s v="High"/>
    <n v="82"/>
    <n v="26"/>
    <x v="328"/>
    <s v="SUP023"/>
    <s v="AISLE-17-SHELF-50"/>
    <n v="33"/>
    <s v="In Stock"/>
    <d v="2024-11-22T00:00:00"/>
    <s v="Netherlands"/>
    <n v="51.733499999999999"/>
    <n v="3.9685000000000001"/>
  </r>
  <r>
    <s v="SKU001978"/>
    <s v="Product_1978"/>
    <s v="Books"/>
    <n v="645.12"/>
    <n v="458"/>
    <s v="Mid"/>
    <n v="49"/>
    <n v="14"/>
    <x v="488"/>
    <s v="SUP008"/>
    <s v="AISLE-20-SHELF-30"/>
    <n v="36"/>
    <s v="In Stock"/>
    <d v="2023-08-26T00:00:00"/>
    <s v="France"/>
    <n v="42.073999999999998"/>
    <n v="5.0221"/>
  </r>
  <r>
    <s v="SKU001979"/>
    <s v="Product_1979"/>
    <s v="Books"/>
    <n v="949.54"/>
    <n v="497"/>
    <s v="Mid"/>
    <n v="37"/>
    <n v="4"/>
    <x v="0"/>
    <s v="SUP028"/>
    <s v="AISLE-06-SHELF-11"/>
    <n v="20"/>
    <s v="In Stock"/>
    <d v="2023-07-09T00:00:00"/>
    <s v="United Kingdom"/>
    <n v="56.805599999999998"/>
    <n v="6.4500000000000002E-2"/>
  </r>
  <r>
    <s v="SKU001980"/>
    <s v="Product_1980"/>
    <s v="Books"/>
    <n v="389.85"/>
    <n v="124"/>
    <s v="Low"/>
    <n v="94"/>
    <n v="7"/>
    <x v="448"/>
    <s v="SUP050"/>
    <s v="AISLE-06-SHELF-28"/>
    <n v="30"/>
    <s v="In Stock"/>
    <d v="2025-02-13T00:00:00"/>
    <s v="Germany"/>
    <n v="54.244599999999998"/>
    <n v="13.907400000000001"/>
  </r>
  <r>
    <s v="SKU001981"/>
    <s v="Product_1981"/>
    <s v="Sports"/>
    <n v="834.46"/>
    <n v="203"/>
    <s v="Low"/>
    <n v="33"/>
    <n v="10"/>
    <x v="334"/>
    <s v="SUP029"/>
    <s v="AISLE-07-SHELF-33"/>
    <n v="10"/>
    <s v="In Stock"/>
    <d v="2024-07-11T00:00:00"/>
    <s v="Italy"/>
    <n v="47.097299999999997"/>
    <n v="9.5044000000000004"/>
  </r>
  <r>
    <s v="SKU001982"/>
    <s v="Product_1982"/>
    <s v="Clothing"/>
    <n v="922.29"/>
    <n v="767"/>
    <s v="High"/>
    <n v="91"/>
    <n v="15"/>
    <x v="242"/>
    <s v="SUP015"/>
    <s v="AISLE-08-SHELF-27"/>
    <n v="5"/>
    <s v="Out of Stock"/>
    <d v="2024-04-14T00:00:00"/>
    <s v="France"/>
    <n v="48.7804"/>
    <n v="3.4622999999999999"/>
  </r>
  <r>
    <s v="SKU001983"/>
    <s v="Product_1983"/>
    <s v="Sports"/>
    <n v="496.62"/>
    <n v="642"/>
    <s v="Mid"/>
    <n v="60"/>
    <n v="26"/>
    <x v="382"/>
    <s v="SUP039"/>
    <s v="AISLE-14-SHELF-22"/>
    <n v="17"/>
    <s v="In Stock"/>
    <d v="2024-01-04T00:00:00"/>
    <s v="Germany"/>
    <n v="49.285499999999999"/>
    <n v="14.8353"/>
  </r>
  <r>
    <s v="SKU001984"/>
    <s v="Product_1984"/>
    <s v="Sports"/>
    <n v="731.81"/>
    <n v="20"/>
    <s v="Low"/>
    <n v="65"/>
    <n v="16"/>
    <x v="518"/>
    <s v="SUP008"/>
    <s v="AISLE-20-SHELF-33"/>
    <n v="42"/>
    <s v="Out of Stock"/>
    <d v="2023-07-06T00:00:00"/>
    <s v="Netherlands"/>
    <n v="53.224299999999999"/>
    <n v="3.8012000000000001"/>
  </r>
  <r>
    <s v="SKU001985"/>
    <s v="Product_1985"/>
    <s v="Office Supplies"/>
    <n v="383.25"/>
    <n v="589"/>
    <s v="Mid"/>
    <n v="82"/>
    <n v="8"/>
    <x v="341"/>
    <s v="SUP028"/>
    <s v="AISLE-05-SHELF-29"/>
    <n v="10"/>
    <s v="In Stock"/>
    <d v="2023-06-25T00:00:00"/>
    <s v="United Kingdom"/>
    <n v="50.130200000000002"/>
    <n v="-1.3167"/>
  </r>
  <r>
    <s v="SKU001986"/>
    <s v="Product_1986"/>
    <s v="Toys"/>
    <n v="167.29"/>
    <n v="846"/>
    <s v="High"/>
    <n v="35"/>
    <n v="2"/>
    <x v="809"/>
    <s v="SUP033"/>
    <s v="AISLE-05-SHELF-46"/>
    <n v="42"/>
    <s v="In Stock"/>
    <d v="2023-06-15T00:00:00"/>
    <s v="Germany"/>
    <n v="51.891399999999997"/>
    <n v="14.415900000000001"/>
  </r>
  <r>
    <s v="SKU001987"/>
    <s v="Product_1987"/>
    <s v="Books"/>
    <n v="590.64"/>
    <n v="562"/>
    <s v="Mid"/>
    <n v="97"/>
    <n v="29"/>
    <x v="391"/>
    <s v="SUP011"/>
    <s v="AISLE-07-SHELF-17"/>
    <n v="16"/>
    <s v="In Stock"/>
    <d v="2023-06-01T00:00:00"/>
    <s v="Poland"/>
    <n v="50.357199999999999"/>
    <n v="14.943899999999999"/>
  </r>
  <r>
    <s v="SKU001988"/>
    <s v="Product_1988"/>
    <s v="Clothing"/>
    <n v="204.51"/>
    <n v="361"/>
    <s v="Mid"/>
    <n v="61"/>
    <n v="17"/>
    <x v="728"/>
    <s v="SUP042"/>
    <s v="AISLE-11-SHELF-22"/>
    <n v="13"/>
    <s v="In Stock"/>
    <d v="2024-10-16T00:00:00"/>
    <s v="United Kingdom"/>
    <n v="52.181100000000001"/>
    <n v="-8.0106999999999999"/>
  </r>
  <r>
    <s v="SKU001989"/>
    <s v="Product_1989"/>
    <s v="Home &amp; Garden"/>
    <n v="463.02"/>
    <n v="360"/>
    <s v="Mid"/>
    <n v="15"/>
    <n v="6"/>
    <x v="698"/>
    <s v="SUP037"/>
    <s v="AISLE-07-SHELF-01"/>
    <n v="24"/>
    <s v="In Stock"/>
    <d v="2024-10-24T00:00:00"/>
    <s v="Italy"/>
    <n v="36.976900000000001"/>
    <n v="17.486799999999999"/>
  </r>
  <r>
    <s v="SKU001990"/>
    <s v="Product_1990"/>
    <s v="Clothing"/>
    <n v="874.15"/>
    <n v="777"/>
    <s v="High"/>
    <n v="68"/>
    <n v="16"/>
    <x v="534"/>
    <s v="SUP025"/>
    <s v="AISLE-15-SHELF-19"/>
    <n v="43"/>
    <s v="In Stock"/>
    <d v="2024-05-21T00:00:00"/>
    <s v="Netherlands"/>
    <n v="51.750399999999999"/>
    <n v="4.9021999999999997"/>
  </r>
  <r>
    <s v="SKU001991"/>
    <s v="Product_1991"/>
    <s v="Office Supplies"/>
    <n v="95.16"/>
    <n v="115"/>
    <s v="Low"/>
    <n v="21"/>
    <n v="2"/>
    <x v="359"/>
    <s v="SUP034"/>
    <s v="AISLE-10-SHELF-09"/>
    <n v="31"/>
    <s v="In Stock"/>
    <d v="2023-09-23T00:00:00"/>
    <s v="Austria"/>
    <n v="46.447800000000001"/>
    <n v="11.583"/>
  </r>
  <r>
    <s v="SKU001992"/>
    <s v="Product_1992"/>
    <s v="Sports"/>
    <n v="40.119999999999997"/>
    <n v="54"/>
    <s v="Low"/>
    <n v="72"/>
    <n v="27"/>
    <x v="702"/>
    <s v="SUP022"/>
    <s v="AISLE-13-SHELF-45"/>
    <n v="7"/>
    <s v="In Stock"/>
    <d v="2023-06-09T00:00:00"/>
    <s v="Sweden"/>
    <n v="66.405199999999994"/>
    <n v="19.1629"/>
  </r>
  <r>
    <s v="SKU001993"/>
    <s v="Product_1993"/>
    <s v="Electronics"/>
    <n v="610.41"/>
    <n v="291"/>
    <s v="Low"/>
    <n v="45"/>
    <n v="24"/>
    <x v="810"/>
    <s v="SUP002"/>
    <s v="AISLE-06-SHELF-40"/>
    <n v="28"/>
    <s v="In Stock"/>
    <d v="2024-12-28T00:00:00"/>
    <s v="Sweden"/>
    <n v="65.702200000000005"/>
    <n v="16.958500000000001"/>
  </r>
  <r>
    <s v="SKU001994"/>
    <s v="Product_1994"/>
    <s v="Clothing"/>
    <n v="337.75"/>
    <n v="50"/>
    <s v="Low"/>
    <n v="18"/>
    <n v="29"/>
    <x v="725"/>
    <s v="SUP016"/>
    <s v="AISLE-12-SHELF-02"/>
    <n v="19"/>
    <s v="In Stock"/>
    <d v="2023-08-09T00:00:00"/>
    <s v="Sweden"/>
    <n v="59.574300000000001"/>
    <n v="17.424800000000001"/>
  </r>
  <r>
    <s v="SKU001995"/>
    <s v="Product_1995"/>
    <s v="Books"/>
    <n v="423.76"/>
    <n v="841"/>
    <s v="High"/>
    <n v="83"/>
    <n v="21"/>
    <x v="811"/>
    <s v="SUP011"/>
    <s v="AISLE-16-SHELF-12"/>
    <n v="38"/>
    <s v="In Stock"/>
    <d v="2023-07-16T00:00:00"/>
    <s v="France"/>
    <n v="44.466099999999997"/>
    <n v="7.149"/>
  </r>
  <r>
    <s v="SKU001996"/>
    <s v="Product_1996"/>
    <s v="Electronics"/>
    <n v="411.65"/>
    <n v="784"/>
    <s v="High"/>
    <n v="76"/>
    <n v="18"/>
    <x v="629"/>
    <s v="SUP014"/>
    <s v="AISLE-18-SHELF-03"/>
    <n v="36"/>
    <s v="In Stock"/>
    <d v="2023-12-30T00:00:00"/>
    <s v="Italy"/>
    <n v="39.7256"/>
    <n v="14.4512"/>
  </r>
  <r>
    <s v="SKU001997"/>
    <s v="Product_1997"/>
    <s v="Home &amp; Garden"/>
    <n v="95.75"/>
    <n v="253"/>
    <s v="Low"/>
    <n v="38"/>
    <n v="11"/>
    <x v="812"/>
    <s v="SUP032"/>
    <s v="AISLE-18-SHELF-11"/>
    <n v="25"/>
    <s v="Out of Stock"/>
    <d v="2023-04-15T00:00:00"/>
    <s v="Netherlands"/>
    <n v="51.169899999999998"/>
    <n v="5.9787999999999997"/>
  </r>
  <r>
    <s v="SKU001998"/>
    <s v="Product_1998"/>
    <s v="Home &amp; Garden"/>
    <n v="13.53"/>
    <n v="491"/>
    <s v="Mid"/>
    <n v="80"/>
    <n v="12"/>
    <x v="560"/>
    <s v="SUP022"/>
    <s v="AISLE-05-SHELF-45"/>
    <n v="5"/>
    <s v="Out of Stock"/>
    <d v="2024-10-13T00:00:00"/>
    <s v="United Kingdom"/>
    <n v="57.936999999999998"/>
    <n v="-2.1141999999999999"/>
  </r>
  <r>
    <s v="SKU001999"/>
    <s v="Product_1999"/>
    <s v="Electronics"/>
    <n v="899.44"/>
    <n v="984"/>
    <s v="High"/>
    <n v="99"/>
    <n v="5"/>
    <x v="267"/>
    <s v="SUP005"/>
    <s v="AISLE-10-SHELF-47"/>
    <n v="37"/>
    <s v="In Stock"/>
    <d v="2024-07-06T00:00:00"/>
    <s v="France"/>
    <n v="46.7866"/>
    <n v="8.9322999999999997"/>
  </r>
  <r>
    <s v="SKU002000"/>
    <s v="Product_2000"/>
    <s v="Office Supplies"/>
    <n v="225.62"/>
    <n v="572"/>
    <s v="Mid"/>
    <n v="17"/>
    <n v="2"/>
    <x v="665"/>
    <s v="SUP036"/>
    <s v="AISLE-06-SHELF-16"/>
    <n v="15"/>
    <s v="In Stock"/>
    <d v="2025-01-23T00:00:00"/>
    <s v="Italy"/>
    <n v="43.1877"/>
    <n v="9.6887000000000008"/>
  </r>
  <r>
    <s v="SKU002001"/>
    <s v="Product_2001"/>
    <s v="Home &amp; Garden"/>
    <n v="431.82"/>
    <n v="858"/>
    <s v="High"/>
    <n v="52"/>
    <n v="22"/>
    <x v="813"/>
    <s v="SUP023"/>
    <s v="AISLE-08-SHELF-20"/>
    <n v="7"/>
    <s v="In Stock"/>
    <d v="2024-11-21T00:00:00"/>
    <s v="Austria"/>
    <n v="47.160200000000003"/>
    <n v="14.930899999999999"/>
  </r>
  <r>
    <s v="SKU002002"/>
    <s v="Product_2002"/>
    <s v="Electronics"/>
    <n v="972.21"/>
    <n v="992"/>
    <s v="High"/>
    <n v="86"/>
    <n v="24"/>
    <x v="814"/>
    <s v="SUP019"/>
    <s v="AISLE-03-SHELF-05"/>
    <n v="26"/>
    <s v="In Stock"/>
    <d v="2023-08-10T00:00:00"/>
    <s v="Poland"/>
    <n v="53.265500000000003"/>
    <n v="17.135000000000002"/>
  </r>
  <r>
    <s v="SKU002003"/>
    <s v="Product_2003"/>
    <s v="Sports"/>
    <n v="828.49"/>
    <n v="970"/>
    <s v="High"/>
    <n v="44"/>
    <n v="18"/>
    <x v="815"/>
    <s v="SUP029"/>
    <s v="AISLE-15-SHELF-03"/>
    <n v="14"/>
    <s v="In Stock"/>
    <d v="2023-07-16T00:00:00"/>
    <s v="Netherlands"/>
    <n v="51.732399999999998"/>
    <n v="7.1650999999999998"/>
  </r>
  <r>
    <s v="SKU002004"/>
    <s v="Product_2004"/>
    <s v="Electronics"/>
    <n v="116.85"/>
    <n v="908"/>
    <s v="High"/>
    <n v="92"/>
    <n v="22"/>
    <x v="251"/>
    <s v="SUP042"/>
    <s v="AISLE-15-SHELF-34"/>
    <n v="48"/>
    <s v="In Stock"/>
    <d v="2024-05-07T00:00:00"/>
    <s v="Sweden"/>
    <n v="56.706899999999997"/>
    <n v="16.4008"/>
  </r>
  <r>
    <s v="SKU002005"/>
    <s v="Product_2005"/>
    <s v="Sports"/>
    <n v="513.42999999999995"/>
    <n v="960"/>
    <s v="High"/>
    <n v="31"/>
    <n v="6"/>
    <x v="816"/>
    <s v="SUP023"/>
    <s v="AISLE-12-SHELF-27"/>
    <n v="42"/>
    <s v="In Stock"/>
    <d v="2024-07-03T00:00:00"/>
    <s v="Germany"/>
    <n v="47.7746"/>
    <n v="13.3718"/>
  </r>
  <r>
    <s v="SKU002006"/>
    <s v="Product_2006"/>
    <s v="Office Supplies"/>
    <n v="732.78"/>
    <n v="862"/>
    <s v="High"/>
    <n v="89"/>
    <n v="1"/>
    <x v="535"/>
    <s v="SUP009"/>
    <s v="AISLE-05-SHELF-41"/>
    <n v="28"/>
    <s v="In Stock"/>
    <d v="2024-09-02T00:00:00"/>
    <s v="Netherlands"/>
    <n v="51.049300000000002"/>
    <n v="5.9286000000000003"/>
  </r>
  <r>
    <s v="SKU002007"/>
    <s v="Product_2007"/>
    <s v="Books"/>
    <n v="701.41"/>
    <n v="224"/>
    <s v="Low"/>
    <n v="88"/>
    <n v="9"/>
    <x v="7"/>
    <s v="SUP018"/>
    <s v="AISLE-04-SHELF-28"/>
    <n v="11"/>
    <s v="In Stock"/>
    <d v="2023-06-30T00:00:00"/>
    <s v="Belgium"/>
    <n v="49.613"/>
    <n v="5.1241000000000003"/>
  </r>
  <r>
    <s v="SKU002008"/>
    <s v="Product_2008"/>
    <s v="Books"/>
    <n v="763.23"/>
    <n v="468"/>
    <s v="Mid"/>
    <n v="75"/>
    <n v="15"/>
    <x v="659"/>
    <s v="SUP031"/>
    <s v="AISLE-07-SHELF-48"/>
    <n v="40"/>
    <s v="In Stock"/>
    <d v="2023-08-15T00:00:00"/>
    <s v="Italy"/>
    <n v="45.451900000000002"/>
    <n v="11.346"/>
  </r>
  <r>
    <s v="SKU002009"/>
    <s v="Product_2009"/>
    <s v="Home &amp; Garden"/>
    <n v="462.88"/>
    <n v="847"/>
    <s v="High"/>
    <n v="30"/>
    <n v="28"/>
    <x v="306"/>
    <s v="SUP037"/>
    <s v="AISLE-13-SHELF-34"/>
    <n v="5"/>
    <s v="Out of Stock"/>
    <d v="2023-06-09T00:00:00"/>
    <s v="Spain"/>
    <n v="40.072600000000001"/>
    <n v="-4.2405999999999997"/>
  </r>
  <r>
    <s v="SKU002010"/>
    <s v="Product_2010"/>
    <s v="Toys"/>
    <n v="184.16"/>
    <n v="102"/>
    <s v="Low"/>
    <n v="80"/>
    <n v="8"/>
    <x v="484"/>
    <s v="SUP017"/>
    <s v="AISLE-02-SHELF-09"/>
    <n v="5"/>
    <s v="In Stock"/>
    <d v="2024-05-18T00:00:00"/>
    <s v="Austria"/>
    <n v="47.1813"/>
    <n v="15.6851"/>
  </r>
  <r>
    <s v="SKU002011"/>
    <s v="Product_2011"/>
    <s v="Toys"/>
    <n v="470.22"/>
    <n v="982"/>
    <s v="High"/>
    <n v="50"/>
    <n v="28"/>
    <x v="408"/>
    <s v="SUP018"/>
    <s v="AISLE-15-SHELF-31"/>
    <n v="30"/>
    <s v="In Stock"/>
    <d v="2023-10-07T00:00:00"/>
    <s v="Poland"/>
    <n v="50.577599999999997"/>
    <n v="21.3294"/>
  </r>
  <r>
    <s v="SKU002012"/>
    <s v="Product_2012"/>
    <s v="Electronics"/>
    <n v="651.41"/>
    <n v="969"/>
    <s v="High"/>
    <n v="50"/>
    <n v="14"/>
    <x v="246"/>
    <s v="SUP027"/>
    <s v="AISLE-04-SHELF-49"/>
    <n v="21"/>
    <s v="In Stock"/>
    <d v="2024-11-27T00:00:00"/>
    <s v="Austria"/>
    <n v="46.936100000000003"/>
    <n v="11.4239"/>
  </r>
  <r>
    <s v="SKU002013"/>
    <s v="Product_2013"/>
    <s v="Office Supplies"/>
    <n v="612.51"/>
    <n v="47"/>
    <s v="Low"/>
    <n v="58"/>
    <n v="4"/>
    <x v="22"/>
    <s v="SUP021"/>
    <s v="AISLE-09-SHELF-15"/>
    <n v="15"/>
    <s v="Out of Stock"/>
    <d v="2024-01-25T00:00:00"/>
    <s v="Netherlands"/>
    <n v="51.708399999999997"/>
    <n v="5.5976999999999997"/>
  </r>
  <r>
    <s v="SKU002014"/>
    <s v="Product_2014"/>
    <s v="Sports"/>
    <n v="79.819999999999993"/>
    <n v="736"/>
    <s v="High"/>
    <n v="13"/>
    <n v="7"/>
    <x v="79"/>
    <s v="SUP001"/>
    <s v="AISLE-01-SHELF-31"/>
    <n v="7"/>
    <s v="In Stock"/>
    <d v="2024-01-06T00:00:00"/>
    <s v="Spain"/>
    <n v="39.544499999999999"/>
    <n v="8.8800000000000004E-2"/>
  </r>
  <r>
    <s v="SKU002015"/>
    <s v="Product_2015"/>
    <s v="Books"/>
    <n v="74.3"/>
    <n v="341"/>
    <s v="Mid"/>
    <n v="74"/>
    <n v="20"/>
    <x v="170"/>
    <s v="SUP032"/>
    <s v="AISLE-02-SHELF-09"/>
    <n v="14"/>
    <s v="In Stock"/>
    <d v="2024-12-24T00:00:00"/>
    <s v="Belgium"/>
    <n v="49.927100000000003"/>
    <n v="2.5415999999999999"/>
  </r>
  <r>
    <s v="SKU002016"/>
    <s v="Product_2016"/>
    <s v="Office Supplies"/>
    <n v="965.61"/>
    <n v="232"/>
    <s v="Low"/>
    <n v="19"/>
    <n v="8"/>
    <x v="333"/>
    <s v="SUP014"/>
    <s v="AISLE-11-SHELF-01"/>
    <n v="6"/>
    <s v="In Stock"/>
    <d v="2024-07-10T00:00:00"/>
    <s v="United Kingdom"/>
    <n v="56.733699999999999"/>
    <n v="1.6500000000000001E-2"/>
  </r>
  <r>
    <s v="SKU002017"/>
    <s v="Product_2017"/>
    <s v="Books"/>
    <n v="160.29"/>
    <n v="581"/>
    <s v="Mid"/>
    <n v="76"/>
    <n v="10"/>
    <x v="633"/>
    <s v="SUP046"/>
    <s v="AISLE-19-SHELF-09"/>
    <n v="36"/>
    <s v="In Stock"/>
    <d v="2024-11-13T00:00:00"/>
    <s v="Germany"/>
    <n v="47.752000000000002"/>
    <n v="11.459300000000001"/>
  </r>
  <r>
    <s v="SKU002018"/>
    <s v="Product_2018"/>
    <s v="Books"/>
    <n v="301.52"/>
    <n v="558"/>
    <s v="Mid"/>
    <n v="19"/>
    <n v="18"/>
    <x v="169"/>
    <s v="SUP014"/>
    <s v="AISLE-02-SHELF-37"/>
    <n v="20"/>
    <s v="Out of Stock"/>
    <d v="2024-02-08T00:00:00"/>
    <s v="Spain"/>
    <n v="38.950000000000003"/>
    <n v="0.70309999999999995"/>
  </r>
  <r>
    <s v="SKU002019"/>
    <s v="Product_2019"/>
    <s v="Home &amp; Garden"/>
    <n v="769.96"/>
    <n v="227"/>
    <s v="Low"/>
    <n v="82"/>
    <n v="18"/>
    <x v="817"/>
    <s v="SUP033"/>
    <s v="AISLE-17-SHELF-01"/>
    <n v="30"/>
    <s v="Out of Stock"/>
    <d v="2025-02-19T00:00:00"/>
    <s v="Italy"/>
    <n v="45.781399999999998"/>
    <n v="16.726900000000001"/>
  </r>
  <r>
    <s v="SKU002020"/>
    <s v="Product_2020"/>
    <s v="Books"/>
    <n v="415.58"/>
    <n v="521"/>
    <s v="Mid"/>
    <n v="26"/>
    <n v="19"/>
    <x v="571"/>
    <s v="SUP036"/>
    <s v="AISLE-14-SHELF-12"/>
    <n v="44"/>
    <s v="In Stock"/>
    <d v="2024-06-26T00:00:00"/>
    <s v="Sweden"/>
    <n v="66.025400000000005"/>
    <n v="14.624599999999999"/>
  </r>
  <r>
    <s v="SKU002021"/>
    <s v="Product_2021"/>
    <s v="Toys"/>
    <n v="189.65"/>
    <n v="696"/>
    <s v="Mid"/>
    <n v="76"/>
    <n v="4"/>
    <x v="818"/>
    <s v="SUP039"/>
    <s v="AISLE-10-SHELF-47"/>
    <n v="43"/>
    <s v="In Stock"/>
    <d v="2023-06-03T00:00:00"/>
    <s v="Belgium"/>
    <n v="51.123800000000003"/>
    <n v="4.5805999999999996"/>
  </r>
  <r>
    <s v="SKU002022"/>
    <s v="Product_2022"/>
    <s v="Clothing"/>
    <n v="472.56"/>
    <n v="591"/>
    <s v="Mid"/>
    <n v="62"/>
    <n v="27"/>
    <x v="121"/>
    <s v="SUP012"/>
    <s v="AISLE-01-SHELF-01"/>
    <n v="14"/>
    <s v="In Stock"/>
    <d v="2023-10-25T00:00:00"/>
    <s v="Germany"/>
    <n v="47.701000000000001"/>
    <n v="10.0581"/>
  </r>
  <r>
    <s v="SKU002023"/>
    <s v="Product_2023"/>
    <s v="Home &amp; Garden"/>
    <n v="573.26"/>
    <n v="12"/>
    <s v="Low"/>
    <n v="44"/>
    <n v="13"/>
    <x v="200"/>
    <s v="SUP045"/>
    <s v="AISLE-11-SHELF-31"/>
    <n v="40"/>
    <s v="In Stock"/>
    <d v="2023-08-23T00:00:00"/>
    <s v="Poland"/>
    <n v="54.464500000000001"/>
    <n v="22.9786"/>
  </r>
  <r>
    <s v="SKU002024"/>
    <s v="Product_2024"/>
    <s v="Electronics"/>
    <n v="458.24"/>
    <n v="498"/>
    <s v="Mid"/>
    <n v="13"/>
    <n v="6"/>
    <x v="143"/>
    <s v="SUP025"/>
    <s v="AISLE-11-SHELF-05"/>
    <n v="34"/>
    <s v="In Stock"/>
    <d v="2023-10-25T00:00:00"/>
    <s v="Sweden"/>
    <n v="56.711199999999998"/>
    <n v="20.848099999999999"/>
  </r>
  <r>
    <s v="SKU002025"/>
    <s v="Product_2025"/>
    <s v="Clothing"/>
    <n v="919.76"/>
    <n v="444"/>
    <s v="Mid"/>
    <n v="77"/>
    <n v="21"/>
    <x v="431"/>
    <s v="SUP015"/>
    <s v="AISLE-03-SHELF-11"/>
    <n v="13"/>
    <s v="In Stock"/>
    <d v="2023-09-13T00:00:00"/>
    <s v="Netherlands"/>
    <n v="52.9756"/>
    <n v="4.3583999999999996"/>
  </r>
  <r>
    <s v="SKU002026"/>
    <s v="Product_2026"/>
    <s v="Home &amp; Garden"/>
    <n v="291.85000000000002"/>
    <n v="825"/>
    <s v="High"/>
    <n v="20"/>
    <n v="26"/>
    <x v="71"/>
    <s v="SUP020"/>
    <s v="AISLE-04-SHELF-38"/>
    <n v="9"/>
    <s v="Out of Stock"/>
    <d v="2023-07-17T00:00:00"/>
    <s v="Spain"/>
    <n v="39.6785"/>
    <n v="-0.34160000000000001"/>
  </r>
  <r>
    <s v="SKU002027"/>
    <s v="Product_2027"/>
    <s v="Office Supplies"/>
    <n v="664.72"/>
    <n v="339"/>
    <s v="Mid"/>
    <n v="53"/>
    <n v="13"/>
    <x v="21"/>
    <s v="SUP034"/>
    <s v="AISLE-18-SHELF-39"/>
    <n v="11"/>
    <s v="Out of Stock"/>
    <d v="2024-06-08T00:00:00"/>
    <s v="Germany"/>
    <n v="50.636699999999998"/>
    <n v="6.9264999999999999"/>
  </r>
  <r>
    <s v="SKU002028"/>
    <s v="Product_2028"/>
    <s v="Home &amp; Garden"/>
    <n v="121.17"/>
    <n v="323"/>
    <s v="Mid"/>
    <n v="69"/>
    <n v="26"/>
    <x v="419"/>
    <s v="SUP014"/>
    <s v="AISLE-04-SHELF-46"/>
    <n v="40"/>
    <s v="In Stock"/>
    <d v="2025-01-31T00:00:00"/>
    <s v="France"/>
    <n v="48.217599999999997"/>
    <n v="8.2098999999999993"/>
  </r>
  <r>
    <s v="SKU002029"/>
    <s v="Product_2029"/>
    <s v="Sports"/>
    <n v="398.36"/>
    <n v="595"/>
    <s v="Mid"/>
    <n v="79"/>
    <n v="23"/>
    <x v="45"/>
    <s v="SUP030"/>
    <s v="AISLE-08-SHELF-20"/>
    <n v="5"/>
    <s v="In Stock"/>
    <d v="2024-11-09T00:00:00"/>
    <s v="United Kingdom"/>
    <n v="55.6419"/>
    <n v="-0.46200000000000002"/>
  </r>
  <r>
    <s v="SKU002030"/>
    <s v="Product_2030"/>
    <s v="Clothing"/>
    <n v="743.58"/>
    <n v="597"/>
    <s v="Mid"/>
    <n v="71"/>
    <n v="22"/>
    <x v="668"/>
    <s v="SUP044"/>
    <s v="AISLE-11-SHELF-46"/>
    <n v="31"/>
    <s v="In Stock"/>
    <d v="2023-06-29T00:00:00"/>
    <s v="United Kingdom"/>
    <n v="53.053600000000003"/>
    <n v="-6.3680000000000003"/>
  </r>
  <r>
    <s v="SKU002031"/>
    <s v="Product_2031"/>
    <s v="Clothing"/>
    <n v="232.57"/>
    <n v="156"/>
    <s v="Low"/>
    <n v="41"/>
    <n v="16"/>
    <x v="54"/>
    <s v="SUP013"/>
    <s v="AISLE-03-SHELF-43"/>
    <n v="16"/>
    <s v="In Stock"/>
    <d v="2024-01-12T00:00:00"/>
    <s v="Belgium"/>
    <n v="50.785499999999999"/>
    <n v="3.7783000000000002"/>
  </r>
  <r>
    <s v="SKU002032"/>
    <s v="Product_2032"/>
    <s v="Toys"/>
    <n v="593.87"/>
    <n v="655"/>
    <s v="Mid"/>
    <n v="55"/>
    <n v="20"/>
    <x v="637"/>
    <s v="SUP014"/>
    <s v="AISLE-04-SHELF-41"/>
    <n v="20"/>
    <s v="In Stock"/>
    <d v="2023-12-17T00:00:00"/>
    <s v="Poland"/>
    <n v="53.988399999999999"/>
    <n v="15.3263"/>
  </r>
  <r>
    <s v="SKU002033"/>
    <s v="Product_2033"/>
    <s v="Clothing"/>
    <n v="161.9"/>
    <n v="574"/>
    <s v="Mid"/>
    <n v="32"/>
    <n v="27"/>
    <x v="452"/>
    <s v="SUP029"/>
    <s v="AISLE-05-SHELF-45"/>
    <n v="12"/>
    <s v="In Stock"/>
    <d v="2024-04-18T00:00:00"/>
    <s v="Belgium"/>
    <n v="50.366900000000001"/>
    <n v="4.0472000000000001"/>
  </r>
  <r>
    <s v="SKU002034"/>
    <s v="Product_2034"/>
    <s v="Books"/>
    <n v="111.67"/>
    <n v="430"/>
    <s v="Mid"/>
    <n v="46"/>
    <n v="10"/>
    <x v="199"/>
    <s v="SUP026"/>
    <s v="AISLE-20-SHELF-04"/>
    <n v="29"/>
    <s v="Out of Stock"/>
    <d v="2023-09-08T00:00:00"/>
    <s v="France"/>
    <n v="50.492899999999999"/>
    <n v="-2.8641999999999999"/>
  </r>
  <r>
    <s v="SKU002035"/>
    <s v="Product_2035"/>
    <s v="Toys"/>
    <n v="528"/>
    <n v="554"/>
    <s v="Mid"/>
    <n v="99"/>
    <n v="9"/>
    <x v="599"/>
    <s v="SUP003"/>
    <s v="AISLE-07-SHELF-34"/>
    <n v="17"/>
    <s v="In Stock"/>
    <d v="2023-12-19T00:00:00"/>
    <s v="Italy"/>
    <n v="36.703400000000002"/>
    <n v="9.4331999999999994"/>
  </r>
  <r>
    <s v="SKU002036"/>
    <s v="Product_2036"/>
    <s v="Office Supplies"/>
    <n v="678.26"/>
    <n v="406"/>
    <s v="Mid"/>
    <n v="84"/>
    <n v="7"/>
    <x v="819"/>
    <s v="SUP025"/>
    <s v="AISLE-20-SHELF-07"/>
    <n v="45"/>
    <s v="In Stock"/>
    <d v="2024-10-12T00:00:00"/>
    <s v="Poland"/>
    <n v="53.757599999999996"/>
    <n v="16.193200000000001"/>
  </r>
  <r>
    <s v="SKU002037"/>
    <s v="Product_2037"/>
    <s v="Books"/>
    <n v="122.23"/>
    <n v="157"/>
    <s v="Low"/>
    <n v="67"/>
    <n v="17"/>
    <x v="568"/>
    <s v="SUP027"/>
    <s v="AISLE-20-SHELF-24"/>
    <n v="14"/>
    <s v="In Stock"/>
    <d v="2024-07-21T00:00:00"/>
    <s v="Austria"/>
    <n v="47.026299999999999"/>
    <n v="10.5002"/>
  </r>
  <r>
    <s v="SKU002038"/>
    <s v="Product_2038"/>
    <s v="Toys"/>
    <n v="918.6"/>
    <n v="184"/>
    <s v="Low"/>
    <n v="94"/>
    <n v="24"/>
    <x v="182"/>
    <s v="SUP045"/>
    <s v="AISLE-09-SHELF-19"/>
    <n v="44"/>
    <s v="In Stock"/>
    <d v="2024-05-18T00:00:00"/>
    <s v="Italy"/>
    <n v="44.112099999999998"/>
    <n v="7.4231999999999996"/>
  </r>
  <r>
    <s v="SKU002039"/>
    <s v="Product_2039"/>
    <s v="Electronics"/>
    <n v="233.51"/>
    <n v="797"/>
    <s v="High"/>
    <n v="52"/>
    <n v="20"/>
    <x v="445"/>
    <s v="SUP040"/>
    <s v="AISLE-20-SHELF-28"/>
    <n v="37"/>
    <s v="Out of Stock"/>
    <d v="2023-06-16T00:00:00"/>
    <s v="Poland"/>
    <n v="50.920999999999999"/>
    <n v="16.925000000000001"/>
  </r>
  <r>
    <s v="SKU002040"/>
    <s v="Product_2040"/>
    <s v="Office Supplies"/>
    <n v="128.78"/>
    <n v="490"/>
    <s v="Mid"/>
    <n v="97"/>
    <n v="7"/>
    <x v="820"/>
    <s v="SUP016"/>
    <s v="AISLE-02-SHELF-16"/>
    <n v="39"/>
    <s v="Out of Stock"/>
    <d v="2025-03-05T00:00:00"/>
    <s v="Poland"/>
    <n v="52.219900000000003"/>
    <n v="21.404199999999999"/>
  </r>
  <r>
    <s v="SKU002041"/>
    <s v="Product_2041"/>
    <s v="Toys"/>
    <n v="210.67"/>
    <n v="834"/>
    <s v="High"/>
    <n v="24"/>
    <n v="27"/>
    <x v="292"/>
    <s v="SUP038"/>
    <s v="AISLE-06-SHELF-50"/>
    <n v="41"/>
    <s v="In Stock"/>
    <d v="2024-03-07T00:00:00"/>
    <s v="France"/>
    <n v="46.522199999999998"/>
    <n v="8.4930000000000003"/>
  </r>
  <r>
    <s v="SKU002042"/>
    <s v="Product_2042"/>
    <s v="Electronics"/>
    <n v="177.88"/>
    <n v="951"/>
    <s v="High"/>
    <n v="76"/>
    <n v="2"/>
    <x v="646"/>
    <s v="SUP011"/>
    <s v="AISLE-17-SHELF-11"/>
    <n v="43"/>
    <s v="In Stock"/>
    <d v="2024-10-25T00:00:00"/>
    <s v="Netherlands"/>
    <n v="53.368899999999996"/>
    <n v="4.7096999999999998"/>
  </r>
  <r>
    <s v="SKU002043"/>
    <s v="Product_2043"/>
    <s v="Toys"/>
    <n v="99.77"/>
    <n v="535"/>
    <s v="Mid"/>
    <n v="11"/>
    <n v="28"/>
    <x v="68"/>
    <s v="SUP029"/>
    <s v="AISLE-04-SHELF-40"/>
    <n v="32"/>
    <s v="In Stock"/>
    <d v="2023-07-13T00:00:00"/>
    <s v="France"/>
    <n v="48.921300000000002"/>
    <n v="5.6864999999999997"/>
  </r>
  <r>
    <s v="SKU002044"/>
    <s v="Product_2044"/>
    <s v="Electronics"/>
    <n v="799.86"/>
    <n v="356"/>
    <s v="Mid"/>
    <n v="80"/>
    <n v="19"/>
    <x v="79"/>
    <s v="SUP047"/>
    <s v="AISLE-18-SHELF-45"/>
    <n v="20"/>
    <s v="In Stock"/>
    <d v="2024-03-26T00:00:00"/>
    <s v="Poland"/>
    <n v="54.179200000000002"/>
    <n v="18.5794"/>
  </r>
  <r>
    <s v="SKU002045"/>
    <s v="Product_2045"/>
    <s v="Books"/>
    <n v="500.58"/>
    <n v="716"/>
    <s v="High"/>
    <n v="14"/>
    <n v="1"/>
    <x v="1"/>
    <s v="SUP024"/>
    <s v="AISLE-08-SHELF-42"/>
    <n v="12"/>
    <s v="In Stock"/>
    <d v="2024-10-12T00:00:00"/>
    <s v="Germany"/>
    <n v="51.331600000000002"/>
    <n v="9.6835000000000004"/>
  </r>
  <r>
    <s v="SKU002046"/>
    <s v="Product_2046"/>
    <s v="Office Supplies"/>
    <n v="394.63"/>
    <n v="361"/>
    <s v="Mid"/>
    <n v="62"/>
    <n v="2"/>
    <x v="105"/>
    <s v="SUP029"/>
    <s v="AISLE-18-SHELF-50"/>
    <n v="37"/>
    <s v="In Stock"/>
    <d v="2025-03-01T00:00:00"/>
    <s v="Italy"/>
    <n v="45.529000000000003"/>
    <n v="9.3335000000000008"/>
  </r>
  <r>
    <s v="SKU002047"/>
    <s v="Product_2047"/>
    <s v="Office Supplies"/>
    <n v="951.12"/>
    <n v="223"/>
    <s v="Low"/>
    <n v="54"/>
    <n v="27"/>
    <x v="206"/>
    <s v="SUP034"/>
    <s v="AISLE-17-SHELF-48"/>
    <n v="39"/>
    <s v="In Stock"/>
    <d v="2023-09-05T00:00:00"/>
    <s v="France"/>
    <n v="43.649099999999997"/>
    <n v="0.34"/>
  </r>
  <r>
    <s v="SKU002048"/>
    <s v="Product_2048"/>
    <s v="Toys"/>
    <n v="377.3"/>
    <n v="612"/>
    <s v="Mid"/>
    <n v="50"/>
    <n v="5"/>
    <x v="11"/>
    <s v="SUP011"/>
    <s v="AISLE-06-SHELF-46"/>
    <n v="42"/>
    <s v="In Stock"/>
    <d v="2024-04-06T00:00:00"/>
    <s v="Netherlands"/>
    <n v="51.421900000000001"/>
    <n v="5.4878999999999998"/>
  </r>
  <r>
    <s v="SKU002049"/>
    <s v="Product_2049"/>
    <s v="Sports"/>
    <n v="175.3"/>
    <n v="203"/>
    <s v="Low"/>
    <n v="72"/>
    <n v="18"/>
    <x v="165"/>
    <s v="SUP020"/>
    <s v="AISLE-05-SHELF-15"/>
    <n v="16"/>
    <s v="In Stock"/>
    <d v="2024-10-15T00:00:00"/>
    <s v="Spain"/>
    <n v="37.048999999999999"/>
    <n v="-5.2656999999999998"/>
  </r>
  <r>
    <s v="SKU002050"/>
    <s v="Product_2050"/>
    <s v="Toys"/>
    <n v="281.3"/>
    <n v="7"/>
    <s v="Low"/>
    <n v="81"/>
    <n v="29"/>
    <x v="754"/>
    <s v="SUP020"/>
    <s v="AISLE-13-SHELF-16"/>
    <n v="19"/>
    <s v="In Stock"/>
    <d v="2023-11-18T00:00:00"/>
    <s v="Belgium"/>
    <n v="51.326900000000002"/>
    <n v="4.0960000000000001"/>
  </r>
  <r>
    <s v="SKU002051"/>
    <s v="Product_2051"/>
    <s v="Electronics"/>
    <n v="246.58"/>
    <n v="471"/>
    <s v="Mid"/>
    <n v="41"/>
    <n v="6"/>
    <x v="2"/>
    <s v="SUP009"/>
    <s v="AISLE-16-SHELF-17"/>
    <n v="21"/>
    <s v="In Stock"/>
    <d v="2023-10-05T00:00:00"/>
    <s v="Poland"/>
    <n v="53.339799999999997"/>
    <n v="15.2346"/>
  </r>
  <r>
    <s v="SKU002052"/>
    <s v="Product_2052"/>
    <s v="Office Supplies"/>
    <n v="503.75"/>
    <n v="171"/>
    <s v="Low"/>
    <n v="11"/>
    <n v="6"/>
    <x v="564"/>
    <s v="SUP023"/>
    <s v="AISLE-05-SHELF-43"/>
    <n v="31"/>
    <s v="In Stock"/>
    <d v="2024-03-25T00:00:00"/>
    <s v="Austria"/>
    <n v="47.043700000000001"/>
    <n v="15.7166"/>
  </r>
  <r>
    <s v="SKU002053"/>
    <s v="Product_2053"/>
    <s v="Home &amp; Garden"/>
    <n v="298.58999999999997"/>
    <n v="719"/>
    <s v="High"/>
    <n v="19"/>
    <n v="22"/>
    <x v="178"/>
    <s v="SUP036"/>
    <s v="AISLE-15-SHELF-35"/>
    <n v="25"/>
    <s v="In Stock"/>
    <d v="2025-01-31T00:00:00"/>
    <s v="Spain"/>
    <n v="41.951300000000003"/>
    <n v="-4.4344000000000001"/>
  </r>
  <r>
    <s v="SKU002054"/>
    <s v="Product_2054"/>
    <s v="Books"/>
    <n v="520.9"/>
    <n v="95"/>
    <s v="Low"/>
    <n v="52"/>
    <n v="28"/>
    <x v="243"/>
    <s v="SUP049"/>
    <s v="AISLE-08-SHELF-35"/>
    <n v="25"/>
    <s v="In Stock"/>
    <d v="2023-12-25T00:00:00"/>
    <s v="United Kingdom"/>
    <n v="58.298699999999997"/>
    <n v="0.90639999999999998"/>
  </r>
  <r>
    <s v="SKU002055"/>
    <s v="Product_2055"/>
    <s v="Sports"/>
    <n v="672.6"/>
    <n v="673"/>
    <s v="Mid"/>
    <n v="52"/>
    <n v="27"/>
    <x v="616"/>
    <s v="SUP027"/>
    <s v="AISLE-04-SHELF-27"/>
    <n v="21"/>
    <s v="In Stock"/>
    <d v="2023-06-18T00:00:00"/>
    <s v="Sweden"/>
    <n v="68.579800000000006"/>
    <n v="16.7057"/>
  </r>
  <r>
    <s v="SKU002056"/>
    <s v="Product_2056"/>
    <s v="Home &amp; Garden"/>
    <n v="779.53"/>
    <n v="802"/>
    <s v="High"/>
    <n v="76"/>
    <n v="16"/>
    <x v="43"/>
    <s v="SUP024"/>
    <s v="AISLE-14-SHELF-23"/>
    <n v="31"/>
    <s v="In Stock"/>
    <d v="2023-08-27T00:00:00"/>
    <s v="Netherlands"/>
    <n v="51.333199999999998"/>
    <n v="5.7439999999999998"/>
  </r>
  <r>
    <s v="SKU002057"/>
    <s v="Product_2057"/>
    <s v="Home &amp; Garden"/>
    <n v="713.06"/>
    <n v="607"/>
    <s v="Mid"/>
    <n v="32"/>
    <n v="16"/>
    <x v="84"/>
    <s v="SUP040"/>
    <s v="AISLE-20-SHELF-06"/>
    <n v="16"/>
    <s v="In Stock"/>
    <d v="2024-02-13T00:00:00"/>
    <s v="Austria"/>
    <n v="48.180399999999999"/>
    <n v="10.4659"/>
  </r>
  <r>
    <s v="SKU002058"/>
    <s v="Product_2058"/>
    <s v="Books"/>
    <n v="213.53"/>
    <n v="305"/>
    <s v="Mid"/>
    <n v="91"/>
    <n v="3"/>
    <x v="756"/>
    <s v="SUP025"/>
    <s v="AISLE-04-SHELF-12"/>
    <n v="48"/>
    <s v="In Stock"/>
    <d v="2025-01-31T00:00:00"/>
    <s v="Sweden"/>
    <n v="66.153499999999994"/>
    <n v="11.336600000000001"/>
  </r>
  <r>
    <s v="SKU002059"/>
    <s v="Product_2059"/>
    <s v="Toys"/>
    <n v="124.74"/>
    <n v="656"/>
    <s v="Mid"/>
    <n v="69"/>
    <n v="27"/>
    <x v="821"/>
    <s v="SUP025"/>
    <s v="AISLE-02-SHELF-27"/>
    <n v="40"/>
    <s v="Out of Stock"/>
    <d v="2024-10-30T00:00:00"/>
    <s v="Netherlands"/>
    <n v="52.103400000000001"/>
    <n v="4.5910000000000002"/>
  </r>
  <r>
    <s v="SKU002060"/>
    <s v="Product_2060"/>
    <s v="Clothing"/>
    <n v="547.03"/>
    <n v="257"/>
    <s v="Low"/>
    <n v="90"/>
    <n v="3"/>
    <x v="560"/>
    <s v="SUP048"/>
    <s v="AISLE-18-SHELF-46"/>
    <n v="32"/>
    <s v="Out of Stock"/>
    <d v="2024-07-31T00:00:00"/>
    <s v="Germany"/>
    <n v="52.926299999999998"/>
    <n v="8.7461000000000002"/>
  </r>
  <r>
    <s v="SKU002061"/>
    <s v="Product_2061"/>
    <s v="Sports"/>
    <n v="206.92"/>
    <n v="473"/>
    <s v="Mid"/>
    <n v="15"/>
    <n v="26"/>
    <x v="147"/>
    <s v="SUP033"/>
    <s v="AISLE-08-SHELF-40"/>
    <n v="29"/>
    <s v="In Stock"/>
    <d v="2023-11-14T00:00:00"/>
    <s v="Belgium"/>
    <n v="51.153599999999997"/>
    <n v="4.8202999999999996"/>
  </r>
  <r>
    <s v="SKU002062"/>
    <s v="Product_2062"/>
    <s v="Toys"/>
    <n v="94.08"/>
    <n v="949"/>
    <s v="High"/>
    <n v="22"/>
    <n v="23"/>
    <x v="270"/>
    <s v="SUP031"/>
    <s v="AISLE-12-SHELF-33"/>
    <n v="13"/>
    <s v="Out of Stock"/>
    <d v="2023-07-04T00:00:00"/>
    <s v="Spain"/>
    <n v="42.192399999999999"/>
    <n v="3.1657000000000002"/>
  </r>
  <r>
    <s v="SKU002063"/>
    <s v="Product_2063"/>
    <s v="Books"/>
    <n v="531.82000000000005"/>
    <n v="299"/>
    <s v="Low"/>
    <n v="30"/>
    <n v="29"/>
    <x v="714"/>
    <s v="SUP010"/>
    <s v="AISLE-01-SHELF-36"/>
    <n v="41"/>
    <s v="In Stock"/>
    <d v="2024-05-01T00:00:00"/>
    <s v="Italy"/>
    <n v="43.731200000000001"/>
    <n v="18.320900000000002"/>
  </r>
  <r>
    <s v="SKU002064"/>
    <s v="Product_2064"/>
    <s v="Clothing"/>
    <n v="333.53"/>
    <n v="464"/>
    <s v="Mid"/>
    <n v="67"/>
    <n v="29"/>
    <x v="348"/>
    <s v="SUP039"/>
    <s v="AISLE-17-SHELF-10"/>
    <n v="27"/>
    <s v="In Stock"/>
    <d v="2023-12-01T00:00:00"/>
    <s v="Netherlands"/>
    <n v="50.877899999999997"/>
    <n v="4.6186999999999996"/>
  </r>
  <r>
    <s v="SKU002065"/>
    <s v="Product_2065"/>
    <s v="Books"/>
    <n v="758.59"/>
    <n v="613"/>
    <s v="Mid"/>
    <n v="94"/>
    <n v="4"/>
    <x v="665"/>
    <s v="SUP015"/>
    <s v="AISLE-01-SHELF-43"/>
    <n v="15"/>
    <s v="Out of Stock"/>
    <d v="2025-01-04T00:00:00"/>
    <s v="Italy"/>
    <n v="37.732500000000002"/>
    <n v="9.7213999999999992"/>
  </r>
  <r>
    <s v="SKU002066"/>
    <s v="Product_2066"/>
    <s v="Books"/>
    <n v="321.05"/>
    <n v="688"/>
    <s v="Mid"/>
    <n v="37"/>
    <n v="6"/>
    <x v="457"/>
    <s v="SUP001"/>
    <s v="AISLE-17-SHELF-42"/>
    <n v="5"/>
    <s v="In Stock"/>
    <d v="2023-08-09T00:00:00"/>
    <s v="Belgium"/>
    <n v="51.177799999999998"/>
    <n v="2.6261000000000001"/>
  </r>
  <r>
    <s v="SKU002067"/>
    <s v="Product_2067"/>
    <s v="Home &amp; Garden"/>
    <n v="978.93"/>
    <n v="897"/>
    <s v="High"/>
    <n v="79"/>
    <n v="28"/>
    <x v="662"/>
    <s v="SUP016"/>
    <s v="AISLE-06-SHELF-36"/>
    <n v="20"/>
    <s v="In Stock"/>
    <d v="2025-02-16T00:00:00"/>
    <s v="Poland"/>
    <n v="52.017099999999999"/>
    <n v="19.7713"/>
  </r>
  <r>
    <s v="SKU002068"/>
    <s v="Product_2068"/>
    <s v="Office Supplies"/>
    <n v="760.94"/>
    <n v="327"/>
    <s v="Mid"/>
    <n v="17"/>
    <n v="24"/>
    <x v="86"/>
    <s v="SUP021"/>
    <s v="AISLE-13-SHELF-27"/>
    <n v="17"/>
    <s v="Out of Stock"/>
    <d v="2025-03-02T00:00:00"/>
    <s v="United Kingdom"/>
    <n v="54.838099999999997"/>
    <n v="-3.4470000000000001"/>
  </r>
  <r>
    <s v="SKU002069"/>
    <s v="Product_2069"/>
    <s v="Toys"/>
    <n v="67.12"/>
    <n v="109"/>
    <s v="Low"/>
    <n v="86"/>
    <n v="3"/>
    <x v="445"/>
    <s v="SUP002"/>
    <s v="AISLE-11-SHELF-37"/>
    <n v="24"/>
    <s v="In Stock"/>
    <d v="2023-05-29T00:00:00"/>
    <s v="Spain"/>
    <n v="42.166699999999999"/>
    <n v="-7.6173999999999999"/>
  </r>
  <r>
    <s v="SKU002070"/>
    <s v="Product_2070"/>
    <s v="Books"/>
    <n v="513.78"/>
    <n v="709"/>
    <s v="High"/>
    <n v="67"/>
    <n v="25"/>
    <x v="224"/>
    <s v="SUP003"/>
    <s v="AISLE-14-SHELF-25"/>
    <n v="20"/>
    <s v="In Stock"/>
    <d v="2024-02-21T00:00:00"/>
    <s v="Belgium"/>
    <n v="50.121200000000002"/>
    <n v="4.9013"/>
  </r>
  <r>
    <s v="SKU002071"/>
    <s v="Product_2071"/>
    <s v="Toys"/>
    <n v="566.99"/>
    <n v="904"/>
    <s v="High"/>
    <n v="49"/>
    <n v="9"/>
    <x v="47"/>
    <s v="SUP015"/>
    <s v="AISLE-02-SHELF-03"/>
    <n v="20"/>
    <s v="In Stock"/>
    <d v="2024-05-18T00:00:00"/>
    <s v="Belgium"/>
    <n v="50.881900000000002"/>
    <n v="4.0762"/>
  </r>
  <r>
    <s v="SKU002072"/>
    <s v="Product_2072"/>
    <s v="Clothing"/>
    <n v="698.35"/>
    <n v="128"/>
    <s v="Low"/>
    <n v="95"/>
    <n v="3"/>
    <x v="412"/>
    <s v="SUP032"/>
    <s v="AISLE-03-SHELF-43"/>
    <n v="39"/>
    <s v="In Stock"/>
    <d v="2023-09-16T00:00:00"/>
    <s v="Germany"/>
    <n v="53.952800000000003"/>
    <n v="9.6809999999999992"/>
  </r>
  <r>
    <s v="SKU002073"/>
    <s v="Product_2073"/>
    <s v="Home &amp; Garden"/>
    <n v="502.82"/>
    <n v="964"/>
    <s v="High"/>
    <n v="10"/>
    <n v="6"/>
    <x v="804"/>
    <s v="SUP050"/>
    <s v="AISLE-09-SHELF-10"/>
    <n v="36"/>
    <s v="Out of Stock"/>
    <d v="2023-09-26T00:00:00"/>
    <s v="Sweden"/>
    <n v="60.8583"/>
    <n v="11.574299999999999"/>
  </r>
  <r>
    <s v="SKU002074"/>
    <s v="Product_2074"/>
    <s v="Clothing"/>
    <n v="488.61"/>
    <n v="870"/>
    <s v="High"/>
    <n v="86"/>
    <n v="21"/>
    <x v="324"/>
    <s v="SUP047"/>
    <s v="AISLE-06-SHELF-38"/>
    <n v="27"/>
    <s v="In Stock"/>
    <d v="2023-10-27T00:00:00"/>
    <s v="United Kingdom"/>
    <n v="54.75"/>
    <n v="-1.1132"/>
  </r>
  <r>
    <s v="SKU002075"/>
    <s v="Product_2075"/>
    <s v="Clothing"/>
    <n v="374.26"/>
    <n v="136"/>
    <s v="Low"/>
    <n v="74"/>
    <n v="20"/>
    <x v="444"/>
    <s v="SUP027"/>
    <s v="AISLE-01-SHELF-01"/>
    <n v="29"/>
    <s v="In Stock"/>
    <d v="2024-02-18T00:00:00"/>
    <s v="Spain"/>
    <n v="36.892600000000002"/>
    <n v="-5.4515000000000002"/>
  </r>
  <r>
    <s v="SKU002076"/>
    <s v="Product_2076"/>
    <s v="Home &amp; Garden"/>
    <n v="278.75"/>
    <n v="909"/>
    <s v="High"/>
    <n v="19"/>
    <n v="24"/>
    <x v="267"/>
    <s v="SUP036"/>
    <s v="AISLE-19-SHELF-35"/>
    <n v="47"/>
    <s v="Out of Stock"/>
    <d v="2023-09-04T00:00:00"/>
    <s v="Poland"/>
    <n v="53.531300000000002"/>
    <n v="17.7592"/>
  </r>
  <r>
    <s v="SKU002077"/>
    <s v="Product_2077"/>
    <s v="Toys"/>
    <n v="946.74"/>
    <n v="538"/>
    <s v="Mid"/>
    <n v="69"/>
    <n v="26"/>
    <x v="806"/>
    <s v="SUP035"/>
    <s v="AISLE-06-SHELF-34"/>
    <n v="32"/>
    <s v="Out of Stock"/>
    <d v="2024-09-23T00:00:00"/>
    <s v="Poland"/>
    <n v="50.401299999999999"/>
    <n v="20.821999999999999"/>
  </r>
  <r>
    <s v="SKU002078"/>
    <s v="Product_2078"/>
    <s v="Clothing"/>
    <n v="324.42"/>
    <n v="648"/>
    <s v="Mid"/>
    <n v="78"/>
    <n v="9"/>
    <x v="47"/>
    <s v="SUP039"/>
    <s v="AISLE-15-SHELF-44"/>
    <n v="49"/>
    <s v="In Stock"/>
    <d v="2023-12-30T00:00:00"/>
    <s v="France"/>
    <n v="43.228200000000001"/>
    <n v="7.9764999999999997"/>
  </r>
  <r>
    <s v="SKU002079"/>
    <s v="Product_2079"/>
    <s v="Electronics"/>
    <n v="72.790000000000006"/>
    <n v="163"/>
    <s v="Low"/>
    <n v="29"/>
    <n v="15"/>
    <x v="544"/>
    <s v="SUP024"/>
    <s v="AISLE-10-SHELF-45"/>
    <n v="6"/>
    <s v="In Stock"/>
    <d v="2024-11-12T00:00:00"/>
    <s v="Belgium"/>
    <n v="49.711199999999998"/>
    <n v="5.2554999999999996"/>
  </r>
  <r>
    <s v="SKU002080"/>
    <s v="Product_2080"/>
    <s v="Toys"/>
    <n v="175.61"/>
    <n v="348"/>
    <s v="Mid"/>
    <n v="71"/>
    <n v="28"/>
    <x v="641"/>
    <s v="SUP008"/>
    <s v="AISLE-03-SHELF-50"/>
    <n v="7"/>
    <s v="Out of Stock"/>
    <d v="2025-02-26T00:00:00"/>
    <s v="Netherlands"/>
    <n v="52.148800000000001"/>
    <n v="6.6927000000000003"/>
  </r>
  <r>
    <s v="SKU002081"/>
    <s v="Product_2081"/>
    <s v="Office Supplies"/>
    <n v="858.7"/>
    <n v="979"/>
    <s v="High"/>
    <n v="22"/>
    <n v="9"/>
    <x v="384"/>
    <s v="SUP007"/>
    <s v="AISLE-20-SHELF-37"/>
    <n v="35"/>
    <s v="In Stock"/>
    <d v="2023-04-18T00:00:00"/>
    <s v="Germany"/>
    <n v="48.259099999999997"/>
    <n v="12.0688"/>
  </r>
  <r>
    <s v="SKU002082"/>
    <s v="Product_2082"/>
    <s v="Office Supplies"/>
    <n v="590.77"/>
    <n v="462"/>
    <s v="Mid"/>
    <n v="67"/>
    <n v="5"/>
    <x v="533"/>
    <s v="SUP004"/>
    <s v="AISLE-13-SHELF-29"/>
    <n v="37"/>
    <s v="In Stock"/>
    <d v="2024-01-24T00:00:00"/>
    <s v="United Kingdom"/>
    <n v="54.934100000000001"/>
    <n v="-3.3990999999999998"/>
  </r>
  <r>
    <s v="SKU002083"/>
    <s v="Product_2083"/>
    <s v="Books"/>
    <n v="780.99"/>
    <n v="867"/>
    <s v="High"/>
    <n v="46"/>
    <n v="21"/>
    <x v="58"/>
    <s v="SUP030"/>
    <s v="AISLE-14-SHELF-30"/>
    <n v="37"/>
    <s v="In Stock"/>
    <d v="2024-10-10T00:00:00"/>
    <s v="Poland"/>
    <n v="51.850200000000001"/>
    <n v="21.319800000000001"/>
  </r>
  <r>
    <s v="SKU002084"/>
    <s v="Product_2084"/>
    <s v="Home &amp; Garden"/>
    <n v="810.69"/>
    <n v="642"/>
    <s v="Mid"/>
    <n v="19"/>
    <n v="27"/>
    <x v="184"/>
    <s v="SUP010"/>
    <s v="AISLE-15-SHELF-50"/>
    <n v="39"/>
    <s v="In Stock"/>
    <d v="2023-11-25T00:00:00"/>
    <s v="Spain"/>
    <n v="43.314399999999999"/>
    <n v="-8.1501999999999999"/>
  </r>
  <r>
    <s v="SKU002085"/>
    <s v="Product_2085"/>
    <s v="Office Supplies"/>
    <n v="825"/>
    <n v="503"/>
    <s v="Mid"/>
    <n v="12"/>
    <n v="16"/>
    <x v="180"/>
    <s v="SUP025"/>
    <s v="AISLE-14-SHELF-03"/>
    <n v="40"/>
    <s v="Out of Stock"/>
    <d v="2024-04-01T00:00:00"/>
    <s v="France"/>
    <n v="41.491100000000003"/>
    <n v="6.6632999999999996"/>
  </r>
  <r>
    <s v="SKU002086"/>
    <s v="Product_2086"/>
    <s v="Home &amp; Garden"/>
    <n v="555.11"/>
    <n v="884"/>
    <s v="High"/>
    <n v="43"/>
    <n v="3"/>
    <x v="499"/>
    <s v="SUP042"/>
    <s v="AISLE-01-SHELF-23"/>
    <n v="30"/>
    <s v="In Stock"/>
    <d v="2023-08-03T00:00:00"/>
    <s v="Spain"/>
    <n v="36.843699999999998"/>
    <n v="3.1324000000000001"/>
  </r>
  <r>
    <s v="SKU002087"/>
    <s v="Product_2087"/>
    <s v="Toys"/>
    <n v="185.35"/>
    <n v="150"/>
    <s v="Low"/>
    <n v="43"/>
    <n v="9"/>
    <x v="822"/>
    <s v="SUP047"/>
    <s v="AISLE-07-SHELF-20"/>
    <n v="16"/>
    <s v="Out of Stock"/>
    <d v="2024-03-25T00:00:00"/>
    <s v="Germany"/>
    <n v="52.006999999999998"/>
    <n v="11.822900000000001"/>
  </r>
  <r>
    <s v="SKU002088"/>
    <s v="Product_2088"/>
    <s v="Electronics"/>
    <n v="156.75"/>
    <n v="889"/>
    <s v="High"/>
    <n v="39"/>
    <n v="17"/>
    <x v="692"/>
    <s v="SUP032"/>
    <s v="AISLE-07-SHELF-17"/>
    <n v="48"/>
    <s v="Out of Stock"/>
    <d v="2024-02-13T00:00:00"/>
    <s v="Netherlands"/>
    <n v="51.337000000000003"/>
    <n v="4.2371999999999996"/>
  </r>
  <r>
    <s v="SKU002089"/>
    <s v="Product_2089"/>
    <s v="Electronics"/>
    <n v="578.24"/>
    <n v="245"/>
    <s v="Low"/>
    <n v="46"/>
    <n v="28"/>
    <x v="630"/>
    <s v="SUP032"/>
    <s v="AISLE-15-SHELF-13"/>
    <n v="15"/>
    <s v="In Stock"/>
    <d v="2024-07-16T00:00:00"/>
    <s v="France"/>
    <n v="47.761600000000001"/>
    <n v="8.1820000000000004"/>
  </r>
  <r>
    <s v="SKU002090"/>
    <s v="Product_2090"/>
    <s v="Electronics"/>
    <n v="372.85"/>
    <n v="109"/>
    <s v="Low"/>
    <n v="77"/>
    <n v="3"/>
    <x v="813"/>
    <s v="SUP050"/>
    <s v="AISLE-15-SHELF-03"/>
    <n v="10"/>
    <s v="In Stock"/>
    <d v="2024-11-27T00:00:00"/>
    <s v="France"/>
    <n v="50.927399999999999"/>
    <n v="-2.2086999999999999"/>
  </r>
  <r>
    <s v="SKU002091"/>
    <s v="Product_2091"/>
    <s v="Electronics"/>
    <n v="562.47"/>
    <n v="584"/>
    <s v="Mid"/>
    <n v="43"/>
    <n v="7"/>
    <x v="823"/>
    <s v="SUP032"/>
    <s v="AISLE-17-SHELF-32"/>
    <n v="29"/>
    <s v="In Stock"/>
    <d v="2024-09-30T00:00:00"/>
    <s v="Sweden"/>
    <n v="57.1509"/>
    <n v="11.838900000000001"/>
  </r>
  <r>
    <s v="SKU002092"/>
    <s v="Product_2092"/>
    <s v="Sports"/>
    <n v="503.49"/>
    <n v="797"/>
    <s v="High"/>
    <n v="41"/>
    <n v="7"/>
    <x v="504"/>
    <s v="SUP010"/>
    <s v="AISLE-16-SHELF-01"/>
    <n v="38"/>
    <s v="In Stock"/>
    <d v="2023-06-27T00:00:00"/>
    <s v="United Kingdom"/>
    <n v="57.540999999999997"/>
    <n v="-5.2529000000000003"/>
  </r>
  <r>
    <s v="SKU002093"/>
    <s v="Product_2093"/>
    <s v="Home &amp; Garden"/>
    <n v="606.17999999999995"/>
    <n v="274"/>
    <s v="Low"/>
    <n v="94"/>
    <n v="21"/>
    <x v="311"/>
    <s v="SUP009"/>
    <s v="AISLE-14-SHELF-03"/>
    <n v="39"/>
    <s v="Out of Stock"/>
    <d v="2024-07-22T00:00:00"/>
    <s v="France"/>
    <n v="41.317799999999998"/>
    <n v="-1.8323"/>
  </r>
  <r>
    <s v="SKU002094"/>
    <s v="Product_2094"/>
    <s v="Clothing"/>
    <n v="41.79"/>
    <n v="869"/>
    <s v="High"/>
    <n v="67"/>
    <n v="6"/>
    <x v="522"/>
    <s v="SUP025"/>
    <s v="AISLE-20-SHELF-28"/>
    <n v="25"/>
    <s v="In Stock"/>
    <d v="2024-11-01T00:00:00"/>
    <s v="Sweden"/>
    <n v="59.998100000000001"/>
    <n v="24.081900000000001"/>
  </r>
  <r>
    <s v="SKU002095"/>
    <s v="Product_2095"/>
    <s v="Home &amp; Garden"/>
    <n v="42.51"/>
    <n v="66"/>
    <s v="Low"/>
    <n v="33"/>
    <n v="20"/>
    <x v="165"/>
    <s v="SUP025"/>
    <s v="AISLE-04-SHELF-41"/>
    <n v="22"/>
    <s v="In Stock"/>
    <d v="2024-07-26T00:00:00"/>
    <s v="Sweden"/>
    <n v="62.524900000000002"/>
    <n v="13.7818"/>
  </r>
  <r>
    <s v="SKU002096"/>
    <s v="Product_2096"/>
    <s v="Office Supplies"/>
    <n v="724.38"/>
    <n v="49"/>
    <s v="Low"/>
    <n v="18"/>
    <n v="8"/>
    <x v="123"/>
    <s v="SUP041"/>
    <s v="AISLE-01-SHELF-14"/>
    <n v="12"/>
    <s v="In Stock"/>
    <d v="2025-03-16T00:00:00"/>
    <s v="Germany"/>
    <n v="49.8446"/>
    <n v="8.9057999999999993"/>
  </r>
  <r>
    <s v="SKU002097"/>
    <s v="Product_2097"/>
    <s v="Home &amp; Garden"/>
    <n v="201.2"/>
    <n v="815"/>
    <s v="High"/>
    <n v="50"/>
    <n v="4"/>
    <x v="103"/>
    <s v="SUP016"/>
    <s v="AISLE-13-SHELF-15"/>
    <n v="38"/>
    <s v="In Stock"/>
    <d v="2024-11-23T00:00:00"/>
    <s v="Italy"/>
    <n v="36.807099999999998"/>
    <n v="8.2087000000000003"/>
  </r>
  <r>
    <s v="SKU002098"/>
    <s v="Product_2098"/>
    <s v="Home &amp; Garden"/>
    <n v="655.68"/>
    <n v="514"/>
    <s v="Mid"/>
    <n v="33"/>
    <n v="26"/>
    <x v="766"/>
    <s v="SUP049"/>
    <s v="AISLE-18-SHELF-48"/>
    <n v="18"/>
    <s v="In Stock"/>
    <d v="2023-11-22T00:00:00"/>
    <s v="Spain"/>
    <n v="41.422499999999999"/>
    <n v="-7.7847999999999997"/>
  </r>
  <r>
    <s v="SKU002099"/>
    <s v="Product_2099"/>
    <s v="Electronics"/>
    <n v="551.11"/>
    <n v="225"/>
    <s v="Low"/>
    <n v="34"/>
    <n v="15"/>
    <x v="824"/>
    <s v="SUP016"/>
    <s v="AISLE-06-SHELF-22"/>
    <n v="23"/>
    <s v="In Stock"/>
    <d v="2024-05-31T00:00:00"/>
    <s v="Netherlands"/>
    <n v="51.423000000000002"/>
    <n v="4.6679000000000004"/>
  </r>
  <r>
    <s v="SKU002100"/>
    <s v="Product_2100"/>
    <s v="Electronics"/>
    <n v="981.98"/>
    <n v="577"/>
    <s v="Mid"/>
    <n v="45"/>
    <n v="6"/>
    <x v="518"/>
    <s v="SUP030"/>
    <s v="AISLE-16-SHELF-11"/>
    <n v="24"/>
    <s v="In Stock"/>
    <d v="2023-07-18T00:00:00"/>
    <s v="Austria"/>
    <n v="48.370100000000001"/>
    <n v="13.984500000000001"/>
  </r>
  <r>
    <s v="SKU002101"/>
    <s v="Product_2101"/>
    <s v="Sports"/>
    <n v="837.05"/>
    <n v="505"/>
    <s v="Mid"/>
    <n v="17"/>
    <n v="16"/>
    <x v="361"/>
    <s v="SUP038"/>
    <s v="AISLE-07-SHELF-09"/>
    <n v="8"/>
    <s v="In Stock"/>
    <d v="2023-06-22T00:00:00"/>
    <s v="Spain"/>
    <n v="41.374200000000002"/>
    <n v="-2.1556000000000002"/>
  </r>
  <r>
    <s v="SKU002102"/>
    <s v="Product_2102"/>
    <s v="Toys"/>
    <n v="419"/>
    <n v="154"/>
    <s v="Low"/>
    <n v="98"/>
    <n v="5"/>
    <x v="693"/>
    <s v="SUP005"/>
    <s v="AISLE-01-SHELF-42"/>
    <n v="42"/>
    <s v="In Stock"/>
    <d v="2024-03-18T00:00:00"/>
    <s v="France"/>
    <n v="47.999200000000002"/>
    <n v="-5.0585000000000004"/>
  </r>
  <r>
    <s v="SKU002103"/>
    <s v="Product_2103"/>
    <s v="Home &amp; Garden"/>
    <n v="620.25"/>
    <n v="982"/>
    <s v="High"/>
    <n v="68"/>
    <n v="12"/>
    <x v="147"/>
    <s v="SUP007"/>
    <s v="AISLE-08-SHELF-11"/>
    <n v="36"/>
    <s v="In Stock"/>
    <d v="2023-12-06T00:00:00"/>
    <s v="Netherlands"/>
    <n v="53.313400000000001"/>
    <n v="3.7326000000000001"/>
  </r>
  <r>
    <s v="SKU002104"/>
    <s v="Product_2104"/>
    <s v="Books"/>
    <n v="126.12"/>
    <n v="873"/>
    <s v="High"/>
    <n v="44"/>
    <n v="14"/>
    <x v="660"/>
    <s v="SUP013"/>
    <s v="AISLE-05-SHELF-29"/>
    <n v="30"/>
    <s v="In Stock"/>
    <d v="2023-05-12T00:00:00"/>
    <s v="Poland"/>
    <n v="51.356200000000001"/>
    <n v="21.810400000000001"/>
  </r>
  <r>
    <s v="SKU002105"/>
    <s v="Product_2105"/>
    <s v="Toys"/>
    <n v="392.52"/>
    <n v="479"/>
    <s v="Mid"/>
    <n v="47"/>
    <n v="26"/>
    <x v="598"/>
    <s v="SUP008"/>
    <s v="AISLE-06-SHELF-12"/>
    <n v="32"/>
    <s v="In Stock"/>
    <d v="2025-03-05T00:00:00"/>
    <s v="Italy"/>
    <n v="41.169899999999998"/>
    <n v="17.8674"/>
  </r>
  <r>
    <s v="SKU002106"/>
    <s v="Product_2106"/>
    <s v="Office Supplies"/>
    <n v="736.55"/>
    <n v="110"/>
    <s v="Low"/>
    <n v="92"/>
    <n v="6"/>
    <x v="102"/>
    <s v="SUP033"/>
    <s v="AISLE-11-SHELF-39"/>
    <n v="16"/>
    <s v="In Stock"/>
    <d v="2024-06-13T00:00:00"/>
    <s v="Poland"/>
    <n v="51.712000000000003"/>
    <n v="22.849399999999999"/>
  </r>
  <r>
    <s v="SKU002107"/>
    <s v="Product_2107"/>
    <s v="Sports"/>
    <n v="626.44000000000005"/>
    <n v="482"/>
    <s v="Mid"/>
    <n v="41"/>
    <n v="3"/>
    <x v="236"/>
    <s v="SUP010"/>
    <s v="AISLE-07-SHELF-44"/>
    <n v="14"/>
    <s v="In Stock"/>
    <d v="2023-07-04T00:00:00"/>
    <s v="Poland"/>
    <n v="53.702800000000003"/>
    <n v="23.9099"/>
  </r>
  <r>
    <s v="SKU002108"/>
    <s v="Product_2108"/>
    <s v="Office Supplies"/>
    <n v="489.63"/>
    <n v="807"/>
    <s v="High"/>
    <n v="60"/>
    <n v="29"/>
    <x v="80"/>
    <s v="SUP020"/>
    <s v="AISLE-12-SHELF-33"/>
    <n v="45"/>
    <s v="In Stock"/>
    <d v="2024-07-29T00:00:00"/>
    <s v="United Kingdom"/>
    <n v="58.053600000000003"/>
    <n v="0.78120000000000001"/>
  </r>
  <r>
    <s v="SKU002109"/>
    <s v="Product_2109"/>
    <s v="Electronics"/>
    <n v="184.76"/>
    <n v="892"/>
    <s v="High"/>
    <n v="37"/>
    <n v="19"/>
    <x v="825"/>
    <s v="SUP032"/>
    <s v="AISLE-19-SHELF-36"/>
    <n v="39"/>
    <s v="In Stock"/>
    <d v="2023-07-31T00:00:00"/>
    <s v="Spain"/>
    <n v="41.706499999999998"/>
    <n v="-4.6757999999999997"/>
  </r>
  <r>
    <s v="SKU002110"/>
    <s v="Product_2110"/>
    <s v="Office Supplies"/>
    <n v="805.11"/>
    <n v="767"/>
    <s v="High"/>
    <n v="65"/>
    <n v="10"/>
    <x v="230"/>
    <s v="SUP029"/>
    <s v="AISLE-19-SHELF-21"/>
    <n v="37"/>
    <s v="In Stock"/>
    <d v="2024-07-23T00:00:00"/>
    <s v="Austria"/>
    <n v="46.675899999999999"/>
    <n v="14.8026"/>
  </r>
  <r>
    <s v="SKU002111"/>
    <s v="Product_2111"/>
    <s v="Home &amp; Garden"/>
    <n v="280.43"/>
    <n v="273"/>
    <s v="Low"/>
    <n v="17"/>
    <n v="7"/>
    <x v="546"/>
    <s v="SUP001"/>
    <s v="AISLE-19-SHELF-43"/>
    <n v="18"/>
    <s v="Out of Stock"/>
    <d v="2023-08-14T00:00:00"/>
    <s v="Germany"/>
    <n v="54.7378"/>
    <n v="12.5121"/>
  </r>
  <r>
    <s v="SKU002112"/>
    <s v="Product_2112"/>
    <s v="Electronics"/>
    <n v="822.27"/>
    <n v="154"/>
    <s v="Low"/>
    <n v="50"/>
    <n v="13"/>
    <x v="689"/>
    <s v="SUP027"/>
    <s v="AISLE-09-SHELF-45"/>
    <n v="44"/>
    <s v="In Stock"/>
    <d v="2023-07-31T00:00:00"/>
    <s v="Austria"/>
    <n v="48.814700000000002"/>
    <n v="15.693099999999999"/>
  </r>
  <r>
    <s v="SKU002113"/>
    <s v="Product_2113"/>
    <s v="Toys"/>
    <n v="615.49"/>
    <n v="650"/>
    <s v="Mid"/>
    <n v="32"/>
    <n v="1"/>
    <x v="348"/>
    <s v="SUP020"/>
    <s v="AISLE-19-SHELF-37"/>
    <n v="27"/>
    <s v="In Stock"/>
    <d v="2023-12-12T00:00:00"/>
    <s v="Poland"/>
    <n v="49.946100000000001"/>
    <n v="16.591999999999999"/>
  </r>
  <r>
    <s v="SKU002114"/>
    <s v="Product_2114"/>
    <s v="Clothing"/>
    <n v="379"/>
    <n v="166"/>
    <s v="Low"/>
    <n v="63"/>
    <n v="1"/>
    <x v="826"/>
    <s v="SUP014"/>
    <s v="AISLE-11-SHELF-25"/>
    <n v="22"/>
    <s v="Out of Stock"/>
    <d v="2024-07-26T00:00:00"/>
    <s v="France"/>
    <n v="44.650300000000001"/>
    <n v="-2.6434000000000002"/>
  </r>
  <r>
    <s v="SKU002115"/>
    <s v="Product_2115"/>
    <s v="Electronics"/>
    <n v="50.2"/>
    <n v="18"/>
    <s v="Low"/>
    <n v="32"/>
    <n v="17"/>
    <x v="381"/>
    <s v="SUP015"/>
    <s v="AISLE-03-SHELF-05"/>
    <n v="48"/>
    <s v="In Stock"/>
    <d v="2025-02-08T00:00:00"/>
    <s v="Italy"/>
    <n v="42.707299999999996"/>
    <n v="18.207899999999999"/>
  </r>
  <r>
    <s v="SKU002116"/>
    <s v="Product_2116"/>
    <s v="Electronics"/>
    <n v="240.09"/>
    <n v="344"/>
    <s v="Mid"/>
    <n v="41"/>
    <n v="22"/>
    <x v="1"/>
    <s v="SUP006"/>
    <s v="AISLE-13-SHELF-31"/>
    <n v="16"/>
    <s v="In Stock"/>
    <d v="2024-09-17T00:00:00"/>
    <s v="Belgium"/>
    <n v="51.0229"/>
    <n v="4.1512000000000002"/>
  </r>
  <r>
    <s v="SKU002117"/>
    <s v="Product_2117"/>
    <s v="Sports"/>
    <n v="890.18"/>
    <n v="902"/>
    <s v="High"/>
    <n v="19"/>
    <n v="4"/>
    <x v="827"/>
    <s v="SUP002"/>
    <s v="AISLE-14-SHELF-13"/>
    <n v="46"/>
    <s v="In Stock"/>
    <d v="2023-06-13T00:00:00"/>
    <s v="Austria"/>
    <n v="46.411700000000003"/>
    <n v="11.9122"/>
  </r>
  <r>
    <s v="SKU002118"/>
    <s v="Product_2118"/>
    <s v="Clothing"/>
    <n v="819.79"/>
    <n v="734"/>
    <s v="High"/>
    <n v="90"/>
    <n v="14"/>
    <x v="388"/>
    <s v="SUP029"/>
    <s v="AISLE-02-SHELF-34"/>
    <n v="40"/>
    <s v="In Stock"/>
    <d v="2024-02-25T00:00:00"/>
    <s v="Poland"/>
    <n v="52.055199999999999"/>
    <n v="17.342500000000001"/>
  </r>
  <r>
    <s v="SKU002119"/>
    <s v="Product_2119"/>
    <s v="Toys"/>
    <n v="579.1"/>
    <n v="568"/>
    <s v="Mid"/>
    <n v="44"/>
    <n v="6"/>
    <x v="315"/>
    <s v="SUP039"/>
    <s v="AISLE-18-SHELF-06"/>
    <n v="29"/>
    <s v="In Stock"/>
    <d v="2024-10-27T00:00:00"/>
    <s v="Italy"/>
    <n v="37.765900000000002"/>
    <n v="11.8689"/>
  </r>
  <r>
    <s v="SKU002120"/>
    <s v="Product_2120"/>
    <s v="Books"/>
    <n v="471.66"/>
    <n v="897"/>
    <s v="High"/>
    <n v="72"/>
    <n v="14"/>
    <x v="727"/>
    <s v="SUP032"/>
    <s v="AISLE-19-SHELF-42"/>
    <n v="41"/>
    <s v="In Stock"/>
    <d v="2024-01-25T00:00:00"/>
    <s v="Netherlands"/>
    <n v="51.483800000000002"/>
    <n v="6.8460000000000001"/>
  </r>
  <r>
    <s v="SKU002121"/>
    <s v="Product_2121"/>
    <s v="Books"/>
    <n v="650.66999999999996"/>
    <n v="293"/>
    <s v="Low"/>
    <n v="76"/>
    <n v="15"/>
    <x v="646"/>
    <s v="SUP005"/>
    <s v="AISLE-08-SHELF-05"/>
    <n v="44"/>
    <s v="In Stock"/>
    <d v="2025-01-23T00:00:00"/>
    <s v="Spain"/>
    <n v="36.793700000000001"/>
    <n v="-8.6806999999999999"/>
  </r>
  <r>
    <s v="SKU002122"/>
    <s v="Product_2122"/>
    <s v="Books"/>
    <n v="471.59"/>
    <n v="644"/>
    <s v="Mid"/>
    <n v="45"/>
    <n v="1"/>
    <x v="140"/>
    <s v="SUP022"/>
    <s v="AISLE-02-SHELF-06"/>
    <n v="26"/>
    <s v="In Stock"/>
    <d v="2023-08-25T00:00:00"/>
    <s v="Sweden"/>
    <n v="55.3733"/>
    <n v="15.3977"/>
  </r>
  <r>
    <s v="SKU002123"/>
    <s v="Product_2123"/>
    <s v="Home &amp; Garden"/>
    <n v="647.86"/>
    <n v="461"/>
    <s v="Mid"/>
    <n v="58"/>
    <n v="20"/>
    <x v="153"/>
    <s v="SUP028"/>
    <s v="AISLE-18-SHELF-08"/>
    <n v="10"/>
    <s v="In Stock"/>
    <d v="2025-02-25T00:00:00"/>
    <s v="United Kingdom"/>
    <n v="55.711399999999998"/>
    <n v="-0.89590000000000003"/>
  </r>
  <r>
    <s v="SKU002124"/>
    <s v="Product_2124"/>
    <s v="Books"/>
    <n v="314.33"/>
    <n v="337"/>
    <s v="Mid"/>
    <n v="55"/>
    <n v="16"/>
    <x v="400"/>
    <s v="SUP032"/>
    <s v="AISLE-02-SHELF-23"/>
    <n v="20"/>
    <s v="In Stock"/>
    <d v="2024-04-14T00:00:00"/>
    <s v="Italy"/>
    <n v="41.359200000000001"/>
    <n v="14.743499999999999"/>
  </r>
  <r>
    <s v="SKU002125"/>
    <s v="Product_2125"/>
    <s v="Home &amp; Garden"/>
    <n v="840.11"/>
    <n v="803"/>
    <s v="High"/>
    <n v="36"/>
    <n v="4"/>
    <x v="147"/>
    <s v="SUP029"/>
    <s v="AISLE-20-SHELF-04"/>
    <n v="27"/>
    <s v="In Stock"/>
    <d v="2023-10-24T00:00:00"/>
    <s v="France"/>
    <n v="44.827199999999998"/>
    <n v="4.6500000000000004"/>
  </r>
  <r>
    <s v="SKU002126"/>
    <s v="Product_2126"/>
    <s v="Toys"/>
    <n v="704.9"/>
    <n v="451"/>
    <s v="Mid"/>
    <n v="40"/>
    <n v="2"/>
    <x v="828"/>
    <s v="SUP040"/>
    <s v="AISLE-15-SHELF-30"/>
    <n v="13"/>
    <s v="In Stock"/>
    <d v="2023-05-17T00:00:00"/>
    <s v="France"/>
    <n v="41.697800000000001"/>
    <n v="0.60499999999999998"/>
  </r>
  <r>
    <s v="SKU002127"/>
    <s v="Product_2127"/>
    <s v="Toys"/>
    <n v="336.68"/>
    <n v="343"/>
    <s v="Mid"/>
    <n v="43"/>
    <n v="1"/>
    <x v="731"/>
    <s v="SUP003"/>
    <s v="AISLE-20-SHELF-24"/>
    <n v="47"/>
    <s v="In Stock"/>
    <d v="2023-08-26T00:00:00"/>
    <s v="Italy"/>
    <n v="44.9039"/>
    <n v="16.155799999999999"/>
  </r>
  <r>
    <s v="SKU002128"/>
    <s v="Product_2128"/>
    <s v="Electronics"/>
    <n v="832.36"/>
    <n v="716"/>
    <s v="High"/>
    <n v="85"/>
    <n v="13"/>
    <x v="217"/>
    <s v="SUP031"/>
    <s v="AISLE-09-SHELF-21"/>
    <n v="39"/>
    <s v="In Stock"/>
    <d v="2024-08-12T00:00:00"/>
    <s v="France"/>
    <n v="48.318300000000001"/>
    <n v="-2.1181000000000001"/>
  </r>
  <r>
    <s v="SKU002129"/>
    <s v="Product_2129"/>
    <s v="Books"/>
    <n v="492.47"/>
    <n v="630"/>
    <s v="Mid"/>
    <n v="68"/>
    <n v="16"/>
    <x v="684"/>
    <s v="SUP013"/>
    <s v="AISLE-06-SHELF-41"/>
    <n v="33"/>
    <s v="In Stock"/>
    <d v="2023-08-08T00:00:00"/>
    <s v="Spain"/>
    <n v="37.928199999999997"/>
    <n v="3.2507000000000001"/>
  </r>
  <r>
    <s v="SKU002130"/>
    <s v="Product_2130"/>
    <s v="Sports"/>
    <n v="182.89"/>
    <n v="764"/>
    <s v="High"/>
    <n v="63"/>
    <n v="8"/>
    <x v="426"/>
    <s v="SUP006"/>
    <s v="AISLE-13-SHELF-05"/>
    <n v="18"/>
    <s v="In Stock"/>
    <d v="2024-06-22T00:00:00"/>
    <s v="France"/>
    <n v="42.313099999999999"/>
    <n v="-2.4622999999999999"/>
  </r>
  <r>
    <s v="SKU002131"/>
    <s v="Product_2131"/>
    <s v="Toys"/>
    <n v="86.94"/>
    <n v="84"/>
    <s v="Low"/>
    <n v="98"/>
    <n v="22"/>
    <x v="829"/>
    <s v="SUP021"/>
    <s v="AISLE-14-SHELF-14"/>
    <n v="9"/>
    <s v="Out of Stock"/>
    <d v="2023-06-07T00:00:00"/>
    <s v="Austria"/>
    <n v="46.738100000000003"/>
    <n v="12.0229"/>
  </r>
  <r>
    <s v="SKU002132"/>
    <s v="Product_2132"/>
    <s v="Clothing"/>
    <n v="702.61"/>
    <n v="696"/>
    <s v="Mid"/>
    <n v="75"/>
    <n v="4"/>
    <x v="772"/>
    <s v="SUP014"/>
    <s v="AISLE-18-SHELF-07"/>
    <n v="25"/>
    <s v="In Stock"/>
    <d v="2023-08-05T00:00:00"/>
    <s v="Sweden"/>
    <n v="58.200400000000002"/>
    <n v="17.619700000000002"/>
  </r>
  <r>
    <s v="SKU002133"/>
    <s v="Product_2133"/>
    <s v="Clothing"/>
    <n v="866.47"/>
    <n v="736"/>
    <s v="High"/>
    <n v="39"/>
    <n v="2"/>
    <x v="59"/>
    <s v="SUP025"/>
    <s v="AISLE-06-SHELF-12"/>
    <n v="10"/>
    <s v="In Stock"/>
    <d v="2023-12-07T00:00:00"/>
    <s v="France"/>
    <n v="45.965000000000003"/>
    <n v="8.0619999999999994"/>
  </r>
  <r>
    <s v="SKU002134"/>
    <s v="Product_2134"/>
    <s v="Toys"/>
    <n v="809.37"/>
    <n v="659"/>
    <s v="Mid"/>
    <n v="82"/>
    <n v="28"/>
    <x v="359"/>
    <s v="SUP007"/>
    <s v="AISLE-14-SHELF-16"/>
    <n v="5"/>
    <s v="In Stock"/>
    <d v="2023-06-22T00:00:00"/>
    <s v="Sweden"/>
    <n v="55.779400000000003"/>
    <n v="15.2904"/>
  </r>
  <r>
    <s v="SKU002135"/>
    <s v="Product_2135"/>
    <s v="Electronics"/>
    <n v="659.09"/>
    <n v="388"/>
    <s v="Mid"/>
    <n v="32"/>
    <n v="13"/>
    <x v="445"/>
    <s v="SUP043"/>
    <s v="AISLE-19-SHELF-32"/>
    <n v="35"/>
    <s v="In Stock"/>
    <d v="2023-09-20T00:00:00"/>
    <s v="Poland"/>
    <n v="52.460599999999999"/>
    <n v="20.148"/>
  </r>
  <r>
    <s v="SKU002136"/>
    <s v="Product_2136"/>
    <s v="Office Supplies"/>
    <n v="149.96"/>
    <n v="791"/>
    <s v="High"/>
    <n v="18"/>
    <n v="5"/>
    <x v="542"/>
    <s v="SUP022"/>
    <s v="AISLE-10-SHELF-11"/>
    <n v="49"/>
    <s v="In Stock"/>
    <d v="2023-08-05T00:00:00"/>
    <s v="Germany"/>
    <n v="50.948999999999998"/>
    <n v="13.3226"/>
  </r>
  <r>
    <s v="SKU002137"/>
    <s v="Product_2137"/>
    <s v="Clothing"/>
    <n v="103.1"/>
    <n v="226"/>
    <s v="Low"/>
    <n v="93"/>
    <n v="25"/>
    <x v="657"/>
    <s v="SUP032"/>
    <s v="AISLE-04-SHELF-29"/>
    <n v="45"/>
    <s v="In Stock"/>
    <d v="2023-09-01T00:00:00"/>
    <s v="Spain"/>
    <n v="36.489199999999997"/>
    <n v="0.97509999999999997"/>
  </r>
  <r>
    <s v="SKU002138"/>
    <s v="Product_2138"/>
    <s v="Clothing"/>
    <n v="351.58"/>
    <n v="285"/>
    <s v="Low"/>
    <n v="64"/>
    <n v="23"/>
    <x v="598"/>
    <s v="SUP041"/>
    <s v="AISLE-20-SHELF-34"/>
    <n v="32"/>
    <s v="In Stock"/>
    <d v="2024-06-18T00:00:00"/>
    <s v="Germany"/>
    <n v="51.060099999999998"/>
    <n v="7.1172000000000004"/>
  </r>
  <r>
    <s v="SKU002139"/>
    <s v="Product_2139"/>
    <s v="Office Supplies"/>
    <n v="856.36"/>
    <n v="283"/>
    <s v="Low"/>
    <n v="10"/>
    <n v="20"/>
    <x v="706"/>
    <s v="SUP032"/>
    <s v="AISLE-09-SHELF-10"/>
    <n v="7"/>
    <s v="Out of Stock"/>
    <d v="2023-06-11T00:00:00"/>
    <s v="Poland"/>
    <n v="54.137099999999997"/>
    <n v="20.592300000000002"/>
  </r>
  <r>
    <s v="SKU002140"/>
    <s v="Product_2140"/>
    <s v="Electronics"/>
    <n v="962.12"/>
    <n v="692"/>
    <s v="Mid"/>
    <n v="65"/>
    <n v="21"/>
    <x v="28"/>
    <s v="SUP042"/>
    <s v="AISLE-08-SHELF-36"/>
    <n v="42"/>
    <s v="In Stock"/>
    <d v="2024-07-21T00:00:00"/>
    <s v="Spain"/>
    <n v="37.275700000000001"/>
    <n v="-8.8759999999999994"/>
  </r>
  <r>
    <s v="SKU002141"/>
    <s v="Product_2141"/>
    <s v="Office Supplies"/>
    <n v="248.95"/>
    <n v="946"/>
    <s v="High"/>
    <n v="48"/>
    <n v="24"/>
    <x v="485"/>
    <s v="SUP030"/>
    <s v="AISLE-13-SHELF-06"/>
    <n v="27"/>
    <s v="In Stock"/>
    <d v="2023-04-08T00:00:00"/>
    <s v="Italy"/>
    <n v="38.081699999999998"/>
    <n v="13.8447"/>
  </r>
  <r>
    <s v="SKU002142"/>
    <s v="Product_2142"/>
    <s v="Electronics"/>
    <n v="764.47"/>
    <n v="108"/>
    <s v="Low"/>
    <n v="96"/>
    <n v="27"/>
    <x v="603"/>
    <s v="SUP017"/>
    <s v="AISLE-06-SHELF-27"/>
    <n v="44"/>
    <s v="In Stock"/>
    <d v="2024-11-25T00:00:00"/>
    <s v="Italy"/>
    <n v="38.482599999999998"/>
    <n v="9.2866"/>
  </r>
  <r>
    <s v="SKU002143"/>
    <s v="Product_2143"/>
    <s v="Electronics"/>
    <n v="578.13"/>
    <n v="134"/>
    <s v="Low"/>
    <n v="27"/>
    <n v="13"/>
    <x v="775"/>
    <s v="SUP040"/>
    <s v="AISLE-02-SHELF-09"/>
    <n v="8"/>
    <s v="In Stock"/>
    <d v="2024-07-21T00:00:00"/>
    <s v="Sweden"/>
    <n v="55.646900000000002"/>
    <n v="20.570399999999999"/>
  </r>
  <r>
    <s v="SKU002144"/>
    <s v="Product_2144"/>
    <s v="Sports"/>
    <n v="41.49"/>
    <n v="937"/>
    <s v="High"/>
    <n v="51"/>
    <n v="5"/>
    <x v="270"/>
    <s v="SUP038"/>
    <s v="AISLE-06-SHELF-05"/>
    <n v="10"/>
    <s v="In Stock"/>
    <d v="2024-04-01T00:00:00"/>
    <s v="Poland"/>
    <n v="53.700099999999999"/>
    <n v="22.0685"/>
  </r>
  <r>
    <s v="SKU002145"/>
    <s v="Product_2145"/>
    <s v="Electronics"/>
    <n v="547.49"/>
    <n v="290"/>
    <s v="Low"/>
    <n v="82"/>
    <n v="16"/>
    <x v="404"/>
    <s v="SUP021"/>
    <s v="AISLE-02-SHELF-14"/>
    <n v="16"/>
    <s v="In Stock"/>
    <d v="2023-08-05T00:00:00"/>
    <s v="Sweden"/>
    <n v="57.060400000000001"/>
    <n v="22.933199999999999"/>
  </r>
  <r>
    <s v="SKU002146"/>
    <s v="Product_2146"/>
    <s v="Electronics"/>
    <n v="807.88"/>
    <n v="886"/>
    <s v="High"/>
    <n v="84"/>
    <n v="28"/>
    <x v="274"/>
    <s v="SUP026"/>
    <s v="AISLE-10-SHELF-47"/>
    <n v="16"/>
    <s v="In Stock"/>
    <d v="2024-11-01T00:00:00"/>
    <s v="United Kingdom"/>
    <n v="55.816099999999999"/>
    <n v="0.77529999999999999"/>
  </r>
  <r>
    <s v="SKU002147"/>
    <s v="Product_2147"/>
    <s v="Electronics"/>
    <n v="283.36"/>
    <n v="989"/>
    <s v="High"/>
    <n v="74"/>
    <n v="6"/>
    <x v="737"/>
    <s v="SUP043"/>
    <s v="AISLE-17-SHELF-07"/>
    <n v="11"/>
    <s v="In Stock"/>
    <d v="2024-01-08T00:00:00"/>
    <s v="France"/>
    <n v="45.682200000000002"/>
    <n v="1.2795000000000001"/>
  </r>
  <r>
    <s v="SKU002148"/>
    <s v="Product_2148"/>
    <s v="Toys"/>
    <n v="898.39"/>
    <n v="801"/>
    <s v="High"/>
    <n v="84"/>
    <n v="16"/>
    <x v="830"/>
    <s v="SUP003"/>
    <s v="AISLE-20-SHELF-11"/>
    <n v="32"/>
    <s v="In Stock"/>
    <d v="2024-10-27T00:00:00"/>
    <s v="Belgium"/>
    <n v="51.069099999999999"/>
    <n v="2.8639000000000001"/>
  </r>
  <r>
    <s v="SKU002149"/>
    <s v="Product_2149"/>
    <s v="Books"/>
    <n v="243.9"/>
    <n v="614"/>
    <s v="Mid"/>
    <n v="42"/>
    <n v="29"/>
    <x v="135"/>
    <s v="SUP038"/>
    <s v="AISLE-13-SHELF-17"/>
    <n v="30"/>
    <s v="Out of Stock"/>
    <d v="2024-05-24T00:00:00"/>
    <s v="United Kingdom"/>
    <n v="54.483699999999999"/>
    <n v="0.1638"/>
  </r>
  <r>
    <s v="SKU002150"/>
    <s v="Product_2150"/>
    <s v="Toys"/>
    <n v="85.71"/>
    <n v="712"/>
    <s v="High"/>
    <n v="39"/>
    <n v="26"/>
    <x v="169"/>
    <s v="SUP017"/>
    <s v="AISLE-05-SHELF-44"/>
    <n v="11"/>
    <s v="In Stock"/>
    <d v="2024-06-30T00:00:00"/>
    <s v="France"/>
    <n v="49.435899999999997"/>
    <n v="8.8595000000000006"/>
  </r>
  <r>
    <s v="SKU002151"/>
    <s v="Product_2151"/>
    <s v="Books"/>
    <n v="168.34"/>
    <n v="507"/>
    <s v="Mid"/>
    <n v="14"/>
    <n v="22"/>
    <x v="463"/>
    <s v="SUP039"/>
    <s v="AISLE-04-SHELF-33"/>
    <n v="7"/>
    <s v="In Stock"/>
    <d v="2025-01-16T00:00:00"/>
    <s v="Spain"/>
    <n v="41.4465"/>
    <n v="-6.6821000000000002"/>
  </r>
  <r>
    <s v="SKU002152"/>
    <s v="Product_2152"/>
    <s v="Sports"/>
    <n v="838.63"/>
    <n v="628"/>
    <s v="Mid"/>
    <n v="59"/>
    <n v="24"/>
    <x v="787"/>
    <s v="SUP006"/>
    <s v="AISLE-10-SHELF-34"/>
    <n v="17"/>
    <s v="In Stock"/>
    <d v="2024-01-21T00:00:00"/>
    <s v="Sweden"/>
    <n v="55.579900000000002"/>
    <n v="17.380299999999998"/>
  </r>
  <r>
    <s v="SKU002153"/>
    <s v="Product_2153"/>
    <s v="Sports"/>
    <n v="423.13"/>
    <n v="843"/>
    <s v="High"/>
    <n v="74"/>
    <n v="13"/>
    <x v="315"/>
    <s v="SUP021"/>
    <s v="AISLE-13-SHELF-13"/>
    <n v="45"/>
    <s v="In Stock"/>
    <d v="2024-04-23T00:00:00"/>
    <s v="Spain"/>
    <n v="40.006900000000002"/>
    <n v="-6.2727000000000004"/>
  </r>
  <r>
    <s v="SKU002154"/>
    <s v="Product_2154"/>
    <s v="Clothing"/>
    <n v="798.98"/>
    <n v="821"/>
    <s v="High"/>
    <n v="19"/>
    <n v="11"/>
    <x v="311"/>
    <s v="SUP045"/>
    <s v="AISLE-12-SHELF-33"/>
    <n v="15"/>
    <s v="In Stock"/>
    <d v="2024-10-01T00:00:00"/>
    <s v="Spain"/>
    <n v="36.9726"/>
    <n v="-1.9137999999999999"/>
  </r>
  <r>
    <s v="SKU002155"/>
    <s v="Product_2155"/>
    <s v="Office Supplies"/>
    <n v="535.91999999999996"/>
    <n v="28"/>
    <s v="Low"/>
    <n v="69"/>
    <n v="21"/>
    <x v="816"/>
    <s v="SUP046"/>
    <s v="AISLE-10-SHELF-24"/>
    <n v="43"/>
    <s v="In Stock"/>
    <d v="2024-05-15T00:00:00"/>
    <s v="France"/>
    <n v="48.789700000000003"/>
    <n v="9.4"/>
  </r>
  <r>
    <s v="SKU002156"/>
    <s v="Product_2156"/>
    <s v="Office Supplies"/>
    <n v="485.75"/>
    <n v="393"/>
    <s v="Mid"/>
    <n v="86"/>
    <n v="1"/>
    <x v="753"/>
    <s v="SUP040"/>
    <s v="AISLE-05-SHELF-10"/>
    <n v="27"/>
    <s v="In Stock"/>
    <d v="2024-04-19T00:00:00"/>
    <s v="Poland"/>
    <n v="53.398200000000003"/>
    <n v="22.036300000000001"/>
  </r>
  <r>
    <s v="SKU002157"/>
    <s v="Product_2157"/>
    <s v="Toys"/>
    <n v="808.84"/>
    <n v="26"/>
    <s v="Low"/>
    <n v="36"/>
    <n v="4"/>
    <x v="404"/>
    <s v="SUP013"/>
    <s v="AISLE-07-SHELF-47"/>
    <n v="5"/>
    <s v="Out of Stock"/>
    <d v="2024-01-03T00:00:00"/>
    <s v="France"/>
    <n v="47.341299999999997"/>
    <n v="9.2944999999999993"/>
  </r>
  <r>
    <s v="SKU002158"/>
    <s v="Product_2158"/>
    <s v="Books"/>
    <n v="429.25"/>
    <n v="466"/>
    <s v="Mid"/>
    <n v="81"/>
    <n v="3"/>
    <x v="158"/>
    <s v="SUP009"/>
    <s v="AISLE-18-SHELF-36"/>
    <n v="38"/>
    <s v="In Stock"/>
    <d v="2024-02-22T00:00:00"/>
    <s v="Netherlands"/>
    <n v="52.527900000000002"/>
    <n v="6.6550000000000002"/>
  </r>
  <r>
    <s v="SKU002159"/>
    <s v="Product_2159"/>
    <s v="Sports"/>
    <n v="804.01"/>
    <n v="12"/>
    <s v="Low"/>
    <n v="37"/>
    <n v="18"/>
    <x v="502"/>
    <s v="SUP005"/>
    <s v="AISLE-01-SHELF-28"/>
    <n v="35"/>
    <s v="In Stock"/>
    <d v="2023-09-06T00:00:00"/>
    <s v="Italy"/>
    <n v="46.530700000000003"/>
    <n v="17.665299999999998"/>
  </r>
  <r>
    <s v="SKU002160"/>
    <s v="Product_2160"/>
    <s v="Sports"/>
    <n v="109.66"/>
    <n v="553"/>
    <s v="Mid"/>
    <n v="54"/>
    <n v="23"/>
    <x v="564"/>
    <s v="SUP043"/>
    <s v="AISLE-08-SHELF-43"/>
    <n v="37"/>
    <s v="In Stock"/>
    <d v="2023-08-11T00:00:00"/>
    <s v="Italy"/>
    <n v="40.604900000000001"/>
    <n v="7.5361000000000002"/>
  </r>
  <r>
    <s v="SKU002161"/>
    <s v="Product_2161"/>
    <s v="Toys"/>
    <n v="639.95000000000005"/>
    <n v="932"/>
    <s v="High"/>
    <n v="61"/>
    <n v="16"/>
    <x v="588"/>
    <s v="SUP007"/>
    <s v="AISLE-03-SHELF-31"/>
    <n v="40"/>
    <s v="In Stock"/>
    <d v="2024-02-13T00:00:00"/>
    <s v="United Kingdom"/>
    <n v="51.412500000000001"/>
    <n v="-7.6078000000000001"/>
  </r>
  <r>
    <s v="SKU002162"/>
    <s v="Product_2162"/>
    <s v="Clothing"/>
    <n v="705.56"/>
    <n v="444"/>
    <s v="Mid"/>
    <n v="75"/>
    <n v="13"/>
    <x v="670"/>
    <s v="SUP038"/>
    <s v="AISLE-12-SHELF-45"/>
    <n v="40"/>
    <s v="In Stock"/>
    <d v="2024-07-02T00:00:00"/>
    <s v="Italy"/>
    <n v="37.706699999999998"/>
    <n v="8.7972999999999999"/>
  </r>
  <r>
    <s v="SKU002163"/>
    <s v="Product_2163"/>
    <s v="Electronics"/>
    <n v="900.11"/>
    <n v="223"/>
    <s v="Low"/>
    <n v="71"/>
    <n v="13"/>
    <x v="310"/>
    <s v="SUP044"/>
    <s v="AISLE-20-SHELF-50"/>
    <n v="18"/>
    <s v="In Stock"/>
    <d v="2024-11-20T00:00:00"/>
    <s v="France"/>
    <n v="44.642699999999998"/>
    <n v="2.8357000000000001"/>
  </r>
  <r>
    <s v="SKU002164"/>
    <s v="Product_2164"/>
    <s v="Home &amp; Garden"/>
    <n v="232.08"/>
    <n v="462"/>
    <s v="Mid"/>
    <n v="85"/>
    <n v="7"/>
    <x v="50"/>
    <s v="SUP044"/>
    <s v="AISLE-12-SHELF-42"/>
    <n v="41"/>
    <s v="In Stock"/>
    <d v="2023-11-12T00:00:00"/>
    <s v="Austria"/>
    <n v="48.250399999999999"/>
    <n v="11.1241"/>
  </r>
  <r>
    <s v="SKU002165"/>
    <s v="Product_2165"/>
    <s v="Clothing"/>
    <n v="608.17999999999995"/>
    <n v="20"/>
    <s v="Low"/>
    <n v="86"/>
    <n v="24"/>
    <x v="637"/>
    <s v="SUP038"/>
    <s v="AISLE-15-SHELF-35"/>
    <n v="36"/>
    <s v="Out of Stock"/>
    <d v="2023-11-05T00:00:00"/>
    <s v="Sweden"/>
    <n v="64.580799999999996"/>
    <n v="20.325800000000001"/>
  </r>
  <r>
    <s v="SKU002166"/>
    <s v="Product_2166"/>
    <s v="Office Supplies"/>
    <n v="438.92"/>
    <n v="386"/>
    <s v="Mid"/>
    <n v="69"/>
    <n v="15"/>
    <x v="831"/>
    <s v="SUP031"/>
    <s v="AISLE-15-SHELF-17"/>
    <n v="32"/>
    <s v="Out of Stock"/>
    <d v="2023-04-25T00:00:00"/>
    <s v="France"/>
    <n v="46.774500000000003"/>
    <n v="8.0928000000000004"/>
  </r>
  <r>
    <s v="SKU002167"/>
    <s v="Product_2167"/>
    <s v="Office Supplies"/>
    <n v="388.94"/>
    <n v="647"/>
    <s v="Mid"/>
    <n v="95"/>
    <n v="26"/>
    <x v="171"/>
    <s v="SUP004"/>
    <s v="AISLE-16-SHELF-02"/>
    <n v="5"/>
    <s v="Out of Stock"/>
    <d v="2024-03-14T00:00:00"/>
    <s v="France"/>
    <n v="42.387700000000002"/>
    <n v="-2.5139999999999998"/>
  </r>
  <r>
    <s v="SKU002168"/>
    <s v="Product_2168"/>
    <s v="Home &amp; Garden"/>
    <n v="115.65"/>
    <n v="325"/>
    <s v="Mid"/>
    <n v="49"/>
    <n v="15"/>
    <x v="342"/>
    <s v="SUP013"/>
    <s v="AISLE-01-SHELF-04"/>
    <n v="11"/>
    <s v="In Stock"/>
    <d v="2025-03-14T00:00:00"/>
    <s v="Belgium"/>
    <n v="50.357300000000002"/>
    <n v="2.9942000000000002"/>
  </r>
  <r>
    <s v="SKU002169"/>
    <s v="Product_2169"/>
    <s v="Clothing"/>
    <n v="142.88999999999999"/>
    <n v="732"/>
    <s v="High"/>
    <n v="24"/>
    <n v="5"/>
    <x v="463"/>
    <s v="SUP044"/>
    <s v="AISLE-17-SHELF-39"/>
    <n v="20"/>
    <s v="In Stock"/>
    <d v="2025-01-31T00:00:00"/>
    <s v="Sweden"/>
    <n v="63.114899999999999"/>
    <n v="16.318999999999999"/>
  </r>
  <r>
    <s v="SKU002170"/>
    <s v="Product_2170"/>
    <s v="Clothing"/>
    <n v="838.62"/>
    <n v="466"/>
    <s v="Mid"/>
    <n v="16"/>
    <n v="17"/>
    <x v="51"/>
    <s v="SUP015"/>
    <s v="AISLE-05-SHELF-04"/>
    <n v="36"/>
    <s v="In Stock"/>
    <d v="2023-06-24T00:00:00"/>
    <s v="Netherlands"/>
    <n v="51.568399999999997"/>
    <n v="3.9630000000000001"/>
  </r>
  <r>
    <s v="SKU002171"/>
    <s v="Product_2171"/>
    <s v="Electronics"/>
    <n v="752.26"/>
    <n v="656"/>
    <s v="Mid"/>
    <n v="48"/>
    <n v="22"/>
    <x v="214"/>
    <s v="SUP040"/>
    <s v="AISLE-20-SHELF-29"/>
    <n v="28"/>
    <s v="Out of Stock"/>
    <d v="2024-10-30T00:00:00"/>
    <s v="Italy"/>
    <n v="40.121099999999998"/>
    <n v="13.8347"/>
  </r>
  <r>
    <s v="SKU002172"/>
    <s v="Product_2172"/>
    <s v="Sports"/>
    <n v="388.52"/>
    <n v="521"/>
    <s v="Mid"/>
    <n v="60"/>
    <n v="22"/>
    <x v="715"/>
    <s v="SUP013"/>
    <s v="AISLE-05-SHELF-08"/>
    <n v="18"/>
    <s v="In Stock"/>
    <d v="2023-05-24T00:00:00"/>
    <s v="Sweden"/>
    <n v="63.245800000000003"/>
    <n v="13.243499999999999"/>
  </r>
  <r>
    <s v="SKU002173"/>
    <s v="Product_2173"/>
    <s v="Books"/>
    <n v="830.2"/>
    <n v="224"/>
    <s v="Low"/>
    <n v="16"/>
    <n v="11"/>
    <x v="420"/>
    <s v="SUP043"/>
    <s v="AISLE-20-SHELF-41"/>
    <n v="19"/>
    <s v="Out of Stock"/>
    <d v="2024-01-17T00:00:00"/>
    <s v="Italy"/>
    <n v="37.911700000000003"/>
    <n v="6.9175000000000004"/>
  </r>
  <r>
    <s v="SKU002174"/>
    <s v="Product_2174"/>
    <s v="Clothing"/>
    <n v="89.96"/>
    <n v="652"/>
    <s v="Mid"/>
    <n v="21"/>
    <n v="24"/>
    <x v="697"/>
    <s v="SUP043"/>
    <s v="AISLE-06-SHELF-36"/>
    <n v="5"/>
    <s v="In Stock"/>
    <d v="2023-05-02T00:00:00"/>
    <s v="United Kingdom"/>
    <n v="50.009300000000003"/>
    <n v="0.59809999999999997"/>
  </r>
  <r>
    <s v="SKU002175"/>
    <s v="Product_2175"/>
    <s v="Electronics"/>
    <n v="628.53"/>
    <n v="474"/>
    <s v="Mid"/>
    <n v="23"/>
    <n v="13"/>
    <x v="333"/>
    <s v="SUP043"/>
    <s v="AISLE-05-SHELF-40"/>
    <n v="32"/>
    <s v="In Stock"/>
    <d v="2024-05-13T00:00:00"/>
    <s v="Sweden"/>
    <n v="55.922199999999997"/>
    <n v="20.678999999999998"/>
  </r>
  <r>
    <s v="SKU002176"/>
    <s v="Product_2176"/>
    <s v="Office Supplies"/>
    <n v="869.49"/>
    <n v="617"/>
    <s v="Mid"/>
    <n v="43"/>
    <n v="10"/>
    <x v="200"/>
    <s v="SUP026"/>
    <s v="AISLE-20-SHELF-45"/>
    <n v="23"/>
    <s v="In Stock"/>
    <d v="2023-09-27T00:00:00"/>
    <s v="Italy"/>
    <n v="45.755800000000001"/>
    <n v="7.7668999999999997"/>
  </r>
  <r>
    <s v="SKU002177"/>
    <s v="Product_2177"/>
    <s v="Home &amp; Garden"/>
    <n v="840.48"/>
    <n v="779"/>
    <s v="High"/>
    <n v="48"/>
    <n v="15"/>
    <x v="118"/>
    <s v="SUP019"/>
    <s v="AISLE-04-SHELF-39"/>
    <n v="11"/>
    <s v="In Stock"/>
    <d v="2024-02-23T00:00:00"/>
    <s v="Netherlands"/>
    <n v="51.978000000000002"/>
    <n v="7.0529999999999999"/>
  </r>
  <r>
    <s v="SKU002178"/>
    <s v="Product_2178"/>
    <s v="Toys"/>
    <n v="379.05"/>
    <n v="705"/>
    <s v="High"/>
    <n v="82"/>
    <n v="2"/>
    <x v="253"/>
    <s v="SUP049"/>
    <s v="AISLE-01-SHELF-31"/>
    <n v="22"/>
    <s v="In Stock"/>
    <d v="2023-06-24T00:00:00"/>
    <s v="Germany"/>
    <n v="53.639499999999998"/>
    <n v="10.356299999999999"/>
  </r>
  <r>
    <s v="SKU002179"/>
    <s v="Product_2179"/>
    <s v="Office Supplies"/>
    <n v="747.78"/>
    <n v="457"/>
    <s v="Mid"/>
    <n v="73"/>
    <n v="11"/>
    <x v="679"/>
    <s v="SUP001"/>
    <s v="AISLE-09-SHELF-29"/>
    <n v="17"/>
    <s v="In Stock"/>
    <d v="2025-01-09T00:00:00"/>
    <s v="Spain"/>
    <n v="41.948099999999997"/>
    <n v="1.2005999999999999"/>
  </r>
  <r>
    <s v="SKU002180"/>
    <s v="Product_2180"/>
    <s v="Toys"/>
    <n v="433.19"/>
    <n v="639"/>
    <s v="Mid"/>
    <n v="21"/>
    <n v="25"/>
    <x v="408"/>
    <s v="SUP013"/>
    <s v="AISLE-05-SHELF-10"/>
    <n v="22"/>
    <s v="In Stock"/>
    <d v="2023-05-27T00:00:00"/>
    <s v="Spain"/>
    <n v="38.714599999999997"/>
    <n v="1.9411"/>
  </r>
  <r>
    <s v="SKU002181"/>
    <s v="Product_2181"/>
    <s v="Sports"/>
    <n v="841.74"/>
    <n v="212"/>
    <s v="Low"/>
    <n v="43"/>
    <n v="11"/>
    <x v="832"/>
    <s v="SUP025"/>
    <s v="AISLE-11-SHELF-50"/>
    <n v="8"/>
    <s v="In Stock"/>
    <d v="2024-01-13T00:00:00"/>
    <s v="Netherlands"/>
    <n v="52.070300000000003"/>
    <n v="5.3583999999999996"/>
  </r>
  <r>
    <s v="SKU002182"/>
    <s v="Product_2182"/>
    <s v="Toys"/>
    <n v="535.45000000000005"/>
    <n v="662"/>
    <s v="Mid"/>
    <n v="36"/>
    <n v="29"/>
    <x v="833"/>
    <s v="SUP020"/>
    <s v="AISLE-05-SHELF-22"/>
    <n v="8"/>
    <s v="In Stock"/>
    <d v="2023-04-11T00:00:00"/>
    <s v="Belgium"/>
    <n v="51.499400000000001"/>
    <n v="5.7888999999999999"/>
  </r>
  <r>
    <s v="SKU002183"/>
    <s v="Product_2183"/>
    <s v="Clothing"/>
    <n v="767.21"/>
    <n v="960"/>
    <s v="High"/>
    <n v="31"/>
    <n v="22"/>
    <x v="533"/>
    <s v="SUP041"/>
    <s v="AISLE-04-SHELF-16"/>
    <n v="31"/>
    <s v="In Stock"/>
    <d v="2023-07-07T00:00:00"/>
    <s v="Germany"/>
    <n v="50.049500000000002"/>
    <n v="5.9941000000000004"/>
  </r>
  <r>
    <s v="SKU002184"/>
    <s v="Product_2184"/>
    <s v="Home &amp; Garden"/>
    <n v="87.79"/>
    <n v="480"/>
    <s v="Mid"/>
    <n v="27"/>
    <n v="1"/>
    <x v="753"/>
    <s v="SUP023"/>
    <s v="AISLE-02-SHELF-15"/>
    <n v="20"/>
    <s v="Out of Stock"/>
    <d v="2023-10-23T00:00:00"/>
    <s v="United Kingdom"/>
    <n v="55.410299999999999"/>
    <n v="-1.1609"/>
  </r>
  <r>
    <s v="SKU002185"/>
    <s v="Product_2185"/>
    <s v="Clothing"/>
    <n v="594.13"/>
    <n v="895"/>
    <s v="High"/>
    <n v="55"/>
    <n v="25"/>
    <x v="700"/>
    <s v="SUP024"/>
    <s v="AISLE-09-SHELF-49"/>
    <n v="18"/>
    <s v="Out of Stock"/>
    <d v="2023-05-03T00:00:00"/>
    <s v="Netherlands"/>
    <n v="52.557200000000002"/>
    <n v="7.0747"/>
  </r>
  <r>
    <s v="SKU002186"/>
    <s v="Product_2186"/>
    <s v="Toys"/>
    <n v="554.78"/>
    <n v="179"/>
    <s v="Low"/>
    <n v="53"/>
    <n v="8"/>
    <x v="76"/>
    <s v="SUP043"/>
    <s v="AISLE-02-SHELF-29"/>
    <n v="18"/>
    <s v="In Stock"/>
    <d v="2024-07-14T00:00:00"/>
    <s v="Spain"/>
    <n v="42.731200000000001"/>
    <n v="-3.6446999999999998"/>
  </r>
  <r>
    <s v="SKU002187"/>
    <s v="Product_2187"/>
    <s v="Books"/>
    <n v="613.88"/>
    <n v="828"/>
    <s v="High"/>
    <n v="27"/>
    <n v="26"/>
    <x v="415"/>
    <s v="SUP041"/>
    <s v="AISLE-06-SHELF-01"/>
    <n v="11"/>
    <s v="Out of Stock"/>
    <d v="2024-05-26T00:00:00"/>
    <s v="Spain"/>
    <n v="36.490299999999998"/>
    <n v="-3.3016999999999999"/>
  </r>
  <r>
    <s v="SKU002188"/>
    <s v="Product_2188"/>
    <s v="Office Supplies"/>
    <n v="698.69"/>
    <n v="537"/>
    <s v="Mid"/>
    <n v="46"/>
    <n v="17"/>
    <x v="834"/>
    <s v="SUP049"/>
    <s v="AISLE-08-SHELF-11"/>
    <n v="49"/>
    <s v="In Stock"/>
    <d v="2025-02-17T00:00:00"/>
    <s v="Spain"/>
    <n v="41.376100000000001"/>
    <n v="-1.6429"/>
  </r>
  <r>
    <s v="SKU002189"/>
    <s v="Product_2189"/>
    <s v="Toys"/>
    <n v="918.93"/>
    <n v="526"/>
    <s v="Mid"/>
    <n v="16"/>
    <n v="8"/>
    <x v="109"/>
    <s v="SUP039"/>
    <s v="AISLE-20-SHELF-23"/>
    <n v="18"/>
    <s v="In Stock"/>
    <d v="2023-11-29T00:00:00"/>
    <s v="Poland"/>
    <n v="52.121200000000002"/>
    <n v="18.7882"/>
  </r>
  <r>
    <s v="SKU002190"/>
    <s v="Product_2190"/>
    <s v="Books"/>
    <n v="787.83"/>
    <n v="21"/>
    <s v="Low"/>
    <n v="77"/>
    <n v="13"/>
    <x v="124"/>
    <s v="SUP040"/>
    <s v="AISLE-15-SHELF-09"/>
    <n v="46"/>
    <s v="In Stock"/>
    <d v="2024-04-01T00:00:00"/>
    <s v="Netherlands"/>
    <n v="51.593200000000003"/>
    <n v="4.3817000000000004"/>
  </r>
  <r>
    <s v="SKU002191"/>
    <s v="Product_2191"/>
    <s v="Toys"/>
    <n v="227.44"/>
    <n v="344"/>
    <s v="Mid"/>
    <n v="89"/>
    <n v="23"/>
    <x v="270"/>
    <s v="SUP030"/>
    <s v="AISLE-02-SHELF-39"/>
    <n v="49"/>
    <s v="In Stock"/>
    <d v="2024-02-16T00:00:00"/>
    <s v="France"/>
    <n v="46.202300000000001"/>
    <n v="-2.7551999999999999"/>
  </r>
  <r>
    <s v="SKU002192"/>
    <s v="Product_2192"/>
    <s v="Sports"/>
    <n v="827.64"/>
    <n v="576"/>
    <s v="Mid"/>
    <n v="95"/>
    <n v="5"/>
    <x v="666"/>
    <s v="SUP034"/>
    <s v="AISLE-17-SHELF-35"/>
    <n v="10"/>
    <s v="In Stock"/>
    <d v="2024-07-28T00:00:00"/>
    <s v="United Kingdom"/>
    <n v="52.898000000000003"/>
    <n v="-4.9602000000000004"/>
  </r>
  <r>
    <s v="SKU002193"/>
    <s v="Product_2193"/>
    <s v="Home &amp; Garden"/>
    <n v="130.86000000000001"/>
    <n v="762"/>
    <s v="High"/>
    <n v="69"/>
    <n v="29"/>
    <x v="226"/>
    <s v="SUP046"/>
    <s v="AISLE-04-SHELF-03"/>
    <n v="47"/>
    <s v="In Stock"/>
    <d v="2024-11-13T00:00:00"/>
    <s v="Spain"/>
    <n v="40.579599999999999"/>
    <n v="-8.4597999999999995"/>
  </r>
  <r>
    <s v="SKU002194"/>
    <s v="Product_2194"/>
    <s v="Books"/>
    <n v="625.98"/>
    <n v="921"/>
    <s v="High"/>
    <n v="57"/>
    <n v="6"/>
    <x v="168"/>
    <s v="SUP010"/>
    <s v="AISLE-08-SHELF-11"/>
    <n v="42"/>
    <s v="In Stock"/>
    <d v="2024-11-19T00:00:00"/>
    <s v="Italy"/>
    <n v="45.311500000000002"/>
    <n v="13.292299999999999"/>
  </r>
  <r>
    <s v="SKU002195"/>
    <s v="Product_2195"/>
    <s v="Electronics"/>
    <n v="883.93"/>
    <n v="20"/>
    <s v="Low"/>
    <n v="60"/>
    <n v="20"/>
    <x v="664"/>
    <s v="SUP041"/>
    <s v="AISLE-16-SHELF-28"/>
    <n v="31"/>
    <s v="Out of Stock"/>
    <d v="2023-06-25T00:00:00"/>
    <s v="Netherlands"/>
    <n v="52.611199999999997"/>
    <n v="6.0420999999999996"/>
  </r>
  <r>
    <s v="SKU002196"/>
    <s v="Product_2196"/>
    <s v="Sports"/>
    <n v="110.11"/>
    <n v="744"/>
    <s v="High"/>
    <n v="93"/>
    <n v="25"/>
    <x v="126"/>
    <s v="SUP001"/>
    <s v="AISLE-14-SHELF-19"/>
    <n v="15"/>
    <s v="In Stock"/>
    <d v="2024-08-29T00:00:00"/>
    <s v="Poland"/>
    <n v="50.690600000000003"/>
    <n v="18.803699999999999"/>
  </r>
  <r>
    <s v="SKU002197"/>
    <s v="Product_2197"/>
    <s v="Clothing"/>
    <n v="851.2"/>
    <n v="407"/>
    <s v="Mid"/>
    <n v="61"/>
    <n v="25"/>
    <x v="300"/>
    <s v="SUP012"/>
    <s v="AISLE-02-SHELF-32"/>
    <n v="35"/>
    <s v="In Stock"/>
    <d v="2023-04-22T00:00:00"/>
    <s v="Netherlands"/>
    <n v="53.381900000000002"/>
    <n v="6.2901999999999996"/>
  </r>
  <r>
    <s v="SKU002198"/>
    <s v="Product_2198"/>
    <s v="Toys"/>
    <n v="800.63"/>
    <n v="486"/>
    <s v="Mid"/>
    <n v="86"/>
    <n v="29"/>
    <x v="794"/>
    <s v="SUP046"/>
    <s v="AISLE-12-SHELF-11"/>
    <n v="7"/>
    <s v="In Stock"/>
    <d v="2023-11-13T00:00:00"/>
    <s v="United Kingdom"/>
    <n v="58.432099999999998"/>
    <n v="-0.73750000000000004"/>
  </r>
  <r>
    <s v="SKU002199"/>
    <s v="Product_2199"/>
    <s v="Home &amp; Garden"/>
    <n v="508.74"/>
    <n v="527"/>
    <s v="Mid"/>
    <n v="61"/>
    <n v="26"/>
    <x v="750"/>
    <s v="SUP029"/>
    <s v="AISLE-16-SHELF-11"/>
    <n v="5"/>
    <s v="In Stock"/>
    <d v="2023-04-18T00:00:00"/>
    <s v="Poland"/>
    <n v="50.018500000000003"/>
    <n v="14.7454"/>
  </r>
  <r>
    <s v="SKU002200"/>
    <s v="Product_2200"/>
    <s v="Home &amp; Garden"/>
    <n v="315.81"/>
    <n v="415"/>
    <s v="Mid"/>
    <n v="93"/>
    <n v="14"/>
    <x v="170"/>
    <s v="SUP011"/>
    <s v="AISLE-03-SHELF-42"/>
    <n v="20"/>
    <s v="In Stock"/>
    <d v="2024-05-13T00:00:00"/>
    <s v="United Kingdom"/>
    <n v="54.983400000000003"/>
    <n v="-4.6219000000000001"/>
  </r>
  <r>
    <s v="SKU002201"/>
    <s v="Product_2201"/>
    <s v="Toys"/>
    <n v="411.38"/>
    <n v="271"/>
    <s v="Low"/>
    <n v="63"/>
    <n v="17"/>
    <x v="789"/>
    <s v="SUP041"/>
    <s v="AISLE-05-SHELF-28"/>
    <n v="48"/>
    <s v="In Stock"/>
    <d v="2025-02-13T00:00:00"/>
    <s v="Netherlands"/>
    <n v="51.543700000000001"/>
    <n v="6.4481000000000002"/>
  </r>
  <r>
    <s v="SKU002202"/>
    <s v="Product_2202"/>
    <s v="Electronics"/>
    <n v="968.97"/>
    <n v="204"/>
    <s v="Low"/>
    <n v="50"/>
    <n v="16"/>
    <x v="664"/>
    <s v="SUP017"/>
    <s v="AISLE-13-SHELF-25"/>
    <n v="31"/>
    <s v="In Stock"/>
    <d v="2023-06-11T00:00:00"/>
    <s v="France"/>
    <n v="44.896500000000003"/>
    <n v="-0.4718"/>
  </r>
  <r>
    <s v="SKU002203"/>
    <s v="Product_2203"/>
    <s v="Office Supplies"/>
    <n v="209.68"/>
    <n v="297"/>
    <s v="Low"/>
    <n v="51"/>
    <n v="28"/>
    <x v="196"/>
    <s v="SUP020"/>
    <s v="AISLE-06-SHELF-03"/>
    <n v="7"/>
    <s v="Out of Stock"/>
    <d v="2024-12-16T00:00:00"/>
    <s v="United Kingdom"/>
    <n v="57.379899999999999"/>
    <n v="0.26290000000000002"/>
  </r>
  <r>
    <s v="SKU002204"/>
    <s v="Product_2204"/>
    <s v="Office Supplies"/>
    <n v="583.80999999999995"/>
    <n v="671"/>
    <s v="Mid"/>
    <n v="31"/>
    <n v="9"/>
    <x v="437"/>
    <s v="SUP038"/>
    <s v="AISLE-09-SHELF-39"/>
    <n v="12"/>
    <s v="In Stock"/>
    <d v="2024-11-06T00:00:00"/>
    <s v="Poland"/>
    <n v="51.066899999999997"/>
    <n v="22.425000000000001"/>
  </r>
  <r>
    <s v="SKU002205"/>
    <s v="Product_2205"/>
    <s v="Books"/>
    <n v="92.41"/>
    <n v="945"/>
    <s v="High"/>
    <n v="48"/>
    <n v="19"/>
    <x v="313"/>
    <s v="SUP006"/>
    <s v="AISLE-07-SHELF-25"/>
    <n v="20"/>
    <s v="Out of Stock"/>
    <d v="2024-01-25T00:00:00"/>
    <s v="Poland"/>
    <n v="53.9345"/>
    <n v="18.339300000000001"/>
  </r>
  <r>
    <s v="SKU002206"/>
    <s v="Product_2206"/>
    <s v="Toys"/>
    <n v="225.71"/>
    <n v="552"/>
    <s v="Mid"/>
    <n v="32"/>
    <n v="28"/>
    <x v="564"/>
    <s v="SUP020"/>
    <s v="AISLE-02-SHELF-08"/>
    <n v="6"/>
    <s v="In Stock"/>
    <d v="2023-12-31T00:00:00"/>
    <s v="United Kingdom"/>
    <n v="50.484999999999999"/>
    <n v="-8.1842000000000006"/>
  </r>
  <r>
    <s v="SKU002207"/>
    <s v="Product_2207"/>
    <s v="Home &amp; Garden"/>
    <n v="765.68"/>
    <n v="107"/>
    <s v="Low"/>
    <n v="57"/>
    <n v="2"/>
    <x v="835"/>
    <s v="SUP010"/>
    <s v="AISLE-18-SHELF-33"/>
    <n v="33"/>
    <s v="In Stock"/>
    <d v="2025-02-17T00:00:00"/>
    <s v="Austria"/>
    <n v="47.760599999999997"/>
    <n v="12.1494"/>
  </r>
  <r>
    <s v="SKU002208"/>
    <s v="Product_2208"/>
    <s v="Electronics"/>
    <n v="309.57"/>
    <n v="636"/>
    <s v="Mid"/>
    <n v="42"/>
    <n v="4"/>
    <x v="836"/>
    <s v="SUP010"/>
    <s v="AISLE-10-SHELF-38"/>
    <n v="20"/>
    <s v="In Stock"/>
    <d v="2025-01-17T00:00:00"/>
    <s v="Netherlands"/>
    <n v="53.4923"/>
    <n v="6.3124000000000002"/>
  </r>
  <r>
    <s v="SKU002209"/>
    <s v="Product_2209"/>
    <s v="Office Supplies"/>
    <n v="985.91"/>
    <n v="151"/>
    <s v="Low"/>
    <n v="50"/>
    <n v="20"/>
    <x v="175"/>
    <s v="SUP031"/>
    <s v="AISLE-18-SHELF-13"/>
    <n v="33"/>
    <s v="In Stock"/>
    <d v="2024-04-13T00:00:00"/>
    <s v="Austria"/>
    <n v="48.379300000000001"/>
    <n v="16.855399999999999"/>
  </r>
  <r>
    <s v="SKU002210"/>
    <s v="Product_2210"/>
    <s v="Electronics"/>
    <n v="505.81"/>
    <n v="12"/>
    <s v="Low"/>
    <n v="39"/>
    <n v="9"/>
    <x v="651"/>
    <s v="SUP026"/>
    <s v="AISLE-01-SHELF-23"/>
    <n v="35"/>
    <s v="In Stock"/>
    <d v="2023-12-27T00:00:00"/>
    <s v="Belgium"/>
    <n v="51.275399999999998"/>
    <n v="3.7408999999999999"/>
  </r>
  <r>
    <s v="SKU002211"/>
    <s v="Product_2211"/>
    <s v="Office Supplies"/>
    <n v="521.37"/>
    <n v="714"/>
    <s v="High"/>
    <n v="87"/>
    <n v="4"/>
    <x v="636"/>
    <s v="SUP017"/>
    <s v="AISLE-01-SHELF-44"/>
    <n v="46"/>
    <s v="In Stock"/>
    <d v="2024-05-21T00:00:00"/>
    <s v="Netherlands"/>
    <n v="51.248199999999997"/>
    <n v="6.2089999999999996"/>
  </r>
  <r>
    <s v="SKU002212"/>
    <s v="Product_2212"/>
    <s v="Clothing"/>
    <n v="45.95"/>
    <n v="78"/>
    <s v="Low"/>
    <n v="56"/>
    <n v="5"/>
    <x v="683"/>
    <s v="SUP014"/>
    <s v="AISLE-08-SHELF-21"/>
    <n v="15"/>
    <s v="In Stock"/>
    <d v="2023-11-20T00:00:00"/>
    <s v="United Kingdom"/>
    <n v="53.2288"/>
    <n v="-3.4683000000000002"/>
  </r>
  <r>
    <s v="SKU002213"/>
    <s v="Product_2213"/>
    <s v="Electronics"/>
    <n v="956.96"/>
    <n v="905"/>
    <s v="High"/>
    <n v="66"/>
    <n v="6"/>
    <x v="837"/>
    <s v="SUP005"/>
    <s v="AISLE-05-SHELF-35"/>
    <n v="36"/>
    <s v="In Stock"/>
    <d v="2023-06-25T00:00:00"/>
    <s v="Germany"/>
    <n v="52.091000000000001"/>
    <n v="14.1616"/>
  </r>
  <r>
    <s v="SKU002214"/>
    <s v="Product_2214"/>
    <s v="Sports"/>
    <n v="182.49"/>
    <n v="553"/>
    <s v="Mid"/>
    <n v="81"/>
    <n v="20"/>
    <x v="600"/>
    <s v="SUP003"/>
    <s v="AISLE-18-SHELF-38"/>
    <n v="28"/>
    <s v="In Stock"/>
    <d v="2023-09-17T00:00:00"/>
    <s v="United Kingdom"/>
    <n v="53.588000000000001"/>
    <n v="-0.36680000000000001"/>
  </r>
  <r>
    <s v="SKU002215"/>
    <s v="Product_2215"/>
    <s v="Home &amp; Garden"/>
    <n v="542.96"/>
    <n v="168"/>
    <s v="Low"/>
    <n v="66"/>
    <n v="1"/>
    <x v="747"/>
    <s v="SUP043"/>
    <s v="AISLE-04-SHELF-47"/>
    <n v="23"/>
    <s v="In Stock"/>
    <d v="2024-12-17T00:00:00"/>
    <s v="Austria"/>
    <n v="47.097700000000003"/>
    <n v="14.8744"/>
  </r>
  <r>
    <s v="SKU002216"/>
    <s v="Product_2216"/>
    <s v="Sports"/>
    <n v="401.72"/>
    <n v="248"/>
    <s v="Low"/>
    <n v="71"/>
    <n v="13"/>
    <x v="143"/>
    <s v="SUP020"/>
    <s v="AISLE-04-SHELF-38"/>
    <n v="36"/>
    <s v="Out of Stock"/>
    <d v="2023-12-09T00:00:00"/>
    <s v="France"/>
    <n v="41.3155"/>
    <n v="7.6239999999999997"/>
  </r>
  <r>
    <s v="SKU002217"/>
    <s v="Product_2217"/>
    <s v="Office Supplies"/>
    <n v="421.43"/>
    <n v="120"/>
    <s v="Low"/>
    <n v="95"/>
    <n v="18"/>
    <x v="615"/>
    <s v="SUP046"/>
    <s v="AISLE-18-SHELF-18"/>
    <n v="14"/>
    <s v="In Stock"/>
    <d v="2025-02-07T00:00:00"/>
    <s v="United Kingdom"/>
    <n v="50.167299999999997"/>
    <n v="-1.0725"/>
  </r>
  <r>
    <s v="SKU002218"/>
    <s v="Product_2218"/>
    <s v="Electronics"/>
    <n v="646.87"/>
    <n v="386"/>
    <s v="Mid"/>
    <n v="66"/>
    <n v="3"/>
    <x v="573"/>
    <s v="SUP015"/>
    <s v="AISLE-10-SHELF-13"/>
    <n v="36"/>
    <s v="In Stock"/>
    <d v="2024-04-24T00:00:00"/>
    <s v="United Kingdom"/>
    <n v="50.307099999999998"/>
    <n v="-5.5374999999999996"/>
  </r>
  <r>
    <s v="SKU002219"/>
    <s v="Product_2219"/>
    <s v="Electronics"/>
    <n v="665.47"/>
    <n v="438"/>
    <s v="Mid"/>
    <n v="77"/>
    <n v="20"/>
    <x v="563"/>
    <s v="SUP003"/>
    <s v="AISLE-20-SHELF-50"/>
    <n v="27"/>
    <s v="Out of Stock"/>
    <d v="2023-09-12T00:00:00"/>
    <s v="France"/>
    <n v="46.172600000000003"/>
    <n v="1.0310999999999999"/>
  </r>
  <r>
    <s v="SKU002220"/>
    <s v="Product_2220"/>
    <s v="Sports"/>
    <n v="162.75"/>
    <n v="271"/>
    <s v="Low"/>
    <n v="81"/>
    <n v="5"/>
    <x v="205"/>
    <s v="SUP003"/>
    <s v="AISLE-07-SHELF-40"/>
    <n v="37"/>
    <s v="Out of Stock"/>
    <d v="2025-01-12T00:00:00"/>
    <s v="United Kingdom"/>
    <n v="51.588200000000001"/>
    <n v="-4.8619000000000003"/>
  </r>
  <r>
    <s v="SKU002221"/>
    <s v="Product_2221"/>
    <s v="Clothing"/>
    <n v="504.59"/>
    <n v="299"/>
    <s v="Low"/>
    <n v="95"/>
    <n v="13"/>
    <x v="386"/>
    <s v="SUP023"/>
    <s v="AISLE-06-SHELF-02"/>
    <n v="34"/>
    <s v="In Stock"/>
    <d v="2023-06-01T00:00:00"/>
    <s v="Spain"/>
    <n v="41.676099999999998"/>
    <n v="-0.86739999999999995"/>
  </r>
  <r>
    <s v="SKU002222"/>
    <s v="Product_2222"/>
    <s v="Electronics"/>
    <n v="792.57"/>
    <n v="720"/>
    <s v="High"/>
    <n v="34"/>
    <n v="10"/>
    <x v="190"/>
    <s v="SUP009"/>
    <s v="AISLE-08-SHELF-10"/>
    <n v="34"/>
    <s v="In Stock"/>
    <d v="2024-11-30T00:00:00"/>
    <s v="Germany"/>
    <n v="47.845799999999997"/>
    <n v="12.7006"/>
  </r>
  <r>
    <s v="SKU002223"/>
    <s v="Product_2223"/>
    <s v="Sports"/>
    <n v="448.85"/>
    <n v="472"/>
    <s v="Mid"/>
    <n v="98"/>
    <n v="26"/>
    <x v="15"/>
    <s v="SUP011"/>
    <s v="AISLE-17-SHELF-44"/>
    <n v="11"/>
    <s v="In Stock"/>
    <d v="2024-03-16T00:00:00"/>
    <s v="Italy"/>
    <n v="37.156999999999996"/>
    <n v="13.0608"/>
  </r>
  <r>
    <s v="SKU002224"/>
    <s v="Product_2224"/>
    <s v="Sports"/>
    <n v="174.15"/>
    <n v="157"/>
    <s v="Low"/>
    <n v="49"/>
    <n v="3"/>
    <x v="54"/>
    <s v="SUP047"/>
    <s v="AISLE-11-SHELF-49"/>
    <n v="20"/>
    <s v="In Stock"/>
    <d v="2024-01-21T00:00:00"/>
    <s v="Germany"/>
    <n v="49.276499999999999"/>
    <n v="11.247999999999999"/>
  </r>
  <r>
    <s v="SKU002225"/>
    <s v="Product_2225"/>
    <s v="Home &amp; Garden"/>
    <n v="320.08"/>
    <n v="632"/>
    <s v="Mid"/>
    <n v="26"/>
    <n v="11"/>
    <x v="633"/>
    <s v="SUP049"/>
    <s v="AISLE-16-SHELF-22"/>
    <n v="47"/>
    <s v="In Stock"/>
    <d v="2024-07-22T00:00:00"/>
    <s v="United Kingdom"/>
    <n v="52.1997"/>
    <n v="1.6496"/>
  </r>
  <r>
    <s v="SKU002226"/>
    <s v="Product_2226"/>
    <s v="Clothing"/>
    <n v="220.26"/>
    <n v="226"/>
    <s v="Low"/>
    <n v="89"/>
    <n v="1"/>
    <x v="98"/>
    <s v="SUP044"/>
    <s v="AISLE-10-SHELF-35"/>
    <n v="5"/>
    <s v="In Stock"/>
    <d v="2024-02-13T00:00:00"/>
    <s v="Spain"/>
    <n v="38.415900000000001"/>
    <n v="-6.2512999999999996"/>
  </r>
  <r>
    <s v="SKU002227"/>
    <s v="Product_2227"/>
    <s v="Books"/>
    <n v="134.56"/>
    <n v="420"/>
    <s v="Mid"/>
    <n v="57"/>
    <n v="27"/>
    <x v="270"/>
    <s v="SUP049"/>
    <s v="AISLE-19-SHELF-04"/>
    <n v="34"/>
    <s v="In Stock"/>
    <d v="2023-10-10T00:00:00"/>
    <s v="Netherlands"/>
    <n v="51.551900000000003"/>
    <n v="6.7961999999999998"/>
  </r>
  <r>
    <s v="SKU002228"/>
    <s v="Product_2228"/>
    <s v="Sports"/>
    <n v="383.81"/>
    <n v="955"/>
    <s v="High"/>
    <n v="48"/>
    <n v="27"/>
    <x v="623"/>
    <s v="SUP041"/>
    <s v="AISLE-19-SHELF-41"/>
    <n v="38"/>
    <s v="In Stock"/>
    <d v="2023-12-07T00:00:00"/>
    <s v="United Kingdom"/>
    <n v="55.498699999999999"/>
    <n v="-0.89319999999999999"/>
  </r>
  <r>
    <s v="SKU002229"/>
    <s v="Product_2229"/>
    <s v="Home &amp; Garden"/>
    <n v="545.53"/>
    <n v="972"/>
    <s v="High"/>
    <n v="24"/>
    <n v="15"/>
    <x v="365"/>
    <s v="SUP013"/>
    <s v="AISLE-20-SHELF-49"/>
    <n v="38"/>
    <s v="In Stock"/>
    <d v="2024-08-21T00:00:00"/>
    <s v="Austria"/>
    <n v="48.786799999999999"/>
    <n v="16.5214"/>
  </r>
  <r>
    <s v="SKU002230"/>
    <s v="Product_2230"/>
    <s v="Books"/>
    <n v="82.02"/>
    <n v="23"/>
    <s v="Low"/>
    <n v="26"/>
    <n v="24"/>
    <x v="53"/>
    <s v="SUP008"/>
    <s v="AISLE-04-SHELF-49"/>
    <n v="42"/>
    <s v="Out of Stock"/>
    <d v="2023-05-06T00:00:00"/>
    <s v="Spain"/>
    <n v="41.763800000000003"/>
    <n v="-6.8074000000000003"/>
  </r>
  <r>
    <s v="SKU002231"/>
    <s v="Product_2231"/>
    <s v="Home &amp; Garden"/>
    <n v="607.79"/>
    <n v="741"/>
    <s v="High"/>
    <n v="44"/>
    <n v="24"/>
    <x v="409"/>
    <s v="SUP022"/>
    <s v="AISLE-03-SHELF-30"/>
    <n v="35"/>
    <s v="In Stock"/>
    <d v="2024-10-23T00:00:00"/>
    <s v="France"/>
    <n v="49.565100000000001"/>
    <n v="-2.1248999999999998"/>
  </r>
  <r>
    <s v="SKU002232"/>
    <s v="Product_2232"/>
    <s v="Home &amp; Garden"/>
    <n v="993.09"/>
    <n v="537"/>
    <s v="Mid"/>
    <n v="42"/>
    <n v="29"/>
    <x v="200"/>
    <s v="SUP038"/>
    <s v="AISLE-04-SHELF-41"/>
    <n v="12"/>
    <s v="In Stock"/>
    <d v="2024-05-06T00:00:00"/>
    <s v="Spain"/>
    <n v="41.794600000000003"/>
    <n v="-0.66139999999999999"/>
  </r>
  <r>
    <s v="SKU002233"/>
    <s v="Product_2233"/>
    <s v="Toys"/>
    <n v="964.48"/>
    <n v="569"/>
    <s v="Mid"/>
    <n v="27"/>
    <n v="4"/>
    <x v="838"/>
    <s v="SUP027"/>
    <s v="AISLE-06-SHELF-39"/>
    <n v="24"/>
    <s v="In Stock"/>
    <d v="2023-07-22T00:00:00"/>
    <s v="France"/>
    <n v="48.737099999999998"/>
    <n v="2.6772"/>
  </r>
  <r>
    <s v="SKU002234"/>
    <s v="Product_2234"/>
    <s v="Clothing"/>
    <n v="830.88"/>
    <n v="776"/>
    <s v="High"/>
    <n v="39"/>
    <n v="15"/>
    <x v="744"/>
    <s v="SUP026"/>
    <s v="AISLE-16-SHELF-47"/>
    <n v="33"/>
    <s v="Out of Stock"/>
    <d v="2024-10-16T00:00:00"/>
    <s v="Belgium"/>
    <n v="50.777500000000003"/>
    <n v="6.2179000000000002"/>
  </r>
  <r>
    <s v="SKU002235"/>
    <s v="Product_2235"/>
    <s v="Electronics"/>
    <n v="273.68"/>
    <n v="637"/>
    <s v="Mid"/>
    <n v="96"/>
    <n v="7"/>
    <x v="249"/>
    <s v="SUP023"/>
    <s v="AISLE-16-SHELF-46"/>
    <n v="35"/>
    <s v="In Stock"/>
    <d v="2024-04-02T00:00:00"/>
    <s v="Italy"/>
    <n v="37.6614"/>
    <n v="10.2753"/>
  </r>
  <r>
    <s v="SKU002236"/>
    <s v="Product_2236"/>
    <s v="Clothing"/>
    <n v="32.18"/>
    <n v="956"/>
    <s v="High"/>
    <n v="46"/>
    <n v="15"/>
    <x v="77"/>
    <s v="SUP039"/>
    <s v="AISLE-04-SHELF-34"/>
    <n v="25"/>
    <s v="In Stock"/>
    <d v="2024-05-11T00:00:00"/>
    <s v="Sweden"/>
    <n v="63.736699999999999"/>
    <n v="23.729099999999999"/>
  </r>
  <r>
    <s v="SKU002237"/>
    <s v="Product_2237"/>
    <s v="Books"/>
    <n v="835.21"/>
    <n v="786"/>
    <s v="High"/>
    <n v="16"/>
    <n v="4"/>
    <x v="524"/>
    <s v="SUP031"/>
    <s v="AISLE-07-SHELF-24"/>
    <n v="30"/>
    <s v="In Stock"/>
    <d v="2023-05-20T00:00:00"/>
    <s v="Spain"/>
    <n v="36.7455"/>
    <n v="-9.0159000000000002"/>
  </r>
  <r>
    <s v="SKU002238"/>
    <s v="Product_2238"/>
    <s v="Toys"/>
    <n v="65.16"/>
    <n v="539"/>
    <s v="Mid"/>
    <n v="83"/>
    <n v="3"/>
    <x v="764"/>
    <s v="SUP029"/>
    <s v="AISLE-07-SHELF-06"/>
    <n v="35"/>
    <s v="In Stock"/>
    <d v="2024-11-10T00:00:00"/>
    <s v="Poland"/>
    <n v="49.323300000000003"/>
    <n v="14.6241"/>
  </r>
  <r>
    <s v="SKU002239"/>
    <s v="Product_2239"/>
    <s v="Clothing"/>
    <n v="213.57"/>
    <n v="902"/>
    <s v="High"/>
    <n v="89"/>
    <n v="23"/>
    <x v="201"/>
    <s v="SUP001"/>
    <s v="AISLE-20-SHELF-09"/>
    <n v="24"/>
    <s v="In Stock"/>
    <d v="2024-03-26T00:00:00"/>
    <s v="Austria"/>
    <n v="48.760300000000001"/>
    <n v="15.053699999999999"/>
  </r>
  <r>
    <s v="SKU002240"/>
    <s v="Product_2240"/>
    <s v="Electronics"/>
    <n v="549.01"/>
    <n v="812"/>
    <s v="High"/>
    <n v="37"/>
    <n v="14"/>
    <x v="839"/>
    <s v="SUP010"/>
    <s v="AISLE-17-SHELF-21"/>
    <n v="26"/>
    <s v="In Stock"/>
    <d v="2024-11-04T00:00:00"/>
    <s v="United Kingdom"/>
    <n v="55.858499999999999"/>
    <n v="-2.9742999999999999"/>
  </r>
  <r>
    <s v="SKU002241"/>
    <s v="Product_2241"/>
    <s v="Clothing"/>
    <n v="186.59"/>
    <n v="981"/>
    <s v="High"/>
    <n v="96"/>
    <n v="6"/>
    <x v="506"/>
    <s v="SUP047"/>
    <s v="AISLE-11-SHELF-48"/>
    <n v="44"/>
    <s v="In Stock"/>
    <d v="2023-10-13T00:00:00"/>
    <s v="Austria"/>
    <n v="48.433100000000003"/>
    <n v="10.698499999999999"/>
  </r>
  <r>
    <s v="SKU002242"/>
    <s v="Product_2242"/>
    <s v="Clothing"/>
    <n v="835.45"/>
    <n v="127"/>
    <s v="Low"/>
    <n v="27"/>
    <n v="1"/>
    <x v="831"/>
    <s v="SUP046"/>
    <s v="AISLE-01-SHELF-27"/>
    <n v="30"/>
    <s v="In Stock"/>
    <d v="2023-05-29T00:00:00"/>
    <s v="Germany"/>
    <n v="50.278799999999997"/>
    <n v="10.359"/>
  </r>
  <r>
    <s v="SKU002243"/>
    <s v="Product_2243"/>
    <s v="Clothing"/>
    <n v="779.39"/>
    <n v="93"/>
    <s v="Low"/>
    <n v="56"/>
    <n v="9"/>
    <x v="840"/>
    <s v="SUP004"/>
    <s v="AISLE-16-SHELF-49"/>
    <n v="21"/>
    <s v="Out of Stock"/>
    <d v="2024-12-29T00:00:00"/>
    <s v="Sweden"/>
    <n v="56.823700000000002"/>
    <n v="16.595600000000001"/>
  </r>
  <r>
    <s v="SKU002244"/>
    <s v="Product_2244"/>
    <s v="Sports"/>
    <n v="758.21"/>
    <n v="702"/>
    <s v="High"/>
    <n v="32"/>
    <n v="12"/>
    <x v="643"/>
    <s v="SUP031"/>
    <s v="AISLE-06-SHELF-43"/>
    <n v="29"/>
    <s v="In Stock"/>
    <d v="2023-12-22T00:00:00"/>
    <s v="Germany"/>
    <n v="49.705399999999997"/>
    <n v="6.2237999999999998"/>
  </r>
  <r>
    <s v="SKU002245"/>
    <s v="Product_2245"/>
    <s v="Sports"/>
    <n v="817.97"/>
    <n v="420"/>
    <s v="Mid"/>
    <n v="29"/>
    <n v="18"/>
    <x v="841"/>
    <s v="SUP004"/>
    <s v="AISLE-07-SHELF-48"/>
    <n v="41"/>
    <s v="In Stock"/>
    <d v="2025-02-17T00:00:00"/>
    <s v="Belgium"/>
    <n v="49.773499999999999"/>
    <n v="5.4797000000000002"/>
  </r>
  <r>
    <s v="SKU002246"/>
    <s v="Product_2246"/>
    <s v="Clothing"/>
    <n v="227.5"/>
    <n v="271"/>
    <s v="Low"/>
    <n v="40"/>
    <n v="29"/>
    <x v="264"/>
    <s v="SUP029"/>
    <s v="AISLE-02-SHELF-20"/>
    <n v="31"/>
    <s v="In Stock"/>
    <d v="2024-03-16T00:00:00"/>
    <s v="Sweden"/>
    <n v="55.548900000000003"/>
    <n v="23.338699999999999"/>
  </r>
  <r>
    <s v="SKU002247"/>
    <s v="Product_2247"/>
    <s v="Electronics"/>
    <n v="731.6"/>
    <n v="483"/>
    <s v="Mid"/>
    <n v="23"/>
    <n v="3"/>
    <x v="60"/>
    <s v="SUP009"/>
    <s v="AISLE-13-SHELF-45"/>
    <n v="7"/>
    <s v="In Stock"/>
    <d v="2023-08-01T00:00:00"/>
    <s v="Sweden"/>
    <n v="56.492699999999999"/>
    <n v="21.57"/>
  </r>
  <r>
    <s v="SKU002248"/>
    <s v="Product_2248"/>
    <s v="Office Supplies"/>
    <n v="361.73"/>
    <n v="4"/>
    <s v="Low"/>
    <n v="32"/>
    <n v="21"/>
    <x v="842"/>
    <s v="SUP015"/>
    <s v="AISLE-15-SHELF-47"/>
    <n v="28"/>
    <s v="In Stock"/>
    <d v="2023-04-18T00:00:00"/>
    <s v="Germany"/>
    <n v="54.1295"/>
    <n v="14.4643"/>
  </r>
  <r>
    <s v="SKU002249"/>
    <s v="Product_2249"/>
    <s v="Electronics"/>
    <n v="670.18"/>
    <n v="156"/>
    <s v="Low"/>
    <n v="11"/>
    <n v="19"/>
    <x v="84"/>
    <s v="SUP044"/>
    <s v="AISLE-09-SHELF-18"/>
    <n v="29"/>
    <s v="In Stock"/>
    <d v="2023-09-17T00:00:00"/>
    <s v="France"/>
    <n v="49.801299999999998"/>
    <n v="-0.90180000000000005"/>
  </r>
  <r>
    <s v="SKU002250"/>
    <s v="Product_2250"/>
    <s v="Electronics"/>
    <n v="130.80000000000001"/>
    <n v="51"/>
    <s v="Low"/>
    <n v="38"/>
    <n v="3"/>
    <x v="268"/>
    <s v="SUP041"/>
    <s v="AISLE-14-SHELF-46"/>
    <n v="14"/>
    <s v="In Stock"/>
    <d v="2024-06-09T00:00:00"/>
    <s v="Germany"/>
    <n v="49.831499999999998"/>
    <n v="9.7815999999999992"/>
  </r>
  <r>
    <s v="SKU002251"/>
    <s v="Product_2251"/>
    <s v="Electronics"/>
    <n v="708.53"/>
    <n v="242"/>
    <s v="Low"/>
    <n v="59"/>
    <n v="24"/>
    <x v="598"/>
    <s v="SUP003"/>
    <s v="AISLE-04-SHELF-46"/>
    <n v="40"/>
    <s v="In Stock"/>
    <d v="2024-07-30T00:00:00"/>
    <s v="Austria"/>
    <n v="46.7622"/>
    <n v="9.6715"/>
  </r>
  <r>
    <s v="SKU002252"/>
    <s v="Product_2252"/>
    <s v="Toys"/>
    <n v="972.39"/>
    <n v="662"/>
    <s v="Mid"/>
    <n v="82"/>
    <n v="14"/>
    <x v="222"/>
    <s v="SUP015"/>
    <s v="AISLE-10-SHELF-30"/>
    <n v="46"/>
    <s v="In Stock"/>
    <d v="2024-04-17T00:00:00"/>
    <s v="France"/>
    <n v="49.817399999999999"/>
    <n v="2.9903"/>
  </r>
  <r>
    <s v="SKU002253"/>
    <s v="Product_2253"/>
    <s v="Toys"/>
    <n v="53.16"/>
    <n v="773"/>
    <s v="High"/>
    <n v="68"/>
    <n v="4"/>
    <x v="370"/>
    <s v="SUP011"/>
    <s v="AISLE-11-SHELF-33"/>
    <n v="22"/>
    <s v="In Stock"/>
    <d v="2024-02-26T00:00:00"/>
    <s v="Austria"/>
    <n v="47.982700000000001"/>
    <n v="16.637799999999999"/>
  </r>
  <r>
    <s v="SKU002254"/>
    <s v="Product_2254"/>
    <s v="Home &amp; Garden"/>
    <n v="102.89"/>
    <n v="419"/>
    <s v="Mid"/>
    <n v="42"/>
    <n v="13"/>
    <x v="545"/>
    <s v="SUP006"/>
    <s v="AISLE-14-SHELF-40"/>
    <n v="49"/>
    <s v="In Stock"/>
    <d v="2023-03-25T00:00:00"/>
    <s v="Belgium"/>
    <n v="50.830199999999998"/>
    <n v="5.1943000000000001"/>
  </r>
  <r>
    <s v="SKU002255"/>
    <s v="Product_2255"/>
    <s v="Clothing"/>
    <n v="132.4"/>
    <n v="952"/>
    <s v="High"/>
    <n v="57"/>
    <n v="13"/>
    <x v="366"/>
    <s v="SUP047"/>
    <s v="AISLE-06-SHELF-43"/>
    <n v="21"/>
    <s v="In Stock"/>
    <d v="2023-07-14T00:00:00"/>
    <s v="United Kingdom"/>
    <n v="56.825299999999999"/>
    <n v="-7.0365000000000002"/>
  </r>
  <r>
    <s v="SKU002256"/>
    <s v="Product_2256"/>
    <s v="Office Supplies"/>
    <n v="436.26"/>
    <n v="928"/>
    <s v="High"/>
    <n v="53"/>
    <n v="26"/>
    <x v="256"/>
    <s v="SUP007"/>
    <s v="AISLE-14-SHELF-39"/>
    <n v="18"/>
    <s v="In Stock"/>
    <d v="2025-02-25T00:00:00"/>
    <s v="Netherlands"/>
    <n v="51.772399999999998"/>
    <n v="7.0759999999999996"/>
  </r>
  <r>
    <s v="SKU002257"/>
    <s v="Product_2257"/>
    <s v="Office Supplies"/>
    <n v="297.87"/>
    <n v="816"/>
    <s v="High"/>
    <n v="21"/>
    <n v="2"/>
    <x v="535"/>
    <s v="SUP046"/>
    <s v="AISLE-07-SHELF-19"/>
    <n v="23"/>
    <s v="In Stock"/>
    <d v="2024-06-05T00:00:00"/>
    <s v="France"/>
    <n v="50.344700000000003"/>
    <n v="7.8075000000000001"/>
  </r>
  <r>
    <s v="SKU002258"/>
    <s v="Product_2258"/>
    <s v="Clothing"/>
    <n v="808.85"/>
    <n v="424"/>
    <s v="Mid"/>
    <n v="92"/>
    <n v="21"/>
    <x v="319"/>
    <s v="SUP004"/>
    <s v="AISLE-10-SHELF-25"/>
    <n v="22"/>
    <s v="In Stock"/>
    <d v="2023-05-30T00:00:00"/>
    <s v="Belgium"/>
    <n v="50.404200000000003"/>
    <n v="5.8430999999999997"/>
  </r>
  <r>
    <s v="SKU002259"/>
    <s v="Product_2259"/>
    <s v="Home &amp; Garden"/>
    <n v="479.05"/>
    <n v="79"/>
    <s v="Low"/>
    <n v="51"/>
    <n v="2"/>
    <x v="843"/>
    <s v="SUP021"/>
    <s v="AISLE-09-SHELF-50"/>
    <n v="27"/>
    <s v="In Stock"/>
    <d v="2023-05-10T00:00:00"/>
    <s v="Poland"/>
    <n v="49.280700000000003"/>
    <n v="15.5852"/>
  </r>
  <r>
    <s v="SKU002260"/>
    <s v="Product_2260"/>
    <s v="Electronics"/>
    <n v="489.69"/>
    <n v="694"/>
    <s v="Mid"/>
    <n v="93"/>
    <n v="10"/>
    <x v="240"/>
    <s v="SUP001"/>
    <s v="AISLE-17-SHELF-30"/>
    <n v="12"/>
    <s v="In Stock"/>
    <d v="2025-01-06T00:00:00"/>
    <s v="Belgium"/>
    <n v="50.3279"/>
    <n v="4.3852000000000002"/>
  </r>
  <r>
    <s v="SKU002261"/>
    <s v="Product_2261"/>
    <s v="Books"/>
    <n v="719.87"/>
    <n v="353"/>
    <s v="Mid"/>
    <n v="44"/>
    <n v="11"/>
    <x v="152"/>
    <s v="SUP023"/>
    <s v="AISLE-13-SHELF-04"/>
    <n v="20"/>
    <s v="In Stock"/>
    <d v="2024-04-18T00:00:00"/>
    <s v="Germany"/>
    <n v="49.302700000000002"/>
    <n v="9.1439000000000004"/>
  </r>
  <r>
    <s v="SKU002262"/>
    <s v="Product_2262"/>
    <s v="Books"/>
    <n v="368.35"/>
    <n v="618"/>
    <s v="Mid"/>
    <n v="50"/>
    <n v="28"/>
    <x v="108"/>
    <s v="SUP013"/>
    <s v="AISLE-07-SHELF-40"/>
    <n v="29"/>
    <s v="In Stock"/>
    <d v="2023-08-07T00:00:00"/>
    <s v="Germany"/>
    <n v="48.537100000000002"/>
    <n v="10.351100000000001"/>
  </r>
  <r>
    <s v="SKU002263"/>
    <s v="Product_2263"/>
    <s v="Home &amp; Garden"/>
    <n v="359.68"/>
    <n v="665"/>
    <s v="Mid"/>
    <n v="94"/>
    <n v="24"/>
    <x v="805"/>
    <s v="SUP043"/>
    <s v="AISLE-16-SHELF-12"/>
    <n v="47"/>
    <s v="In Stock"/>
    <d v="2025-03-02T00:00:00"/>
    <s v="Netherlands"/>
    <n v="52.943399999999997"/>
    <n v="5.8792999999999997"/>
  </r>
  <r>
    <s v="SKU002264"/>
    <s v="Product_2264"/>
    <s v="Office Supplies"/>
    <n v="759.36"/>
    <n v="292"/>
    <s v="Low"/>
    <n v="64"/>
    <n v="15"/>
    <x v="703"/>
    <s v="SUP028"/>
    <s v="AISLE-01-SHELF-06"/>
    <n v="36"/>
    <s v="In Stock"/>
    <d v="2023-06-08T00:00:00"/>
    <s v="Belgium"/>
    <n v="49.715600000000002"/>
    <n v="4.4016000000000002"/>
  </r>
  <r>
    <s v="SKU002265"/>
    <s v="Product_2265"/>
    <s v="Books"/>
    <n v="782.24"/>
    <n v="716"/>
    <s v="High"/>
    <n v="22"/>
    <n v="3"/>
    <x v="368"/>
    <s v="SUP029"/>
    <s v="AISLE-01-SHELF-08"/>
    <n v="23"/>
    <s v="In Stock"/>
    <d v="2024-08-21T00:00:00"/>
    <s v="Italy"/>
    <n v="43.9253"/>
    <n v="12.905799999999999"/>
  </r>
  <r>
    <s v="SKU002266"/>
    <s v="Product_2266"/>
    <s v="Sports"/>
    <n v="24.25"/>
    <n v="115"/>
    <s v="Low"/>
    <n v="48"/>
    <n v="14"/>
    <x v="692"/>
    <s v="SUP018"/>
    <s v="AISLE-12-SHELF-48"/>
    <n v="22"/>
    <s v="Out of Stock"/>
    <d v="2024-01-30T00:00:00"/>
    <s v="United Kingdom"/>
    <n v="53.346699999999998"/>
    <n v="-1.9809000000000001"/>
  </r>
  <r>
    <s v="SKU002267"/>
    <s v="Product_2267"/>
    <s v="Clothing"/>
    <n v="152.35"/>
    <n v="528"/>
    <s v="Mid"/>
    <n v="98"/>
    <n v="18"/>
    <x v="844"/>
    <s v="SUP023"/>
    <s v="AISLE-01-SHELF-04"/>
    <n v="36"/>
    <s v="In Stock"/>
    <d v="2024-04-23T00:00:00"/>
    <s v="Germany"/>
    <n v="54.661700000000003"/>
    <n v="6.7637"/>
  </r>
  <r>
    <s v="SKU002268"/>
    <s v="Product_2268"/>
    <s v="Books"/>
    <n v="220.97"/>
    <n v="479"/>
    <s v="Mid"/>
    <n v="75"/>
    <n v="19"/>
    <x v="171"/>
    <s v="SUP028"/>
    <s v="AISLE-19-SHELF-50"/>
    <n v="44"/>
    <s v="In Stock"/>
    <d v="2024-04-01T00:00:00"/>
    <s v="Netherlands"/>
    <n v="51.853000000000002"/>
    <n v="4.8857999999999997"/>
  </r>
  <r>
    <s v="SKU002269"/>
    <s v="Product_2269"/>
    <s v="Toys"/>
    <n v="358.08"/>
    <n v="287"/>
    <s v="Low"/>
    <n v="44"/>
    <n v="19"/>
    <x v="235"/>
    <s v="SUP009"/>
    <s v="AISLE-08-SHELF-06"/>
    <n v="19"/>
    <s v="In Stock"/>
    <d v="2024-12-08T00:00:00"/>
    <s v="United Kingdom"/>
    <n v="54.9773"/>
    <n v="-6.6783000000000001"/>
  </r>
  <r>
    <s v="SKU002270"/>
    <s v="Product_2270"/>
    <s v="Toys"/>
    <n v="298.52999999999997"/>
    <n v="667"/>
    <s v="Mid"/>
    <n v="81"/>
    <n v="1"/>
    <x v="80"/>
    <s v="SUP043"/>
    <s v="AISLE-13-SHELF-03"/>
    <n v="25"/>
    <s v="In Stock"/>
    <d v="2024-04-26T00:00:00"/>
    <s v="Belgium"/>
    <n v="49.853299999999997"/>
    <n v="3.6128999999999998"/>
  </r>
  <r>
    <s v="SKU002271"/>
    <s v="Product_2271"/>
    <s v="Office Supplies"/>
    <n v="671.83"/>
    <n v="476"/>
    <s v="Mid"/>
    <n v="42"/>
    <n v="19"/>
    <x v="845"/>
    <s v="SUP006"/>
    <s v="AISLE-15-SHELF-06"/>
    <n v="15"/>
    <s v="In Stock"/>
    <d v="2025-03-09T00:00:00"/>
    <s v="Belgium"/>
    <n v="51.411700000000003"/>
    <n v="5.3630000000000004"/>
  </r>
  <r>
    <s v="SKU002272"/>
    <s v="Product_2272"/>
    <s v="Office Supplies"/>
    <n v="829.85"/>
    <n v="24"/>
    <s v="Low"/>
    <n v="98"/>
    <n v="3"/>
    <x v="378"/>
    <s v="SUP016"/>
    <s v="AISLE-06-SHELF-37"/>
    <n v="33"/>
    <s v="In Stock"/>
    <d v="2024-09-17T00:00:00"/>
    <s v="Sweden"/>
    <n v="64.431399999999996"/>
    <n v="21.802099999999999"/>
  </r>
  <r>
    <s v="SKU002273"/>
    <s v="Product_2273"/>
    <s v="Sports"/>
    <n v="200.17"/>
    <n v="430"/>
    <s v="Mid"/>
    <n v="94"/>
    <n v="20"/>
    <x v="846"/>
    <s v="SUP037"/>
    <s v="AISLE-19-SHELF-27"/>
    <n v="36"/>
    <s v="In Stock"/>
    <d v="2025-03-13T00:00:00"/>
    <s v="Netherlands"/>
    <n v="51.144500000000001"/>
    <n v="6.6513999999999998"/>
  </r>
  <r>
    <s v="SKU002274"/>
    <s v="Product_2274"/>
    <s v="Clothing"/>
    <n v="567.35"/>
    <n v="277"/>
    <s v="Low"/>
    <n v="45"/>
    <n v="29"/>
    <x v="465"/>
    <s v="SUP001"/>
    <s v="AISLE-10-SHELF-41"/>
    <n v="10"/>
    <s v="In Stock"/>
    <d v="2024-04-20T00:00:00"/>
    <s v="Germany"/>
    <n v="51.820700000000002"/>
    <n v="8.9514999999999993"/>
  </r>
  <r>
    <s v="SKU002275"/>
    <s v="Product_2275"/>
    <s v="Sports"/>
    <n v="374.14"/>
    <n v="986"/>
    <s v="High"/>
    <n v="22"/>
    <n v="8"/>
    <x v="251"/>
    <s v="SUP022"/>
    <s v="AISLE-14-SHELF-05"/>
    <n v="23"/>
    <s v="In Stock"/>
    <d v="2024-08-20T00:00:00"/>
    <s v="Italy"/>
    <n v="45.166499999999999"/>
    <n v="16.150500000000001"/>
  </r>
  <r>
    <s v="SKU002276"/>
    <s v="Product_2276"/>
    <s v="Clothing"/>
    <n v="510.72"/>
    <n v="316"/>
    <s v="Mid"/>
    <n v="65"/>
    <n v="25"/>
    <x v="623"/>
    <s v="SUP046"/>
    <s v="AISLE-07-SHELF-17"/>
    <n v="20"/>
    <s v="In Stock"/>
    <d v="2023-12-30T00:00:00"/>
    <s v="Belgium"/>
    <n v="51.191400000000002"/>
    <n v="2.9504999999999999"/>
  </r>
  <r>
    <s v="SKU002277"/>
    <s v="Product_2277"/>
    <s v="Clothing"/>
    <n v="624.54999999999995"/>
    <n v="637"/>
    <s v="Mid"/>
    <n v="55"/>
    <n v="17"/>
    <x v="135"/>
    <s v="SUP023"/>
    <s v="AISLE-17-SHELF-41"/>
    <n v="16"/>
    <s v="Out of Stock"/>
    <d v="2024-03-07T00:00:00"/>
    <s v="Italy"/>
    <n v="46.778300000000002"/>
    <n v="18.019600000000001"/>
  </r>
  <r>
    <s v="SKU002278"/>
    <s v="Product_2278"/>
    <s v="Office Supplies"/>
    <n v="894.66"/>
    <n v="811"/>
    <s v="High"/>
    <n v="82"/>
    <n v="1"/>
    <x v="611"/>
    <s v="SUP021"/>
    <s v="AISLE-07-SHELF-33"/>
    <n v="19"/>
    <s v="In Stock"/>
    <d v="2023-11-19T00:00:00"/>
    <s v="Belgium"/>
    <n v="50.2149"/>
    <n v="2.7570000000000001"/>
  </r>
  <r>
    <s v="SKU002279"/>
    <s v="Product_2279"/>
    <s v="Books"/>
    <n v="200.37"/>
    <n v="357"/>
    <s v="Mid"/>
    <n v="55"/>
    <n v="6"/>
    <x v="584"/>
    <s v="SUP031"/>
    <s v="AISLE-02-SHELF-10"/>
    <n v="15"/>
    <s v="Out of Stock"/>
    <d v="2025-01-27T00:00:00"/>
    <s v="Germany"/>
    <n v="48.569600000000001"/>
    <n v="14.934799999999999"/>
  </r>
  <r>
    <s v="SKU002280"/>
    <s v="Product_2280"/>
    <s v="Toys"/>
    <n v="96.14"/>
    <n v="275"/>
    <s v="Low"/>
    <n v="53"/>
    <n v="17"/>
    <x v="502"/>
    <s v="SUP038"/>
    <s v="AISLE-19-SHELF-40"/>
    <n v="43"/>
    <s v="In Stock"/>
    <d v="2023-08-15T00:00:00"/>
    <s v="United Kingdom"/>
    <n v="54.854500000000002"/>
    <n v="-4.6337999999999999"/>
  </r>
  <r>
    <s v="SKU002281"/>
    <s v="Product_2281"/>
    <s v="Home &amp; Garden"/>
    <n v="630.94000000000005"/>
    <n v="876"/>
    <s v="High"/>
    <n v="55"/>
    <n v="28"/>
    <x v="371"/>
    <s v="SUP028"/>
    <s v="AISLE-09-SHELF-15"/>
    <n v="14"/>
    <s v="Out of Stock"/>
    <d v="2024-05-13T00:00:00"/>
    <s v="Spain"/>
    <n v="38.247999999999998"/>
    <n v="-6.0618999999999996"/>
  </r>
  <r>
    <s v="SKU002282"/>
    <s v="Product_2282"/>
    <s v="Books"/>
    <n v="400.19"/>
    <n v="689"/>
    <s v="Mid"/>
    <n v="83"/>
    <n v="21"/>
    <x v="65"/>
    <s v="SUP044"/>
    <s v="AISLE-11-SHELF-24"/>
    <n v="41"/>
    <s v="In Stock"/>
    <d v="2024-08-11T00:00:00"/>
    <s v="United Kingdom"/>
    <n v="55.744500000000002"/>
    <n v="-4.0061"/>
  </r>
  <r>
    <s v="SKU002283"/>
    <s v="Product_2283"/>
    <s v="Office Supplies"/>
    <n v="171.27"/>
    <n v="343"/>
    <s v="Mid"/>
    <n v="78"/>
    <n v="28"/>
    <x v="847"/>
    <s v="SUP027"/>
    <s v="AISLE-12-SHELF-22"/>
    <n v="28"/>
    <s v="In Stock"/>
    <d v="2023-06-10T00:00:00"/>
    <s v="Belgium"/>
    <n v="51.430799999999998"/>
    <n v="5.1669999999999998"/>
  </r>
  <r>
    <s v="SKU002284"/>
    <s v="Product_2284"/>
    <s v="Electronics"/>
    <n v="125.92"/>
    <n v="430"/>
    <s v="Mid"/>
    <n v="40"/>
    <n v="1"/>
    <x v="144"/>
    <s v="SUP039"/>
    <s v="AISLE-18-SHELF-02"/>
    <n v="40"/>
    <s v="In Stock"/>
    <d v="2023-11-03T00:00:00"/>
    <s v="Austria"/>
    <n v="48.459299999999999"/>
    <n v="11.754099999999999"/>
  </r>
  <r>
    <s v="SKU002285"/>
    <s v="Product_2285"/>
    <s v="Sports"/>
    <n v="563.32000000000005"/>
    <n v="558"/>
    <s v="Mid"/>
    <n v="33"/>
    <n v="13"/>
    <x v="484"/>
    <s v="SUP042"/>
    <s v="AISLE-15-SHELF-42"/>
    <n v="5"/>
    <s v="In Stock"/>
    <d v="2024-11-24T00:00:00"/>
    <s v="Spain"/>
    <n v="36.617699999999999"/>
    <n v="-3.1534"/>
  </r>
  <r>
    <s v="SKU002286"/>
    <s v="Product_2286"/>
    <s v="Office Supplies"/>
    <n v="307.47000000000003"/>
    <n v="711"/>
    <s v="High"/>
    <n v="41"/>
    <n v="24"/>
    <x v="298"/>
    <s v="SUP042"/>
    <s v="AISLE-07-SHELF-09"/>
    <n v="21"/>
    <s v="In Stock"/>
    <d v="2024-07-21T00:00:00"/>
    <s v="Spain"/>
    <n v="38.453699999999998"/>
    <n v="-6.7538"/>
  </r>
  <r>
    <s v="SKU002287"/>
    <s v="Product_2287"/>
    <s v="Electronics"/>
    <n v="997.45"/>
    <n v="562"/>
    <s v="Mid"/>
    <n v="76"/>
    <n v="12"/>
    <x v="848"/>
    <s v="SUP013"/>
    <s v="AISLE-17-SHELF-14"/>
    <n v="18"/>
    <s v="Out of Stock"/>
    <d v="2025-01-09T00:00:00"/>
    <s v="Italy"/>
    <n v="46.602699999999999"/>
    <n v="11.8835"/>
  </r>
  <r>
    <s v="SKU002288"/>
    <s v="Product_2288"/>
    <s v="Clothing"/>
    <n v="411.84"/>
    <n v="438"/>
    <s v="Mid"/>
    <n v="25"/>
    <n v="5"/>
    <x v="745"/>
    <s v="SUP032"/>
    <s v="AISLE-09-SHELF-07"/>
    <n v="42"/>
    <s v="In Stock"/>
    <d v="2025-01-15T00:00:00"/>
    <s v="Netherlands"/>
    <n v="51.271700000000003"/>
    <n v="4.0747"/>
  </r>
  <r>
    <s v="SKU002289"/>
    <s v="Product_2289"/>
    <s v="Office Supplies"/>
    <n v="220.16"/>
    <n v="461"/>
    <s v="Mid"/>
    <n v="66"/>
    <n v="22"/>
    <x v="282"/>
    <s v="SUP007"/>
    <s v="AISLE-15-SHELF-35"/>
    <n v="29"/>
    <s v="In Stock"/>
    <d v="2025-03-03T00:00:00"/>
    <s v="Italy"/>
    <n v="39.547499999999999"/>
    <n v="18.491900000000001"/>
  </r>
  <r>
    <s v="SKU002290"/>
    <s v="Product_2290"/>
    <s v="Books"/>
    <n v="632.55999999999995"/>
    <n v="806"/>
    <s v="High"/>
    <n v="93"/>
    <n v="20"/>
    <x v="3"/>
    <s v="SUP033"/>
    <s v="AISLE-02-SHELF-03"/>
    <n v="41"/>
    <s v="In Stock"/>
    <d v="2023-06-24T00:00:00"/>
    <s v="Italy"/>
    <n v="39.414099999999998"/>
    <n v="10.512700000000001"/>
  </r>
  <r>
    <s v="SKU002291"/>
    <s v="Product_2291"/>
    <s v="Electronics"/>
    <n v="251.81"/>
    <n v="269"/>
    <s v="Low"/>
    <n v="33"/>
    <n v="13"/>
    <x v="294"/>
    <s v="SUP047"/>
    <s v="AISLE-02-SHELF-45"/>
    <n v="39"/>
    <s v="In Stock"/>
    <d v="2024-08-14T00:00:00"/>
    <s v="Austria"/>
    <n v="48.1143"/>
    <n v="11.763500000000001"/>
  </r>
  <r>
    <s v="SKU002292"/>
    <s v="Product_2292"/>
    <s v="Electronics"/>
    <n v="499.15"/>
    <n v="708"/>
    <s v="High"/>
    <n v="43"/>
    <n v="8"/>
    <x v="588"/>
    <s v="SUP046"/>
    <s v="AISLE-13-SHELF-02"/>
    <n v="26"/>
    <s v="In Stock"/>
    <d v="2024-03-04T00:00:00"/>
    <s v="United Kingdom"/>
    <n v="51.799100000000003"/>
    <n v="-6.6135999999999999"/>
  </r>
  <r>
    <s v="SKU002293"/>
    <s v="Product_2293"/>
    <s v="Toys"/>
    <n v="487.75"/>
    <n v="430"/>
    <s v="Mid"/>
    <n v="61"/>
    <n v="12"/>
    <x v="132"/>
    <s v="SUP013"/>
    <s v="AISLE-20-SHELF-41"/>
    <n v="11"/>
    <s v="In Stock"/>
    <d v="2024-07-25T00:00:00"/>
    <s v="United Kingdom"/>
    <n v="52.651600000000002"/>
    <n v="-7.1407999999999996"/>
  </r>
  <r>
    <s v="SKU002294"/>
    <s v="Product_2294"/>
    <s v="Office Supplies"/>
    <n v="459.02"/>
    <n v="20"/>
    <s v="Low"/>
    <n v="57"/>
    <n v="25"/>
    <x v="8"/>
    <s v="SUP032"/>
    <s v="AISLE-05-SHELF-21"/>
    <n v="15"/>
    <s v="In Stock"/>
    <d v="2023-05-10T00:00:00"/>
    <s v="Poland"/>
    <n v="49.108199999999997"/>
    <n v="22.1464"/>
  </r>
  <r>
    <s v="SKU002295"/>
    <s v="Product_2295"/>
    <s v="Electronics"/>
    <n v="798.12"/>
    <n v="142"/>
    <s v="Low"/>
    <n v="96"/>
    <n v="9"/>
    <x v="727"/>
    <s v="SUP007"/>
    <s v="AISLE-07-SHELF-25"/>
    <n v="14"/>
    <s v="In Stock"/>
    <d v="2023-10-26T00:00:00"/>
    <s v="Belgium"/>
    <n v="49.775799999999997"/>
    <n v="5.5263"/>
  </r>
  <r>
    <s v="SKU002296"/>
    <s v="Product_2296"/>
    <s v="Toys"/>
    <n v="224.45"/>
    <n v="759"/>
    <s v="High"/>
    <n v="62"/>
    <n v="17"/>
    <x v="336"/>
    <s v="SUP012"/>
    <s v="AISLE-13-SHELF-01"/>
    <n v="18"/>
    <s v="In Stock"/>
    <d v="2024-06-15T00:00:00"/>
    <s v="Austria"/>
    <n v="48.473599999999998"/>
    <n v="13.641999999999999"/>
  </r>
  <r>
    <s v="SKU002297"/>
    <s v="Product_2297"/>
    <s v="Toys"/>
    <n v="905.26"/>
    <n v="867"/>
    <s v="High"/>
    <n v="64"/>
    <n v="14"/>
    <x v="101"/>
    <s v="SUP040"/>
    <s v="AISLE-09-SHELF-02"/>
    <n v="39"/>
    <s v="In Stock"/>
    <d v="2024-11-07T00:00:00"/>
    <s v="Poland"/>
    <n v="50.796199999999999"/>
    <n v="15.5503"/>
  </r>
  <r>
    <s v="SKU002298"/>
    <s v="Product_2298"/>
    <s v="Clothing"/>
    <n v="793.43"/>
    <n v="352"/>
    <s v="Mid"/>
    <n v="47"/>
    <n v="7"/>
    <x v="634"/>
    <s v="SUP015"/>
    <s v="AISLE-03-SHELF-44"/>
    <n v="40"/>
    <s v="In Stock"/>
    <d v="2024-07-05T00:00:00"/>
    <s v="Germany"/>
    <n v="52.899700000000003"/>
    <n v="11.3726"/>
  </r>
  <r>
    <s v="SKU002299"/>
    <s v="Product_2299"/>
    <s v="Toys"/>
    <n v="339.79"/>
    <n v="464"/>
    <s v="Mid"/>
    <n v="11"/>
    <n v="4"/>
    <x v="734"/>
    <s v="SUP049"/>
    <s v="AISLE-05-SHELF-44"/>
    <n v="10"/>
    <s v="In Stock"/>
    <d v="2023-05-03T00:00:00"/>
    <s v="Belgium"/>
    <n v="50.810899999999997"/>
    <n v="2.5337999999999998"/>
  </r>
  <r>
    <s v="SKU002300"/>
    <s v="Product_2300"/>
    <s v="Clothing"/>
    <n v="188.8"/>
    <n v="467"/>
    <s v="Mid"/>
    <n v="78"/>
    <n v="29"/>
    <x v="191"/>
    <s v="SUP021"/>
    <s v="AISLE-04-SHELF-21"/>
    <n v="9"/>
    <s v="In Stock"/>
    <d v="2024-08-22T00:00:00"/>
    <s v="Belgium"/>
    <n v="51.354999999999997"/>
    <n v="2.7585000000000002"/>
  </r>
  <r>
    <s v="SKU002301"/>
    <s v="Product_2301"/>
    <s v="Toys"/>
    <n v="286.74"/>
    <n v="512"/>
    <s v="Mid"/>
    <n v="91"/>
    <n v="29"/>
    <x v="674"/>
    <s v="SUP012"/>
    <s v="AISLE-12-SHELF-37"/>
    <n v="46"/>
    <s v="Out of Stock"/>
    <d v="2023-10-17T00:00:00"/>
    <s v="Sweden"/>
    <n v="60.361899999999999"/>
    <n v="16.375499999999999"/>
  </r>
  <r>
    <s v="SKU002302"/>
    <s v="Product_2302"/>
    <s v="Toys"/>
    <n v="339.31"/>
    <n v="463"/>
    <s v="Mid"/>
    <n v="62"/>
    <n v="26"/>
    <x v="449"/>
    <s v="SUP013"/>
    <s v="AISLE-14-SHELF-46"/>
    <n v="11"/>
    <s v="In Stock"/>
    <d v="2023-11-02T00:00:00"/>
    <s v="Sweden"/>
    <n v="55.3187"/>
    <n v="17.611899999999999"/>
  </r>
  <r>
    <s v="SKU002303"/>
    <s v="Product_2303"/>
    <s v="Office Supplies"/>
    <n v="561.36"/>
    <n v="876"/>
    <s v="High"/>
    <n v="59"/>
    <n v="27"/>
    <x v="156"/>
    <s v="SUP040"/>
    <s v="AISLE-10-SHELF-26"/>
    <n v="19"/>
    <s v="In Stock"/>
    <d v="2024-09-22T00:00:00"/>
    <s v="France"/>
    <n v="48.677500000000002"/>
    <n v="6.9196999999999997"/>
  </r>
  <r>
    <s v="SKU002304"/>
    <s v="Product_2304"/>
    <s v="Office Supplies"/>
    <n v="55.9"/>
    <n v="849"/>
    <s v="High"/>
    <n v="38"/>
    <n v="24"/>
    <x v="224"/>
    <s v="SUP042"/>
    <s v="AISLE-10-SHELF-37"/>
    <n v="25"/>
    <s v="In Stock"/>
    <d v="2024-03-28T00:00:00"/>
    <s v="France"/>
    <n v="49.918100000000003"/>
    <n v="2.0207000000000002"/>
  </r>
  <r>
    <s v="SKU002305"/>
    <s v="Product_2305"/>
    <s v="Clothing"/>
    <n v="915.22"/>
    <n v="393"/>
    <s v="Mid"/>
    <n v="83"/>
    <n v="7"/>
    <x v="98"/>
    <s v="SUP039"/>
    <s v="AISLE-18-SHELF-27"/>
    <n v="22"/>
    <s v="In Stock"/>
    <d v="2023-05-23T00:00:00"/>
    <s v="Italy"/>
    <n v="43.221699999999998"/>
    <n v="7.5462999999999996"/>
  </r>
  <r>
    <s v="SKU002306"/>
    <s v="Product_2306"/>
    <s v="Electronics"/>
    <n v="107.69"/>
    <n v="918"/>
    <s v="High"/>
    <n v="64"/>
    <n v="17"/>
    <x v="744"/>
    <s v="SUP002"/>
    <s v="AISLE-17-SHELF-10"/>
    <n v="5"/>
    <s v="In Stock"/>
    <d v="2025-01-23T00:00:00"/>
    <s v="Germany"/>
    <n v="51.009099999999997"/>
    <n v="7.3087999999999997"/>
  </r>
  <r>
    <s v="SKU002307"/>
    <s v="Product_2307"/>
    <s v="Sports"/>
    <n v="286.48"/>
    <n v="785"/>
    <s v="High"/>
    <n v="70"/>
    <n v="17"/>
    <x v="426"/>
    <s v="SUP029"/>
    <s v="AISLE-11-SHELF-47"/>
    <n v="8"/>
    <s v="In Stock"/>
    <d v="2025-02-03T00:00:00"/>
    <s v="Spain"/>
    <n v="38.883200000000002"/>
    <n v="-5.1508000000000003"/>
  </r>
  <r>
    <s v="SKU002308"/>
    <s v="Product_2308"/>
    <s v="Books"/>
    <n v="118.19"/>
    <n v="752"/>
    <s v="High"/>
    <n v="59"/>
    <n v="1"/>
    <x v="849"/>
    <s v="SUP048"/>
    <s v="AISLE-19-SHELF-44"/>
    <n v="15"/>
    <s v="In Stock"/>
    <d v="2023-05-11T00:00:00"/>
    <s v="Spain"/>
    <n v="39.303600000000003"/>
    <n v="-2.0973999999999999"/>
  </r>
  <r>
    <s v="SKU002309"/>
    <s v="Product_2309"/>
    <s v="Books"/>
    <n v="264.11"/>
    <n v="57"/>
    <s v="Low"/>
    <n v="25"/>
    <n v="2"/>
    <x v="512"/>
    <s v="SUP029"/>
    <s v="AISLE-16-SHELF-23"/>
    <n v="14"/>
    <s v="In Stock"/>
    <d v="2024-05-01T00:00:00"/>
    <s v="Sweden"/>
    <n v="67.759699999999995"/>
    <n v="16.267700000000001"/>
  </r>
  <r>
    <s v="SKU002310"/>
    <s v="Product_2310"/>
    <s v="Clothing"/>
    <n v="839.3"/>
    <n v="125"/>
    <s v="Low"/>
    <n v="96"/>
    <n v="26"/>
    <x v="845"/>
    <s v="SUP036"/>
    <s v="AISLE-12-SHELF-19"/>
    <n v="49"/>
    <s v="In Stock"/>
    <d v="2025-03-05T00:00:00"/>
    <s v="Sweden"/>
    <n v="68.839600000000004"/>
    <n v="21.043299999999999"/>
  </r>
  <r>
    <s v="SKU002311"/>
    <s v="Product_2311"/>
    <s v="Electronics"/>
    <n v="619.02"/>
    <n v="840"/>
    <s v="High"/>
    <n v="79"/>
    <n v="18"/>
    <x v="622"/>
    <s v="SUP038"/>
    <s v="AISLE-03-SHELF-13"/>
    <n v="23"/>
    <s v="In Stock"/>
    <d v="2023-11-22T00:00:00"/>
    <s v="Sweden"/>
    <n v="62.358400000000003"/>
    <n v="19.5367"/>
  </r>
  <r>
    <s v="SKU002312"/>
    <s v="Product_2312"/>
    <s v="Office Supplies"/>
    <n v="235.05"/>
    <n v="877"/>
    <s v="High"/>
    <n v="53"/>
    <n v="9"/>
    <x v="442"/>
    <s v="SUP007"/>
    <s v="AISLE-15-SHELF-29"/>
    <n v="46"/>
    <s v="In Stock"/>
    <d v="2024-03-25T00:00:00"/>
    <s v="Austria"/>
    <n v="46.665799999999997"/>
    <n v="16.002800000000001"/>
  </r>
  <r>
    <s v="SKU002313"/>
    <s v="Product_2313"/>
    <s v="Office Supplies"/>
    <n v="873.04"/>
    <n v="989"/>
    <s v="High"/>
    <n v="93"/>
    <n v="5"/>
    <x v="1"/>
    <s v="SUP030"/>
    <s v="AISLE-17-SHELF-43"/>
    <n v="34"/>
    <s v="In Stock"/>
    <d v="2025-01-03T00:00:00"/>
    <s v="Netherlands"/>
    <n v="52.372399999999999"/>
    <n v="7.1456999999999997"/>
  </r>
  <r>
    <s v="SKU002314"/>
    <s v="Product_2314"/>
    <s v="Sports"/>
    <n v="802.7"/>
    <n v="460"/>
    <s v="Mid"/>
    <n v="25"/>
    <n v="1"/>
    <x v="752"/>
    <s v="SUP023"/>
    <s v="AISLE-12-SHELF-49"/>
    <n v="45"/>
    <s v="In Stock"/>
    <d v="2024-09-06T00:00:00"/>
    <s v="France"/>
    <n v="47.536999999999999"/>
    <n v="7.0780000000000003"/>
  </r>
  <r>
    <s v="SKU002315"/>
    <s v="Product_2315"/>
    <s v="Home &amp; Garden"/>
    <n v="756.11"/>
    <n v="51"/>
    <s v="Low"/>
    <n v="37"/>
    <n v="7"/>
    <x v="522"/>
    <s v="SUP028"/>
    <s v="AISLE-05-SHELF-29"/>
    <n v="45"/>
    <s v="In Stock"/>
    <d v="2024-12-13T00:00:00"/>
    <s v="Austria"/>
    <n v="48.479399999999998"/>
    <n v="12.1601"/>
  </r>
  <r>
    <s v="SKU002316"/>
    <s v="Product_2316"/>
    <s v="Office Supplies"/>
    <n v="849.16"/>
    <n v="734"/>
    <s v="High"/>
    <n v="66"/>
    <n v="26"/>
    <x v="508"/>
    <s v="SUP023"/>
    <s v="AISLE-05-SHELF-39"/>
    <n v="24"/>
    <s v="In Stock"/>
    <d v="2024-02-16T00:00:00"/>
    <s v="United Kingdom"/>
    <n v="52.184600000000003"/>
    <n v="-3.8950999999999998"/>
  </r>
  <r>
    <s v="SKU002317"/>
    <s v="Product_2317"/>
    <s v="Clothing"/>
    <n v="623.45000000000005"/>
    <n v="813"/>
    <s v="High"/>
    <n v="35"/>
    <n v="2"/>
    <x v="699"/>
    <s v="SUP036"/>
    <s v="AISLE-03-SHELF-35"/>
    <n v="31"/>
    <s v="In Stock"/>
    <d v="2025-03-02T00:00:00"/>
    <s v="Spain"/>
    <n v="39.644500000000001"/>
    <n v="-6.2748999999999997"/>
  </r>
  <r>
    <s v="SKU002318"/>
    <s v="Product_2318"/>
    <s v="Home &amp; Garden"/>
    <n v="506.42"/>
    <n v="874"/>
    <s v="High"/>
    <n v="95"/>
    <n v="3"/>
    <x v="702"/>
    <s v="SUP042"/>
    <s v="AISLE-17-SHELF-30"/>
    <n v="16"/>
    <s v="In Stock"/>
    <d v="2023-11-06T00:00:00"/>
    <s v="Belgium"/>
    <n v="51.289200000000001"/>
    <n v="4.6158999999999999"/>
  </r>
  <r>
    <s v="SKU002319"/>
    <s v="Product_2319"/>
    <s v="Books"/>
    <n v="380.2"/>
    <n v="268"/>
    <s v="Low"/>
    <n v="20"/>
    <n v="4"/>
    <x v="321"/>
    <s v="SUP029"/>
    <s v="AISLE-02-SHELF-15"/>
    <n v="18"/>
    <s v="In Stock"/>
    <d v="2023-03-24T00:00:00"/>
    <s v="France"/>
    <n v="50.888800000000003"/>
    <n v="6.7263000000000002"/>
  </r>
  <r>
    <s v="SKU002320"/>
    <s v="Product_2320"/>
    <s v="Books"/>
    <n v="231.53"/>
    <n v="95"/>
    <s v="Low"/>
    <n v="10"/>
    <n v="3"/>
    <x v="398"/>
    <s v="SUP004"/>
    <s v="AISLE-19-SHELF-23"/>
    <n v="38"/>
    <s v="In Stock"/>
    <d v="2025-02-04T00:00:00"/>
    <s v="Poland"/>
    <n v="52.223100000000002"/>
    <n v="23.570399999999999"/>
  </r>
  <r>
    <s v="SKU002321"/>
    <s v="Product_2321"/>
    <s v="Office Supplies"/>
    <n v="561.84"/>
    <n v="272"/>
    <s v="Low"/>
    <n v="78"/>
    <n v="19"/>
    <x v="276"/>
    <s v="SUP020"/>
    <s v="AISLE-10-SHELF-26"/>
    <n v="46"/>
    <s v="Out of Stock"/>
    <d v="2023-08-04T00:00:00"/>
    <s v="United Kingdom"/>
    <n v="54.3429"/>
    <n v="0.67110000000000003"/>
  </r>
  <r>
    <s v="SKU002322"/>
    <s v="Product_2322"/>
    <s v="Sports"/>
    <n v="890.6"/>
    <n v="322"/>
    <s v="Mid"/>
    <n v="52"/>
    <n v="25"/>
    <x v="632"/>
    <s v="SUP005"/>
    <s v="AISLE-11-SHELF-24"/>
    <n v="42"/>
    <s v="In Stock"/>
    <d v="2023-06-05T00:00:00"/>
    <s v="France"/>
    <n v="44.809800000000003"/>
    <n v="0.42820000000000003"/>
  </r>
  <r>
    <s v="SKU002323"/>
    <s v="Product_2323"/>
    <s v="Sports"/>
    <n v="598.04"/>
    <n v="572"/>
    <s v="Mid"/>
    <n v="55"/>
    <n v="12"/>
    <x v="850"/>
    <s v="SUP046"/>
    <s v="AISLE-09-SHELF-14"/>
    <n v="6"/>
    <s v="Out of Stock"/>
    <d v="2024-01-03T00:00:00"/>
    <s v="Austria"/>
    <n v="47.487099999999998"/>
    <n v="13.709"/>
  </r>
  <r>
    <s v="SKU002324"/>
    <s v="Product_2324"/>
    <s v="Home &amp; Garden"/>
    <n v="920.41"/>
    <n v="832"/>
    <s v="High"/>
    <n v="45"/>
    <n v="15"/>
    <x v="171"/>
    <s v="SUP011"/>
    <s v="AISLE-07-SHELF-10"/>
    <n v="36"/>
    <s v="Out of Stock"/>
    <d v="2023-12-20T00:00:00"/>
    <s v="Germany"/>
    <n v="51.506500000000003"/>
    <n v="10.417199999999999"/>
  </r>
  <r>
    <s v="SKU002325"/>
    <s v="Product_2325"/>
    <s v="Office Supplies"/>
    <n v="363.35"/>
    <n v="692"/>
    <s v="Mid"/>
    <n v="75"/>
    <n v="4"/>
    <x v="700"/>
    <s v="SUP002"/>
    <s v="AISLE-01-SHELF-33"/>
    <n v="22"/>
    <s v="In Stock"/>
    <d v="2023-07-17T00:00:00"/>
    <s v="Belgium"/>
    <n v="50.112000000000002"/>
    <n v="6.1161000000000003"/>
  </r>
  <r>
    <s v="SKU002326"/>
    <s v="Product_2326"/>
    <s v="Books"/>
    <n v="698.19"/>
    <n v="132"/>
    <s v="Low"/>
    <n v="66"/>
    <n v="24"/>
    <x v="851"/>
    <s v="SUP041"/>
    <s v="AISLE-14-SHELF-27"/>
    <n v="25"/>
    <s v="In Stock"/>
    <d v="2023-03-27T00:00:00"/>
    <s v="France"/>
    <n v="47.068100000000001"/>
    <n v="0.85299999999999998"/>
  </r>
  <r>
    <s v="SKU002327"/>
    <s v="Product_2327"/>
    <s v="Sports"/>
    <n v="652.17999999999995"/>
    <n v="927"/>
    <s v="High"/>
    <n v="15"/>
    <n v="1"/>
    <x v="187"/>
    <s v="SUP044"/>
    <s v="AISLE-08-SHELF-14"/>
    <n v="15"/>
    <s v="In Stock"/>
    <d v="2023-09-17T00:00:00"/>
    <s v="Netherlands"/>
    <n v="52.558199999999999"/>
    <n v="6.2950999999999997"/>
  </r>
  <r>
    <s v="SKU002328"/>
    <s v="Product_2328"/>
    <s v="Sports"/>
    <n v="673.73"/>
    <n v="88"/>
    <s v="Low"/>
    <n v="71"/>
    <n v="16"/>
    <x v="325"/>
    <s v="SUP024"/>
    <s v="AISLE-07-SHELF-18"/>
    <n v="34"/>
    <s v="In Stock"/>
    <d v="2023-11-02T00:00:00"/>
    <s v="Sweden"/>
    <n v="68.558000000000007"/>
    <n v="17.644100000000002"/>
  </r>
  <r>
    <s v="SKU002329"/>
    <s v="Product_2329"/>
    <s v="Books"/>
    <n v="648.59"/>
    <n v="684"/>
    <s v="Mid"/>
    <n v="36"/>
    <n v="29"/>
    <x v="650"/>
    <s v="SUP033"/>
    <s v="AISLE-09-SHELF-15"/>
    <n v="23"/>
    <s v="In Stock"/>
    <d v="2024-08-17T00:00:00"/>
    <s v="Sweden"/>
    <n v="56.847000000000001"/>
    <n v="16.873999999999999"/>
  </r>
  <r>
    <s v="SKU002330"/>
    <s v="Product_2330"/>
    <s v="Office Supplies"/>
    <n v="229.44"/>
    <n v="823"/>
    <s v="High"/>
    <n v="35"/>
    <n v="6"/>
    <x v="584"/>
    <s v="SUP022"/>
    <s v="AISLE-01-SHELF-11"/>
    <n v="44"/>
    <s v="Out of Stock"/>
    <d v="2024-09-08T00:00:00"/>
    <s v="Belgium"/>
    <n v="50.457900000000002"/>
    <n v="5.9983000000000004"/>
  </r>
  <r>
    <s v="SKU002331"/>
    <s v="Product_2331"/>
    <s v="Books"/>
    <n v="152.15"/>
    <n v="4"/>
    <s v="Low"/>
    <n v="22"/>
    <n v="17"/>
    <x v="811"/>
    <s v="SUP047"/>
    <s v="AISLE-19-SHELF-42"/>
    <n v="34"/>
    <s v="In Stock"/>
    <d v="2023-04-25T00:00:00"/>
    <s v="Austria"/>
    <n v="47.426499999999997"/>
    <n v="16.840599999999998"/>
  </r>
  <r>
    <s v="SKU002332"/>
    <s v="Product_2332"/>
    <s v="Electronics"/>
    <n v="978.84"/>
    <n v="356"/>
    <s v="Mid"/>
    <n v="85"/>
    <n v="5"/>
    <x v="268"/>
    <s v="SUP006"/>
    <s v="AISLE-18-SHELF-22"/>
    <n v="39"/>
    <s v="In Stock"/>
    <d v="2024-08-07T00:00:00"/>
    <s v="Sweden"/>
    <n v="61.994799999999998"/>
    <n v="23.8565"/>
  </r>
  <r>
    <s v="SKU002333"/>
    <s v="Product_2333"/>
    <s v="Toys"/>
    <n v="54.84"/>
    <n v="342"/>
    <s v="Mid"/>
    <n v="27"/>
    <n v="23"/>
    <x v="250"/>
    <s v="SUP024"/>
    <s v="AISLE-04-SHELF-18"/>
    <n v="8"/>
    <s v="In Stock"/>
    <d v="2023-04-26T00:00:00"/>
    <s v="France"/>
    <n v="41.380299999999998"/>
    <n v="8.0227000000000004"/>
  </r>
  <r>
    <s v="SKU002334"/>
    <s v="Product_2334"/>
    <s v="Sports"/>
    <n v="473.06"/>
    <n v="203"/>
    <s v="Low"/>
    <n v="47"/>
    <n v="13"/>
    <x v="70"/>
    <s v="SUP029"/>
    <s v="AISLE-18-SHELF-22"/>
    <n v="25"/>
    <s v="In Stock"/>
    <d v="2023-12-01T00:00:00"/>
    <s v="Poland"/>
    <n v="54.400500000000001"/>
    <n v="23.7102"/>
  </r>
  <r>
    <s v="SKU002335"/>
    <s v="Product_2335"/>
    <s v="Home &amp; Garden"/>
    <n v="430.83"/>
    <n v="673"/>
    <s v="Mid"/>
    <n v="15"/>
    <n v="12"/>
    <x v="177"/>
    <s v="SUP049"/>
    <s v="AISLE-20-SHELF-44"/>
    <n v="9"/>
    <s v="In Stock"/>
    <d v="2024-08-28T00:00:00"/>
    <s v="Spain"/>
    <n v="36.101999999999997"/>
    <n v="-7.1365999999999996"/>
  </r>
  <r>
    <s v="SKU002336"/>
    <s v="Product_2336"/>
    <s v="Office Supplies"/>
    <n v="366.42"/>
    <n v="572"/>
    <s v="Mid"/>
    <n v="37"/>
    <n v="1"/>
    <x v="148"/>
    <s v="SUP032"/>
    <s v="AISLE-09-SHELF-50"/>
    <n v="40"/>
    <s v="Out of Stock"/>
    <d v="2025-01-10T00:00:00"/>
    <s v="Spain"/>
    <n v="41.099400000000003"/>
    <n v="-8.9789999999999992"/>
  </r>
  <r>
    <s v="SKU002337"/>
    <s v="Product_2337"/>
    <s v="Clothing"/>
    <n v="784.16"/>
    <n v="470"/>
    <s v="Mid"/>
    <n v="98"/>
    <n v="25"/>
    <x v="665"/>
    <s v="SUP047"/>
    <s v="AISLE-06-SHELF-19"/>
    <n v="31"/>
    <s v="In Stock"/>
    <d v="2024-09-22T00:00:00"/>
    <s v="United Kingdom"/>
    <n v="50.459800000000001"/>
    <n v="-5.9892000000000003"/>
  </r>
  <r>
    <s v="SKU002338"/>
    <s v="Product_2338"/>
    <s v="Clothing"/>
    <n v="747.9"/>
    <n v="463"/>
    <s v="Mid"/>
    <n v="14"/>
    <n v="12"/>
    <x v="652"/>
    <s v="SUP030"/>
    <s v="AISLE-20-SHELF-25"/>
    <n v="11"/>
    <s v="In Stock"/>
    <d v="2023-09-07T00:00:00"/>
    <s v="Italy"/>
    <n v="41.980600000000003"/>
    <n v="13.0962"/>
  </r>
  <r>
    <s v="SKU002339"/>
    <s v="Product_2339"/>
    <s v="Books"/>
    <n v="906.17"/>
    <n v="496"/>
    <s v="Mid"/>
    <n v="68"/>
    <n v="27"/>
    <x v="852"/>
    <s v="SUP046"/>
    <s v="AISLE-15-SHELF-05"/>
    <n v="35"/>
    <s v="In Stock"/>
    <d v="2024-12-06T00:00:00"/>
    <s v="Germany"/>
    <n v="47.560400000000001"/>
    <n v="7.4503000000000004"/>
  </r>
  <r>
    <s v="SKU002340"/>
    <s v="Product_2340"/>
    <s v="Toys"/>
    <n v="401.53"/>
    <n v="701"/>
    <s v="High"/>
    <n v="88"/>
    <n v="25"/>
    <x v="100"/>
    <s v="SUP041"/>
    <s v="AISLE-11-SHELF-13"/>
    <n v="24"/>
    <s v="In Stock"/>
    <d v="2023-10-02T00:00:00"/>
    <s v="Belgium"/>
    <n v="50.499400000000001"/>
    <n v="4.8163999999999998"/>
  </r>
  <r>
    <s v="SKU002341"/>
    <s v="Product_2341"/>
    <s v="Office Supplies"/>
    <n v="568.54"/>
    <n v="836"/>
    <s v="High"/>
    <n v="82"/>
    <n v="22"/>
    <x v="279"/>
    <s v="SUP003"/>
    <s v="AISLE-02-SHELF-08"/>
    <n v="29"/>
    <s v="In Stock"/>
    <d v="2023-12-11T00:00:00"/>
    <s v="United Kingdom"/>
    <n v="51.2059"/>
    <n v="-4.2115999999999998"/>
  </r>
  <r>
    <s v="SKU002342"/>
    <s v="Product_2342"/>
    <s v="Office Supplies"/>
    <n v="893.38"/>
    <n v="62"/>
    <s v="Low"/>
    <n v="54"/>
    <n v="2"/>
    <x v="784"/>
    <s v="SUP025"/>
    <s v="AISLE-11-SHELF-18"/>
    <n v="42"/>
    <s v="In Stock"/>
    <d v="2024-07-03T00:00:00"/>
    <s v="Italy"/>
    <n v="46.096200000000003"/>
    <n v="18.486899999999999"/>
  </r>
  <r>
    <s v="SKU002343"/>
    <s v="Product_2343"/>
    <s v="Home &amp; Garden"/>
    <n v="993.91"/>
    <n v="555"/>
    <s v="Mid"/>
    <n v="62"/>
    <n v="18"/>
    <x v="516"/>
    <s v="SUP028"/>
    <s v="AISLE-10-SHELF-33"/>
    <n v="29"/>
    <s v="In Stock"/>
    <d v="2024-03-17T00:00:00"/>
    <s v="Austria"/>
    <n v="48.966799999999999"/>
    <n v="16.288900000000002"/>
  </r>
  <r>
    <s v="SKU002344"/>
    <s v="Product_2344"/>
    <s v="Electronics"/>
    <n v="969.6"/>
    <n v="238"/>
    <s v="Low"/>
    <n v="11"/>
    <n v="9"/>
    <x v="209"/>
    <s v="SUP015"/>
    <s v="AISLE-04-SHELF-17"/>
    <n v="21"/>
    <s v="In Stock"/>
    <d v="2023-06-16T00:00:00"/>
    <s v="Netherlands"/>
    <n v="51.865600000000001"/>
    <n v="5.9775999999999998"/>
  </r>
  <r>
    <s v="SKU002345"/>
    <s v="Product_2345"/>
    <s v="Sports"/>
    <n v="720.67"/>
    <n v="539"/>
    <s v="Mid"/>
    <n v="58"/>
    <n v="16"/>
    <x v="390"/>
    <s v="SUP017"/>
    <s v="AISLE-17-SHELF-05"/>
    <n v="41"/>
    <s v="In Stock"/>
    <d v="2024-05-21T00:00:00"/>
    <s v="Netherlands"/>
    <n v="51.924799999999998"/>
    <n v="5.8292999999999999"/>
  </r>
  <r>
    <s v="SKU002346"/>
    <s v="Product_2346"/>
    <s v="Electronics"/>
    <n v="151.80000000000001"/>
    <n v="197"/>
    <s v="Low"/>
    <n v="82"/>
    <n v="29"/>
    <x v="373"/>
    <s v="SUP002"/>
    <s v="AISLE-03-SHELF-39"/>
    <n v="19"/>
    <s v="In Stock"/>
    <d v="2025-02-20T00:00:00"/>
    <s v="Germany"/>
    <n v="49.651699999999998"/>
    <n v="11.416399999999999"/>
  </r>
  <r>
    <s v="SKU002347"/>
    <s v="Product_2347"/>
    <s v="Office Supplies"/>
    <n v="32.950000000000003"/>
    <n v="780"/>
    <s v="High"/>
    <n v="99"/>
    <n v="20"/>
    <x v="526"/>
    <s v="SUP027"/>
    <s v="AISLE-05-SHELF-10"/>
    <n v="14"/>
    <s v="In Stock"/>
    <d v="2024-03-19T00:00:00"/>
    <s v="Sweden"/>
    <n v="62.527900000000002"/>
    <n v="11.4207"/>
  </r>
  <r>
    <s v="SKU002348"/>
    <s v="Product_2348"/>
    <s v="Home &amp; Garden"/>
    <n v="826.97"/>
    <n v="682"/>
    <s v="Mid"/>
    <n v="96"/>
    <n v="15"/>
    <x v="193"/>
    <s v="SUP036"/>
    <s v="AISLE-07-SHELF-49"/>
    <n v="38"/>
    <s v="In Stock"/>
    <d v="2024-03-23T00:00:00"/>
    <s v="France"/>
    <n v="49.048900000000003"/>
    <n v="-4.9263000000000003"/>
  </r>
  <r>
    <s v="SKU002349"/>
    <s v="Product_2349"/>
    <s v="Electronics"/>
    <n v="842.53"/>
    <n v="29"/>
    <s v="Low"/>
    <n v="72"/>
    <n v="22"/>
    <x v="851"/>
    <s v="SUP014"/>
    <s v="AISLE-17-SHELF-39"/>
    <n v="48"/>
    <s v="In Stock"/>
    <d v="2023-11-01T00:00:00"/>
    <s v="United Kingdom"/>
    <n v="52.479799999999997"/>
    <n v="-8.1408000000000005"/>
  </r>
  <r>
    <s v="SKU002350"/>
    <s v="Product_2350"/>
    <s v="Books"/>
    <n v="748.9"/>
    <n v="665"/>
    <s v="Mid"/>
    <n v="79"/>
    <n v="29"/>
    <x v="853"/>
    <s v="SUP043"/>
    <s v="AISLE-06-SHELF-09"/>
    <n v="47"/>
    <s v="In Stock"/>
    <d v="2025-02-17T00:00:00"/>
    <s v="United Kingdom"/>
    <n v="53.210599999999999"/>
    <n v="-7.5683999999999996"/>
  </r>
  <r>
    <s v="SKU002351"/>
    <s v="Product_2351"/>
    <s v="Clothing"/>
    <n v="287.12"/>
    <n v="208"/>
    <s v="Low"/>
    <n v="67"/>
    <n v="10"/>
    <x v="387"/>
    <s v="SUP032"/>
    <s v="AISLE-08-SHELF-14"/>
    <n v="11"/>
    <s v="Out of Stock"/>
    <d v="2024-11-13T00:00:00"/>
    <s v="Belgium"/>
    <n v="51.326999999999998"/>
    <n v="4.1211000000000002"/>
  </r>
  <r>
    <s v="SKU002352"/>
    <s v="Product_2352"/>
    <s v="Books"/>
    <n v="643.41999999999996"/>
    <n v="62"/>
    <s v="Low"/>
    <n v="13"/>
    <n v="2"/>
    <x v="676"/>
    <s v="SUP012"/>
    <s v="AISLE-06-SHELF-09"/>
    <n v="43"/>
    <s v="In Stock"/>
    <d v="2023-08-31T00:00:00"/>
    <s v="Belgium"/>
    <n v="50.418999999999997"/>
    <n v="3.8643999999999998"/>
  </r>
  <r>
    <s v="SKU002353"/>
    <s v="Product_2353"/>
    <s v="Sports"/>
    <n v="323.08999999999997"/>
    <n v="840"/>
    <s v="High"/>
    <n v="39"/>
    <n v="4"/>
    <x v="295"/>
    <s v="SUP023"/>
    <s v="AISLE-20-SHELF-11"/>
    <n v="29"/>
    <s v="In Stock"/>
    <d v="2024-01-01T00:00:00"/>
    <s v="Netherlands"/>
    <n v="52.494300000000003"/>
    <n v="6.3592000000000004"/>
  </r>
  <r>
    <s v="SKU002354"/>
    <s v="Product_2354"/>
    <s v="Books"/>
    <n v="456.14"/>
    <n v="56"/>
    <s v="Low"/>
    <n v="66"/>
    <n v="18"/>
    <x v="698"/>
    <s v="SUP016"/>
    <s v="AISLE-11-SHELF-40"/>
    <n v="43"/>
    <s v="In Stock"/>
    <d v="2024-08-09T00:00:00"/>
    <s v="Netherlands"/>
    <n v="52.55"/>
    <n v="6.218"/>
  </r>
  <r>
    <s v="SKU002355"/>
    <s v="Product_2355"/>
    <s v="Home &amp; Garden"/>
    <n v="388.61"/>
    <n v="831"/>
    <s v="High"/>
    <n v="56"/>
    <n v="19"/>
    <x v="854"/>
    <s v="SUP044"/>
    <s v="AISLE-03-SHELF-11"/>
    <n v="48"/>
    <s v="In Stock"/>
    <d v="2025-03-17T00:00:00"/>
    <s v="Poland"/>
    <n v="54.254600000000003"/>
    <n v="22.735499999999998"/>
  </r>
  <r>
    <s v="SKU002356"/>
    <s v="Product_2356"/>
    <s v="Office Supplies"/>
    <n v="914.5"/>
    <n v="719"/>
    <s v="High"/>
    <n v="27"/>
    <n v="18"/>
    <x v="288"/>
    <s v="SUP002"/>
    <s v="AISLE-04-SHELF-03"/>
    <n v="32"/>
    <s v="Out of Stock"/>
    <d v="2024-10-24T00:00:00"/>
    <s v="Poland"/>
    <n v="52.909500000000001"/>
    <n v="16.246400000000001"/>
  </r>
  <r>
    <s v="SKU002357"/>
    <s v="Product_2357"/>
    <s v="Home &amp; Garden"/>
    <n v="241.82"/>
    <n v="432"/>
    <s v="Mid"/>
    <n v="53"/>
    <n v="14"/>
    <x v="331"/>
    <s v="SUP007"/>
    <s v="AISLE-13-SHELF-19"/>
    <n v="46"/>
    <s v="Out of Stock"/>
    <d v="2023-10-08T00:00:00"/>
    <s v="Sweden"/>
    <n v="64.100300000000004"/>
    <n v="17.729700000000001"/>
  </r>
  <r>
    <s v="SKU002358"/>
    <s v="Product_2358"/>
    <s v="Sports"/>
    <n v="581.83000000000004"/>
    <n v="307"/>
    <s v="Mid"/>
    <n v="61"/>
    <n v="8"/>
    <x v="753"/>
    <s v="SUP021"/>
    <s v="AISLE-08-SHELF-28"/>
    <n v="31"/>
    <s v="In Stock"/>
    <d v="2023-05-18T00:00:00"/>
    <s v="Poland"/>
    <n v="53.1599"/>
    <n v="22.429300000000001"/>
  </r>
  <r>
    <s v="SKU002359"/>
    <s v="Product_2359"/>
    <s v="Sports"/>
    <n v="367.37"/>
    <n v="574"/>
    <s v="Mid"/>
    <n v="58"/>
    <n v="5"/>
    <x v="309"/>
    <s v="SUP031"/>
    <s v="AISLE-01-SHELF-40"/>
    <n v="41"/>
    <s v="In Stock"/>
    <d v="2024-04-01T00:00:00"/>
    <s v="France"/>
    <n v="48.578699999999998"/>
    <n v="7.2598000000000003"/>
  </r>
  <r>
    <s v="SKU002360"/>
    <s v="Product_2360"/>
    <s v="Clothing"/>
    <n v="666.44"/>
    <n v="759"/>
    <s v="High"/>
    <n v="39"/>
    <n v="5"/>
    <x v="29"/>
    <s v="SUP023"/>
    <s v="AISLE-09-SHELF-38"/>
    <n v="43"/>
    <s v="In Stock"/>
    <d v="2024-08-22T00:00:00"/>
    <s v="France"/>
    <n v="41.925899999999999"/>
    <n v="-4.6383000000000001"/>
  </r>
  <r>
    <s v="SKU002361"/>
    <s v="Product_2361"/>
    <s v="Electronics"/>
    <n v="568.91999999999996"/>
    <n v="465"/>
    <s v="Mid"/>
    <n v="61"/>
    <n v="8"/>
    <x v="481"/>
    <s v="SUP025"/>
    <s v="AISLE-11-SHELF-29"/>
    <n v="42"/>
    <s v="Out of Stock"/>
    <d v="2023-07-03T00:00:00"/>
    <s v="United Kingdom"/>
    <n v="52.174799999999998"/>
    <n v="0.80669999999999997"/>
  </r>
  <r>
    <s v="SKU002362"/>
    <s v="Product_2362"/>
    <s v="Clothing"/>
    <n v="924.74"/>
    <n v="652"/>
    <s v="Mid"/>
    <n v="46"/>
    <n v="11"/>
    <x v="183"/>
    <s v="SUP035"/>
    <s v="AISLE-10-SHELF-35"/>
    <n v="32"/>
    <s v="Out of Stock"/>
    <d v="2023-03-29T00:00:00"/>
    <s v="Spain"/>
    <n v="42.424500000000002"/>
    <n v="-0.6976"/>
  </r>
  <r>
    <s v="SKU002363"/>
    <s v="Product_2363"/>
    <s v="Books"/>
    <n v="110.6"/>
    <n v="604"/>
    <s v="Mid"/>
    <n v="72"/>
    <n v="24"/>
    <x v="855"/>
    <s v="SUP035"/>
    <s v="AISLE-08-SHELF-29"/>
    <n v="38"/>
    <s v="Out of Stock"/>
    <d v="2025-03-04T00:00:00"/>
    <s v="France"/>
    <n v="48.167400000000001"/>
    <n v="5.5094000000000003"/>
  </r>
  <r>
    <s v="SKU002364"/>
    <s v="Product_2364"/>
    <s v="Electronics"/>
    <n v="228.43"/>
    <n v="106"/>
    <s v="Low"/>
    <n v="21"/>
    <n v="29"/>
    <x v="120"/>
    <s v="SUP045"/>
    <s v="AISLE-05-SHELF-02"/>
    <n v="33"/>
    <s v="In Stock"/>
    <d v="2024-01-16T00:00:00"/>
    <s v="Italy"/>
    <n v="46.497300000000003"/>
    <n v="16.5031"/>
  </r>
  <r>
    <s v="SKU002365"/>
    <s v="Product_2365"/>
    <s v="Sports"/>
    <n v="768.68"/>
    <n v="876"/>
    <s v="High"/>
    <n v="26"/>
    <n v="23"/>
    <x v="804"/>
    <s v="SUP007"/>
    <s v="AISLE-16-SHELF-01"/>
    <n v="49"/>
    <s v="In Stock"/>
    <d v="2023-09-09T00:00:00"/>
    <s v="Netherlands"/>
    <n v="52.483199999999997"/>
    <n v="5.8963000000000001"/>
  </r>
  <r>
    <s v="SKU002366"/>
    <s v="Product_2366"/>
    <s v="Home &amp; Garden"/>
    <n v="375.1"/>
    <n v="599"/>
    <s v="Mid"/>
    <n v="43"/>
    <n v="21"/>
    <x v="614"/>
    <s v="SUP005"/>
    <s v="AISLE-02-SHELF-03"/>
    <n v="12"/>
    <s v="In Stock"/>
    <d v="2024-12-02T00:00:00"/>
    <s v="Belgium"/>
    <n v="49.927500000000002"/>
    <n v="5.0635000000000003"/>
  </r>
  <r>
    <s v="SKU002367"/>
    <s v="Product_2367"/>
    <s v="Books"/>
    <n v="174.13"/>
    <n v="300"/>
    <s v="Low"/>
    <n v="37"/>
    <n v="7"/>
    <x v="554"/>
    <s v="SUP032"/>
    <s v="AISLE-09-SHELF-49"/>
    <n v="17"/>
    <s v="In Stock"/>
    <d v="2024-11-11T00:00:00"/>
    <s v="Poland"/>
    <n v="51.463099999999997"/>
    <n v="15.6296"/>
  </r>
  <r>
    <s v="SKU002368"/>
    <s v="Product_2368"/>
    <s v="Clothing"/>
    <n v="508.29"/>
    <n v="619"/>
    <s v="Mid"/>
    <n v="13"/>
    <n v="13"/>
    <x v="850"/>
    <s v="SUP005"/>
    <s v="AISLE-12-SHELF-34"/>
    <n v="41"/>
    <s v="In Stock"/>
    <d v="2023-07-19T00:00:00"/>
    <s v="United Kingdom"/>
    <n v="56.996299999999998"/>
    <n v="-3.0975000000000001"/>
  </r>
  <r>
    <s v="SKU002369"/>
    <s v="Product_2369"/>
    <s v="Office Supplies"/>
    <n v="655.62"/>
    <n v="45"/>
    <s v="Low"/>
    <n v="55"/>
    <n v="17"/>
    <x v="209"/>
    <s v="SUP025"/>
    <s v="AISLE-02-SHELF-23"/>
    <n v="7"/>
    <s v="In Stock"/>
    <d v="2023-04-15T00:00:00"/>
    <s v="Germany"/>
    <n v="54.728400000000001"/>
    <n v="8.4633000000000003"/>
  </r>
  <r>
    <s v="SKU002370"/>
    <s v="Product_2370"/>
    <s v="Toys"/>
    <n v="54.38"/>
    <n v="76"/>
    <s v="Low"/>
    <n v="23"/>
    <n v="19"/>
    <x v="426"/>
    <s v="SUP031"/>
    <s v="AISLE-19-SHELF-32"/>
    <n v="18"/>
    <s v="In Stock"/>
    <d v="2025-03-12T00:00:00"/>
    <s v="Belgium"/>
    <n v="50.461300000000001"/>
    <n v="4.2472000000000003"/>
  </r>
  <r>
    <s v="SKU002371"/>
    <s v="Product_2371"/>
    <s v="Toys"/>
    <n v="298.70999999999998"/>
    <n v="728"/>
    <s v="High"/>
    <n v="22"/>
    <n v="3"/>
    <x v="144"/>
    <s v="SUP020"/>
    <s v="AISLE-17-SHELF-28"/>
    <n v="36"/>
    <s v="In Stock"/>
    <d v="2024-04-21T00:00:00"/>
    <s v="Italy"/>
    <n v="37.868200000000002"/>
    <n v="11.6708"/>
  </r>
  <r>
    <s v="SKU002372"/>
    <s v="Product_2372"/>
    <s v="Sports"/>
    <n v="811.33"/>
    <n v="168"/>
    <s v="Low"/>
    <n v="67"/>
    <n v="2"/>
    <x v="397"/>
    <s v="SUP022"/>
    <s v="AISLE-17-SHELF-45"/>
    <n v="27"/>
    <s v="In Stock"/>
    <d v="2024-09-06T00:00:00"/>
    <s v="Poland"/>
    <n v="50.6678"/>
    <n v="15.703200000000001"/>
  </r>
  <r>
    <s v="SKU002373"/>
    <s v="Product_2373"/>
    <s v="Office Supplies"/>
    <n v="525.04"/>
    <n v="813"/>
    <s v="High"/>
    <n v="58"/>
    <n v="6"/>
    <x v="254"/>
    <s v="SUP038"/>
    <s v="AISLE-12-SHELF-43"/>
    <n v="27"/>
    <s v="In Stock"/>
    <d v="2025-03-18T00:00:00"/>
    <s v="Italy"/>
    <n v="39.562600000000003"/>
    <n v="9.3757000000000001"/>
  </r>
  <r>
    <s v="SKU002374"/>
    <s v="Product_2374"/>
    <s v="Electronics"/>
    <n v="45.03"/>
    <n v="128"/>
    <s v="Low"/>
    <n v="59"/>
    <n v="19"/>
    <x v="390"/>
    <s v="SUP013"/>
    <s v="AISLE-11-SHELF-40"/>
    <n v="17"/>
    <s v="In Stock"/>
    <d v="2024-04-10T00:00:00"/>
    <s v="Netherlands"/>
    <n v="52.781999999999996"/>
    <n v="3.42"/>
  </r>
  <r>
    <s v="SKU002375"/>
    <s v="Product_2375"/>
    <s v="Toys"/>
    <n v="289.13"/>
    <n v="712"/>
    <s v="High"/>
    <n v="76"/>
    <n v="15"/>
    <x v="419"/>
    <s v="SUP039"/>
    <s v="AISLE-18-SHELF-04"/>
    <n v="45"/>
    <s v="In Stock"/>
    <d v="2025-03-01T00:00:00"/>
    <s v="Netherlands"/>
    <n v="52.467100000000002"/>
    <n v="6.2666000000000004"/>
  </r>
  <r>
    <s v="SKU002376"/>
    <s v="Product_2376"/>
    <s v="Electronics"/>
    <n v="642.75"/>
    <n v="707"/>
    <s v="High"/>
    <n v="30"/>
    <n v="4"/>
    <x v="275"/>
    <s v="SUP002"/>
    <s v="AISLE-18-SHELF-29"/>
    <n v="43"/>
    <s v="In Stock"/>
    <d v="2023-06-11T00:00:00"/>
    <s v="Sweden"/>
    <n v="61.933999999999997"/>
    <n v="23.3035"/>
  </r>
  <r>
    <s v="SKU002377"/>
    <s v="Product_2377"/>
    <s v="Home &amp; Garden"/>
    <n v="207.37"/>
    <n v="859"/>
    <s v="High"/>
    <n v="89"/>
    <n v="19"/>
    <x v="702"/>
    <s v="SUP022"/>
    <s v="AISLE-15-SHELF-39"/>
    <n v="25"/>
    <s v="In Stock"/>
    <d v="2023-08-18T00:00:00"/>
    <s v="United Kingdom"/>
    <n v="56.129399999999997"/>
    <n v="-0.7208"/>
  </r>
  <r>
    <s v="SKU002378"/>
    <s v="Product_2378"/>
    <s v="Sports"/>
    <n v="829.12"/>
    <n v="267"/>
    <s v="Low"/>
    <n v="60"/>
    <n v="7"/>
    <x v="540"/>
    <s v="SUP009"/>
    <s v="AISLE-15-SHELF-31"/>
    <n v="47"/>
    <s v="In Stock"/>
    <d v="2023-06-08T00:00:00"/>
    <s v="Belgium"/>
    <n v="49.893900000000002"/>
    <n v="5.5315000000000003"/>
  </r>
  <r>
    <s v="SKU002379"/>
    <s v="Product_2379"/>
    <s v="Sports"/>
    <n v="679.81"/>
    <n v="599"/>
    <s v="Mid"/>
    <n v="47"/>
    <n v="20"/>
    <x v="184"/>
    <s v="SUP002"/>
    <s v="AISLE-19-SHELF-28"/>
    <n v="35"/>
    <s v="In Stock"/>
    <d v="2023-08-26T00:00:00"/>
    <s v="Austria"/>
    <n v="48.563400000000001"/>
    <n v="12.2818"/>
  </r>
  <r>
    <s v="SKU002380"/>
    <s v="Product_2380"/>
    <s v="Books"/>
    <n v="476.67"/>
    <n v="764"/>
    <s v="High"/>
    <n v="35"/>
    <n v="21"/>
    <x v="19"/>
    <s v="SUP045"/>
    <s v="AISLE-17-SHELF-42"/>
    <n v="11"/>
    <s v="In Stock"/>
    <d v="2024-07-27T00:00:00"/>
    <s v="Austria"/>
    <n v="46.954700000000003"/>
    <n v="12.4649"/>
  </r>
  <r>
    <s v="SKU002381"/>
    <s v="Product_2381"/>
    <s v="Books"/>
    <n v="916.47"/>
    <n v="749"/>
    <s v="High"/>
    <n v="15"/>
    <n v="14"/>
    <x v="185"/>
    <s v="SUP032"/>
    <s v="AISLE-11-SHELF-14"/>
    <n v="40"/>
    <s v="In Stock"/>
    <d v="2023-12-28T00:00:00"/>
    <s v="Belgium"/>
    <n v="50.979199999999999"/>
    <n v="4.1288"/>
  </r>
  <r>
    <s v="SKU002382"/>
    <s v="Product_2382"/>
    <s v="Office Supplies"/>
    <n v="397.88"/>
    <n v="584"/>
    <s v="Mid"/>
    <n v="27"/>
    <n v="7"/>
    <x v="262"/>
    <s v="SUP008"/>
    <s v="AISLE-04-SHELF-36"/>
    <n v="23"/>
    <s v="In Stock"/>
    <d v="2025-03-11T00:00:00"/>
    <s v="Germany"/>
    <n v="52.898600000000002"/>
    <n v="6.9333999999999998"/>
  </r>
  <r>
    <s v="SKU002383"/>
    <s v="Product_2383"/>
    <s v="Electronics"/>
    <n v="242.72"/>
    <n v="418"/>
    <s v="Mid"/>
    <n v="15"/>
    <n v="20"/>
    <x v="216"/>
    <s v="SUP016"/>
    <s v="AISLE-01-SHELF-44"/>
    <n v="26"/>
    <s v="In Stock"/>
    <d v="2024-11-05T00:00:00"/>
    <s v="United Kingdom"/>
    <n v="56.992899999999999"/>
    <n v="-5.6679000000000004"/>
  </r>
  <r>
    <s v="SKU002384"/>
    <s v="Product_2384"/>
    <s v="Toys"/>
    <n v="664.79"/>
    <n v="869"/>
    <s v="High"/>
    <n v="50"/>
    <n v="14"/>
    <x v="130"/>
    <s v="SUP033"/>
    <s v="AISLE-07-SHELF-37"/>
    <n v="28"/>
    <s v="Out of Stock"/>
    <d v="2024-03-24T00:00:00"/>
    <s v="Italy"/>
    <n v="39.213799999999999"/>
    <n v="13.625500000000001"/>
  </r>
  <r>
    <s v="SKU002385"/>
    <s v="Product_2385"/>
    <s v="Toys"/>
    <n v="577.55999999999995"/>
    <n v="866"/>
    <s v="High"/>
    <n v="66"/>
    <n v="22"/>
    <x v="824"/>
    <s v="SUP011"/>
    <s v="AISLE-01-SHELF-21"/>
    <n v="28"/>
    <s v="In Stock"/>
    <d v="2024-12-21T00:00:00"/>
    <s v="Germany"/>
    <n v="47.832900000000002"/>
    <n v="6.1393000000000004"/>
  </r>
  <r>
    <s v="SKU002386"/>
    <s v="Product_2386"/>
    <s v="Clothing"/>
    <n v="341.9"/>
    <n v="160"/>
    <s v="Low"/>
    <n v="59"/>
    <n v="25"/>
    <x v="775"/>
    <s v="SUP032"/>
    <s v="AISLE-08-SHELF-50"/>
    <n v="25"/>
    <s v="In Stock"/>
    <d v="2024-12-01T00:00:00"/>
    <s v="Spain"/>
    <n v="38.036000000000001"/>
    <n v="-2.5203000000000002"/>
  </r>
  <r>
    <s v="SKU002387"/>
    <s v="Product_2387"/>
    <s v="Electronics"/>
    <n v="350.23"/>
    <n v="57"/>
    <s v="Low"/>
    <n v="34"/>
    <n v="22"/>
    <x v="856"/>
    <s v="SUP008"/>
    <s v="AISLE-13-SHELF-49"/>
    <n v="47"/>
    <s v="In Stock"/>
    <d v="2024-10-26T00:00:00"/>
    <s v="Belgium"/>
    <n v="51.315199999999997"/>
    <n v="5.8010999999999999"/>
  </r>
  <r>
    <s v="SKU002388"/>
    <s v="Product_2388"/>
    <s v="Toys"/>
    <n v="404.23"/>
    <n v="383"/>
    <s v="Mid"/>
    <n v="57"/>
    <n v="5"/>
    <x v="802"/>
    <s v="SUP032"/>
    <s v="AISLE-02-SHELF-38"/>
    <n v="17"/>
    <s v="In Stock"/>
    <d v="2023-06-02T00:00:00"/>
    <s v="Italy"/>
    <n v="41.749699999999997"/>
    <n v="7.0408999999999997"/>
  </r>
  <r>
    <s v="SKU002389"/>
    <s v="Product_2389"/>
    <s v="Books"/>
    <n v="298.23"/>
    <n v="884"/>
    <s v="High"/>
    <n v="33"/>
    <n v="15"/>
    <x v="563"/>
    <s v="SUP021"/>
    <s v="AISLE-04-SHELF-40"/>
    <n v="10"/>
    <s v="In Stock"/>
    <d v="2023-07-08T00:00:00"/>
    <s v="Austria"/>
    <n v="47.791699999999999"/>
    <n v="14.9269"/>
  </r>
  <r>
    <s v="SKU002390"/>
    <s v="Product_2390"/>
    <s v="Books"/>
    <n v="713.14"/>
    <n v="802"/>
    <s v="High"/>
    <n v="39"/>
    <n v="12"/>
    <x v="148"/>
    <s v="SUP025"/>
    <s v="AISLE-15-SHELF-05"/>
    <n v="32"/>
    <s v="In Stock"/>
    <d v="2025-03-13T00:00:00"/>
    <s v="France"/>
    <n v="44.623800000000003"/>
    <n v="-3.4784999999999999"/>
  </r>
  <r>
    <s v="SKU002391"/>
    <s v="Product_2391"/>
    <s v="Books"/>
    <n v="654.84"/>
    <n v="509"/>
    <s v="Mid"/>
    <n v="96"/>
    <n v="29"/>
    <x v="76"/>
    <s v="SUP020"/>
    <s v="AISLE-20-SHELF-29"/>
    <n v="36"/>
    <s v="In Stock"/>
    <d v="2023-12-28T00:00:00"/>
    <s v="Sweden"/>
    <n v="59.144199999999998"/>
    <n v="21.207799999999999"/>
  </r>
  <r>
    <s v="SKU002392"/>
    <s v="Product_2392"/>
    <s v="Electronics"/>
    <n v="446.37"/>
    <n v="429"/>
    <s v="Mid"/>
    <n v="54"/>
    <n v="17"/>
    <x v="275"/>
    <s v="SUP001"/>
    <s v="AISLE-11-SHELF-08"/>
    <n v="17"/>
    <s v="Out of Stock"/>
    <d v="2023-06-19T00:00:00"/>
    <s v="Austria"/>
    <n v="47.313200000000002"/>
    <n v="15.7523"/>
  </r>
  <r>
    <s v="SKU002393"/>
    <s v="Product_2393"/>
    <s v="Sports"/>
    <n v="403.88"/>
    <n v="339"/>
    <s v="Mid"/>
    <n v="52"/>
    <n v="24"/>
    <x v="572"/>
    <s v="SUP021"/>
    <s v="AISLE-17-SHELF-41"/>
    <n v="38"/>
    <s v="In Stock"/>
    <d v="2023-06-25T00:00:00"/>
    <s v="United Kingdom"/>
    <n v="52.711799999999997"/>
    <n v="-6.5644"/>
  </r>
  <r>
    <s v="SKU002394"/>
    <s v="Product_2394"/>
    <s v="Office Supplies"/>
    <n v="371.4"/>
    <n v="577"/>
    <s v="Mid"/>
    <n v="81"/>
    <n v="21"/>
    <x v="31"/>
    <s v="SUP007"/>
    <s v="AISLE-18-SHELF-30"/>
    <n v="36"/>
    <s v="In Stock"/>
    <d v="2023-05-11T00:00:00"/>
    <s v="Netherlands"/>
    <n v="51.976799999999997"/>
    <n v="5.0639000000000003"/>
  </r>
  <r>
    <s v="SKU002395"/>
    <s v="Product_2395"/>
    <s v="Clothing"/>
    <n v="290.63"/>
    <n v="939"/>
    <s v="High"/>
    <n v="65"/>
    <n v="5"/>
    <x v="79"/>
    <s v="SUP025"/>
    <s v="AISLE-14-SHELF-09"/>
    <n v="18"/>
    <s v="In Stock"/>
    <d v="2023-09-04T00:00:00"/>
    <s v="France"/>
    <n v="41.457900000000002"/>
    <n v="-3.3910999999999998"/>
  </r>
  <r>
    <s v="SKU002396"/>
    <s v="Product_2396"/>
    <s v="Clothing"/>
    <n v="94.84"/>
    <n v="25"/>
    <s v="Low"/>
    <n v="82"/>
    <n v="19"/>
    <x v="454"/>
    <s v="SUP009"/>
    <s v="AISLE-10-SHELF-25"/>
    <n v="36"/>
    <s v="In Stock"/>
    <d v="2023-10-26T00:00:00"/>
    <s v="Sweden"/>
    <n v="57.851999999999997"/>
    <n v="12.587999999999999"/>
  </r>
  <r>
    <s v="SKU002397"/>
    <s v="Product_2397"/>
    <s v="Books"/>
    <n v="275.52"/>
    <n v="809"/>
    <s v="High"/>
    <n v="79"/>
    <n v="10"/>
    <x v="778"/>
    <s v="SUP022"/>
    <s v="AISLE-20-SHELF-27"/>
    <n v="49"/>
    <s v="In Stock"/>
    <d v="2023-09-02T00:00:00"/>
    <s v="Sweden"/>
    <n v="60.013100000000001"/>
    <n v="23.736599999999999"/>
  </r>
  <r>
    <s v="SKU002398"/>
    <s v="Product_2398"/>
    <s v="Home &amp; Garden"/>
    <n v="327.99"/>
    <n v="588"/>
    <s v="Mid"/>
    <n v="42"/>
    <n v="12"/>
    <x v="88"/>
    <s v="SUP002"/>
    <s v="AISLE-02-SHELF-03"/>
    <n v="9"/>
    <s v="Out of Stock"/>
    <d v="2024-08-04T00:00:00"/>
    <s v="Spain"/>
    <n v="39.971899999999998"/>
    <n v="-1.3928"/>
  </r>
  <r>
    <s v="SKU002399"/>
    <s v="Product_2399"/>
    <s v="Electronics"/>
    <n v="552.21"/>
    <n v="797"/>
    <s v="High"/>
    <n v="54"/>
    <n v="2"/>
    <x v="557"/>
    <s v="SUP019"/>
    <s v="AISLE-05-SHELF-27"/>
    <n v="39"/>
    <s v="In Stock"/>
    <d v="2024-03-10T00:00:00"/>
    <s v="Spain"/>
    <n v="38.779800000000002"/>
    <n v="-5.2241"/>
  </r>
  <r>
    <s v="SKU002400"/>
    <s v="Product_2400"/>
    <s v="Toys"/>
    <n v="776.05"/>
    <n v="371"/>
    <s v="Mid"/>
    <n v="16"/>
    <n v="17"/>
    <x v="857"/>
    <s v="SUP006"/>
    <s v="AISLE-04-SHELF-35"/>
    <n v="8"/>
    <s v="In Stock"/>
    <d v="2025-03-09T00:00:00"/>
    <s v="Poland"/>
    <n v="49.134300000000003"/>
    <n v="19.103300000000001"/>
  </r>
  <r>
    <s v="SKU002401"/>
    <s v="Product_2401"/>
    <s v="Toys"/>
    <n v="401.75"/>
    <n v="927"/>
    <s v="High"/>
    <n v="27"/>
    <n v="25"/>
    <x v="158"/>
    <s v="SUP005"/>
    <s v="AISLE-19-SHELF-10"/>
    <n v="18"/>
    <s v="In Stock"/>
    <d v="2024-03-25T00:00:00"/>
    <s v="Austria"/>
    <n v="47.657400000000003"/>
    <n v="10.715299999999999"/>
  </r>
  <r>
    <s v="SKU002402"/>
    <s v="Product_2402"/>
    <s v="Office Supplies"/>
    <n v="945.31"/>
    <n v="35"/>
    <s v="Low"/>
    <n v="79"/>
    <n v="5"/>
    <x v="580"/>
    <s v="SUP045"/>
    <s v="AISLE-07-SHELF-27"/>
    <n v="22"/>
    <s v="In Stock"/>
    <d v="2025-01-26T00:00:00"/>
    <s v="Austria"/>
    <n v="48.3872"/>
    <n v="13.2936"/>
  </r>
  <r>
    <s v="SKU002403"/>
    <s v="Product_2403"/>
    <s v="Sports"/>
    <n v="829.08"/>
    <n v="530"/>
    <s v="Mid"/>
    <n v="54"/>
    <n v="26"/>
    <x v="217"/>
    <s v="SUP010"/>
    <s v="AISLE-12-SHELF-40"/>
    <n v="15"/>
    <s v="In Stock"/>
    <d v="2024-12-10T00:00:00"/>
    <s v="Austria"/>
    <n v="47.281399999999998"/>
    <n v="10.6312"/>
  </r>
  <r>
    <s v="SKU002404"/>
    <s v="Product_2404"/>
    <s v="Books"/>
    <n v="984.95"/>
    <n v="789"/>
    <s v="High"/>
    <n v="46"/>
    <n v="28"/>
    <x v="858"/>
    <s v="SUP001"/>
    <s v="AISLE-05-SHELF-13"/>
    <n v="23"/>
    <s v="In Stock"/>
    <d v="2025-03-06T00:00:00"/>
    <s v="Poland"/>
    <n v="52.202500000000001"/>
    <n v="21.6282"/>
  </r>
  <r>
    <s v="SKU002405"/>
    <s v="Product_2405"/>
    <s v="Home &amp; Garden"/>
    <n v="877.44"/>
    <n v="832"/>
    <s v="High"/>
    <n v="30"/>
    <n v="15"/>
    <x v="400"/>
    <s v="SUP026"/>
    <s v="AISLE-09-SHELF-04"/>
    <n v="6"/>
    <s v="In Stock"/>
    <d v="2023-06-18T00:00:00"/>
    <s v="Germany"/>
    <n v="49.443199999999997"/>
    <n v="7.891"/>
  </r>
  <r>
    <s v="SKU002406"/>
    <s v="Product_2406"/>
    <s v="Books"/>
    <n v="620.55999999999995"/>
    <n v="824"/>
    <s v="High"/>
    <n v="99"/>
    <n v="20"/>
    <x v="168"/>
    <s v="SUP026"/>
    <s v="AISLE-02-SHELF-37"/>
    <n v="38"/>
    <s v="In Stock"/>
    <d v="2025-03-08T00:00:00"/>
    <s v="Sweden"/>
    <n v="62.502699999999997"/>
    <n v="13.135"/>
  </r>
  <r>
    <s v="SKU002407"/>
    <s v="Product_2407"/>
    <s v="Home &amp; Garden"/>
    <n v="602.49"/>
    <n v="266"/>
    <s v="Low"/>
    <n v="88"/>
    <n v="23"/>
    <x v="67"/>
    <s v="SUP018"/>
    <s v="AISLE-02-SHELF-50"/>
    <n v="7"/>
    <s v="In Stock"/>
    <d v="2024-07-01T00:00:00"/>
    <s v="France"/>
    <n v="47.832799999999999"/>
    <n v="3.738"/>
  </r>
  <r>
    <s v="SKU002408"/>
    <s v="Product_2408"/>
    <s v="Clothing"/>
    <n v="138.22999999999999"/>
    <n v="793"/>
    <s v="High"/>
    <n v="53"/>
    <n v="13"/>
    <x v="693"/>
    <s v="SUP021"/>
    <s v="AISLE-06-SHELF-26"/>
    <n v="33"/>
    <s v="In Stock"/>
    <d v="2023-12-17T00:00:00"/>
    <s v="United Kingdom"/>
    <n v="50.6663"/>
    <n v="-7.8348000000000004"/>
  </r>
  <r>
    <s v="SKU002409"/>
    <s v="Product_2409"/>
    <s v="Home &amp; Garden"/>
    <n v="725.18"/>
    <n v="431"/>
    <s v="Mid"/>
    <n v="39"/>
    <n v="20"/>
    <x v="216"/>
    <s v="SUP046"/>
    <s v="AISLE-11-SHELF-42"/>
    <n v="27"/>
    <s v="In Stock"/>
    <d v="2024-12-28T00:00:00"/>
    <s v="Sweden"/>
    <n v="63.86"/>
    <n v="14.9552"/>
  </r>
  <r>
    <s v="SKU002410"/>
    <s v="Product_2410"/>
    <s v="Clothing"/>
    <n v="604.20000000000005"/>
    <n v="18"/>
    <s v="Low"/>
    <n v="20"/>
    <n v="11"/>
    <x v="859"/>
    <s v="SUP012"/>
    <s v="AISLE-01-SHELF-34"/>
    <n v="5"/>
    <s v="In Stock"/>
    <d v="2025-01-18T00:00:00"/>
    <s v="Spain"/>
    <n v="36.674300000000002"/>
    <n v="0.26879999999999998"/>
  </r>
  <r>
    <s v="SKU002411"/>
    <s v="Product_2411"/>
    <s v="Clothing"/>
    <n v="511.86"/>
    <n v="338"/>
    <s v="Mid"/>
    <n v="17"/>
    <n v="18"/>
    <x v="71"/>
    <s v="SUP038"/>
    <s v="AISLE-10-SHELF-05"/>
    <n v="46"/>
    <s v="In Stock"/>
    <d v="2024-04-04T00:00:00"/>
    <s v="Italy"/>
    <n v="39.897500000000001"/>
    <n v="12.0692"/>
  </r>
  <r>
    <s v="SKU002412"/>
    <s v="Product_2412"/>
    <s v="Electronics"/>
    <n v="696.35"/>
    <n v="139"/>
    <s v="Low"/>
    <n v="14"/>
    <n v="9"/>
    <x v="282"/>
    <s v="SUP014"/>
    <s v="AISLE-12-SHELF-19"/>
    <n v="10"/>
    <s v="In Stock"/>
    <d v="2024-08-03T00:00:00"/>
    <s v="Netherlands"/>
    <n v="51.439399999999999"/>
    <n v="5.7465000000000002"/>
  </r>
  <r>
    <s v="SKU002413"/>
    <s v="Product_2413"/>
    <s v="Office Supplies"/>
    <n v="449.61"/>
    <n v="66"/>
    <s v="Low"/>
    <n v="17"/>
    <n v="16"/>
    <x v="586"/>
    <s v="SUP049"/>
    <s v="AISLE-02-SHELF-29"/>
    <n v="21"/>
    <s v="In Stock"/>
    <d v="2024-05-30T00:00:00"/>
    <s v="Poland"/>
    <n v="50.748600000000003"/>
    <n v="23.780200000000001"/>
  </r>
  <r>
    <s v="SKU002414"/>
    <s v="Product_2414"/>
    <s v="Home &amp; Garden"/>
    <n v="528.62"/>
    <n v="823"/>
    <s v="High"/>
    <n v="14"/>
    <n v="24"/>
    <x v="16"/>
    <s v="SUP032"/>
    <s v="AISLE-06-SHELF-15"/>
    <n v="23"/>
    <s v="In Stock"/>
    <d v="2024-09-07T00:00:00"/>
    <s v="Belgium"/>
    <n v="50.905900000000003"/>
    <n v="3.0331999999999999"/>
  </r>
  <r>
    <s v="SKU002415"/>
    <s v="Product_2415"/>
    <s v="Sports"/>
    <n v="404.37"/>
    <n v="529"/>
    <s v="Mid"/>
    <n v="19"/>
    <n v="28"/>
    <x v="432"/>
    <s v="SUP039"/>
    <s v="AISLE-08-SHELF-16"/>
    <n v="48"/>
    <s v="In Stock"/>
    <d v="2023-10-30T00:00:00"/>
    <s v="Italy"/>
    <n v="40.975299999999997"/>
    <n v="11.186500000000001"/>
  </r>
  <r>
    <s v="SKU002416"/>
    <s v="Product_2416"/>
    <s v="Sports"/>
    <n v="720.2"/>
    <n v="368"/>
    <s v="Mid"/>
    <n v="24"/>
    <n v="15"/>
    <x v="761"/>
    <s v="SUP035"/>
    <s v="AISLE-19-SHELF-18"/>
    <n v="6"/>
    <s v="In Stock"/>
    <d v="2024-02-15T00:00:00"/>
    <s v="United Kingdom"/>
    <n v="54.601399999999998"/>
    <n v="0.21929999999999999"/>
  </r>
  <r>
    <s v="SKU002417"/>
    <s v="Product_2417"/>
    <s v="Home &amp; Garden"/>
    <n v="877.84"/>
    <n v="260"/>
    <s v="Low"/>
    <n v="65"/>
    <n v="4"/>
    <x v="415"/>
    <s v="SUP017"/>
    <s v="AISLE-17-SHELF-01"/>
    <n v="19"/>
    <s v="In Stock"/>
    <d v="2024-06-02T00:00:00"/>
    <s v="Austria"/>
    <n v="47.916899999999998"/>
    <n v="9.9740000000000002"/>
  </r>
  <r>
    <s v="SKU002418"/>
    <s v="Product_2418"/>
    <s v="Office Supplies"/>
    <n v="842.44"/>
    <n v="623"/>
    <s v="Mid"/>
    <n v="64"/>
    <n v="24"/>
    <x v="164"/>
    <s v="SUP010"/>
    <s v="AISLE-11-SHELF-36"/>
    <n v="27"/>
    <s v="In Stock"/>
    <d v="2024-05-14T00:00:00"/>
    <s v="Spain"/>
    <n v="41.112200000000001"/>
    <n v="-9.1959"/>
  </r>
  <r>
    <s v="SKU002419"/>
    <s v="Product_2419"/>
    <s v="Electronics"/>
    <n v="788.17"/>
    <n v="919"/>
    <s v="High"/>
    <n v="12"/>
    <n v="12"/>
    <x v="241"/>
    <s v="SUP035"/>
    <s v="AISLE-06-SHELF-07"/>
    <n v="23"/>
    <s v="In Stock"/>
    <d v="2023-12-11T00:00:00"/>
    <s v="Spain"/>
    <n v="42.0837"/>
    <n v="-0.90039999999999998"/>
  </r>
  <r>
    <s v="SKU002420"/>
    <s v="Product_2420"/>
    <s v="Sports"/>
    <n v="23.65"/>
    <n v="973"/>
    <s v="High"/>
    <n v="50"/>
    <n v="13"/>
    <x v="395"/>
    <s v="SUP016"/>
    <s v="AISLE-08-SHELF-24"/>
    <n v="37"/>
    <s v="In Stock"/>
    <d v="2024-09-22T00:00:00"/>
    <s v="Spain"/>
    <n v="38.408499999999997"/>
    <n v="-5.6151999999999997"/>
  </r>
  <r>
    <s v="SKU002421"/>
    <s v="Product_2421"/>
    <s v="Books"/>
    <n v="912.76"/>
    <n v="626"/>
    <s v="Mid"/>
    <n v="19"/>
    <n v="9"/>
    <x v="11"/>
    <s v="SUP006"/>
    <s v="AISLE-10-SHELF-30"/>
    <n v="10"/>
    <s v="Out of Stock"/>
    <d v="2024-03-09T00:00:00"/>
    <s v="Austria"/>
    <n v="48.475499999999997"/>
    <n v="15.531700000000001"/>
  </r>
  <r>
    <s v="SKU002422"/>
    <s v="Product_2422"/>
    <s v="Sports"/>
    <n v="282.13"/>
    <n v="677"/>
    <s v="Mid"/>
    <n v="16"/>
    <n v="15"/>
    <x v="478"/>
    <s v="SUP004"/>
    <s v="AISLE-17-SHELF-44"/>
    <n v="23"/>
    <s v="In Stock"/>
    <d v="2023-12-21T00:00:00"/>
    <s v="Belgium"/>
    <n v="50.204599999999999"/>
    <n v="3.6659000000000002"/>
  </r>
  <r>
    <s v="SKU002423"/>
    <s v="Product_2423"/>
    <s v="Electronics"/>
    <n v="889.09"/>
    <n v="578"/>
    <s v="Mid"/>
    <n v="72"/>
    <n v="18"/>
    <x v="303"/>
    <s v="SUP009"/>
    <s v="AISLE-08-SHELF-12"/>
    <n v="34"/>
    <s v="In Stock"/>
    <d v="2025-02-05T00:00:00"/>
    <s v="Poland"/>
    <n v="52.247"/>
    <n v="14.1837"/>
  </r>
  <r>
    <s v="SKU002424"/>
    <s v="Product_2424"/>
    <s v="Clothing"/>
    <n v="205"/>
    <n v="766"/>
    <s v="High"/>
    <n v="72"/>
    <n v="20"/>
    <x v="403"/>
    <s v="SUP029"/>
    <s v="AISLE-17-SHELF-35"/>
    <n v="26"/>
    <s v="In Stock"/>
    <d v="2024-04-26T00:00:00"/>
    <s v="Italy"/>
    <n v="37.468000000000004"/>
    <n v="8.1013999999999999"/>
  </r>
  <r>
    <s v="SKU002425"/>
    <s v="Product_2425"/>
    <s v="Clothing"/>
    <n v="445.25"/>
    <n v="581"/>
    <s v="Mid"/>
    <n v="97"/>
    <n v="27"/>
    <x v="233"/>
    <s v="SUP007"/>
    <s v="AISLE-14-SHELF-44"/>
    <n v="7"/>
    <s v="In Stock"/>
    <d v="2024-06-16T00:00:00"/>
    <s v="Austria"/>
    <n v="46.882100000000001"/>
    <n v="13.442500000000001"/>
  </r>
  <r>
    <s v="SKU002426"/>
    <s v="Product_2426"/>
    <s v="Clothing"/>
    <n v="751.9"/>
    <n v="971"/>
    <s v="High"/>
    <n v="35"/>
    <n v="22"/>
    <x v="143"/>
    <s v="SUP016"/>
    <s v="AISLE-05-SHELF-45"/>
    <n v="9"/>
    <s v="In Stock"/>
    <d v="2023-06-16T00:00:00"/>
    <s v="United Kingdom"/>
    <n v="58.631700000000002"/>
    <n v="-1.6738999999999999"/>
  </r>
  <r>
    <s v="SKU002427"/>
    <s v="Product_2427"/>
    <s v="Electronics"/>
    <n v="643.88"/>
    <n v="819"/>
    <s v="High"/>
    <n v="43"/>
    <n v="7"/>
    <x v="84"/>
    <s v="SUP006"/>
    <s v="AISLE-11-SHELF-16"/>
    <n v="34"/>
    <s v="In Stock"/>
    <d v="2023-11-25T00:00:00"/>
    <s v="Poland"/>
    <n v="49.355499999999999"/>
    <n v="19.355799999999999"/>
  </r>
  <r>
    <s v="SKU002428"/>
    <s v="Product_2428"/>
    <s v="Clothing"/>
    <n v="421.76"/>
    <n v="202"/>
    <s v="Low"/>
    <n v="81"/>
    <n v="21"/>
    <x v="152"/>
    <s v="SUP044"/>
    <s v="AISLE-10-SHELF-30"/>
    <n v="7"/>
    <s v="In Stock"/>
    <d v="2023-12-15T00:00:00"/>
    <s v="United Kingdom"/>
    <n v="54.270499999999998"/>
    <n v="-6.7583000000000002"/>
  </r>
  <r>
    <s v="SKU002429"/>
    <s v="Product_2429"/>
    <s v="Office Supplies"/>
    <n v="681.84"/>
    <n v="638"/>
    <s v="Mid"/>
    <n v="48"/>
    <n v="26"/>
    <x v="654"/>
    <s v="SUP003"/>
    <s v="AISLE-08-SHELF-06"/>
    <n v="43"/>
    <s v="In Stock"/>
    <d v="2023-09-27T00:00:00"/>
    <s v="Poland"/>
    <n v="54.337600000000002"/>
    <n v="18.5077"/>
  </r>
  <r>
    <s v="SKU002430"/>
    <s v="Product_2430"/>
    <s v="Clothing"/>
    <n v="553.46"/>
    <n v="934"/>
    <s v="High"/>
    <n v="69"/>
    <n v="12"/>
    <x v="787"/>
    <s v="SUP044"/>
    <s v="AISLE-20-SHELF-20"/>
    <n v="43"/>
    <s v="In Stock"/>
    <d v="2023-04-11T00:00:00"/>
    <s v="Belgium"/>
    <n v="51.489100000000001"/>
    <n v="4.1383000000000001"/>
  </r>
  <r>
    <s v="SKU002431"/>
    <s v="Product_2431"/>
    <s v="Electronics"/>
    <n v="282.98"/>
    <n v="954"/>
    <s v="High"/>
    <n v="78"/>
    <n v="10"/>
    <x v="742"/>
    <s v="SUP014"/>
    <s v="AISLE-03-SHELF-24"/>
    <n v="32"/>
    <s v="In Stock"/>
    <d v="2024-07-19T00:00:00"/>
    <s v="Netherlands"/>
    <n v="52.441499999999998"/>
    <n v="3.7086000000000001"/>
  </r>
  <r>
    <s v="SKU002432"/>
    <s v="Product_2432"/>
    <s v="Books"/>
    <n v="649.87"/>
    <n v="409"/>
    <s v="Mid"/>
    <n v="35"/>
    <n v="29"/>
    <x v="728"/>
    <s v="SUP014"/>
    <s v="AISLE-20-SHELF-10"/>
    <n v="5"/>
    <s v="In Stock"/>
    <d v="2024-09-23T00:00:00"/>
    <s v="United Kingdom"/>
    <n v="53.897199999999998"/>
    <n v="-5.8122999999999996"/>
  </r>
  <r>
    <s v="SKU002433"/>
    <s v="Product_2433"/>
    <s v="Sports"/>
    <n v="212.2"/>
    <n v="832"/>
    <s v="High"/>
    <n v="71"/>
    <n v="7"/>
    <x v="56"/>
    <s v="SUP009"/>
    <s v="AISLE-18-SHELF-42"/>
    <n v="26"/>
    <s v="Out of Stock"/>
    <d v="2023-06-01T00:00:00"/>
    <s v="Austria"/>
    <n v="48.572499999999998"/>
    <n v="15.536199999999999"/>
  </r>
  <r>
    <s v="SKU002434"/>
    <s v="Product_2434"/>
    <s v="Electronics"/>
    <n v="697.05"/>
    <n v="79"/>
    <s v="Low"/>
    <n v="19"/>
    <n v="14"/>
    <x v="767"/>
    <s v="SUP036"/>
    <s v="AISLE-13-SHELF-14"/>
    <n v="49"/>
    <s v="In Stock"/>
    <d v="2024-03-24T00:00:00"/>
    <s v="Poland"/>
    <n v="53.780200000000001"/>
    <n v="21.336099999999998"/>
  </r>
  <r>
    <s v="SKU002435"/>
    <s v="Product_2435"/>
    <s v="Electronics"/>
    <n v="13.08"/>
    <n v="687"/>
    <s v="Mid"/>
    <n v="63"/>
    <n v="27"/>
    <x v="98"/>
    <s v="SUP023"/>
    <s v="AISLE-01-SHELF-20"/>
    <n v="49"/>
    <s v="In Stock"/>
    <d v="2023-10-04T00:00:00"/>
    <s v="Spain"/>
    <n v="42.494900000000001"/>
    <n v="-6.7695999999999996"/>
  </r>
  <r>
    <s v="SKU002436"/>
    <s v="Product_2436"/>
    <s v="Home &amp; Garden"/>
    <n v="553.28"/>
    <n v="112"/>
    <s v="Low"/>
    <n v="40"/>
    <n v="15"/>
    <x v="860"/>
    <s v="SUP015"/>
    <s v="AISLE-15-SHELF-25"/>
    <n v="43"/>
    <s v="In Stock"/>
    <d v="2023-06-20T00:00:00"/>
    <s v="Sweden"/>
    <n v="61.538200000000003"/>
    <n v="20.1632"/>
  </r>
  <r>
    <s v="SKU002437"/>
    <s v="Product_2437"/>
    <s v="Clothing"/>
    <n v="407.06"/>
    <n v="622"/>
    <s v="Mid"/>
    <n v="47"/>
    <n v="4"/>
    <x v="32"/>
    <s v="SUP007"/>
    <s v="AISLE-12-SHELF-48"/>
    <n v="21"/>
    <s v="In Stock"/>
    <d v="2024-01-28T00:00:00"/>
    <s v="Spain"/>
    <n v="40.971699999999998"/>
    <n v="-0.27389999999999998"/>
  </r>
  <r>
    <s v="SKU002438"/>
    <s v="Product_2438"/>
    <s v="Toys"/>
    <n v="310.07"/>
    <n v="820"/>
    <s v="High"/>
    <n v="34"/>
    <n v="8"/>
    <x v="637"/>
    <s v="SUP020"/>
    <s v="AISLE-07-SHELF-46"/>
    <n v="46"/>
    <s v="In Stock"/>
    <d v="2023-07-28T00:00:00"/>
    <s v="Germany"/>
    <n v="49.004399999999997"/>
    <n v="6.7957999999999998"/>
  </r>
  <r>
    <s v="SKU002439"/>
    <s v="Product_2439"/>
    <s v="Books"/>
    <n v="520.54999999999995"/>
    <n v="136"/>
    <s v="Low"/>
    <n v="86"/>
    <n v="19"/>
    <x v="425"/>
    <s v="SUP019"/>
    <s v="AISLE-09-SHELF-09"/>
    <n v="32"/>
    <s v="In Stock"/>
    <d v="2025-01-15T00:00:00"/>
    <s v="Netherlands"/>
    <n v="53.275399999999998"/>
    <n v="5.4847000000000001"/>
  </r>
  <r>
    <s v="SKU002440"/>
    <s v="Product_2440"/>
    <s v="Toys"/>
    <n v="648.86"/>
    <n v="644"/>
    <s v="Mid"/>
    <n v="74"/>
    <n v="29"/>
    <x v="734"/>
    <s v="SUP006"/>
    <s v="AISLE-10-SHELF-41"/>
    <n v="34"/>
    <s v="In Stock"/>
    <d v="2023-04-18T00:00:00"/>
    <s v="Netherlands"/>
    <n v="51.215299999999999"/>
    <n v="6.3944000000000001"/>
  </r>
  <r>
    <s v="SKU002441"/>
    <s v="Product_2441"/>
    <s v="Home &amp; Garden"/>
    <n v="965.66"/>
    <n v="883"/>
    <s v="High"/>
    <n v="59"/>
    <n v="19"/>
    <x v="685"/>
    <s v="SUP039"/>
    <s v="AISLE-16-SHELF-40"/>
    <n v="44"/>
    <s v="In Stock"/>
    <d v="2023-07-27T00:00:00"/>
    <s v="Spain"/>
    <n v="43.136499999999998"/>
    <n v="-7.1635"/>
  </r>
  <r>
    <s v="SKU002442"/>
    <s v="Product_2442"/>
    <s v="Books"/>
    <n v="834.73"/>
    <n v="839"/>
    <s v="High"/>
    <n v="33"/>
    <n v="5"/>
    <x v="354"/>
    <s v="SUP001"/>
    <s v="AISLE-02-SHELF-25"/>
    <n v="12"/>
    <s v="In Stock"/>
    <d v="2023-09-28T00:00:00"/>
    <s v="Italy"/>
    <n v="45.1828"/>
    <n v="17.705400000000001"/>
  </r>
  <r>
    <s v="SKU002443"/>
    <s v="Product_2443"/>
    <s v="Clothing"/>
    <n v="719.98"/>
    <n v="188"/>
    <s v="Low"/>
    <n v="36"/>
    <n v="22"/>
    <x v="165"/>
    <s v="SUP007"/>
    <s v="AISLE-18-SHELF-24"/>
    <n v="31"/>
    <s v="In Stock"/>
    <d v="2024-03-20T00:00:00"/>
    <s v="Belgium"/>
    <n v="51.3767"/>
    <n v="6.0651999999999999"/>
  </r>
  <r>
    <s v="SKU002444"/>
    <s v="Product_2444"/>
    <s v="Toys"/>
    <n v="484.18"/>
    <n v="276"/>
    <s v="Low"/>
    <n v="91"/>
    <n v="3"/>
    <x v="861"/>
    <s v="SUP035"/>
    <s v="AISLE-18-SHELF-27"/>
    <n v="45"/>
    <s v="In Stock"/>
    <d v="2023-09-12T00:00:00"/>
    <s v="United Kingdom"/>
    <n v="54.708500000000001"/>
    <n v="-4.6379000000000001"/>
  </r>
  <r>
    <s v="SKU002445"/>
    <s v="Product_2445"/>
    <s v="Clothing"/>
    <n v="398.22"/>
    <n v="736"/>
    <s v="High"/>
    <n v="59"/>
    <n v="10"/>
    <x v="862"/>
    <s v="SUP025"/>
    <s v="AISLE-12-SHELF-35"/>
    <n v="49"/>
    <s v="In Stock"/>
    <d v="2024-10-01T00:00:00"/>
    <s v="Austria"/>
    <n v="46.418900000000001"/>
    <n v="9.9689999999999994"/>
  </r>
  <r>
    <s v="SKU002446"/>
    <s v="Product_2446"/>
    <s v="Clothing"/>
    <n v="42.2"/>
    <n v="102"/>
    <s v="Low"/>
    <n v="59"/>
    <n v="15"/>
    <x v="259"/>
    <s v="SUP038"/>
    <s v="AISLE-02-SHELF-38"/>
    <n v="29"/>
    <s v="In Stock"/>
    <d v="2024-10-23T00:00:00"/>
    <s v="Netherlands"/>
    <n v="51.957900000000002"/>
    <n v="4.8574000000000002"/>
  </r>
  <r>
    <s v="SKU002447"/>
    <s v="Product_2447"/>
    <s v="Sports"/>
    <n v="365.51"/>
    <n v="106"/>
    <s v="Low"/>
    <n v="24"/>
    <n v="2"/>
    <x v="325"/>
    <s v="SUP023"/>
    <s v="AISLE-06-SHELF-49"/>
    <n v="17"/>
    <s v="Out of Stock"/>
    <d v="2024-01-07T00:00:00"/>
    <s v="Spain"/>
    <n v="37.440800000000003"/>
    <n v="-4.3170000000000002"/>
  </r>
  <r>
    <s v="SKU002448"/>
    <s v="Product_2448"/>
    <s v="Books"/>
    <n v="849.89"/>
    <n v="574"/>
    <s v="Mid"/>
    <n v="26"/>
    <n v="21"/>
    <x v="863"/>
    <s v="SUP025"/>
    <s v="AISLE-16-SHELF-23"/>
    <n v="38"/>
    <s v="In Stock"/>
    <d v="2024-10-10T00:00:00"/>
    <s v="Spain"/>
    <n v="37.362299999999998"/>
    <n v="1.3948"/>
  </r>
  <r>
    <s v="SKU002449"/>
    <s v="Product_2449"/>
    <s v="Books"/>
    <n v="390.18"/>
    <n v="915"/>
    <s v="High"/>
    <n v="38"/>
    <n v="10"/>
    <x v="366"/>
    <s v="SUP038"/>
    <s v="AISLE-13-SHELF-12"/>
    <n v="43"/>
    <s v="In Stock"/>
    <d v="2024-02-11T00:00:00"/>
    <s v="Belgium"/>
    <n v="50.096400000000003"/>
    <n v="4.8343999999999996"/>
  </r>
  <r>
    <s v="SKU002450"/>
    <s v="Product_2450"/>
    <s v="Home &amp; Garden"/>
    <n v="466.97"/>
    <n v="953"/>
    <s v="High"/>
    <n v="14"/>
    <n v="22"/>
    <x v="397"/>
    <s v="SUP011"/>
    <s v="AISLE-11-SHELF-47"/>
    <n v="11"/>
    <s v="Out of Stock"/>
    <d v="2025-03-01T00:00:00"/>
    <s v="Belgium"/>
    <n v="50.505699999999997"/>
    <n v="2.7023000000000001"/>
  </r>
  <r>
    <s v="SKU002451"/>
    <s v="Product_2451"/>
    <s v="Electronics"/>
    <n v="279.12"/>
    <n v="756"/>
    <s v="High"/>
    <n v="20"/>
    <n v="16"/>
    <x v="856"/>
    <s v="SUP034"/>
    <s v="AISLE-17-SHELF-22"/>
    <n v="26"/>
    <s v="In Stock"/>
    <d v="2024-11-24T00:00:00"/>
    <s v="France"/>
    <n v="50.533900000000003"/>
    <n v="2.5975000000000001"/>
  </r>
  <r>
    <s v="SKU002452"/>
    <s v="Product_2452"/>
    <s v="Clothing"/>
    <n v="281.39"/>
    <n v="172"/>
    <s v="Low"/>
    <n v="89"/>
    <n v="3"/>
    <x v="717"/>
    <s v="SUP031"/>
    <s v="AISLE-08-SHELF-26"/>
    <n v="37"/>
    <s v="In Stock"/>
    <d v="2024-08-06T00:00:00"/>
    <s v="France"/>
    <n v="44.485599999999998"/>
    <n v="-2.7913999999999999"/>
  </r>
  <r>
    <s v="SKU002453"/>
    <s v="Product_2453"/>
    <s v="Clothing"/>
    <n v="71.25"/>
    <n v="917"/>
    <s v="High"/>
    <n v="61"/>
    <n v="7"/>
    <x v="139"/>
    <s v="SUP038"/>
    <s v="AISLE-07-SHELF-11"/>
    <n v="42"/>
    <s v="In Stock"/>
    <d v="2024-01-05T00:00:00"/>
    <s v="Italy"/>
    <n v="40.154499999999999"/>
    <n v="6.8441000000000001"/>
  </r>
  <r>
    <s v="SKU002454"/>
    <s v="Product_2454"/>
    <s v="Toys"/>
    <n v="617.66999999999996"/>
    <n v="844"/>
    <s v="High"/>
    <n v="43"/>
    <n v="19"/>
    <x v="864"/>
    <s v="SUP050"/>
    <s v="AISLE-08-SHELF-19"/>
    <n v="35"/>
    <s v="In Stock"/>
    <d v="2023-04-01T00:00:00"/>
    <s v="Italy"/>
    <n v="40.417400000000001"/>
    <n v="12.9247"/>
  </r>
  <r>
    <s v="SKU002455"/>
    <s v="Product_2455"/>
    <s v="Home &amp; Garden"/>
    <n v="453.59"/>
    <n v="998"/>
    <s v="High"/>
    <n v="90"/>
    <n v="15"/>
    <x v="40"/>
    <s v="SUP046"/>
    <s v="AISLE-06-SHELF-20"/>
    <n v="49"/>
    <s v="In Stock"/>
    <d v="2024-07-09T00:00:00"/>
    <s v="Germany"/>
    <n v="53.926200000000001"/>
    <n v="12.155099999999999"/>
  </r>
  <r>
    <s v="SKU002456"/>
    <s v="Product_2456"/>
    <s v="Books"/>
    <n v="609.9"/>
    <n v="330"/>
    <s v="Mid"/>
    <n v="42"/>
    <n v="12"/>
    <x v="661"/>
    <s v="SUP012"/>
    <s v="AISLE-19-SHELF-19"/>
    <n v="37"/>
    <s v="In Stock"/>
    <d v="2024-12-11T00:00:00"/>
    <s v="Italy"/>
    <n v="37.771599999999999"/>
    <n v="8.3582000000000001"/>
  </r>
  <r>
    <s v="SKU002457"/>
    <s v="Product_2457"/>
    <s v="Sports"/>
    <n v="551.41999999999996"/>
    <n v="721"/>
    <s v="High"/>
    <n v="58"/>
    <n v="29"/>
    <x v="102"/>
    <s v="SUP009"/>
    <s v="AISLE-04-SHELF-47"/>
    <n v="26"/>
    <s v="In Stock"/>
    <d v="2025-01-07T00:00:00"/>
    <s v="Poland"/>
    <n v="51.4831"/>
    <n v="16.057099999999998"/>
  </r>
  <r>
    <s v="SKU002458"/>
    <s v="Product_2458"/>
    <s v="Books"/>
    <n v="800.86"/>
    <n v="190"/>
    <s v="Low"/>
    <n v="40"/>
    <n v="2"/>
    <x v="474"/>
    <s v="SUP013"/>
    <s v="AISLE-17-SHELF-18"/>
    <n v="31"/>
    <s v="In Stock"/>
    <d v="2023-12-28T00:00:00"/>
    <s v="Belgium"/>
    <n v="49.555700000000002"/>
    <n v="5.6395999999999997"/>
  </r>
  <r>
    <s v="SKU002459"/>
    <s v="Product_2459"/>
    <s v="Sports"/>
    <n v="753.5"/>
    <n v="669"/>
    <s v="Mid"/>
    <n v="27"/>
    <n v="13"/>
    <x v="200"/>
    <s v="SUP020"/>
    <s v="AISLE-20-SHELF-44"/>
    <n v="31"/>
    <s v="Out of Stock"/>
    <d v="2024-01-14T00:00:00"/>
    <s v="Austria"/>
    <n v="46.450800000000001"/>
    <n v="15.8963"/>
  </r>
  <r>
    <s v="SKU002460"/>
    <s v="Product_2460"/>
    <s v="Sports"/>
    <n v="773.74"/>
    <n v="830"/>
    <s v="High"/>
    <n v="98"/>
    <n v="26"/>
    <x v="535"/>
    <s v="SUP021"/>
    <s v="AISLE-10-SHELF-41"/>
    <n v="25"/>
    <s v="Out of Stock"/>
    <d v="2024-12-02T00:00:00"/>
    <s v="Poland"/>
    <n v="49.835799999999999"/>
    <n v="23.846800000000002"/>
  </r>
  <r>
    <s v="SKU002461"/>
    <s v="Product_2461"/>
    <s v="Books"/>
    <n v="504.25"/>
    <n v="224"/>
    <s v="Low"/>
    <n v="14"/>
    <n v="20"/>
    <x v="100"/>
    <s v="SUP022"/>
    <s v="AISLE-08-SHELF-40"/>
    <n v="39"/>
    <s v="In Stock"/>
    <d v="2023-09-22T00:00:00"/>
    <s v="United Kingdom"/>
    <n v="55.214100000000002"/>
    <n v="-0.85019999999999996"/>
  </r>
  <r>
    <s v="SKU002462"/>
    <s v="Product_2462"/>
    <s v="Toys"/>
    <n v="360.34"/>
    <n v="683"/>
    <s v="Mid"/>
    <n v="39"/>
    <n v="19"/>
    <x v="78"/>
    <s v="SUP001"/>
    <s v="AISLE-11-SHELF-30"/>
    <n v="14"/>
    <s v="In Stock"/>
    <d v="2024-10-23T00:00:00"/>
    <s v="Spain"/>
    <n v="36.861800000000002"/>
    <n v="1.5625"/>
  </r>
  <r>
    <s v="SKU002463"/>
    <s v="Product_2463"/>
    <s v="Clothing"/>
    <n v="934.1"/>
    <n v="322"/>
    <s v="Mid"/>
    <n v="54"/>
    <n v="7"/>
    <x v="299"/>
    <s v="SUP040"/>
    <s v="AISLE-12-SHELF-23"/>
    <n v="32"/>
    <s v="In Stock"/>
    <d v="2025-02-23T00:00:00"/>
    <s v="Italy"/>
    <n v="45.411499999999997"/>
    <n v="14.3706"/>
  </r>
  <r>
    <s v="SKU002464"/>
    <s v="Product_2464"/>
    <s v="Sports"/>
    <n v="63.73"/>
    <n v="953"/>
    <s v="High"/>
    <n v="96"/>
    <n v="24"/>
    <x v="310"/>
    <s v="SUP041"/>
    <s v="AISLE-06-SHELF-35"/>
    <n v="44"/>
    <s v="In Stock"/>
    <d v="2024-11-19T00:00:00"/>
    <s v="Spain"/>
    <n v="39.917700000000004"/>
    <n v="-0.2092"/>
  </r>
  <r>
    <s v="SKU002465"/>
    <s v="Product_2465"/>
    <s v="Toys"/>
    <n v="161.1"/>
    <n v="507"/>
    <s v="Mid"/>
    <n v="47"/>
    <n v="3"/>
    <x v="546"/>
    <s v="SUP017"/>
    <s v="AISLE-15-SHELF-38"/>
    <n v="41"/>
    <s v="In Stock"/>
    <d v="2023-06-06T00:00:00"/>
    <s v="Netherlands"/>
    <n v="50.816000000000003"/>
    <n v="5.6105"/>
  </r>
  <r>
    <s v="SKU002466"/>
    <s v="Product_2466"/>
    <s v="Home &amp; Garden"/>
    <n v="425.4"/>
    <n v="960"/>
    <s v="High"/>
    <n v="91"/>
    <n v="6"/>
    <x v="340"/>
    <s v="SUP045"/>
    <s v="AISLE-07-SHELF-06"/>
    <n v="45"/>
    <s v="In Stock"/>
    <d v="2024-12-27T00:00:00"/>
    <s v="Germany"/>
    <n v="53.740299999999998"/>
    <n v="9.1478000000000002"/>
  </r>
  <r>
    <s v="SKU002467"/>
    <s v="Product_2467"/>
    <s v="Home &amp; Garden"/>
    <n v="617.82000000000005"/>
    <n v="547"/>
    <s v="Mid"/>
    <n v="38"/>
    <n v="1"/>
    <x v="454"/>
    <s v="SUP004"/>
    <s v="AISLE-02-SHELF-06"/>
    <n v="37"/>
    <s v="In Stock"/>
    <d v="2023-12-05T00:00:00"/>
    <s v="Netherlands"/>
    <n v="51.092399999999998"/>
    <n v="4.9413999999999998"/>
  </r>
  <r>
    <s v="SKU002468"/>
    <s v="Product_2468"/>
    <s v="Sports"/>
    <n v="18.12"/>
    <n v="133"/>
    <s v="Low"/>
    <n v="45"/>
    <n v="21"/>
    <x v="426"/>
    <s v="SUP006"/>
    <s v="AISLE-02-SHELF-01"/>
    <n v="12"/>
    <s v="In Stock"/>
    <d v="2025-02-23T00:00:00"/>
    <s v="Germany"/>
    <n v="52.826000000000001"/>
    <n v="6.8764000000000003"/>
  </r>
  <r>
    <s v="SKU002469"/>
    <s v="Product_2469"/>
    <s v="Clothing"/>
    <n v="722.13"/>
    <n v="36"/>
    <s v="Low"/>
    <n v="18"/>
    <n v="2"/>
    <x v="18"/>
    <s v="SUP045"/>
    <s v="AISLE-15-SHELF-10"/>
    <n v="41"/>
    <s v="Out of Stock"/>
    <d v="2023-04-18T00:00:00"/>
    <s v="France"/>
    <n v="43.319299999999998"/>
    <n v="-2.9457"/>
  </r>
  <r>
    <s v="SKU002470"/>
    <s v="Product_2470"/>
    <s v="Sports"/>
    <n v="563.14"/>
    <n v="92"/>
    <s v="Low"/>
    <n v="32"/>
    <n v="1"/>
    <x v="65"/>
    <s v="SUP049"/>
    <s v="AISLE-10-SHELF-10"/>
    <n v="45"/>
    <s v="In Stock"/>
    <d v="2024-08-06T00:00:00"/>
    <s v="Spain"/>
    <n v="42.216200000000001"/>
    <n v="-8.5076000000000001"/>
  </r>
  <r>
    <s v="SKU002471"/>
    <s v="Product_2471"/>
    <s v="Home &amp; Garden"/>
    <n v="489.86"/>
    <n v="74"/>
    <s v="Low"/>
    <n v="12"/>
    <n v="29"/>
    <x v="22"/>
    <s v="SUP019"/>
    <s v="AISLE-05-SHELF-32"/>
    <n v="37"/>
    <s v="In Stock"/>
    <d v="2024-09-14T00:00:00"/>
    <s v="Germany"/>
    <n v="52.518099999999997"/>
    <n v="9.2347999999999999"/>
  </r>
  <r>
    <s v="SKU002472"/>
    <s v="Product_2472"/>
    <s v="Office Supplies"/>
    <n v="429.26"/>
    <n v="755"/>
    <s v="High"/>
    <n v="95"/>
    <n v="23"/>
    <x v="655"/>
    <s v="SUP030"/>
    <s v="AISLE-04-SHELF-25"/>
    <n v="23"/>
    <s v="In Stock"/>
    <d v="2025-01-04T00:00:00"/>
    <s v="Sweden"/>
    <n v="65.729900000000001"/>
    <n v="23.7334"/>
  </r>
  <r>
    <s v="SKU002473"/>
    <s v="Product_2473"/>
    <s v="Home &amp; Garden"/>
    <n v="524.29"/>
    <n v="182"/>
    <s v="Low"/>
    <n v="65"/>
    <n v="26"/>
    <x v="65"/>
    <s v="SUP023"/>
    <s v="AISLE-15-SHELF-09"/>
    <n v="34"/>
    <s v="In Stock"/>
    <d v="2024-10-17T00:00:00"/>
    <s v="Poland"/>
    <n v="49.664400000000001"/>
    <n v="17.2439"/>
  </r>
  <r>
    <s v="SKU002474"/>
    <s v="Product_2474"/>
    <s v="Books"/>
    <n v="170.17"/>
    <n v="716"/>
    <s v="High"/>
    <n v="49"/>
    <n v="4"/>
    <x v="108"/>
    <s v="SUP032"/>
    <s v="AISLE-16-SHELF-41"/>
    <n v="18"/>
    <s v="In Stock"/>
    <d v="2023-09-01T00:00:00"/>
    <s v="Germany"/>
    <n v="53.457000000000001"/>
    <n v="8.3219999999999992"/>
  </r>
  <r>
    <s v="SKU002475"/>
    <s v="Product_2475"/>
    <s v="Office Supplies"/>
    <n v="117.62"/>
    <n v="458"/>
    <s v="Mid"/>
    <n v="65"/>
    <n v="5"/>
    <x v="204"/>
    <s v="SUP029"/>
    <s v="AISLE-19-SHELF-46"/>
    <n v="18"/>
    <s v="Out of Stock"/>
    <d v="2024-11-29T00:00:00"/>
    <s v="Germany"/>
    <n v="48.934899999999999"/>
    <n v="13.4109"/>
  </r>
  <r>
    <s v="SKU002476"/>
    <s v="Product_2476"/>
    <s v="Clothing"/>
    <n v="296.74"/>
    <n v="698"/>
    <s v="Mid"/>
    <n v="67"/>
    <n v="2"/>
    <x v="396"/>
    <s v="SUP008"/>
    <s v="AISLE-12-SHELF-12"/>
    <n v="40"/>
    <s v="In Stock"/>
    <d v="2025-01-27T00:00:00"/>
    <s v="Poland"/>
    <n v="54.725099999999998"/>
    <n v="19.668800000000001"/>
  </r>
  <r>
    <s v="SKU002477"/>
    <s v="Product_2477"/>
    <s v="Books"/>
    <n v="712.41"/>
    <n v="677"/>
    <s v="Mid"/>
    <n v="40"/>
    <n v="16"/>
    <x v="287"/>
    <s v="SUP021"/>
    <s v="AISLE-03-SHELF-43"/>
    <n v="11"/>
    <s v="In Stock"/>
    <d v="2025-01-05T00:00:00"/>
    <s v="Spain"/>
    <n v="38.168799999999997"/>
    <n v="-4.2781000000000002"/>
  </r>
  <r>
    <s v="SKU002478"/>
    <s v="Product_2478"/>
    <s v="Office Supplies"/>
    <n v="592.41"/>
    <n v="626"/>
    <s v="Mid"/>
    <n v="95"/>
    <n v="8"/>
    <x v="331"/>
    <s v="SUP017"/>
    <s v="AISLE-05-SHELF-38"/>
    <n v="47"/>
    <s v="Out of Stock"/>
    <d v="2024-01-12T00:00:00"/>
    <s v="Spain"/>
    <n v="37.326999999999998"/>
    <n v="0.29980000000000001"/>
  </r>
  <r>
    <s v="SKU002479"/>
    <s v="Product_2479"/>
    <s v="Toys"/>
    <n v="485.32"/>
    <n v="408"/>
    <s v="Mid"/>
    <n v="20"/>
    <n v="15"/>
    <x v="707"/>
    <s v="SUP017"/>
    <s v="AISLE-06-SHELF-14"/>
    <n v="38"/>
    <s v="In Stock"/>
    <d v="2024-10-02T00:00:00"/>
    <s v="Poland"/>
    <n v="53.4861"/>
    <n v="22.851199999999999"/>
  </r>
  <r>
    <s v="SKU002480"/>
    <s v="Product_2480"/>
    <s v="Office Supplies"/>
    <n v="575.80999999999995"/>
    <n v="206"/>
    <s v="Low"/>
    <n v="51"/>
    <n v="11"/>
    <x v="169"/>
    <s v="SUP021"/>
    <s v="AISLE-16-SHELF-12"/>
    <n v="36"/>
    <s v="In Stock"/>
    <d v="2024-04-22T00:00:00"/>
    <s v="Netherlands"/>
    <n v="50.8718"/>
    <n v="5.4916999999999998"/>
  </r>
  <r>
    <s v="SKU002481"/>
    <s v="Product_2481"/>
    <s v="Toys"/>
    <n v="563.66999999999996"/>
    <n v="244"/>
    <s v="Low"/>
    <n v="12"/>
    <n v="29"/>
    <x v="46"/>
    <s v="SUP015"/>
    <s v="AISLE-18-SHELF-22"/>
    <n v="46"/>
    <s v="In Stock"/>
    <d v="2023-11-11T00:00:00"/>
    <s v="Sweden"/>
    <n v="58.256700000000002"/>
    <n v="15.5656"/>
  </r>
  <r>
    <s v="SKU002482"/>
    <s v="Product_2482"/>
    <s v="Toys"/>
    <n v="313.97000000000003"/>
    <n v="332"/>
    <s v="Mid"/>
    <n v="66"/>
    <n v="10"/>
    <x v="618"/>
    <s v="SUP027"/>
    <s v="AISLE-13-SHELF-41"/>
    <n v="37"/>
    <s v="Out of Stock"/>
    <d v="2023-08-15T00:00:00"/>
    <s v="Austria"/>
    <n v="48.440899999999999"/>
    <n v="10.9787"/>
  </r>
  <r>
    <s v="SKU002483"/>
    <s v="Product_2483"/>
    <s v="Office Supplies"/>
    <n v="106.48"/>
    <n v="672"/>
    <s v="Mid"/>
    <n v="23"/>
    <n v="3"/>
    <x v="331"/>
    <s v="SUP025"/>
    <s v="AISLE-18-SHELF-04"/>
    <n v="18"/>
    <s v="In Stock"/>
    <d v="2024-02-19T00:00:00"/>
    <s v="United Kingdom"/>
    <n v="55.517400000000002"/>
    <n v="-1.6543000000000001"/>
  </r>
  <r>
    <s v="SKU002484"/>
    <s v="Product_2484"/>
    <s v="Office Supplies"/>
    <n v="897.81"/>
    <n v="524"/>
    <s v="Mid"/>
    <n v="55"/>
    <n v="23"/>
    <x v="100"/>
    <s v="SUP033"/>
    <s v="AISLE-11-SHELF-18"/>
    <n v="29"/>
    <s v="In Stock"/>
    <d v="2023-07-07T00:00:00"/>
    <s v="Sweden"/>
    <n v="68.466499999999996"/>
    <n v="21.2546"/>
  </r>
  <r>
    <s v="SKU002485"/>
    <s v="Product_2485"/>
    <s v="Electronics"/>
    <n v="603.91"/>
    <n v="293"/>
    <s v="Low"/>
    <n v="28"/>
    <n v="11"/>
    <x v="234"/>
    <s v="SUP002"/>
    <s v="AISLE-03-SHELF-04"/>
    <n v="32"/>
    <s v="In Stock"/>
    <d v="2023-04-22T00:00:00"/>
    <s v="Spain"/>
    <n v="42.2684"/>
    <n v="-2.6017999999999999"/>
  </r>
  <r>
    <s v="SKU002486"/>
    <s v="Product_2486"/>
    <s v="Office Supplies"/>
    <n v="700.77"/>
    <n v="953"/>
    <s v="High"/>
    <n v="69"/>
    <n v="17"/>
    <x v="693"/>
    <s v="SUP042"/>
    <s v="AISLE-09-SHELF-45"/>
    <n v="46"/>
    <s v="In Stock"/>
    <d v="2024-04-25T00:00:00"/>
    <s v="Austria"/>
    <n v="46.885599999999997"/>
    <n v="12.7768"/>
  </r>
  <r>
    <s v="SKU002487"/>
    <s v="Product_2487"/>
    <s v="Toys"/>
    <n v="469.36"/>
    <n v="983"/>
    <s v="High"/>
    <n v="40"/>
    <n v="10"/>
    <x v="865"/>
    <s v="SUP016"/>
    <s v="AISLE-15-SHELF-42"/>
    <n v="43"/>
    <s v="In Stock"/>
    <d v="2024-07-03T00:00:00"/>
    <s v="France"/>
    <n v="46.685000000000002"/>
    <n v="4.8048999999999999"/>
  </r>
  <r>
    <s v="SKU002488"/>
    <s v="Product_2488"/>
    <s v="Sports"/>
    <n v="758.92"/>
    <n v="915"/>
    <s v="High"/>
    <n v="45"/>
    <n v="17"/>
    <x v="506"/>
    <s v="SUP036"/>
    <s v="AISLE-09-SHELF-48"/>
    <n v="34"/>
    <s v="In Stock"/>
    <d v="2024-01-07T00:00:00"/>
    <s v="Italy"/>
    <n v="42.980899999999998"/>
    <n v="11.2883"/>
  </r>
  <r>
    <s v="SKU002489"/>
    <s v="Product_2489"/>
    <s v="Books"/>
    <n v="588.65"/>
    <n v="747"/>
    <s v="High"/>
    <n v="41"/>
    <n v="14"/>
    <x v="866"/>
    <s v="SUP008"/>
    <s v="AISLE-16-SHELF-45"/>
    <n v="35"/>
    <s v="In Stock"/>
    <d v="2023-09-02T00:00:00"/>
    <s v="Germany"/>
    <n v="49.316400000000002"/>
    <n v="7.4309000000000003"/>
  </r>
  <r>
    <s v="SKU002490"/>
    <s v="Product_2490"/>
    <s v="Toys"/>
    <n v="63.26"/>
    <n v="272"/>
    <s v="Low"/>
    <n v="72"/>
    <n v="23"/>
    <x v="503"/>
    <s v="SUP016"/>
    <s v="AISLE-05-SHELF-42"/>
    <n v="28"/>
    <s v="In Stock"/>
    <d v="2023-04-26T00:00:00"/>
    <s v="Poland"/>
    <n v="53.024299999999997"/>
    <n v="20.553999999999998"/>
  </r>
  <r>
    <s v="SKU002491"/>
    <s v="Product_2491"/>
    <s v="Clothing"/>
    <n v="891.2"/>
    <n v="378"/>
    <s v="Mid"/>
    <n v="35"/>
    <n v="1"/>
    <x v="202"/>
    <s v="SUP007"/>
    <s v="AISLE-01-SHELF-03"/>
    <n v="8"/>
    <s v="Out of Stock"/>
    <d v="2023-10-21T00:00:00"/>
    <s v="Poland"/>
    <n v="52.986800000000002"/>
    <n v="17.825299999999999"/>
  </r>
  <r>
    <s v="SKU002492"/>
    <s v="Product_2492"/>
    <s v="Office Supplies"/>
    <n v="312.48"/>
    <n v="625"/>
    <s v="Mid"/>
    <n v="74"/>
    <n v="28"/>
    <x v="295"/>
    <s v="SUP005"/>
    <s v="AISLE-03-SHELF-42"/>
    <n v="18"/>
    <s v="Out of Stock"/>
    <d v="2024-08-17T00:00:00"/>
    <s v="Germany"/>
    <n v="49.2943"/>
    <n v="12.813499999999999"/>
  </r>
  <r>
    <s v="SKU002493"/>
    <s v="Product_2493"/>
    <s v="Toys"/>
    <n v="146.51"/>
    <n v="663"/>
    <s v="Mid"/>
    <n v="11"/>
    <n v="25"/>
    <x v="253"/>
    <s v="SUP023"/>
    <s v="AISLE-17-SHELF-30"/>
    <n v="13"/>
    <s v="In Stock"/>
    <d v="2023-09-04T00:00:00"/>
    <s v="Italy"/>
    <n v="44.723300000000002"/>
    <n v="12.021800000000001"/>
  </r>
  <r>
    <s v="SKU002494"/>
    <s v="Product_2494"/>
    <s v="Sports"/>
    <n v="97.16"/>
    <n v="25"/>
    <s v="Low"/>
    <n v="79"/>
    <n v="9"/>
    <x v="739"/>
    <s v="SUP008"/>
    <s v="AISLE-18-SHELF-13"/>
    <n v="40"/>
    <s v="In Stock"/>
    <d v="2024-07-03T00:00:00"/>
    <s v="United Kingdom"/>
    <n v="55.284799999999997"/>
    <n v="-4.4648000000000003"/>
  </r>
  <r>
    <s v="SKU002495"/>
    <s v="Product_2495"/>
    <s v="Office Supplies"/>
    <n v="723.24"/>
    <n v="679"/>
    <s v="Mid"/>
    <n v="54"/>
    <n v="24"/>
    <x v="634"/>
    <s v="SUP003"/>
    <s v="AISLE-02-SHELF-48"/>
    <n v="10"/>
    <s v="In Stock"/>
    <d v="2024-02-25T00:00:00"/>
    <s v="Italy"/>
    <n v="43.970399999999998"/>
    <n v="16.545100000000001"/>
  </r>
  <r>
    <s v="SKU002496"/>
    <s v="Product_2496"/>
    <s v="Sports"/>
    <n v="706.93"/>
    <n v="543"/>
    <s v="Mid"/>
    <n v="87"/>
    <n v="24"/>
    <x v="786"/>
    <s v="SUP035"/>
    <s v="AISLE-04-SHELF-18"/>
    <n v="28"/>
    <s v="In Stock"/>
    <d v="2023-04-25T00:00:00"/>
    <s v="Austria"/>
    <n v="48.189399999999999"/>
    <n v="13.446899999999999"/>
  </r>
  <r>
    <s v="SKU002497"/>
    <s v="Product_2497"/>
    <s v="Sports"/>
    <n v="703.16"/>
    <n v="732"/>
    <s v="High"/>
    <n v="34"/>
    <n v="15"/>
    <x v="619"/>
    <s v="SUP050"/>
    <s v="AISLE-14-SHELF-32"/>
    <n v="30"/>
    <s v="In Stock"/>
    <d v="2024-06-27T00:00:00"/>
    <s v="Italy"/>
    <n v="41.415900000000001"/>
    <n v="14.243600000000001"/>
  </r>
  <r>
    <s v="SKU002498"/>
    <s v="Product_2498"/>
    <s v="Sports"/>
    <n v="916.6"/>
    <n v="717"/>
    <s v="High"/>
    <n v="49"/>
    <n v="4"/>
    <x v="835"/>
    <s v="SUP036"/>
    <s v="AISLE-06-SHELF-43"/>
    <n v="38"/>
    <s v="In Stock"/>
    <d v="2025-02-07T00:00:00"/>
    <s v="Austria"/>
    <n v="48.167499999999997"/>
    <n v="13.802199999999999"/>
  </r>
  <r>
    <s v="SKU002499"/>
    <s v="Product_2499"/>
    <s v="Sports"/>
    <n v="355.45"/>
    <n v="932"/>
    <s v="High"/>
    <n v="27"/>
    <n v="20"/>
    <x v="282"/>
    <s v="SUP036"/>
    <s v="AISLE-17-SHELF-08"/>
    <n v="5"/>
    <s v="In Stock"/>
    <d v="2024-08-21T00:00:00"/>
    <s v="Italy"/>
    <n v="43.161900000000003"/>
    <n v="7.7493999999999996"/>
  </r>
  <r>
    <s v="SKU002500"/>
    <s v="Product_2500"/>
    <s v="Clothing"/>
    <n v="565.52"/>
    <n v="853"/>
    <s v="High"/>
    <n v="21"/>
    <n v="21"/>
    <x v="378"/>
    <s v="SUP015"/>
    <s v="AISLE-03-SHELF-24"/>
    <n v="27"/>
    <s v="Out of Stock"/>
    <d v="2024-11-03T00:00:00"/>
    <s v="United Kingdom"/>
    <n v="58.275500000000001"/>
    <n v="-0.2923"/>
  </r>
  <r>
    <s v="SKU002501"/>
    <s v="Product_2501"/>
    <s v="Electronics"/>
    <n v="623.29999999999995"/>
    <n v="609"/>
    <s v="Mid"/>
    <n v="33"/>
    <n v="25"/>
    <x v="221"/>
    <s v="SUP030"/>
    <s v="AISLE-03-SHELF-17"/>
    <n v="21"/>
    <s v="In Stock"/>
    <d v="2025-01-18T00:00:00"/>
    <s v="United Kingdom"/>
    <n v="53.190600000000003"/>
    <n v="-2.5718999999999999"/>
  </r>
  <r>
    <s v="SKU002502"/>
    <s v="Product_2502"/>
    <s v="Home &amp; Garden"/>
    <n v="979.69"/>
    <n v="90"/>
    <s v="Low"/>
    <n v="88"/>
    <n v="3"/>
    <x v="773"/>
    <s v="SUP015"/>
    <s v="AISLE-04-SHELF-40"/>
    <n v="40"/>
    <s v="In Stock"/>
    <d v="2023-10-21T00:00:00"/>
    <s v="Spain"/>
    <n v="36.369100000000003"/>
    <n v="-8.7805"/>
  </r>
  <r>
    <s v="SKU002503"/>
    <s v="Product_2503"/>
    <s v="Electronics"/>
    <n v="319.22000000000003"/>
    <n v="475"/>
    <s v="Mid"/>
    <n v="52"/>
    <n v="20"/>
    <x v="440"/>
    <s v="SUP029"/>
    <s v="AISLE-17-SHELF-30"/>
    <n v="41"/>
    <s v="In Stock"/>
    <d v="2023-07-14T00:00:00"/>
    <s v="Germany"/>
    <n v="49.206099999999999"/>
    <n v="12.176299999999999"/>
  </r>
  <r>
    <s v="SKU002504"/>
    <s v="Product_2504"/>
    <s v="Home &amp; Garden"/>
    <n v="956.77"/>
    <n v="888"/>
    <s v="High"/>
    <n v="41"/>
    <n v="26"/>
    <x v="867"/>
    <s v="SUP004"/>
    <s v="AISLE-05-SHELF-11"/>
    <n v="49"/>
    <s v="In Stock"/>
    <d v="2023-03-28T00:00:00"/>
    <s v="United Kingdom"/>
    <n v="57.398899999999998"/>
    <n v="-2.6080999999999999"/>
  </r>
  <r>
    <s v="SKU002505"/>
    <s v="Product_2505"/>
    <s v="Books"/>
    <n v="157.25"/>
    <n v="725"/>
    <s v="High"/>
    <n v="90"/>
    <n v="21"/>
    <x v="594"/>
    <s v="SUP034"/>
    <s v="AISLE-12-SHELF-21"/>
    <n v="24"/>
    <s v="In Stock"/>
    <d v="2024-07-27T00:00:00"/>
    <s v="Austria"/>
    <n v="47.783499999999997"/>
    <n v="12.597799999999999"/>
  </r>
  <r>
    <s v="SKU002506"/>
    <s v="Product_2506"/>
    <s v="Office Supplies"/>
    <n v="766.36"/>
    <n v="187"/>
    <s v="Low"/>
    <n v="56"/>
    <n v="7"/>
    <x v="412"/>
    <s v="SUP023"/>
    <s v="AISLE-15-SHELF-12"/>
    <n v="30"/>
    <s v="In Stock"/>
    <d v="2023-05-19T00:00:00"/>
    <s v="United Kingdom"/>
    <n v="51.322099999999999"/>
    <n v="-7.0164999999999997"/>
  </r>
  <r>
    <s v="SKU002507"/>
    <s v="Product_2507"/>
    <s v="Sports"/>
    <n v="636.55999999999995"/>
    <n v="568"/>
    <s v="Mid"/>
    <n v="54"/>
    <n v="21"/>
    <x v="868"/>
    <s v="SUP035"/>
    <s v="AISLE-07-SHELF-35"/>
    <n v="15"/>
    <s v="In Stock"/>
    <d v="2025-03-02T00:00:00"/>
    <s v="Spain"/>
    <n v="41.933300000000003"/>
    <n v="2.3864999999999998"/>
  </r>
  <r>
    <s v="SKU002508"/>
    <s v="Product_2508"/>
    <s v="Books"/>
    <n v="818.73"/>
    <n v="618"/>
    <s v="Mid"/>
    <n v="44"/>
    <n v="25"/>
    <x v="394"/>
    <s v="SUP028"/>
    <s v="AISLE-10-SHELF-16"/>
    <n v="24"/>
    <s v="In Stock"/>
    <d v="2024-09-15T00:00:00"/>
    <s v="Poland"/>
    <n v="51.658000000000001"/>
    <n v="20.694500000000001"/>
  </r>
  <r>
    <s v="SKU002509"/>
    <s v="Product_2509"/>
    <s v="Books"/>
    <n v="38.4"/>
    <n v="953"/>
    <s v="High"/>
    <n v="86"/>
    <n v="22"/>
    <x v="194"/>
    <s v="SUP031"/>
    <s v="AISLE-01-SHELF-43"/>
    <n v="5"/>
    <s v="In Stock"/>
    <d v="2024-01-02T00:00:00"/>
    <s v="Austria"/>
    <n v="48.7776"/>
    <n v="10.193899999999999"/>
  </r>
  <r>
    <s v="SKU002510"/>
    <s v="Product_2510"/>
    <s v="Office Supplies"/>
    <n v="87.35"/>
    <n v="194"/>
    <s v="Low"/>
    <n v="18"/>
    <n v="3"/>
    <x v="455"/>
    <s v="SUP042"/>
    <s v="AISLE-17-SHELF-14"/>
    <n v="48"/>
    <s v="In Stock"/>
    <d v="2023-06-03T00:00:00"/>
    <s v="Spain"/>
    <n v="42.009799999999998"/>
    <n v="-1.5281"/>
  </r>
  <r>
    <s v="SKU002511"/>
    <s v="Product_2511"/>
    <s v="Home &amp; Garden"/>
    <n v="79"/>
    <n v="533"/>
    <s v="Mid"/>
    <n v="19"/>
    <n v="22"/>
    <x v="29"/>
    <s v="SUP033"/>
    <s v="AISLE-18-SHELF-44"/>
    <n v="17"/>
    <s v="In Stock"/>
    <d v="2025-03-07T00:00:00"/>
    <s v="Netherlands"/>
    <n v="52.4163"/>
    <n v="4.4409000000000001"/>
  </r>
  <r>
    <s v="SKU002512"/>
    <s v="Product_2512"/>
    <s v="Clothing"/>
    <n v="597.03"/>
    <n v="697"/>
    <s v="Mid"/>
    <n v="74"/>
    <n v="22"/>
    <x v="869"/>
    <s v="SUP018"/>
    <s v="AISLE-16-SHELF-40"/>
    <n v="40"/>
    <s v="In Stock"/>
    <d v="2024-12-29T00:00:00"/>
    <s v="Netherlands"/>
    <n v="52.646500000000003"/>
    <n v="6.3997000000000002"/>
  </r>
  <r>
    <s v="SKU002513"/>
    <s v="Product_2513"/>
    <s v="Sports"/>
    <n v="606.91"/>
    <n v="879"/>
    <s v="High"/>
    <n v="68"/>
    <n v="15"/>
    <x v="439"/>
    <s v="SUP005"/>
    <s v="AISLE-03-SHELF-43"/>
    <n v="48"/>
    <s v="In Stock"/>
    <d v="2023-05-15T00:00:00"/>
    <s v="France"/>
    <n v="42.405999999999999"/>
    <n v="2.6894"/>
  </r>
  <r>
    <s v="SKU002514"/>
    <s v="Product_2514"/>
    <s v="Toys"/>
    <n v="907.04"/>
    <n v="84"/>
    <s v="Low"/>
    <n v="66"/>
    <n v="28"/>
    <x v="468"/>
    <s v="SUP009"/>
    <s v="AISLE-15-SHELF-36"/>
    <n v="42"/>
    <s v="In Stock"/>
    <d v="2024-08-15T00:00:00"/>
    <s v="Italy"/>
    <n v="37.6633"/>
    <n v="16.983599999999999"/>
  </r>
  <r>
    <s v="SKU002515"/>
    <s v="Product_2515"/>
    <s v="Office Supplies"/>
    <n v="472.93"/>
    <n v="591"/>
    <s v="Mid"/>
    <n v="98"/>
    <n v="10"/>
    <x v="563"/>
    <s v="SUP020"/>
    <s v="AISLE-16-SHELF-17"/>
    <n v="17"/>
    <s v="In Stock"/>
    <d v="2023-09-25T00:00:00"/>
    <s v="Germany"/>
    <n v="51.158000000000001"/>
    <n v="13.2525"/>
  </r>
  <r>
    <s v="SKU002516"/>
    <s v="Product_2516"/>
    <s v="Office Supplies"/>
    <n v="77.37"/>
    <n v="840"/>
    <s v="High"/>
    <n v="95"/>
    <n v="16"/>
    <x v="288"/>
    <s v="SUP038"/>
    <s v="AISLE-14-SHELF-02"/>
    <n v="18"/>
    <s v="Out of Stock"/>
    <d v="2024-11-06T00:00:00"/>
    <s v="Belgium"/>
    <n v="50.236199999999997"/>
    <n v="2.9878"/>
  </r>
  <r>
    <s v="SKU002517"/>
    <s v="Product_2517"/>
    <s v="Books"/>
    <n v="217.43"/>
    <n v="76"/>
    <s v="Low"/>
    <n v="19"/>
    <n v="17"/>
    <x v="445"/>
    <s v="SUP009"/>
    <s v="AISLE-15-SHELF-24"/>
    <n v="16"/>
    <s v="In Stock"/>
    <d v="2023-09-24T00:00:00"/>
    <s v="Sweden"/>
    <n v="55.872700000000002"/>
    <n v="14.787800000000001"/>
  </r>
  <r>
    <s v="SKU002518"/>
    <s v="Product_2518"/>
    <s v="Electronics"/>
    <n v="17.989999999999998"/>
    <n v="329"/>
    <s v="Mid"/>
    <n v="99"/>
    <n v="23"/>
    <x v="671"/>
    <s v="SUP018"/>
    <s v="AISLE-08-SHELF-45"/>
    <n v="38"/>
    <s v="In Stock"/>
    <d v="2023-04-29T00:00:00"/>
    <s v="Spain"/>
    <n v="37.905000000000001"/>
    <n v="-2.2395999999999998"/>
  </r>
  <r>
    <s v="SKU002519"/>
    <s v="Product_2519"/>
    <s v="Sports"/>
    <n v="778.95"/>
    <n v="382"/>
    <s v="Mid"/>
    <n v="28"/>
    <n v="19"/>
    <x v="870"/>
    <s v="SUP015"/>
    <s v="AISLE-03-SHELF-04"/>
    <n v="31"/>
    <s v="In Stock"/>
    <d v="2024-10-29T00:00:00"/>
    <s v="Poland"/>
    <n v="49.126100000000001"/>
    <n v="19.305700000000002"/>
  </r>
  <r>
    <s v="SKU002520"/>
    <s v="Product_2520"/>
    <s v="Clothing"/>
    <n v="817.44"/>
    <n v="432"/>
    <s v="Mid"/>
    <n v="59"/>
    <n v="1"/>
    <x v="871"/>
    <s v="SUP015"/>
    <s v="AISLE-04-SHELF-04"/>
    <n v="16"/>
    <s v="In Stock"/>
    <d v="2024-04-08T00:00:00"/>
    <s v="Sweden"/>
    <n v="60.706499999999998"/>
    <n v="18.660299999999999"/>
  </r>
  <r>
    <s v="SKU002521"/>
    <s v="Product_2521"/>
    <s v="Sports"/>
    <n v="997.96"/>
    <n v="376"/>
    <s v="Mid"/>
    <n v="77"/>
    <n v="1"/>
    <x v="395"/>
    <s v="SUP014"/>
    <s v="AISLE-02-SHELF-13"/>
    <n v="42"/>
    <s v="In Stock"/>
    <d v="2024-06-22T00:00:00"/>
    <s v="Poland"/>
    <n v="53.073999999999998"/>
    <n v="20.440899999999999"/>
  </r>
  <r>
    <s v="SKU002522"/>
    <s v="Product_2522"/>
    <s v="Toys"/>
    <n v="418.07"/>
    <n v="340"/>
    <s v="Mid"/>
    <n v="14"/>
    <n v="21"/>
    <x v="872"/>
    <s v="SUP035"/>
    <s v="AISLE-08-SHELF-41"/>
    <n v="40"/>
    <s v="In Stock"/>
    <d v="2023-09-08T00:00:00"/>
    <s v="Sweden"/>
    <n v="68.888099999999994"/>
    <n v="12.911300000000001"/>
  </r>
  <r>
    <s v="SKU002523"/>
    <s v="Product_2523"/>
    <s v="Toys"/>
    <n v="29.11"/>
    <n v="176"/>
    <s v="Low"/>
    <n v="38"/>
    <n v="14"/>
    <x v="94"/>
    <s v="SUP040"/>
    <s v="AISLE-01-SHELF-01"/>
    <n v="5"/>
    <s v="In Stock"/>
    <d v="2023-06-20T00:00:00"/>
    <s v="Spain"/>
    <n v="39.351900000000001"/>
    <n v="-3.9470999999999998"/>
  </r>
  <r>
    <s v="SKU002524"/>
    <s v="Product_2524"/>
    <s v="Books"/>
    <n v="242.38"/>
    <n v="425"/>
    <s v="Mid"/>
    <n v="14"/>
    <n v="26"/>
    <x v="20"/>
    <s v="SUP043"/>
    <s v="AISLE-09-SHELF-11"/>
    <n v="30"/>
    <s v="Out of Stock"/>
    <d v="2024-06-02T00:00:00"/>
    <s v="Belgium"/>
    <n v="50.334099999999999"/>
    <n v="5.0888"/>
  </r>
  <r>
    <s v="SKU002525"/>
    <s v="Product_2525"/>
    <s v="Electronics"/>
    <n v="591.89"/>
    <n v="423"/>
    <s v="Mid"/>
    <n v="69"/>
    <n v="26"/>
    <x v="355"/>
    <s v="SUP036"/>
    <s v="AISLE-16-SHELF-29"/>
    <n v="44"/>
    <s v="In Stock"/>
    <d v="2024-09-25T00:00:00"/>
    <s v="Sweden"/>
    <n v="62.059600000000003"/>
    <n v="17.878399999999999"/>
  </r>
  <r>
    <s v="SKU002526"/>
    <s v="Product_2526"/>
    <s v="Books"/>
    <n v="962.32"/>
    <n v="966"/>
    <s v="High"/>
    <n v="74"/>
    <n v="2"/>
    <x v="313"/>
    <s v="SUP047"/>
    <s v="AISLE-04-SHELF-15"/>
    <n v="44"/>
    <s v="Out of Stock"/>
    <d v="2023-12-12T00:00:00"/>
    <s v="Spain"/>
    <n v="39.372399999999999"/>
    <n v="3.1953999999999998"/>
  </r>
  <r>
    <s v="SKU002527"/>
    <s v="Product_2527"/>
    <s v="Clothing"/>
    <n v="112.54"/>
    <n v="173"/>
    <s v="Low"/>
    <n v="37"/>
    <n v="2"/>
    <x v="442"/>
    <s v="SUP042"/>
    <s v="AISLE-07-SHELF-02"/>
    <n v="25"/>
    <s v="In Stock"/>
    <d v="2024-02-18T00:00:00"/>
    <s v="United Kingdom"/>
    <n v="58.0625"/>
    <n v="-5.1227999999999998"/>
  </r>
  <r>
    <s v="SKU002528"/>
    <s v="Product_2528"/>
    <s v="Home &amp; Garden"/>
    <n v="130.36000000000001"/>
    <n v="405"/>
    <s v="Mid"/>
    <n v="92"/>
    <n v="28"/>
    <x v="873"/>
    <s v="SUP020"/>
    <s v="AISLE-10-SHELF-49"/>
    <n v="36"/>
    <s v="In Stock"/>
    <d v="2024-12-18T00:00:00"/>
    <s v="Belgium"/>
    <n v="49.723199999999999"/>
    <n v="5.7751000000000001"/>
  </r>
  <r>
    <s v="SKU002529"/>
    <s v="Product_2529"/>
    <s v="Toys"/>
    <n v="704.74"/>
    <n v="81"/>
    <s v="Low"/>
    <n v="10"/>
    <n v="20"/>
    <x v="832"/>
    <s v="SUP011"/>
    <s v="AISLE-11-SHELF-30"/>
    <n v="29"/>
    <s v="In Stock"/>
    <d v="2024-01-10T00:00:00"/>
    <s v="Austria"/>
    <n v="48.992600000000003"/>
    <n v="11.7531"/>
  </r>
  <r>
    <s v="SKU002530"/>
    <s v="Product_2530"/>
    <s v="Electronics"/>
    <n v="670.53"/>
    <n v="20"/>
    <s v="Low"/>
    <n v="38"/>
    <n v="10"/>
    <x v="408"/>
    <s v="SUP041"/>
    <s v="AISLE-19-SHELF-42"/>
    <n v="16"/>
    <s v="In Stock"/>
    <d v="2023-06-14T00:00:00"/>
    <s v="Poland"/>
    <n v="51.075200000000002"/>
    <n v="23.516300000000001"/>
  </r>
  <r>
    <s v="SKU002531"/>
    <s v="Product_2531"/>
    <s v="Toys"/>
    <n v="258"/>
    <n v="690"/>
    <s v="Mid"/>
    <n v="60"/>
    <n v="15"/>
    <x v="714"/>
    <s v="SUP017"/>
    <s v="AISLE-04-SHELF-29"/>
    <n v="29"/>
    <s v="In Stock"/>
    <d v="2023-08-25T00:00:00"/>
    <s v="Netherlands"/>
    <n v="52.72"/>
    <n v="4.4530000000000003"/>
  </r>
  <r>
    <s v="SKU002532"/>
    <s v="Product_2532"/>
    <s v="Clothing"/>
    <n v="815.01"/>
    <n v="397"/>
    <s v="Mid"/>
    <n v="45"/>
    <n v="27"/>
    <x v="280"/>
    <s v="SUP041"/>
    <s v="AISLE-13-SHELF-32"/>
    <n v="30"/>
    <s v="In Stock"/>
    <d v="2024-07-21T00:00:00"/>
    <s v="Italy"/>
    <n v="42.701000000000001"/>
    <n v="17.836300000000001"/>
  </r>
  <r>
    <s v="SKU002533"/>
    <s v="Product_2533"/>
    <s v="Clothing"/>
    <n v="137.49"/>
    <n v="329"/>
    <s v="Mid"/>
    <n v="41"/>
    <n v="28"/>
    <x v="433"/>
    <s v="SUP025"/>
    <s v="AISLE-01-SHELF-39"/>
    <n v="40"/>
    <s v="In Stock"/>
    <d v="2023-11-09T00:00:00"/>
    <s v="Netherlands"/>
    <n v="52.991900000000001"/>
    <n v="6.1931000000000003"/>
  </r>
  <r>
    <s v="SKU002534"/>
    <s v="Product_2534"/>
    <s v="Toys"/>
    <n v="926.48"/>
    <n v="224"/>
    <s v="Low"/>
    <n v="73"/>
    <n v="28"/>
    <x v="181"/>
    <s v="SUP029"/>
    <s v="AISLE-09-SHELF-01"/>
    <n v="20"/>
    <s v="In Stock"/>
    <d v="2023-12-04T00:00:00"/>
    <s v="Belgium"/>
    <n v="50.973999999999997"/>
    <n v="3.1943000000000001"/>
  </r>
  <r>
    <s v="SKU002535"/>
    <s v="Product_2535"/>
    <s v="Books"/>
    <n v="209.02"/>
    <n v="776"/>
    <s v="High"/>
    <n v="23"/>
    <n v="15"/>
    <x v="874"/>
    <s v="SUP023"/>
    <s v="AISLE-18-SHELF-50"/>
    <n v="18"/>
    <s v="In Stock"/>
    <d v="2024-06-17T00:00:00"/>
    <s v="Austria"/>
    <n v="48.544199999999996"/>
    <n v="11.626099999999999"/>
  </r>
  <r>
    <s v="SKU002536"/>
    <s v="Product_2536"/>
    <s v="Toys"/>
    <n v="90.54"/>
    <n v="401"/>
    <s v="Mid"/>
    <n v="41"/>
    <n v="7"/>
    <x v="425"/>
    <s v="SUP009"/>
    <s v="AISLE-16-SHELF-22"/>
    <n v="38"/>
    <s v="In Stock"/>
    <d v="2025-03-04T00:00:00"/>
    <s v="Poland"/>
    <n v="54.396099999999997"/>
    <n v="17.746400000000001"/>
  </r>
  <r>
    <s v="SKU002537"/>
    <s v="Product_2537"/>
    <s v="Books"/>
    <n v="346.13"/>
    <n v="780"/>
    <s v="High"/>
    <n v="18"/>
    <n v="8"/>
    <x v="462"/>
    <s v="SUP025"/>
    <s v="AISLE-16-SHELF-37"/>
    <n v="28"/>
    <s v="In Stock"/>
    <d v="2024-08-23T00:00:00"/>
    <s v="Austria"/>
    <n v="48.629899999999999"/>
    <n v="11.55"/>
  </r>
  <r>
    <s v="SKU002538"/>
    <s v="Product_2538"/>
    <s v="Toys"/>
    <n v="195.96"/>
    <n v="762"/>
    <s v="High"/>
    <n v="92"/>
    <n v="11"/>
    <x v="334"/>
    <s v="SUP041"/>
    <s v="AISLE-14-SHELF-22"/>
    <n v="12"/>
    <s v="Out of Stock"/>
    <d v="2024-03-19T00:00:00"/>
    <s v="Sweden"/>
    <n v="62.400500000000001"/>
    <n v="12.5002"/>
  </r>
  <r>
    <s v="SKU002539"/>
    <s v="Product_2539"/>
    <s v="Books"/>
    <n v="531.66999999999996"/>
    <n v="784"/>
    <s v="High"/>
    <n v="20"/>
    <n v="16"/>
    <x v="391"/>
    <s v="SUP023"/>
    <s v="AISLE-01-SHELF-06"/>
    <n v="31"/>
    <s v="In Stock"/>
    <d v="2023-07-20T00:00:00"/>
    <s v="Poland"/>
    <n v="52.828699999999998"/>
    <n v="22.460799999999999"/>
  </r>
  <r>
    <s v="SKU002540"/>
    <s v="Product_2540"/>
    <s v="Home &amp; Garden"/>
    <n v="689.98"/>
    <n v="893"/>
    <s v="High"/>
    <n v="57"/>
    <n v="26"/>
    <x v="397"/>
    <s v="SUP002"/>
    <s v="AISLE-06-SHELF-44"/>
    <n v="43"/>
    <s v="In Stock"/>
    <d v="2024-10-10T00:00:00"/>
    <s v="Sweden"/>
    <n v="65.214600000000004"/>
    <n v="17.954699999999999"/>
  </r>
  <r>
    <s v="SKU002541"/>
    <s v="Product_2541"/>
    <s v="Sports"/>
    <n v="496.01"/>
    <n v="854"/>
    <s v="High"/>
    <n v="60"/>
    <n v="23"/>
    <x v="689"/>
    <s v="SUP045"/>
    <s v="AISLE-18-SHELF-41"/>
    <n v="17"/>
    <s v="In Stock"/>
    <d v="2023-11-05T00:00:00"/>
    <s v="Spain"/>
    <n v="36.351900000000001"/>
    <n v="2.4613999999999998"/>
  </r>
  <r>
    <s v="SKU002542"/>
    <s v="Product_2542"/>
    <s v="Sports"/>
    <n v="664"/>
    <n v="920"/>
    <s v="High"/>
    <n v="13"/>
    <n v="25"/>
    <x v="333"/>
    <s v="SUP001"/>
    <s v="AISLE-16-SHELF-47"/>
    <n v="33"/>
    <s v="In Stock"/>
    <d v="2024-11-06T00:00:00"/>
    <s v="Belgium"/>
    <n v="50.911000000000001"/>
    <n v="5.4089"/>
  </r>
  <r>
    <s v="SKU002543"/>
    <s v="Product_2543"/>
    <s v="Books"/>
    <n v="371.27"/>
    <n v="437"/>
    <s v="Mid"/>
    <n v="50"/>
    <n v="7"/>
    <x v="644"/>
    <s v="SUP038"/>
    <s v="AISLE-02-SHELF-37"/>
    <n v="35"/>
    <s v="In Stock"/>
    <d v="2024-02-24T00:00:00"/>
    <s v="Spain"/>
    <n v="42.198500000000003"/>
    <n v="0.1216"/>
  </r>
  <r>
    <s v="SKU002544"/>
    <s v="Product_2544"/>
    <s v="Books"/>
    <n v="37.64"/>
    <n v="271"/>
    <s v="Low"/>
    <n v="34"/>
    <n v="20"/>
    <x v="407"/>
    <s v="SUP006"/>
    <s v="AISLE-13-SHELF-01"/>
    <n v="47"/>
    <s v="Out of Stock"/>
    <d v="2024-01-12T00:00:00"/>
    <s v="France"/>
    <n v="45.622900000000001"/>
    <n v="5.6109"/>
  </r>
  <r>
    <s v="SKU002545"/>
    <s v="Product_2545"/>
    <s v="Office Supplies"/>
    <n v="974.32"/>
    <n v="279"/>
    <s v="Low"/>
    <n v="26"/>
    <n v="9"/>
    <x v="267"/>
    <s v="SUP048"/>
    <s v="AISLE-16-SHELF-07"/>
    <n v="23"/>
    <s v="In Stock"/>
    <d v="2024-04-02T00:00:00"/>
    <s v="Austria"/>
    <n v="48.025100000000002"/>
    <n v="16.075900000000001"/>
  </r>
  <r>
    <s v="SKU002546"/>
    <s v="Product_2546"/>
    <s v="Office Supplies"/>
    <n v="821.22"/>
    <n v="222"/>
    <s v="Low"/>
    <n v="56"/>
    <n v="25"/>
    <x v="254"/>
    <s v="SUP044"/>
    <s v="AISLE-13-SHELF-22"/>
    <n v="14"/>
    <s v="In Stock"/>
    <d v="2025-01-12T00:00:00"/>
    <s v="Sweden"/>
    <n v="66.373900000000006"/>
    <n v="11.641999999999999"/>
  </r>
  <r>
    <s v="SKU002547"/>
    <s v="Product_2547"/>
    <s v="Home &amp; Garden"/>
    <n v="82.68"/>
    <n v="586"/>
    <s v="Mid"/>
    <n v="17"/>
    <n v="19"/>
    <x v="732"/>
    <s v="SUP015"/>
    <s v="AISLE-16-SHELF-28"/>
    <n v="47"/>
    <s v="In Stock"/>
    <d v="2024-08-26T00:00:00"/>
    <s v="United Kingdom"/>
    <n v="53.234200000000001"/>
    <n v="-7.8528000000000002"/>
  </r>
  <r>
    <s v="SKU002548"/>
    <s v="Product_2548"/>
    <s v="Sports"/>
    <n v="454.68"/>
    <n v="662"/>
    <s v="Mid"/>
    <n v="67"/>
    <n v="26"/>
    <x v="74"/>
    <s v="SUP007"/>
    <s v="AISLE-12-SHELF-39"/>
    <n v="44"/>
    <s v="In Stock"/>
    <d v="2024-11-22T00:00:00"/>
    <s v="Spain"/>
    <n v="36.796199999999999"/>
    <n v="-1.7222"/>
  </r>
  <r>
    <s v="SKU002549"/>
    <s v="Product_2549"/>
    <s v="Home &amp; Garden"/>
    <n v="638.66999999999996"/>
    <n v="936"/>
    <s v="High"/>
    <n v="10"/>
    <n v="24"/>
    <x v="630"/>
    <s v="SUP002"/>
    <s v="AISLE-14-SHELF-50"/>
    <n v="38"/>
    <s v="In Stock"/>
    <d v="2024-10-21T00:00:00"/>
    <s v="France"/>
    <n v="49.863500000000002"/>
    <n v="-3.3506"/>
  </r>
  <r>
    <s v="SKU002550"/>
    <s v="Product_2550"/>
    <s v="Office Supplies"/>
    <n v="198.69"/>
    <n v="870"/>
    <s v="High"/>
    <n v="11"/>
    <n v="1"/>
    <x v="257"/>
    <s v="SUP030"/>
    <s v="AISLE-19-SHELF-13"/>
    <n v="47"/>
    <s v="In Stock"/>
    <d v="2023-05-09T00:00:00"/>
    <s v="Germany"/>
    <n v="50.728299999999997"/>
    <n v="14.189"/>
  </r>
  <r>
    <s v="SKU002551"/>
    <s v="Product_2551"/>
    <s v="Office Supplies"/>
    <n v="582.21"/>
    <n v="508"/>
    <s v="Mid"/>
    <n v="19"/>
    <n v="18"/>
    <x v="164"/>
    <s v="SUP029"/>
    <s v="AISLE-02-SHELF-36"/>
    <n v="5"/>
    <s v="In Stock"/>
    <d v="2024-09-21T00:00:00"/>
    <s v="Netherlands"/>
    <n v="52.998600000000003"/>
    <n v="5.3266999999999998"/>
  </r>
  <r>
    <s v="SKU002552"/>
    <s v="Product_2552"/>
    <s v="Clothing"/>
    <n v="538.30999999999995"/>
    <n v="341"/>
    <s v="Mid"/>
    <n v="36"/>
    <n v="8"/>
    <x v="683"/>
    <s v="SUP012"/>
    <s v="AISLE-14-SHELF-34"/>
    <n v="23"/>
    <s v="In Stock"/>
    <d v="2023-12-10T00:00:00"/>
    <s v="Poland"/>
    <n v="53.475099999999998"/>
    <n v="19.326899999999998"/>
  </r>
  <r>
    <s v="SKU002553"/>
    <s v="Product_2553"/>
    <s v="Toys"/>
    <n v="216.18"/>
    <n v="928"/>
    <s v="High"/>
    <n v="22"/>
    <n v="29"/>
    <x v="175"/>
    <s v="SUP034"/>
    <s v="AISLE-18-SHELF-24"/>
    <n v="5"/>
    <s v="In Stock"/>
    <d v="2025-03-14T00:00:00"/>
    <s v="France"/>
    <n v="42.849299999999999"/>
    <n v="-3.2789000000000001"/>
  </r>
  <r>
    <s v="SKU002554"/>
    <s v="Product_2554"/>
    <s v="Office Supplies"/>
    <n v="149.80000000000001"/>
    <n v="616"/>
    <s v="Mid"/>
    <n v="72"/>
    <n v="8"/>
    <x v="760"/>
    <s v="SUP030"/>
    <s v="AISLE-19-SHELF-19"/>
    <n v="28"/>
    <s v="In Stock"/>
    <d v="2024-06-12T00:00:00"/>
    <s v="Belgium"/>
    <n v="49.8767"/>
    <n v="3.8685999999999998"/>
  </r>
  <r>
    <s v="SKU002555"/>
    <s v="Product_2555"/>
    <s v="Sports"/>
    <n v="761.37"/>
    <n v="41"/>
    <s v="Low"/>
    <n v="20"/>
    <n v="22"/>
    <x v="59"/>
    <s v="SUP036"/>
    <s v="AISLE-04-SHELF-21"/>
    <n v="29"/>
    <s v="Out of Stock"/>
    <d v="2024-01-08T00:00:00"/>
    <s v="Spain"/>
    <n v="43.258099999999999"/>
    <n v="0.77590000000000003"/>
  </r>
  <r>
    <s v="SKU002556"/>
    <s v="Product_2556"/>
    <s v="Books"/>
    <n v="329.36"/>
    <n v="175"/>
    <s v="Low"/>
    <n v="23"/>
    <n v="8"/>
    <x v="442"/>
    <s v="SUP035"/>
    <s v="AISLE-19-SHELF-26"/>
    <n v="8"/>
    <s v="In Stock"/>
    <d v="2024-08-15T00:00:00"/>
    <s v="Belgium"/>
    <n v="50.365600000000001"/>
    <n v="4.423"/>
  </r>
  <r>
    <s v="SKU002557"/>
    <s v="Product_2557"/>
    <s v="Electronics"/>
    <n v="251.6"/>
    <n v="244"/>
    <s v="Low"/>
    <n v="89"/>
    <n v="14"/>
    <x v="70"/>
    <s v="SUP002"/>
    <s v="AISLE-03-SHELF-40"/>
    <n v="28"/>
    <s v="In Stock"/>
    <d v="2023-10-21T00:00:00"/>
    <s v="Netherlands"/>
    <n v="51.517099999999999"/>
    <n v="6.0469999999999997"/>
  </r>
  <r>
    <s v="SKU002558"/>
    <s v="Product_2558"/>
    <s v="Office Supplies"/>
    <n v="740.5"/>
    <n v="252"/>
    <s v="Low"/>
    <n v="35"/>
    <n v="24"/>
    <x v="875"/>
    <s v="SUP050"/>
    <s v="AISLE-04-SHELF-21"/>
    <n v="43"/>
    <s v="In Stock"/>
    <d v="2023-07-16T00:00:00"/>
    <s v="United Kingdom"/>
    <n v="56.964300000000001"/>
    <n v="-5.8109999999999999"/>
  </r>
  <r>
    <s v="SKU002559"/>
    <s v="Product_2559"/>
    <s v="Clothing"/>
    <n v="738.71"/>
    <n v="273"/>
    <s v="Low"/>
    <n v="78"/>
    <n v="2"/>
    <x v="462"/>
    <s v="SUP003"/>
    <s v="AISLE-03-SHELF-05"/>
    <n v="24"/>
    <s v="In Stock"/>
    <d v="2024-06-12T00:00:00"/>
    <s v="Austria"/>
    <n v="46.508699999999997"/>
    <n v="14.303900000000001"/>
  </r>
  <r>
    <s v="SKU002560"/>
    <s v="Product_2560"/>
    <s v="Toys"/>
    <n v="283.64"/>
    <n v="958"/>
    <s v="High"/>
    <n v="92"/>
    <n v="3"/>
    <x v="787"/>
    <s v="SUP042"/>
    <s v="AISLE-11-SHELF-29"/>
    <n v="37"/>
    <s v="In Stock"/>
    <d v="2024-02-20T00:00:00"/>
    <s v="Austria"/>
    <n v="47.862499999999997"/>
    <n v="12.596399999999999"/>
  </r>
  <r>
    <s v="SKU002561"/>
    <s v="Product_2561"/>
    <s v="Electronics"/>
    <n v="873.84"/>
    <n v="333"/>
    <s v="Mid"/>
    <n v="48"/>
    <n v="7"/>
    <x v="96"/>
    <s v="SUP012"/>
    <s v="AISLE-19-SHELF-17"/>
    <n v="32"/>
    <s v="In Stock"/>
    <d v="2023-06-30T00:00:00"/>
    <s v="Belgium"/>
    <n v="50.787799999999997"/>
    <n v="4.6474000000000002"/>
  </r>
  <r>
    <s v="SKU002562"/>
    <s v="Product_2562"/>
    <s v="Home &amp; Garden"/>
    <n v="691.37"/>
    <n v="603"/>
    <s v="Mid"/>
    <n v="37"/>
    <n v="3"/>
    <x v="380"/>
    <s v="SUP004"/>
    <s v="AISLE-02-SHELF-20"/>
    <n v="47"/>
    <s v="In Stock"/>
    <d v="2023-06-06T00:00:00"/>
    <s v="Sweden"/>
    <n v="58.758000000000003"/>
    <n v="16.310199999999998"/>
  </r>
  <r>
    <s v="SKU002563"/>
    <s v="Product_2563"/>
    <s v="Toys"/>
    <n v="352.31"/>
    <n v="10"/>
    <s v="Low"/>
    <n v="26"/>
    <n v="29"/>
    <x v="28"/>
    <s v="SUP007"/>
    <s v="AISLE-09-SHELF-03"/>
    <n v="49"/>
    <s v="In Stock"/>
    <d v="2023-12-13T00:00:00"/>
    <s v="United Kingdom"/>
    <n v="53.667400000000001"/>
    <n v="0.60250000000000004"/>
  </r>
  <r>
    <s v="SKU002564"/>
    <s v="Product_2564"/>
    <s v="Home &amp; Garden"/>
    <n v="433.21"/>
    <n v="151"/>
    <s v="Low"/>
    <n v="46"/>
    <n v="15"/>
    <x v="81"/>
    <s v="SUP020"/>
    <s v="AISLE-10-SHELF-21"/>
    <n v="39"/>
    <s v="In Stock"/>
    <d v="2024-08-29T00:00:00"/>
    <s v="Austria"/>
    <n v="48.898400000000002"/>
    <n v="16.376100000000001"/>
  </r>
  <r>
    <s v="SKU002565"/>
    <s v="Product_2565"/>
    <s v="Home &amp; Garden"/>
    <n v="729.44"/>
    <n v="188"/>
    <s v="Low"/>
    <n v="92"/>
    <n v="11"/>
    <x v="126"/>
    <s v="SUP019"/>
    <s v="AISLE-09-SHELF-04"/>
    <n v="28"/>
    <s v="In Stock"/>
    <d v="2024-08-09T00:00:00"/>
    <s v="United Kingdom"/>
    <n v="56.2288"/>
    <n v="-2.3500999999999999"/>
  </r>
  <r>
    <s v="SKU002566"/>
    <s v="Product_2566"/>
    <s v="Books"/>
    <n v="219.47"/>
    <n v="959"/>
    <s v="High"/>
    <n v="36"/>
    <n v="2"/>
    <x v="824"/>
    <s v="SUP008"/>
    <s v="AISLE-07-SHELF-12"/>
    <n v="44"/>
    <s v="In Stock"/>
    <d v="2024-08-31T00:00:00"/>
    <s v="France"/>
    <n v="48.0548"/>
    <n v="8.6110000000000007"/>
  </r>
  <r>
    <s v="SKU002567"/>
    <s v="Product_2567"/>
    <s v="Home &amp; Garden"/>
    <n v="474.07"/>
    <n v="675"/>
    <s v="Mid"/>
    <n v="85"/>
    <n v="22"/>
    <x v="553"/>
    <s v="SUP003"/>
    <s v="AISLE-11-SHELF-22"/>
    <n v="48"/>
    <s v="In Stock"/>
    <d v="2024-12-10T00:00:00"/>
    <s v="United Kingdom"/>
    <n v="52.1"/>
    <n v="-2.8488000000000002"/>
  </r>
  <r>
    <s v="SKU002568"/>
    <s v="Product_2568"/>
    <s v="Office Supplies"/>
    <n v="657.02"/>
    <n v="637"/>
    <s v="Mid"/>
    <n v="76"/>
    <n v="18"/>
    <x v="653"/>
    <s v="SUP027"/>
    <s v="AISLE-15-SHELF-20"/>
    <n v="6"/>
    <s v="In Stock"/>
    <d v="2024-10-27T00:00:00"/>
    <s v="Italy"/>
    <n v="43.840899999999998"/>
    <n v="14.683"/>
  </r>
  <r>
    <s v="SKU002569"/>
    <s v="Product_2569"/>
    <s v="Electronics"/>
    <n v="544.1"/>
    <n v="210"/>
    <s v="Low"/>
    <n v="77"/>
    <n v="14"/>
    <x v="401"/>
    <s v="SUP015"/>
    <s v="AISLE-14-SHELF-07"/>
    <n v="27"/>
    <s v="In Stock"/>
    <d v="2024-02-24T00:00:00"/>
    <s v="Netherlands"/>
    <n v="51.481200000000001"/>
    <n v="5.5883000000000003"/>
  </r>
  <r>
    <s v="SKU002570"/>
    <s v="Product_2570"/>
    <s v="Clothing"/>
    <n v="612.25"/>
    <n v="972"/>
    <s v="High"/>
    <n v="56"/>
    <n v="18"/>
    <x v="723"/>
    <s v="SUP008"/>
    <s v="AISLE-15-SHELF-46"/>
    <n v="37"/>
    <s v="In Stock"/>
    <d v="2024-03-10T00:00:00"/>
    <s v="Austria"/>
    <n v="48.4694"/>
    <n v="13.158099999999999"/>
  </r>
  <r>
    <s v="SKU002571"/>
    <s v="Product_2571"/>
    <s v="Office Supplies"/>
    <n v="550.75"/>
    <n v="96"/>
    <s v="Low"/>
    <n v="84"/>
    <n v="27"/>
    <x v="659"/>
    <s v="SUP018"/>
    <s v="AISLE-11-SHELF-10"/>
    <n v="18"/>
    <s v="In Stock"/>
    <d v="2023-07-04T00:00:00"/>
    <s v="United Kingdom"/>
    <n v="56.881"/>
    <n v="-4.6012000000000004"/>
  </r>
  <r>
    <s v="SKU002572"/>
    <s v="Product_2572"/>
    <s v="Books"/>
    <n v="207.24"/>
    <n v="820"/>
    <s v="High"/>
    <n v="43"/>
    <n v="2"/>
    <x v="778"/>
    <s v="SUP029"/>
    <s v="AISLE-19-SHELF-03"/>
    <n v="19"/>
    <s v="Out of Stock"/>
    <d v="2024-02-02T00:00:00"/>
    <s v="Belgium"/>
    <n v="51.377499999999998"/>
    <n v="4.5823"/>
  </r>
  <r>
    <s v="SKU002573"/>
    <s v="Product_2573"/>
    <s v="Clothing"/>
    <n v="416.1"/>
    <n v="338"/>
    <s v="Mid"/>
    <n v="27"/>
    <n v="4"/>
    <x v="761"/>
    <s v="SUP046"/>
    <s v="AISLE-12-SHELF-13"/>
    <n v="36"/>
    <s v="Out of Stock"/>
    <d v="2023-10-11T00:00:00"/>
    <s v="Germany"/>
    <n v="51.8292"/>
    <n v="6.1853999999999996"/>
  </r>
  <r>
    <s v="SKU002574"/>
    <s v="Product_2574"/>
    <s v="Home &amp; Garden"/>
    <n v="536.66999999999996"/>
    <n v="46"/>
    <s v="Low"/>
    <n v="44"/>
    <n v="14"/>
    <x v="259"/>
    <s v="SUP036"/>
    <s v="AISLE-07-SHELF-44"/>
    <n v="27"/>
    <s v="In Stock"/>
    <d v="2025-02-03T00:00:00"/>
    <s v="Italy"/>
    <n v="38.387799999999999"/>
    <n v="14.1319"/>
  </r>
  <r>
    <s v="SKU002575"/>
    <s v="Product_2575"/>
    <s v="Sports"/>
    <n v="782.26"/>
    <n v="819"/>
    <s v="High"/>
    <n v="27"/>
    <n v="7"/>
    <x v="429"/>
    <s v="SUP003"/>
    <s v="AISLE-02-SHELF-01"/>
    <n v="8"/>
    <s v="In Stock"/>
    <d v="2024-07-01T00:00:00"/>
    <s v="Italy"/>
    <n v="41.008600000000001"/>
    <n v="12.6471"/>
  </r>
  <r>
    <s v="SKU002576"/>
    <s v="Product_2576"/>
    <s v="Toys"/>
    <n v="657.37"/>
    <n v="735"/>
    <s v="High"/>
    <n v="79"/>
    <n v="15"/>
    <x v="269"/>
    <s v="SUP009"/>
    <s v="AISLE-06-SHELF-25"/>
    <n v="24"/>
    <s v="Out of Stock"/>
    <d v="2023-09-21T00:00:00"/>
    <s v="Sweden"/>
    <n v="56.168999999999997"/>
    <n v="22.027200000000001"/>
  </r>
  <r>
    <s v="SKU002577"/>
    <s v="Product_2577"/>
    <s v="Books"/>
    <n v="432.33"/>
    <n v="974"/>
    <s v="High"/>
    <n v="43"/>
    <n v="6"/>
    <x v="876"/>
    <s v="SUP010"/>
    <s v="AISLE-19-SHELF-25"/>
    <n v="35"/>
    <s v="In Stock"/>
    <d v="2025-03-03T00:00:00"/>
    <s v="United Kingdom"/>
    <n v="56.803600000000003"/>
    <n v="-6.3464999999999998"/>
  </r>
  <r>
    <s v="SKU002578"/>
    <s v="Product_2578"/>
    <s v="Home &amp; Garden"/>
    <n v="974.66"/>
    <n v="56"/>
    <s v="Low"/>
    <n v="42"/>
    <n v="5"/>
    <x v="598"/>
    <s v="SUP040"/>
    <s v="AISLE-06-SHELF-45"/>
    <n v="11"/>
    <s v="In Stock"/>
    <d v="2024-12-07T00:00:00"/>
    <s v="Sweden"/>
    <n v="64.053700000000006"/>
    <n v="21.819900000000001"/>
  </r>
  <r>
    <s v="SKU002579"/>
    <s v="Product_2579"/>
    <s v="Books"/>
    <n v="116.72"/>
    <n v="74"/>
    <s v="Low"/>
    <n v="81"/>
    <n v="20"/>
    <x v="653"/>
    <s v="SUP020"/>
    <s v="AISLE-04-SHELF-26"/>
    <n v="5"/>
    <s v="In Stock"/>
    <d v="2025-02-22T00:00:00"/>
    <s v="Sweden"/>
    <n v="64.143799999999999"/>
    <n v="15.1662"/>
  </r>
  <r>
    <s v="SKU002580"/>
    <s v="Product_2580"/>
    <s v="Sports"/>
    <n v="214.74"/>
    <n v="253"/>
    <s v="Low"/>
    <n v="93"/>
    <n v="18"/>
    <x v="877"/>
    <s v="SUP002"/>
    <s v="AISLE-14-SHELF-32"/>
    <n v="9"/>
    <s v="In Stock"/>
    <d v="2023-08-04T00:00:00"/>
    <s v="Germany"/>
    <n v="52.2864"/>
    <n v="7.8151999999999999"/>
  </r>
  <r>
    <s v="SKU002581"/>
    <s v="Product_2581"/>
    <s v="Electronics"/>
    <n v="347.9"/>
    <n v="662"/>
    <s v="Mid"/>
    <n v="93"/>
    <n v="11"/>
    <x v="621"/>
    <s v="SUP001"/>
    <s v="AISLE-16-SHELF-28"/>
    <n v="18"/>
    <s v="Out of Stock"/>
    <d v="2025-03-01T00:00:00"/>
    <s v="France"/>
    <n v="44.418900000000001"/>
    <n v="-1.595"/>
  </r>
  <r>
    <s v="SKU002582"/>
    <s v="Product_2582"/>
    <s v="Office Supplies"/>
    <n v="236.29"/>
    <n v="570"/>
    <s v="Mid"/>
    <n v="52"/>
    <n v="8"/>
    <x v="413"/>
    <s v="SUP027"/>
    <s v="AISLE-02-SHELF-41"/>
    <n v="34"/>
    <s v="In Stock"/>
    <d v="2023-08-27T00:00:00"/>
    <s v="United Kingdom"/>
    <n v="54.800899999999999"/>
    <n v="-7.1177000000000001"/>
  </r>
  <r>
    <s v="SKU002583"/>
    <s v="Product_2583"/>
    <s v="Electronics"/>
    <n v="629.19000000000005"/>
    <n v="836"/>
    <s v="High"/>
    <n v="91"/>
    <n v="29"/>
    <x v="486"/>
    <s v="SUP004"/>
    <s v="AISLE-13-SHELF-21"/>
    <n v="42"/>
    <s v="In Stock"/>
    <d v="2023-08-28T00:00:00"/>
    <s v="Spain"/>
    <n v="43.279800000000002"/>
    <n v="-5.0976999999999997"/>
  </r>
  <r>
    <s v="SKU002584"/>
    <s v="Product_2584"/>
    <s v="Toys"/>
    <n v="49.16"/>
    <n v="951"/>
    <s v="High"/>
    <n v="36"/>
    <n v="12"/>
    <x v="683"/>
    <s v="SUP048"/>
    <s v="AISLE-14-SHELF-14"/>
    <n v="27"/>
    <s v="In Stock"/>
    <d v="2023-03-23T00:00:00"/>
    <s v="Austria"/>
    <n v="46.969299999999997"/>
    <n v="13.323399999999999"/>
  </r>
  <r>
    <s v="SKU002585"/>
    <s v="Product_2585"/>
    <s v="Electronics"/>
    <n v="185.66"/>
    <n v="597"/>
    <s v="Mid"/>
    <n v="57"/>
    <n v="18"/>
    <x v="739"/>
    <s v="SUP037"/>
    <s v="AISLE-05-SHELF-02"/>
    <n v="11"/>
    <s v="In Stock"/>
    <d v="2025-03-07T00:00:00"/>
    <s v="Sweden"/>
    <n v="59.122599999999998"/>
    <n v="18.107199999999999"/>
  </r>
  <r>
    <s v="SKU002586"/>
    <s v="Product_2586"/>
    <s v="Office Supplies"/>
    <n v="300.41000000000003"/>
    <n v="169"/>
    <s v="Low"/>
    <n v="78"/>
    <n v="15"/>
    <x v="87"/>
    <s v="SUP032"/>
    <s v="AISLE-05-SHELF-38"/>
    <n v="48"/>
    <s v="In Stock"/>
    <d v="2024-10-07T00:00:00"/>
    <s v="Netherlands"/>
    <n v="51.741"/>
    <n v="3.8151000000000002"/>
  </r>
  <r>
    <s v="SKU002587"/>
    <s v="Product_2587"/>
    <s v="Office Supplies"/>
    <n v="686.51"/>
    <n v="145"/>
    <s v="Low"/>
    <n v="80"/>
    <n v="27"/>
    <x v="384"/>
    <s v="SUP018"/>
    <s v="AISLE-02-SHELF-01"/>
    <n v="43"/>
    <s v="In Stock"/>
    <d v="2023-03-21T00:00:00"/>
    <s v="Poland"/>
    <n v="50.542200000000001"/>
    <n v="18.484400000000001"/>
  </r>
  <r>
    <s v="SKU002588"/>
    <s v="Product_2588"/>
    <s v="Sports"/>
    <n v="877.11"/>
    <n v="838"/>
    <s v="High"/>
    <n v="31"/>
    <n v="8"/>
    <x v="221"/>
    <s v="SUP014"/>
    <s v="AISLE-16-SHELF-22"/>
    <n v="20"/>
    <s v="Out of Stock"/>
    <d v="2024-07-21T00:00:00"/>
    <s v="Netherlands"/>
    <n v="50.881799999999998"/>
    <n v="6.3055000000000003"/>
  </r>
  <r>
    <s v="SKU002589"/>
    <s v="Product_2589"/>
    <s v="Clothing"/>
    <n v="800.51"/>
    <n v="32"/>
    <s v="Low"/>
    <n v="43"/>
    <n v="26"/>
    <x v="446"/>
    <s v="SUP045"/>
    <s v="AISLE-09-SHELF-25"/>
    <n v="13"/>
    <s v="In Stock"/>
    <d v="2025-02-02T00:00:00"/>
    <s v="Germany"/>
    <n v="52.0259"/>
    <n v="11.372400000000001"/>
  </r>
  <r>
    <s v="SKU002590"/>
    <s v="Product_2590"/>
    <s v="Sports"/>
    <n v="190.26"/>
    <n v="514"/>
    <s v="Mid"/>
    <n v="52"/>
    <n v="4"/>
    <x v="523"/>
    <s v="SUP048"/>
    <s v="AISLE-14-SHELF-30"/>
    <n v="43"/>
    <s v="In Stock"/>
    <d v="2024-07-07T00:00:00"/>
    <s v="Germany"/>
    <n v="51.45"/>
    <n v="11.271800000000001"/>
  </r>
  <r>
    <s v="SKU002591"/>
    <s v="Product_2591"/>
    <s v="Sports"/>
    <n v="569.75"/>
    <n v="795"/>
    <s v="High"/>
    <n v="86"/>
    <n v="28"/>
    <x v="818"/>
    <s v="SUP015"/>
    <s v="AISLE-09-SHELF-37"/>
    <n v="38"/>
    <s v="In Stock"/>
    <d v="2023-07-14T00:00:00"/>
    <s v="Belgium"/>
    <n v="51.369300000000003"/>
    <n v="2.5333999999999999"/>
  </r>
  <r>
    <s v="SKU002592"/>
    <s v="Product_2592"/>
    <s v="Home &amp; Garden"/>
    <n v="39.72"/>
    <n v="256"/>
    <s v="Low"/>
    <n v="97"/>
    <n v="21"/>
    <x v="625"/>
    <s v="SUP004"/>
    <s v="AISLE-15-SHELF-10"/>
    <n v="35"/>
    <s v="In Stock"/>
    <d v="2025-02-05T00:00:00"/>
    <s v="France"/>
    <n v="41.7684"/>
    <n v="-2.3041999999999998"/>
  </r>
  <r>
    <s v="SKU002593"/>
    <s v="Product_2593"/>
    <s v="Electronics"/>
    <n v="317.43"/>
    <n v="125"/>
    <s v="Low"/>
    <n v="25"/>
    <n v="15"/>
    <x v="115"/>
    <s v="SUP019"/>
    <s v="AISLE-15-SHELF-49"/>
    <n v="49"/>
    <s v="In Stock"/>
    <d v="2024-02-29T00:00:00"/>
    <s v="Austria"/>
    <n v="46.835000000000001"/>
    <n v="10.895200000000001"/>
  </r>
  <r>
    <s v="SKU002594"/>
    <s v="Product_2594"/>
    <s v="Books"/>
    <n v="807.92"/>
    <n v="958"/>
    <s v="High"/>
    <n v="23"/>
    <n v="11"/>
    <x v="102"/>
    <s v="SUP024"/>
    <s v="AISLE-03-SHELF-08"/>
    <n v="11"/>
    <s v="Out of Stock"/>
    <d v="2024-07-28T00:00:00"/>
    <s v="Sweden"/>
    <n v="64.572800000000001"/>
    <n v="17.119199999999999"/>
  </r>
  <r>
    <s v="SKU002595"/>
    <s v="Product_2595"/>
    <s v="Office Supplies"/>
    <n v="462.1"/>
    <n v="112"/>
    <s v="Low"/>
    <n v="48"/>
    <n v="1"/>
    <x v="92"/>
    <s v="SUP030"/>
    <s v="AISLE-04-SHELF-43"/>
    <n v="6"/>
    <s v="In Stock"/>
    <d v="2023-11-20T00:00:00"/>
    <s v="Netherlands"/>
    <n v="53.477800000000002"/>
    <n v="4.1848999999999998"/>
  </r>
  <r>
    <s v="SKU002596"/>
    <s v="Product_2596"/>
    <s v="Toys"/>
    <n v="158.44"/>
    <n v="814"/>
    <s v="High"/>
    <n v="80"/>
    <n v="2"/>
    <x v="633"/>
    <s v="SUP013"/>
    <s v="AISLE-19-SHELF-46"/>
    <n v="10"/>
    <s v="In Stock"/>
    <d v="2025-02-08T00:00:00"/>
    <s v="Poland"/>
    <n v="50.802799999999998"/>
    <n v="23.942399999999999"/>
  </r>
  <r>
    <s v="SKU002597"/>
    <s v="Product_2597"/>
    <s v="Clothing"/>
    <n v="444.17"/>
    <n v="804"/>
    <s v="High"/>
    <n v="21"/>
    <n v="27"/>
    <x v="63"/>
    <s v="SUP011"/>
    <s v="AISLE-18-SHELF-21"/>
    <n v="48"/>
    <s v="In Stock"/>
    <d v="2023-07-04T00:00:00"/>
    <s v="Germany"/>
    <n v="53.621400000000001"/>
    <n v="10.1752"/>
  </r>
  <r>
    <s v="SKU002598"/>
    <s v="Product_2598"/>
    <s v="Office Supplies"/>
    <n v="206.05"/>
    <n v="341"/>
    <s v="Mid"/>
    <n v="93"/>
    <n v="8"/>
    <x v="869"/>
    <s v="SUP028"/>
    <s v="AISLE-02-SHELF-27"/>
    <n v="38"/>
    <s v="In Stock"/>
    <d v="2024-12-15T00:00:00"/>
    <s v="Germany"/>
    <n v="51.514899999999997"/>
    <n v="13.572900000000001"/>
  </r>
  <r>
    <s v="SKU002599"/>
    <s v="Product_2599"/>
    <s v="Books"/>
    <n v="399.26"/>
    <n v="47"/>
    <s v="Low"/>
    <n v="64"/>
    <n v="16"/>
    <x v="138"/>
    <s v="SUP050"/>
    <s v="AISLE-09-SHELF-10"/>
    <n v="21"/>
    <s v="In Stock"/>
    <d v="2024-12-25T00:00:00"/>
    <s v="France"/>
    <n v="46.013599999999997"/>
    <n v="-2.0920999999999998"/>
  </r>
  <r>
    <s v="SKU002600"/>
    <s v="Product_2600"/>
    <s v="Home &amp; Garden"/>
    <n v="492.96"/>
    <n v="363"/>
    <s v="Mid"/>
    <n v="15"/>
    <n v="1"/>
    <x v="180"/>
    <s v="SUP011"/>
    <s v="AISLE-13-SHELF-04"/>
    <n v="30"/>
    <s v="In Stock"/>
    <d v="2024-05-30T00:00:00"/>
    <s v="Poland"/>
    <n v="53.805"/>
    <n v="19.477699999999999"/>
  </r>
  <r>
    <s v="SKU002601"/>
    <s v="Product_2601"/>
    <s v="Home &amp; Garden"/>
    <n v="356.06"/>
    <n v="786"/>
    <s v="High"/>
    <n v="49"/>
    <n v="3"/>
    <x v="132"/>
    <s v="SUP001"/>
    <s v="AISLE-16-SHELF-12"/>
    <n v="16"/>
    <s v="In Stock"/>
    <d v="2023-11-28T00:00:00"/>
    <s v="Poland"/>
    <n v="49.887599999999999"/>
    <n v="19.155899999999999"/>
  </r>
  <r>
    <s v="SKU002602"/>
    <s v="Product_2602"/>
    <s v="Clothing"/>
    <n v="937.6"/>
    <n v="397"/>
    <s v="Mid"/>
    <n v="22"/>
    <n v="18"/>
    <x v="577"/>
    <s v="SUP047"/>
    <s v="AISLE-16-SHELF-49"/>
    <n v="24"/>
    <s v="In Stock"/>
    <d v="2023-07-23T00:00:00"/>
    <s v="France"/>
    <n v="45.349400000000003"/>
    <n v="7.7019000000000002"/>
  </r>
  <r>
    <s v="SKU002603"/>
    <s v="Product_2603"/>
    <s v="Books"/>
    <n v="566.9"/>
    <n v="194"/>
    <s v="Low"/>
    <n v="78"/>
    <n v="26"/>
    <x v="444"/>
    <s v="SUP042"/>
    <s v="AISLE-16-SHELF-39"/>
    <n v="45"/>
    <s v="In Stock"/>
    <d v="2024-01-07T00:00:00"/>
    <s v="Germany"/>
    <n v="48.258000000000003"/>
    <n v="13.8644"/>
  </r>
  <r>
    <s v="SKU002604"/>
    <s v="Product_2604"/>
    <s v="Clothing"/>
    <n v="844.46"/>
    <n v="850"/>
    <s v="High"/>
    <n v="33"/>
    <n v="16"/>
    <x v="479"/>
    <s v="SUP004"/>
    <s v="AISLE-02-SHELF-09"/>
    <n v="39"/>
    <s v="Out of Stock"/>
    <d v="2023-06-02T00:00:00"/>
    <s v="Austria"/>
    <n v="47.731699999999996"/>
    <n v="12.6136"/>
  </r>
  <r>
    <s v="SKU002605"/>
    <s v="Product_2605"/>
    <s v="Clothing"/>
    <n v="763.12"/>
    <n v="736"/>
    <s v="High"/>
    <n v="83"/>
    <n v="21"/>
    <x v="668"/>
    <s v="SUP038"/>
    <s v="AISLE-12-SHELF-13"/>
    <n v="39"/>
    <s v="In Stock"/>
    <d v="2024-02-10T00:00:00"/>
    <s v="United Kingdom"/>
    <n v="51.325299999999999"/>
    <n v="-1.1918"/>
  </r>
  <r>
    <s v="SKU002606"/>
    <s v="Product_2606"/>
    <s v="Electronics"/>
    <n v="664.55"/>
    <n v="724"/>
    <s v="High"/>
    <n v="68"/>
    <n v="28"/>
    <x v="825"/>
    <s v="SUP034"/>
    <s v="AISLE-14-SHELF-12"/>
    <n v="33"/>
    <s v="In Stock"/>
    <d v="2023-04-03T00:00:00"/>
    <s v="United Kingdom"/>
    <n v="58.055900000000001"/>
    <n v="-4.4462000000000002"/>
  </r>
  <r>
    <s v="SKU002607"/>
    <s v="Product_2607"/>
    <s v="Books"/>
    <n v="501.92"/>
    <n v="320"/>
    <s v="Mid"/>
    <n v="55"/>
    <n v="20"/>
    <x v="658"/>
    <s v="SUP049"/>
    <s v="AISLE-03-SHELF-22"/>
    <n v="42"/>
    <s v="In Stock"/>
    <d v="2023-03-28T00:00:00"/>
    <s v="France"/>
    <n v="43.667499999999997"/>
    <n v="3.0011000000000001"/>
  </r>
  <r>
    <s v="SKU002608"/>
    <s v="Product_2608"/>
    <s v="Electronics"/>
    <n v="12.15"/>
    <n v="793"/>
    <s v="High"/>
    <n v="82"/>
    <n v="20"/>
    <x v="736"/>
    <s v="SUP012"/>
    <s v="AISLE-16-SHELF-50"/>
    <n v="35"/>
    <s v="In Stock"/>
    <d v="2024-05-30T00:00:00"/>
    <s v="Poland"/>
    <n v="53.617899999999999"/>
    <n v="14.137700000000001"/>
  </r>
  <r>
    <s v="SKU002609"/>
    <s v="Product_2609"/>
    <s v="Office Supplies"/>
    <n v="617.33000000000004"/>
    <n v="137"/>
    <s v="Low"/>
    <n v="53"/>
    <n v="13"/>
    <x v="200"/>
    <s v="SUP024"/>
    <s v="AISLE-03-SHELF-22"/>
    <n v="44"/>
    <s v="In Stock"/>
    <d v="2024-03-11T00:00:00"/>
    <s v="Sweden"/>
    <n v="64.013000000000005"/>
    <n v="18.914400000000001"/>
  </r>
  <r>
    <s v="SKU002610"/>
    <s v="Product_2610"/>
    <s v="Electronics"/>
    <n v="362.4"/>
    <n v="354"/>
    <s v="Mid"/>
    <n v="85"/>
    <n v="20"/>
    <x v="878"/>
    <s v="SUP037"/>
    <s v="AISLE-09-SHELF-47"/>
    <n v="17"/>
    <s v="Out of Stock"/>
    <d v="2023-06-16T00:00:00"/>
    <s v="France"/>
    <n v="44.417900000000003"/>
    <n v="1.4907999999999999"/>
  </r>
  <r>
    <s v="SKU002611"/>
    <s v="Product_2611"/>
    <s v="Office Supplies"/>
    <n v="126.58"/>
    <n v="844"/>
    <s v="High"/>
    <n v="20"/>
    <n v="27"/>
    <x v="362"/>
    <s v="SUP032"/>
    <s v="AISLE-08-SHELF-42"/>
    <n v="30"/>
    <s v="In Stock"/>
    <d v="2024-12-26T00:00:00"/>
    <s v="Austria"/>
    <n v="47.042099999999998"/>
    <n v="15.582100000000001"/>
  </r>
  <r>
    <s v="SKU002612"/>
    <s v="Product_2612"/>
    <s v="Toys"/>
    <n v="450.18"/>
    <n v="69"/>
    <s v="Low"/>
    <n v="70"/>
    <n v="4"/>
    <x v="714"/>
    <s v="SUP019"/>
    <s v="AISLE-03-SHELF-31"/>
    <n v="26"/>
    <s v="In Stock"/>
    <d v="2023-09-27T00:00:00"/>
    <s v="France"/>
    <n v="47.5184"/>
    <n v="2.6776"/>
  </r>
  <r>
    <s v="SKU002613"/>
    <s v="Product_2613"/>
    <s v="Electronics"/>
    <n v="738.2"/>
    <n v="810"/>
    <s v="High"/>
    <n v="45"/>
    <n v="4"/>
    <x v="574"/>
    <s v="SUP029"/>
    <s v="AISLE-05-SHELF-06"/>
    <n v="12"/>
    <s v="In Stock"/>
    <d v="2023-10-17T00:00:00"/>
    <s v="Italy"/>
    <n v="40.721499999999999"/>
    <n v="10.067500000000001"/>
  </r>
  <r>
    <s v="SKU002614"/>
    <s v="Product_2614"/>
    <s v="Sports"/>
    <n v="962.06"/>
    <n v="581"/>
    <s v="Mid"/>
    <n v="81"/>
    <n v="22"/>
    <x v="129"/>
    <s v="SUP038"/>
    <s v="AISLE-14-SHELF-19"/>
    <n v="44"/>
    <s v="Out of Stock"/>
    <d v="2023-04-08T00:00:00"/>
    <s v="Netherlands"/>
    <n v="53.0214"/>
    <n v="5.0605000000000002"/>
  </r>
  <r>
    <s v="SKU002615"/>
    <s v="Product_2615"/>
    <s v="Home &amp; Garden"/>
    <n v="380.36"/>
    <n v="482"/>
    <s v="Mid"/>
    <n v="19"/>
    <n v="2"/>
    <x v="308"/>
    <s v="SUP049"/>
    <s v="AISLE-18-SHELF-07"/>
    <n v="11"/>
    <s v="In Stock"/>
    <d v="2024-12-20T00:00:00"/>
    <s v="Poland"/>
    <n v="51.9084"/>
    <n v="19.308299999999999"/>
  </r>
  <r>
    <s v="SKU002616"/>
    <s v="Product_2616"/>
    <s v="Home &amp; Garden"/>
    <n v="547.29999999999995"/>
    <n v="719"/>
    <s v="High"/>
    <n v="87"/>
    <n v="13"/>
    <x v="601"/>
    <s v="SUP029"/>
    <s v="AISLE-04-SHELF-29"/>
    <n v="9"/>
    <s v="In Stock"/>
    <d v="2024-08-01T00:00:00"/>
    <s v="Belgium"/>
    <n v="50.396700000000003"/>
    <n v="3.4986999999999999"/>
  </r>
  <r>
    <s v="SKU002617"/>
    <s v="Product_2617"/>
    <s v="Sports"/>
    <n v="852.73"/>
    <n v="711"/>
    <s v="High"/>
    <n v="10"/>
    <n v="13"/>
    <x v="452"/>
    <s v="SUP019"/>
    <s v="AISLE-03-SHELF-13"/>
    <n v="5"/>
    <s v="Out of Stock"/>
    <d v="2023-05-16T00:00:00"/>
    <s v="Belgium"/>
    <n v="49.740699999999997"/>
    <n v="2.8843000000000001"/>
  </r>
  <r>
    <s v="SKU002618"/>
    <s v="Product_2618"/>
    <s v="Office Supplies"/>
    <n v="340.66"/>
    <n v="58"/>
    <s v="Low"/>
    <n v="72"/>
    <n v="20"/>
    <x v="109"/>
    <s v="SUP020"/>
    <s v="AISLE-04-SHELF-41"/>
    <n v="49"/>
    <s v="Out of Stock"/>
    <d v="2024-06-11T00:00:00"/>
    <s v="Poland"/>
    <n v="53.393300000000004"/>
    <n v="16.3353"/>
  </r>
  <r>
    <s v="SKU002619"/>
    <s v="Product_2619"/>
    <s v="Office Supplies"/>
    <n v="150.83000000000001"/>
    <n v="770"/>
    <s v="High"/>
    <n v="21"/>
    <n v="7"/>
    <x v="705"/>
    <s v="SUP003"/>
    <s v="AISLE-06-SHELF-11"/>
    <n v="44"/>
    <s v="In Stock"/>
    <d v="2023-04-17T00:00:00"/>
    <s v="Austria"/>
    <n v="46.544699999999999"/>
    <n v="15.6409"/>
  </r>
  <r>
    <s v="SKU002620"/>
    <s v="Product_2620"/>
    <s v="Clothing"/>
    <n v="289.06"/>
    <n v="388"/>
    <s v="Mid"/>
    <n v="14"/>
    <n v="7"/>
    <x v="597"/>
    <s v="SUP040"/>
    <s v="AISLE-09-SHELF-09"/>
    <n v="15"/>
    <s v="Out of Stock"/>
    <d v="2024-06-26T00:00:00"/>
    <s v="Italy"/>
    <n v="38.217599999999997"/>
    <n v="14.039199999999999"/>
  </r>
  <r>
    <s v="SKU002621"/>
    <s v="Product_2621"/>
    <s v="Books"/>
    <n v="900.13"/>
    <n v="852"/>
    <s v="High"/>
    <n v="87"/>
    <n v="17"/>
    <x v="586"/>
    <s v="SUP005"/>
    <s v="AISLE-19-SHELF-33"/>
    <n v="36"/>
    <s v="In Stock"/>
    <d v="2024-03-29T00:00:00"/>
    <s v="Italy"/>
    <n v="40.155799999999999"/>
    <n v="8.1051000000000002"/>
  </r>
  <r>
    <s v="SKU002622"/>
    <s v="Product_2622"/>
    <s v="Books"/>
    <n v="167.8"/>
    <n v="350"/>
    <s v="Mid"/>
    <n v="45"/>
    <n v="10"/>
    <x v="221"/>
    <s v="SUP023"/>
    <s v="AISLE-04-SHELF-33"/>
    <n v="11"/>
    <s v="In Stock"/>
    <d v="2024-08-14T00:00:00"/>
    <s v="Germany"/>
    <n v="50.450099999999999"/>
    <n v="6.0347999999999997"/>
  </r>
  <r>
    <s v="SKU002623"/>
    <s v="Product_2623"/>
    <s v="Books"/>
    <n v="335.93"/>
    <n v="845"/>
    <s v="High"/>
    <n v="26"/>
    <n v="12"/>
    <x v="815"/>
    <s v="SUP005"/>
    <s v="AISLE-13-SHELF-16"/>
    <n v="33"/>
    <s v="Out of Stock"/>
    <d v="2023-03-31T00:00:00"/>
    <s v="Netherlands"/>
    <n v="53.070799999999998"/>
    <n v="5.3026"/>
  </r>
  <r>
    <s v="SKU002624"/>
    <s v="Product_2624"/>
    <s v="Electronics"/>
    <n v="469.99"/>
    <n v="868"/>
    <s v="High"/>
    <n v="67"/>
    <n v="25"/>
    <x v="794"/>
    <s v="SUP030"/>
    <s v="AISLE-12-SHELF-01"/>
    <n v="34"/>
    <s v="In Stock"/>
    <d v="2023-04-26T00:00:00"/>
    <s v="United Kingdom"/>
    <n v="51.124600000000001"/>
    <n v="-5.8301999999999996"/>
  </r>
  <r>
    <s v="SKU002625"/>
    <s v="Product_2625"/>
    <s v="Books"/>
    <n v="848.64"/>
    <n v="338"/>
    <s v="Mid"/>
    <n v="31"/>
    <n v="23"/>
    <x v="679"/>
    <s v="SUP032"/>
    <s v="AISLE-15-SHELF-22"/>
    <n v="25"/>
    <s v="In Stock"/>
    <d v="2024-08-28T00:00:00"/>
    <s v="Spain"/>
    <n v="39.494199999999999"/>
    <n v="-6.9202000000000004"/>
  </r>
  <r>
    <s v="SKU002626"/>
    <s v="Product_2626"/>
    <s v="Books"/>
    <n v="938.34"/>
    <n v="676"/>
    <s v="Mid"/>
    <n v="40"/>
    <n v="27"/>
    <x v="25"/>
    <s v="SUP024"/>
    <s v="AISLE-05-SHELF-23"/>
    <n v="43"/>
    <s v="In Stock"/>
    <d v="2024-10-17T00:00:00"/>
    <s v="Austria"/>
    <n v="47.098399999999998"/>
    <n v="13.614800000000001"/>
  </r>
  <r>
    <s v="SKU002627"/>
    <s v="Product_2627"/>
    <s v="Office Supplies"/>
    <n v="431.55"/>
    <n v="756"/>
    <s v="High"/>
    <n v="35"/>
    <n v="22"/>
    <x v="523"/>
    <s v="SUP049"/>
    <s v="AISLE-01-SHELF-49"/>
    <n v="48"/>
    <s v="In Stock"/>
    <d v="2024-01-15T00:00:00"/>
    <s v="Spain"/>
    <n v="42.494399999999999"/>
    <n v="-4.2367999999999997"/>
  </r>
  <r>
    <s v="SKU002628"/>
    <s v="Product_2628"/>
    <s v="Books"/>
    <n v="932.63"/>
    <n v="595"/>
    <s v="Mid"/>
    <n v="22"/>
    <n v="16"/>
    <x v="387"/>
    <s v="SUP042"/>
    <s v="AISLE-08-SHELF-22"/>
    <n v="47"/>
    <s v="In Stock"/>
    <d v="2024-06-05T00:00:00"/>
    <s v="Spain"/>
    <n v="41.592399999999998"/>
    <n v="1.7462"/>
  </r>
  <r>
    <s v="SKU002629"/>
    <s v="Product_2629"/>
    <s v="Home &amp; Garden"/>
    <n v="169.84"/>
    <n v="435"/>
    <s v="Mid"/>
    <n v="72"/>
    <n v="2"/>
    <x v="402"/>
    <s v="SUP035"/>
    <s v="AISLE-08-SHELF-47"/>
    <n v="45"/>
    <s v="In Stock"/>
    <d v="2024-05-02T00:00:00"/>
    <s v="Poland"/>
    <n v="50.2545"/>
    <n v="22.171900000000001"/>
  </r>
  <r>
    <s v="SKU002630"/>
    <s v="Product_2630"/>
    <s v="Sports"/>
    <n v="165.28"/>
    <n v="449"/>
    <s v="Mid"/>
    <n v="76"/>
    <n v="22"/>
    <x v="145"/>
    <s v="SUP032"/>
    <s v="AISLE-12-SHELF-48"/>
    <n v="43"/>
    <s v="In Stock"/>
    <d v="2023-11-09T00:00:00"/>
    <s v="Belgium"/>
    <n v="51.014800000000001"/>
    <n v="3.8921000000000001"/>
  </r>
  <r>
    <s v="SKU002631"/>
    <s v="Product_2631"/>
    <s v="Toys"/>
    <n v="949.76"/>
    <n v="376"/>
    <s v="Mid"/>
    <n v="72"/>
    <n v="21"/>
    <x v="27"/>
    <s v="SUP045"/>
    <s v="AISLE-18-SHELF-32"/>
    <n v="24"/>
    <s v="In Stock"/>
    <d v="2024-10-21T00:00:00"/>
    <s v="Belgium"/>
    <n v="51.478999999999999"/>
    <n v="3.524"/>
  </r>
  <r>
    <s v="SKU002632"/>
    <s v="Product_2632"/>
    <s v="Office Supplies"/>
    <n v="514.58000000000004"/>
    <n v="958"/>
    <s v="High"/>
    <n v="20"/>
    <n v="9"/>
    <x v="324"/>
    <s v="SUP048"/>
    <s v="AISLE-03-SHELF-36"/>
    <n v="26"/>
    <s v="In Stock"/>
    <d v="2023-06-23T00:00:00"/>
    <s v="United Kingdom"/>
    <n v="52.142299999999999"/>
    <n v="-0.47739999999999999"/>
  </r>
  <r>
    <s v="SKU002633"/>
    <s v="Product_2633"/>
    <s v="Clothing"/>
    <n v="194.05"/>
    <n v="390"/>
    <s v="Mid"/>
    <n v="78"/>
    <n v="12"/>
    <x v="203"/>
    <s v="SUP044"/>
    <s v="AISLE-15-SHELF-46"/>
    <n v="33"/>
    <s v="In Stock"/>
    <d v="2025-02-18T00:00:00"/>
    <s v="Poland"/>
    <n v="51.521000000000001"/>
    <n v="17.407900000000001"/>
  </r>
  <r>
    <s v="SKU002634"/>
    <s v="Product_2634"/>
    <s v="Sports"/>
    <n v="493.11"/>
    <n v="480"/>
    <s v="Mid"/>
    <n v="73"/>
    <n v="17"/>
    <x v="632"/>
    <s v="SUP022"/>
    <s v="AISLE-01-SHELF-25"/>
    <n v="8"/>
    <s v="In Stock"/>
    <d v="2023-04-21T00:00:00"/>
    <s v="Spain"/>
    <n v="37.393599999999999"/>
    <n v="0.34320000000000001"/>
  </r>
  <r>
    <s v="SKU002635"/>
    <s v="Product_2635"/>
    <s v="Books"/>
    <n v="785.38"/>
    <n v="820"/>
    <s v="High"/>
    <n v="77"/>
    <n v="16"/>
    <x v="192"/>
    <s v="SUP021"/>
    <s v="AISLE-20-SHELF-17"/>
    <n v="7"/>
    <s v="In Stock"/>
    <d v="2023-09-09T00:00:00"/>
    <s v="Sweden"/>
    <n v="66.151200000000003"/>
    <n v="18.521999999999998"/>
  </r>
  <r>
    <s v="SKU002636"/>
    <s v="Product_2636"/>
    <s v="Clothing"/>
    <n v="828.65"/>
    <n v="113"/>
    <s v="Low"/>
    <n v="41"/>
    <n v="5"/>
    <x v="543"/>
    <s v="SUP028"/>
    <s v="AISLE-17-SHELF-22"/>
    <n v="13"/>
    <s v="In Stock"/>
    <d v="2023-11-07T00:00:00"/>
    <s v="Belgium"/>
    <n v="51.4146"/>
    <n v="3.7408000000000001"/>
  </r>
  <r>
    <s v="SKU002637"/>
    <s v="Product_2637"/>
    <s v="Clothing"/>
    <n v="865.33"/>
    <n v="745"/>
    <s v="High"/>
    <n v="83"/>
    <n v="19"/>
    <x v="102"/>
    <s v="SUP049"/>
    <s v="AISLE-18-SHELF-33"/>
    <n v="9"/>
    <s v="In Stock"/>
    <d v="2024-04-13T00:00:00"/>
    <s v="Austria"/>
    <n v="46.970999999999997"/>
    <n v="14.7165"/>
  </r>
  <r>
    <s v="SKU002638"/>
    <s v="Product_2638"/>
    <s v="Sports"/>
    <n v="573.88"/>
    <n v="773"/>
    <s v="High"/>
    <n v="19"/>
    <n v="25"/>
    <x v="591"/>
    <s v="SUP034"/>
    <s v="AISLE-02-SHELF-23"/>
    <n v="7"/>
    <s v="In Stock"/>
    <d v="2023-04-15T00:00:00"/>
    <s v="Austria"/>
    <n v="48.371899999999997"/>
    <n v="11.2318"/>
  </r>
  <r>
    <s v="SKU002639"/>
    <s v="Product_2639"/>
    <s v="Sports"/>
    <n v="868.28"/>
    <n v="902"/>
    <s v="High"/>
    <n v="63"/>
    <n v="28"/>
    <x v="879"/>
    <s v="SUP016"/>
    <s v="AISLE-16-SHELF-14"/>
    <n v="29"/>
    <s v="In Stock"/>
    <d v="2024-07-21T00:00:00"/>
    <s v="Germany"/>
    <n v="47.882199999999997"/>
    <n v="13.275700000000001"/>
  </r>
  <r>
    <s v="SKU002640"/>
    <s v="Product_2640"/>
    <s v="Sports"/>
    <n v="514.92999999999995"/>
    <n v="171"/>
    <s v="Low"/>
    <n v="64"/>
    <n v="17"/>
    <x v="678"/>
    <s v="SUP011"/>
    <s v="AISLE-20-SHELF-50"/>
    <n v="36"/>
    <s v="In Stock"/>
    <d v="2024-08-11T00:00:00"/>
    <s v="France"/>
    <n v="50.869700000000002"/>
    <n v="4.3121999999999998"/>
  </r>
  <r>
    <s v="SKU002641"/>
    <s v="Product_2641"/>
    <s v="Office Supplies"/>
    <n v="610.99"/>
    <n v="17"/>
    <s v="Low"/>
    <n v="91"/>
    <n v="22"/>
    <x v="561"/>
    <s v="SUP033"/>
    <s v="AISLE-09-SHELF-14"/>
    <n v="37"/>
    <s v="In Stock"/>
    <d v="2023-03-21T00:00:00"/>
    <s v="Sweden"/>
    <n v="59.134599999999999"/>
    <n v="24.156400000000001"/>
  </r>
  <r>
    <s v="SKU002642"/>
    <s v="Product_2642"/>
    <s v="Office Supplies"/>
    <n v="761.13"/>
    <n v="234"/>
    <s v="Low"/>
    <n v="71"/>
    <n v="3"/>
    <x v="880"/>
    <s v="SUP044"/>
    <s v="AISLE-13-SHELF-26"/>
    <n v="22"/>
    <s v="In Stock"/>
    <d v="2025-02-18T00:00:00"/>
    <s v="Belgium"/>
    <n v="51.286499999999997"/>
    <n v="4.5022000000000002"/>
  </r>
  <r>
    <s v="SKU002643"/>
    <s v="Product_2643"/>
    <s v="Toys"/>
    <n v="431.18"/>
    <n v="309"/>
    <s v="Mid"/>
    <n v="64"/>
    <n v="17"/>
    <x v="289"/>
    <s v="SUP038"/>
    <s v="AISLE-14-SHELF-49"/>
    <n v="49"/>
    <s v="In Stock"/>
    <d v="2023-11-03T00:00:00"/>
    <s v="Italy"/>
    <n v="45.265900000000002"/>
    <n v="16.308299999999999"/>
  </r>
  <r>
    <s v="SKU002644"/>
    <s v="Product_2644"/>
    <s v="Sports"/>
    <n v="82.85"/>
    <n v="894"/>
    <s v="High"/>
    <n v="96"/>
    <n v="27"/>
    <x v="161"/>
    <s v="SUP019"/>
    <s v="AISLE-08-SHELF-04"/>
    <n v="40"/>
    <s v="In Stock"/>
    <d v="2024-07-31T00:00:00"/>
    <s v="Belgium"/>
    <n v="51.369599999999998"/>
    <n v="5.7796000000000003"/>
  </r>
  <r>
    <s v="SKU002645"/>
    <s v="Product_2645"/>
    <s v="Toys"/>
    <n v="356.66"/>
    <n v="668"/>
    <s v="Mid"/>
    <n v="91"/>
    <n v="15"/>
    <x v="1"/>
    <s v="SUP028"/>
    <s v="AISLE-09-SHELF-27"/>
    <n v="45"/>
    <s v="In Stock"/>
    <d v="2024-09-23T00:00:00"/>
    <s v="Germany"/>
    <n v="52.192"/>
    <n v="11.444699999999999"/>
  </r>
  <r>
    <s v="SKU002646"/>
    <s v="Product_2646"/>
    <s v="Electronics"/>
    <n v="627.70000000000005"/>
    <n v="722"/>
    <s v="High"/>
    <n v="44"/>
    <n v="19"/>
    <x v="331"/>
    <s v="SUP029"/>
    <s v="AISLE-11-SHELF-39"/>
    <n v="33"/>
    <s v="In Stock"/>
    <d v="2024-07-30T00:00:00"/>
    <s v="Austria"/>
    <n v="47.615099999999998"/>
    <n v="14.3239"/>
  </r>
  <r>
    <s v="SKU002647"/>
    <s v="Product_2647"/>
    <s v="Home &amp; Garden"/>
    <n v="200.41"/>
    <n v="280"/>
    <s v="Low"/>
    <n v="76"/>
    <n v="15"/>
    <x v="865"/>
    <s v="SUP037"/>
    <s v="AISLE-15-SHELF-25"/>
    <n v="43"/>
    <s v="In Stock"/>
    <d v="2024-09-14T00:00:00"/>
    <s v="Spain"/>
    <n v="42.2027"/>
    <n v="2.9098999999999999"/>
  </r>
  <r>
    <s v="SKU002648"/>
    <s v="Product_2648"/>
    <s v="Toys"/>
    <n v="156.9"/>
    <n v="830"/>
    <s v="High"/>
    <n v="74"/>
    <n v="18"/>
    <x v="158"/>
    <s v="SUP003"/>
    <s v="AISLE-18-SHELF-30"/>
    <n v="49"/>
    <s v="In Stock"/>
    <d v="2024-06-26T00:00:00"/>
    <s v="Italy"/>
    <n v="41.506500000000003"/>
    <n v="13.426500000000001"/>
  </r>
  <r>
    <s v="SKU002649"/>
    <s v="Product_2649"/>
    <s v="Home &amp; Garden"/>
    <n v="300.14999999999998"/>
    <n v="195"/>
    <s v="Low"/>
    <n v="26"/>
    <n v="26"/>
    <x v="881"/>
    <s v="SUP018"/>
    <s v="AISLE-05-SHELF-16"/>
    <n v="6"/>
    <s v="In Stock"/>
    <d v="2025-02-16T00:00:00"/>
    <s v="Poland"/>
    <n v="51.579900000000002"/>
    <n v="20.7849"/>
  </r>
  <r>
    <s v="SKU002650"/>
    <s v="Product_2650"/>
    <s v="Books"/>
    <n v="41.79"/>
    <n v="114"/>
    <s v="Low"/>
    <n v="51"/>
    <n v="12"/>
    <x v="89"/>
    <s v="SUP018"/>
    <s v="AISLE-12-SHELF-17"/>
    <n v="15"/>
    <s v="In Stock"/>
    <d v="2023-12-19T00:00:00"/>
    <s v="Netherlands"/>
    <n v="52.500799999999998"/>
    <n v="3.3696000000000002"/>
  </r>
  <r>
    <s v="SKU002651"/>
    <s v="Product_2651"/>
    <s v="Electronics"/>
    <n v="745.99"/>
    <n v="396"/>
    <s v="Mid"/>
    <n v="68"/>
    <n v="28"/>
    <x v="294"/>
    <s v="SUP012"/>
    <s v="AISLE-15-SHELF-25"/>
    <n v="35"/>
    <s v="In Stock"/>
    <d v="2024-12-05T00:00:00"/>
    <s v="Spain"/>
    <n v="40.2211"/>
    <n v="-8.1851000000000003"/>
  </r>
  <r>
    <s v="SKU002652"/>
    <s v="Product_2652"/>
    <s v="Clothing"/>
    <n v="266.13"/>
    <n v="671"/>
    <s v="Mid"/>
    <n v="79"/>
    <n v="12"/>
    <x v="90"/>
    <s v="SUP018"/>
    <s v="AISLE-19-SHELF-24"/>
    <n v="8"/>
    <s v="In Stock"/>
    <d v="2024-08-24T00:00:00"/>
    <s v="Netherlands"/>
    <n v="50.871200000000002"/>
    <n v="6.3856999999999999"/>
  </r>
  <r>
    <s v="SKU002653"/>
    <s v="Product_2653"/>
    <s v="Sports"/>
    <n v="133"/>
    <n v="666"/>
    <s v="Mid"/>
    <n v="20"/>
    <n v="24"/>
    <x v="371"/>
    <s v="SUP032"/>
    <s v="AISLE-07-SHELF-12"/>
    <n v="33"/>
    <s v="In Stock"/>
    <d v="2023-12-28T00:00:00"/>
    <s v="Sweden"/>
    <n v="58.869399999999999"/>
    <n v="15.5626"/>
  </r>
  <r>
    <s v="SKU002654"/>
    <s v="Product_2654"/>
    <s v="Books"/>
    <n v="702.14"/>
    <n v="562"/>
    <s v="Mid"/>
    <n v="87"/>
    <n v="3"/>
    <x v="698"/>
    <s v="SUP042"/>
    <s v="AISLE-17-SHELF-39"/>
    <n v="7"/>
    <s v="Out of Stock"/>
    <d v="2024-12-20T00:00:00"/>
    <s v="France"/>
    <n v="41.927999999999997"/>
    <n v="-2.4792999999999998"/>
  </r>
  <r>
    <s v="SKU002655"/>
    <s v="Product_2655"/>
    <s v="Clothing"/>
    <n v="844.5"/>
    <n v="417"/>
    <s v="Mid"/>
    <n v="37"/>
    <n v="11"/>
    <x v="788"/>
    <s v="SUP036"/>
    <s v="AISLE-11-SHELF-33"/>
    <n v="6"/>
    <s v="In Stock"/>
    <d v="2024-01-30T00:00:00"/>
    <s v="Italy"/>
    <n v="44.6389"/>
    <n v="12.473000000000001"/>
  </r>
  <r>
    <s v="SKU002656"/>
    <s v="Product_2656"/>
    <s v="Office Supplies"/>
    <n v="29.68"/>
    <n v="283"/>
    <s v="Low"/>
    <n v="48"/>
    <n v="23"/>
    <x v="284"/>
    <s v="SUP019"/>
    <s v="AISLE-17-SHELF-25"/>
    <n v="48"/>
    <s v="In Stock"/>
    <d v="2023-12-13T00:00:00"/>
    <s v="United Kingdom"/>
    <n v="57.649900000000002"/>
    <n v="-4.2275999999999998"/>
  </r>
  <r>
    <s v="SKU002657"/>
    <s v="Product_2657"/>
    <s v="Home &amp; Garden"/>
    <n v="241.26"/>
    <n v="584"/>
    <s v="Mid"/>
    <n v="63"/>
    <n v="10"/>
    <x v="251"/>
    <s v="SUP004"/>
    <s v="AISLE-07-SHELF-34"/>
    <n v="40"/>
    <s v="In Stock"/>
    <d v="2024-09-04T00:00:00"/>
    <s v="Italy"/>
    <n v="39.421399999999998"/>
    <n v="10.7364"/>
  </r>
  <r>
    <s v="SKU002658"/>
    <s v="Product_2658"/>
    <s v="Clothing"/>
    <n v="945.78"/>
    <n v="327"/>
    <s v="Mid"/>
    <n v="20"/>
    <n v="22"/>
    <x v="681"/>
    <s v="SUP011"/>
    <s v="AISLE-11-SHELF-16"/>
    <n v="18"/>
    <s v="In Stock"/>
    <d v="2025-01-11T00:00:00"/>
    <s v="Belgium"/>
    <n v="50.9255"/>
    <n v="4.6645000000000003"/>
  </r>
  <r>
    <s v="SKU002659"/>
    <s v="Product_2659"/>
    <s v="Sports"/>
    <n v="391.4"/>
    <n v="340"/>
    <s v="Mid"/>
    <n v="67"/>
    <n v="15"/>
    <x v="618"/>
    <s v="SUP003"/>
    <s v="AISLE-15-SHELF-40"/>
    <n v="8"/>
    <s v="In Stock"/>
    <d v="2024-06-11T00:00:00"/>
    <s v="Austria"/>
    <n v="48.750900000000001"/>
    <n v="14.136699999999999"/>
  </r>
  <r>
    <s v="SKU002660"/>
    <s v="Product_2660"/>
    <s v="Sports"/>
    <n v="939.21"/>
    <n v="621"/>
    <s v="Mid"/>
    <n v="49"/>
    <n v="23"/>
    <x v="683"/>
    <s v="SUP027"/>
    <s v="AISLE-15-SHELF-07"/>
    <n v="48"/>
    <s v="In Stock"/>
    <d v="2023-03-20T00:00:00"/>
    <s v="Belgium"/>
    <n v="50.485999999999997"/>
    <n v="5.5644"/>
  </r>
  <r>
    <s v="SKU002661"/>
    <s v="Product_2661"/>
    <s v="Toys"/>
    <n v="281.47000000000003"/>
    <n v="797"/>
    <s v="High"/>
    <n v="13"/>
    <n v="11"/>
    <x v="851"/>
    <s v="SUP047"/>
    <s v="AISLE-05-SHELF-40"/>
    <n v="34"/>
    <s v="In Stock"/>
    <d v="2023-05-21T00:00:00"/>
    <s v="Belgium"/>
    <n v="51.395099999999999"/>
    <n v="3.8877999999999999"/>
  </r>
  <r>
    <s v="SKU002662"/>
    <s v="Product_2662"/>
    <s v="Toys"/>
    <n v="225.89"/>
    <n v="220"/>
    <s v="Low"/>
    <n v="73"/>
    <n v="23"/>
    <x v="252"/>
    <s v="SUP016"/>
    <s v="AISLE-02-SHELF-06"/>
    <n v="23"/>
    <s v="In Stock"/>
    <d v="2025-01-18T00:00:00"/>
    <s v="Sweden"/>
    <n v="58.7483"/>
    <n v="19.1724"/>
  </r>
  <r>
    <s v="SKU002663"/>
    <s v="Product_2663"/>
    <s v="Office Supplies"/>
    <n v="221.97"/>
    <n v="8"/>
    <s v="Low"/>
    <n v="57"/>
    <n v="26"/>
    <x v="680"/>
    <s v="SUP044"/>
    <s v="AISLE-04-SHELF-39"/>
    <n v="23"/>
    <s v="In Stock"/>
    <d v="2023-09-04T00:00:00"/>
    <s v="Spain"/>
    <n v="39.891199999999998"/>
    <n v="3.1637"/>
  </r>
  <r>
    <s v="SKU002664"/>
    <s v="Product_2664"/>
    <s v="Home &amp; Garden"/>
    <n v="94.38"/>
    <n v="908"/>
    <s v="High"/>
    <n v="79"/>
    <n v="1"/>
    <x v="310"/>
    <s v="SUP018"/>
    <s v="AISLE-06-SHELF-28"/>
    <n v="48"/>
    <s v="In Stock"/>
    <d v="2024-10-05T00:00:00"/>
    <s v="United Kingdom"/>
    <n v="53.968800000000002"/>
    <n v="-7.4566999999999997"/>
  </r>
  <r>
    <s v="SKU002665"/>
    <s v="Product_2665"/>
    <s v="Sports"/>
    <n v="897.47"/>
    <n v="81"/>
    <s v="Low"/>
    <n v="92"/>
    <n v="20"/>
    <x v="746"/>
    <s v="SUP030"/>
    <s v="AISLE-05-SHELF-05"/>
    <n v="35"/>
    <s v="In Stock"/>
    <d v="2024-09-11T00:00:00"/>
    <s v="United Kingdom"/>
    <n v="58.500799999999998"/>
    <n v="0.2359"/>
  </r>
  <r>
    <s v="SKU002666"/>
    <s v="Product_2666"/>
    <s v="Electronics"/>
    <n v="980.04"/>
    <n v="831"/>
    <s v="High"/>
    <n v="40"/>
    <n v="4"/>
    <x v="571"/>
    <s v="SUP024"/>
    <s v="AISLE-18-SHELF-11"/>
    <n v="19"/>
    <s v="In Stock"/>
    <d v="2024-06-03T00:00:00"/>
    <s v="Belgium"/>
    <n v="49.856499999999997"/>
    <n v="6.0279999999999996"/>
  </r>
  <r>
    <s v="SKU002667"/>
    <s v="Product_2667"/>
    <s v="Books"/>
    <n v="954.96"/>
    <n v="293"/>
    <s v="Low"/>
    <n v="11"/>
    <n v="21"/>
    <x v="352"/>
    <s v="SUP006"/>
    <s v="AISLE-08-SHELF-20"/>
    <n v="33"/>
    <s v="In Stock"/>
    <d v="2023-09-09T00:00:00"/>
    <s v="Netherlands"/>
    <n v="51.719799999999999"/>
    <n v="4.7706999999999997"/>
  </r>
  <r>
    <s v="SKU002668"/>
    <s v="Product_2668"/>
    <s v="Home &amp; Garden"/>
    <n v="853.51"/>
    <n v="374"/>
    <s v="Mid"/>
    <n v="52"/>
    <n v="26"/>
    <x v="213"/>
    <s v="SUP047"/>
    <s v="AISLE-11-SHELF-27"/>
    <n v="7"/>
    <s v="In Stock"/>
    <d v="2024-09-25T00:00:00"/>
    <s v="Sweden"/>
    <n v="67.808199999999999"/>
    <n v="18.044499999999999"/>
  </r>
  <r>
    <s v="SKU002669"/>
    <s v="Product_2669"/>
    <s v="Home &amp; Garden"/>
    <n v="848.42"/>
    <n v="533"/>
    <s v="Mid"/>
    <n v="98"/>
    <n v="21"/>
    <x v="47"/>
    <s v="SUP034"/>
    <s v="AISLE-19-SHELF-19"/>
    <n v="23"/>
    <s v="In Stock"/>
    <d v="2023-08-18T00:00:00"/>
    <s v="Belgium"/>
    <n v="49.775500000000001"/>
    <n v="3.9392999999999998"/>
  </r>
  <r>
    <s v="SKU002670"/>
    <s v="Product_2670"/>
    <s v="Clothing"/>
    <n v="664.47"/>
    <n v="414"/>
    <s v="Mid"/>
    <n v="50"/>
    <n v="8"/>
    <x v="754"/>
    <s v="SUP012"/>
    <s v="AISLE-02-SHELF-42"/>
    <n v="26"/>
    <s v="Out of Stock"/>
    <d v="2024-06-22T00:00:00"/>
    <s v="France"/>
    <n v="48.376600000000003"/>
    <n v="-2.5569000000000002"/>
  </r>
  <r>
    <s v="SKU002671"/>
    <s v="Product_2671"/>
    <s v="Home &amp; Garden"/>
    <n v="827.95"/>
    <n v="98"/>
    <s v="Low"/>
    <n v="69"/>
    <n v="20"/>
    <x v="450"/>
    <s v="SUP042"/>
    <s v="AISLE-07-SHELF-44"/>
    <n v="24"/>
    <s v="In Stock"/>
    <d v="2023-04-25T00:00:00"/>
    <s v="Austria"/>
    <n v="47.934600000000003"/>
    <n v="14.8536"/>
  </r>
  <r>
    <s v="SKU002672"/>
    <s v="Product_2672"/>
    <s v="Office Supplies"/>
    <n v="216.26"/>
    <n v="681"/>
    <s v="Mid"/>
    <n v="84"/>
    <n v="13"/>
    <x v="414"/>
    <s v="SUP023"/>
    <s v="AISLE-02-SHELF-07"/>
    <n v="11"/>
    <s v="In Stock"/>
    <d v="2025-02-11T00:00:00"/>
    <s v="Spain"/>
    <n v="38.682099999999998"/>
    <n v="-0.55710000000000004"/>
  </r>
  <r>
    <s v="SKU002673"/>
    <s v="Product_2673"/>
    <s v="Books"/>
    <n v="394.03"/>
    <n v="701"/>
    <s v="High"/>
    <n v="55"/>
    <n v="17"/>
    <x v="41"/>
    <s v="SUP036"/>
    <s v="AISLE-19-SHELF-31"/>
    <n v="8"/>
    <s v="In Stock"/>
    <d v="2024-11-05T00:00:00"/>
    <s v="Poland"/>
    <n v="54.128399999999999"/>
    <n v="18.821200000000001"/>
  </r>
  <r>
    <s v="SKU002674"/>
    <s v="Product_2674"/>
    <s v="Electronics"/>
    <n v="644.42999999999995"/>
    <n v="617"/>
    <s v="Mid"/>
    <n v="49"/>
    <n v="15"/>
    <x v="250"/>
    <s v="SUP040"/>
    <s v="AISLE-01-SHELF-11"/>
    <n v="5"/>
    <s v="In Stock"/>
    <d v="2023-04-29T00:00:00"/>
    <s v="France"/>
    <n v="45.052500000000002"/>
    <n v="-1.4331"/>
  </r>
  <r>
    <s v="SKU002675"/>
    <s v="Product_2675"/>
    <s v="Clothing"/>
    <n v="876.02"/>
    <n v="831"/>
    <s v="High"/>
    <n v="68"/>
    <n v="21"/>
    <x v="687"/>
    <s v="SUP015"/>
    <s v="AISLE-08-SHELF-40"/>
    <n v="45"/>
    <s v="In Stock"/>
    <d v="2023-11-14T00:00:00"/>
    <s v="Netherlands"/>
    <n v="52.431399999999996"/>
    <n v="6.7313999999999998"/>
  </r>
  <r>
    <s v="SKU002676"/>
    <s v="Product_2676"/>
    <s v="Books"/>
    <n v="663.86"/>
    <n v="969"/>
    <s v="High"/>
    <n v="54"/>
    <n v="1"/>
    <x v="358"/>
    <s v="SUP016"/>
    <s v="AISLE-14-SHELF-13"/>
    <n v="11"/>
    <s v="In Stock"/>
    <d v="2024-01-06T00:00:00"/>
    <s v="Italy"/>
    <n v="40.008899999999997"/>
    <n v="11.315200000000001"/>
  </r>
  <r>
    <s v="SKU002677"/>
    <s v="Product_2677"/>
    <s v="Toys"/>
    <n v="840.63"/>
    <n v="776"/>
    <s v="High"/>
    <n v="51"/>
    <n v="28"/>
    <x v="720"/>
    <s v="SUP045"/>
    <s v="AISLE-10-SHELF-49"/>
    <n v="26"/>
    <s v="In Stock"/>
    <d v="2025-02-01T00:00:00"/>
    <s v="Italy"/>
    <n v="40.869599999999998"/>
    <n v="13.2737"/>
  </r>
  <r>
    <s v="SKU002678"/>
    <s v="Product_2678"/>
    <s v="Home &amp; Garden"/>
    <n v="479.21"/>
    <n v="381"/>
    <s v="Mid"/>
    <n v="30"/>
    <n v="3"/>
    <x v="137"/>
    <s v="SUP047"/>
    <s v="AISLE-06-SHELF-20"/>
    <n v="41"/>
    <s v="In Stock"/>
    <d v="2024-02-12T00:00:00"/>
    <s v="France"/>
    <n v="43.538400000000003"/>
    <n v="6.9043000000000001"/>
  </r>
  <r>
    <s v="SKU002679"/>
    <s v="Product_2679"/>
    <s v="Office Supplies"/>
    <n v="720.13"/>
    <n v="862"/>
    <s v="High"/>
    <n v="12"/>
    <n v="24"/>
    <x v="882"/>
    <s v="SUP014"/>
    <s v="AISLE-14-SHELF-24"/>
    <n v="34"/>
    <s v="In Stock"/>
    <d v="2023-08-25T00:00:00"/>
    <s v="Belgium"/>
    <n v="50.091200000000001"/>
    <n v="5.2508999999999997"/>
  </r>
  <r>
    <s v="SKU002680"/>
    <s v="Product_2680"/>
    <s v="Sports"/>
    <n v="980.18"/>
    <n v="939"/>
    <s v="High"/>
    <n v="75"/>
    <n v="26"/>
    <x v="343"/>
    <s v="SUP015"/>
    <s v="AISLE-08-SHELF-07"/>
    <n v="13"/>
    <s v="In Stock"/>
    <d v="2023-12-13T00:00:00"/>
    <s v="Poland"/>
    <n v="51.976700000000001"/>
    <n v="19.959"/>
  </r>
  <r>
    <s v="SKU002681"/>
    <s v="Product_2681"/>
    <s v="Toys"/>
    <n v="161.94999999999999"/>
    <n v="503"/>
    <s v="Mid"/>
    <n v="20"/>
    <n v="21"/>
    <x v="852"/>
    <s v="SUP012"/>
    <s v="AISLE-05-SHELF-06"/>
    <n v="31"/>
    <s v="In Stock"/>
    <d v="2024-10-25T00:00:00"/>
    <s v="Germany"/>
    <n v="48.664999999999999"/>
    <n v="12.588699999999999"/>
  </r>
  <r>
    <s v="SKU002682"/>
    <s v="Product_2682"/>
    <s v="Sports"/>
    <n v="927.65"/>
    <n v="446"/>
    <s v="Mid"/>
    <n v="33"/>
    <n v="23"/>
    <x v="387"/>
    <s v="SUP043"/>
    <s v="AISLE-08-SHELF-35"/>
    <n v="42"/>
    <s v="In Stock"/>
    <d v="2024-06-27T00:00:00"/>
    <s v="Germany"/>
    <n v="48.733499999999999"/>
    <n v="6.9325999999999999"/>
  </r>
  <r>
    <s v="SKU002683"/>
    <s v="Product_2683"/>
    <s v="Books"/>
    <n v="527.14"/>
    <n v="679"/>
    <s v="Mid"/>
    <n v="59"/>
    <n v="17"/>
    <x v="673"/>
    <s v="SUP035"/>
    <s v="AISLE-09-SHELF-42"/>
    <n v="27"/>
    <s v="Out of Stock"/>
    <d v="2024-02-07T00:00:00"/>
    <s v="Netherlands"/>
    <n v="52.276000000000003"/>
    <n v="6.0663"/>
  </r>
  <r>
    <s v="SKU002684"/>
    <s v="Product_2684"/>
    <s v="Electronics"/>
    <n v="646.79"/>
    <n v="343"/>
    <s v="Mid"/>
    <n v="97"/>
    <n v="22"/>
    <x v="599"/>
    <s v="SUP025"/>
    <s v="AISLE-01-SHELF-39"/>
    <n v="16"/>
    <s v="In Stock"/>
    <d v="2023-11-21T00:00:00"/>
    <s v="Belgium"/>
    <n v="49.600099999999998"/>
    <n v="2.7706"/>
  </r>
  <r>
    <s v="SKU002685"/>
    <s v="Product_2685"/>
    <s v="Sports"/>
    <n v="879.09"/>
    <n v="424"/>
    <s v="Mid"/>
    <n v="30"/>
    <n v="28"/>
    <x v="512"/>
    <s v="SUP014"/>
    <s v="AISLE-20-SHELF-06"/>
    <n v="17"/>
    <s v="In Stock"/>
    <d v="2023-10-11T00:00:00"/>
    <s v="United Kingdom"/>
    <n v="56.9636"/>
    <n v="-0.10970000000000001"/>
  </r>
  <r>
    <s v="SKU002686"/>
    <s v="Product_2686"/>
    <s v="Office Supplies"/>
    <n v="415.56"/>
    <n v="624"/>
    <s v="Mid"/>
    <n v="34"/>
    <n v="24"/>
    <x v="699"/>
    <s v="SUP002"/>
    <s v="AISLE-13-SHELF-39"/>
    <n v="37"/>
    <s v="In Stock"/>
    <d v="2024-06-24T00:00:00"/>
    <s v="United Kingdom"/>
    <n v="52.058700000000002"/>
    <n v="-2.0476999999999999"/>
  </r>
  <r>
    <s v="SKU002687"/>
    <s v="Product_2687"/>
    <s v="Books"/>
    <n v="424.51"/>
    <n v="839"/>
    <s v="High"/>
    <n v="13"/>
    <n v="22"/>
    <x v="808"/>
    <s v="SUP018"/>
    <s v="AISLE-08-SHELF-21"/>
    <n v="19"/>
    <s v="In Stock"/>
    <d v="2023-10-08T00:00:00"/>
    <s v="Spain"/>
    <n v="39.456800000000001"/>
    <n v="-1.3280000000000001"/>
  </r>
  <r>
    <s v="SKU002688"/>
    <s v="Product_2688"/>
    <s v="Clothing"/>
    <n v="531.91"/>
    <n v="305"/>
    <s v="Mid"/>
    <n v="52"/>
    <n v="4"/>
    <x v="363"/>
    <s v="SUP035"/>
    <s v="AISLE-05-SHELF-12"/>
    <n v="20"/>
    <s v="Out of Stock"/>
    <d v="2024-07-14T00:00:00"/>
    <s v="Poland"/>
    <n v="54.0047"/>
    <n v="14.8986"/>
  </r>
  <r>
    <s v="SKU002689"/>
    <s v="Product_2689"/>
    <s v="Home &amp; Garden"/>
    <n v="28.91"/>
    <n v="147"/>
    <s v="Low"/>
    <n v="56"/>
    <n v="27"/>
    <x v="471"/>
    <s v="SUP009"/>
    <s v="AISLE-06-SHELF-15"/>
    <n v="38"/>
    <s v="In Stock"/>
    <d v="2024-02-23T00:00:00"/>
    <s v="Poland"/>
    <n v="53.512300000000003"/>
    <n v="19.0303"/>
  </r>
  <r>
    <s v="SKU002690"/>
    <s v="Product_2690"/>
    <s v="Electronics"/>
    <n v="501.7"/>
    <n v="848"/>
    <s v="High"/>
    <n v="32"/>
    <n v="8"/>
    <x v="580"/>
    <s v="SUP011"/>
    <s v="AISLE-04-SHELF-17"/>
    <n v="13"/>
    <s v="In Stock"/>
    <d v="2024-12-14T00:00:00"/>
    <s v="Italy"/>
    <n v="42.523299999999999"/>
    <n v="14.3818"/>
  </r>
  <r>
    <s v="SKU002691"/>
    <s v="Product_2691"/>
    <s v="Office Supplies"/>
    <n v="298.18"/>
    <n v="731"/>
    <s v="High"/>
    <n v="69"/>
    <n v="15"/>
    <x v="709"/>
    <s v="SUP026"/>
    <s v="AISLE-14-SHELF-07"/>
    <n v="46"/>
    <s v="In Stock"/>
    <d v="2023-03-25T00:00:00"/>
    <s v="Sweden"/>
    <n v="68.032200000000003"/>
    <n v="11.843"/>
  </r>
  <r>
    <s v="SKU002692"/>
    <s v="Product_2692"/>
    <s v="Office Supplies"/>
    <n v="928.67"/>
    <n v="453"/>
    <s v="Mid"/>
    <n v="97"/>
    <n v="8"/>
    <x v="301"/>
    <s v="SUP003"/>
    <s v="AISLE-13-SHELF-22"/>
    <n v="31"/>
    <s v="Out of Stock"/>
    <d v="2024-02-20T00:00:00"/>
    <s v="Netherlands"/>
    <n v="50.879600000000003"/>
    <n v="3.9952000000000001"/>
  </r>
  <r>
    <s v="SKU002693"/>
    <s v="Product_2693"/>
    <s v="Electronics"/>
    <n v="96.86"/>
    <n v="937"/>
    <s v="High"/>
    <n v="30"/>
    <n v="14"/>
    <x v="398"/>
    <s v="SUP005"/>
    <s v="AISLE-10-SHELF-18"/>
    <n v="19"/>
    <s v="In Stock"/>
    <d v="2024-06-01T00:00:00"/>
    <s v="Germany"/>
    <n v="54.796999999999997"/>
    <n v="12.4072"/>
  </r>
  <r>
    <s v="SKU002694"/>
    <s v="Product_2694"/>
    <s v="Clothing"/>
    <n v="464.73"/>
    <n v="32"/>
    <s v="Low"/>
    <n v="75"/>
    <n v="6"/>
    <x v="351"/>
    <s v="SUP032"/>
    <s v="AISLE-02-SHELF-12"/>
    <n v="39"/>
    <s v="In Stock"/>
    <d v="2024-05-20T00:00:00"/>
    <s v="Netherlands"/>
    <n v="52.459499999999998"/>
    <n v="3.4834999999999998"/>
  </r>
  <r>
    <s v="SKU002695"/>
    <s v="Product_2695"/>
    <s v="Electronics"/>
    <n v="947.99"/>
    <n v="731"/>
    <s v="High"/>
    <n v="96"/>
    <n v="24"/>
    <x v="554"/>
    <s v="SUP041"/>
    <s v="AISLE-13-SHELF-39"/>
    <n v="38"/>
    <s v="In Stock"/>
    <d v="2024-02-12T00:00:00"/>
    <s v="United Kingdom"/>
    <n v="57.636200000000002"/>
    <n v="-7.2400000000000006E-2"/>
  </r>
  <r>
    <s v="SKU002696"/>
    <s v="Product_2696"/>
    <s v="Books"/>
    <n v="902.02"/>
    <n v="500"/>
    <s v="Mid"/>
    <n v="60"/>
    <n v="28"/>
    <x v="179"/>
    <s v="SUP010"/>
    <s v="AISLE-18-SHELF-22"/>
    <n v="44"/>
    <s v="In Stock"/>
    <d v="2024-04-09T00:00:00"/>
    <s v="United Kingdom"/>
    <n v="55.7502"/>
    <n v="-4.8087"/>
  </r>
  <r>
    <s v="SKU002697"/>
    <s v="Product_2697"/>
    <s v="Electronics"/>
    <n v="704.33"/>
    <n v="318"/>
    <s v="Mid"/>
    <n v="24"/>
    <n v="22"/>
    <x v="601"/>
    <s v="SUP038"/>
    <s v="AISLE-11-SHELF-22"/>
    <n v="34"/>
    <s v="In Stock"/>
    <d v="2023-10-18T00:00:00"/>
    <s v="France"/>
    <n v="41.990900000000003"/>
    <n v="3.3685999999999998"/>
  </r>
  <r>
    <s v="SKU002698"/>
    <s v="Product_2698"/>
    <s v="Electronics"/>
    <n v="593.47"/>
    <n v="696"/>
    <s v="Mid"/>
    <n v="67"/>
    <n v="15"/>
    <x v="558"/>
    <s v="SUP006"/>
    <s v="AISLE-10-SHELF-22"/>
    <n v="27"/>
    <s v="In Stock"/>
    <d v="2024-10-05T00:00:00"/>
    <s v="Spain"/>
    <n v="41.613599999999998"/>
    <n v="-8.1126000000000005"/>
  </r>
  <r>
    <s v="SKU002699"/>
    <s v="Product_2699"/>
    <s v="Electronics"/>
    <n v="287.92"/>
    <n v="192"/>
    <s v="Low"/>
    <n v="35"/>
    <n v="20"/>
    <x v="437"/>
    <s v="SUP011"/>
    <s v="AISLE-06-SHELF-46"/>
    <n v="13"/>
    <s v="In Stock"/>
    <d v="2025-02-22T00:00:00"/>
    <s v="Poland"/>
    <n v="52.675899999999999"/>
    <n v="16.963699999999999"/>
  </r>
  <r>
    <s v="SKU002700"/>
    <s v="Product_2700"/>
    <s v="Books"/>
    <n v="373.29"/>
    <n v="872"/>
    <s v="High"/>
    <n v="99"/>
    <n v="27"/>
    <x v="768"/>
    <s v="SUP017"/>
    <s v="AISLE-20-SHELF-37"/>
    <n v="36"/>
    <s v="In Stock"/>
    <d v="2024-11-16T00:00:00"/>
    <s v="Austria"/>
    <n v="48.387"/>
    <n v="13.654999999999999"/>
  </r>
  <r>
    <s v="SKU002701"/>
    <s v="Product_2701"/>
    <s v="Toys"/>
    <n v="99.23"/>
    <n v="179"/>
    <s v="Low"/>
    <n v="68"/>
    <n v="28"/>
    <x v="129"/>
    <s v="SUP002"/>
    <s v="AISLE-20-SHELF-06"/>
    <n v="39"/>
    <s v="In Stock"/>
    <d v="2023-06-24T00:00:00"/>
    <s v="Netherlands"/>
    <n v="51.148400000000002"/>
    <n v="5.3533999999999997"/>
  </r>
  <r>
    <s v="SKU002702"/>
    <s v="Product_2702"/>
    <s v="Home &amp; Garden"/>
    <n v="788.25"/>
    <n v="866"/>
    <s v="High"/>
    <n v="99"/>
    <n v="22"/>
    <x v="883"/>
    <s v="SUP041"/>
    <s v="AISLE-09-SHELF-29"/>
    <n v="36"/>
    <s v="In Stock"/>
    <d v="2023-08-02T00:00:00"/>
    <s v="United Kingdom"/>
    <n v="53.3825"/>
    <n v="-6.3963999999999999"/>
  </r>
  <r>
    <s v="SKU002703"/>
    <s v="Product_2703"/>
    <s v="Sports"/>
    <n v="330.63"/>
    <n v="983"/>
    <s v="High"/>
    <n v="54"/>
    <n v="9"/>
    <x v="390"/>
    <s v="SUP024"/>
    <s v="AISLE-05-SHELF-05"/>
    <n v="49"/>
    <s v="In Stock"/>
    <d v="2024-01-08T00:00:00"/>
    <s v="Sweden"/>
    <n v="66.912899999999993"/>
    <n v="11.2445"/>
  </r>
  <r>
    <s v="SKU002704"/>
    <s v="Product_2704"/>
    <s v="Toys"/>
    <n v="671.1"/>
    <n v="517"/>
    <s v="Mid"/>
    <n v="75"/>
    <n v="24"/>
    <x v="774"/>
    <s v="SUP050"/>
    <s v="AISLE-19-SHELF-13"/>
    <n v="20"/>
    <s v="In Stock"/>
    <d v="2023-08-09T00:00:00"/>
    <s v="Italy"/>
    <n v="39.877299999999998"/>
    <n v="6.7499000000000002"/>
  </r>
  <r>
    <s v="SKU002705"/>
    <s v="Product_2705"/>
    <s v="Electronics"/>
    <n v="364.02"/>
    <n v="390"/>
    <s v="Mid"/>
    <n v="44"/>
    <n v="23"/>
    <x v="824"/>
    <s v="SUP005"/>
    <s v="AISLE-05-SHELF-46"/>
    <n v="36"/>
    <s v="Out of Stock"/>
    <d v="2025-02-04T00:00:00"/>
    <s v="Germany"/>
    <n v="48.029699999999998"/>
    <n v="8.6036000000000001"/>
  </r>
  <r>
    <s v="SKU002706"/>
    <s v="Product_2706"/>
    <s v="Clothing"/>
    <n v="469.69"/>
    <n v="520"/>
    <s v="Mid"/>
    <n v="73"/>
    <n v="5"/>
    <x v="600"/>
    <s v="SUP021"/>
    <s v="AISLE-02-SHELF-25"/>
    <n v="29"/>
    <s v="In Stock"/>
    <d v="2023-06-02T00:00:00"/>
    <s v="Spain"/>
    <n v="36.423299999999998"/>
    <n v="-1.7825"/>
  </r>
  <r>
    <s v="SKU002707"/>
    <s v="Product_2707"/>
    <s v="Office Supplies"/>
    <n v="559.45000000000005"/>
    <n v="356"/>
    <s v="Mid"/>
    <n v="93"/>
    <n v="13"/>
    <x v="797"/>
    <s v="SUP006"/>
    <s v="AISLE-05-SHELF-23"/>
    <n v="34"/>
    <s v="Out of Stock"/>
    <d v="2023-08-07T00:00:00"/>
    <s v="Sweden"/>
    <n v="56.498699999999999"/>
    <n v="20.292400000000001"/>
  </r>
  <r>
    <s v="SKU002708"/>
    <s v="Product_2708"/>
    <s v="Clothing"/>
    <n v="803.83"/>
    <n v="572"/>
    <s v="Mid"/>
    <n v="86"/>
    <n v="7"/>
    <x v="610"/>
    <s v="SUP004"/>
    <s v="AISLE-12-SHELF-39"/>
    <n v="41"/>
    <s v="In Stock"/>
    <d v="2025-01-08T00:00:00"/>
    <s v="Spain"/>
    <n v="36.410600000000002"/>
    <n v="-8.5526999999999997"/>
  </r>
  <r>
    <s v="SKU002709"/>
    <s v="Product_2709"/>
    <s v="Books"/>
    <n v="219.04"/>
    <n v="463"/>
    <s v="Mid"/>
    <n v="36"/>
    <n v="17"/>
    <x v="216"/>
    <s v="SUP009"/>
    <s v="AISLE-03-SHELF-09"/>
    <n v="41"/>
    <s v="In Stock"/>
    <d v="2024-05-31T00:00:00"/>
    <s v="France"/>
    <n v="44.292200000000001"/>
    <n v="7.9898999999999996"/>
  </r>
  <r>
    <s v="SKU002710"/>
    <s v="Product_2710"/>
    <s v="Home &amp; Garden"/>
    <n v="404.78"/>
    <n v="929"/>
    <s v="High"/>
    <n v="96"/>
    <n v="8"/>
    <x v="316"/>
    <s v="SUP005"/>
    <s v="AISLE-15-SHELF-15"/>
    <n v="39"/>
    <s v="In Stock"/>
    <d v="2024-10-23T00:00:00"/>
    <s v="Austria"/>
    <n v="48.067599999999999"/>
    <n v="15.43"/>
  </r>
  <r>
    <s v="SKU002711"/>
    <s v="Product_2711"/>
    <s v="Electronics"/>
    <n v="138.78"/>
    <n v="674"/>
    <s v="Mid"/>
    <n v="89"/>
    <n v="5"/>
    <x v="571"/>
    <s v="SUP004"/>
    <s v="AISLE-08-SHELF-28"/>
    <n v="49"/>
    <s v="In Stock"/>
    <d v="2024-04-30T00:00:00"/>
    <s v="United Kingdom"/>
    <n v="51.145699999999998"/>
    <n v="0.14130000000000001"/>
  </r>
  <r>
    <s v="SKU002712"/>
    <s v="Product_2712"/>
    <s v="Books"/>
    <n v="85"/>
    <n v="98"/>
    <s v="Low"/>
    <n v="40"/>
    <n v="23"/>
    <x v="147"/>
    <s v="SUP009"/>
    <s v="AISLE-16-SHELF-34"/>
    <n v="12"/>
    <s v="In Stock"/>
    <d v="2023-04-26T00:00:00"/>
    <s v="Italy"/>
    <n v="36.685499999999998"/>
    <n v="9.1354000000000006"/>
  </r>
  <r>
    <s v="SKU002713"/>
    <s v="Product_2713"/>
    <s v="Sports"/>
    <n v="608.63"/>
    <n v="147"/>
    <s v="Low"/>
    <n v="21"/>
    <n v="7"/>
    <x v="495"/>
    <s v="SUP018"/>
    <s v="AISLE-20-SHELF-01"/>
    <n v="44"/>
    <s v="In Stock"/>
    <d v="2023-11-23T00:00:00"/>
    <s v="Sweden"/>
    <n v="63.802100000000003"/>
    <n v="16.015699999999999"/>
  </r>
  <r>
    <s v="SKU002714"/>
    <s v="Product_2714"/>
    <s v="Home &amp; Garden"/>
    <n v="197.2"/>
    <n v="569"/>
    <s v="Mid"/>
    <n v="54"/>
    <n v="8"/>
    <x v="441"/>
    <s v="SUP043"/>
    <s v="AISLE-04-SHELF-04"/>
    <n v="40"/>
    <s v="In Stock"/>
    <d v="2023-05-07T00:00:00"/>
    <s v="Spain"/>
    <n v="43.676699999999997"/>
    <n v="-8.9177"/>
  </r>
  <r>
    <s v="SKU002715"/>
    <s v="Product_2715"/>
    <s v="Home &amp; Garden"/>
    <n v="69.2"/>
    <n v="726"/>
    <s v="High"/>
    <n v="41"/>
    <n v="7"/>
    <x v="119"/>
    <s v="SUP016"/>
    <s v="AISLE-06-SHELF-03"/>
    <n v="29"/>
    <s v="In Stock"/>
    <d v="2024-04-06T00:00:00"/>
    <s v="Poland"/>
    <n v="54.791899999999998"/>
    <n v="20.336300000000001"/>
  </r>
  <r>
    <s v="SKU002716"/>
    <s v="Product_2716"/>
    <s v="Books"/>
    <n v="898.13"/>
    <n v="315"/>
    <s v="Mid"/>
    <n v="63"/>
    <n v="22"/>
    <x v="223"/>
    <s v="SUP002"/>
    <s v="AISLE-08-SHELF-02"/>
    <n v="22"/>
    <s v="In Stock"/>
    <d v="2025-03-17T00:00:00"/>
    <s v="France"/>
    <n v="46.775300000000001"/>
    <n v="-4.2310999999999996"/>
  </r>
  <r>
    <s v="SKU002717"/>
    <s v="Product_2717"/>
    <s v="Toys"/>
    <n v="538.97"/>
    <n v="181"/>
    <s v="Low"/>
    <n v="75"/>
    <n v="12"/>
    <x v="884"/>
    <s v="SUP029"/>
    <s v="AISLE-17-SHELF-28"/>
    <n v="43"/>
    <s v="In Stock"/>
    <d v="2023-06-19T00:00:00"/>
    <s v="Poland"/>
    <n v="50.585299999999997"/>
    <n v="23.346599999999999"/>
  </r>
  <r>
    <s v="SKU002718"/>
    <s v="Product_2718"/>
    <s v="Office Supplies"/>
    <n v="143.28"/>
    <n v="546"/>
    <s v="Mid"/>
    <n v="96"/>
    <n v="6"/>
    <x v="711"/>
    <s v="SUP048"/>
    <s v="AISLE-12-SHELF-44"/>
    <n v="14"/>
    <s v="Out of Stock"/>
    <d v="2023-04-13T00:00:00"/>
    <s v="Italy"/>
    <n v="40.319600000000001"/>
    <n v="14.473699999999999"/>
  </r>
  <r>
    <s v="SKU002719"/>
    <s v="Product_2719"/>
    <s v="Clothing"/>
    <n v="62.89"/>
    <n v="302"/>
    <s v="Mid"/>
    <n v="41"/>
    <n v="21"/>
    <x v="445"/>
    <s v="SUP042"/>
    <s v="AISLE-15-SHELF-50"/>
    <n v="5"/>
    <s v="Out of Stock"/>
    <d v="2023-03-29T00:00:00"/>
    <s v="Sweden"/>
    <n v="69.093000000000004"/>
    <n v="14.546200000000001"/>
  </r>
  <r>
    <s v="SKU002720"/>
    <s v="Product_2720"/>
    <s v="Toys"/>
    <n v="128.66"/>
    <n v="557"/>
    <s v="Mid"/>
    <n v="24"/>
    <n v="21"/>
    <x v="457"/>
    <s v="SUP036"/>
    <s v="AISLE-09-SHELF-31"/>
    <n v="8"/>
    <s v="In Stock"/>
    <d v="2023-08-27T00:00:00"/>
    <s v="France"/>
    <n v="46.945599999999999"/>
    <n v="5.0679999999999996"/>
  </r>
  <r>
    <s v="SKU002721"/>
    <s v="Product_2721"/>
    <s v="Home &amp; Garden"/>
    <n v="476.62"/>
    <n v="598"/>
    <s v="Mid"/>
    <n v="64"/>
    <n v="4"/>
    <x v="307"/>
    <s v="SUP012"/>
    <s v="AISLE-05-SHELF-32"/>
    <n v="30"/>
    <s v="In Stock"/>
    <d v="2024-08-29T00:00:00"/>
    <s v="Sweden"/>
    <n v="57.571899999999999"/>
    <n v="13.047599999999999"/>
  </r>
  <r>
    <s v="SKU002722"/>
    <s v="Product_2722"/>
    <s v="Clothing"/>
    <n v="671.78"/>
    <n v="3"/>
    <s v="Low"/>
    <n v="50"/>
    <n v="23"/>
    <x v="204"/>
    <s v="SUP041"/>
    <s v="AISLE-03-SHELF-17"/>
    <n v="15"/>
    <s v="In Stock"/>
    <d v="2025-01-16T00:00:00"/>
    <s v="United Kingdom"/>
    <n v="53.915500000000002"/>
    <n v="-4.3418999999999999"/>
  </r>
  <r>
    <s v="SKU002723"/>
    <s v="Product_2723"/>
    <s v="Home &amp; Garden"/>
    <n v="644.87"/>
    <n v="777"/>
    <s v="High"/>
    <n v="49"/>
    <n v="29"/>
    <x v="430"/>
    <s v="SUP045"/>
    <s v="AISLE-12-SHELF-14"/>
    <n v="19"/>
    <s v="In Stock"/>
    <d v="2024-11-13T00:00:00"/>
    <s v="Belgium"/>
    <n v="50.928400000000003"/>
    <n v="2.7711000000000001"/>
  </r>
  <r>
    <s v="SKU002724"/>
    <s v="Product_2724"/>
    <s v="Office Supplies"/>
    <n v="152.97999999999999"/>
    <n v="106"/>
    <s v="Low"/>
    <n v="81"/>
    <n v="28"/>
    <x v="4"/>
    <s v="SUP037"/>
    <s v="AISLE-08-SHELF-41"/>
    <n v="36"/>
    <s v="In Stock"/>
    <d v="2023-07-28T00:00:00"/>
    <s v="France"/>
    <n v="50.827199999999998"/>
    <n v="-4.8916000000000004"/>
  </r>
  <r>
    <s v="SKU002725"/>
    <s v="Product_2725"/>
    <s v="Home &amp; Garden"/>
    <n v="637.15"/>
    <n v="74"/>
    <s v="Low"/>
    <n v="58"/>
    <n v="27"/>
    <x v="243"/>
    <s v="SUP034"/>
    <s v="AISLE-02-SHELF-34"/>
    <n v="19"/>
    <s v="In Stock"/>
    <d v="2024-09-21T00:00:00"/>
    <s v="Poland"/>
    <n v="52.4876"/>
    <n v="19.726299999999998"/>
  </r>
  <r>
    <s v="SKU002726"/>
    <s v="Product_2726"/>
    <s v="Home &amp; Garden"/>
    <n v="410.82"/>
    <n v="39"/>
    <s v="Low"/>
    <n v="95"/>
    <n v="3"/>
    <x v="151"/>
    <s v="SUP035"/>
    <s v="AISLE-16-SHELF-20"/>
    <n v="32"/>
    <s v="In Stock"/>
    <d v="2023-11-12T00:00:00"/>
    <s v="Italy"/>
    <n v="38.014499999999998"/>
    <n v="8.3958999999999993"/>
  </r>
  <r>
    <s v="SKU002727"/>
    <s v="Product_2727"/>
    <s v="Sports"/>
    <n v="470.1"/>
    <n v="638"/>
    <s v="Mid"/>
    <n v="47"/>
    <n v="5"/>
    <x v="885"/>
    <s v="SUP040"/>
    <s v="AISLE-11-SHELF-10"/>
    <n v="27"/>
    <s v="In Stock"/>
    <d v="2024-05-21T00:00:00"/>
    <s v="Austria"/>
    <n v="48.460999999999999"/>
    <n v="16.334199999999999"/>
  </r>
  <r>
    <s v="SKU002728"/>
    <s v="Product_2728"/>
    <s v="Clothing"/>
    <n v="803.42"/>
    <n v="694"/>
    <s v="Mid"/>
    <n v="65"/>
    <n v="19"/>
    <x v="886"/>
    <s v="SUP006"/>
    <s v="AISLE-08-SHELF-07"/>
    <n v="7"/>
    <s v="In Stock"/>
    <d v="2024-10-01T00:00:00"/>
    <s v="United Kingdom"/>
    <n v="52.390500000000003"/>
    <n v="-3.8203999999999998"/>
  </r>
  <r>
    <s v="SKU002729"/>
    <s v="Product_2729"/>
    <s v="Sports"/>
    <n v="339.17"/>
    <n v="118"/>
    <s v="Low"/>
    <n v="43"/>
    <n v="8"/>
    <x v="761"/>
    <s v="SUP037"/>
    <s v="AISLE-01-SHELF-10"/>
    <n v="36"/>
    <s v="In Stock"/>
    <d v="2024-03-20T00:00:00"/>
    <s v="Belgium"/>
    <n v="50.21"/>
    <n v="2.7829000000000002"/>
  </r>
  <r>
    <s v="SKU002730"/>
    <s v="Product_2730"/>
    <s v="Clothing"/>
    <n v="155.53"/>
    <n v="72"/>
    <s v="Low"/>
    <n v="10"/>
    <n v="5"/>
    <x v="372"/>
    <s v="SUP036"/>
    <s v="AISLE-19-SHELF-05"/>
    <n v="24"/>
    <s v="In Stock"/>
    <d v="2024-12-09T00:00:00"/>
    <s v="Austria"/>
    <n v="48.150300000000001"/>
    <n v="15.853999999999999"/>
  </r>
  <r>
    <s v="SKU002731"/>
    <s v="Product_2731"/>
    <s v="Office Supplies"/>
    <n v="874.72"/>
    <n v="551"/>
    <s v="Mid"/>
    <n v="19"/>
    <n v="27"/>
    <x v="356"/>
    <s v="SUP020"/>
    <s v="AISLE-08-SHELF-21"/>
    <n v="18"/>
    <s v="In Stock"/>
    <d v="2023-07-03T00:00:00"/>
    <s v="Germany"/>
    <n v="49.617100000000001"/>
    <n v="14.910600000000001"/>
  </r>
  <r>
    <s v="SKU002732"/>
    <s v="Product_2732"/>
    <s v="Office Supplies"/>
    <n v="220.01"/>
    <n v="203"/>
    <s v="Low"/>
    <n v="49"/>
    <n v="13"/>
    <x v="605"/>
    <s v="SUP016"/>
    <s v="AISLE-09-SHELF-29"/>
    <n v="39"/>
    <s v="In Stock"/>
    <d v="2023-06-28T00:00:00"/>
    <s v="United Kingdom"/>
    <n v="50.567500000000003"/>
    <n v="-1.5821000000000001"/>
  </r>
  <r>
    <s v="SKU002733"/>
    <s v="Product_2733"/>
    <s v="Sports"/>
    <n v="301.08999999999997"/>
    <n v="976"/>
    <s v="High"/>
    <n v="25"/>
    <n v="10"/>
    <x v="17"/>
    <s v="SUP008"/>
    <s v="AISLE-13-SHELF-46"/>
    <n v="44"/>
    <s v="In Stock"/>
    <d v="2024-04-16T00:00:00"/>
    <s v="Italy"/>
    <n v="41.306399999999996"/>
    <n v="11.9146"/>
  </r>
  <r>
    <s v="SKU002734"/>
    <s v="Product_2734"/>
    <s v="Sports"/>
    <n v="709.52"/>
    <n v="95"/>
    <s v="Low"/>
    <n v="97"/>
    <n v="6"/>
    <x v="536"/>
    <s v="SUP044"/>
    <s v="AISLE-06-SHELF-43"/>
    <n v="46"/>
    <s v="In Stock"/>
    <d v="2024-06-02T00:00:00"/>
    <s v="Spain"/>
    <n v="39.569600000000001"/>
    <n v="-6.0406000000000004"/>
  </r>
  <r>
    <s v="SKU002735"/>
    <s v="Product_2735"/>
    <s v="Sports"/>
    <n v="686.71"/>
    <n v="278"/>
    <s v="Low"/>
    <n v="55"/>
    <n v="1"/>
    <x v="114"/>
    <s v="SUP022"/>
    <s v="AISLE-09-SHELF-45"/>
    <n v="13"/>
    <s v="In Stock"/>
    <d v="2024-03-24T00:00:00"/>
    <s v="France"/>
    <n v="48.3125"/>
    <n v="5.4349999999999996"/>
  </r>
  <r>
    <s v="SKU002736"/>
    <s v="Product_2736"/>
    <s v="Office Supplies"/>
    <n v="802.4"/>
    <n v="142"/>
    <s v="Low"/>
    <n v="33"/>
    <n v="11"/>
    <x v="260"/>
    <s v="SUP005"/>
    <s v="AISLE-04-SHELF-02"/>
    <n v="28"/>
    <s v="In Stock"/>
    <d v="2024-11-15T00:00:00"/>
    <s v="Sweden"/>
    <n v="59.197099999999999"/>
    <n v="22.0425"/>
  </r>
  <r>
    <s v="SKU002737"/>
    <s v="Product_2737"/>
    <s v="Office Supplies"/>
    <n v="192.03"/>
    <n v="114"/>
    <s v="Low"/>
    <n v="23"/>
    <n v="20"/>
    <x v="785"/>
    <s v="SUP005"/>
    <s v="AISLE-02-SHELF-22"/>
    <n v="45"/>
    <s v="Out of Stock"/>
    <d v="2023-06-05T00:00:00"/>
    <s v="Italy"/>
    <n v="39.926900000000003"/>
    <n v="15.2286"/>
  </r>
  <r>
    <s v="SKU002738"/>
    <s v="Product_2738"/>
    <s v="Books"/>
    <n v="358.76"/>
    <n v="475"/>
    <s v="Mid"/>
    <n v="99"/>
    <n v="9"/>
    <x v="98"/>
    <s v="SUP045"/>
    <s v="AISLE-13-SHELF-19"/>
    <n v="8"/>
    <s v="In Stock"/>
    <d v="2023-06-04T00:00:00"/>
    <s v="France"/>
    <n v="42.485799999999998"/>
    <n v="-2.637"/>
  </r>
  <r>
    <s v="SKU002739"/>
    <s v="Product_2739"/>
    <s v="Sports"/>
    <n v="134.62"/>
    <n v="883"/>
    <s v="High"/>
    <n v="48"/>
    <n v="16"/>
    <x v="189"/>
    <s v="SUP011"/>
    <s v="AISLE-01-SHELF-38"/>
    <n v="16"/>
    <s v="In Stock"/>
    <d v="2024-01-22T00:00:00"/>
    <s v="Austria"/>
    <n v="47.2211"/>
    <n v="14.072800000000001"/>
  </r>
  <r>
    <s v="SKU002740"/>
    <s v="Product_2740"/>
    <s v="Toys"/>
    <n v="545.63"/>
    <n v="997"/>
    <s v="High"/>
    <n v="27"/>
    <n v="15"/>
    <x v="60"/>
    <s v="SUP043"/>
    <s v="AISLE-08-SHELF-49"/>
    <n v="28"/>
    <s v="In Stock"/>
    <d v="2023-11-02T00:00:00"/>
    <s v="Sweden"/>
    <n v="64.208100000000002"/>
    <n v="16.292300000000001"/>
  </r>
  <r>
    <s v="SKU002741"/>
    <s v="Product_2741"/>
    <s v="Toys"/>
    <n v="299.64"/>
    <n v="132"/>
    <s v="Low"/>
    <n v="93"/>
    <n v="5"/>
    <x v="749"/>
    <s v="SUP019"/>
    <s v="AISLE-03-SHELF-38"/>
    <n v="5"/>
    <s v="In Stock"/>
    <d v="2023-05-27T00:00:00"/>
    <s v="Netherlands"/>
    <n v="51.010199999999998"/>
    <n v="4.7572000000000001"/>
  </r>
  <r>
    <s v="SKU002742"/>
    <s v="Product_2742"/>
    <s v="Home &amp; Garden"/>
    <n v="692.05"/>
    <n v="167"/>
    <s v="Low"/>
    <n v="50"/>
    <n v="15"/>
    <x v="887"/>
    <s v="SUP039"/>
    <s v="AISLE-19-SHELF-07"/>
    <n v="18"/>
    <s v="In Stock"/>
    <d v="2025-01-02T00:00:00"/>
    <s v="Poland"/>
    <n v="52.994900000000001"/>
    <n v="20.81"/>
  </r>
  <r>
    <s v="SKU002743"/>
    <s v="Product_2743"/>
    <s v="Electronics"/>
    <n v="10.34"/>
    <n v="913"/>
    <s v="High"/>
    <n v="65"/>
    <n v="1"/>
    <x v="807"/>
    <s v="SUP017"/>
    <s v="AISLE-15-SHELF-38"/>
    <n v="35"/>
    <s v="In Stock"/>
    <d v="2023-03-28T00:00:00"/>
    <s v="Germany"/>
    <n v="48.517499999999998"/>
    <n v="5.9707999999999997"/>
  </r>
  <r>
    <s v="SKU002744"/>
    <s v="Product_2744"/>
    <s v="Sports"/>
    <n v="69.09"/>
    <n v="244"/>
    <s v="Low"/>
    <n v="45"/>
    <n v="15"/>
    <x v="465"/>
    <s v="SUP037"/>
    <s v="AISLE-18-SHELF-10"/>
    <n v="14"/>
    <s v="In Stock"/>
    <d v="2024-07-03T00:00:00"/>
    <s v="United Kingdom"/>
    <n v="56.526200000000003"/>
    <n v="-7.1363000000000003"/>
  </r>
  <r>
    <s v="SKU002745"/>
    <s v="Product_2745"/>
    <s v="Electronics"/>
    <n v="438.23"/>
    <n v="276"/>
    <s v="Low"/>
    <n v="33"/>
    <n v="4"/>
    <x v="394"/>
    <s v="SUP038"/>
    <s v="AISLE-04-SHELF-37"/>
    <n v="37"/>
    <s v="In Stock"/>
    <d v="2025-03-08T00:00:00"/>
    <s v="Italy"/>
    <n v="37.464700000000001"/>
    <n v="6.6321000000000003"/>
  </r>
  <r>
    <s v="SKU002746"/>
    <s v="Product_2746"/>
    <s v="Electronics"/>
    <n v="958.6"/>
    <n v="974"/>
    <s v="High"/>
    <n v="99"/>
    <n v="28"/>
    <x v="80"/>
    <s v="SUP018"/>
    <s v="AISLE-18-SHELF-42"/>
    <n v="40"/>
    <s v="Out of Stock"/>
    <d v="2024-07-02T00:00:00"/>
    <s v="Germany"/>
    <n v="50.587800000000001"/>
    <n v="10.479699999999999"/>
  </r>
  <r>
    <s v="SKU002747"/>
    <s v="Product_2747"/>
    <s v="Home &amp; Garden"/>
    <n v="891.94"/>
    <n v="258"/>
    <s v="Low"/>
    <n v="38"/>
    <n v="16"/>
    <x v="832"/>
    <s v="SUP050"/>
    <s v="AISLE-10-SHELF-42"/>
    <n v="46"/>
    <s v="In Stock"/>
    <d v="2024-03-15T00:00:00"/>
    <s v="Spain"/>
    <n v="40.973799999999997"/>
    <n v="-5.5696000000000003"/>
  </r>
  <r>
    <s v="SKU002748"/>
    <s v="Product_2748"/>
    <s v="Electronics"/>
    <n v="994.07"/>
    <n v="45"/>
    <s v="Low"/>
    <n v="31"/>
    <n v="22"/>
    <x v="888"/>
    <s v="SUP009"/>
    <s v="AISLE-07-SHELF-46"/>
    <n v="39"/>
    <s v="In Stock"/>
    <d v="2025-03-03T00:00:00"/>
    <s v="France"/>
    <n v="48.2622"/>
    <n v="-2.6278000000000001"/>
  </r>
  <r>
    <s v="SKU002749"/>
    <s v="Product_2749"/>
    <s v="Office Supplies"/>
    <n v="422.66"/>
    <n v="345"/>
    <s v="Mid"/>
    <n v="20"/>
    <n v="7"/>
    <x v="485"/>
    <s v="SUP050"/>
    <s v="AISLE-08-SHELF-41"/>
    <n v="22"/>
    <s v="In Stock"/>
    <d v="2023-10-30T00:00:00"/>
    <s v="France"/>
    <n v="49.453499999999998"/>
    <n v="3.2490000000000001"/>
  </r>
  <r>
    <s v="SKU002750"/>
    <s v="Product_2750"/>
    <s v="Electronics"/>
    <n v="56.1"/>
    <n v="846"/>
    <s v="High"/>
    <n v="50"/>
    <n v="23"/>
    <x v="889"/>
    <s v="SUP017"/>
    <s v="AISLE-05-SHELF-21"/>
    <n v="29"/>
    <s v="In Stock"/>
    <d v="2023-04-08T00:00:00"/>
    <s v="Italy"/>
    <n v="42.730800000000002"/>
    <n v="9.0962999999999994"/>
  </r>
  <r>
    <s v="SKU002751"/>
    <s v="Product_2751"/>
    <s v="Office Supplies"/>
    <n v="312.89999999999998"/>
    <n v="894"/>
    <s v="High"/>
    <n v="58"/>
    <n v="8"/>
    <x v="472"/>
    <s v="SUP041"/>
    <s v="AISLE-08-SHELF-20"/>
    <n v="16"/>
    <s v="In Stock"/>
    <d v="2023-11-28T00:00:00"/>
    <s v="Belgium"/>
    <n v="49.648200000000003"/>
    <n v="4.3124000000000002"/>
  </r>
  <r>
    <s v="SKU002752"/>
    <s v="Product_2752"/>
    <s v="Office Supplies"/>
    <n v="679.01"/>
    <n v="236"/>
    <s v="Low"/>
    <n v="20"/>
    <n v="21"/>
    <x v="182"/>
    <s v="SUP033"/>
    <s v="AISLE-05-SHELF-20"/>
    <n v="32"/>
    <s v="In Stock"/>
    <d v="2025-02-23T00:00:00"/>
    <s v="Belgium"/>
    <n v="50.731200000000001"/>
    <n v="2.8706999999999998"/>
  </r>
  <r>
    <s v="SKU002753"/>
    <s v="Product_2753"/>
    <s v="Toys"/>
    <n v="143.81"/>
    <n v="52"/>
    <s v="Low"/>
    <n v="61"/>
    <n v="22"/>
    <x v="101"/>
    <s v="SUP020"/>
    <s v="AISLE-18-SHELF-04"/>
    <n v="13"/>
    <s v="Out of Stock"/>
    <d v="2024-05-11T00:00:00"/>
    <s v="Netherlands"/>
    <n v="53.366399999999999"/>
    <n v="7.1235999999999997"/>
  </r>
  <r>
    <s v="SKU002754"/>
    <s v="Product_2754"/>
    <s v="Office Supplies"/>
    <n v="306.97000000000003"/>
    <n v="147"/>
    <s v="Low"/>
    <n v="76"/>
    <n v="27"/>
    <x v="113"/>
    <s v="SUP018"/>
    <s v="AISLE-11-SHELF-22"/>
    <n v="28"/>
    <s v="In Stock"/>
    <d v="2023-12-13T00:00:00"/>
    <s v="Poland"/>
    <n v="52.163600000000002"/>
    <n v="23.6007"/>
  </r>
  <r>
    <s v="SKU002755"/>
    <s v="Product_2755"/>
    <s v="Electronics"/>
    <n v="65.599999999999994"/>
    <n v="698"/>
    <s v="Mid"/>
    <n v="94"/>
    <n v="27"/>
    <x v="72"/>
    <s v="SUP024"/>
    <s v="AISLE-20-SHELF-43"/>
    <n v="24"/>
    <s v="In Stock"/>
    <d v="2024-07-24T00:00:00"/>
    <s v="Sweden"/>
    <n v="57.776299999999999"/>
    <n v="11.433"/>
  </r>
  <r>
    <s v="SKU002756"/>
    <s v="Product_2756"/>
    <s v="Clothing"/>
    <n v="480.22"/>
    <n v="532"/>
    <s v="Mid"/>
    <n v="84"/>
    <n v="2"/>
    <x v="340"/>
    <s v="SUP013"/>
    <s v="AISLE-14-SHELF-45"/>
    <n v="30"/>
    <s v="In Stock"/>
    <d v="2024-09-20T00:00:00"/>
    <s v="Spain"/>
    <n v="36.307400000000001"/>
    <n v="-1.8973"/>
  </r>
  <r>
    <s v="SKU002757"/>
    <s v="Product_2757"/>
    <s v="Sports"/>
    <n v="216.83"/>
    <n v="89"/>
    <s v="Low"/>
    <n v="17"/>
    <n v="12"/>
    <x v="404"/>
    <s v="SUP040"/>
    <s v="AISLE-04-SHELF-16"/>
    <n v="9"/>
    <s v="In Stock"/>
    <d v="2023-09-07T00:00:00"/>
    <s v="Germany"/>
    <n v="47.768500000000003"/>
    <n v="14.6228"/>
  </r>
  <r>
    <s v="SKU002758"/>
    <s v="Product_2758"/>
    <s v="Sports"/>
    <n v="100.34"/>
    <n v="232"/>
    <s v="Low"/>
    <n v="40"/>
    <n v="26"/>
    <x v="890"/>
    <s v="SUP028"/>
    <s v="AISLE-06-SHELF-23"/>
    <n v="31"/>
    <s v="In Stock"/>
    <d v="2023-03-20T00:00:00"/>
    <s v="Belgium"/>
    <n v="49.783900000000003"/>
    <n v="3.6884000000000001"/>
  </r>
  <r>
    <s v="SKU002759"/>
    <s v="Product_2759"/>
    <s v="Electronics"/>
    <n v="417.1"/>
    <n v="726"/>
    <s v="High"/>
    <n v="83"/>
    <n v="28"/>
    <x v="622"/>
    <s v="SUP046"/>
    <s v="AISLE-13-SHELF-20"/>
    <n v="32"/>
    <s v="Out of Stock"/>
    <d v="2023-04-03T00:00:00"/>
    <s v="Netherlands"/>
    <n v="53.020800000000001"/>
    <n v="4.1531000000000002"/>
  </r>
  <r>
    <s v="SKU002760"/>
    <s v="Product_2760"/>
    <s v="Home &amp; Garden"/>
    <n v="357.71"/>
    <n v="880"/>
    <s v="High"/>
    <n v="15"/>
    <n v="2"/>
    <x v="46"/>
    <s v="SUP003"/>
    <s v="AISLE-05-SHELF-19"/>
    <n v="41"/>
    <s v="In Stock"/>
    <d v="2023-10-05T00:00:00"/>
    <s v="Netherlands"/>
    <n v="51.456000000000003"/>
    <n v="5.8049999999999997"/>
  </r>
  <r>
    <s v="SKU002761"/>
    <s v="Product_2761"/>
    <s v="Clothing"/>
    <n v="542.14"/>
    <n v="50"/>
    <s v="Low"/>
    <n v="90"/>
    <n v="14"/>
    <x v="718"/>
    <s v="SUP036"/>
    <s v="AISLE-10-SHELF-05"/>
    <n v="44"/>
    <s v="In Stock"/>
    <d v="2024-10-08T00:00:00"/>
    <s v="Italy"/>
    <n v="39.498899999999999"/>
    <n v="9.1875999999999998"/>
  </r>
  <r>
    <s v="SKU002762"/>
    <s v="Product_2762"/>
    <s v="Home &amp; Garden"/>
    <n v="751.55"/>
    <n v="664"/>
    <s v="Mid"/>
    <n v="80"/>
    <n v="19"/>
    <x v="148"/>
    <s v="SUP011"/>
    <s v="AISLE-14-SHELF-36"/>
    <n v="11"/>
    <s v="In Stock"/>
    <d v="2025-01-17T00:00:00"/>
    <s v="Spain"/>
    <n v="37.982599999999998"/>
    <n v="-3.1177999999999999"/>
  </r>
  <r>
    <s v="SKU002763"/>
    <s v="Product_2763"/>
    <s v="Home &amp; Garden"/>
    <n v="121.44"/>
    <n v="835"/>
    <s v="High"/>
    <n v="22"/>
    <n v="20"/>
    <x v="199"/>
    <s v="SUP039"/>
    <s v="AISLE-06-SHELF-05"/>
    <n v="23"/>
    <s v="In Stock"/>
    <d v="2023-09-19T00:00:00"/>
    <s v="Austria"/>
    <n v="48.911900000000003"/>
    <n v="15.908200000000001"/>
  </r>
  <r>
    <s v="SKU002764"/>
    <s v="Product_2764"/>
    <s v="Electronics"/>
    <n v="793.21"/>
    <n v="627"/>
    <s v="Mid"/>
    <n v="15"/>
    <n v="6"/>
    <x v="661"/>
    <s v="SUP021"/>
    <s v="AISLE-02-SHELF-06"/>
    <n v="26"/>
    <s v="Out of Stock"/>
    <d v="2025-01-02T00:00:00"/>
    <s v="Sweden"/>
    <n v="59.227600000000002"/>
    <n v="15.860200000000001"/>
  </r>
  <r>
    <s v="SKU002765"/>
    <s v="Product_2765"/>
    <s v="Books"/>
    <n v="36.03"/>
    <n v="393"/>
    <s v="Mid"/>
    <n v="76"/>
    <n v="22"/>
    <x v="624"/>
    <s v="SUP037"/>
    <s v="AISLE-02-SHELF-12"/>
    <n v="22"/>
    <s v="In Stock"/>
    <d v="2025-03-12T00:00:00"/>
    <s v="Poland"/>
    <n v="51.694200000000002"/>
    <n v="23.889299999999999"/>
  </r>
  <r>
    <s v="SKU002766"/>
    <s v="Product_2766"/>
    <s v="Electronics"/>
    <n v="448.67"/>
    <n v="213"/>
    <s v="Low"/>
    <n v="36"/>
    <n v="19"/>
    <x v="352"/>
    <s v="SUP002"/>
    <s v="AISLE-04-SHELF-45"/>
    <n v="19"/>
    <s v="In Stock"/>
    <d v="2023-06-16T00:00:00"/>
    <s v="United Kingdom"/>
    <n v="51.417000000000002"/>
    <n v="-4.6252000000000004"/>
  </r>
  <r>
    <s v="SKU002767"/>
    <s v="Product_2767"/>
    <s v="Toys"/>
    <n v="591.55999999999995"/>
    <n v="450"/>
    <s v="Mid"/>
    <n v="54"/>
    <n v="17"/>
    <x v="410"/>
    <s v="SUP006"/>
    <s v="AISLE-17-SHELF-06"/>
    <n v="37"/>
    <s v="In Stock"/>
    <d v="2024-03-26T00:00:00"/>
    <s v="Italy"/>
    <n v="44.259"/>
    <n v="18.070900000000002"/>
  </r>
  <r>
    <s v="SKU002768"/>
    <s v="Product_2768"/>
    <s v="Books"/>
    <n v="957.43"/>
    <n v="338"/>
    <s v="Mid"/>
    <n v="35"/>
    <n v="3"/>
    <x v="577"/>
    <s v="SUP005"/>
    <s v="AISLE-03-SHELF-13"/>
    <n v="43"/>
    <s v="In Stock"/>
    <d v="2023-07-25T00:00:00"/>
    <s v="Sweden"/>
    <n v="57.448300000000003"/>
    <n v="14.0787"/>
  </r>
  <r>
    <s v="SKU002769"/>
    <s v="Product_2769"/>
    <s v="Office Supplies"/>
    <n v="578.17999999999995"/>
    <n v="350"/>
    <s v="Mid"/>
    <n v="13"/>
    <n v="20"/>
    <x v="226"/>
    <s v="SUP047"/>
    <s v="AISLE-03-SHELF-26"/>
    <n v="9"/>
    <s v="In Stock"/>
    <d v="2024-05-05T00:00:00"/>
    <s v="United Kingdom"/>
    <n v="51.886099999999999"/>
    <n v="-7.9907000000000004"/>
  </r>
  <r>
    <s v="SKU002770"/>
    <s v="Product_2770"/>
    <s v="Clothing"/>
    <n v="167.16"/>
    <n v="648"/>
    <s v="Mid"/>
    <n v="46"/>
    <n v="25"/>
    <x v="268"/>
    <s v="SUP043"/>
    <s v="AISLE-20-SHELF-09"/>
    <n v="44"/>
    <s v="In Stock"/>
    <d v="2024-08-30T00:00:00"/>
    <s v="United Kingdom"/>
    <n v="55.216200000000001"/>
    <n v="-1.4930000000000001"/>
  </r>
  <r>
    <s v="SKU002771"/>
    <s v="Product_2771"/>
    <s v="Books"/>
    <n v="522.37"/>
    <n v="284"/>
    <s v="Low"/>
    <n v="30"/>
    <n v="10"/>
    <x v="424"/>
    <s v="SUP032"/>
    <s v="AISLE-04-SHELF-34"/>
    <n v="41"/>
    <s v="In Stock"/>
    <d v="2023-05-14T00:00:00"/>
    <s v="Spain"/>
    <n v="40.6997"/>
    <n v="-8.4013000000000009"/>
  </r>
  <r>
    <s v="SKU002772"/>
    <s v="Product_2772"/>
    <s v="Electronics"/>
    <n v="401.83"/>
    <n v="932"/>
    <s v="High"/>
    <n v="37"/>
    <n v="24"/>
    <x v="239"/>
    <s v="SUP037"/>
    <s v="AISLE-05-SHELF-08"/>
    <n v="9"/>
    <s v="In Stock"/>
    <d v="2024-07-30T00:00:00"/>
    <s v="Spain"/>
    <n v="36.54"/>
    <n v="-6.6490999999999998"/>
  </r>
  <r>
    <s v="SKU002773"/>
    <s v="Product_2773"/>
    <s v="Electronics"/>
    <n v="484.56"/>
    <n v="877"/>
    <s v="High"/>
    <n v="91"/>
    <n v="13"/>
    <x v="298"/>
    <s v="SUP050"/>
    <s v="AISLE-02-SHELF-37"/>
    <n v="41"/>
    <s v="In Stock"/>
    <d v="2024-07-24T00:00:00"/>
    <s v="Germany"/>
    <n v="49.5062"/>
    <n v="13.057499999999999"/>
  </r>
  <r>
    <s v="SKU002774"/>
    <s v="Product_2774"/>
    <s v="Home &amp; Garden"/>
    <n v="205.13"/>
    <n v="582"/>
    <s v="Mid"/>
    <n v="41"/>
    <n v="20"/>
    <x v="384"/>
    <s v="SUP040"/>
    <s v="AISLE-06-SHELF-07"/>
    <n v="47"/>
    <s v="In Stock"/>
    <d v="2023-07-09T00:00:00"/>
    <s v="Netherlands"/>
    <n v="51.230400000000003"/>
    <n v="3.472"/>
  </r>
  <r>
    <s v="SKU002775"/>
    <s v="Product_2775"/>
    <s v="Electronics"/>
    <n v="505.82"/>
    <n v="244"/>
    <s v="Low"/>
    <n v="62"/>
    <n v="23"/>
    <x v="368"/>
    <s v="SUP011"/>
    <s v="AISLE-13-SHELF-41"/>
    <n v="11"/>
    <s v="In Stock"/>
    <d v="2024-04-17T00:00:00"/>
    <s v="Sweden"/>
    <n v="60.737000000000002"/>
    <n v="16.5547"/>
  </r>
  <r>
    <s v="SKU002776"/>
    <s v="Product_2776"/>
    <s v="Office Supplies"/>
    <n v="158.54"/>
    <n v="549"/>
    <s v="Mid"/>
    <n v="42"/>
    <n v="29"/>
    <x v="17"/>
    <s v="SUP017"/>
    <s v="AISLE-07-SHELF-36"/>
    <n v="6"/>
    <s v="Out of Stock"/>
    <d v="2024-09-02T00:00:00"/>
    <s v="Italy"/>
    <n v="41.334499999999998"/>
    <n v="16.440200000000001"/>
  </r>
  <r>
    <s v="SKU002777"/>
    <s v="Product_2777"/>
    <s v="Toys"/>
    <n v="746.6"/>
    <n v="727"/>
    <s v="High"/>
    <n v="35"/>
    <n v="29"/>
    <x v="449"/>
    <s v="SUP014"/>
    <s v="AISLE-05-SHELF-03"/>
    <n v="34"/>
    <s v="In Stock"/>
    <d v="2024-02-18T00:00:00"/>
    <s v="France"/>
    <n v="42.2605"/>
    <n v="5.1776"/>
  </r>
  <r>
    <s v="SKU002778"/>
    <s v="Product_2778"/>
    <s v="Electronics"/>
    <n v="597.97"/>
    <n v="638"/>
    <s v="Mid"/>
    <n v="26"/>
    <n v="25"/>
    <x v="131"/>
    <s v="SUP002"/>
    <s v="AISLE-17-SHELF-19"/>
    <n v="15"/>
    <s v="Out of Stock"/>
    <d v="2024-06-27T00:00:00"/>
    <s v="Italy"/>
    <n v="40.148400000000002"/>
    <n v="10.2888"/>
  </r>
  <r>
    <s v="SKU002779"/>
    <s v="Product_2779"/>
    <s v="Sports"/>
    <n v="87.74"/>
    <n v="583"/>
    <s v="Mid"/>
    <n v="65"/>
    <n v="18"/>
    <x v="742"/>
    <s v="SUP039"/>
    <s v="AISLE-13-SHELF-01"/>
    <n v="41"/>
    <s v="In Stock"/>
    <d v="2024-08-15T00:00:00"/>
    <s v="Germany"/>
    <n v="54.387300000000003"/>
    <n v="8.1610999999999994"/>
  </r>
  <r>
    <s v="SKU002780"/>
    <s v="Product_2780"/>
    <s v="Sports"/>
    <n v="890.72"/>
    <n v="225"/>
    <s v="Low"/>
    <n v="93"/>
    <n v="19"/>
    <x v="99"/>
    <s v="SUP018"/>
    <s v="AISLE-05-SHELF-09"/>
    <n v="43"/>
    <s v="In Stock"/>
    <d v="2023-05-21T00:00:00"/>
    <s v="Poland"/>
    <n v="52.726700000000001"/>
    <n v="16.851299999999998"/>
  </r>
  <r>
    <s v="SKU002781"/>
    <s v="Product_2781"/>
    <s v="Home &amp; Garden"/>
    <n v="620.22"/>
    <n v="826"/>
    <s v="High"/>
    <n v="39"/>
    <n v="17"/>
    <x v="148"/>
    <s v="SUP033"/>
    <s v="AISLE-04-SHELF-42"/>
    <n v="37"/>
    <s v="In Stock"/>
    <d v="2024-04-18T00:00:00"/>
    <s v="Netherlands"/>
    <n v="52.1693"/>
    <n v="6.3665000000000003"/>
  </r>
  <r>
    <s v="SKU002782"/>
    <s v="Product_2782"/>
    <s v="Books"/>
    <n v="322.95"/>
    <n v="440"/>
    <s v="Mid"/>
    <n v="14"/>
    <n v="8"/>
    <x v="127"/>
    <s v="SUP030"/>
    <s v="AISLE-14-SHELF-10"/>
    <n v="13"/>
    <s v="In Stock"/>
    <d v="2023-07-02T00:00:00"/>
    <s v="France"/>
    <n v="49.940899999999999"/>
    <n v="7.1449999999999996"/>
  </r>
  <r>
    <s v="SKU002783"/>
    <s v="Product_2783"/>
    <s v="Books"/>
    <n v="55.19"/>
    <n v="473"/>
    <s v="Mid"/>
    <n v="15"/>
    <n v="18"/>
    <x v="411"/>
    <s v="SUP015"/>
    <s v="AISLE-01-SHELF-23"/>
    <n v="15"/>
    <s v="In Stock"/>
    <d v="2023-07-18T00:00:00"/>
    <s v="Belgium"/>
    <n v="50.664400000000001"/>
    <n v="3.4704000000000002"/>
  </r>
  <r>
    <s v="SKU002784"/>
    <s v="Product_2784"/>
    <s v="Sports"/>
    <n v="635.9"/>
    <n v="443"/>
    <s v="Mid"/>
    <n v="71"/>
    <n v="7"/>
    <x v="141"/>
    <s v="SUP029"/>
    <s v="AISLE-19-SHELF-17"/>
    <n v="16"/>
    <s v="In Stock"/>
    <d v="2024-10-08T00:00:00"/>
    <s v="Poland"/>
    <n v="52.8352"/>
    <n v="21.199100000000001"/>
  </r>
  <r>
    <s v="SKU002785"/>
    <s v="Product_2785"/>
    <s v="Toys"/>
    <n v="379.71"/>
    <n v="795"/>
    <s v="High"/>
    <n v="19"/>
    <n v="23"/>
    <x v="718"/>
    <s v="SUP026"/>
    <s v="AISLE-20-SHELF-30"/>
    <n v="14"/>
    <s v="In Stock"/>
    <d v="2024-09-20T00:00:00"/>
    <s v="Spain"/>
    <n v="36.083399999999997"/>
    <n v="-3.7658999999999998"/>
  </r>
  <r>
    <s v="SKU002786"/>
    <s v="Product_2786"/>
    <s v="Clothing"/>
    <n v="908.54"/>
    <n v="411"/>
    <s v="Mid"/>
    <n v="79"/>
    <n v="11"/>
    <x v="495"/>
    <s v="SUP001"/>
    <s v="AISLE-15-SHELF-38"/>
    <n v="15"/>
    <s v="In Stock"/>
    <d v="2024-04-23T00:00:00"/>
    <s v="United Kingdom"/>
    <n v="57.320700000000002"/>
    <n v="-3.3041"/>
  </r>
  <r>
    <s v="SKU002787"/>
    <s v="Product_2787"/>
    <s v="Office Supplies"/>
    <n v="44.53"/>
    <n v="813"/>
    <s v="High"/>
    <n v="19"/>
    <n v="3"/>
    <x v="255"/>
    <s v="SUP017"/>
    <s v="AISLE-07-SHELF-33"/>
    <n v="37"/>
    <s v="In Stock"/>
    <d v="2024-01-15T00:00:00"/>
    <s v="Belgium"/>
    <n v="50.122799999999998"/>
    <n v="5.9"/>
  </r>
  <r>
    <s v="SKU002788"/>
    <s v="Product_2788"/>
    <s v="Office Supplies"/>
    <n v="48.71"/>
    <n v="245"/>
    <s v="Low"/>
    <n v="94"/>
    <n v="2"/>
    <x v="131"/>
    <s v="SUP039"/>
    <s v="AISLE-05-SHELF-39"/>
    <n v="24"/>
    <s v="In Stock"/>
    <d v="2024-11-19T00:00:00"/>
    <s v="Italy"/>
    <n v="38.236699999999999"/>
    <n v="9.0566999999999993"/>
  </r>
  <r>
    <s v="SKU002789"/>
    <s v="Product_2789"/>
    <s v="Office Supplies"/>
    <n v="949.81"/>
    <n v="582"/>
    <s v="Mid"/>
    <n v="53"/>
    <n v="19"/>
    <x v="725"/>
    <s v="SUP048"/>
    <s v="AISLE-02-SHELF-03"/>
    <n v="9"/>
    <s v="Out of Stock"/>
    <d v="2023-05-15T00:00:00"/>
    <s v="Italy"/>
    <n v="43.817399999999999"/>
    <n v="10.794"/>
  </r>
  <r>
    <s v="SKU002790"/>
    <s v="Product_2790"/>
    <s v="Toys"/>
    <n v="965.23"/>
    <n v="706"/>
    <s v="High"/>
    <n v="65"/>
    <n v="28"/>
    <x v="69"/>
    <s v="SUP002"/>
    <s v="AISLE-02-SHELF-16"/>
    <n v="28"/>
    <s v="In Stock"/>
    <d v="2024-11-16T00:00:00"/>
    <s v="Spain"/>
    <n v="41.561500000000002"/>
    <n v="-7.3129"/>
  </r>
  <r>
    <s v="SKU002791"/>
    <s v="Product_2791"/>
    <s v="Sports"/>
    <n v="37.46"/>
    <n v="499"/>
    <s v="Mid"/>
    <n v="13"/>
    <n v="24"/>
    <x v="707"/>
    <s v="SUP015"/>
    <s v="AISLE-17-SHELF-12"/>
    <n v="36"/>
    <s v="In Stock"/>
    <d v="2024-09-18T00:00:00"/>
    <s v="Germany"/>
    <n v="49.217199999999998"/>
    <n v="7.3254999999999999"/>
  </r>
  <r>
    <s v="SKU002792"/>
    <s v="Product_2792"/>
    <s v="Office Supplies"/>
    <n v="718.87"/>
    <n v="981"/>
    <s v="High"/>
    <n v="22"/>
    <n v="28"/>
    <x v="227"/>
    <s v="SUP022"/>
    <s v="AISLE-05-SHELF-04"/>
    <n v="35"/>
    <s v="In Stock"/>
    <d v="2024-07-05T00:00:00"/>
    <s v="Sweden"/>
    <n v="68.450199999999995"/>
    <n v="16.410799999999998"/>
  </r>
  <r>
    <s v="SKU002793"/>
    <s v="Product_2793"/>
    <s v="Toys"/>
    <n v="229.28"/>
    <n v="950"/>
    <s v="High"/>
    <n v="83"/>
    <n v="25"/>
    <x v="561"/>
    <s v="SUP020"/>
    <s v="AISLE-16-SHELF-18"/>
    <n v="46"/>
    <s v="Out of Stock"/>
    <d v="2023-07-30T00:00:00"/>
    <s v="Belgium"/>
    <n v="50.174399999999999"/>
    <n v="2.5554000000000001"/>
  </r>
  <r>
    <s v="SKU002794"/>
    <s v="Product_2794"/>
    <s v="Clothing"/>
    <n v="704.38"/>
    <n v="549"/>
    <s v="Mid"/>
    <n v="89"/>
    <n v="11"/>
    <x v="271"/>
    <s v="SUP029"/>
    <s v="AISLE-13-SHELF-20"/>
    <n v="48"/>
    <s v="In Stock"/>
    <d v="2024-06-23T00:00:00"/>
    <s v="Belgium"/>
    <n v="49.806800000000003"/>
    <n v="4.1424000000000003"/>
  </r>
  <r>
    <s v="SKU002795"/>
    <s v="Product_2795"/>
    <s v="Books"/>
    <n v="870.05"/>
    <n v="116"/>
    <s v="Low"/>
    <n v="28"/>
    <n v="8"/>
    <x v="126"/>
    <s v="SUP025"/>
    <s v="AISLE-09-SHELF-16"/>
    <n v="18"/>
    <s v="In Stock"/>
    <d v="2024-10-21T00:00:00"/>
    <s v="Austria"/>
    <n v="46.578099999999999"/>
    <n v="13.432700000000001"/>
  </r>
  <r>
    <s v="SKU002796"/>
    <s v="Product_2796"/>
    <s v="Sports"/>
    <n v="109.82"/>
    <n v="749"/>
    <s v="High"/>
    <n v="79"/>
    <n v="11"/>
    <x v="291"/>
    <s v="SUP043"/>
    <s v="AISLE-03-SHELF-29"/>
    <n v="23"/>
    <s v="In Stock"/>
    <d v="2024-10-22T00:00:00"/>
    <s v="Poland"/>
    <n v="51.639099999999999"/>
    <n v="21.771699999999999"/>
  </r>
  <r>
    <s v="SKU002797"/>
    <s v="Product_2797"/>
    <s v="Electronics"/>
    <n v="246.38"/>
    <n v="363"/>
    <s v="Mid"/>
    <n v="99"/>
    <n v="2"/>
    <x v="891"/>
    <s v="SUP024"/>
    <s v="AISLE-17-SHELF-30"/>
    <n v="46"/>
    <s v="In Stock"/>
    <d v="2023-05-09T00:00:00"/>
    <s v="Netherlands"/>
    <n v="52.581499999999998"/>
    <n v="5.0392000000000001"/>
  </r>
  <r>
    <s v="SKU002798"/>
    <s v="Product_2798"/>
    <s v="Office Supplies"/>
    <n v="33.840000000000003"/>
    <n v="913"/>
    <s v="High"/>
    <n v="71"/>
    <n v="12"/>
    <x v="698"/>
    <s v="SUP034"/>
    <s v="AISLE-20-SHELF-42"/>
    <n v="28"/>
    <s v="Out of Stock"/>
    <d v="2024-09-22T00:00:00"/>
    <s v="Poland"/>
    <n v="50.302999999999997"/>
    <n v="21.368600000000001"/>
  </r>
  <r>
    <s v="SKU002799"/>
    <s v="Product_2799"/>
    <s v="Clothing"/>
    <n v="53.39"/>
    <n v="203"/>
    <s v="Low"/>
    <n v="18"/>
    <n v="29"/>
    <x v="495"/>
    <s v="SUP043"/>
    <s v="AISLE-20-SHELF-36"/>
    <n v="36"/>
    <s v="In Stock"/>
    <d v="2024-02-18T00:00:00"/>
    <s v="Sweden"/>
    <n v="65.0685"/>
    <n v="13.1082"/>
  </r>
  <r>
    <s v="SKU002800"/>
    <s v="Product_2800"/>
    <s v="Clothing"/>
    <n v="39.32"/>
    <n v="350"/>
    <s v="Mid"/>
    <n v="55"/>
    <n v="9"/>
    <x v="180"/>
    <s v="SUP021"/>
    <s v="AISLE-01-SHELF-21"/>
    <n v="16"/>
    <s v="In Stock"/>
    <d v="2023-07-20T00:00:00"/>
    <s v="Italy"/>
    <n v="46.204900000000002"/>
    <n v="7.3663999999999996"/>
  </r>
  <r>
    <s v="SKU002801"/>
    <s v="Product_2801"/>
    <s v="Clothing"/>
    <n v="802.68"/>
    <n v="318"/>
    <s v="Mid"/>
    <n v="65"/>
    <n v="6"/>
    <x v="764"/>
    <s v="SUP048"/>
    <s v="AISLE-16-SHELF-43"/>
    <n v="25"/>
    <s v="In Stock"/>
    <d v="2025-01-22T00:00:00"/>
    <s v="Italy"/>
    <n v="37.177900000000001"/>
    <n v="8.8294999999999995"/>
  </r>
  <r>
    <s v="SKU002802"/>
    <s v="Product_2802"/>
    <s v="Books"/>
    <n v="305.31"/>
    <n v="358"/>
    <s v="Mid"/>
    <n v="83"/>
    <n v="12"/>
    <x v="421"/>
    <s v="SUP002"/>
    <s v="AISLE-19-SHELF-08"/>
    <n v="40"/>
    <s v="Out of Stock"/>
    <d v="2024-12-04T00:00:00"/>
    <s v="Italy"/>
    <n v="46.149299999999997"/>
    <n v="12.788"/>
  </r>
  <r>
    <s v="SKU002803"/>
    <s v="Product_2803"/>
    <s v="Toys"/>
    <n v="498.28"/>
    <n v="516"/>
    <s v="Mid"/>
    <n v="49"/>
    <n v="18"/>
    <x v="577"/>
    <s v="SUP016"/>
    <s v="AISLE-05-SHELF-40"/>
    <n v="29"/>
    <s v="In Stock"/>
    <d v="2023-03-29T00:00:00"/>
    <s v="Austria"/>
    <n v="48.448599999999999"/>
    <n v="11.2544"/>
  </r>
  <r>
    <s v="SKU002804"/>
    <s v="Product_2804"/>
    <s v="Home &amp; Garden"/>
    <n v="789.97"/>
    <n v="939"/>
    <s v="High"/>
    <n v="76"/>
    <n v="25"/>
    <x v="347"/>
    <s v="SUP040"/>
    <s v="AISLE-18-SHELF-29"/>
    <n v="18"/>
    <s v="In Stock"/>
    <d v="2024-03-29T00:00:00"/>
    <s v="Italy"/>
    <n v="41.747300000000003"/>
    <n v="10.8636"/>
  </r>
  <r>
    <s v="SKU002805"/>
    <s v="Product_2805"/>
    <s v="Office Supplies"/>
    <n v="499.99"/>
    <n v="488"/>
    <s v="Mid"/>
    <n v="92"/>
    <n v="5"/>
    <x v="285"/>
    <s v="SUP021"/>
    <s v="AISLE-15-SHELF-50"/>
    <n v="12"/>
    <s v="In Stock"/>
    <d v="2023-11-16T00:00:00"/>
    <s v="Sweden"/>
    <n v="66.724000000000004"/>
    <n v="11.396100000000001"/>
  </r>
  <r>
    <s v="SKU002806"/>
    <s v="Product_2806"/>
    <s v="Electronics"/>
    <n v="434.9"/>
    <n v="668"/>
    <s v="Mid"/>
    <n v="71"/>
    <n v="22"/>
    <x v="838"/>
    <s v="SUP037"/>
    <s v="AISLE-13-SHELF-31"/>
    <n v="33"/>
    <s v="In Stock"/>
    <d v="2023-08-04T00:00:00"/>
    <s v="Spain"/>
    <n v="37.902000000000001"/>
    <n v="-7.3776000000000002"/>
  </r>
  <r>
    <s v="SKU002807"/>
    <s v="Product_2807"/>
    <s v="Office Supplies"/>
    <n v="21.46"/>
    <n v="106"/>
    <s v="Low"/>
    <n v="55"/>
    <n v="17"/>
    <x v="221"/>
    <s v="SUP008"/>
    <s v="AISLE-15-SHELF-45"/>
    <n v="29"/>
    <s v="In Stock"/>
    <d v="2024-12-22T00:00:00"/>
    <s v="Netherlands"/>
    <n v="53.119799999999998"/>
    <n v="5.1234000000000002"/>
  </r>
  <r>
    <s v="SKU002808"/>
    <s v="Product_2808"/>
    <s v="Sports"/>
    <n v="572.36"/>
    <n v="739"/>
    <s v="High"/>
    <n v="15"/>
    <n v="16"/>
    <x v="98"/>
    <s v="SUP014"/>
    <s v="AISLE-03-SHELF-44"/>
    <n v="27"/>
    <s v="In Stock"/>
    <d v="2024-05-20T00:00:00"/>
    <s v="Sweden"/>
    <n v="60.8782"/>
    <n v="16.988199999999999"/>
  </r>
  <r>
    <s v="SKU002809"/>
    <s v="Product_2809"/>
    <s v="Toys"/>
    <n v="133.5"/>
    <n v="653"/>
    <s v="Mid"/>
    <n v="38"/>
    <n v="12"/>
    <x v="276"/>
    <s v="SUP046"/>
    <s v="AISLE-12-SHELF-42"/>
    <n v="40"/>
    <s v="In Stock"/>
    <d v="2024-03-03T00:00:00"/>
    <s v="Netherlands"/>
    <n v="53.424199999999999"/>
    <n v="6.6159999999999997"/>
  </r>
  <r>
    <s v="SKU002810"/>
    <s v="Product_2810"/>
    <s v="Clothing"/>
    <n v="767"/>
    <n v="825"/>
    <s v="High"/>
    <n v="28"/>
    <n v="29"/>
    <x v="883"/>
    <s v="SUP022"/>
    <s v="AISLE-01-SHELF-24"/>
    <n v="16"/>
    <s v="In Stock"/>
    <d v="2023-06-10T00:00:00"/>
    <s v="Sweden"/>
    <n v="65.047899999999998"/>
    <n v="14.9053"/>
  </r>
  <r>
    <s v="SKU002811"/>
    <s v="Product_2811"/>
    <s v="Office Supplies"/>
    <n v="265.16000000000003"/>
    <n v="171"/>
    <s v="Low"/>
    <n v="24"/>
    <n v="2"/>
    <x v="193"/>
    <s v="SUP018"/>
    <s v="AISLE-06-SHELF-24"/>
    <n v="16"/>
    <s v="In Stock"/>
    <d v="2024-03-03T00:00:00"/>
    <s v="Italy"/>
    <n v="38.334299999999999"/>
    <n v="17.565100000000001"/>
  </r>
  <r>
    <s v="SKU002812"/>
    <s v="Product_2812"/>
    <s v="Books"/>
    <n v="677.45"/>
    <n v="657"/>
    <s v="Mid"/>
    <n v="66"/>
    <n v="16"/>
    <x v="126"/>
    <s v="SUP005"/>
    <s v="AISLE-13-SHELF-27"/>
    <n v="22"/>
    <s v="Out of Stock"/>
    <d v="2024-10-08T00:00:00"/>
    <s v="Spain"/>
    <n v="39.299999999999997"/>
    <n v="-5.7877000000000001"/>
  </r>
  <r>
    <s v="SKU002813"/>
    <s v="Product_2813"/>
    <s v="Clothing"/>
    <n v="649.76"/>
    <n v="518"/>
    <s v="Mid"/>
    <n v="47"/>
    <n v="1"/>
    <x v="22"/>
    <s v="SUP042"/>
    <s v="AISLE-01-SHELF-19"/>
    <n v="40"/>
    <s v="In Stock"/>
    <d v="2024-07-19T00:00:00"/>
    <s v="Belgium"/>
    <n v="50.441800000000001"/>
    <n v="6.0796000000000001"/>
  </r>
  <r>
    <s v="SKU002814"/>
    <s v="Product_2814"/>
    <s v="Toys"/>
    <n v="620.51"/>
    <n v="854"/>
    <s v="High"/>
    <n v="30"/>
    <n v="20"/>
    <x v="221"/>
    <s v="SUP047"/>
    <s v="AISLE-06-SHELF-33"/>
    <n v="23"/>
    <s v="In Stock"/>
    <d v="2024-09-24T00:00:00"/>
    <s v="Poland"/>
    <n v="51.244999999999997"/>
    <n v="19.726400000000002"/>
  </r>
  <r>
    <s v="SKU002815"/>
    <s v="Product_2815"/>
    <s v="Sports"/>
    <n v="274.27999999999997"/>
    <n v="864"/>
    <s v="High"/>
    <n v="60"/>
    <n v="2"/>
    <x v="615"/>
    <s v="SUP045"/>
    <s v="AISLE-17-SHELF-17"/>
    <n v="39"/>
    <s v="In Stock"/>
    <d v="2024-12-25T00:00:00"/>
    <s v="United Kingdom"/>
    <n v="56.966099999999997"/>
    <n v="-3.9287000000000001"/>
  </r>
  <r>
    <s v="SKU002816"/>
    <s v="Product_2816"/>
    <s v="Electronics"/>
    <n v="274.42"/>
    <n v="957"/>
    <s v="High"/>
    <n v="48"/>
    <n v="13"/>
    <x v="295"/>
    <s v="SUP030"/>
    <s v="AISLE-11-SHELF-20"/>
    <n v="31"/>
    <s v="Out of Stock"/>
    <d v="2024-04-28T00:00:00"/>
    <s v="Spain"/>
    <n v="37.821599999999997"/>
    <n v="3.2309999999999999"/>
  </r>
  <r>
    <s v="SKU002817"/>
    <s v="Product_2817"/>
    <s v="Clothing"/>
    <n v="864.42"/>
    <n v="812"/>
    <s v="High"/>
    <n v="96"/>
    <n v="16"/>
    <x v="329"/>
    <s v="SUP031"/>
    <s v="AISLE-12-SHELF-13"/>
    <n v="7"/>
    <s v="In Stock"/>
    <d v="2023-12-30T00:00:00"/>
    <s v="Belgium"/>
    <n v="51.4131"/>
    <n v="5.7896000000000001"/>
  </r>
  <r>
    <s v="SKU002818"/>
    <s v="Product_2818"/>
    <s v="Office Supplies"/>
    <n v="22.68"/>
    <n v="527"/>
    <s v="Mid"/>
    <n v="29"/>
    <n v="1"/>
    <x v="273"/>
    <s v="SUP009"/>
    <s v="AISLE-18-SHELF-22"/>
    <n v="17"/>
    <s v="Out of Stock"/>
    <d v="2024-04-28T00:00:00"/>
    <s v="Germany"/>
    <n v="52.531599999999997"/>
    <n v="8.5832999999999995"/>
  </r>
  <r>
    <s v="SKU002819"/>
    <s v="Product_2819"/>
    <s v="Office Supplies"/>
    <n v="189.71"/>
    <n v="319"/>
    <s v="Mid"/>
    <n v="11"/>
    <n v="19"/>
    <x v="5"/>
    <s v="SUP031"/>
    <s v="AISLE-01-SHELF-03"/>
    <n v="42"/>
    <s v="In Stock"/>
    <d v="2024-10-04T00:00:00"/>
    <s v="Sweden"/>
    <n v="67.905100000000004"/>
    <n v="14.7098"/>
  </r>
  <r>
    <s v="SKU002820"/>
    <s v="Product_2820"/>
    <s v="Books"/>
    <n v="614.07000000000005"/>
    <n v="36"/>
    <s v="Low"/>
    <n v="41"/>
    <n v="4"/>
    <x v="71"/>
    <s v="SUP031"/>
    <s v="AISLE-17-SHELF-39"/>
    <n v="45"/>
    <s v="In Stock"/>
    <d v="2023-05-30T00:00:00"/>
    <s v="Germany"/>
    <n v="53.386200000000002"/>
    <n v="14.2561"/>
  </r>
  <r>
    <s v="SKU002821"/>
    <s v="Product_2821"/>
    <s v="Books"/>
    <n v="818.88"/>
    <n v="498"/>
    <s v="Mid"/>
    <n v="13"/>
    <n v="20"/>
    <x v="592"/>
    <s v="SUP041"/>
    <s v="AISLE-17-SHELF-48"/>
    <n v="23"/>
    <s v="In Stock"/>
    <d v="2024-07-24T00:00:00"/>
    <s v="Belgium"/>
    <n v="50.706000000000003"/>
    <n v="5.6318999999999999"/>
  </r>
  <r>
    <s v="SKU002822"/>
    <s v="Product_2822"/>
    <s v="Home &amp; Garden"/>
    <n v="364.76"/>
    <n v="664"/>
    <s v="Mid"/>
    <n v="16"/>
    <n v="3"/>
    <x v="67"/>
    <s v="SUP009"/>
    <s v="AISLE-12-SHELF-25"/>
    <n v="47"/>
    <s v="In Stock"/>
    <d v="2024-07-05T00:00:00"/>
    <s v="Spain"/>
    <n v="42.175199999999997"/>
    <n v="-6.8662000000000001"/>
  </r>
  <r>
    <s v="SKU002823"/>
    <s v="Product_2823"/>
    <s v="Books"/>
    <n v="656.91"/>
    <n v="264"/>
    <s v="Low"/>
    <n v="12"/>
    <n v="2"/>
    <x v="103"/>
    <s v="SUP037"/>
    <s v="AISLE-08-SHELF-43"/>
    <n v="39"/>
    <s v="In Stock"/>
    <d v="2024-08-21T00:00:00"/>
    <s v="Sweden"/>
    <n v="64.517399999999995"/>
    <n v="12.324400000000001"/>
  </r>
  <r>
    <s v="SKU002824"/>
    <s v="Product_2824"/>
    <s v="Home &amp; Garden"/>
    <n v="561.58000000000004"/>
    <n v="694"/>
    <s v="Mid"/>
    <n v="34"/>
    <n v="12"/>
    <x v="679"/>
    <s v="SUP006"/>
    <s v="AISLE-03-SHELF-29"/>
    <n v="19"/>
    <s v="In Stock"/>
    <d v="2024-09-06T00:00:00"/>
    <s v="United Kingdom"/>
    <n v="54.369100000000003"/>
    <n v="-6.5776000000000003"/>
  </r>
  <r>
    <s v="SKU002825"/>
    <s v="Product_2825"/>
    <s v="Electronics"/>
    <n v="73.89"/>
    <n v="667"/>
    <s v="Mid"/>
    <n v="18"/>
    <n v="24"/>
    <x v="76"/>
    <s v="SUP042"/>
    <s v="AISLE-12-SHELF-36"/>
    <n v="20"/>
    <s v="In Stock"/>
    <d v="2024-02-13T00:00:00"/>
    <s v="Italy"/>
    <n v="40.971699999999998"/>
    <n v="16.512499999999999"/>
  </r>
  <r>
    <s v="SKU002826"/>
    <s v="Product_2826"/>
    <s v="Sports"/>
    <n v="625.53"/>
    <n v="648"/>
    <s v="Mid"/>
    <n v="96"/>
    <n v="26"/>
    <x v="123"/>
    <s v="SUP026"/>
    <s v="AISLE-09-SHELF-26"/>
    <n v="39"/>
    <s v="In Stock"/>
    <d v="2025-01-21T00:00:00"/>
    <s v="Sweden"/>
    <n v="68.922899999999998"/>
    <n v="15.2653"/>
  </r>
  <r>
    <s v="SKU002827"/>
    <s v="Product_2827"/>
    <s v="Home &amp; Garden"/>
    <n v="815.76"/>
    <n v="907"/>
    <s v="High"/>
    <n v="96"/>
    <n v="13"/>
    <x v="681"/>
    <s v="SUP010"/>
    <s v="AISLE-17-SHELF-48"/>
    <n v="9"/>
    <s v="In Stock"/>
    <d v="2024-08-18T00:00:00"/>
    <s v="Sweden"/>
    <n v="62.640999999999998"/>
    <n v="17.797999999999998"/>
  </r>
  <r>
    <s v="SKU002828"/>
    <s v="Product_2828"/>
    <s v="Clothing"/>
    <n v="992.52"/>
    <n v="401"/>
    <s v="Mid"/>
    <n v="35"/>
    <n v="27"/>
    <x v="656"/>
    <s v="SUP006"/>
    <s v="AISLE-12-SHELF-30"/>
    <n v="11"/>
    <s v="In Stock"/>
    <d v="2024-03-04T00:00:00"/>
    <s v="Spain"/>
    <n v="43.444299999999998"/>
    <n v="-3.2698"/>
  </r>
  <r>
    <s v="SKU002829"/>
    <s v="Product_2829"/>
    <s v="Toys"/>
    <n v="39.340000000000003"/>
    <n v="986"/>
    <s v="High"/>
    <n v="73"/>
    <n v="18"/>
    <x v="705"/>
    <s v="SUP033"/>
    <s v="AISLE-15-SHELF-47"/>
    <n v="25"/>
    <s v="In Stock"/>
    <d v="2023-12-24T00:00:00"/>
    <s v="Spain"/>
    <n v="41.453000000000003"/>
    <n v="2.3144999999999998"/>
  </r>
  <r>
    <s v="SKU002830"/>
    <s v="Product_2830"/>
    <s v="Office Supplies"/>
    <n v="663.46"/>
    <n v="601"/>
    <s v="Mid"/>
    <n v="27"/>
    <n v="5"/>
    <x v="156"/>
    <s v="SUP045"/>
    <s v="AISLE-01-SHELF-03"/>
    <n v="45"/>
    <s v="In Stock"/>
    <d v="2024-02-03T00:00:00"/>
    <s v="Belgium"/>
    <n v="50.2468"/>
    <n v="6.0183"/>
  </r>
  <r>
    <s v="SKU002831"/>
    <s v="Product_2831"/>
    <s v="Clothing"/>
    <n v="420.4"/>
    <n v="951"/>
    <s v="High"/>
    <n v="97"/>
    <n v="23"/>
    <x v="104"/>
    <s v="SUP030"/>
    <s v="AISLE-02-SHELF-17"/>
    <n v="5"/>
    <s v="In Stock"/>
    <d v="2024-11-26T00:00:00"/>
    <s v="France"/>
    <n v="50.2911"/>
    <n v="8.4877000000000002"/>
  </r>
  <r>
    <s v="SKU002832"/>
    <s v="Product_2832"/>
    <s v="Office Supplies"/>
    <n v="19.690000000000001"/>
    <n v="217"/>
    <s v="Low"/>
    <n v="11"/>
    <n v="25"/>
    <x v="553"/>
    <s v="SUP040"/>
    <s v="AISLE-12-SHELF-05"/>
    <n v="29"/>
    <s v="In Stock"/>
    <d v="2025-03-15T00:00:00"/>
    <s v="Sweden"/>
    <n v="59.032200000000003"/>
    <n v="16.3447"/>
  </r>
  <r>
    <s v="SKU002833"/>
    <s v="Product_2833"/>
    <s v="Sports"/>
    <n v="618.22"/>
    <n v="329"/>
    <s v="Mid"/>
    <n v="10"/>
    <n v="12"/>
    <x v="214"/>
    <s v="SUP024"/>
    <s v="AISLE-11-SHELF-15"/>
    <n v="34"/>
    <s v="In Stock"/>
    <d v="2025-02-24T00:00:00"/>
    <s v="Poland"/>
    <n v="54.048299999999998"/>
    <n v="17.691600000000001"/>
  </r>
  <r>
    <s v="SKU002834"/>
    <s v="Product_2834"/>
    <s v="Books"/>
    <n v="131.19999999999999"/>
    <n v="185"/>
    <s v="Low"/>
    <n v="57"/>
    <n v="19"/>
    <x v="209"/>
    <s v="SUP028"/>
    <s v="AISLE-07-SHELF-08"/>
    <n v="23"/>
    <s v="In Stock"/>
    <d v="2023-07-26T00:00:00"/>
    <s v="Sweden"/>
    <n v="63.583500000000001"/>
    <n v="12.6465"/>
  </r>
  <r>
    <s v="SKU002835"/>
    <s v="Product_2835"/>
    <s v="Toys"/>
    <n v="384.78"/>
    <n v="380"/>
    <s v="Mid"/>
    <n v="89"/>
    <n v="1"/>
    <x v="865"/>
    <s v="SUP045"/>
    <s v="AISLE-10-SHELF-38"/>
    <n v="28"/>
    <s v="In Stock"/>
    <d v="2024-12-17T00:00:00"/>
    <s v="Belgium"/>
    <n v="49.612499999999997"/>
    <n v="4.1067999999999998"/>
  </r>
  <r>
    <s v="SKU002836"/>
    <s v="Product_2836"/>
    <s v="Clothing"/>
    <n v="268.75"/>
    <n v="208"/>
    <s v="Low"/>
    <n v="72"/>
    <n v="9"/>
    <x v="485"/>
    <s v="SUP038"/>
    <s v="AISLE-15-SHELF-10"/>
    <n v="19"/>
    <s v="Out of Stock"/>
    <d v="2023-07-01T00:00:00"/>
    <s v="Netherlands"/>
    <n v="52.363100000000003"/>
    <n v="4.8315000000000001"/>
  </r>
  <r>
    <s v="SKU002837"/>
    <s v="Product_2837"/>
    <s v="Toys"/>
    <n v="367.55"/>
    <n v="562"/>
    <s v="Mid"/>
    <n v="97"/>
    <n v="1"/>
    <x v="17"/>
    <s v="SUP029"/>
    <s v="AISLE-17-SHELF-28"/>
    <n v="39"/>
    <s v="In Stock"/>
    <d v="2024-12-28T00:00:00"/>
    <s v="Germany"/>
    <n v="51.690800000000003"/>
    <n v="10.587300000000001"/>
  </r>
  <r>
    <s v="SKU002838"/>
    <s v="Product_2838"/>
    <s v="Home &amp; Garden"/>
    <n v="497.77"/>
    <n v="287"/>
    <s v="Low"/>
    <n v="45"/>
    <n v="24"/>
    <x v="432"/>
    <s v="SUP044"/>
    <s v="AISLE-06-SHELF-19"/>
    <n v="28"/>
    <s v="In Stock"/>
    <d v="2023-11-22T00:00:00"/>
    <s v="Italy"/>
    <n v="43.799900000000001"/>
    <n v="14.3294"/>
  </r>
  <r>
    <s v="SKU002839"/>
    <s v="Product_2839"/>
    <s v="Sports"/>
    <n v="365.62"/>
    <n v="87"/>
    <s v="Low"/>
    <n v="72"/>
    <n v="18"/>
    <x v="121"/>
    <s v="SUP015"/>
    <s v="AISLE-20-SHELF-38"/>
    <n v="40"/>
    <s v="In Stock"/>
    <d v="2024-02-06T00:00:00"/>
    <s v="France"/>
    <n v="45.457599999999999"/>
    <n v="1.1049"/>
  </r>
  <r>
    <s v="SKU002840"/>
    <s v="Product_2840"/>
    <s v="Clothing"/>
    <n v="557.20000000000005"/>
    <n v="943"/>
    <s v="High"/>
    <n v="84"/>
    <n v="23"/>
    <x v="597"/>
    <s v="SUP008"/>
    <s v="AISLE-14-SHELF-24"/>
    <n v="18"/>
    <s v="Out of Stock"/>
    <d v="2024-07-22T00:00:00"/>
    <s v="United Kingdom"/>
    <n v="51.138800000000003"/>
    <n v="-3.0676000000000001"/>
  </r>
  <r>
    <s v="SKU002841"/>
    <s v="Product_2841"/>
    <s v="Books"/>
    <n v="246.26"/>
    <n v="135"/>
    <s v="Low"/>
    <n v="35"/>
    <n v="28"/>
    <x v="679"/>
    <s v="SUP023"/>
    <s v="AISLE-13-SHELF-13"/>
    <n v="26"/>
    <s v="In Stock"/>
    <d v="2025-02-14T00:00:00"/>
    <s v="United Kingdom"/>
    <n v="55.0672"/>
    <n v="-3.4350999999999998"/>
  </r>
  <r>
    <s v="SKU002842"/>
    <s v="Product_2842"/>
    <s v="Toys"/>
    <n v="639.01"/>
    <n v="157"/>
    <s v="Low"/>
    <n v="15"/>
    <n v="3"/>
    <x v="339"/>
    <s v="SUP043"/>
    <s v="AISLE-09-SHELF-09"/>
    <n v="43"/>
    <s v="Out of Stock"/>
    <d v="2024-07-13T00:00:00"/>
    <s v="United Kingdom"/>
    <n v="52.766199999999998"/>
    <n v="-0.98350000000000004"/>
  </r>
  <r>
    <s v="SKU002843"/>
    <s v="Product_2843"/>
    <s v="Books"/>
    <n v="855.23"/>
    <n v="793"/>
    <s v="High"/>
    <n v="35"/>
    <n v="6"/>
    <x v="224"/>
    <s v="SUP009"/>
    <s v="AISLE-08-SHELF-10"/>
    <n v="12"/>
    <s v="In Stock"/>
    <d v="2024-06-12T00:00:00"/>
    <s v="Spain"/>
    <n v="36.5824"/>
    <n v="2.2219000000000002"/>
  </r>
  <r>
    <s v="SKU002844"/>
    <s v="Product_2844"/>
    <s v="Toys"/>
    <n v="231.83"/>
    <n v="919"/>
    <s v="High"/>
    <n v="52"/>
    <n v="22"/>
    <x v="191"/>
    <s v="SUP011"/>
    <s v="AISLE-20-SHELF-04"/>
    <n v="20"/>
    <s v="In Stock"/>
    <d v="2024-10-18T00:00:00"/>
    <s v="United Kingdom"/>
    <n v="50.081699999999998"/>
    <n v="1.4235"/>
  </r>
  <r>
    <s v="SKU002845"/>
    <s v="Product_2845"/>
    <s v="Clothing"/>
    <n v="512.79999999999995"/>
    <n v="154"/>
    <s v="Low"/>
    <n v="10"/>
    <n v="4"/>
    <x v="354"/>
    <s v="SUP006"/>
    <s v="AISLE-03-SHELF-13"/>
    <n v="21"/>
    <s v="Out of Stock"/>
    <d v="2023-09-15T00:00:00"/>
    <s v="Italy"/>
    <n v="41.454700000000003"/>
    <n v="11.5108"/>
  </r>
  <r>
    <s v="SKU002846"/>
    <s v="Product_2846"/>
    <s v="Sports"/>
    <n v="652.20000000000005"/>
    <n v="462"/>
    <s v="Mid"/>
    <n v="18"/>
    <n v="24"/>
    <x v="525"/>
    <s v="SUP047"/>
    <s v="AISLE-08-SHELF-09"/>
    <n v="9"/>
    <s v="In Stock"/>
    <d v="2023-09-29T00:00:00"/>
    <s v="Germany"/>
    <n v="49.249000000000002"/>
    <n v="5.9916"/>
  </r>
  <r>
    <s v="SKU002847"/>
    <s v="Product_2847"/>
    <s v="Electronics"/>
    <n v="568.98"/>
    <n v="219"/>
    <s v="Low"/>
    <n v="36"/>
    <n v="12"/>
    <x v="430"/>
    <s v="SUP049"/>
    <s v="AISLE-14-SHELF-01"/>
    <n v="45"/>
    <s v="In Stock"/>
    <d v="2024-08-01T00:00:00"/>
    <s v="United Kingdom"/>
    <n v="52.318199999999997"/>
    <n v="-7.1059999999999999"/>
  </r>
  <r>
    <s v="SKU002848"/>
    <s v="Product_2848"/>
    <s v="Clothing"/>
    <n v="371.99"/>
    <n v="458"/>
    <s v="Mid"/>
    <n v="80"/>
    <n v="12"/>
    <x v="295"/>
    <s v="SUP012"/>
    <s v="AISLE-14-SHELF-12"/>
    <n v="39"/>
    <s v="In Stock"/>
    <d v="2024-06-04T00:00:00"/>
    <s v="Sweden"/>
    <n v="64.405500000000004"/>
    <n v="15.2799"/>
  </r>
  <r>
    <s v="SKU002849"/>
    <s v="Product_2849"/>
    <s v="Books"/>
    <n v="645.78"/>
    <n v="166"/>
    <s v="Low"/>
    <n v="12"/>
    <n v="5"/>
    <x v="763"/>
    <s v="SUP034"/>
    <s v="AISLE-04-SHELF-22"/>
    <n v="41"/>
    <s v="In Stock"/>
    <d v="2025-02-14T00:00:00"/>
    <s v="Sweden"/>
    <n v="65.887100000000004"/>
    <n v="13.810600000000001"/>
  </r>
  <r>
    <s v="SKU002850"/>
    <s v="Product_2850"/>
    <s v="Electronics"/>
    <n v="37.96"/>
    <n v="321"/>
    <s v="Mid"/>
    <n v="70"/>
    <n v="23"/>
    <x v="153"/>
    <s v="SUP021"/>
    <s v="AISLE-04-SHELF-45"/>
    <n v="22"/>
    <s v="In Stock"/>
    <d v="2024-11-28T00:00:00"/>
    <s v="Spain"/>
    <n v="43.021799999999999"/>
    <n v="-2.7103999999999999"/>
  </r>
  <r>
    <s v="SKU002851"/>
    <s v="Product_2851"/>
    <s v="Sports"/>
    <n v="376.21"/>
    <n v="690"/>
    <s v="Mid"/>
    <n v="82"/>
    <n v="29"/>
    <x v="240"/>
    <s v="SUP032"/>
    <s v="AISLE-16-SHELF-11"/>
    <n v="25"/>
    <s v="In Stock"/>
    <d v="2025-03-03T00:00:00"/>
    <s v="Italy"/>
    <n v="37.802300000000002"/>
    <n v="11.370100000000001"/>
  </r>
  <r>
    <s v="SKU002852"/>
    <s v="Product_2852"/>
    <s v="Books"/>
    <n v="537.29"/>
    <n v="840"/>
    <s v="High"/>
    <n v="11"/>
    <n v="21"/>
    <x v="892"/>
    <s v="SUP036"/>
    <s v="AISLE-03-SHELF-34"/>
    <n v="46"/>
    <s v="In Stock"/>
    <d v="2023-10-13T00:00:00"/>
    <s v="Germany"/>
    <n v="48.871400000000001"/>
    <n v="7.7171000000000003"/>
  </r>
  <r>
    <s v="SKU002853"/>
    <s v="Product_2853"/>
    <s v="Sports"/>
    <n v="30.41"/>
    <n v="561"/>
    <s v="Mid"/>
    <n v="83"/>
    <n v="13"/>
    <x v="555"/>
    <s v="SUP025"/>
    <s v="AISLE-03-SHELF-20"/>
    <n v="5"/>
    <s v="In Stock"/>
    <d v="2023-04-05T00:00:00"/>
    <s v="France"/>
    <n v="46.2624"/>
    <n v="4.7096"/>
  </r>
  <r>
    <s v="SKU002854"/>
    <s v="Product_2854"/>
    <s v="Toys"/>
    <n v="512.57000000000005"/>
    <n v="812"/>
    <s v="High"/>
    <n v="90"/>
    <n v="12"/>
    <x v="237"/>
    <s v="SUP035"/>
    <s v="AISLE-17-SHELF-01"/>
    <n v="21"/>
    <s v="In Stock"/>
    <d v="2024-11-23T00:00:00"/>
    <s v="Belgium"/>
    <n v="51.3232"/>
    <n v="4.4584000000000001"/>
  </r>
  <r>
    <s v="SKU002855"/>
    <s v="Product_2855"/>
    <s v="Clothing"/>
    <n v="657.71"/>
    <n v="511"/>
    <s v="Mid"/>
    <n v="40"/>
    <n v="4"/>
    <x v="113"/>
    <s v="SUP034"/>
    <s v="AISLE-11-SHELF-16"/>
    <n v="12"/>
    <s v="In Stock"/>
    <d v="2024-04-04T00:00:00"/>
    <s v="Germany"/>
    <n v="54.6404"/>
    <n v="14.4689"/>
  </r>
  <r>
    <s v="SKU002856"/>
    <s v="Product_2856"/>
    <s v="Sports"/>
    <n v="761.62"/>
    <n v="86"/>
    <s v="Low"/>
    <n v="74"/>
    <n v="6"/>
    <x v="111"/>
    <s v="SUP019"/>
    <s v="AISLE-20-SHELF-42"/>
    <n v="33"/>
    <s v="In Stock"/>
    <d v="2024-11-28T00:00:00"/>
    <s v="Belgium"/>
    <n v="51.2301"/>
    <n v="4.4499000000000004"/>
  </r>
  <r>
    <s v="SKU002857"/>
    <s v="Product_2857"/>
    <s v="Books"/>
    <n v="122.24"/>
    <n v="544"/>
    <s v="Mid"/>
    <n v="27"/>
    <n v="19"/>
    <x v="175"/>
    <s v="SUP037"/>
    <s v="AISLE-20-SHELF-38"/>
    <n v="24"/>
    <s v="In Stock"/>
    <d v="2025-03-07T00:00:00"/>
    <s v="Netherlands"/>
    <n v="51.180399999999999"/>
    <n v="4.1497999999999999"/>
  </r>
  <r>
    <s v="SKU002858"/>
    <s v="Product_2858"/>
    <s v="Clothing"/>
    <n v="990.66"/>
    <n v="274"/>
    <s v="Low"/>
    <n v="15"/>
    <n v="6"/>
    <x v="49"/>
    <s v="SUP017"/>
    <s v="AISLE-02-SHELF-29"/>
    <n v="41"/>
    <s v="In Stock"/>
    <d v="2023-06-19T00:00:00"/>
    <s v="Belgium"/>
    <n v="50.795299999999997"/>
    <n v="4.1448"/>
  </r>
  <r>
    <s v="SKU002859"/>
    <s v="Product_2859"/>
    <s v="Office Supplies"/>
    <n v="610.11"/>
    <n v="140"/>
    <s v="Low"/>
    <n v="51"/>
    <n v="6"/>
    <x v="493"/>
    <s v="SUP016"/>
    <s v="AISLE-07-SHELF-49"/>
    <n v="43"/>
    <s v="In Stock"/>
    <d v="2023-06-25T00:00:00"/>
    <s v="Poland"/>
    <n v="49.851399999999998"/>
    <n v="18.889900000000001"/>
  </r>
  <r>
    <s v="SKU002860"/>
    <s v="Product_2860"/>
    <s v="Books"/>
    <n v="369.56"/>
    <n v="717"/>
    <s v="High"/>
    <n v="77"/>
    <n v="11"/>
    <x v="488"/>
    <s v="SUP016"/>
    <s v="AISLE-08-SHELF-45"/>
    <n v="9"/>
    <s v="In Stock"/>
    <d v="2023-09-21T00:00:00"/>
    <s v="Sweden"/>
    <n v="55.540500000000002"/>
    <n v="20.713999999999999"/>
  </r>
  <r>
    <s v="SKU002861"/>
    <s v="Product_2861"/>
    <s v="Books"/>
    <n v="256.60000000000002"/>
    <n v="735"/>
    <s v="High"/>
    <n v="13"/>
    <n v="27"/>
    <x v="796"/>
    <s v="SUP044"/>
    <s v="AISLE-04-SHELF-43"/>
    <n v="14"/>
    <s v="In Stock"/>
    <d v="2025-01-01T00:00:00"/>
    <s v="Italy"/>
    <n v="37.372599999999998"/>
    <n v="14.086499999999999"/>
  </r>
  <r>
    <s v="SKU002862"/>
    <s v="Product_2862"/>
    <s v="Office Supplies"/>
    <n v="577.16999999999996"/>
    <n v="624"/>
    <s v="Mid"/>
    <n v="13"/>
    <n v="22"/>
    <x v="50"/>
    <s v="SUP004"/>
    <s v="AISLE-02-SHELF-25"/>
    <n v="10"/>
    <s v="In Stock"/>
    <d v="2024-04-23T00:00:00"/>
    <s v="Austria"/>
    <n v="48.461799999999997"/>
    <n v="10.5214"/>
  </r>
  <r>
    <s v="SKU002863"/>
    <s v="Product_2863"/>
    <s v="Office Supplies"/>
    <n v="882.89"/>
    <n v="789"/>
    <s v="High"/>
    <n v="74"/>
    <n v="14"/>
    <x v="309"/>
    <s v="SUP049"/>
    <s v="AISLE-08-SHELF-32"/>
    <n v="11"/>
    <s v="In Stock"/>
    <d v="2024-06-22T00:00:00"/>
    <s v="Spain"/>
    <n v="40.045400000000001"/>
    <n v="0.51629999999999998"/>
  </r>
  <r>
    <s v="SKU002864"/>
    <s v="Product_2864"/>
    <s v="Electronics"/>
    <n v="525.36"/>
    <n v="915"/>
    <s v="High"/>
    <n v="50"/>
    <n v="27"/>
    <x v="109"/>
    <s v="SUP030"/>
    <s v="AISLE-18-SHELF-40"/>
    <n v="39"/>
    <s v="In Stock"/>
    <d v="2024-09-10T00:00:00"/>
    <s v="Poland"/>
    <n v="50.511699999999998"/>
    <n v="15.729200000000001"/>
  </r>
  <r>
    <s v="SKU002865"/>
    <s v="Product_2865"/>
    <s v="Home &amp; Garden"/>
    <n v="664.86"/>
    <n v="352"/>
    <s v="Mid"/>
    <n v="52"/>
    <n v="3"/>
    <x v="319"/>
    <s v="SUP034"/>
    <s v="AISLE-11-SHELF-37"/>
    <n v="31"/>
    <s v="In Stock"/>
    <d v="2023-05-03T00:00:00"/>
    <s v="Belgium"/>
    <n v="50.1736"/>
    <n v="4.6632999999999996"/>
  </r>
  <r>
    <s v="SKU002866"/>
    <s v="Product_2866"/>
    <s v="Sports"/>
    <n v="364.12"/>
    <n v="4"/>
    <s v="Low"/>
    <n v="64"/>
    <n v="29"/>
    <x v="315"/>
    <s v="SUP005"/>
    <s v="AISLE-07-SHELF-36"/>
    <n v="46"/>
    <s v="Out of Stock"/>
    <d v="2024-12-16T00:00:00"/>
    <s v="United Kingdom"/>
    <n v="54.962499999999999"/>
    <n v="-6.8912000000000004"/>
  </r>
  <r>
    <s v="SKU002867"/>
    <s v="Product_2867"/>
    <s v="Sports"/>
    <n v="394.27"/>
    <n v="381"/>
    <s v="Mid"/>
    <n v="28"/>
    <n v="8"/>
    <x v="600"/>
    <s v="SUP033"/>
    <s v="AISLE-10-SHELF-06"/>
    <n v="25"/>
    <s v="In Stock"/>
    <d v="2023-11-09T00:00:00"/>
    <s v="Italy"/>
    <n v="41.404499999999999"/>
    <n v="9.7926000000000002"/>
  </r>
  <r>
    <s v="SKU002868"/>
    <s v="Product_2868"/>
    <s v="Electronics"/>
    <n v="293.31"/>
    <n v="723"/>
    <s v="High"/>
    <n v="30"/>
    <n v="4"/>
    <x v="305"/>
    <s v="SUP046"/>
    <s v="AISLE-13-SHELF-16"/>
    <n v="28"/>
    <s v="In Stock"/>
    <d v="2023-07-03T00:00:00"/>
    <s v="Poland"/>
    <n v="53.883699999999997"/>
    <n v="17.235800000000001"/>
  </r>
  <r>
    <s v="SKU002869"/>
    <s v="Product_2869"/>
    <s v="Toys"/>
    <n v="708.58"/>
    <n v="767"/>
    <s v="High"/>
    <n v="67"/>
    <n v="27"/>
    <x v="442"/>
    <s v="SUP009"/>
    <s v="AISLE-02-SHELF-31"/>
    <n v="33"/>
    <s v="In Stock"/>
    <d v="2024-07-12T00:00:00"/>
    <s v="Spain"/>
    <n v="42.541899999999998"/>
    <n v="-3.9001000000000001"/>
  </r>
  <r>
    <s v="SKU002870"/>
    <s v="Product_2870"/>
    <s v="Sports"/>
    <n v="365.6"/>
    <n v="333"/>
    <s v="Mid"/>
    <n v="39"/>
    <n v="16"/>
    <x v="106"/>
    <s v="SUP017"/>
    <s v="AISLE-15-SHELF-08"/>
    <n v="31"/>
    <s v="In Stock"/>
    <d v="2024-09-18T00:00:00"/>
    <s v="Sweden"/>
    <n v="65.326899999999995"/>
    <n v="17.7818"/>
  </r>
  <r>
    <s v="SKU002871"/>
    <s v="Product_2871"/>
    <s v="Office Supplies"/>
    <n v="198.81"/>
    <n v="474"/>
    <s v="Mid"/>
    <n v="16"/>
    <n v="18"/>
    <x v="313"/>
    <s v="SUP012"/>
    <s v="AISLE-17-SHELF-14"/>
    <n v="42"/>
    <s v="In Stock"/>
    <d v="2024-06-11T00:00:00"/>
    <s v="Italy"/>
    <n v="43.130600000000001"/>
    <n v="11.3047"/>
  </r>
  <r>
    <s v="SKU002872"/>
    <s v="Product_2872"/>
    <s v="Electronics"/>
    <n v="375.71"/>
    <n v="985"/>
    <s v="High"/>
    <n v="78"/>
    <n v="7"/>
    <x v="584"/>
    <s v="SUP024"/>
    <s v="AISLE-18-SHELF-46"/>
    <n v="6"/>
    <s v="In Stock"/>
    <d v="2024-12-26T00:00:00"/>
    <s v="Spain"/>
    <n v="41.991999999999997"/>
    <n v="-3.9426000000000001"/>
  </r>
  <r>
    <s v="SKU002873"/>
    <s v="Product_2873"/>
    <s v="Sports"/>
    <n v="855.29"/>
    <n v="927"/>
    <s v="High"/>
    <n v="73"/>
    <n v="11"/>
    <x v="893"/>
    <s v="SUP012"/>
    <s v="AISLE-04-SHELF-21"/>
    <n v="29"/>
    <s v="In Stock"/>
    <d v="2023-06-07T00:00:00"/>
    <s v="Netherlands"/>
    <n v="52.0351"/>
    <n v="5.3189000000000002"/>
  </r>
  <r>
    <s v="SKU002874"/>
    <s v="Product_2874"/>
    <s v="Sports"/>
    <n v="740.87"/>
    <n v="29"/>
    <s v="Low"/>
    <n v="11"/>
    <n v="8"/>
    <x v="568"/>
    <s v="SUP015"/>
    <s v="AISLE-01-SHELF-23"/>
    <n v="6"/>
    <s v="In Stock"/>
    <d v="2023-10-05T00:00:00"/>
    <s v="Netherlands"/>
    <n v="53.045900000000003"/>
    <n v="5.8715999999999999"/>
  </r>
  <r>
    <s v="SKU002875"/>
    <s v="Product_2875"/>
    <s v="Books"/>
    <n v="341.29"/>
    <n v="346"/>
    <s v="Mid"/>
    <n v="76"/>
    <n v="27"/>
    <x v="430"/>
    <s v="SUP016"/>
    <s v="AISLE-06-SHELF-05"/>
    <n v="42"/>
    <s v="Out of Stock"/>
    <d v="2024-01-21T00:00:00"/>
    <s v="Spain"/>
    <n v="38.723500000000001"/>
    <n v="-0.85399999999999998"/>
  </r>
  <r>
    <s v="SKU002876"/>
    <s v="Product_2876"/>
    <s v="Electronics"/>
    <n v="907.74"/>
    <n v="921"/>
    <s v="High"/>
    <n v="88"/>
    <n v="20"/>
    <x v="517"/>
    <s v="SUP023"/>
    <s v="AISLE-15-SHELF-30"/>
    <n v="22"/>
    <s v="Out of Stock"/>
    <d v="2023-12-21T00:00:00"/>
    <s v="Poland"/>
    <n v="52.726100000000002"/>
    <n v="23.4102"/>
  </r>
  <r>
    <s v="SKU002877"/>
    <s v="Product_2877"/>
    <s v="Office Supplies"/>
    <n v="84.08"/>
    <n v="593"/>
    <s v="Mid"/>
    <n v="83"/>
    <n v="6"/>
    <x v="32"/>
    <s v="SUP018"/>
    <s v="AISLE-16-SHELF-40"/>
    <n v="46"/>
    <s v="In Stock"/>
    <d v="2023-10-29T00:00:00"/>
    <s v="Italy"/>
    <n v="45.434899999999999"/>
    <n v="14.304600000000001"/>
  </r>
  <r>
    <s v="SKU002878"/>
    <s v="Product_2878"/>
    <s v="Toys"/>
    <n v="59.26"/>
    <n v="492"/>
    <s v="Mid"/>
    <n v="18"/>
    <n v="24"/>
    <x v="558"/>
    <s v="SUP022"/>
    <s v="AISLE-06-SHELF-05"/>
    <n v="11"/>
    <s v="Out of Stock"/>
    <d v="2024-05-07T00:00:00"/>
    <s v="Poland"/>
    <n v="50.980699999999999"/>
    <n v="21.895800000000001"/>
  </r>
  <r>
    <s v="SKU002879"/>
    <s v="Product_2879"/>
    <s v="Sports"/>
    <n v="136.19999999999999"/>
    <n v="982"/>
    <s v="High"/>
    <n v="32"/>
    <n v="16"/>
    <x v="45"/>
    <s v="SUP046"/>
    <s v="AISLE-06-SHELF-25"/>
    <n v="8"/>
    <s v="In Stock"/>
    <d v="2024-07-30T00:00:00"/>
    <s v="France"/>
    <n v="46.936999999999998"/>
    <n v="9.2849000000000004"/>
  </r>
  <r>
    <s v="SKU002880"/>
    <s v="Product_2880"/>
    <s v="Toys"/>
    <n v="125.29"/>
    <n v="747"/>
    <s v="High"/>
    <n v="23"/>
    <n v="5"/>
    <x v="8"/>
    <s v="SUP044"/>
    <s v="AISLE-01-SHELF-14"/>
    <n v="48"/>
    <s v="Out of Stock"/>
    <d v="2023-08-25T00:00:00"/>
    <s v="Belgium"/>
    <n v="49.994999999999997"/>
    <n v="2.8107000000000002"/>
  </r>
  <r>
    <s v="SKU002881"/>
    <s v="Product_2881"/>
    <s v="Home &amp; Garden"/>
    <n v="96.96"/>
    <n v="494"/>
    <s v="Mid"/>
    <n v="63"/>
    <n v="25"/>
    <x v="194"/>
    <s v="SUP031"/>
    <s v="AISLE-19-SHELF-31"/>
    <n v="44"/>
    <s v="In Stock"/>
    <d v="2024-02-29T00:00:00"/>
    <s v="France"/>
    <n v="41.984900000000003"/>
    <n v="4.2443999999999997"/>
  </r>
  <r>
    <s v="SKU002882"/>
    <s v="Product_2882"/>
    <s v="Electronics"/>
    <n v="664.73"/>
    <n v="855"/>
    <s v="High"/>
    <n v="54"/>
    <n v="6"/>
    <x v="177"/>
    <s v="SUP043"/>
    <s v="AISLE-19-SHELF-15"/>
    <n v="45"/>
    <s v="In Stock"/>
    <d v="2024-12-06T00:00:00"/>
    <s v="Netherlands"/>
    <n v="53.335999999999999"/>
    <n v="3.3075000000000001"/>
  </r>
  <r>
    <s v="SKU002883"/>
    <s v="Product_2883"/>
    <s v="Electronics"/>
    <n v="604.83000000000004"/>
    <n v="387"/>
    <s v="Mid"/>
    <n v="25"/>
    <n v="6"/>
    <x v="368"/>
    <s v="SUP015"/>
    <s v="AISLE-19-SHELF-38"/>
    <n v="14"/>
    <s v="In Stock"/>
    <d v="2024-11-29T00:00:00"/>
    <s v="Sweden"/>
    <n v="65.315600000000003"/>
    <n v="19.707599999999999"/>
  </r>
  <r>
    <s v="SKU002884"/>
    <s v="Product_2884"/>
    <s v="Electronics"/>
    <n v="651.13"/>
    <n v="872"/>
    <s v="High"/>
    <n v="93"/>
    <n v="28"/>
    <x v="894"/>
    <s v="SUP021"/>
    <s v="AISLE-05-SHELF-26"/>
    <n v="45"/>
    <s v="In Stock"/>
    <d v="2023-12-03T00:00:00"/>
    <s v="Germany"/>
    <n v="52.865499999999997"/>
    <n v="9.1341999999999999"/>
  </r>
  <r>
    <s v="SKU002885"/>
    <s v="Product_2885"/>
    <s v="Office Supplies"/>
    <n v="691.48"/>
    <n v="834"/>
    <s v="High"/>
    <n v="81"/>
    <n v="29"/>
    <x v="825"/>
    <s v="SUP008"/>
    <s v="AISLE-16-SHELF-41"/>
    <n v="32"/>
    <s v="In Stock"/>
    <d v="2023-12-03T00:00:00"/>
    <s v="Belgium"/>
    <n v="51.140999999999998"/>
    <n v="2.6743999999999999"/>
  </r>
  <r>
    <s v="SKU002886"/>
    <s v="Product_2886"/>
    <s v="Office Supplies"/>
    <n v="759.31"/>
    <n v="252"/>
    <s v="Low"/>
    <n v="66"/>
    <n v="2"/>
    <x v="605"/>
    <s v="SUP049"/>
    <s v="AISLE-15-SHELF-40"/>
    <n v="34"/>
    <s v="Out of Stock"/>
    <d v="2023-05-19T00:00:00"/>
    <s v="Netherlands"/>
    <n v="52.839700000000001"/>
    <n v="4.3415999999999997"/>
  </r>
  <r>
    <s v="SKU002887"/>
    <s v="Product_2887"/>
    <s v="Books"/>
    <n v="215.11"/>
    <n v="629"/>
    <s v="Mid"/>
    <n v="17"/>
    <n v="7"/>
    <x v="614"/>
    <s v="SUP040"/>
    <s v="AISLE-08-SHELF-04"/>
    <n v="28"/>
    <s v="In Stock"/>
    <d v="2025-02-28T00:00:00"/>
    <s v="Poland"/>
    <n v="51.765700000000002"/>
    <n v="22.3264"/>
  </r>
  <r>
    <s v="SKU002888"/>
    <s v="Product_2888"/>
    <s v="Electronics"/>
    <n v="626.08000000000004"/>
    <n v="938"/>
    <s v="High"/>
    <n v="34"/>
    <n v="9"/>
    <x v="176"/>
    <s v="SUP036"/>
    <s v="AISLE-02-SHELF-48"/>
    <n v="40"/>
    <s v="In Stock"/>
    <d v="2024-03-24T00:00:00"/>
    <s v="Poland"/>
    <n v="50.573900000000002"/>
    <n v="15.9521"/>
  </r>
  <r>
    <s v="SKU002889"/>
    <s v="Product_2889"/>
    <s v="Books"/>
    <n v="584.25"/>
    <n v="29"/>
    <s v="Low"/>
    <n v="50"/>
    <n v="15"/>
    <x v="195"/>
    <s v="SUP042"/>
    <s v="AISLE-03-SHELF-41"/>
    <n v="20"/>
    <s v="In Stock"/>
    <d v="2023-12-23T00:00:00"/>
    <s v="Poland"/>
    <n v="52.951599999999999"/>
    <n v="19.433900000000001"/>
  </r>
  <r>
    <s v="SKU002890"/>
    <s v="Product_2890"/>
    <s v="Office Supplies"/>
    <n v="944.22"/>
    <n v="622"/>
    <s v="Mid"/>
    <n v="71"/>
    <n v="21"/>
    <x v="13"/>
    <s v="SUP038"/>
    <s v="AISLE-04-SHELF-02"/>
    <n v="37"/>
    <s v="In Stock"/>
    <d v="2023-08-01T00:00:00"/>
    <s v="Sweden"/>
    <n v="62.398800000000001"/>
    <n v="14.463699999999999"/>
  </r>
  <r>
    <s v="SKU002891"/>
    <s v="Product_2891"/>
    <s v="Home &amp; Garden"/>
    <n v="240.04"/>
    <n v="911"/>
    <s v="High"/>
    <n v="86"/>
    <n v="14"/>
    <x v="895"/>
    <s v="SUP006"/>
    <s v="AISLE-19-SHELF-23"/>
    <n v="14"/>
    <s v="In Stock"/>
    <d v="2024-08-19T00:00:00"/>
    <s v="France"/>
    <n v="41.641800000000003"/>
    <n v="0.88990000000000002"/>
  </r>
  <r>
    <s v="SKU002892"/>
    <s v="Product_2892"/>
    <s v="Clothing"/>
    <n v="68.14"/>
    <n v="765"/>
    <s v="High"/>
    <n v="27"/>
    <n v="21"/>
    <x v="461"/>
    <s v="SUP017"/>
    <s v="AISLE-15-SHELF-07"/>
    <n v="25"/>
    <s v="In Stock"/>
    <d v="2025-03-09T00:00:00"/>
    <s v="Germany"/>
    <n v="48.109900000000003"/>
    <n v="14.144500000000001"/>
  </r>
  <r>
    <s v="SKU002893"/>
    <s v="Product_2893"/>
    <s v="Books"/>
    <n v="656.96"/>
    <n v="710"/>
    <s v="High"/>
    <n v="59"/>
    <n v="28"/>
    <x v="896"/>
    <s v="SUP040"/>
    <s v="AISLE-08-SHELF-03"/>
    <n v="31"/>
    <s v="In Stock"/>
    <d v="2025-01-23T00:00:00"/>
    <s v="Poland"/>
    <n v="49.2393"/>
    <n v="18.416499999999999"/>
  </r>
  <r>
    <s v="SKU002894"/>
    <s v="Product_2894"/>
    <s v="Sports"/>
    <n v="742.77"/>
    <n v="806"/>
    <s v="High"/>
    <n v="50"/>
    <n v="13"/>
    <x v="116"/>
    <s v="SUP045"/>
    <s v="AISLE-15-SHELF-33"/>
    <n v="25"/>
    <s v="In Stock"/>
    <d v="2023-06-19T00:00:00"/>
    <s v="Austria"/>
    <n v="46.535800000000002"/>
    <n v="10.2357"/>
  </r>
  <r>
    <s v="SKU002895"/>
    <s v="Product_2895"/>
    <s v="Electronics"/>
    <n v="290.36"/>
    <n v="341"/>
    <s v="Mid"/>
    <n v="43"/>
    <n v="27"/>
    <x v="543"/>
    <s v="SUP047"/>
    <s v="AISLE-16-SHELF-28"/>
    <n v="31"/>
    <s v="Out of Stock"/>
    <d v="2024-03-03T00:00:00"/>
    <s v="Belgium"/>
    <n v="50.817700000000002"/>
    <n v="5.0236999999999998"/>
  </r>
  <r>
    <s v="SKU002896"/>
    <s v="Product_2896"/>
    <s v="Clothing"/>
    <n v="575.14"/>
    <n v="808"/>
    <s v="High"/>
    <n v="90"/>
    <n v="5"/>
    <x v="253"/>
    <s v="SUP036"/>
    <s v="AISLE-03-SHELF-34"/>
    <n v="36"/>
    <s v="In Stock"/>
    <d v="2023-10-16T00:00:00"/>
    <s v="Italy"/>
    <n v="36.947000000000003"/>
    <n v="6.6135000000000002"/>
  </r>
  <r>
    <s v="SKU002897"/>
    <s v="Product_2897"/>
    <s v="Books"/>
    <n v="68.94"/>
    <n v="286"/>
    <s v="Low"/>
    <n v="21"/>
    <n v="17"/>
    <x v="895"/>
    <s v="SUP028"/>
    <s v="AISLE-15-SHELF-36"/>
    <n v="9"/>
    <s v="In Stock"/>
    <d v="2024-02-19T00:00:00"/>
    <s v="Austria"/>
    <n v="46.604900000000001"/>
    <n v="15.3751"/>
  </r>
  <r>
    <s v="SKU002898"/>
    <s v="Product_2898"/>
    <s v="Toys"/>
    <n v="960.44"/>
    <n v="944"/>
    <s v="High"/>
    <n v="89"/>
    <n v="5"/>
    <x v="532"/>
    <s v="SUP047"/>
    <s v="AISLE-14-SHELF-09"/>
    <n v="39"/>
    <s v="In Stock"/>
    <d v="2023-04-11T00:00:00"/>
    <s v="Germany"/>
    <n v="51.742800000000003"/>
    <n v="6.2469000000000001"/>
  </r>
  <r>
    <s v="SKU002899"/>
    <s v="Product_2899"/>
    <s v="Office Supplies"/>
    <n v="118.83"/>
    <n v="396"/>
    <s v="Mid"/>
    <n v="86"/>
    <n v="26"/>
    <x v="897"/>
    <s v="SUP023"/>
    <s v="AISLE-09-SHELF-14"/>
    <n v="26"/>
    <s v="In Stock"/>
    <d v="2025-02-07T00:00:00"/>
    <s v="Sweden"/>
    <n v="62.035699999999999"/>
    <n v="20.427600000000002"/>
  </r>
  <r>
    <s v="SKU002900"/>
    <s v="Product_2900"/>
    <s v="Toys"/>
    <n v="76.89"/>
    <n v="508"/>
    <s v="Mid"/>
    <n v="84"/>
    <n v="24"/>
    <x v="58"/>
    <s v="SUP031"/>
    <s v="AISLE-15-SHELF-37"/>
    <n v="40"/>
    <s v="In Stock"/>
    <d v="2024-12-24T00:00:00"/>
    <s v="Germany"/>
    <n v="53.904000000000003"/>
    <n v="14.399699999999999"/>
  </r>
  <r>
    <s v="SKU002901"/>
    <s v="Product_2901"/>
    <s v="Sports"/>
    <n v="53.67"/>
    <n v="936"/>
    <s v="High"/>
    <n v="87"/>
    <n v="3"/>
    <x v="622"/>
    <s v="SUP046"/>
    <s v="AISLE-02-SHELF-49"/>
    <n v="14"/>
    <s v="Out of Stock"/>
    <d v="2023-08-07T00:00:00"/>
    <s v="Italy"/>
    <n v="40.0381"/>
    <n v="8.2164000000000001"/>
  </r>
  <r>
    <s v="SKU002902"/>
    <s v="Product_2902"/>
    <s v="Clothing"/>
    <n v="433"/>
    <n v="243"/>
    <s v="Low"/>
    <n v="51"/>
    <n v="9"/>
    <x v="39"/>
    <s v="SUP011"/>
    <s v="AISLE-11-SHELF-45"/>
    <n v="38"/>
    <s v="In Stock"/>
    <d v="2024-12-18T00:00:00"/>
    <s v="Belgium"/>
    <n v="49.9739"/>
    <n v="5.5270999999999999"/>
  </r>
  <r>
    <s v="SKU002903"/>
    <s v="Product_2903"/>
    <s v="Home &amp; Garden"/>
    <n v="106.19"/>
    <n v="220"/>
    <s v="Low"/>
    <n v="64"/>
    <n v="9"/>
    <x v="597"/>
    <s v="SUP020"/>
    <s v="AISLE-12-SHELF-03"/>
    <n v="10"/>
    <s v="In Stock"/>
    <d v="2024-07-09T00:00:00"/>
    <s v="Italy"/>
    <n v="46.800600000000003"/>
    <n v="12.1501"/>
  </r>
  <r>
    <s v="SKU002904"/>
    <s v="Product_2904"/>
    <s v="Books"/>
    <n v="747.2"/>
    <n v="155"/>
    <s v="Low"/>
    <n v="68"/>
    <n v="22"/>
    <x v="850"/>
    <s v="SUP032"/>
    <s v="AISLE-20-SHELF-45"/>
    <n v="18"/>
    <s v="In Stock"/>
    <d v="2023-06-03T00:00:00"/>
    <s v="Spain"/>
    <n v="38.381799999999998"/>
    <n v="-3.8921999999999999"/>
  </r>
  <r>
    <s v="SKU002905"/>
    <s v="Product_2905"/>
    <s v="Toys"/>
    <n v="899.89"/>
    <n v="382"/>
    <s v="Mid"/>
    <n v="60"/>
    <n v="4"/>
    <x v="875"/>
    <s v="SUP017"/>
    <s v="AISLE-15-SHELF-43"/>
    <n v="41"/>
    <s v="In Stock"/>
    <d v="2023-03-26T00:00:00"/>
    <s v="Belgium"/>
    <n v="50.1096"/>
    <n v="3.5003000000000002"/>
  </r>
  <r>
    <s v="SKU002906"/>
    <s v="Product_2906"/>
    <s v="Toys"/>
    <n v="267.62"/>
    <n v="747"/>
    <s v="High"/>
    <n v="97"/>
    <n v="20"/>
    <x v="585"/>
    <s v="SUP042"/>
    <s v="AISLE-16-SHELF-07"/>
    <n v="23"/>
    <s v="In Stock"/>
    <d v="2024-06-22T00:00:00"/>
    <s v="Germany"/>
    <n v="51.8125"/>
    <n v="6.0431999999999997"/>
  </r>
  <r>
    <s v="SKU002907"/>
    <s v="Product_2907"/>
    <s v="Books"/>
    <n v="632.49"/>
    <n v="319"/>
    <s v="Mid"/>
    <n v="62"/>
    <n v="11"/>
    <x v="537"/>
    <s v="SUP038"/>
    <s v="AISLE-01-SHELF-19"/>
    <n v="36"/>
    <s v="In Stock"/>
    <d v="2025-02-28T00:00:00"/>
    <s v="Poland"/>
    <n v="50.505400000000002"/>
    <n v="20.713799999999999"/>
  </r>
  <r>
    <s v="SKU002908"/>
    <s v="Product_2908"/>
    <s v="Toys"/>
    <n v="51.92"/>
    <n v="372"/>
    <s v="Mid"/>
    <n v="90"/>
    <n v="17"/>
    <x v="898"/>
    <s v="SUP006"/>
    <s v="AISLE-18-SHELF-41"/>
    <n v="24"/>
    <s v="In Stock"/>
    <d v="2023-07-18T00:00:00"/>
    <s v="Germany"/>
    <n v="47.543700000000001"/>
    <n v="6.6570999999999998"/>
  </r>
  <r>
    <s v="SKU002909"/>
    <s v="Product_2909"/>
    <s v="Home &amp; Garden"/>
    <n v="392.7"/>
    <n v="530"/>
    <s v="Mid"/>
    <n v="18"/>
    <n v="14"/>
    <x v="83"/>
    <s v="SUP001"/>
    <s v="AISLE-18-SHELF-03"/>
    <n v="25"/>
    <s v="In Stock"/>
    <d v="2025-02-14T00:00:00"/>
    <s v="Germany"/>
    <n v="49.529800000000002"/>
    <n v="13.888"/>
  </r>
  <r>
    <s v="SKU002910"/>
    <s v="Product_2910"/>
    <s v="Toys"/>
    <n v="300.01"/>
    <n v="214"/>
    <s v="Low"/>
    <n v="12"/>
    <n v="10"/>
    <x v="416"/>
    <s v="SUP037"/>
    <s v="AISLE-03-SHELF-36"/>
    <n v="19"/>
    <s v="In Stock"/>
    <d v="2023-05-12T00:00:00"/>
    <s v="Belgium"/>
    <n v="51.029800000000002"/>
    <n v="2.5863999999999998"/>
  </r>
  <r>
    <s v="SKU002911"/>
    <s v="Product_2911"/>
    <s v="Books"/>
    <n v="236.33"/>
    <n v="366"/>
    <s v="Mid"/>
    <n v="17"/>
    <n v="5"/>
    <x v="289"/>
    <s v="SUP004"/>
    <s v="AISLE-16-SHELF-43"/>
    <n v="21"/>
    <s v="In Stock"/>
    <d v="2023-05-04T00:00:00"/>
    <s v="Spain"/>
    <n v="39.913400000000003"/>
    <n v="-5.8388999999999998"/>
  </r>
  <r>
    <s v="SKU002912"/>
    <s v="Product_2912"/>
    <s v="Electronics"/>
    <n v="648.28"/>
    <n v="113"/>
    <s v="Low"/>
    <n v="91"/>
    <n v="21"/>
    <x v="34"/>
    <s v="SUP031"/>
    <s v="AISLE-15-SHELF-09"/>
    <n v="48"/>
    <s v="In Stock"/>
    <d v="2023-07-03T00:00:00"/>
    <s v="Germany"/>
    <n v="52.229700000000001"/>
    <n v="12.466100000000001"/>
  </r>
  <r>
    <s v="SKU002913"/>
    <s v="Product_2913"/>
    <s v="Toys"/>
    <n v="138.93"/>
    <n v="199"/>
    <s v="Low"/>
    <n v="68"/>
    <n v="21"/>
    <x v="189"/>
    <s v="SUP011"/>
    <s v="AISLE-08-SHELF-38"/>
    <n v="49"/>
    <s v="In Stock"/>
    <d v="2024-05-04T00:00:00"/>
    <s v="Austria"/>
    <n v="48.6434"/>
    <n v="13.1607"/>
  </r>
  <r>
    <s v="SKU002914"/>
    <s v="Product_2914"/>
    <s v="Books"/>
    <n v="862.1"/>
    <n v="24"/>
    <s v="Low"/>
    <n v="39"/>
    <n v="28"/>
    <x v="814"/>
    <s v="SUP017"/>
    <s v="AISLE-18-SHELF-38"/>
    <n v="28"/>
    <s v="In Stock"/>
    <d v="2023-06-12T00:00:00"/>
    <s v="Netherlands"/>
    <n v="53.484999999999999"/>
    <n v="7.1219000000000001"/>
  </r>
  <r>
    <s v="SKU002915"/>
    <s v="Product_2915"/>
    <s v="Electronics"/>
    <n v="668.19"/>
    <n v="933"/>
    <s v="High"/>
    <n v="76"/>
    <n v="17"/>
    <x v="513"/>
    <s v="SUP007"/>
    <s v="AISLE-06-SHELF-44"/>
    <n v="25"/>
    <s v="In Stock"/>
    <d v="2024-03-12T00:00:00"/>
    <s v="United Kingdom"/>
    <n v="57.6631"/>
    <n v="-2.4512999999999998"/>
  </r>
  <r>
    <s v="SKU002916"/>
    <s v="Product_2916"/>
    <s v="Toys"/>
    <n v="713.63"/>
    <n v="120"/>
    <s v="Low"/>
    <n v="64"/>
    <n v="16"/>
    <x v="5"/>
    <s v="SUP035"/>
    <s v="AISLE-05-SHELF-46"/>
    <n v="19"/>
    <s v="Out of Stock"/>
    <d v="2024-04-30T00:00:00"/>
    <s v="United Kingdom"/>
    <n v="53.402500000000003"/>
    <n v="-4.5560999999999998"/>
  </r>
  <r>
    <s v="SKU002917"/>
    <s v="Product_2917"/>
    <s v="Toys"/>
    <n v="935.99"/>
    <n v="741"/>
    <s v="High"/>
    <n v="43"/>
    <n v="1"/>
    <x v="294"/>
    <s v="SUP002"/>
    <s v="AISLE-06-SHELF-21"/>
    <n v="15"/>
    <s v="In Stock"/>
    <d v="2024-11-23T00:00:00"/>
    <s v="Germany"/>
    <n v="47.392099999999999"/>
    <n v="8.1675000000000004"/>
  </r>
  <r>
    <s v="SKU002918"/>
    <s v="Product_2918"/>
    <s v="Books"/>
    <n v="942.95"/>
    <n v="610"/>
    <s v="Mid"/>
    <n v="52"/>
    <n v="10"/>
    <x v="521"/>
    <s v="SUP040"/>
    <s v="AISLE-20-SHELF-19"/>
    <n v="41"/>
    <s v="In Stock"/>
    <d v="2024-05-03T00:00:00"/>
    <s v="Austria"/>
    <n v="48.268900000000002"/>
    <n v="14.148"/>
  </r>
  <r>
    <s v="SKU002919"/>
    <s v="Product_2919"/>
    <s v="Sports"/>
    <n v="556.14"/>
    <n v="857"/>
    <s v="High"/>
    <n v="37"/>
    <n v="12"/>
    <x v="211"/>
    <s v="SUP037"/>
    <s v="AISLE-14-SHELF-01"/>
    <n v="34"/>
    <s v="In Stock"/>
    <d v="2023-03-30T00:00:00"/>
    <s v="Poland"/>
    <n v="54.315199999999997"/>
    <n v="14.600199999999999"/>
  </r>
  <r>
    <s v="SKU002920"/>
    <s v="Product_2920"/>
    <s v="Sports"/>
    <n v="500.43"/>
    <n v="2"/>
    <s v="Low"/>
    <n v="46"/>
    <n v="18"/>
    <x v="348"/>
    <s v="SUP037"/>
    <s v="AISLE-20-SHELF-32"/>
    <n v="22"/>
    <s v="Out of Stock"/>
    <d v="2024-07-14T00:00:00"/>
    <s v="Sweden"/>
    <n v="57.442799999999998"/>
    <n v="21.4391"/>
  </r>
  <r>
    <s v="SKU002921"/>
    <s v="Product_2921"/>
    <s v="Clothing"/>
    <n v="342.03"/>
    <n v="897"/>
    <s v="High"/>
    <n v="98"/>
    <n v="1"/>
    <x v="838"/>
    <s v="SUP010"/>
    <s v="AISLE-07-SHELF-39"/>
    <n v="32"/>
    <s v="In Stock"/>
    <d v="2023-05-05T00:00:00"/>
    <s v="Sweden"/>
    <n v="60.247399999999999"/>
    <n v="12.6503"/>
  </r>
  <r>
    <s v="SKU002922"/>
    <s v="Product_2922"/>
    <s v="Sports"/>
    <n v="718.42"/>
    <n v="772"/>
    <s v="High"/>
    <n v="39"/>
    <n v="29"/>
    <x v="539"/>
    <s v="SUP012"/>
    <s v="AISLE-14-SHELF-16"/>
    <n v="17"/>
    <s v="In Stock"/>
    <d v="2023-06-14T00:00:00"/>
    <s v="Belgium"/>
    <n v="51.492899999999999"/>
    <n v="5.5702999999999996"/>
  </r>
  <r>
    <s v="SKU002923"/>
    <s v="Product_2923"/>
    <s v="Home &amp; Garden"/>
    <n v="542.83000000000004"/>
    <n v="444"/>
    <s v="Mid"/>
    <n v="80"/>
    <n v="24"/>
    <x v="255"/>
    <s v="SUP017"/>
    <s v="AISLE-12-SHELF-11"/>
    <n v="47"/>
    <s v="Out of Stock"/>
    <d v="2024-03-16T00:00:00"/>
    <s v="United Kingdom"/>
    <n v="53.496899999999997"/>
    <n v="3.3500000000000002E-2"/>
  </r>
  <r>
    <s v="SKU002924"/>
    <s v="Product_2924"/>
    <s v="Clothing"/>
    <n v="933.55"/>
    <n v="253"/>
    <s v="Low"/>
    <n v="71"/>
    <n v="28"/>
    <x v="373"/>
    <s v="SUP046"/>
    <s v="AISLE-18-SHELF-44"/>
    <n v="14"/>
    <s v="Out of Stock"/>
    <d v="2024-03-27T00:00:00"/>
    <s v="Germany"/>
    <n v="52.4726"/>
    <n v="13.088800000000001"/>
  </r>
  <r>
    <s v="SKU002925"/>
    <s v="Product_2925"/>
    <s v="Sports"/>
    <n v="246.24"/>
    <n v="19"/>
    <s v="Low"/>
    <n v="38"/>
    <n v="12"/>
    <x v="417"/>
    <s v="SUP026"/>
    <s v="AISLE-10-SHELF-05"/>
    <n v="43"/>
    <s v="In Stock"/>
    <d v="2024-09-21T00:00:00"/>
    <s v="Sweden"/>
    <n v="66.549800000000005"/>
    <n v="12.209899999999999"/>
  </r>
  <r>
    <s v="SKU002926"/>
    <s v="Product_2926"/>
    <s v="Electronics"/>
    <n v="317.14999999999998"/>
    <n v="203"/>
    <s v="Low"/>
    <n v="11"/>
    <n v="20"/>
    <x v="346"/>
    <s v="SUP005"/>
    <s v="AISLE-02-SHELF-10"/>
    <n v="16"/>
    <s v="In Stock"/>
    <d v="2024-01-01T00:00:00"/>
    <s v="Germany"/>
    <n v="52.034599999999998"/>
    <n v="5.9617000000000004"/>
  </r>
  <r>
    <s v="SKU002927"/>
    <s v="Product_2927"/>
    <s v="Office Supplies"/>
    <n v="322.93"/>
    <n v="805"/>
    <s v="High"/>
    <n v="99"/>
    <n v="6"/>
    <x v="618"/>
    <s v="SUP005"/>
    <s v="AISLE-16-SHELF-25"/>
    <n v="42"/>
    <s v="Out of Stock"/>
    <d v="2024-05-17T00:00:00"/>
    <s v="Belgium"/>
    <n v="49.5869"/>
    <n v="6.0255000000000001"/>
  </r>
  <r>
    <s v="SKU002928"/>
    <s v="Product_2928"/>
    <s v="Books"/>
    <n v="807.94"/>
    <n v="975"/>
    <s v="High"/>
    <n v="66"/>
    <n v="8"/>
    <x v="49"/>
    <s v="SUP038"/>
    <s v="AISLE-06-SHELF-06"/>
    <n v="45"/>
    <s v="Out of Stock"/>
    <d v="2023-12-12T00:00:00"/>
    <s v="United Kingdom"/>
    <n v="54.5426"/>
    <n v="-0.84099999999999997"/>
  </r>
  <r>
    <s v="SKU002929"/>
    <s v="Product_2929"/>
    <s v="Sports"/>
    <n v="108.05"/>
    <n v="356"/>
    <s v="Mid"/>
    <n v="66"/>
    <n v="14"/>
    <x v="261"/>
    <s v="SUP047"/>
    <s v="AISLE-20-SHELF-12"/>
    <n v="44"/>
    <s v="In Stock"/>
    <d v="2024-10-24T00:00:00"/>
    <s v="Italy"/>
    <n v="45.404299999999999"/>
    <n v="17.900099999999998"/>
  </r>
  <r>
    <s v="SKU002930"/>
    <s v="Product_2930"/>
    <s v="Electronics"/>
    <n v="461.09"/>
    <n v="127"/>
    <s v="Low"/>
    <n v="51"/>
    <n v="5"/>
    <x v="17"/>
    <s v="SUP027"/>
    <s v="AISLE-09-SHELF-49"/>
    <n v="30"/>
    <s v="In Stock"/>
    <d v="2024-10-24T00:00:00"/>
    <s v="Netherlands"/>
    <n v="53.147300000000001"/>
    <n v="5.1848999999999998"/>
  </r>
  <r>
    <s v="SKU002931"/>
    <s v="Product_2931"/>
    <s v="Office Supplies"/>
    <n v="433.3"/>
    <n v="357"/>
    <s v="Mid"/>
    <n v="58"/>
    <n v="22"/>
    <x v="523"/>
    <s v="SUP005"/>
    <s v="AISLE-10-SHELF-08"/>
    <n v="48"/>
    <s v="In Stock"/>
    <d v="2024-06-17T00:00:00"/>
    <s v="Netherlands"/>
    <n v="51.707099999999997"/>
    <n v="3.9024999999999999"/>
  </r>
  <r>
    <s v="SKU002932"/>
    <s v="Product_2932"/>
    <s v="Clothing"/>
    <n v="82.41"/>
    <n v="291"/>
    <s v="Low"/>
    <n v="66"/>
    <n v="4"/>
    <x v="529"/>
    <s v="SUP008"/>
    <s v="AISLE-09-SHELF-32"/>
    <n v="23"/>
    <s v="In Stock"/>
    <d v="2024-10-16T00:00:00"/>
    <s v="Sweden"/>
    <n v="60.824399999999997"/>
    <n v="15.9011"/>
  </r>
  <r>
    <s v="SKU002933"/>
    <s v="Product_2933"/>
    <s v="Books"/>
    <n v="416.69"/>
    <n v="173"/>
    <s v="Low"/>
    <n v="80"/>
    <n v="22"/>
    <x v="1"/>
    <s v="SUP031"/>
    <s v="AISLE-07-SHELF-32"/>
    <n v="27"/>
    <s v="In Stock"/>
    <d v="2024-05-08T00:00:00"/>
    <s v="Netherlands"/>
    <n v="52.310899999999997"/>
    <n v="5.8955000000000002"/>
  </r>
  <r>
    <s v="SKU002934"/>
    <s v="Product_2934"/>
    <s v="Sports"/>
    <n v="518.24"/>
    <n v="732"/>
    <s v="High"/>
    <n v="27"/>
    <n v="16"/>
    <x v="750"/>
    <s v="SUP033"/>
    <s v="AISLE-10-SHELF-25"/>
    <n v="40"/>
    <s v="In Stock"/>
    <d v="2023-07-18T00:00:00"/>
    <s v="Italy"/>
    <n v="46.872399999999999"/>
    <n v="15.267799999999999"/>
  </r>
  <r>
    <s v="SKU002935"/>
    <s v="Product_2935"/>
    <s v="Clothing"/>
    <n v="74.45"/>
    <n v="354"/>
    <s v="Mid"/>
    <n v="79"/>
    <n v="6"/>
    <x v="93"/>
    <s v="SUP021"/>
    <s v="AISLE-01-SHELF-28"/>
    <n v="31"/>
    <s v="In Stock"/>
    <d v="2023-09-06T00:00:00"/>
    <s v="Germany"/>
    <n v="52.192500000000003"/>
    <n v="8.9492999999999991"/>
  </r>
  <r>
    <s v="SKU002936"/>
    <s v="Product_2936"/>
    <s v="Sports"/>
    <n v="514.76"/>
    <n v="880"/>
    <s v="High"/>
    <n v="36"/>
    <n v="3"/>
    <x v="590"/>
    <s v="SUP035"/>
    <s v="AISLE-11-SHELF-31"/>
    <n v="20"/>
    <s v="In Stock"/>
    <d v="2024-06-18T00:00:00"/>
    <s v="Belgium"/>
    <n v="49.569000000000003"/>
    <n v="3.6236999999999999"/>
  </r>
  <r>
    <s v="SKU002937"/>
    <s v="Product_2937"/>
    <s v="Clothing"/>
    <n v="959.65"/>
    <n v="36"/>
    <s v="Low"/>
    <n v="63"/>
    <n v="4"/>
    <x v="456"/>
    <s v="SUP021"/>
    <s v="AISLE-20-SHELF-10"/>
    <n v="11"/>
    <s v="Out of Stock"/>
    <d v="2024-06-30T00:00:00"/>
    <s v="Italy"/>
    <n v="44.668700000000001"/>
    <n v="9.0427"/>
  </r>
  <r>
    <s v="SKU002938"/>
    <s v="Product_2938"/>
    <s v="Sports"/>
    <n v="979.13"/>
    <n v="309"/>
    <s v="Mid"/>
    <n v="33"/>
    <n v="22"/>
    <x v="320"/>
    <s v="SUP015"/>
    <s v="AISLE-02-SHELF-46"/>
    <n v="17"/>
    <s v="Out of Stock"/>
    <d v="2023-09-23T00:00:00"/>
    <s v="Belgium"/>
    <n v="50.924399999999999"/>
    <n v="4.7610999999999999"/>
  </r>
  <r>
    <s v="SKU002939"/>
    <s v="Product_2939"/>
    <s v="Office Supplies"/>
    <n v="536.36"/>
    <n v="660"/>
    <s v="Mid"/>
    <n v="43"/>
    <n v="8"/>
    <x v="224"/>
    <s v="SUP036"/>
    <s v="AISLE-12-SHELF-04"/>
    <n v="16"/>
    <s v="In Stock"/>
    <d v="2024-04-03T00:00:00"/>
    <s v="Belgium"/>
    <n v="49.843699999999998"/>
    <n v="3.5203000000000002"/>
  </r>
  <r>
    <s v="SKU002940"/>
    <s v="Product_2940"/>
    <s v="Electronics"/>
    <n v="519.95000000000005"/>
    <n v="916"/>
    <s v="High"/>
    <n v="31"/>
    <n v="29"/>
    <x v="563"/>
    <s v="SUP002"/>
    <s v="AISLE-13-SHELF-28"/>
    <n v="31"/>
    <s v="In Stock"/>
    <d v="2024-01-06T00:00:00"/>
    <s v="United Kingdom"/>
    <n v="54.267499999999998"/>
    <n v="-4.0163000000000002"/>
  </r>
  <r>
    <s v="SKU002941"/>
    <s v="Product_2941"/>
    <s v="Home &amp; Garden"/>
    <n v="292.64999999999998"/>
    <n v="603"/>
    <s v="Mid"/>
    <n v="97"/>
    <n v="14"/>
    <x v="312"/>
    <s v="SUP030"/>
    <s v="AISLE-10-SHELF-02"/>
    <n v="37"/>
    <s v="In Stock"/>
    <d v="2024-04-10T00:00:00"/>
    <s v="Germany"/>
    <n v="53.217100000000002"/>
    <n v="12.5831"/>
  </r>
  <r>
    <s v="SKU002942"/>
    <s v="Product_2942"/>
    <s v="Office Supplies"/>
    <n v="997.14"/>
    <n v="581"/>
    <s v="Mid"/>
    <n v="72"/>
    <n v="7"/>
    <x v="355"/>
    <s v="SUP028"/>
    <s v="AISLE-17-SHELF-31"/>
    <n v="35"/>
    <s v="In Stock"/>
    <d v="2025-02-24T00:00:00"/>
    <s v="Austria"/>
    <n v="47.893900000000002"/>
    <n v="15.8315"/>
  </r>
  <r>
    <s v="SKU002943"/>
    <s v="Product_2943"/>
    <s v="Electronics"/>
    <n v="281.49"/>
    <n v="83"/>
    <s v="Low"/>
    <n v="45"/>
    <n v="4"/>
    <x v="636"/>
    <s v="SUP017"/>
    <s v="AISLE-10-SHELF-23"/>
    <n v="15"/>
    <s v="In Stock"/>
    <d v="2024-06-11T00:00:00"/>
    <s v="Netherlands"/>
    <n v="52.319200000000002"/>
    <n v="7.0610999999999997"/>
  </r>
  <r>
    <s v="SKU002944"/>
    <s v="Product_2944"/>
    <s v="Books"/>
    <n v="458.37"/>
    <n v="509"/>
    <s v="Mid"/>
    <n v="93"/>
    <n v="19"/>
    <x v="758"/>
    <s v="SUP044"/>
    <s v="AISLE-16-SHELF-09"/>
    <n v="21"/>
    <s v="In Stock"/>
    <d v="2023-03-28T00:00:00"/>
    <s v="Austria"/>
    <n v="46.964799999999997"/>
    <n v="14.998799999999999"/>
  </r>
  <r>
    <s v="SKU002945"/>
    <s v="Product_2945"/>
    <s v="Sports"/>
    <n v="12.9"/>
    <n v="443"/>
    <s v="Mid"/>
    <n v="70"/>
    <n v="11"/>
    <x v="345"/>
    <s v="SUP020"/>
    <s v="AISLE-19-SHELF-43"/>
    <n v="42"/>
    <s v="Out of Stock"/>
    <d v="2024-02-09T00:00:00"/>
    <s v="United Kingdom"/>
    <n v="53.155500000000004"/>
    <n v="-5.4103000000000003"/>
  </r>
  <r>
    <s v="SKU002946"/>
    <s v="Product_2946"/>
    <s v="Home &amp; Garden"/>
    <n v="355.74"/>
    <n v="419"/>
    <s v="Mid"/>
    <n v="91"/>
    <n v="15"/>
    <x v="238"/>
    <s v="SUP040"/>
    <s v="AISLE-06-SHELF-25"/>
    <n v="6"/>
    <s v="In Stock"/>
    <d v="2024-06-18T00:00:00"/>
    <s v="Belgium"/>
    <n v="49.860799999999998"/>
    <n v="4.6547999999999998"/>
  </r>
  <r>
    <s v="SKU002947"/>
    <s v="Product_2947"/>
    <s v="Office Supplies"/>
    <n v="80.73"/>
    <n v="204"/>
    <s v="Low"/>
    <n v="51"/>
    <n v="24"/>
    <x v="339"/>
    <s v="SUP029"/>
    <s v="AISLE-04-SHELF-48"/>
    <n v="7"/>
    <s v="In Stock"/>
    <d v="2024-07-30T00:00:00"/>
    <s v="Sweden"/>
    <n v="58.273499999999999"/>
    <n v="13.724600000000001"/>
  </r>
  <r>
    <s v="SKU002948"/>
    <s v="Product_2948"/>
    <s v="Home &amp; Garden"/>
    <n v="746.39"/>
    <n v="487"/>
    <s v="Mid"/>
    <n v="42"/>
    <n v="16"/>
    <x v="573"/>
    <s v="SUP005"/>
    <s v="AISLE-12-SHELF-24"/>
    <n v="38"/>
    <s v="In Stock"/>
    <d v="2024-12-30T00:00:00"/>
    <s v="Netherlands"/>
    <n v="53.474400000000003"/>
    <n v="6.4268000000000001"/>
  </r>
  <r>
    <s v="SKU002949"/>
    <s v="Product_2949"/>
    <s v="Books"/>
    <n v="565.4"/>
    <n v="778"/>
    <s v="High"/>
    <n v="83"/>
    <n v="6"/>
    <x v="146"/>
    <s v="SUP025"/>
    <s v="AISLE-16-SHELF-03"/>
    <n v="36"/>
    <s v="In Stock"/>
    <d v="2023-11-10T00:00:00"/>
    <s v="Netherlands"/>
    <n v="52.820300000000003"/>
    <n v="6.3967999999999998"/>
  </r>
  <r>
    <s v="SKU002950"/>
    <s v="Product_2950"/>
    <s v="Books"/>
    <n v="576.45000000000005"/>
    <n v="87"/>
    <s v="Low"/>
    <n v="18"/>
    <n v="12"/>
    <x v="194"/>
    <s v="SUP010"/>
    <s v="AISLE-12-SHELF-47"/>
    <n v="28"/>
    <s v="In Stock"/>
    <d v="2024-05-02T00:00:00"/>
    <s v="Germany"/>
    <n v="54.663800000000002"/>
    <n v="11.1168"/>
  </r>
  <r>
    <s v="SKU002951"/>
    <s v="Product_2951"/>
    <s v="Home &amp; Garden"/>
    <n v="293.64999999999998"/>
    <n v="251"/>
    <s v="Low"/>
    <n v="34"/>
    <n v="8"/>
    <x v="164"/>
    <s v="SUP019"/>
    <s v="AISLE-20-SHELF-30"/>
    <n v="28"/>
    <s v="In Stock"/>
    <d v="2024-04-25T00:00:00"/>
    <s v="Spain"/>
    <n v="37.7179"/>
    <n v="1.5638000000000001"/>
  </r>
  <r>
    <s v="SKU002952"/>
    <s v="Product_2952"/>
    <s v="Books"/>
    <n v="816.75"/>
    <n v="722"/>
    <s v="High"/>
    <n v="22"/>
    <n v="25"/>
    <x v="157"/>
    <s v="SUP041"/>
    <s v="AISLE-12-SHELF-41"/>
    <n v="17"/>
    <s v="In Stock"/>
    <d v="2023-04-29T00:00:00"/>
    <s v="France"/>
    <n v="48.578800000000001"/>
    <n v="0.94889999999999997"/>
  </r>
  <r>
    <s v="SKU002953"/>
    <s v="Product_2953"/>
    <s v="Books"/>
    <n v="13.24"/>
    <n v="854"/>
    <s v="High"/>
    <n v="56"/>
    <n v="25"/>
    <x v="288"/>
    <s v="SUP048"/>
    <s v="AISLE-10-SHELF-40"/>
    <n v="26"/>
    <s v="In Stock"/>
    <d v="2024-07-30T00:00:00"/>
    <s v="France"/>
    <n v="45.941000000000003"/>
    <n v="0.90429999999999999"/>
  </r>
  <r>
    <s v="SKU002954"/>
    <s v="Product_2954"/>
    <s v="Sports"/>
    <n v="340.27"/>
    <n v="30"/>
    <s v="Low"/>
    <n v="54"/>
    <n v="10"/>
    <x v="141"/>
    <s v="SUP001"/>
    <s v="AISLE-13-SHELF-22"/>
    <n v="23"/>
    <s v="Out of Stock"/>
    <d v="2024-01-30T00:00:00"/>
    <s v="France"/>
    <n v="50.413400000000003"/>
    <n v="-8.4400000000000003E-2"/>
  </r>
  <r>
    <s v="SKU002955"/>
    <s v="Product_2955"/>
    <s v="Electronics"/>
    <n v="662.9"/>
    <n v="868"/>
    <s v="High"/>
    <n v="14"/>
    <n v="11"/>
    <x v="31"/>
    <s v="SUP047"/>
    <s v="AISLE-15-SHELF-28"/>
    <n v="34"/>
    <s v="Out of Stock"/>
    <d v="2023-09-19T00:00:00"/>
    <s v="Spain"/>
    <n v="43.5152"/>
    <n v="2.1694"/>
  </r>
  <r>
    <s v="SKU002956"/>
    <s v="Product_2956"/>
    <s v="Toys"/>
    <n v="908.84"/>
    <n v="420"/>
    <s v="Mid"/>
    <n v="40"/>
    <n v="9"/>
    <x v="90"/>
    <s v="SUP034"/>
    <s v="AISLE-17-SHELF-44"/>
    <n v="43"/>
    <s v="In Stock"/>
    <d v="2024-09-26T00:00:00"/>
    <s v="Germany"/>
    <n v="52.091999999999999"/>
    <n v="11.176399999999999"/>
  </r>
  <r>
    <s v="SKU002957"/>
    <s v="Product_2957"/>
    <s v="Clothing"/>
    <n v="242.27"/>
    <n v="827"/>
    <s v="High"/>
    <n v="40"/>
    <n v="26"/>
    <x v="347"/>
    <s v="SUP014"/>
    <s v="AISLE-16-SHELF-25"/>
    <n v="25"/>
    <s v="In Stock"/>
    <d v="2024-05-30T00:00:00"/>
    <s v="Spain"/>
    <n v="38.886699999999998"/>
    <n v="-9.0688999999999993"/>
  </r>
  <r>
    <s v="SKU002958"/>
    <s v="Product_2958"/>
    <s v="Home &amp; Garden"/>
    <n v="545.69000000000005"/>
    <n v="60"/>
    <s v="Low"/>
    <n v="99"/>
    <n v="17"/>
    <x v="633"/>
    <s v="SUP025"/>
    <s v="AISLE-11-SHELF-45"/>
    <n v="27"/>
    <s v="Out of Stock"/>
    <d v="2024-08-30T00:00:00"/>
    <s v="France"/>
    <n v="42.550699999999999"/>
    <n v="5.9118000000000004"/>
  </r>
  <r>
    <s v="SKU002959"/>
    <s v="Product_2959"/>
    <s v="Clothing"/>
    <n v="542.61"/>
    <n v="578"/>
    <s v="Mid"/>
    <n v="80"/>
    <n v="28"/>
    <x v="449"/>
    <s v="SUP026"/>
    <s v="AISLE-03-SHELF-36"/>
    <n v="20"/>
    <s v="Out of Stock"/>
    <d v="2023-09-25T00:00:00"/>
    <s v="United Kingdom"/>
    <n v="54.049599999999998"/>
    <n v="-6.7016"/>
  </r>
  <r>
    <s v="SKU002960"/>
    <s v="Product_2960"/>
    <s v="Home &amp; Garden"/>
    <n v="875.43"/>
    <n v="225"/>
    <s v="Low"/>
    <n v="50"/>
    <n v="14"/>
    <x v="315"/>
    <s v="SUP021"/>
    <s v="AISLE-15-SHELF-46"/>
    <n v="46"/>
    <s v="In Stock"/>
    <d v="2025-01-22T00:00:00"/>
    <s v="Italy"/>
    <n v="39.371600000000001"/>
    <n v="17.879300000000001"/>
  </r>
  <r>
    <s v="SKU002961"/>
    <s v="Product_2961"/>
    <s v="Home &amp; Garden"/>
    <n v="60.01"/>
    <n v="924"/>
    <s v="High"/>
    <n v="55"/>
    <n v="3"/>
    <x v="899"/>
    <s v="SUP016"/>
    <s v="AISLE-11-SHELF-31"/>
    <n v="11"/>
    <s v="In Stock"/>
    <d v="2023-06-06T00:00:00"/>
    <s v="Belgium"/>
    <n v="50.234299999999998"/>
    <n v="6.04"/>
  </r>
  <r>
    <s v="SKU002962"/>
    <s v="Product_2962"/>
    <s v="Electronics"/>
    <n v="430.23"/>
    <n v="962"/>
    <s v="High"/>
    <n v="61"/>
    <n v="9"/>
    <x v="900"/>
    <s v="SUP010"/>
    <s v="AISLE-13-SHELF-20"/>
    <n v="24"/>
    <s v="In Stock"/>
    <d v="2023-05-30T00:00:00"/>
    <s v="Spain"/>
    <n v="38.376199999999997"/>
    <n v="-2.4554"/>
  </r>
  <r>
    <s v="SKU002963"/>
    <s v="Product_2963"/>
    <s v="Office Supplies"/>
    <n v="190.64"/>
    <n v="334"/>
    <s v="Mid"/>
    <n v="93"/>
    <n v="20"/>
    <x v="432"/>
    <s v="SUP032"/>
    <s v="AISLE-18-SHELF-45"/>
    <n v="46"/>
    <s v="In Stock"/>
    <d v="2023-12-03T00:00:00"/>
    <s v="Germany"/>
    <n v="47.455599999999997"/>
    <n v="10.649100000000001"/>
  </r>
  <r>
    <s v="SKU002964"/>
    <s v="Product_2964"/>
    <s v="Office Supplies"/>
    <n v="31.32"/>
    <n v="838"/>
    <s v="High"/>
    <n v="95"/>
    <n v="26"/>
    <x v="381"/>
    <s v="SUP044"/>
    <s v="AISLE-19-SHELF-36"/>
    <n v="18"/>
    <s v="Out of Stock"/>
    <d v="2025-02-24T00:00:00"/>
    <s v="Germany"/>
    <n v="52.140799999999999"/>
    <n v="8.0321999999999996"/>
  </r>
  <r>
    <s v="SKU002965"/>
    <s v="Product_2965"/>
    <s v="Home &amp; Garden"/>
    <n v="155.56"/>
    <n v="578"/>
    <s v="Mid"/>
    <n v="14"/>
    <n v="28"/>
    <x v="119"/>
    <s v="SUP045"/>
    <s v="AISLE-12-SHELF-35"/>
    <n v="30"/>
    <s v="In Stock"/>
    <d v="2023-11-19T00:00:00"/>
    <s v="Austria"/>
    <n v="47.905200000000001"/>
    <n v="14.4832"/>
  </r>
  <r>
    <s v="SKU002966"/>
    <s v="Product_2966"/>
    <s v="Home &amp; Garden"/>
    <n v="976.71"/>
    <n v="639"/>
    <s v="Mid"/>
    <n v="21"/>
    <n v="18"/>
    <x v="431"/>
    <s v="SUP020"/>
    <s v="AISLE-16-SHELF-33"/>
    <n v="26"/>
    <s v="In Stock"/>
    <d v="2023-06-01T00:00:00"/>
    <s v="Italy"/>
    <n v="43.8123"/>
    <n v="15.8392"/>
  </r>
  <r>
    <s v="SKU002967"/>
    <s v="Product_2967"/>
    <s v="Electronics"/>
    <n v="222.7"/>
    <n v="110"/>
    <s v="Low"/>
    <n v="30"/>
    <n v="17"/>
    <x v="69"/>
    <s v="SUP009"/>
    <s v="AISLE-04-SHELF-41"/>
    <n v="45"/>
    <s v="Out of Stock"/>
    <d v="2024-09-23T00:00:00"/>
    <s v="Sweden"/>
    <n v="59.596499999999999"/>
    <n v="18.5379"/>
  </r>
  <r>
    <s v="SKU002968"/>
    <s v="Product_2968"/>
    <s v="Books"/>
    <n v="935.68"/>
    <n v="490"/>
    <s v="Mid"/>
    <n v="18"/>
    <n v="5"/>
    <x v="901"/>
    <s v="SUP034"/>
    <s v="AISLE-13-SHELF-30"/>
    <n v="40"/>
    <s v="In Stock"/>
    <d v="2025-03-06T00:00:00"/>
    <s v="Netherlands"/>
    <n v="53.450299999999999"/>
    <n v="6.8028000000000004"/>
  </r>
  <r>
    <s v="SKU002969"/>
    <s v="Product_2969"/>
    <s v="Office Supplies"/>
    <n v="213.2"/>
    <n v="271"/>
    <s v="Low"/>
    <n v="26"/>
    <n v="20"/>
    <x v="77"/>
    <s v="SUP031"/>
    <s v="AISLE-10-SHELF-41"/>
    <n v="30"/>
    <s v="In Stock"/>
    <d v="2024-10-04T00:00:00"/>
    <s v="France"/>
    <n v="50.636099999999999"/>
    <n v="0.53759999999999997"/>
  </r>
  <r>
    <s v="SKU002970"/>
    <s v="Product_2970"/>
    <s v="Toys"/>
    <n v="931.98"/>
    <n v="812"/>
    <s v="High"/>
    <n v="33"/>
    <n v="21"/>
    <x v="902"/>
    <s v="SUP019"/>
    <s v="AISLE-20-SHELF-06"/>
    <n v="16"/>
    <s v="In Stock"/>
    <d v="2024-04-12T00:00:00"/>
    <s v="Sweden"/>
    <n v="66.159599999999998"/>
    <n v="19.220700000000001"/>
  </r>
  <r>
    <s v="SKU002971"/>
    <s v="Product_2971"/>
    <s v="Clothing"/>
    <n v="658.07"/>
    <n v="33"/>
    <s v="Low"/>
    <n v="36"/>
    <n v="27"/>
    <x v="463"/>
    <s v="SUP047"/>
    <s v="AISLE-19-SHELF-03"/>
    <n v="35"/>
    <s v="In Stock"/>
    <d v="2024-09-26T00:00:00"/>
    <s v="Austria"/>
    <n v="46.615099999999998"/>
    <n v="15.8446"/>
  </r>
  <r>
    <s v="SKU002972"/>
    <s v="Product_2972"/>
    <s v="Home &amp; Garden"/>
    <n v="122.09"/>
    <n v="211"/>
    <s v="Low"/>
    <n v="17"/>
    <n v="21"/>
    <x v="703"/>
    <s v="SUP031"/>
    <s v="AISLE-10-SHELF-10"/>
    <n v="44"/>
    <s v="In Stock"/>
    <d v="2023-04-10T00:00:00"/>
    <s v="France"/>
    <n v="47.935600000000001"/>
    <n v="-2.1958000000000002"/>
  </r>
  <r>
    <s v="SKU002973"/>
    <s v="Product_2973"/>
    <s v="Electronics"/>
    <n v="586.1"/>
    <n v="299"/>
    <s v="Low"/>
    <n v="53"/>
    <n v="24"/>
    <x v="341"/>
    <s v="SUP030"/>
    <s v="AISLE-02-SHELF-45"/>
    <n v="8"/>
    <s v="In Stock"/>
    <d v="2023-08-03T00:00:00"/>
    <s v="Italy"/>
    <n v="37.4373"/>
    <n v="16.560600000000001"/>
  </r>
  <r>
    <s v="SKU002974"/>
    <s v="Product_2974"/>
    <s v="Home &amp; Garden"/>
    <n v="325.33"/>
    <n v="372"/>
    <s v="Mid"/>
    <n v="71"/>
    <n v="6"/>
    <x v="168"/>
    <s v="SUP047"/>
    <s v="AISLE-07-SHELF-45"/>
    <n v="44"/>
    <s v="In Stock"/>
    <d v="2024-12-12T00:00:00"/>
    <s v="Austria"/>
    <n v="46.6051"/>
    <n v="10.2034"/>
  </r>
  <r>
    <s v="SKU002975"/>
    <s v="Product_2975"/>
    <s v="Office Supplies"/>
    <n v="389.32"/>
    <n v="124"/>
    <s v="Low"/>
    <n v="38"/>
    <n v="3"/>
    <x v="797"/>
    <s v="SUP024"/>
    <s v="AISLE-14-SHELF-28"/>
    <n v="31"/>
    <s v="Out of Stock"/>
    <d v="2024-02-09T00:00:00"/>
    <s v="France"/>
    <n v="45.488599999999998"/>
    <n v="-3.1320000000000001"/>
  </r>
  <r>
    <s v="SKU002976"/>
    <s v="Product_2976"/>
    <s v="Electronics"/>
    <n v="445.77"/>
    <n v="102"/>
    <s v="Low"/>
    <n v="92"/>
    <n v="16"/>
    <x v="442"/>
    <s v="SUP033"/>
    <s v="AISLE-18-SHELF-14"/>
    <n v="13"/>
    <s v="In Stock"/>
    <d v="2024-07-25T00:00:00"/>
    <s v="Italy"/>
    <n v="46.1935"/>
    <n v="12.196400000000001"/>
  </r>
  <r>
    <s v="SKU002977"/>
    <s v="Product_2977"/>
    <s v="Clothing"/>
    <n v="428.48"/>
    <n v="992"/>
    <s v="High"/>
    <n v="83"/>
    <n v="15"/>
    <x v="521"/>
    <s v="SUP018"/>
    <s v="AISLE-13-SHELF-19"/>
    <n v="16"/>
    <s v="In Stock"/>
    <d v="2024-06-01T00:00:00"/>
    <s v="Poland"/>
    <n v="52.301099999999998"/>
    <n v="23.3811"/>
  </r>
  <r>
    <s v="SKU002978"/>
    <s v="Product_2978"/>
    <s v="Sports"/>
    <n v="667.47"/>
    <n v="717"/>
    <s v="High"/>
    <n v="33"/>
    <n v="25"/>
    <x v="753"/>
    <s v="SUP021"/>
    <s v="AISLE-08-SHELF-36"/>
    <n v="33"/>
    <s v="In Stock"/>
    <d v="2024-03-17T00:00:00"/>
    <s v="Sweden"/>
    <n v="62.617600000000003"/>
    <n v="15.731999999999999"/>
  </r>
  <r>
    <s v="SKU002979"/>
    <s v="Product_2979"/>
    <s v="Office Supplies"/>
    <n v="770.68"/>
    <n v="119"/>
    <s v="Low"/>
    <n v="43"/>
    <n v="8"/>
    <x v="768"/>
    <s v="SUP031"/>
    <s v="AISLE-09-SHELF-12"/>
    <n v="32"/>
    <s v="In Stock"/>
    <d v="2024-07-14T00:00:00"/>
    <s v="Sweden"/>
    <n v="66.300700000000006"/>
    <n v="16.901299999999999"/>
  </r>
  <r>
    <s v="SKU002980"/>
    <s v="Product_2980"/>
    <s v="Books"/>
    <n v="335.89"/>
    <n v="681"/>
    <s v="Mid"/>
    <n v="69"/>
    <n v="9"/>
    <x v="874"/>
    <s v="SUP039"/>
    <s v="AISLE-20-SHELF-34"/>
    <n v="20"/>
    <s v="Out of Stock"/>
    <d v="2024-08-17T00:00:00"/>
    <s v="Netherlands"/>
    <n v="51.6599"/>
    <n v="6.1205999999999996"/>
  </r>
  <r>
    <s v="SKU002981"/>
    <s v="Product_2981"/>
    <s v="Sports"/>
    <n v="925.12"/>
    <n v="546"/>
    <s v="Mid"/>
    <n v="40"/>
    <n v="4"/>
    <x v="870"/>
    <s v="SUP042"/>
    <s v="AISLE-04-SHELF-21"/>
    <n v="12"/>
    <s v="In Stock"/>
    <d v="2025-01-08T00:00:00"/>
    <s v="Italy"/>
    <n v="45.0169"/>
    <n v="16.0214"/>
  </r>
  <r>
    <s v="SKU002982"/>
    <s v="Product_2982"/>
    <s v="Electronics"/>
    <n v="939.08"/>
    <n v="893"/>
    <s v="High"/>
    <n v="13"/>
    <n v="13"/>
    <x v="472"/>
    <s v="SUP041"/>
    <s v="AISLE-19-SHELF-41"/>
    <n v="17"/>
    <s v="In Stock"/>
    <d v="2024-04-24T00:00:00"/>
    <s v="Spain"/>
    <n v="43.625900000000001"/>
    <n v="0.61199999999999999"/>
  </r>
  <r>
    <s v="SKU002983"/>
    <s v="Product_2983"/>
    <s v="Home &amp; Garden"/>
    <n v="50.28"/>
    <n v="330"/>
    <s v="Mid"/>
    <n v="18"/>
    <n v="24"/>
    <x v="472"/>
    <s v="SUP043"/>
    <s v="AISLE-09-SHELF-43"/>
    <n v="18"/>
    <s v="In Stock"/>
    <d v="2023-11-18T00:00:00"/>
    <s v="Poland"/>
    <n v="53.465600000000002"/>
    <n v="22.674900000000001"/>
  </r>
  <r>
    <s v="SKU002984"/>
    <s v="Product_2984"/>
    <s v="Books"/>
    <n v="24.76"/>
    <n v="757"/>
    <s v="High"/>
    <n v="99"/>
    <n v="27"/>
    <x v="578"/>
    <s v="SUP004"/>
    <s v="AISLE-10-SHELF-35"/>
    <n v="19"/>
    <s v="In Stock"/>
    <d v="2023-04-20T00:00:00"/>
    <s v="United Kingdom"/>
    <n v="49.901600000000002"/>
    <n v="-4.5757000000000003"/>
  </r>
  <r>
    <s v="SKU002985"/>
    <s v="Product_2985"/>
    <s v="Office Supplies"/>
    <n v="430.82"/>
    <n v="851"/>
    <s v="High"/>
    <n v="86"/>
    <n v="3"/>
    <x v="91"/>
    <s v="SUP026"/>
    <s v="AISLE-08-SHELF-22"/>
    <n v="13"/>
    <s v="In Stock"/>
    <d v="2024-06-18T00:00:00"/>
    <s v="France"/>
    <n v="48.528500000000001"/>
    <n v="3.6558999999999999"/>
  </r>
  <r>
    <s v="SKU002986"/>
    <s v="Product_2986"/>
    <s v="Clothing"/>
    <n v="594.74"/>
    <n v="925"/>
    <s v="High"/>
    <n v="99"/>
    <n v="21"/>
    <x v="47"/>
    <s v="SUP033"/>
    <s v="AISLE-11-SHELF-38"/>
    <n v="48"/>
    <s v="In Stock"/>
    <d v="2024-08-12T00:00:00"/>
    <s v="Poland"/>
    <n v="50.029899999999998"/>
    <n v="17.1373"/>
  </r>
  <r>
    <s v="SKU002987"/>
    <s v="Product_2987"/>
    <s v="Office Supplies"/>
    <n v="285.13"/>
    <n v="308"/>
    <s v="Mid"/>
    <n v="63"/>
    <n v="7"/>
    <x v="543"/>
    <s v="SUP044"/>
    <s v="AISLE-18-SHELF-08"/>
    <n v="36"/>
    <s v="In Stock"/>
    <d v="2024-02-14T00:00:00"/>
    <s v="Italy"/>
    <n v="40.136299999999999"/>
    <n v="13.357200000000001"/>
  </r>
  <r>
    <s v="SKU002988"/>
    <s v="Product_2988"/>
    <s v="Toys"/>
    <n v="266.82"/>
    <n v="569"/>
    <s v="Mid"/>
    <n v="10"/>
    <n v="16"/>
    <x v="517"/>
    <s v="SUP033"/>
    <s v="AISLE-02-SHELF-20"/>
    <n v="26"/>
    <s v="In Stock"/>
    <d v="2023-12-11T00:00:00"/>
    <s v="Belgium"/>
    <n v="51.163200000000003"/>
    <n v="6.1367000000000003"/>
  </r>
  <r>
    <s v="SKU002989"/>
    <s v="Product_2989"/>
    <s v="Books"/>
    <n v="681.55"/>
    <n v="411"/>
    <s v="Mid"/>
    <n v="70"/>
    <n v="17"/>
    <x v="140"/>
    <s v="SUP049"/>
    <s v="AISLE-05-SHELF-42"/>
    <n v="29"/>
    <s v="In Stock"/>
    <d v="2023-06-17T00:00:00"/>
    <s v="France"/>
    <n v="48.6509"/>
    <n v="7.2070999999999996"/>
  </r>
  <r>
    <s v="SKU002990"/>
    <s v="Product_2990"/>
    <s v="Home &amp; Garden"/>
    <n v="605.69000000000005"/>
    <n v="398"/>
    <s v="Mid"/>
    <n v="82"/>
    <n v="17"/>
    <x v="694"/>
    <s v="SUP020"/>
    <s v="AISLE-18-SHELF-44"/>
    <n v="45"/>
    <s v="In Stock"/>
    <d v="2023-12-24T00:00:00"/>
    <s v="Germany"/>
    <n v="50.872700000000002"/>
    <n v="9.4469999999999992"/>
  </r>
  <r>
    <s v="SKU002991"/>
    <s v="Product_2991"/>
    <s v="Sports"/>
    <n v="175.48"/>
    <n v="933"/>
    <s v="High"/>
    <n v="40"/>
    <n v="19"/>
    <x v="701"/>
    <s v="SUP041"/>
    <s v="AISLE-02-SHELF-42"/>
    <n v="30"/>
    <s v="In Stock"/>
    <d v="2023-11-26T00:00:00"/>
    <s v="Sweden"/>
    <n v="60.7194"/>
    <n v="19.170100000000001"/>
  </r>
  <r>
    <s v="SKU002992"/>
    <s v="Product_2992"/>
    <s v="Electronics"/>
    <n v="885.66"/>
    <n v="305"/>
    <s v="Mid"/>
    <n v="97"/>
    <n v="20"/>
    <x v="648"/>
    <s v="SUP008"/>
    <s v="AISLE-12-SHELF-37"/>
    <n v="49"/>
    <s v="In Stock"/>
    <d v="2023-05-18T00:00:00"/>
    <s v="Italy"/>
    <n v="37.904499999999999"/>
    <n v="13.496"/>
  </r>
  <r>
    <s v="SKU002993"/>
    <s v="Product_2993"/>
    <s v="Sports"/>
    <n v="683.18"/>
    <n v="652"/>
    <s v="Mid"/>
    <n v="54"/>
    <n v="17"/>
    <x v="746"/>
    <s v="SUP036"/>
    <s v="AISLE-10-SHELF-32"/>
    <n v="33"/>
    <s v="In Stock"/>
    <d v="2024-03-31T00:00:00"/>
    <s v="Germany"/>
    <n v="52.354999999999997"/>
    <n v="9.8940999999999999"/>
  </r>
  <r>
    <s v="SKU002994"/>
    <s v="Product_2994"/>
    <s v="Office Supplies"/>
    <n v="368.95"/>
    <n v="622"/>
    <s v="Mid"/>
    <n v="69"/>
    <n v="24"/>
    <x v="557"/>
    <s v="SUP008"/>
    <s v="AISLE-01-SHELF-39"/>
    <n v="22"/>
    <s v="In Stock"/>
    <d v="2024-07-23T00:00:00"/>
    <s v="Netherlands"/>
    <n v="53.373600000000003"/>
    <n v="5.6719999999999997"/>
  </r>
  <r>
    <s v="SKU002995"/>
    <s v="Product_2995"/>
    <s v="Books"/>
    <n v="686.79"/>
    <n v="162"/>
    <s v="Low"/>
    <n v="95"/>
    <n v="2"/>
    <x v="246"/>
    <s v="SUP031"/>
    <s v="AISLE-01-SHELF-49"/>
    <n v="40"/>
    <s v="In Stock"/>
    <d v="2025-02-18T00:00:00"/>
    <s v="Austria"/>
    <n v="46.972000000000001"/>
    <n v="13.19"/>
  </r>
  <r>
    <s v="SKU002996"/>
    <s v="Product_2996"/>
    <s v="Toys"/>
    <n v="121.53"/>
    <n v="622"/>
    <s v="Mid"/>
    <n v="82"/>
    <n v="27"/>
    <x v="44"/>
    <s v="SUP022"/>
    <s v="AISLE-12-SHELF-31"/>
    <n v="24"/>
    <s v="In Stock"/>
    <d v="2024-03-09T00:00:00"/>
    <s v="United Kingdom"/>
    <n v="55.843600000000002"/>
    <n v="-4.9637000000000002"/>
  </r>
  <r>
    <s v="SKU002997"/>
    <s v="Product_2997"/>
    <s v="Home &amp; Garden"/>
    <n v="473.57"/>
    <n v="663"/>
    <s v="Mid"/>
    <n v="96"/>
    <n v="5"/>
    <x v="267"/>
    <s v="SUP042"/>
    <s v="AISLE-07-SHELF-08"/>
    <n v="37"/>
    <s v="In Stock"/>
    <d v="2024-03-20T00:00:00"/>
    <s v="United Kingdom"/>
    <n v="50.6008"/>
    <n v="-2.3656000000000001"/>
  </r>
  <r>
    <s v="SKU002998"/>
    <s v="Product_2998"/>
    <s v="Electronics"/>
    <n v="177.29"/>
    <n v="887"/>
    <s v="High"/>
    <n v="93"/>
    <n v="16"/>
    <x v="695"/>
    <s v="SUP050"/>
    <s v="AISLE-03-SHELF-47"/>
    <n v="24"/>
    <s v="Out of Stock"/>
    <d v="2024-05-09T00:00:00"/>
    <s v="Germany"/>
    <n v="54.503799999999998"/>
    <n v="10.3142"/>
  </r>
  <r>
    <s v="SKU002999"/>
    <s v="Product_2999"/>
    <s v="Home &amp; Garden"/>
    <n v="51.02"/>
    <n v="64"/>
    <s v="Low"/>
    <n v="51"/>
    <n v="29"/>
    <x v="46"/>
    <s v="SUP047"/>
    <s v="AISLE-12-SHELF-49"/>
    <n v="7"/>
    <s v="In Stock"/>
    <d v="2023-12-23T00:00:00"/>
    <s v="Sweden"/>
    <n v="67.804299999999998"/>
    <n v="22.038799999999998"/>
  </r>
  <r>
    <s v="SKU003000"/>
    <s v="Product_3000"/>
    <s v="Home &amp; Garden"/>
    <n v="344.94"/>
    <n v="617"/>
    <s v="Mid"/>
    <n v="94"/>
    <n v="22"/>
    <x v="903"/>
    <s v="SUP019"/>
    <s v="AISLE-02-SHELF-49"/>
    <n v="47"/>
    <s v="In Stock"/>
    <d v="2024-12-02T00:00:00"/>
    <s v="Netherlands"/>
    <n v="51.198"/>
    <n v="6.0618999999999996"/>
  </r>
  <r>
    <s v="SKU003001"/>
    <s v="Product_3001"/>
    <s v="Toys"/>
    <n v="159.22999999999999"/>
    <n v="215"/>
    <s v="Low"/>
    <n v="36"/>
    <n v="11"/>
    <x v="205"/>
    <s v="SUP020"/>
    <s v="AISLE-04-SHELF-07"/>
    <n v="38"/>
    <s v="In Stock"/>
    <d v="2024-06-01T00:00:00"/>
    <s v="Belgium"/>
    <n v="50.370899999999999"/>
    <n v="3.476"/>
  </r>
  <r>
    <s v="SKU003002"/>
    <s v="Product_3002"/>
    <s v="Books"/>
    <n v="637.17999999999995"/>
    <n v="602"/>
    <s v="Mid"/>
    <n v="67"/>
    <n v="22"/>
    <x v="305"/>
    <s v="SUP023"/>
    <s v="AISLE-15-SHELF-21"/>
    <n v="10"/>
    <s v="In Stock"/>
    <d v="2023-07-11T00:00:00"/>
    <s v="Sweden"/>
    <n v="64.779700000000005"/>
    <n v="20.828900000000001"/>
  </r>
  <r>
    <s v="SKU003003"/>
    <s v="Product_3003"/>
    <s v="Sports"/>
    <n v="677.33"/>
    <n v="913"/>
    <s v="High"/>
    <n v="78"/>
    <n v="6"/>
    <x v="207"/>
    <s v="SUP024"/>
    <s v="AISLE-16-SHELF-38"/>
    <n v="35"/>
    <s v="In Stock"/>
    <d v="2023-08-09T00:00:00"/>
    <s v="Poland"/>
    <n v="50.043399999999998"/>
    <n v="23.244399999999999"/>
  </r>
  <r>
    <s v="SKU003004"/>
    <s v="Product_3004"/>
    <s v="Home &amp; Garden"/>
    <n v="157.21"/>
    <n v="953"/>
    <s v="High"/>
    <n v="90"/>
    <n v="11"/>
    <x v="188"/>
    <s v="SUP043"/>
    <s v="AISLE-05-SHELF-16"/>
    <n v="39"/>
    <s v="Out of Stock"/>
    <d v="2023-08-01T00:00:00"/>
    <s v="United Kingdom"/>
    <n v="56.510100000000001"/>
    <n v="1.1337999999999999"/>
  </r>
  <r>
    <s v="SKU003005"/>
    <s v="Product_3005"/>
    <s v="Office Supplies"/>
    <n v="34.369999999999997"/>
    <n v="25"/>
    <s v="Low"/>
    <n v="82"/>
    <n v="1"/>
    <x v="789"/>
    <s v="SUP024"/>
    <s v="AISLE-01-SHELF-47"/>
    <n v="36"/>
    <s v="In Stock"/>
    <d v="2025-01-28T00:00:00"/>
    <s v="Poland"/>
    <n v="50.838999999999999"/>
    <n v="23.493400000000001"/>
  </r>
  <r>
    <s v="SKU003006"/>
    <s v="Product_3006"/>
    <s v="Office Supplies"/>
    <n v="794.88"/>
    <n v="668"/>
    <s v="Mid"/>
    <n v="43"/>
    <n v="19"/>
    <x v="811"/>
    <s v="SUP036"/>
    <s v="AISLE-20-SHELF-37"/>
    <n v="46"/>
    <s v="Out of Stock"/>
    <d v="2023-03-28T00:00:00"/>
    <s v="France"/>
    <n v="44.911499999999997"/>
    <n v="-4.3120000000000003"/>
  </r>
  <r>
    <s v="SKU003007"/>
    <s v="Product_3007"/>
    <s v="Home &amp; Garden"/>
    <n v="12.04"/>
    <n v="583"/>
    <s v="Mid"/>
    <n v="19"/>
    <n v="3"/>
    <x v="470"/>
    <s v="SUP009"/>
    <s v="AISLE-13-SHELF-14"/>
    <n v="13"/>
    <s v="In Stock"/>
    <d v="2024-04-25T00:00:00"/>
    <s v="Spain"/>
    <n v="41.9512"/>
    <n v="-0.43580000000000002"/>
  </r>
  <r>
    <s v="SKU003008"/>
    <s v="Product_3008"/>
    <s v="Home &amp; Garden"/>
    <n v="350.47"/>
    <n v="43"/>
    <s v="Low"/>
    <n v="75"/>
    <n v="8"/>
    <x v="149"/>
    <s v="SUP040"/>
    <s v="AISLE-02-SHELF-02"/>
    <n v="31"/>
    <s v="Out of Stock"/>
    <d v="2025-01-01T00:00:00"/>
    <s v="Italy"/>
    <n v="42.878100000000003"/>
    <n v="12.4297"/>
  </r>
  <r>
    <s v="SKU003009"/>
    <s v="Product_3009"/>
    <s v="Electronics"/>
    <n v="499.64"/>
    <n v="89"/>
    <s v="Low"/>
    <n v="34"/>
    <n v="22"/>
    <x v="12"/>
    <s v="SUP016"/>
    <s v="AISLE-19-SHELF-19"/>
    <n v="28"/>
    <s v="In Stock"/>
    <d v="2023-06-25T00:00:00"/>
    <s v="Netherlands"/>
    <n v="50.886800000000001"/>
    <n v="5.7359"/>
  </r>
  <r>
    <s v="SKU003010"/>
    <s v="Product_3010"/>
    <s v="Home &amp; Garden"/>
    <n v="820.46"/>
    <n v="132"/>
    <s v="Low"/>
    <n v="12"/>
    <n v="18"/>
    <x v="536"/>
    <s v="SUP027"/>
    <s v="AISLE-12-SHELF-23"/>
    <n v="26"/>
    <s v="In Stock"/>
    <d v="2024-04-26T00:00:00"/>
    <s v="Sweden"/>
    <n v="61.052300000000002"/>
    <n v="18.438700000000001"/>
  </r>
  <r>
    <s v="SKU003011"/>
    <s v="Product_3011"/>
    <s v="Office Supplies"/>
    <n v="840.17"/>
    <n v="160"/>
    <s v="Low"/>
    <n v="43"/>
    <n v="13"/>
    <x v="876"/>
    <s v="SUP045"/>
    <s v="AISLE-17-SHELF-02"/>
    <n v="34"/>
    <s v="In Stock"/>
    <d v="2024-12-02T00:00:00"/>
    <s v="United Kingdom"/>
    <n v="53.677999999999997"/>
    <n v="1.4605999999999999"/>
  </r>
  <r>
    <s v="SKU003012"/>
    <s v="Product_3012"/>
    <s v="Home &amp; Garden"/>
    <n v="727.69"/>
    <n v="743"/>
    <s v="High"/>
    <n v="80"/>
    <n v="1"/>
    <x v="894"/>
    <s v="SUP037"/>
    <s v="AISLE-11-SHELF-49"/>
    <n v="40"/>
    <s v="In Stock"/>
    <d v="2024-01-09T00:00:00"/>
    <s v="Poland"/>
    <n v="52.503799999999998"/>
    <n v="21.592400000000001"/>
  </r>
  <r>
    <s v="SKU003013"/>
    <s v="Product_3013"/>
    <s v="Books"/>
    <n v="254.73"/>
    <n v="379"/>
    <s v="Mid"/>
    <n v="37"/>
    <n v="20"/>
    <x v="616"/>
    <s v="SUP013"/>
    <s v="AISLE-14-SHELF-41"/>
    <n v="30"/>
    <s v="In Stock"/>
    <d v="2023-04-15T00:00:00"/>
    <s v="Austria"/>
    <n v="48.834499999999998"/>
    <n v="14.055300000000001"/>
  </r>
  <r>
    <s v="SKU003014"/>
    <s v="Product_3014"/>
    <s v="Office Supplies"/>
    <n v="722.99"/>
    <n v="260"/>
    <s v="Low"/>
    <n v="18"/>
    <n v="17"/>
    <x v="132"/>
    <s v="SUP002"/>
    <s v="AISLE-19-SHELF-28"/>
    <n v="6"/>
    <s v="Out of Stock"/>
    <d v="2024-03-20T00:00:00"/>
    <s v="France"/>
    <n v="41.418199999999999"/>
    <n v="-4.5993000000000004"/>
  </r>
  <r>
    <s v="SKU003015"/>
    <s v="Product_3015"/>
    <s v="Home &amp; Garden"/>
    <n v="254.07"/>
    <n v="382"/>
    <s v="Mid"/>
    <n v="20"/>
    <n v="5"/>
    <x v="70"/>
    <s v="SUP012"/>
    <s v="AISLE-19-SHELF-01"/>
    <n v="46"/>
    <s v="In Stock"/>
    <d v="2023-10-03T00:00:00"/>
    <s v="Italy"/>
    <n v="43.974600000000002"/>
    <n v="9.9210999999999991"/>
  </r>
  <r>
    <s v="SKU003016"/>
    <s v="Product_3016"/>
    <s v="Toys"/>
    <n v="222.46"/>
    <n v="368"/>
    <s v="Mid"/>
    <n v="89"/>
    <n v="12"/>
    <x v="904"/>
    <s v="SUP041"/>
    <s v="AISLE-05-SHELF-34"/>
    <n v="48"/>
    <s v="In Stock"/>
    <d v="2023-09-27T00:00:00"/>
    <s v="Italy"/>
    <n v="42.683500000000002"/>
    <n v="9.0070999999999994"/>
  </r>
  <r>
    <s v="SKU003017"/>
    <s v="Product_3017"/>
    <s v="Toys"/>
    <n v="551.66"/>
    <n v="110"/>
    <s v="Low"/>
    <n v="48"/>
    <n v="11"/>
    <x v="509"/>
    <s v="SUP033"/>
    <s v="AISLE-14-SHELF-19"/>
    <n v="11"/>
    <s v="In Stock"/>
    <d v="2024-01-31T00:00:00"/>
    <s v="Sweden"/>
    <n v="59.029400000000003"/>
    <n v="17.710799999999999"/>
  </r>
  <r>
    <s v="SKU003018"/>
    <s v="Product_3018"/>
    <s v="Office Supplies"/>
    <n v="682.07"/>
    <n v="675"/>
    <s v="Mid"/>
    <n v="22"/>
    <n v="24"/>
    <x v="499"/>
    <s v="SUP023"/>
    <s v="AISLE-08-SHELF-17"/>
    <n v="31"/>
    <s v="In Stock"/>
    <d v="2023-06-27T00:00:00"/>
    <s v="Netherlands"/>
    <n v="53.433999999999997"/>
    <n v="5.7035"/>
  </r>
  <r>
    <s v="SKU003019"/>
    <s v="Product_3019"/>
    <s v="Home &amp; Garden"/>
    <n v="62.52"/>
    <n v="76"/>
    <s v="Low"/>
    <n v="20"/>
    <n v="26"/>
    <x v="356"/>
    <s v="SUP014"/>
    <s v="AISLE-02-SHELF-31"/>
    <n v="20"/>
    <s v="In Stock"/>
    <d v="2023-08-21T00:00:00"/>
    <s v="Belgium"/>
    <n v="51.372300000000003"/>
    <n v="6.2416"/>
  </r>
  <r>
    <s v="SKU003020"/>
    <s v="Product_3020"/>
    <s v="Toys"/>
    <n v="69.42"/>
    <n v="208"/>
    <s v="Low"/>
    <n v="44"/>
    <n v="18"/>
    <x v="352"/>
    <s v="SUP039"/>
    <s v="AISLE-17-SHELF-08"/>
    <n v="33"/>
    <s v="In Stock"/>
    <d v="2023-05-27T00:00:00"/>
    <s v="Austria"/>
    <n v="46.941099999999999"/>
    <n v="11.8962"/>
  </r>
  <r>
    <s v="SKU003021"/>
    <s v="Product_3021"/>
    <s v="Books"/>
    <n v="786.33"/>
    <n v="12"/>
    <s v="Low"/>
    <n v="17"/>
    <n v="8"/>
    <x v="700"/>
    <s v="SUP049"/>
    <s v="AISLE-14-SHELF-17"/>
    <n v="25"/>
    <s v="In Stock"/>
    <d v="2023-05-21T00:00:00"/>
    <s v="Sweden"/>
    <n v="65.925899999999999"/>
    <n v="22.454599999999999"/>
  </r>
  <r>
    <s v="SKU003022"/>
    <s v="Product_3022"/>
    <s v="Electronics"/>
    <n v="860.9"/>
    <n v="920"/>
    <s v="High"/>
    <n v="16"/>
    <n v="29"/>
    <x v="57"/>
    <s v="SUP030"/>
    <s v="AISLE-06-SHELF-26"/>
    <n v="30"/>
    <s v="In Stock"/>
    <d v="2024-08-06T00:00:00"/>
    <s v="Poland"/>
    <n v="52.011499999999998"/>
    <n v="24.032299999999999"/>
  </r>
  <r>
    <s v="SKU003023"/>
    <s v="Product_3023"/>
    <s v="Toys"/>
    <n v="608.4"/>
    <n v="569"/>
    <s v="Mid"/>
    <n v="78"/>
    <n v="24"/>
    <x v="158"/>
    <s v="SUP046"/>
    <s v="AISLE-11-SHELF-40"/>
    <n v="22"/>
    <s v="In Stock"/>
    <d v="2024-02-26T00:00:00"/>
    <s v="Spain"/>
    <n v="36.090299999999999"/>
    <n v="-5.5251000000000001"/>
  </r>
  <r>
    <s v="SKU003024"/>
    <s v="Product_3024"/>
    <s v="Office Supplies"/>
    <n v="434.54"/>
    <n v="897"/>
    <s v="High"/>
    <n v="79"/>
    <n v="22"/>
    <x v="905"/>
    <s v="SUP049"/>
    <s v="AISLE-13-SHELF-40"/>
    <n v="5"/>
    <s v="In Stock"/>
    <d v="2025-01-17T00:00:00"/>
    <s v="Germany"/>
    <n v="52.036000000000001"/>
    <n v="10.170500000000001"/>
  </r>
  <r>
    <s v="SKU003025"/>
    <s v="Product_3025"/>
    <s v="Toys"/>
    <n v="846.86"/>
    <n v="855"/>
    <s v="High"/>
    <n v="66"/>
    <n v="24"/>
    <x v="588"/>
    <s v="SUP034"/>
    <s v="AISLE-07-SHELF-24"/>
    <n v="6"/>
    <s v="In Stock"/>
    <d v="2024-02-17T00:00:00"/>
    <s v="Belgium"/>
    <n v="49.733199999999997"/>
    <n v="3.9344000000000001"/>
  </r>
  <r>
    <s v="SKU003026"/>
    <s v="Product_3026"/>
    <s v="Sports"/>
    <n v="731.53"/>
    <n v="547"/>
    <s v="Mid"/>
    <n v="44"/>
    <n v="13"/>
    <x v="164"/>
    <s v="SUP009"/>
    <s v="AISLE-03-SHELF-02"/>
    <n v="18"/>
    <s v="In Stock"/>
    <d v="2024-03-04T00:00:00"/>
    <s v="Netherlands"/>
    <n v="50.868699999999997"/>
    <n v="5.8067000000000002"/>
  </r>
  <r>
    <s v="SKU003027"/>
    <s v="Product_3027"/>
    <s v="Books"/>
    <n v="583.79999999999995"/>
    <n v="24"/>
    <s v="Low"/>
    <n v="20"/>
    <n v="2"/>
    <x v="182"/>
    <s v="SUP015"/>
    <s v="AISLE-12-SHELF-04"/>
    <n v="42"/>
    <s v="In Stock"/>
    <d v="2025-02-16T00:00:00"/>
    <s v="France"/>
    <n v="50.048900000000003"/>
    <n v="7.8192000000000004"/>
  </r>
  <r>
    <s v="SKU003028"/>
    <s v="Product_3028"/>
    <s v="Toys"/>
    <n v="326.56"/>
    <n v="545"/>
    <s v="Mid"/>
    <n v="47"/>
    <n v="23"/>
    <x v="680"/>
    <s v="SUP024"/>
    <s v="AISLE-05-SHELF-48"/>
    <n v="19"/>
    <s v="In Stock"/>
    <d v="2024-02-16T00:00:00"/>
    <s v="Belgium"/>
    <n v="50.899099999999997"/>
    <n v="4.3164999999999996"/>
  </r>
  <r>
    <s v="SKU003029"/>
    <s v="Product_3029"/>
    <s v="Electronics"/>
    <n v="206.02"/>
    <n v="139"/>
    <s v="Low"/>
    <n v="94"/>
    <n v="16"/>
    <x v="43"/>
    <s v="SUP048"/>
    <s v="AISLE-02-SHELF-31"/>
    <n v="40"/>
    <s v="In Stock"/>
    <d v="2023-09-04T00:00:00"/>
    <s v="United Kingdom"/>
    <n v="54.405900000000003"/>
    <n v="-6.8308"/>
  </r>
  <r>
    <s v="SKU003030"/>
    <s v="Product_3030"/>
    <s v="Sports"/>
    <n v="424.49"/>
    <n v="274"/>
    <s v="Low"/>
    <n v="87"/>
    <n v="12"/>
    <x v="906"/>
    <s v="SUP041"/>
    <s v="AISLE-13-SHELF-04"/>
    <n v="28"/>
    <s v="Out of Stock"/>
    <d v="2024-10-24T00:00:00"/>
    <s v="Netherlands"/>
    <n v="51.720700000000001"/>
    <n v="4.0320999999999998"/>
  </r>
  <r>
    <s v="SKU003031"/>
    <s v="Product_3031"/>
    <s v="Office Supplies"/>
    <n v="293.95"/>
    <n v="369"/>
    <s v="Mid"/>
    <n v="58"/>
    <n v="8"/>
    <x v="653"/>
    <s v="SUP025"/>
    <s v="AISLE-05-SHELF-27"/>
    <n v="29"/>
    <s v="In Stock"/>
    <d v="2024-06-28T00:00:00"/>
    <s v="Spain"/>
    <n v="42.4054"/>
    <n v="2.2259000000000002"/>
  </r>
  <r>
    <s v="SKU003032"/>
    <s v="Product_3032"/>
    <s v="Office Supplies"/>
    <n v="345.87"/>
    <n v="873"/>
    <s v="High"/>
    <n v="44"/>
    <n v="4"/>
    <x v="707"/>
    <s v="SUP036"/>
    <s v="AISLE-12-SHELF-47"/>
    <n v="13"/>
    <s v="In Stock"/>
    <d v="2024-08-27T00:00:00"/>
    <s v="United Kingdom"/>
    <n v="54.624899999999997"/>
    <n v="-0.9224"/>
  </r>
  <r>
    <s v="SKU003033"/>
    <s v="Product_3033"/>
    <s v="Home &amp; Garden"/>
    <n v="520.47"/>
    <n v="221"/>
    <s v="Low"/>
    <n v="38"/>
    <n v="14"/>
    <x v="290"/>
    <s v="SUP032"/>
    <s v="AISLE-05-SHELF-05"/>
    <n v="19"/>
    <s v="In Stock"/>
    <d v="2023-04-20T00:00:00"/>
    <s v="Belgium"/>
    <n v="49.742899999999999"/>
    <n v="4.8733000000000004"/>
  </r>
  <r>
    <s v="SKU003034"/>
    <s v="Product_3034"/>
    <s v="Books"/>
    <n v="177.4"/>
    <n v="36"/>
    <s v="Low"/>
    <n v="97"/>
    <n v="9"/>
    <x v="81"/>
    <s v="SUP047"/>
    <s v="AISLE-16-SHELF-09"/>
    <n v="41"/>
    <s v="In Stock"/>
    <d v="2025-01-19T00:00:00"/>
    <s v="Germany"/>
    <n v="52.641199999999998"/>
    <n v="10.020200000000001"/>
  </r>
  <r>
    <s v="SKU003035"/>
    <s v="Product_3035"/>
    <s v="Toys"/>
    <n v="808.11"/>
    <n v="874"/>
    <s v="High"/>
    <n v="50"/>
    <n v="11"/>
    <x v="26"/>
    <s v="SUP021"/>
    <s v="AISLE-15-SHELF-27"/>
    <n v="10"/>
    <s v="Out of Stock"/>
    <d v="2024-04-29T00:00:00"/>
    <s v="Germany"/>
    <n v="49.148899999999998"/>
    <n v="13.8841"/>
  </r>
  <r>
    <s v="SKU003036"/>
    <s v="Product_3036"/>
    <s v="Home &amp; Garden"/>
    <n v="154.07"/>
    <n v="128"/>
    <s v="Low"/>
    <n v="15"/>
    <n v="16"/>
    <x v="410"/>
    <s v="SUP042"/>
    <s v="AISLE-04-SHELF-49"/>
    <n v="47"/>
    <s v="In Stock"/>
    <d v="2024-04-16T00:00:00"/>
    <s v="Spain"/>
    <n v="41.794699999999999"/>
    <n v="2.0381999999999998"/>
  </r>
  <r>
    <s v="SKU003037"/>
    <s v="Product_3037"/>
    <s v="Books"/>
    <n v="486.18"/>
    <n v="315"/>
    <s v="Mid"/>
    <n v="19"/>
    <n v="6"/>
    <x v="540"/>
    <s v="SUP039"/>
    <s v="AISLE-01-SHELF-32"/>
    <n v="49"/>
    <s v="In Stock"/>
    <d v="2023-04-16T00:00:00"/>
    <s v="Italy"/>
    <n v="45.193199999999997"/>
    <n v="18.3855"/>
  </r>
  <r>
    <s v="SKU003038"/>
    <s v="Product_3038"/>
    <s v="Office Supplies"/>
    <n v="748.51"/>
    <n v="322"/>
    <s v="Mid"/>
    <n v="93"/>
    <n v="12"/>
    <x v="380"/>
    <s v="SUP006"/>
    <s v="AISLE-16-SHELF-23"/>
    <n v="16"/>
    <s v="In Stock"/>
    <d v="2023-05-23T00:00:00"/>
    <s v="Austria"/>
    <n v="46.8996"/>
    <n v="10.167999999999999"/>
  </r>
  <r>
    <s v="SKU003039"/>
    <s v="Product_3039"/>
    <s v="Sports"/>
    <n v="490.17"/>
    <n v="432"/>
    <s v="Mid"/>
    <n v="93"/>
    <n v="19"/>
    <x v="840"/>
    <s v="SUP047"/>
    <s v="AISLE-20-SHELF-17"/>
    <n v="31"/>
    <s v="In Stock"/>
    <d v="2024-07-27T00:00:00"/>
    <s v="France"/>
    <n v="44.602600000000002"/>
    <n v="-3.2164999999999999"/>
  </r>
  <r>
    <s v="SKU003040"/>
    <s v="Product_3040"/>
    <s v="Toys"/>
    <n v="367.41"/>
    <n v="217"/>
    <s v="Low"/>
    <n v="99"/>
    <n v="16"/>
    <x v="19"/>
    <s v="SUP025"/>
    <s v="AISLE-04-SHELF-45"/>
    <n v="11"/>
    <s v="In Stock"/>
    <d v="2024-09-01T00:00:00"/>
    <s v="Italy"/>
    <n v="42.0929"/>
    <n v="14.132999999999999"/>
  </r>
  <r>
    <s v="SKU003041"/>
    <s v="Product_3041"/>
    <s v="Office Supplies"/>
    <n v="480.14"/>
    <n v="846"/>
    <s v="High"/>
    <n v="94"/>
    <n v="13"/>
    <x v="731"/>
    <s v="SUP002"/>
    <s v="AISLE-08-SHELF-18"/>
    <n v="32"/>
    <s v="In Stock"/>
    <d v="2024-02-05T00:00:00"/>
    <s v="Germany"/>
    <n v="51.695"/>
    <n v="8.2591000000000001"/>
  </r>
  <r>
    <s v="SKU003042"/>
    <s v="Product_3042"/>
    <s v="Electronics"/>
    <n v="850.18"/>
    <n v="941"/>
    <s v="High"/>
    <n v="32"/>
    <n v="4"/>
    <x v="542"/>
    <s v="SUP031"/>
    <s v="AISLE-13-SHELF-09"/>
    <n v="16"/>
    <s v="In Stock"/>
    <d v="2023-07-21T00:00:00"/>
    <s v="Germany"/>
    <n v="54.207099999999997"/>
    <n v="6.0926999999999998"/>
  </r>
  <r>
    <s v="SKU003043"/>
    <s v="Product_3043"/>
    <s v="Books"/>
    <n v="990.53"/>
    <n v="247"/>
    <s v="Low"/>
    <n v="55"/>
    <n v="12"/>
    <x v="501"/>
    <s v="SUP030"/>
    <s v="AISLE-05-SHELF-30"/>
    <n v="46"/>
    <s v="In Stock"/>
    <d v="2025-01-09T00:00:00"/>
    <s v="Poland"/>
    <n v="51.018500000000003"/>
    <n v="21.289899999999999"/>
  </r>
  <r>
    <s v="SKU003044"/>
    <s v="Product_3044"/>
    <s v="Office Supplies"/>
    <n v="634.83000000000004"/>
    <n v="110"/>
    <s v="Low"/>
    <n v="21"/>
    <n v="4"/>
    <x v="430"/>
    <s v="SUP015"/>
    <s v="AISLE-11-SHELF-28"/>
    <n v="39"/>
    <s v="In Stock"/>
    <d v="2024-07-25T00:00:00"/>
    <s v="United Kingdom"/>
    <n v="56.649000000000001"/>
    <n v="-4.0388000000000002"/>
  </r>
  <r>
    <s v="SKU003045"/>
    <s v="Product_3045"/>
    <s v="Office Supplies"/>
    <n v="795.51"/>
    <n v="815"/>
    <s v="High"/>
    <n v="64"/>
    <n v="17"/>
    <x v="325"/>
    <s v="SUP018"/>
    <s v="AISLE-14-SHELF-50"/>
    <n v="6"/>
    <s v="Out of Stock"/>
    <d v="2024-06-02T00:00:00"/>
    <s v="Belgium"/>
    <n v="49.533799999999999"/>
    <n v="4.9104000000000001"/>
  </r>
  <r>
    <s v="SKU003046"/>
    <s v="Product_3046"/>
    <s v="Electronics"/>
    <n v="24.34"/>
    <n v="731"/>
    <s v="High"/>
    <n v="22"/>
    <n v="14"/>
    <x v="436"/>
    <s v="SUP032"/>
    <s v="AISLE-18-SHELF-20"/>
    <n v="30"/>
    <s v="Out of Stock"/>
    <d v="2023-08-19T00:00:00"/>
    <s v="France"/>
    <n v="41.918300000000002"/>
    <n v="-3.5253000000000001"/>
  </r>
  <r>
    <s v="SKU003047"/>
    <s v="Product_3047"/>
    <s v="Home &amp; Garden"/>
    <n v="881.56"/>
    <n v="707"/>
    <s v="High"/>
    <n v="83"/>
    <n v="29"/>
    <x v="668"/>
    <s v="SUP014"/>
    <s v="AISLE-16-SHELF-36"/>
    <n v="24"/>
    <s v="In Stock"/>
    <d v="2024-04-18T00:00:00"/>
    <s v="Spain"/>
    <n v="41.072000000000003"/>
    <n v="-5.3625999999999996"/>
  </r>
  <r>
    <s v="SKU003048"/>
    <s v="Product_3048"/>
    <s v="Office Supplies"/>
    <n v="954.51"/>
    <n v="146"/>
    <s v="Low"/>
    <n v="16"/>
    <n v="26"/>
    <x v="670"/>
    <s v="SUP018"/>
    <s v="AISLE-19-SHELF-05"/>
    <n v="29"/>
    <s v="In Stock"/>
    <d v="2023-11-03T00:00:00"/>
    <s v="Belgium"/>
    <n v="50.196100000000001"/>
    <n v="4.3985000000000003"/>
  </r>
  <r>
    <s v="SKU003049"/>
    <s v="Product_3049"/>
    <s v="Home &amp; Garden"/>
    <n v="579.41999999999996"/>
    <n v="343"/>
    <s v="Mid"/>
    <n v="21"/>
    <n v="17"/>
    <x v="401"/>
    <s v="SUP035"/>
    <s v="AISLE-02-SHELF-17"/>
    <n v="25"/>
    <s v="In Stock"/>
    <d v="2024-04-30T00:00:00"/>
    <s v="Poland"/>
    <n v="54.675800000000002"/>
    <n v="23.7544"/>
  </r>
  <r>
    <s v="SKU003050"/>
    <s v="Product_3050"/>
    <s v="Sports"/>
    <n v="756.27"/>
    <n v="508"/>
    <s v="Mid"/>
    <n v="70"/>
    <n v="1"/>
    <x v="766"/>
    <s v="SUP022"/>
    <s v="AISLE-04-SHELF-38"/>
    <n v="5"/>
    <s v="Out of Stock"/>
    <d v="2023-07-17T00:00:00"/>
    <s v="Germany"/>
    <n v="50.4636"/>
    <n v="8.3160000000000007"/>
  </r>
  <r>
    <s v="SKU003051"/>
    <s v="Product_3051"/>
    <s v="Sports"/>
    <n v="517.62"/>
    <n v="504"/>
    <s v="Mid"/>
    <n v="34"/>
    <n v="20"/>
    <x v="347"/>
    <s v="SUP014"/>
    <s v="AISLE-18-SHELF-06"/>
    <n v="32"/>
    <s v="In Stock"/>
    <d v="2023-09-19T00:00:00"/>
    <s v="Spain"/>
    <n v="38.360199999999999"/>
    <n v="-5.9134000000000002"/>
  </r>
  <r>
    <s v="SKU003052"/>
    <s v="Product_3052"/>
    <s v="Clothing"/>
    <n v="293.33999999999997"/>
    <n v="551"/>
    <s v="Mid"/>
    <n v="11"/>
    <n v="1"/>
    <x v="862"/>
    <s v="SUP038"/>
    <s v="AISLE-20-SHELF-26"/>
    <n v="42"/>
    <s v="In Stock"/>
    <d v="2024-09-29T00:00:00"/>
    <s v="Germany"/>
    <n v="51.345100000000002"/>
    <n v="11.4224"/>
  </r>
  <r>
    <s v="SKU003053"/>
    <s v="Product_3053"/>
    <s v="Clothing"/>
    <n v="853.73"/>
    <n v="133"/>
    <s v="Low"/>
    <n v="35"/>
    <n v="22"/>
    <x v="342"/>
    <s v="SUP014"/>
    <s v="AISLE-15-SHELF-01"/>
    <n v="17"/>
    <s v="In Stock"/>
    <d v="2025-03-09T00:00:00"/>
    <s v="France"/>
    <n v="46.09"/>
    <n v="0.85670000000000002"/>
  </r>
  <r>
    <s v="SKU003054"/>
    <s v="Product_3054"/>
    <s v="Sports"/>
    <n v="600.87"/>
    <n v="463"/>
    <s v="Mid"/>
    <n v="60"/>
    <n v="2"/>
    <x v="586"/>
    <s v="SUP034"/>
    <s v="AISLE-17-SHELF-31"/>
    <n v="34"/>
    <s v="Out of Stock"/>
    <d v="2024-07-05T00:00:00"/>
    <s v="United Kingdom"/>
    <n v="51.759300000000003"/>
    <n v="-3.3748999999999998"/>
  </r>
  <r>
    <s v="SKU003055"/>
    <s v="Product_3055"/>
    <s v="Toys"/>
    <n v="583.59"/>
    <n v="863"/>
    <s v="High"/>
    <n v="78"/>
    <n v="17"/>
    <x v="785"/>
    <s v="SUP022"/>
    <s v="AISLE-02-SHELF-36"/>
    <n v="14"/>
    <s v="In Stock"/>
    <d v="2023-04-26T00:00:00"/>
    <s v="Belgium"/>
    <n v="50.182200000000002"/>
    <n v="4.6121999999999996"/>
  </r>
  <r>
    <s v="SKU003056"/>
    <s v="Product_3056"/>
    <s v="Home &amp; Garden"/>
    <n v="662.54"/>
    <n v="989"/>
    <s v="High"/>
    <n v="71"/>
    <n v="23"/>
    <x v="898"/>
    <s v="SUP016"/>
    <s v="AISLE-03-SHELF-27"/>
    <n v="49"/>
    <s v="In Stock"/>
    <d v="2023-05-16T00:00:00"/>
    <s v="Belgium"/>
    <n v="50.8504"/>
    <n v="4.9699"/>
  </r>
  <r>
    <s v="SKU003057"/>
    <s v="Product_3057"/>
    <s v="Electronics"/>
    <n v="857.44"/>
    <n v="190"/>
    <s v="Low"/>
    <n v="81"/>
    <n v="22"/>
    <x v="524"/>
    <s v="SUP048"/>
    <s v="AISLE-03-SHELF-46"/>
    <n v="26"/>
    <s v="In Stock"/>
    <d v="2023-07-16T00:00:00"/>
    <s v="Italy"/>
    <n v="41.456099999999999"/>
    <n v="13.217000000000001"/>
  </r>
  <r>
    <s v="SKU003058"/>
    <s v="Product_3058"/>
    <s v="Office Supplies"/>
    <n v="734.59"/>
    <n v="162"/>
    <s v="Low"/>
    <n v="82"/>
    <n v="1"/>
    <x v="153"/>
    <s v="SUP049"/>
    <s v="AISLE-20-SHELF-08"/>
    <n v="33"/>
    <s v="In Stock"/>
    <d v="2025-02-12T00:00:00"/>
    <s v="Spain"/>
    <n v="38.221899999999998"/>
    <n v="-8.9946000000000002"/>
  </r>
  <r>
    <s v="SKU003059"/>
    <s v="Product_3059"/>
    <s v="Office Supplies"/>
    <n v="219.01"/>
    <n v="455"/>
    <s v="Mid"/>
    <n v="48"/>
    <n v="12"/>
    <x v="605"/>
    <s v="SUP016"/>
    <s v="AISLE-08-SHELF-41"/>
    <n v="9"/>
    <s v="In Stock"/>
    <d v="2023-05-27T00:00:00"/>
    <s v="Austria"/>
    <n v="48.025100000000002"/>
    <n v="11.444800000000001"/>
  </r>
  <r>
    <s v="SKU003060"/>
    <s v="Product_3060"/>
    <s v="Sports"/>
    <n v="472.16"/>
    <n v="60"/>
    <s v="Low"/>
    <n v="93"/>
    <n v="13"/>
    <x v="478"/>
    <s v="SUP016"/>
    <s v="AISLE-18-SHELF-27"/>
    <n v="12"/>
    <s v="In Stock"/>
    <d v="2024-07-08T00:00:00"/>
    <s v="Poland"/>
    <n v="52.879899999999999"/>
    <n v="21.5701"/>
  </r>
  <r>
    <s v="SKU003061"/>
    <s v="Product_3061"/>
    <s v="Toys"/>
    <n v="980.5"/>
    <n v="4"/>
    <s v="Low"/>
    <n v="20"/>
    <n v="14"/>
    <x v="62"/>
    <s v="SUP040"/>
    <s v="AISLE-07-SHELF-10"/>
    <n v="15"/>
    <s v="In Stock"/>
    <d v="2024-07-01T00:00:00"/>
    <s v="Austria"/>
    <n v="48.781399999999998"/>
    <n v="16.877500000000001"/>
  </r>
  <r>
    <s v="SKU003062"/>
    <s v="Product_3062"/>
    <s v="Electronics"/>
    <n v="559.02"/>
    <n v="36"/>
    <s v="Low"/>
    <n v="73"/>
    <n v="10"/>
    <x v="315"/>
    <s v="SUP038"/>
    <s v="AISLE-01-SHELF-36"/>
    <n v="30"/>
    <s v="In Stock"/>
    <d v="2024-07-06T00:00:00"/>
    <s v="Italy"/>
    <n v="36.710500000000003"/>
    <n v="18.3855"/>
  </r>
  <r>
    <s v="SKU003063"/>
    <s v="Product_3063"/>
    <s v="Clothing"/>
    <n v="938.86"/>
    <n v="459"/>
    <s v="Mid"/>
    <n v="95"/>
    <n v="12"/>
    <x v="349"/>
    <s v="SUP018"/>
    <s v="AISLE-20-SHELF-04"/>
    <n v="23"/>
    <s v="Out of Stock"/>
    <d v="2024-01-20T00:00:00"/>
    <s v="France"/>
    <n v="47.993600000000001"/>
    <n v="4.2954999999999997"/>
  </r>
  <r>
    <s v="SKU003064"/>
    <s v="Product_3064"/>
    <s v="Electronics"/>
    <n v="815.24"/>
    <n v="216"/>
    <s v="Low"/>
    <n v="89"/>
    <n v="25"/>
    <x v="342"/>
    <s v="SUP023"/>
    <s v="AISLE-14-SHELF-32"/>
    <n v="23"/>
    <s v="In Stock"/>
    <d v="2025-03-12T00:00:00"/>
    <s v="Poland"/>
    <n v="49.088200000000001"/>
    <n v="22.712299999999999"/>
  </r>
  <r>
    <s v="SKU003065"/>
    <s v="Product_3065"/>
    <s v="Sports"/>
    <n v="669.36"/>
    <n v="736"/>
    <s v="High"/>
    <n v="51"/>
    <n v="22"/>
    <x v="757"/>
    <s v="SUP046"/>
    <s v="AISLE-05-SHELF-37"/>
    <n v="34"/>
    <s v="In Stock"/>
    <d v="2023-07-25T00:00:00"/>
    <s v="United Kingdom"/>
    <n v="51.180300000000003"/>
    <n v="0.17330000000000001"/>
  </r>
  <r>
    <s v="SKU003066"/>
    <s v="Product_3066"/>
    <s v="Home &amp; Garden"/>
    <n v="355.87"/>
    <n v="998"/>
    <s v="High"/>
    <n v="19"/>
    <n v="18"/>
    <x v="533"/>
    <s v="SUP048"/>
    <s v="AISLE-19-SHELF-26"/>
    <n v="40"/>
    <s v="In Stock"/>
    <d v="2024-01-26T00:00:00"/>
    <s v="Austria"/>
    <n v="46.4405"/>
    <n v="14.4739"/>
  </r>
  <r>
    <s v="SKU003067"/>
    <s v="Product_3067"/>
    <s v="Sports"/>
    <n v="311.27999999999997"/>
    <n v="727"/>
    <s v="High"/>
    <n v="98"/>
    <n v="7"/>
    <x v="483"/>
    <s v="SUP040"/>
    <s v="AISLE-05-SHELF-24"/>
    <n v="46"/>
    <s v="In Stock"/>
    <d v="2025-01-26T00:00:00"/>
    <s v="United Kingdom"/>
    <n v="53.726300000000002"/>
    <n v="-6.1923000000000004"/>
  </r>
  <r>
    <s v="SKU003068"/>
    <s v="Product_3068"/>
    <s v="Office Supplies"/>
    <n v="646.99"/>
    <n v="138"/>
    <s v="Low"/>
    <n v="28"/>
    <n v="19"/>
    <x v="458"/>
    <s v="SUP018"/>
    <s v="AISLE-11-SHELF-02"/>
    <n v="13"/>
    <s v="In Stock"/>
    <d v="2024-08-12T00:00:00"/>
    <s v="Austria"/>
    <n v="46.679699999999997"/>
    <n v="12.888999999999999"/>
  </r>
  <r>
    <s v="SKU003069"/>
    <s v="Product_3069"/>
    <s v="Office Supplies"/>
    <n v="438.24"/>
    <n v="617"/>
    <s v="Mid"/>
    <n v="13"/>
    <n v="15"/>
    <x v="907"/>
    <s v="SUP046"/>
    <s v="AISLE-15-SHELF-46"/>
    <n v="11"/>
    <s v="In Stock"/>
    <d v="2024-11-30T00:00:00"/>
    <s v="United Kingdom"/>
    <n v="50.985100000000003"/>
    <n v="-3.3355000000000001"/>
  </r>
  <r>
    <s v="SKU003070"/>
    <s v="Product_3070"/>
    <s v="Books"/>
    <n v="800.77"/>
    <n v="98"/>
    <s v="Low"/>
    <n v="92"/>
    <n v="7"/>
    <x v="522"/>
    <s v="SUP049"/>
    <s v="AISLE-14-SHELF-40"/>
    <n v="22"/>
    <s v="In Stock"/>
    <d v="2025-01-12T00:00:00"/>
    <s v="Austria"/>
    <n v="48.025599999999997"/>
    <n v="15.870900000000001"/>
  </r>
  <r>
    <s v="SKU003071"/>
    <s v="Product_3071"/>
    <s v="Toys"/>
    <n v="762.85"/>
    <n v="679"/>
    <s v="Mid"/>
    <n v="12"/>
    <n v="14"/>
    <x v="567"/>
    <s v="SUP022"/>
    <s v="AISLE-20-SHELF-08"/>
    <n v="13"/>
    <s v="In Stock"/>
    <d v="2024-08-29T00:00:00"/>
    <s v="United Kingdom"/>
    <n v="55.872100000000003"/>
    <n v="-7.548"/>
  </r>
  <r>
    <s v="SKU003072"/>
    <s v="Product_3072"/>
    <s v="Toys"/>
    <n v="319.01"/>
    <n v="960"/>
    <s v="High"/>
    <n v="90"/>
    <n v="9"/>
    <x v="754"/>
    <s v="SUP040"/>
    <s v="AISLE-05-SHELF-37"/>
    <n v="10"/>
    <s v="In Stock"/>
    <d v="2024-08-17T00:00:00"/>
    <s v="Italy"/>
    <n v="39.828000000000003"/>
    <n v="10.026899999999999"/>
  </r>
  <r>
    <s v="SKU003073"/>
    <s v="Product_3073"/>
    <s v="Toys"/>
    <n v="705.7"/>
    <n v="263"/>
    <s v="Low"/>
    <n v="23"/>
    <n v="5"/>
    <x v="180"/>
    <s v="SUP030"/>
    <s v="AISLE-14-SHELF-05"/>
    <n v="10"/>
    <s v="In Stock"/>
    <d v="2024-04-26T00:00:00"/>
    <s v="Netherlands"/>
    <n v="53.270600000000002"/>
    <n v="6.6843000000000004"/>
  </r>
  <r>
    <s v="SKU003074"/>
    <s v="Product_3074"/>
    <s v="Books"/>
    <n v="499.6"/>
    <n v="598"/>
    <s v="Mid"/>
    <n v="19"/>
    <n v="1"/>
    <x v="570"/>
    <s v="SUP048"/>
    <s v="AISLE-09-SHELF-22"/>
    <n v="49"/>
    <s v="In Stock"/>
    <d v="2025-03-02T00:00:00"/>
    <s v="Poland"/>
    <n v="51.146900000000002"/>
    <n v="14.8116"/>
  </r>
  <r>
    <s v="SKU003075"/>
    <s v="Product_3075"/>
    <s v="Books"/>
    <n v="330.06"/>
    <n v="595"/>
    <s v="Mid"/>
    <n v="15"/>
    <n v="16"/>
    <x v="181"/>
    <s v="SUP042"/>
    <s v="AISLE-11-SHELF-49"/>
    <n v="26"/>
    <s v="In Stock"/>
    <d v="2024-05-17T00:00:00"/>
    <s v="Spain"/>
    <n v="42.973999999999997"/>
    <n v="1.8912"/>
  </r>
  <r>
    <s v="SKU003076"/>
    <s v="Product_3076"/>
    <s v="Home &amp; Garden"/>
    <n v="418.84"/>
    <n v="223"/>
    <s v="Low"/>
    <n v="40"/>
    <n v="5"/>
    <x v="495"/>
    <s v="SUP042"/>
    <s v="AISLE-12-SHELF-44"/>
    <n v="21"/>
    <s v="Out of Stock"/>
    <d v="2023-11-01T00:00:00"/>
    <s v="France"/>
    <n v="49.676499999999997"/>
    <n v="7.2382"/>
  </r>
  <r>
    <s v="SKU003077"/>
    <s v="Product_3077"/>
    <s v="Toys"/>
    <n v="896.4"/>
    <n v="10"/>
    <s v="Low"/>
    <n v="40"/>
    <n v="24"/>
    <x v="536"/>
    <s v="SUP018"/>
    <s v="AISLE-16-SHELF-30"/>
    <n v="19"/>
    <s v="In Stock"/>
    <d v="2024-05-05T00:00:00"/>
    <s v="Sweden"/>
    <n v="61.927500000000002"/>
    <n v="13.4244"/>
  </r>
  <r>
    <s v="SKU003078"/>
    <s v="Product_3078"/>
    <s v="Sports"/>
    <n v="365.92"/>
    <n v="326"/>
    <s v="Mid"/>
    <n v="57"/>
    <n v="8"/>
    <x v="568"/>
    <s v="SUP018"/>
    <s v="AISLE-01-SHELF-50"/>
    <n v="13"/>
    <s v="In Stock"/>
    <d v="2023-09-25T00:00:00"/>
    <s v="Germany"/>
    <n v="50.928899999999999"/>
    <n v="10.4008"/>
  </r>
  <r>
    <s v="SKU003079"/>
    <s v="Product_3079"/>
    <s v="Books"/>
    <n v="294.52999999999997"/>
    <n v="697"/>
    <s v="Mid"/>
    <n v="18"/>
    <n v="19"/>
    <x v="313"/>
    <s v="SUP041"/>
    <s v="AISLE-06-SHELF-37"/>
    <n v="10"/>
    <s v="In Stock"/>
    <d v="2023-11-22T00:00:00"/>
    <s v="Spain"/>
    <n v="39.8215"/>
    <n v="-2.5114999999999998"/>
  </r>
  <r>
    <s v="SKU003080"/>
    <s v="Product_3080"/>
    <s v="Sports"/>
    <n v="358.29"/>
    <n v="349"/>
    <s v="Mid"/>
    <n v="85"/>
    <n v="20"/>
    <x v="55"/>
    <s v="SUP001"/>
    <s v="AISLE-18-SHELF-45"/>
    <n v="27"/>
    <s v="In Stock"/>
    <d v="2024-01-15T00:00:00"/>
    <s v="Germany"/>
    <n v="49.258200000000002"/>
    <n v="9.2327999999999992"/>
  </r>
  <r>
    <s v="SKU003081"/>
    <s v="Product_3081"/>
    <s v="Clothing"/>
    <n v="222.47"/>
    <n v="378"/>
    <s v="Mid"/>
    <n v="35"/>
    <n v="12"/>
    <x v="320"/>
    <s v="SUP048"/>
    <s v="AISLE-06-SHELF-07"/>
    <n v="21"/>
    <s v="In Stock"/>
    <d v="2023-11-08T00:00:00"/>
    <s v="Poland"/>
    <n v="51.518300000000004"/>
    <n v="15.411199999999999"/>
  </r>
  <r>
    <s v="SKU003082"/>
    <s v="Product_3082"/>
    <s v="Toys"/>
    <n v="549.19000000000005"/>
    <n v="943"/>
    <s v="High"/>
    <n v="11"/>
    <n v="8"/>
    <x v="514"/>
    <s v="SUP042"/>
    <s v="AISLE-03-SHELF-43"/>
    <n v="36"/>
    <s v="In Stock"/>
    <d v="2023-06-03T00:00:00"/>
    <s v="Spain"/>
    <n v="39.5518"/>
    <n v="0.91190000000000004"/>
  </r>
  <r>
    <s v="SKU003083"/>
    <s v="Product_3083"/>
    <s v="Books"/>
    <n v="155.96"/>
    <n v="230"/>
    <s v="Low"/>
    <n v="13"/>
    <n v="8"/>
    <x v="101"/>
    <s v="SUP015"/>
    <s v="AISLE-08-SHELF-32"/>
    <n v="36"/>
    <s v="Out of Stock"/>
    <d v="2024-05-23T00:00:00"/>
    <s v="United Kingdom"/>
    <n v="57.186900000000001"/>
    <n v="-4.0843999999999996"/>
  </r>
  <r>
    <s v="SKU003084"/>
    <s v="Product_3084"/>
    <s v="Books"/>
    <n v="819.27"/>
    <n v="140"/>
    <s v="Low"/>
    <n v="15"/>
    <n v="23"/>
    <x v="283"/>
    <s v="SUP005"/>
    <s v="AISLE-04-SHELF-42"/>
    <n v="41"/>
    <s v="In Stock"/>
    <d v="2023-05-13T00:00:00"/>
    <s v="United Kingdom"/>
    <n v="54.465499999999999"/>
    <n v="-7.8635000000000002"/>
  </r>
  <r>
    <s v="SKU003085"/>
    <s v="Product_3085"/>
    <s v="Home &amp; Garden"/>
    <n v="233.32"/>
    <n v="617"/>
    <s v="Mid"/>
    <n v="39"/>
    <n v="6"/>
    <x v="466"/>
    <s v="SUP027"/>
    <s v="AISLE-09-SHELF-45"/>
    <n v="7"/>
    <s v="In Stock"/>
    <d v="2024-03-07T00:00:00"/>
    <s v="Sweden"/>
    <n v="64.607200000000006"/>
    <n v="16.400300000000001"/>
  </r>
  <r>
    <s v="SKU003086"/>
    <s v="Product_3086"/>
    <s v="Sports"/>
    <n v="602.07000000000005"/>
    <n v="764"/>
    <s v="High"/>
    <n v="64"/>
    <n v="20"/>
    <x v="324"/>
    <s v="SUP017"/>
    <s v="AISLE-19-SHELF-31"/>
    <n v="20"/>
    <s v="In Stock"/>
    <d v="2023-06-29T00:00:00"/>
    <s v="Germany"/>
    <n v="50.685600000000001"/>
    <n v="13.8504"/>
  </r>
  <r>
    <s v="SKU003087"/>
    <s v="Product_3087"/>
    <s v="Home &amp; Garden"/>
    <n v="133.78"/>
    <n v="955"/>
    <s v="High"/>
    <n v="37"/>
    <n v="26"/>
    <x v="764"/>
    <s v="SUP041"/>
    <s v="AISLE-15-SHELF-37"/>
    <n v="6"/>
    <s v="Out of Stock"/>
    <d v="2024-08-27T00:00:00"/>
    <s v="France"/>
    <n v="45.826000000000001"/>
    <n v="-4.7906000000000004"/>
  </r>
  <r>
    <s v="SKU003088"/>
    <s v="Product_3088"/>
    <s v="Home &amp; Garden"/>
    <n v="978.67"/>
    <n v="48"/>
    <s v="Low"/>
    <n v="70"/>
    <n v="29"/>
    <x v="364"/>
    <s v="SUP032"/>
    <s v="AISLE-13-SHELF-12"/>
    <n v="7"/>
    <s v="In Stock"/>
    <d v="2024-05-29T00:00:00"/>
    <s v="Poland"/>
    <n v="50.319400000000002"/>
    <n v="18.856200000000001"/>
  </r>
  <r>
    <s v="SKU003089"/>
    <s v="Product_3089"/>
    <s v="Sports"/>
    <n v="460.03"/>
    <n v="450"/>
    <s v="Mid"/>
    <n v="86"/>
    <n v="9"/>
    <x v="814"/>
    <s v="SUP038"/>
    <s v="AISLE-09-SHELF-40"/>
    <n v="45"/>
    <s v="Out of Stock"/>
    <d v="2023-09-27T00:00:00"/>
    <s v="United Kingdom"/>
    <n v="53.634700000000002"/>
    <n v="0.4037"/>
  </r>
  <r>
    <s v="SKU003090"/>
    <s v="Product_3090"/>
    <s v="Clothing"/>
    <n v="823.95"/>
    <n v="774"/>
    <s v="High"/>
    <n v="64"/>
    <n v="2"/>
    <x v="270"/>
    <s v="SUP026"/>
    <s v="AISLE-09-SHELF-45"/>
    <n v="18"/>
    <s v="In Stock"/>
    <d v="2023-08-22T00:00:00"/>
    <s v="Netherlands"/>
    <n v="52.263800000000003"/>
    <n v="5.9896000000000003"/>
  </r>
  <r>
    <s v="SKU003091"/>
    <s v="Product_3091"/>
    <s v="Sports"/>
    <n v="770.96"/>
    <n v="490"/>
    <s v="Mid"/>
    <n v="45"/>
    <n v="18"/>
    <x v="386"/>
    <s v="SUP002"/>
    <s v="AISLE-09-SHELF-31"/>
    <n v="18"/>
    <s v="In Stock"/>
    <d v="2023-08-21T00:00:00"/>
    <s v="Italy"/>
    <n v="41.527900000000002"/>
    <n v="11.831899999999999"/>
  </r>
  <r>
    <s v="SKU003092"/>
    <s v="Product_3092"/>
    <s v="Clothing"/>
    <n v="716.56"/>
    <n v="204"/>
    <s v="Low"/>
    <n v="83"/>
    <n v="1"/>
    <x v="582"/>
    <s v="SUP028"/>
    <s v="AISLE-06-SHELF-29"/>
    <n v="34"/>
    <s v="Out of Stock"/>
    <d v="2024-11-09T00:00:00"/>
    <s v="Italy"/>
    <n v="41.286000000000001"/>
    <n v="11.49"/>
  </r>
  <r>
    <s v="SKU003093"/>
    <s v="Product_3093"/>
    <s v="Home &amp; Garden"/>
    <n v="829.09"/>
    <n v="868"/>
    <s v="High"/>
    <n v="83"/>
    <n v="11"/>
    <x v="578"/>
    <s v="SUP045"/>
    <s v="AISLE-06-SHELF-11"/>
    <n v="44"/>
    <s v="In Stock"/>
    <d v="2023-12-25T00:00:00"/>
    <s v="Austria"/>
    <n v="47.8003"/>
    <n v="11.4284"/>
  </r>
  <r>
    <s v="SKU003094"/>
    <s v="Product_3094"/>
    <s v="Clothing"/>
    <n v="109.46"/>
    <n v="408"/>
    <s v="Mid"/>
    <n v="14"/>
    <n v="15"/>
    <x v="288"/>
    <s v="SUP023"/>
    <s v="AISLE-10-SHELF-46"/>
    <n v="31"/>
    <s v="In Stock"/>
    <d v="2024-08-15T00:00:00"/>
    <s v="France"/>
    <n v="50.032299999999999"/>
    <n v="-0.23699999999999999"/>
  </r>
  <r>
    <s v="SKU003095"/>
    <s v="Product_3095"/>
    <s v="Toys"/>
    <n v="681.71"/>
    <n v="406"/>
    <s v="Mid"/>
    <n v="38"/>
    <n v="12"/>
    <x v="413"/>
    <s v="SUP050"/>
    <s v="AISLE-06-SHELF-39"/>
    <n v="21"/>
    <s v="In Stock"/>
    <d v="2024-01-29T00:00:00"/>
    <s v="Italy"/>
    <n v="38.149000000000001"/>
    <n v="7.7489999999999997"/>
  </r>
  <r>
    <s v="SKU003096"/>
    <s v="Product_3096"/>
    <s v="Clothing"/>
    <n v="273.17"/>
    <n v="50"/>
    <s v="Low"/>
    <n v="21"/>
    <n v="3"/>
    <x v="251"/>
    <s v="SUP020"/>
    <s v="AISLE-09-SHELF-31"/>
    <n v="43"/>
    <s v="In Stock"/>
    <d v="2024-06-27T00:00:00"/>
    <s v="Austria"/>
    <n v="46.434899999999999"/>
    <n v="12.756"/>
  </r>
  <r>
    <s v="SKU003097"/>
    <s v="Product_3097"/>
    <s v="Clothing"/>
    <n v="788.01"/>
    <n v="174"/>
    <s v="Low"/>
    <n v="31"/>
    <n v="19"/>
    <x v="728"/>
    <s v="SUP036"/>
    <s v="AISLE-03-SHELF-12"/>
    <n v="13"/>
    <s v="In Stock"/>
    <d v="2024-03-03T00:00:00"/>
    <s v="Germany"/>
    <n v="48.7258"/>
    <n v="6.0970000000000004"/>
  </r>
  <r>
    <s v="SKU003098"/>
    <s v="Product_3098"/>
    <s v="Books"/>
    <n v="957.3"/>
    <n v="736"/>
    <s v="High"/>
    <n v="68"/>
    <n v="20"/>
    <x v="120"/>
    <s v="SUP042"/>
    <s v="AISLE-16-SHELF-45"/>
    <n v="40"/>
    <s v="In Stock"/>
    <d v="2024-05-22T00:00:00"/>
    <s v="United Kingdom"/>
    <n v="54.476199999999999"/>
    <n v="-1.4001999999999999"/>
  </r>
  <r>
    <s v="SKU003099"/>
    <s v="Product_3099"/>
    <s v="Books"/>
    <n v="902.47"/>
    <n v="260"/>
    <s v="Low"/>
    <n v="48"/>
    <n v="19"/>
    <x v="668"/>
    <s v="SUP022"/>
    <s v="AISLE-06-SHELF-45"/>
    <n v="14"/>
    <s v="In Stock"/>
    <d v="2023-07-08T00:00:00"/>
    <s v="United Kingdom"/>
    <n v="50.654600000000002"/>
    <n v="-3.5908000000000002"/>
  </r>
  <r>
    <s v="SKU003100"/>
    <s v="Product_3100"/>
    <s v="Office Supplies"/>
    <n v="123.8"/>
    <n v="479"/>
    <s v="Mid"/>
    <n v="11"/>
    <n v="10"/>
    <x v="397"/>
    <s v="SUP011"/>
    <s v="AISLE-05-SHELF-32"/>
    <n v="33"/>
    <s v="In Stock"/>
    <d v="2024-10-09T00:00:00"/>
    <s v="Netherlands"/>
    <n v="52.8078"/>
    <n v="7.1445999999999996"/>
  </r>
  <r>
    <s v="SKU003101"/>
    <s v="Product_3101"/>
    <s v="Home &amp; Garden"/>
    <n v="375.86"/>
    <n v="733"/>
    <s v="High"/>
    <n v="23"/>
    <n v="16"/>
    <x v="341"/>
    <s v="SUP028"/>
    <s v="AISLE-04-SHELF-40"/>
    <n v="8"/>
    <s v="In Stock"/>
    <d v="2023-09-14T00:00:00"/>
    <s v="Spain"/>
    <n v="41.204099999999997"/>
    <n v="-6.2149999999999999"/>
  </r>
  <r>
    <s v="SKU003102"/>
    <s v="Product_3102"/>
    <s v="Sports"/>
    <n v="370.68"/>
    <n v="222"/>
    <s v="Low"/>
    <n v="19"/>
    <n v="6"/>
    <x v="419"/>
    <s v="SUP045"/>
    <s v="AISLE-03-SHELF-02"/>
    <n v="25"/>
    <s v="In Stock"/>
    <d v="2024-12-26T00:00:00"/>
    <s v="Italy"/>
    <n v="44.123800000000003"/>
    <n v="13.715400000000001"/>
  </r>
  <r>
    <s v="SKU003103"/>
    <s v="Product_3103"/>
    <s v="Clothing"/>
    <n v="131.07"/>
    <n v="268"/>
    <s v="Low"/>
    <n v="57"/>
    <n v="9"/>
    <x v="432"/>
    <s v="SUP022"/>
    <s v="AISLE-20-SHELF-19"/>
    <n v="41"/>
    <s v="In Stock"/>
    <d v="2023-05-04T00:00:00"/>
    <s v="Germany"/>
    <n v="48.909700000000001"/>
    <n v="13.645099999999999"/>
  </r>
  <r>
    <s v="SKU003104"/>
    <s v="Product_3104"/>
    <s v="Toys"/>
    <n v="107.14"/>
    <n v="809"/>
    <s v="High"/>
    <n v="73"/>
    <n v="8"/>
    <x v="748"/>
    <s v="SUP017"/>
    <s v="AISLE-07-SHELF-12"/>
    <n v="6"/>
    <s v="In Stock"/>
    <d v="2025-01-08T00:00:00"/>
    <s v="Belgium"/>
    <n v="50.354799999999997"/>
    <n v="6.2516999999999996"/>
  </r>
  <r>
    <s v="SKU003105"/>
    <s v="Product_3105"/>
    <s v="Books"/>
    <n v="391.04"/>
    <n v="892"/>
    <s v="High"/>
    <n v="12"/>
    <n v="22"/>
    <x v="428"/>
    <s v="SUP031"/>
    <s v="AISLE-04-SHELF-42"/>
    <n v="19"/>
    <s v="In Stock"/>
    <d v="2025-03-13T00:00:00"/>
    <s v="Italy"/>
    <n v="44.1905"/>
    <n v="14.270300000000001"/>
  </r>
  <r>
    <s v="SKU003106"/>
    <s v="Product_3106"/>
    <s v="Sports"/>
    <n v="992.15"/>
    <n v="900"/>
    <s v="High"/>
    <n v="81"/>
    <n v="16"/>
    <x v="181"/>
    <s v="SUP011"/>
    <s v="AISLE-09-SHELF-44"/>
    <n v="32"/>
    <s v="In Stock"/>
    <d v="2024-09-05T00:00:00"/>
    <s v="France"/>
    <n v="48.437899999999999"/>
    <n v="1.8802000000000001"/>
  </r>
  <r>
    <s v="SKU003107"/>
    <s v="Product_3107"/>
    <s v="Toys"/>
    <n v="573.25"/>
    <n v="918"/>
    <s v="High"/>
    <n v="69"/>
    <n v="8"/>
    <x v="81"/>
    <s v="SUP036"/>
    <s v="AISLE-11-SHELF-30"/>
    <n v="29"/>
    <s v="In Stock"/>
    <d v="2025-01-15T00:00:00"/>
    <s v="Spain"/>
    <n v="39.940800000000003"/>
    <n v="1.4252"/>
  </r>
  <r>
    <s v="SKU003108"/>
    <s v="Product_3108"/>
    <s v="Clothing"/>
    <n v="625.55999999999995"/>
    <n v="317"/>
    <s v="Mid"/>
    <n v="90"/>
    <n v="24"/>
    <x v="619"/>
    <s v="SUP014"/>
    <s v="AISLE-19-SHELF-02"/>
    <n v="30"/>
    <s v="Out of Stock"/>
    <d v="2024-08-26T00:00:00"/>
    <s v="Italy"/>
    <n v="43.749699999999997"/>
    <n v="17.277200000000001"/>
  </r>
  <r>
    <s v="SKU003109"/>
    <s v="Product_3109"/>
    <s v="Sports"/>
    <n v="476.31"/>
    <n v="384"/>
    <s v="Mid"/>
    <n v="77"/>
    <n v="26"/>
    <x v="399"/>
    <s v="SUP035"/>
    <s v="AISLE-06-SHELF-38"/>
    <n v="13"/>
    <s v="In Stock"/>
    <d v="2025-02-07T00:00:00"/>
    <s v="Germany"/>
    <n v="54.070300000000003"/>
    <n v="14.786099999999999"/>
  </r>
  <r>
    <s v="SKU003110"/>
    <s v="Product_3110"/>
    <s v="Office Supplies"/>
    <n v="665.71"/>
    <n v="585"/>
    <s v="Mid"/>
    <n v="30"/>
    <n v="22"/>
    <x v="213"/>
    <s v="SUP023"/>
    <s v="AISLE-01-SHELF-07"/>
    <n v="34"/>
    <s v="In Stock"/>
    <d v="2025-02-16T00:00:00"/>
    <s v="Italy"/>
    <n v="43.952300000000001"/>
    <n v="12.577400000000001"/>
  </r>
  <r>
    <s v="SKU003111"/>
    <s v="Product_3111"/>
    <s v="Toys"/>
    <n v="957.1"/>
    <n v="625"/>
    <s v="Mid"/>
    <n v="28"/>
    <n v="18"/>
    <x v="514"/>
    <s v="SUP029"/>
    <s v="AISLE-12-SHELF-21"/>
    <n v="13"/>
    <s v="In Stock"/>
    <d v="2023-06-09T00:00:00"/>
    <s v="France"/>
    <n v="42.929900000000004"/>
    <n v="5.1985999999999999"/>
  </r>
  <r>
    <s v="SKU003112"/>
    <s v="Product_3112"/>
    <s v="Electronics"/>
    <n v="592.80999999999995"/>
    <n v="218"/>
    <s v="Low"/>
    <n v="88"/>
    <n v="5"/>
    <x v="305"/>
    <s v="SUP023"/>
    <s v="AISLE-12-SHELF-21"/>
    <n v="5"/>
    <s v="In Stock"/>
    <d v="2023-05-12T00:00:00"/>
    <s v="Belgium"/>
    <n v="50.083199999999998"/>
    <n v="3.6034999999999999"/>
  </r>
  <r>
    <s v="SKU003113"/>
    <s v="Product_3113"/>
    <s v="Toys"/>
    <n v="74.39"/>
    <n v="53"/>
    <s v="Low"/>
    <n v="29"/>
    <n v="20"/>
    <x v="169"/>
    <s v="SUP044"/>
    <s v="AISLE-06-SHELF-14"/>
    <n v="16"/>
    <s v="In Stock"/>
    <d v="2024-08-08T00:00:00"/>
    <s v="Poland"/>
    <n v="50.382100000000001"/>
    <n v="22.851199999999999"/>
  </r>
  <r>
    <s v="SKU003114"/>
    <s v="Product_3114"/>
    <s v="Toys"/>
    <n v="497.96"/>
    <n v="199"/>
    <s v="Low"/>
    <n v="67"/>
    <n v="12"/>
    <x v="810"/>
    <s v="SUP036"/>
    <s v="AISLE-17-SHELF-49"/>
    <n v="49"/>
    <s v="In Stock"/>
    <d v="2024-12-31T00:00:00"/>
    <s v="Sweden"/>
    <n v="67.277900000000002"/>
    <n v="19.3657"/>
  </r>
  <r>
    <s v="SKU003115"/>
    <s v="Product_3115"/>
    <s v="Clothing"/>
    <n v="992.82"/>
    <n v="883"/>
    <s v="High"/>
    <n v="51"/>
    <n v="6"/>
    <x v="713"/>
    <s v="SUP016"/>
    <s v="AISLE-18-SHELF-45"/>
    <n v="17"/>
    <s v="In Stock"/>
    <d v="2023-07-28T00:00:00"/>
    <s v="Belgium"/>
    <n v="50.445999999999998"/>
    <n v="5.1212"/>
  </r>
  <r>
    <s v="SKU003116"/>
    <s v="Product_3116"/>
    <s v="Sports"/>
    <n v="393.53"/>
    <n v="642"/>
    <s v="Mid"/>
    <n v="19"/>
    <n v="2"/>
    <x v="324"/>
    <s v="SUP039"/>
    <s v="AISLE-13-SHELF-27"/>
    <n v="18"/>
    <s v="In Stock"/>
    <d v="2023-07-16T00:00:00"/>
    <s v="Austria"/>
    <n v="47.9788"/>
    <n v="12.7012"/>
  </r>
  <r>
    <s v="SKU003117"/>
    <s v="Product_3117"/>
    <s v="Clothing"/>
    <n v="597.94000000000005"/>
    <n v="338"/>
    <s v="Mid"/>
    <n v="32"/>
    <n v="4"/>
    <x v="171"/>
    <s v="SUP020"/>
    <s v="AISLE-11-SHELF-32"/>
    <n v="14"/>
    <s v="In Stock"/>
    <d v="2024-01-16T00:00:00"/>
    <s v="Italy"/>
    <n v="40.586100000000002"/>
    <n v="11.1553"/>
  </r>
  <r>
    <s v="SKU003118"/>
    <s v="Product_3118"/>
    <s v="Clothing"/>
    <n v="115.57"/>
    <n v="703"/>
    <s v="High"/>
    <n v="97"/>
    <n v="16"/>
    <x v="504"/>
    <s v="SUP025"/>
    <s v="AISLE-03-SHELF-49"/>
    <n v="21"/>
    <s v="In Stock"/>
    <d v="2023-07-05T00:00:00"/>
    <s v="United Kingdom"/>
    <n v="55.084400000000002"/>
    <n v="-1.7233000000000001"/>
  </r>
  <r>
    <s v="SKU003119"/>
    <s v="Product_3119"/>
    <s v="Electronics"/>
    <n v="149.77000000000001"/>
    <n v="690"/>
    <s v="Mid"/>
    <n v="21"/>
    <n v="29"/>
    <x v="130"/>
    <s v="SUP019"/>
    <s v="AISLE-02-SHELF-30"/>
    <n v="21"/>
    <s v="In Stock"/>
    <d v="2024-02-28T00:00:00"/>
    <s v="Netherlands"/>
    <n v="52.0197"/>
    <n v="7.0778999999999996"/>
  </r>
  <r>
    <s v="SKU003120"/>
    <s v="Product_3120"/>
    <s v="Office Supplies"/>
    <n v="875.93"/>
    <n v="897"/>
    <s v="High"/>
    <n v="18"/>
    <n v="24"/>
    <x v="211"/>
    <s v="SUP026"/>
    <s v="AISLE-02-SHELF-39"/>
    <n v="35"/>
    <s v="In Stock"/>
    <d v="2023-06-11T00:00:00"/>
    <s v="United Kingdom"/>
    <n v="50.637799999999999"/>
    <n v="-4.7294999999999998"/>
  </r>
  <r>
    <s v="SKU003121"/>
    <s v="Product_3121"/>
    <s v="Toys"/>
    <n v="307.33999999999997"/>
    <n v="304"/>
    <s v="Mid"/>
    <n v="88"/>
    <n v="14"/>
    <x v="304"/>
    <s v="SUP032"/>
    <s v="AISLE-10-SHELF-46"/>
    <n v="30"/>
    <s v="In Stock"/>
    <d v="2024-07-18T00:00:00"/>
    <s v="Belgium"/>
    <n v="50.338099999999997"/>
    <n v="2.5659999999999998"/>
  </r>
  <r>
    <s v="SKU003122"/>
    <s v="Product_3122"/>
    <s v="Sports"/>
    <n v="312.39999999999998"/>
    <n v="798"/>
    <s v="High"/>
    <n v="38"/>
    <n v="17"/>
    <x v="381"/>
    <s v="SUP050"/>
    <s v="AISLE-19-SHELF-49"/>
    <n v="39"/>
    <s v="In Stock"/>
    <d v="2024-09-05T00:00:00"/>
    <s v="United Kingdom"/>
    <n v="53.111600000000003"/>
    <n v="-5.4629000000000003"/>
  </r>
  <r>
    <s v="SKU003123"/>
    <s v="Product_3123"/>
    <s v="Office Supplies"/>
    <n v="393.34"/>
    <n v="751"/>
    <s v="High"/>
    <n v="91"/>
    <n v="19"/>
    <x v="908"/>
    <s v="SUP021"/>
    <s v="AISLE-16-SHELF-17"/>
    <n v="40"/>
    <s v="In Stock"/>
    <d v="2023-06-24T00:00:00"/>
    <s v="Germany"/>
    <n v="51.145899999999997"/>
    <n v="8.9612999999999996"/>
  </r>
  <r>
    <s v="SKU003124"/>
    <s v="Product_3124"/>
    <s v="Home &amp; Garden"/>
    <n v="966.81"/>
    <n v="244"/>
    <s v="Low"/>
    <n v="29"/>
    <n v="4"/>
    <x v="380"/>
    <s v="SUP009"/>
    <s v="AISLE-18-SHELF-27"/>
    <n v="15"/>
    <s v="Out of Stock"/>
    <d v="2023-05-04T00:00:00"/>
    <s v="United Kingdom"/>
    <n v="56.290399999999998"/>
    <n v="-3.1006999999999998"/>
  </r>
  <r>
    <s v="SKU003125"/>
    <s v="Product_3125"/>
    <s v="Books"/>
    <n v="93.55"/>
    <n v="841"/>
    <s v="High"/>
    <n v="74"/>
    <n v="18"/>
    <x v="588"/>
    <s v="SUP043"/>
    <s v="AISLE-11-SHELF-19"/>
    <n v="20"/>
    <s v="Out of Stock"/>
    <d v="2024-05-30T00:00:00"/>
    <s v="Spain"/>
    <n v="37.012099999999997"/>
    <n v="0.15079999999999999"/>
  </r>
  <r>
    <s v="SKU003126"/>
    <s v="Product_3126"/>
    <s v="Office Supplies"/>
    <n v="820.58"/>
    <n v="628"/>
    <s v="Mid"/>
    <n v="12"/>
    <n v="12"/>
    <x v="722"/>
    <s v="SUP019"/>
    <s v="AISLE-11-SHELF-42"/>
    <n v="33"/>
    <s v="In Stock"/>
    <d v="2025-01-24T00:00:00"/>
    <s v="Poland"/>
    <n v="49.575499999999998"/>
    <n v="22.490500000000001"/>
  </r>
  <r>
    <s v="SKU003127"/>
    <s v="Product_3127"/>
    <s v="Clothing"/>
    <n v="348.14"/>
    <n v="207"/>
    <s v="Low"/>
    <n v="17"/>
    <n v="2"/>
    <x v="617"/>
    <s v="SUP049"/>
    <s v="AISLE-14-SHELF-46"/>
    <n v="49"/>
    <s v="In Stock"/>
    <d v="2024-07-17T00:00:00"/>
    <s v="Italy"/>
    <n v="46.379899999999999"/>
    <n v="10.437099999999999"/>
  </r>
  <r>
    <s v="SKU003128"/>
    <s v="Product_3128"/>
    <s v="Clothing"/>
    <n v="850.97"/>
    <n v="996"/>
    <s v="High"/>
    <n v="48"/>
    <n v="6"/>
    <x v="431"/>
    <s v="SUP021"/>
    <s v="AISLE-10-SHELF-32"/>
    <n v="22"/>
    <s v="In Stock"/>
    <d v="2024-03-16T00:00:00"/>
    <s v="United Kingdom"/>
    <n v="58.0501"/>
    <n v="-0.26989999999999997"/>
  </r>
  <r>
    <s v="SKU003129"/>
    <s v="Product_3129"/>
    <s v="Clothing"/>
    <n v="991.84"/>
    <n v="723"/>
    <s v="High"/>
    <n v="73"/>
    <n v="6"/>
    <x v="462"/>
    <s v="SUP018"/>
    <s v="AISLE-04-SHELF-10"/>
    <n v="15"/>
    <s v="In Stock"/>
    <d v="2024-09-24T00:00:00"/>
    <s v="France"/>
    <n v="50.3399"/>
    <n v="4.6275000000000004"/>
  </r>
  <r>
    <s v="SKU003130"/>
    <s v="Product_3130"/>
    <s v="Clothing"/>
    <n v="355.18"/>
    <n v="510"/>
    <s v="Mid"/>
    <n v="40"/>
    <n v="3"/>
    <x v="180"/>
    <s v="SUP006"/>
    <s v="AISLE-06-SHELF-29"/>
    <n v="15"/>
    <s v="In Stock"/>
    <d v="2024-02-07T00:00:00"/>
    <s v="Poland"/>
    <n v="50.366700000000002"/>
    <n v="23.045200000000001"/>
  </r>
  <r>
    <s v="SKU003131"/>
    <s v="Product_3131"/>
    <s v="Books"/>
    <n v="138.06"/>
    <n v="258"/>
    <s v="Low"/>
    <n v="81"/>
    <n v="8"/>
    <x v="537"/>
    <s v="SUP035"/>
    <s v="AISLE-11-SHELF-50"/>
    <n v="13"/>
    <s v="In Stock"/>
    <d v="2024-08-08T00:00:00"/>
    <s v="Poland"/>
    <n v="50.0687"/>
    <n v="16.230599999999999"/>
  </r>
  <r>
    <s v="SKU003132"/>
    <s v="Product_3132"/>
    <s v="Home &amp; Garden"/>
    <n v="152.93"/>
    <n v="379"/>
    <s v="Mid"/>
    <n v="88"/>
    <n v="12"/>
    <x v="90"/>
    <s v="SUP014"/>
    <s v="AISLE-06-SHELF-15"/>
    <n v="29"/>
    <s v="In Stock"/>
    <d v="2024-01-18T00:00:00"/>
    <s v="United Kingdom"/>
    <n v="52.285400000000003"/>
    <n v="-5.1574999999999998"/>
  </r>
  <r>
    <s v="SKU003133"/>
    <s v="Product_3133"/>
    <s v="Electronics"/>
    <n v="761.15"/>
    <n v="162"/>
    <s v="Low"/>
    <n v="31"/>
    <n v="3"/>
    <x v="588"/>
    <s v="SUP009"/>
    <s v="AISLE-06-SHELF-01"/>
    <n v="36"/>
    <s v="In Stock"/>
    <d v="2024-04-27T00:00:00"/>
    <s v="Poland"/>
    <n v="51.984000000000002"/>
    <n v="21.2346"/>
  </r>
  <r>
    <s v="SKU003134"/>
    <s v="Product_3134"/>
    <s v="Home &amp; Garden"/>
    <n v="153.47"/>
    <n v="737"/>
    <s v="High"/>
    <n v="14"/>
    <n v="2"/>
    <x v="252"/>
    <s v="SUP035"/>
    <s v="AISLE-09-SHELF-14"/>
    <n v="38"/>
    <s v="In Stock"/>
    <d v="2025-03-16T00:00:00"/>
    <s v="Netherlands"/>
    <n v="53.300800000000002"/>
    <n v="3.6448999999999998"/>
  </r>
  <r>
    <s v="SKU003135"/>
    <s v="Product_3135"/>
    <s v="Books"/>
    <n v="267.82"/>
    <n v="340"/>
    <s v="Mid"/>
    <n v="67"/>
    <n v="21"/>
    <x v="840"/>
    <s v="SUP002"/>
    <s v="AISLE-03-SHELF-30"/>
    <n v="7"/>
    <s v="In Stock"/>
    <d v="2025-02-03T00:00:00"/>
    <s v="United Kingdom"/>
    <n v="58.298499999999997"/>
    <n v="1.0132000000000001"/>
  </r>
  <r>
    <s v="SKU003136"/>
    <s v="Product_3136"/>
    <s v="Sports"/>
    <n v="212.35"/>
    <n v="931"/>
    <s v="High"/>
    <n v="82"/>
    <n v="29"/>
    <x v="454"/>
    <s v="SUP006"/>
    <s v="AISLE-01-SHELF-46"/>
    <n v="18"/>
    <s v="In Stock"/>
    <d v="2023-09-30T00:00:00"/>
    <s v="Germany"/>
    <n v="47.7104"/>
    <n v="9.1789000000000005"/>
  </r>
  <r>
    <s v="SKU003137"/>
    <s v="Product_3137"/>
    <s v="Electronics"/>
    <n v="362.12"/>
    <n v="575"/>
    <s v="Mid"/>
    <n v="88"/>
    <n v="23"/>
    <x v="822"/>
    <s v="SUP035"/>
    <s v="AISLE-14-SHELF-36"/>
    <n v="44"/>
    <s v="Out of Stock"/>
    <d v="2024-02-16T00:00:00"/>
    <s v="Belgium"/>
    <n v="51.126300000000001"/>
    <n v="4.8851000000000004"/>
  </r>
  <r>
    <s v="SKU003138"/>
    <s v="Product_3138"/>
    <s v="Electronics"/>
    <n v="83.62"/>
    <n v="927"/>
    <s v="High"/>
    <n v="72"/>
    <n v="1"/>
    <x v="606"/>
    <s v="SUP025"/>
    <s v="AISLE-14-SHELF-36"/>
    <n v="29"/>
    <s v="In Stock"/>
    <d v="2024-10-22T00:00:00"/>
    <s v="Spain"/>
    <n v="42.076900000000002"/>
    <n v="-0.2402"/>
  </r>
  <r>
    <s v="SKU003139"/>
    <s v="Product_3139"/>
    <s v="Sports"/>
    <n v="858.18"/>
    <n v="757"/>
    <s v="High"/>
    <n v="70"/>
    <n v="18"/>
    <x v="69"/>
    <s v="SUP009"/>
    <s v="AISLE-11-SHELF-41"/>
    <n v="20"/>
    <s v="In Stock"/>
    <d v="2024-11-27T00:00:00"/>
    <s v="Sweden"/>
    <n v="62.1554"/>
    <n v="11.64"/>
  </r>
  <r>
    <s v="SKU003140"/>
    <s v="Product_3140"/>
    <s v="Toys"/>
    <n v="861.54"/>
    <n v="529"/>
    <s v="Mid"/>
    <n v="61"/>
    <n v="18"/>
    <x v="909"/>
    <s v="SUP050"/>
    <s v="AISLE-11-SHELF-15"/>
    <n v="40"/>
    <s v="In Stock"/>
    <d v="2025-01-10T00:00:00"/>
    <s v="Austria"/>
    <n v="47.9191"/>
    <n v="9.8740000000000006"/>
  </r>
  <r>
    <s v="SKU003141"/>
    <s v="Product_3141"/>
    <s v="Clothing"/>
    <n v="418.8"/>
    <n v="33"/>
    <s v="Low"/>
    <n v="42"/>
    <n v="8"/>
    <x v="910"/>
    <s v="SUP031"/>
    <s v="AISLE-06-SHELF-25"/>
    <n v="13"/>
    <s v="In Stock"/>
    <d v="2023-03-21T00:00:00"/>
    <s v="Poland"/>
    <n v="52.501600000000003"/>
    <n v="22.104099999999999"/>
  </r>
  <r>
    <s v="SKU003142"/>
    <s v="Product_3142"/>
    <s v="Books"/>
    <n v="615.97"/>
    <n v="823"/>
    <s v="High"/>
    <n v="31"/>
    <n v="26"/>
    <x v="911"/>
    <s v="SUP007"/>
    <s v="AISLE-12-SHELF-45"/>
    <n v="8"/>
    <s v="In Stock"/>
    <d v="2023-06-01T00:00:00"/>
    <s v="Germany"/>
    <n v="51.745899999999999"/>
    <n v="14.972899999999999"/>
  </r>
  <r>
    <s v="SKU003143"/>
    <s v="Product_3143"/>
    <s v="Sports"/>
    <n v="645.53"/>
    <n v="997"/>
    <s v="High"/>
    <n v="60"/>
    <n v="22"/>
    <x v="343"/>
    <s v="SUP028"/>
    <s v="AISLE-18-SHELF-14"/>
    <n v="49"/>
    <s v="In Stock"/>
    <d v="2024-06-06T00:00:00"/>
    <s v="Italy"/>
    <n v="41.386600000000001"/>
    <n v="15.510999999999999"/>
  </r>
  <r>
    <s v="SKU003144"/>
    <s v="Product_3144"/>
    <s v="Home &amp; Garden"/>
    <n v="751.77"/>
    <n v="322"/>
    <s v="Mid"/>
    <n v="20"/>
    <n v="14"/>
    <x v="17"/>
    <s v="SUP002"/>
    <s v="AISLE-11-SHELF-02"/>
    <n v="6"/>
    <s v="Out of Stock"/>
    <d v="2024-11-21T00:00:00"/>
    <s v="Italy"/>
    <n v="43.605699999999999"/>
    <n v="18.398"/>
  </r>
  <r>
    <s v="SKU003145"/>
    <s v="Product_3145"/>
    <s v="Home &amp; Garden"/>
    <n v="525.48"/>
    <n v="180"/>
    <s v="Low"/>
    <n v="67"/>
    <n v="29"/>
    <x v="421"/>
    <s v="SUP001"/>
    <s v="AISLE-19-SHELF-34"/>
    <n v="29"/>
    <s v="In Stock"/>
    <d v="2024-08-01T00:00:00"/>
    <s v="Austria"/>
    <n v="48.254399999999997"/>
    <n v="10.763"/>
  </r>
  <r>
    <s v="SKU003146"/>
    <s v="Product_3146"/>
    <s v="Toys"/>
    <n v="515.23"/>
    <n v="962"/>
    <s v="High"/>
    <n v="59"/>
    <n v="13"/>
    <x v="131"/>
    <s v="SUP037"/>
    <s v="AISLE-17-SHELF-23"/>
    <n v="26"/>
    <s v="In Stock"/>
    <d v="2024-05-29T00:00:00"/>
    <s v="Spain"/>
    <n v="43.453000000000003"/>
    <n v="-0.88600000000000001"/>
  </r>
  <r>
    <s v="SKU003147"/>
    <s v="Product_3147"/>
    <s v="Sports"/>
    <n v="634.99"/>
    <n v="346"/>
    <s v="Mid"/>
    <n v="79"/>
    <n v="15"/>
    <x v="754"/>
    <s v="SUP024"/>
    <s v="AISLE-08-SHELF-05"/>
    <n v="9"/>
    <s v="In Stock"/>
    <d v="2024-09-14T00:00:00"/>
    <s v="Poland"/>
    <n v="49.344200000000001"/>
    <n v="20.675699999999999"/>
  </r>
  <r>
    <s v="SKU003148"/>
    <s v="Product_3148"/>
    <s v="Books"/>
    <n v="706.02"/>
    <n v="705"/>
    <s v="High"/>
    <n v="26"/>
    <n v="15"/>
    <x v="90"/>
    <s v="SUP035"/>
    <s v="AISLE-11-SHELF-33"/>
    <n v="25"/>
    <s v="In Stock"/>
    <d v="2024-08-07T00:00:00"/>
    <s v="Netherlands"/>
    <n v="53.184399999999997"/>
    <n v="5.5505000000000004"/>
  </r>
  <r>
    <s v="SKU003149"/>
    <s v="Product_3149"/>
    <s v="Toys"/>
    <n v="353.22"/>
    <n v="191"/>
    <s v="Low"/>
    <n v="55"/>
    <n v="13"/>
    <x v="373"/>
    <s v="SUP007"/>
    <s v="AISLE-20-SHELF-16"/>
    <n v="14"/>
    <s v="In Stock"/>
    <d v="2024-10-30T00:00:00"/>
    <s v="Austria"/>
    <n v="47.320500000000003"/>
    <n v="15.821"/>
  </r>
  <r>
    <s v="SKU003150"/>
    <s v="Product_3150"/>
    <s v="Toys"/>
    <n v="337.07"/>
    <n v="578"/>
    <s v="Mid"/>
    <n v="53"/>
    <n v="4"/>
    <x v="38"/>
    <s v="SUP038"/>
    <s v="AISLE-05-SHELF-48"/>
    <n v="27"/>
    <s v="In Stock"/>
    <d v="2024-04-02T00:00:00"/>
    <s v="Spain"/>
    <n v="42.1036"/>
    <n v="-2.4432999999999998"/>
  </r>
  <r>
    <s v="SKU003151"/>
    <s v="Product_3151"/>
    <s v="Toys"/>
    <n v="277.02"/>
    <n v="720"/>
    <s v="High"/>
    <n v="66"/>
    <n v="4"/>
    <x v="526"/>
    <s v="SUP029"/>
    <s v="AISLE-05-SHELF-42"/>
    <n v="31"/>
    <s v="In Stock"/>
    <d v="2024-06-07T00:00:00"/>
    <s v="Poland"/>
    <n v="49.895299999999999"/>
    <n v="16.6099"/>
  </r>
  <r>
    <s v="SKU003152"/>
    <s v="Product_3152"/>
    <s v="Electronics"/>
    <n v="553.36"/>
    <n v="877"/>
    <s v="High"/>
    <n v="14"/>
    <n v="5"/>
    <x v="72"/>
    <s v="SUP001"/>
    <s v="AISLE-09-SHELF-24"/>
    <n v="34"/>
    <s v="In Stock"/>
    <d v="2024-01-08T00:00:00"/>
    <s v="Germany"/>
    <n v="52.912500000000001"/>
    <n v="13.235300000000001"/>
  </r>
  <r>
    <s v="SKU003153"/>
    <s v="Product_3153"/>
    <s v="Electronics"/>
    <n v="366.55"/>
    <n v="678"/>
    <s v="Mid"/>
    <n v="48"/>
    <n v="3"/>
    <x v="291"/>
    <s v="SUP030"/>
    <s v="AISLE-19-SHELF-29"/>
    <n v="8"/>
    <s v="In Stock"/>
    <d v="2024-10-25T00:00:00"/>
    <s v="Belgium"/>
    <n v="50.058500000000002"/>
    <n v="3.9350999999999998"/>
  </r>
  <r>
    <s v="SKU003154"/>
    <s v="Product_3154"/>
    <s v="Clothing"/>
    <n v="544.91"/>
    <n v="245"/>
    <s v="Low"/>
    <n v="67"/>
    <n v="12"/>
    <x v="124"/>
    <s v="SUP046"/>
    <s v="AISLE-03-SHELF-09"/>
    <n v="10"/>
    <s v="In Stock"/>
    <d v="2024-06-15T00:00:00"/>
    <s v="Netherlands"/>
    <n v="51.009599999999999"/>
    <n v="6.0824999999999996"/>
  </r>
  <r>
    <s v="SKU003155"/>
    <s v="Product_3155"/>
    <s v="Books"/>
    <n v="411.92"/>
    <n v="244"/>
    <s v="Low"/>
    <n v="18"/>
    <n v="20"/>
    <x v="874"/>
    <s v="SUP032"/>
    <s v="AISLE-20-SHELF-40"/>
    <n v="30"/>
    <s v="In Stock"/>
    <d v="2025-01-18T00:00:00"/>
    <s v="Sweden"/>
    <n v="55.349400000000003"/>
    <n v="11.7097"/>
  </r>
  <r>
    <s v="SKU003156"/>
    <s v="Product_3156"/>
    <s v="Home &amp; Garden"/>
    <n v="838.37"/>
    <n v="677"/>
    <s v="Mid"/>
    <n v="32"/>
    <n v="12"/>
    <x v="737"/>
    <s v="SUP010"/>
    <s v="AISLE-04-SHELF-43"/>
    <n v="14"/>
    <s v="In Stock"/>
    <d v="2024-03-09T00:00:00"/>
    <s v="Italy"/>
    <n v="36.645600000000002"/>
    <n v="14.279299999999999"/>
  </r>
  <r>
    <s v="SKU003157"/>
    <s v="Product_3157"/>
    <s v="Home &amp; Garden"/>
    <n v="82.4"/>
    <n v="807"/>
    <s v="High"/>
    <n v="56"/>
    <n v="20"/>
    <x v="535"/>
    <s v="SUP034"/>
    <s v="AISLE-04-SHELF-12"/>
    <n v="9"/>
    <s v="In Stock"/>
    <d v="2024-11-25T00:00:00"/>
    <s v="France"/>
    <n v="45.3904"/>
    <n v="-0.75580000000000003"/>
  </r>
  <r>
    <s v="SKU003158"/>
    <s v="Product_3158"/>
    <s v="Clothing"/>
    <n v="576.49"/>
    <n v="914"/>
    <s v="High"/>
    <n v="45"/>
    <n v="7"/>
    <x v="190"/>
    <s v="SUP011"/>
    <s v="AISLE-07-SHELF-08"/>
    <n v="43"/>
    <s v="In Stock"/>
    <d v="2024-04-17T00:00:00"/>
    <s v="Germany"/>
    <n v="54.236499999999999"/>
    <n v="7.6544999999999996"/>
  </r>
  <r>
    <s v="SKU003159"/>
    <s v="Product_3159"/>
    <s v="Home &amp; Garden"/>
    <n v="579.87"/>
    <n v="722"/>
    <s v="High"/>
    <n v="40"/>
    <n v="7"/>
    <x v="860"/>
    <s v="SUP048"/>
    <s v="AISLE-10-SHELF-23"/>
    <n v="41"/>
    <s v="In Stock"/>
    <d v="2023-08-28T00:00:00"/>
    <s v="Italy"/>
    <n v="40.688400000000001"/>
    <n v="17.7897"/>
  </r>
  <r>
    <s v="SKU003160"/>
    <s v="Product_3160"/>
    <s v="Toys"/>
    <n v="389.88"/>
    <n v="132"/>
    <s v="Low"/>
    <n v="93"/>
    <n v="1"/>
    <x v="581"/>
    <s v="SUP049"/>
    <s v="AISLE-13-SHELF-32"/>
    <n v="44"/>
    <s v="In Stock"/>
    <d v="2024-11-10T00:00:00"/>
    <s v="United Kingdom"/>
    <n v="53.658499999999997"/>
    <n v="-2.6530999999999998"/>
  </r>
  <r>
    <s v="SKU003161"/>
    <s v="Product_3161"/>
    <s v="Clothing"/>
    <n v="426.81"/>
    <n v="196"/>
    <s v="Low"/>
    <n v="32"/>
    <n v="12"/>
    <x v="68"/>
    <s v="SUP037"/>
    <s v="AISLE-14-SHELF-16"/>
    <n v="5"/>
    <s v="In Stock"/>
    <d v="2023-07-30T00:00:00"/>
    <s v="France"/>
    <n v="42.087299999999999"/>
    <n v="6.4363999999999999"/>
  </r>
  <r>
    <s v="SKU003162"/>
    <s v="Product_3162"/>
    <s v="Clothing"/>
    <n v="802.13"/>
    <n v="909"/>
    <s v="High"/>
    <n v="65"/>
    <n v="3"/>
    <x v="912"/>
    <s v="SUP027"/>
    <s v="AISLE-07-SHELF-48"/>
    <n v="38"/>
    <s v="In Stock"/>
    <d v="2025-01-07T00:00:00"/>
    <s v="Italy"/>
    <n v="41.039000000000001"/>
    <n v="16.126100000000001"/>
  </r>
  <r>
    <s v="SKU003163"/>
    <s v="Product_3163"/>
    <s v="Sports"/>
    <n v="287.87"/>
    <n v="346"/>
    <s v="Mid"/>
    <n v="80"/>
    <n v="15"/>
    <x v="396"/>
    <s v="SUP050"/>
    <s v="AISLE-17-SHELF-20"/>
    <n v="12"/>
    <s v="In Stock"/>
    <d v="2024-12-11T00:00:00"/>
    <s v="Spain"/>
    <n v="37.979599999999998"/>
    <n v="-3.9767999999999999"/>
  </r>
  <r>
    <s v="SKU003164"/>
    <s v="Product_3164"/>
    <s v="Electronics"/>
    <n v="872.69"/>
    <n v="48"/>
    <s v="Low"/>
    <n v="55"/>
    <n v="9"/>
    <x v="154"/>
    <s v="SUP048"/>
    <s v="AISLE-19-SHELF-12"/>
    <n v="25"/>
    <s v="In Stock"/>
    <d v="2024-09-24T00:00:00"/>
    <s v="Netherlands"/>
    <n v="52.923699999999997"/>
    <n v="7.0980999999999996"/>
  </r>
  <r>
    <s v="SKU003165"/>
    <s v="Product_3165"/>
    <s v="Books"/>
    <n v="897.38"/>
    <n v="63"/>
    <s v="Low"/>
    <n v="67"/>
    <n v="22"/>
    <x v="227"/>
    <s v="SUP010"/>
    <s v="AISLE-09-SHELF-08"/>
    <n v="35"/>
    <s v="Out of Stock"/>
    <d v="2025-01-03T00:00:00"/>
    <s v="Italy"/>
    <n v="37.226100000000002"/>
    <n v="16.2682"/>
  </r>
  <r>
    <s v="SKU003166"/>
    <s v="Product_3166"/>
    <s v="Books"/>
    <n v="654.11"/>
    <n v="623"/>
    <s v="Mid"/>
    <n v="45"/>
    <n v="22"/>
    <x v="745"/>
    <s v="SUP038"/>
    <s v="AISLE-09-SHELF-37"/>
    <n v="27"/>
    <s v="Out of Stock"/>
    <d v="2025-02-24T00:00:00"/>
    <s v="Sweden"/>
    <n v="59.4495"/>
    <n v="18.314699999999998"/>
  </r>
  <r>
    <s v="SKU003167"/>
    <s v="Product_3167"/>
    <s v="Electronics"/>
    <n v="775.13"/>
    <n v="867"/>
    <s v="High"/>
    <n v="77"/>
    <n v="20"/>
    <x v="653"/>
    <s v="SUP022"/>
    <s v="AISLE-10-SHELF-32"/>
    <n v="15"/>
    <s v="In Stock"/>
    <d v="2025-02-02T00:00:00"/>
    <s v="Belgium"/>
    <n v="50.080199999999998"/>
    <n v="4.8924000000000003"/>
  </r>
  <r>
    <s v="SKU003168"/>
    <s v="Product_3168"/>
    <s v="Toys"/>
    <n v="616.82000000000005"/>
    <n v="696"/>
    <s v="Mid"/>
    <n v="97"/>
    <n v="26"/>
    <x v="714"/>
    <s v="SUP024"/>
    <s v="AISLE-05-SHELF-46"/>
    <n v="20"/>
    <s v="In Stock"/>
    <d v="2024-06-23T00:00:00"/>
    <s v="Spain"/>
    <n v="38.759700000000002"/>
    <n v="-5.0964999999999998"/>
  </r>
  <r>
    <s v="SKU003169"/>
    <s v="Product_3169"/>
    <s v="Books"/>
    <n v="530.01"/>
    <n v="103"/>
    <s v="Low"/>
    <n v="69"/>
    <n v="9"/>
    <x v="913"/>
    <s v="SUP008"/>
    <s v="AISLE-18-SHELF-29"/>
    <n v="31"/>
    <s v="In Stock"/>
    <d v="2023-05-11T00:00:00"/>
    <s v="Germany"/>
    <n v="47.588299999999997"/>
    <n v="7.2373000000000003"/>
  </r>
  <r>
    <s v="SKU003170"/>
    <s v="Product_3170"/>
    <s v="Home &amp; Garden"/>
    <n v="967.01"/>
    <n v="930"/>
    <s v="High"/>
    <n v="23"/>
    <n v="14"/>
    <x v="238"/>
    <s v="SUP006"/>
    <s v="AISLE-07-SHELF-40"/>
    <n v="11"/>
    <s v="Out of Stock"/>
    <d v="2024-03-20T00:00:00"/>
    <s v="Germany"/>
    <n v="54.269799999999996"/>
    <n v="14.984299999999999"/>
  </r>
  <r>
    <s v="SKU003171"/>
    <s v="Product_3171"/>
    <s v="Home &amp; Garden"/>
    <n v="289.83"/>
    <n v="212"/>
    <s v="Low"/>
    <n v="34"/>
    <n v="28"/>
    <x v="553"/>
    <s v="SUP004"/>
    <s v="AISLE-05-SHELF-06"/>
    <n v="28"/>
    <s v="In Stock"/>
    <d v="2024-11-06T00:00:00"/>
    <s v="Germany"/>
    <n v="53.231999999999999"/>
    <n v="8.51"/>
  </r>
  <r>
    <s v="SKU003172"/>
    <s v="Product_3172"/>
    <s v="Books"/>
    <n v="162.61000000000001"/>
    <n v="516"/>
    <s v="Mid"/>
    <n v="80"/>
    <n v="3"/>
    <x v="571"/>
    <s v="SUP005"/>
    <s v="AISLE-20-SHELF-09"/>
    <n v="36"/>
    <s v="Out of Stock"/>
    <d v="2024-03-02T00:00:00"/>
    <s v="Germany"/>
    <n v="50.358600000000003"/>
    <n v="12.6295"/>
  </r>
  <r>
    <s v="SKU003173"/>
    <s v="Product_3173"/>
    <s v="Office Supplies"/>
    <n v="294.61"/>
    <n v="118"/>
    <s v="Low"/>
    <n v="88"/>
    <n v="8"/>
    <x v="318"/>
    <s v="SUP006"/>
    <s v="AISLE-09-SHELF-08"/>
    <n v="39"/>
    <s v="In Stock"/>
    <d v="2024-06-15T00:00:00"/>
    <s v="Belgium"/>
    <n v="51.436999999999998"/>
    <n v="4.2763"/>
  </r>
  <r>
    <s v="SKU003174"/>
    <s v="Product_3174"/>
    <s v="Office Supplies"/>
    <n v="618.48"/>
    <n v="855"/>
    <s v="High"/>
    <n v="53"/>
    <n v="29"/>
    <x v="705"/>
    <s v="SUP047"/>
    <s v="AISLE-17-SHELF-24"/>
    <n v="35"/>
    <s v="In Stock"/>
    <d v="2024-02-26T00:00:00"/>
    <s v="Italy"/>
    <n v="45.31"/>
    <n v="18.203299999999999"/>
  </r>
  <r>
    <s v="SKU003175"/>
    <s v="Product_3175"/>
    <s v="Sports"/>
    <n v="193.33"/>
    <n v="760"/>
    <s v="High"/>
    <n v="55"/>
    <n v="6"/>
    <x v="218"/>
    <s v="SUP032"/>
    <s v="AISLE-08-SHELF-23"/>
    <n v="33"/>
    <s v="In Stock"/>
    <d v="2024-08-31T00:00:00"/>
    <s v="Poland"/>
    <n v="54.066099999999999"/>
    <n v="16.371500000000001"/>
  </r>
  <r>
    <s v="SKU003176"/>
    <s v="Product_3176"/>
    <s v="Books"/>
    <n v="909.73"/>
    <n v="678"/>
    <s v="Mid"/>
    <n v="22"/>
    <n v="12"/>
    <x v="159"/>
    <s v="SUP038"/>
    <s v="AISLE-01-SHELF-22"/>
    <n v="8"/>
    <s v="In Stock"/>
    <d v="2023-11-04T00:00:00"/>
    <s v="Italy"/>
    <n v="36.6843"/>
    <n v="12.4558"/>
  </r>
  <r>
    <s v="SKU003177"/>
    <s v="Product_3177"/>
    <s v="Clothing"/>
    <n v="416.91"/>
    <n v="894"/>
    <s v="High"/>
    <n v="71"/>
    <n v="2"/>
    <x v="682"/>
    <s v="SUP020"/>
    <s v="AISLE-18-SHELF-47"/>
    <n v="39"/>
    <s v="Out of Stock"/>
    <d v="2023-04-21T00:00:00"/>
    <s v="United Kingdom"/>
    <n v="54.576000000000001"/>
    <n v="-6.1875"/>
  </r>
  <r>
    <s v="SKU003178"/>
    <s v="Product_3178"/>
    <s v="Toys"/>
    <n v="851.46"/>
    <n v="241"/>
    <s v="Low"/>
    <n v="28"/>
    <n v="3"/>
    <x v="914"/>
    <s v="SUP040"/>
    <s v="AISLE-16-SHELF-02"/>
    <n v="15"/>
    <s v="In Stock"/>
    <d v="2023-06-30T00:00:00"/>
    <s v="Netherlands"/>
    <n v="51.568600000000004"/>
    <n v="6.2840999999999996"/>
  </r>
  <r>
    <s v="SKU003179"/>
    <s v="Product_3179"/>
    <s v="Clothing"/>
    <n v="256.74"/>
    <n v="279"/>
    <s v="Low"/>
    <n v="21"/>
    <n v="14"/>
    <x v="113"/>
    <s v="SUP045"/>
    <s v="AISLE-13-SHELF-02"/>
    <n v="38"/>
    <s v="In Stock"/>
    <d v="2023-12-19T00:00:00"/>
    <s v="France"/>
    <n v="45.909399999999998"/>
    <n v="-0.46660000000000001"/>
  </r>
  <r>
    <s v="SKU003180"/>
    <s v="Product_3180"/>
    <s v="Electronics"/>
    <n v="320.04000000000002"/>
    <n v="423"/>
    <s v="Mid"/>
    <n v="99"/>
    <n v="17"/>
    <x v="168"/>
    <s v="SUP036"/>
    <s v="AISLE-14-SHELF-07"/>
    <n v="43"/>
    <s v="In Stock"/>
    <d v="2025-01-25T00:00:00"/>
    <s v="Poland"/>
    <n v="52.611199999999997"/>
    <n v="20.627600000000001"/>
  </r>
  <r>
    <s v="SKU003181"/>
    <s v="Product_3181"/>
    <s v="Toys"/>
    <n v="68.63"/>
    <n v="362"/>
    <s v="Mid"/>
    <n v="57"/>
    <n v="3"/>
    <x v="237"/>
    <s v="SUP049"/>
    <s v="AISLE-11-SHELF-47"/>
    <n v="19"/>
    <s v="In Stock"/>
    <d v="2025-03-15T00:00:00"/>
    <s v="Poland"/>
    <n v="53.462499999999999"/>
    <n v="15.6671"/>
  </r>
  <r>
    <s v="SKU003182"/>
    <s v="Product_3182"/>
    <s v="Toys"/>
    <n v="265.19"/>
    <n v="749"/>
    <s v="High"/>
    <n v="42"/>
    <n v="4"/>
    <x v="175"/>
    <s v="SUP014"/>
    <s v="AISLE-17-SHELF-21"/>
    <n v="18"/>
    <s v="In Stock"/>
    <d v="2024-06-11T00:00:00"/>
    <s v="Italy"/>
    <n v="44.385899999999999"/>
    <n v="13.7332"/>
  </r>
  <r>
    <s v="SKU003183"/>
    <s v="Product_3183"/>
    <s v="Home &amp; Garden"/>
    <n v="495.41"/>
    <n v="305"/>
    <s v="Mid"/>
    <n v="88"/>
    <n v="15"/>
    <x v="16"/>
    <s v="SUP050"/>
    <s v="AISLE-17-SHELF-15"/>
    <n v="25"/>
    <s v="In Stock"/>
    <d v="2025-01-05T00:00:00"/>
    <s v="Poland"/>
    <n v="49.3339"/>
    <n v="21.874500000000001"/>
  </r>
  <r>
    <s v="SKU003184"/>
    <s v="Product_3184"/>
    <s v="Toys"/>
    <n v="946.68"/>
    <n v="716"/>
    <s v="High"/>
    <n v="46"/>
    <n v="22"/>
    <x v="360"/>
    <s v="SUP047"/>
    <s v="AISLE-16-SHELF-09"/>
    <n v="11"/>
    <s v="In Stock"/>
    <d v="2023-06-05T00:00:00"/>
    <s v="Austria"/>
    <n v="47.396000000000001"/>
    <n v="12.043900000000001"/>
  </r>
  <r>
    <s v="SKU003185"/>
    <s v="Product_3185"/>
    <s v="Sports"/>
    <n v="395.01"/>
    <n v="485"/>
    <s v="Mid"/>
    <n v="15"/>
    <n v="26"/>
    <x v="176"/>
    <s v="SUP019"/>
    <s v="AISLE-20-SHELF-41"/>
    <n v="21"/>
    <s v="In Stock"/>
    <d v="2024-07-02T00:00:00"/>
    <s v="Austria"/>
    <n v="47.564999999999998"/>
    <n v="12.1655"/>
  </r>
  <r>
    <s v="SKU003186"/>
    <s v="Product_3186"/>
    <s v="Books"/>
    <n v="643.35"/>
    <n v="313"/>
    <s v="Mid"/>
    <n v="98"/>
    <n v="7"/>
    <x v="197"/>
    <s v="SUP011"/>
    <s v="AISLE-06-SHELF-01"/>
    <n v="46"/>
    <s v="In Stock"/>
    <d v="2023-10-31T00:00:00"/>
    <s v="United Kingdom"/>
    <n v="52.876899999999999"/>
    <n v="-0.1192"/>
  </r>
  <r>
    <s v="SKU003187"/>
    <s v="Product_3187"/>
    <s v="Clothing"/>
    <n v="433.43"/>
    <n v="512"/>
    <s v="Mid"/>
    <n v="90"/>
    <n v="19"/>
    <x v="537"/>
    <s v="SUP039"/>
    <s v="AISLE-05-SHELF-37"/>
    <n v="22"/>
    <s v="In Stock"/>
    <d v="2024-08-28T00:00:00"/>
    <s v="France"/>
    <n v="42.520200000000003"/>
    <n v="9.0708000000000002"/>
  </r>
  <r>
    <s v="SKU003188"/>
    <s v="Product_3188"/>
    <s v="Home &amp; Garden"/>
    <n v="56.32"/>
    <n v="682"/>
    <s v="Mid"/>
    <n v="52"/>
    <n v="14"/>
    <x v="871"/>
    <s v="SUP001"/>
    <s v="AISLE-01-SHELF-01"/>
    <n v="18"/>
    <s v="Out of Stock"/>
    <d v="2024-04-06T00:00:00"/>
    <s v="Sweden"/>
    <n v="62.958100000000002"/>
    <n v="13.4963"/>
  </r>
  <r>
    <s v="SKU003189"/>
    <s v="Product_3189"/>
    <s v="Office Supplies"/>
    <n v="508.5"/>
    <n v="166"/>
    <s v="Low"/>
    <n v="59"/>
    <n v="16"/>
    <x v="478"/>
    <s v="SUP035"/>
    <s v="AISLE-06-SHELF-41"/>
    <n v="42"/>
    <s v="In Stock"/>
    <d v="2023-08-04T00:00:00"/>
    <s v="Belgium"/>
    <n v="49.7624"/>
    <n v="4.8068999999999997"/>
  </r>
  <r>
    <s v="SKU003190"/>
    <s v="Product_3190"/>
    <s v="Home &amp; Garden"/>
    <n v="75.25"/>
    <n v="393"/>
    <s v="Mid"/>
    <n v="55"/>
    <n v="27"/>
    <x v="915"/>
    <s v="SUP019"/>
    <s v="AISLE-19-SHELF-28"/>
    <n v="33"/>
    <s v="In Stock"/>
    <d v="2023-03-27T00:00:00"/>
    <s v="Italy"/>
    <n v="43.246499999999997"/>
    <n v="7.2309999999999999"/>
  </r>
  <r>
    <s v="SKU003191"/>
    <s v="Product_3191"/>
    <s v="Sports"/>
    <n v="884.86"/>
    <n v="769"/>
    <s v="High"/>
    <n v="82"/>
    <n v="13"/>
    <x v="644"/>
    <s v="SUP033"/>
    <s v="AISLE-05-SHELF-21"/>
    <n v="14"/>
    <s v="In Stock"/>
    <d v="2024-03-21T00:00:00"/>
    <s v="Belgium"/>
    <n v="49.985999999999997"/>
    <n v="5.6022999999999996"/>
  </r>
  <r>
    <s v="SKU003192"/>
    <s v="Product_3192"/>
    <s v="Sports"/>
    <n v="755.51"/>
    <n v="62"/>
    <s v="Low"/>
    <n v="37"/>
    <n v="23"/>
    <x v="169"/>
    <s v="SUP032"/>
    <s v="AISLE-17-SHELF-22"/>
    <n v="21"/>
    <s v="Out of Stock"/>
    <d v="2024-03-06T00:00:00"/>
    <s v="Sweden"/>
    <n v="55.9848"/>
    <n v="22.3017"/>
  </r>
  <r>
    <s v="SKU003193"/>
    <s v="Product_3193"/>
    <s v="Sports"/>
    <n v="384.86"/>
    <n v="271"/>
    <s v="Low"/>
    <n v="76"/>
    <n v="29"/>
    <x v="710"/>
    <s v="SUP036"/>
    <s v="AISLE-20-SHELF-12"/>
    <n v="36"/>
    <s v="In Stock"/>
    <d v="2024-02-01T00:00:00"/>
    <s v="Italy"/>
    <n v="43.5107"/>
    <n v="11.769600000000001"/>
  </r>
  <r>
    <s v="SKU003194"/>
    <s v="Product_3194"/>
    <s v="Sports"/>
    <n v="643.82000000000005"/>
    <n v="36"/>
    <s v="Low"/>
    <n v="20"/>
    <n v="20"/>
    <x v="678"/>
    <s v="SUP024"/>
    <s v="AISLE-06-SHELF-29"/>
    <n v="24"/>
    <s v="In Stock"/>
    <d v="2024-10-28T00:00:00"/>
    <s v="Italy"/>
    <n v="40.237499999999997"/>
    <n v="6.8291000000000004"/>
  </r>
  <r>
    <s v="SKU003195"/>
    <s v="Product_3195"/>
    <s v="Office Supplies"/>
    <n v="120.91"/>
    <n v="15"/>
    <s v="Low"/>
    <n v="29"/>
    <n v="17"/>
    <x v="736"/>
    <s v="SUP043"/>
    <s v="AISLE-13-SHELF-40"/>
    <n v="21"/>
    <s v="In Stock"/>
    <d v="2025-02-10T00:00:00"/>
    <s v="France"/>
    <n v="49.387099999999997"/>
    <n v="-3.0163000000000002"/>
  </r>
  <r>
    <s v="SKU003196"/>
    <s v="Product_3196"/>
    <s v="Clothing"/>
    <n v="705.53"/>
    <n v="765"/>
    <s v="High"/>
    <n v="96"/>
    <n v="17"/>
    <x v="899"/>
    <s v="SUP007"/>
    <s v="AISLE-03-SHELF-11"/>
    <n v="11"/>
    <s v="In Stock"/>
    <d v="2023-06-26T00:00:00"/>
    <s v="Belgium"/>
    <n v="50.119100000000003"/>
    <n v="4.7195"/>
  </r>
  <r>
    <s v="SKU003197"/>
    <s v="Product_3197"/>
    <s v="Sports"/>
    <n v="824.51"/>
    <n v="342"/>
    <s v="Mid"/>
    <n v="39"/>
    <n v="24"/>
    <x v="129"/>
    <s v="SUP007"/>
    <s v="AISLE-20-SHELF-33"/>
    <n v="43"/>
    <s v="In Stock"/>
    <d v="2023-06-06T00:00:00"/>
    <s v="Austria"/>
    <n v="47.0396"/>
    <n v="13.327999999999999"/>
  </r>
  <r>
    <s v="SKU003198"/>
    <s v="Product_3198"/>
    <s v="Home &amp; Garden"/>
    <n v="823.53"/>
    <n v="345"/>
    <s v="Mid"/>
    <n v="45"/>
    <n v="10"/>
    <x v="114"/>
    <s v="SUP046"/>
    <s v="AISLE-14-SHELF-29"/>
    <n v="48"/>
    <s v="In Stock"/>
    <d v="2024-05-22T00:00:00"/>
    <s v="Germany"/>
    <n v="53.451000000000001"/>
    <n v="10.181900000000001"/>
  </r>
  <r>
    <s v="SKU003199"/>
    <s v="Product_3199"/>
    <s v="Home &amp; Garden"/>
    <n v="291.43"/>
    <n v="847"/>
    <s v="High"/>
    <n v="85"/>
    <n v="7"/>
    <x v="153"/>
    <s v="SUP047"/>
    <s v="AISLE-13-SHELF-15"/>
    <n v="34"/>
    <s v="In Stock"/>
    <d v="2024-06-23T00:00:00"/>
    <s v="Belgium"/>
    <n v="51.398000000000003"/>
    <n v="5.8052999999999999"/>
  </r>
  <r>
    <s v="SKU003200"/>
    <s v="Product_3200"/>
    <s v="Office Supplies"/>
    <n v="271.11"/>
    <n v="538"/>
    <s v="Mid"/>
    <n v="77"/>
    <n v="20"/>
    <x v="916"/>
    <s v="SUP005"/>
    <s v="AISLE-08-SHELF-47"/>
    <n v="42"/>
    <s v="Out of Stock"/>
    <d v="2025-01-16T00:00:00"/>
    <s v="Netherlands"/>
    <n v="51.699199999999998"/>
    <n v="4.8598999999999997"/>
  </r>
  <r>
    <s v="SKU003201"/>
    <s v="Product_3201"/>
    <s v="Toys"/>
    <n v="526.17999999999995"/>
    <n v="958"/>
    <s v="High"/>
    <n v="97"/>
    <n v="17"/>
    <x v="329"/>
    <s v="SUP014"/>
    <s v="AISLE-13-SHELF-33"/>
    <n v="44"/>
    <s v="Out of Stock"/>
    <d v="2023-08-16T00:00:00"/>
    <s v="Netherlands"/>
    <n v="51.942999999999998"/>
    <n v="5.7420999999999998"/>
  </r>
  <r>
    <s v="SKU003202"/>
    <s v="Product_3202"/>
    <s v="Books"/>
    <n v="968.09"/>
    <n v="622"/>
    <s v="Mid"/>
    <n v="45"/>
    <n v="22"/>
    <x v="421"/>
    <s v="SUP045"/>
    <s v="AISLE-11-SHELF-15"/>
    <n v="45"/>
    <s v="In Stock"/>
    <d v="2024-03-30T00:00:00"/>
    <s v="Italy"/>
    <n v="39.611400000000003"/>
    <n v="18.1341"/>
  </r>
  <r>
    <s v="SKU003203"/>
    <s v="Product_3203"/>
    <s v="Home &amp; Garden"/>
    <n v="921.32"/>
    <n v="232"/>
    <s v="Low"/>
    <n v="67"/>
    <n v="27"/>
    <x v="917"/>
    <s v="SUP026"/>
    <s v="AISLE-04-SHELF-06"/>
    <n v="14"/>
    <s v="In Stock"/>
    <d v="2025-01-07T00:00:00"/>
    <s v="Germany"/>
    <n v="51.926000000000002"/>
    <n v="9.5345999999999993"/>
  </r>
  <r>
    <s v="SKU003204"/>
    <s v="Product_3204"/>
    <s v="Home &amp; Garden"/>
    <n v="366.04"/>
    <n v="989"/>
    <s v="High"/>
    <n v="37"/>
    <n v="12"/>
    <x v="472"/>
    <s v="SUP050"/>
    <s v="AISLE-12-SHELF-01"/>
    <n v="36"/>
    <s v="In Stock"/>
    <d v="2024-01-31T00:00:00"/>
    <s v="Spain"/>
    <n v="41.031100000000002"/>
    <n v="-4.3178999999999998"/>
  </r>
  <r>
    <s v="SKU003205"/>
    <s v="Product_3205"/>
    <s v="Office Supplies"/>
    <n v="782.03"/>
    <n v="575"/>
    <s v="Mid"/>
    <n v="48"/>
    <n v="11"/>
    <x v="505"/>
    <s v="SUP001"/>
    <s v="AISLE-10-SHELF-50"/>
    <n v="30"/>
    <s v="In Stock"/>
    <d v="2025-01-17T00:00:00"/>
    <s v="Sweden"/>
    <n v="66.585599999999999"/>
    <n v="18.538699999999999"/>
  </r>
  <r>
    <s v="SKU003206"/>
    <s v="Product_3206"/>
    <s v="Clothing"/>
    <n v="922.1"/>
    <n v="608"/>
    <s v="Mid"/>
    <n v="75"/>
    <n v="10"/>
    <x v="575"/>
    <s v="SUP013"/>
    <s v="AISLE-01-SHELF-39"/>
    <n v="21"/>
    <s v="In Stock"/>
    <d v="2023-12-23T00:00:00"/>
    <s v="United Kingdom"/>
    <n v="50.269300000000001"/>
    <n v="-6.4324000000000003"/>
  </r>
  <r>
    <s v="SKU003207"/>
    <s v="Product_3207"/>
    <s v="Toys"/>
    <n v="268.32"/>
    <n v="415"/>
    <s v="Mid"/>
    <n v="52"/>
    <n v="23"/>
    <x v="696"/>
    <s v="SUP023"/>
    <s v="AISLE-02-SHELF-25"/>
    <n v="5"/>
    <s v="In Stock"/>
    <d v="2023-10-07T00:00:00"/>
    <s v="Germany"/>
    <n v="53.874000000000002"/>
    <n v="11.022399999999999"/>
  </r>
  <r>
    <s v="SKU003208"/>
    <s v="Product_3208"/>
    <s v="Home &amp; Garden"/>
    <n v="831.99"/>
    <n v="904"/>
    <s v="High"/>
    <n v="14"/>
    <n v="22"/>
    <x v="537"/>
    <s v="SUP020"/>
    <s v="AISLE-08-SHELF-33"/>
    <n v="43"/>
    <s v="Out of Stock"/>
    <d v="2024-09-09T00:00:00"/>
    <s v="United Kingdom"/>
    <n v="58.262999999999998"/>
    <n v="-7.4757999999999996"/>
  </r>
  <r>
    <s v="SKU003209"/>
    <s v="Product_3209"/>
    <s v="Electronics"/>
    <n v="275.22000000000003"/>
    <n v="266"/>
    <s v="Low"/>
    <n v="22"/>
    <n v="28"/>
    <x v="102"/>
    <s v="SUP007"/>
    <s v="AISLE-19-SHELF-38"/>
    <n v="30"/>
    <s v="Out of Stock"/>
    <d v="2024-12-31T00:00:00"/>
    <s v="Belgium"/>
    <n v="50.090499999999999"/>
    <n v="3.2547999999999999"/>
  </r>
  <r>
    <s v="SKU003210"/>
    <s v="Product_3210"/>
    <s v="Home &amp; Garden"/>
    <n v="349.85"/>
    <n v="996"/>
    <s v="High"/>
    <n v="18"/>
    <n v="22"/>
    <x v="283"/>
    <s v="SUP006"/>
    <s v="AISLE-11-SHELF-19"/>
    <n v="34"/>
    <s v="In Stock"/>
    <d v="2023-07-23T00:00:00"/>
    <s v="Belgium"/>
    <n v="50.607700000000001"/>
    <n v="3.9929000000000001"/>
  </r>
  <r>
    <s v="SKU003211"/>
    <s v="Product_3211"/>
    <s v="Books"/>
    <n v="206.83"/>
    <n v="325"/>
    <s v="Mid"/>
    <n v="66"/>
    <n v="8"/>
    <x v="860"/>
    <s v="SUP009"/>
    <s v="AISLE-10-SHELF-31"/>
    <n v="13"/>
    <s v="In Stock"/>
    <d v="2024-05-22T00:00:00"/>
    <s v="United Kingdom"/>
    <n v="51.283999999999999"/>
    <n v="-1.7725"/>
  </r>
  <r>
    <s v="SKU003212"/>
    <s v="Product_3212"/>
    <s v="Books"/>
    <n v="512.01"/>
    <n v="925"/>
    <s v="High"/>
    <n v="36"/>
    <n v="15"/>
    <x v="231"/>
    <s v="SUP028"/>
    <s v="AISLE-16-SHELF-48"/>
    <n v="48"/>
    <s v="In Stock"/>
    <d v="2023-08-23T00:00:00"/>
    <s v="Sweden"/>
    <n v="62.700899999999997"/>
    <n v="14.699"/>
  </r>
  <r>
    <s v="SKU003213"/>
    <s v="Product_3213"/>
    <s v="Toys"/>
    <n v="844.88"/>
    <n v="743"/>
    <s v="High"/>
    <n v="70"/>
    <n v="22"/>
    <x v="756"/>
    <s v="SUP010"/>
    <s v="AISLE-10-SHELF-18"/>
    <n v="37"/>
    <s v="In Stock"/>
    <d v="2025-01-10T00:00:00"/>
    <s v="Germany"/>
    <n v="50.946300000000001"/>
    <n v="12.686199999999999"/>
  </r>
  <r>
    <s v="SKU003214"/>
    <s v="Product_3214"/>
    <s v="Toys"/>
    <n v="532.77"/>
    <n v="910"/>
    <s v="High"/>
    <n v="86"/>
    <n v="18"/>
    <x v="230"/>
    <s v="SUP035"/>
    <s v="AISLE-18-SHELF-35"/>
    <n v="30"/>
    <s v="In Stock"/>
    <d v="2024-08-28T00:00:00"/>
    <s v="Spain"/>
    <n v="37.601100000000002"/>
    <n v="-5.6093999999999999"/>
  </r>
  <r>
    <s v="SKU003215"/>
    <s v="Product_3215"/>
    <s v="Sports"/>
    <n v="132.21"/>
    <n v="442"/>
    <s v="Mid"/>
    <n v="59"/>
    <n v="23"/>
    <x v="918"/>
    <s v="SUP007"/>
    <s v="AISLE-12-SHELF-42"/>
    <n v="46"/>
    <s v="In Stock"/>
    <d v="2024-11-30T00:00:00"/>
    <s v="Italy"/>
    <n v="40.234200000000001"/>
    <n v="15.486000000000001"/>
  </r>
  <r>
    <s v="SKU003216"/>
    <s v="Product_3216"/>
    <s v="Clothing"/>
    <n v="259.26"/>
    <n v="559"/>
    <s v="Mid"/>
    <n v="91"/>
    <n v="13"/>
    <x v="10"/>
    <s v="SUP025"/>
    <s v="AISLE-16-SHELF-09"/>
    <n v="14"/>
    <s v="Out of Stock"/>
    <d v="2023-07-22T00:00:00"/>
    <s v="France"/>
    <n v="49.599800000000002"/>
    <n v="0.39529999999999998"/>
  </r>
  <r>
    <s v="SKU003217"/>
    <s v="Product_3217"/>
    <s v="Books"/>
    <n v="567.23"/>
    <n v="861"/>
    <s v="High"/>
    <n v="43"/>
    <n v="26"/>
    <x v="665"/>
    <s v="SUP030"/>
    <s v="AISLE-18-SHELF-45"/>
    <n v="46"/>
    <s v="Out of Stock"/>
    <d v="2024-11-21T00:00:00"/>
    <s v="Belgium"/>
    <n v="50.093200000000003"/>
    <n v="5.9687999999999999"/>
  </r>
  <r>
    <s v="SKU003218"/>
    <s v="Product_3218"/>
    <s v="Electronics"/>
    <n v="587.36"/>
    <n v="721"/>
    <s v="High"/>
    <n v="94"/>
    <n v="16"/>
    <x v="280"/>
    <s v="SUP043"/>
    <s v="AISLE-14-SHELF-19"/>
    <n v="36"/>
    <s v="In Stock"/>
    <d v="2024-04-13T00:00:00"/>
    <s v="Netherlands"/>
    <n v="53.4983"/>
    <n v="5.9143999999999997"/>
  </r>
  <r>
    <s v="SKU003219"/>
    <s v="Product_3219"/>
    <s v="Electronics"/>
    <n v="581.14"/>
    <n v="75"/>
    <s v="Low"/>
    <n v="74"/>
    <n v="13"/>
    <x v="91"/>
    <s v="SUP026"/>
    <s v="AISLE-14-SHELF-02"/>
    <n v="43"/>
    <s v="In Stock"/>
    <d v="2024-06-11T00:00:00"/>
    <s v="Sweden"/>
    <n v="68.961699999999993"/>
    <n v="19.7456"/>
  </r>
  <r>
    <s v="SKU003220"/>
    <s v="Product_3220"/>
    <s v="Sports"/>
    <n v="86.23"/>
    <n v="246"/>
    <s v="Low"/>
    <n v="54"/>
    <n v="4"/>
    <x v="516"/>
    <s v="SUP044"/>
    <s v="AISLE-11-SHELF-26"/>
    <n v="46"/>
    <s v="In Stock"/>
    <d v="2024-09-25T00:00:00"/>
    <s v="France"/>
    <n v="48.487900000000003"/>
    <n v="0.57440000000000002"/>
  </r>
  <r>
    <s v="SKU003221"/>
    <s v="Product_3221"/>
    <s v="Clothing"/>
    <n v="756.16"/>
    <n v="827"/>
    <s v="High"/>
    <n v="96"/>
    <n v="11"/>
    <x v="323"/>
    <s v="SUP012"/>
    <s v="AISLE-08-SHELF-03"/>
    <n v="37"/>
    <s v="In Stock"/>
    <d v="2024-10-28T00:00:00"/>
    <s v="Spain"/>
    <n v="39.377099999999999"/>
    <n v="-7.4839000000000002"/>
  </r>
  <r>
    <s v="SKU003222"/>
    <s v="Product_3222"/>
    <s v="Clothing"/>
    <n v="910.33"/>
    <n v="579"/>
    <s v="Mid"/>
    <n v="43"/>
    <n v="27"/>
    <x v="180"/>
    <s v="SUP013"/>
    <s v="AISLE-15-SHELF-45"/>
    <n v="31"/>
    <s v="Out of Stock"/>
    <d v="2023-12-05T00:00:00"/>
    <s v="Poland"/>
    <n v="53.771999999999998"/>
    <n v="23.410599999999999"/>
  </r>
  <r>
    <s v="SKU003223"/>
    <s v="Product_3223"/>
    <s v="Toys"/>
    <n v="515.41"/>
    <n v="312"/>
    <s v="Mid"/>
    <n v="82"/>
    <n v="19"/>
    <x v="442"/>
    <s v="SUP040"/>
    <s v="AISLE-08-SHELF-13"/>
    <n v="47"/>
    <s v="In Stock"/>
    <d v="2024-03-11T00:00:00"/>
    <s v="Italy"/>
    <n v="43.146099999999997"/>
    <n v="10.689399999999999"/>
  </r>
  <r>
    <s v="SKU003224"/>
    <s v="Product_3224"/>
    <s v="Home &amp; Garden"/>
    <n v="721.64"/>
    <n v="575"/>
    <s v="Mid"/>
    <n v="17"/>
    <n v="8"/>
    <x v="486"/>
    <s v="SUP004"/>
    <s v="AISLE-16-SHELF-22"/>
    <n v="33"/>
    <s v="In Stock"/>
    <d v="2023-03-30T00:00:00"/>
    <s v="Belgium"/>
    <n v="49.808"/>
    <n v="3.5341"/>
  </r>
  <r>
    <s v="SKU003225"/>
    <s v="Product_3225"/>
    <s v="Electronics"/>
    <n v="914.88"/>
    <n v="693"/>
    <s v="Mid"/>
    <n v="57"/>
    <n v="10"/>
    <x v="752"/>
    <s v="SUP001"/>
    <s v="AISLE-01-SHELF-02"/>
    <n v="23"/>
    <s v="In Stock"/>
    <d v="2024-10-28T00:00:00"/>
    <s v="Italy"/>
    <n v="39.281799999999997"/>
    <n v="13.901"/>
  </r>
  <r>
    <s v="SKU003226"/>
    <s v="Product_3226"/>
    <s v="Electronics"/>
    <n v="646.20000000000005"/>
    <n v="591"/>
    <s v="Mid"/>
    <n v="45"/>
    <n v="12"/>
    <x v="176"/>
    <s v="SUP006"/>
    <s v="AISLE-13-SHELF-29"/>
    <n v="22"/>
    <s v="In Stock"/>
    <d v="2024-08-09T00:00:00"/>
    <s v="France"/>
    <n v="50.561399999999999"/>
    <n v="-4.3952"/>
  </r>
  <r>
    <s v="SKU003227"/>
    <s v="Product_3227"/>
    <s v="Office Supplies"/>
    <n v="677.58"/>
    <n v="342"/>
    <s v="Mid"/>
    <n v="91"/>
    <n v="28"/>
    <x v="500"/>
    <s v="SUP002"/>
    <s v="AISLE-14-SHELF-34"/>
    <n v="39"/>
    <s v="In Stock"/>
    <d v="2024-09-16T00:00:00"/>
    <s v="Italy"/>
    <n v="36.610700000000001"/>
    <n v="13.7422"/>
  </r>
  <r>
    <s v="SKU003228"/>
    <s v="Product_3228"/>
    <s v="Electronics"/>
    <n v="724.19"/>
    <n v="714"/>
    <s v="High"/>
    <n v="75"/>
    <n v="21"/>
    <x v="465"/>
    <s v="SUP046"/>
    <s v="AISLE-16-SHELF-14"/>
    <n v="32"/>
    <s v="In Stock"/>
    <d v="2024-09-12T00:00:00"/>
    <s v="Poland"/>
    <n v="50.647599999999997"/>
    <n v="22.9055"/>
  </r>
  <r>
    <s v="SKU003229"/>
    <s v="Product_3229"/>
    <s v="Electronics"/>
    <n v="267.89999999999998"/>
    <n v="181"/>
    <s v="Low"/>
    <n v="20"/>
    <n v="20"/>
    <x v="69"/>
    <s v="SUP027"/>
    <s v="AISLE-07-SHELF-46"/>
    <n v="42"/>
    <s v="In Stock"/>
    <d v="2024-09-19T00:00:00"/>
    <s v="France"/>
    <n v="44.507100000000001"/>
    <n v="-0.86980000000000002"/>
  </r>
  <r>
    <s v="SKU003230"/>
    <s v="Product_3230"/>
    <s v="Office Supplies"/>
    <n v="586.85"/>
    <n v="954"/>
    <s v="High"/>
    <n v="61"/>
    <n v="11"/>
    <x v="548"/>
    <s v="SUP018"/>
    <s v="AISLE-18-SHELF-49"/>
    <n v="14"/>
    <s v="In Stock"/>
    <d v="2025-01-08T00:00:00"/>
    <s v="Belgium"/>
    <n v="50.039000000000001"/>
    <n v="3.0649000000000002"/>
  </r>
  <r>
    <s v="SKU003231"/>
    <s v="Product_3231"/>
    <s v="Books"/>
    <n v="843.75"/>
    <n v="983"/>
    <s v="High"/>
    <n v="45"/>
    <n v="20"/>
    <x v="60"/>
    <s v="SUP042"/>
    <s v="AISLE-05-SHELF-43"/>
    <n v="7"/>
    <s v="In Stock"/>
    <d v="2023-11-20T00:00:00"/>
    <s v="Germany"/>
    <n v="51.7196"/>
    <n v="7.4306999999999999"/>
  </r>
  <r>
    <s v="SKU003232"/>
    <s v="Product_3232"/>
    <s v="Clothing"/>
    <n v="303.2"/>
    <n v="725"/>
    <s v="High"/>
    <n v="40"/>
    <n v="21"/>
    <x v="910"/>
    <s v="SUP029"/>
    <s v="AISLE-18-SHELF-48"/>
    <n v="46"/>
    <s v="In Stock"/>
    <d v="2023-06-15T00:00:00"/>
    <s v="Netherlands"/>
    <n v="51.9465"/>
    <n v="5.0978000000000003"/>
  </r>
  <r>
    <s v="SKU003233"/>
    <s v="Product_3233"/>
    <s v="Home &amp; Garden"/>
    <n v="898.2"/>
    <n v="934"/>
    <s v="High"/>
    <n v="33"/>
    <n v="28"/>
    <x v="771"/>
    <s v="SUP033"/>
    <s v="AISLE-10-SHELF-06"/>
    <n v="33"/>
    <s v="In Stock"/>
    <d v="2025-03-16T00:00:00"/>
    <s v="France"/>
    <n v="41.500799999999998"/>
    <n v="-4.8545999999999996"/>
  </r>
  <r>
    <s v="SKU003234"/>
    <s v="Product_3234"/>
    <s v="Books"/>
    <n v="624.17999999999995"/>
    <n v="631"/>
    <s v="Mid"/>
    <n v="30"/>
    <n v="4"/>
    <x v="919"/>
    <s v="SUP003"/>
    <s v="AISLE-14-SHELF-02"/>
    <n v="20"/>
    <s v="In Stock"/>
    <d v="2023-05-27T00:00:00"/>
    <s v="Austria"/>
    <n v="47.752600000000001"/>
    <n v="14.859500000000001"/>
  </r>
  <r>
    <s v="SKU003235"/>
    <s v="Product_3235"/>
    <s v="Clothing"/>
    <n v="428.94"/>
    <n v="398"/>
    <s v="Mid"/>
    <n v="39"/>
    <n v="19"/>
    <x v="913"/>
    <s v="SUP020"/>
    <s v="AISLE-09-SHELF-13"/>
    <n v="40"/>
    <s v="In Stock"/>
    <d v="2023-04-14T00:00:00"/>
    <s v="Poland"/>
    <n v="54.464399999999998"/>
    <n v="15.8912"/>
  </r>
  <r>
    <s v="SKU003236"/>
    <s v="Product_3236"/>
    <s v="Sports"/>
    <n v="626.95000000000005"/>
    <n v="240"/>
    <s v="Low"/>
    <n v="81"/>
    <n v="20"/>
    <x v="458"/>
    <s v="SUP004"/>
    <s v="AISLE-20-SHELF-44"/>
    <n v="5"/>
    <s v="In Stock"/>
    <d v="2023-10-05T00:00:00"/>
    <s v="France"/>
    <n v="42.311900000000001"/>
    <n v="-4.3395000000000001"/>
  </r>
  <r>
    <s v="SKU003237"/>
    <s v="Product_3237"/>
    <s v="Electronics"/>
    <n v="407.84"/>
    <n v="846"/>
    <s v="High"/>
    <n v="73"/>
    <n v="10"/>
    <x v="442"/>
    <s v="SUP018"/>
    <s v="AISLE-02-SHELF-03"/>
    <n v="22"/>
    <s v="In Stock"/>
    <d v="2024-12-11T00:00:00"/>
    <s v="France"/>
    <n v="45.5732"/>
    <n v="3.9980000000000002"/>
  </r>
  <r>
    <s v="SKU003238"/>
    <s v="Product_3238"/>
    <s v="Home &amp; Garden"/>
    <n v="839.66"/>
    <n v="713"/>
    <s v="High"/>
    <n v="48"/>
    <n v="15"/>
    <x v="672"/>
    <s v="SUP008"/>
    <s v="AISLE-13-SHELF-21"/>
    <n v="8"/>
    <s v="Out of Stock"/>
    <d v="2024-12-02T00:00:00"/>
    <s v="Austria"/>
    <n v="48.5854"/>
    <n v="14.756399999999999"/>
  </r>
  <r>
    <s v="SKU003239"/>
    <s v="Product_3239"/>
    <s v="Clothing"/>
    <n v="487.5"/>
    <n v="923"/>
    <s v="High"/>
    <n v="10"/>
    <n v="13"/>
    <x v="493"/>
    <s v="SUP022"/>
    <s v="AISLE-01-SHELF-20"/>
    <n v="9"/>
    <s v="In Stock"/>
    <d v="2023-06-05T00:00:00"/>
    <s v="Belgium"/>
    <n v="49.916699999999999"/>
    <n v="4.3009000000000004"/>
  </r>
  <r>
    <s v="SKU003240"/>
    <s v="Product_3240"/>
    <s v="Sports"/>
    <n v="902.2"/>
    <n v="291"/>
    <s v="Low"/>
    <n v="51"/>
    <n v="13"/>
    <x v="731"/>
    <s v="SUP041"/>
    <s v="AISLE-04-SHELF-18"/>
    <n v="25"/>
    <s v="In Stock"/>
    <d v="2024-03-13T00:00:00"/>
    <s v="France"/>
    <n v="50.221400000000003"/>
    <n v="-0.3296"/>
  </r>
  <r>
    <s v="SKU003241"/>
    <s v="Product_3241"/>
    <s v="Electronics"/>
    <n v="514.71"/>
    <n v="53"/>
    <s v="Low"/>
    <n v="86"/>
    <n v="21"/>
    <x v="278"/>
    <s v="SUP022"/>
    <s v="AISLE-13-SHELF-38"/>
    <n v="8"/>
    <s v="In Stock"/>
    <d v="2023-03-26T00:00:00"/>
    <s v="Netherlands"/>
    <n v="52.146599999999999"/>
    <n v="7.0384000000000002"/>
  </r>
  <r>
    <s v="SKU003242"/>
    <s v="Product_3242"/>
    <s v="Sports"/>
    <n v="663.76"/>
    <n v="144"/>
    <s v="Low"/>
    <n v="95"/>
    <n v="28"/>
    <x v="368"/>
    <s v="SUP019"/>
    <s v="AISLE-06-SHELF-15"/>
    <n v="24"/>
    <s v="Out of Stock"/>
    <d v="2024-12-18T00:00:00"/>
    <s v="Italy"/>
    <n v="44.314399999999999"/>
    <n v="15.498100000000001"/>
  </r>
  <r>
    <s v="SKU003243"/>
    <s v="Product_3243"/>
    <s v="Office Supplies"/>
    <n v="997.77"/>
    <n v="355"/>
    <s v="Mid"/>
    <n v="14"/>
    <n v="18"/>
    <x v="528"/>
    <s v="SUP028"/>
    <s v="AISLE-18-SHELF-17"/>
    <n v="23"/>
    <s v="Out of Stock"/>
    <d v="2025-03-06T00:00:00"/>
    <s v="Belgium"/>
    <n v="50.0047"/>
    <n v="4.1173000000000002"/>
  </r>
  <r>
    <s v="SKU003244"/>
    <s v="Product_3244"/>
    <s v="Sports"/>
    <n v="155.5"/>
    <n v="597"/>
    <s v="Mid"/>
    <n v="21"/>
    <n v="7"/>
    <x v="700"/>
    <s v="SUP002"/>
    <s v="AISLE-14-SHELF-36"/>
    <n v="39"/>
    <s v="In Stock"/>
    <d v="2023-07-07T00:00:00"/>
    <s v="Netherlands"/>
    <n v="51.022300000000001"/>
    <n v="5.6654999999999998"/>
  </r>
  <r>
    <s v="SKU003245"/>
    <s v="Product_3245"/>
    <s v="Books"/>
    <n v="739.36"/>
    <n v="982"/>
    <s v="High"/>
    <n v="38"/>
    <n v="14"/>
    <x v="297"/>
    <s v="SUP009"/>
    <s v="AISLE-01-SHELF-32"/>
    <n v="49"/>
    <s v="In Stock"/>
    <d v="2025-02-04T00:00:00"/>
    <s v="Belgium"/>
    <n v="49.707500000000003"/>
    <n v="5.76"/>
  </r>
  <r>
    <s v="SKU003246"/>
    <s v="Product_3246"/>
    <s v="Sports"/>
    <n v="147.47999999999999"/>
    <n v="476"/>
    <s v="Mid"/>
    <n v="12"/>
    <n v="5"/>
    <x v="441"/>
    <s v="SUP035"/>
    <s v="AISLE-08-SHELF-43"/>
    <n v="28"/>
    <s v="In Stock"/>
    <d v="2023-07-28T00:00:00"/>
    <s v="Netherlands"/>
    <n v="52.999299999999998"/>
    <n v="5.3811"/>
  </r>
  <r>
    <s v="SKU003247"/>
    <s v="Product_3247"/>
    <s v="Books"/>
    <n v="840.48"/>
    <n v="21"/>
    <s v="Low"/>
    <n v="70"/>
    <n v="9"/>
    <x v="920"/>
    <s v="SUP022"/>
    <s v="AISLE-13-SHELF-17"/>
    <n v="24"/>
    <s v="In Stock"/>
    <d v="2023-05-03T00:00:00"/>
    <s v="Poland"/>
    <n v="49.818800000000003"/>
    <n v="14.3558"/>
  </r>
  <r>
    <s v="SKU003248"/>
    <s v="Product_3248"/>
    <s v="Toys"/>
    <n v="600.49"/>
    <n v="330"/>
    <s v="Mid"/>
    <n v="60"/>
    <n v="22"/>
    <x v="304"/>
    <s v="SUP026"/>
    <s v="AISLE-14-SHELF-25"/>
    <n v="32"/>
    <s v="In Stock"/>
    <d v="2024-11-30T00:00:00"/>
    <s v="Netherlands"/>
    <n v="52.951099999999997"/>
    <n v="5.6405000000000003"/>
  </r>
  <r>
    <s v="SKU003249"/>
    <s v="Product_3249"/>
    <s v="Books"/>
    <n v="938.78"/>
    <n v="291"/>
    <s v="Low"/>
    <n v="45"/>
    <n v="27"/>
    <x v="316"/>
    <s v="SUP034"/>
    <s v="AISLE-17-SHELF-24"/>
    <n v="42"/>
    <s v="In Stock"/>
    <d v="2024-08-17T00:00:00"/>
    <s v="United Kingdom"/>
    <n v="56.156199999999998"/>
    <n v="-5.1619000000000002"/>
  </r>
  <r>
    <s v="SKU003250"/>
    <s v="Product_3250"/>
    <s v="Office Supplies"/>
    <n v="867.3"/>
    <n v="235"/>
    <s v="Low"/>
    <n v="84"/>
    <n v="17"/>
    <x v="921"/>
    <s v="SUP007"/>
    <s v="AISLE-01-SHELF-08"/>
    <n v="28"/>
    <s v="In Stock"/>
    <d v="2023-04-26T00:00:00"/>
    <s v="Netherlands"/>
    <n v="52.175600000000003"/>
    <n v="6.2140000000000004"/>
  </r>
  <r>
    <s v="SKU003251"/>
    <s v="Product_3251"/>
    <s v="Office Supplies"/>
    <n v="84.12"/>
    <n v="28"/>
    <s v="Low"/>
    <n v="99"/>
    <n v="25"/>
    <x v="652"/>
    <s v="SUP030"/>
    <s v="AISLE-19-SHELF-11"/>
    <n v="24"/>
    <s v="In Stock"/>
    <d v="2023-06-25T00:00:00"/>
    <s v="Germany"/>
    <n v="50.8155"/>
    <n v="11.3726"/>
  </r>
  <r>
    <s v="SKU003252"/>
    <s v="Product_3252"/>
    <s v="Sports"/>
    <n v="145.93"/>
    <n v="694"/>
    <s v="Mid"/>
    <n v="11"/>
    <n v="5"/>
    <x v="922"/>
    <s v="SUP049"/>
    <s v="AISLE-10-SHELF-01"/>
    <n v="28"/>
    <s v="In Stock"/>
    <d v="2024-12-14T00:00:00"/>
    <s v="Germany"/>
    <n v="53.301900000000003"/>
    <n v="7.8585000000000003"/>
  </r>
  <r>
    <s v="SKU003253"/>
    <s v="Product_3253"/>
    <s v="Clothing"/>
    <n v="605.16"/>
    <n v="937"/>
    <s v="High"/>
    <n v="38"/>
    <n v="16"/>
    <x v="229"/>
    <s v="SUP025"/>
    <s v="AISLE-05-SHELF-16"/>
    <n v="10"/>
    <s v="In Stock"/>
    <d v="2024-03-23T00:00:00"/>
    <s v="Sweden"/>
    <n v="56.209800000000001"/>
    <n v="18.0669"/>
  </r>
  <r>
    <s v="SKU003254"/>
    <s v="Product_3254"/>
    <s v="Sports"/>
    <n v="523.13"/>
    <n v="159"/>
    <s v="Low"/>
    <n v="50"/>
    <n v="9"/>
    <x v="61"/>
    <s v="SUP049"/>
    <s v="AISLE-20-SHELF-20"/>
    <n v="42"/>
    <s v="In Stock"/>
    <d v="2023-05-06T00:00:00"/>
    <s v="United Kingdom"/>
    <n v="50.4467"/>
    <n v="-0.53439999999999999"/>
  </r>
  <r>
    <s v="SKU003255"/>
    <s v="Product_3255"/>
    <s v="Sports"/>
    <n v="176.88"/>
    <n v="909"/>
    <s v="High"/>
    <n v="38"/>
    <n v="17"/>
    <x v="687"/>
    <s v="SUP009"/>
    <s v="AISLE-05-SHELF-48"/>
    <n v="29"/>
    <s v="In Stock"/>
    <d v="2023-12-10T00:00:00"/>
    <s v="United Kingdom"/>
    <n v="56.229100000000003"/>
    <n v="0.61709999999999998"/>
  </r>
  <r>
    <s v="SKU003256"/>
    <s v="Product_3256"/>
    <s v="Clothing"/>
    <n v="138.07"/>
    <n v="529"/>
    <s v="Mid"/>
    <n v="73"/>
    <n v="18"/>
    <x v="356"/>
    <s v="SUP027"/>
    <s v="AISLE-03-SHELF-30"/>
    <n v="36"/>
    <s v="In Stock"/>
    <d v="2023-09-02T00:00:00"/>
    <s v="Italy"/>
    <n v="43.315399999999997"/>
    <n v="7.3997000000000002"/>
  </r>
  <r>
    <s v="SKU003257"/>
    <s v="Product_3257"/>
    <s v="Electronics"/>
    <n v="568.35"/>
    <n v="549"/>
    <s v="Mid"/>
    <n v="67"/>
    <n v="3"/>
    <x v="254"/>
    <s v="SUP001"/>
    <s v="AISLE-02-SHELF-49"/>
    <n v="21"/>
    <s v="In Stock"/>
    <d v="2024-09-13T00:00:00"/>
    <s v="United Kingdom"/>
    <n v="52.127699999999997"/>
    <n v="-0.1207"/>
  </r>
  <r>
    <s v="SKU003258"/>
    <s v="Product_3258"/>
    <s v="Home &amp; Garden"/>
    <n v="58.43"/>
    <n v="100"/>
    <s v="Low"/>
    <n v="92"/>
    <n v="28"/>
    <x v="415"/>
    <s v="SUP033"/>
    <s v="AISLE-01-SHELF-48"/>
    <n v="21"/>
    <s v="In Stock"/>
    <d v="2025-01-26T00:00:00"/>
    <s v="Italy"/>
    <n v="38.354900000000001"/>
    <n v="14.911899999999999"/>
  </r>
  <r>
    <s v="SKU003259"/>
    <s v="Product_3259"/>
    <s v="Toys"/>
    <n v="875"/>
    <n v="289"/>
    <s v="Low"/>
    <n v="19"/>
    <n v="5"/>
    <x v="121"/>
    <s v="SUP008"/>
    <s v="AISLE-02-SHELF-31"/>
    <n v="9"/>
    <s v="In Stock"/>
    <d v="2024-02-17T00:00:00"/>
    <s v="Sweden"/>
    <n v="66.067599999999999"/>
    <n v="15.4245"/>
  </r>
  <r>
    <s v="SKU003260"/>
    <s v="Product_3260"/>
    <s v="Electronics"/>
    <n v="809.01"/>
    <n v="376"/>
    <s v="Mid"/>
    <n v="20"/>
    <n v="22"/>
    <x v="209"/>
    <s v="SUP049"/>
    <s v="AISLE-20-SHELF-07"/>
    <n v="21"/>
    <s v="Out of Stock"/>
    <d v="2023-06-07T00:00:00"/>
    <s v="Sweden"/>
    <n v="59.747700000000002"/>
    <n v="18.4072"/>
  </r>
  <r>
    <s v="SKU003261"/>
    <s v="Product_3261"/>
    <s v="Sports"/>
    <n v="787.52"/>
    <n v="172"/>
    <s v="Low"/>
    <n v="16"/>
    <n v="21"/>
    <x v="453"/>
    <s v="SUP032"/>
    <s v="AISLE-11-SHELF-38"/>
    <n v="13"/>
    <s v="In Stock"/>
    <d v="2024-03-27T00:00:00"/>
    <s v="Poland"/>
    <n v="53.9955"/>
    <n v="16.339099999999998"/>
  </r>
  <r>
    <s v="SKU003262"/>
    <s v="Product_3262"/>
    <s v="Electronics"/>
    <n v="25.84"/>
    <n v="342"/>
    <s v="Mid"/>
    <n v="86"/>
    <n v="17"/>
    <x v="488"/>
    <s v="SUP040"/>
    <s v="AISLE-02-SHELF-46"/>
    <n v="24"/>
    <s v="In Stock"/>
    <d v="2023-07-17T00:00:00"/>
    <s v="Germany"/>
    <n v="54.453600000000002"/>
    <n v="11.352"/>
  </r>
  <r>
    <s v="SKU003263"/>
    <s v="Product_3263"/>
    <s v="Home &amp; Garden"/>
    <n v="57.16"/>
    <n v="927"/>
    <s v="High"/>
    <n v="70"/>
    <n v="20"/>
    <x v="321"/>
    <s v="SUP019"/>
    <s v="AISLE-04-SHELF-19"/>
    <n v="6"/>
    <s v="In Stock"/>
    <d v="2023-03-31T00:00:00"/>
    <s v="Netherlands"/>
    <n v="53.478700000000003"/>
    <n v="3.6495000000000002"/>
  </r>
  <r>
    <s v="SKU003264"/>
    <s v="Product_3264"/>
    <s v="Office Supplies"/>
    <n v="554.34"/>
    <n v="877"/>
    <s v="High"/>
    <n v="75"/>
    <n v="22"/>
    <x v="221"/>
    <s v="SUP036"/>
    <s v="AISLE-02-SHELF-34"/>
    <n v="23"/>
    <s v="In Stock"/>
    <d v="2024-09-01T00:00:00"/>
    <s v="Netherlands"/>
    <n v="51.1417"/>
    <n v="6.5239000000000003"/>
  </r>
  <r>
    <s v="SKU003265"/>
    <s v="Product_3265"/>
    <s v="Electronics"/>
    <n v="994.48"/>
    <n v="578"/>
    <s v="Mid"/>
    <n v="95"/>
    <n v="4"/>
    <x v="333"/>
    <s v="SUP050"/>
    <s v="AISLE-13-SHELF-45"/>
    <n v="13"/>
    <s v="In Stock"/>
    <d v="2024-04-30T00:00:00"/>
    <s v="Austria"/>
    <n v="48.648400000000002"/>
    <n v="12.93"/>
  </r>
  <r>
    <s v="SKU003266"/>
    <s v="Product_3266"/>
    <s v="Home &amp; Garden"/>
    <n v="348.89"/>
    <n v="190"/>
    <s v="Low"/>
    <n v="62"/>
    <n v="4"/>
    <x v="245"/>
    <s v="SUP045"/>
    <s v="AISLE-03-SHELF-21"/>
    <n v="44"/>
    <s v="In Stock"/>
    <d v="2024-04-21T00:00:00"/>
    <s v="Austria"/>
    <n v="48.256599999999999"/>
    <n v="16.180199999999999"/>
  </r>
  <r>
    <s v="SKU003267"/>
    <s v="Product_3267"/>
    <s v="Electronics"/>
    <n v="350.93"/>
    <n v="438"/>
    <s v="Mid"/>
    <n v="74"/>
    <n v="21"/>
    <x v="633"/>
    <s v="SUP022"/>
    <s v="AISLE-06-SHELF-21"/>
    <n v="23"/>
    <s v="Out of Stock"/>
    <d v="2024-08-14T00:00:00"/>
    <s v="Spain"/>
    <n v="36.336399999999998"/>
    <n v="-2.0682"/>
  </r>
  <r>
    <s v="SKU003268"/>
    <s v="Product_3268"/>
    <s v="Books"/>
    <n v="142.94"/>
    <n v="554"/>
    <s v="Mid"/>
    <n v="36"/>
    <n v="24"/>
    <x v="668"/>
    <s v="SUP039"/>
    <s v="AISLE-17-SHELF-29"/>
    <n v="49"/>
    <s v="In Stock"/>
    <d v="2023-09-10T00:00:00"/>
    <s v="Belgium"/>
    <n v="51.207000000000001"/>
    <n v="4.0528000000000004"/>
  </r>
  <r>
    <s v="SKU003269"/>
    <s v="Product_3269"/>
    <s v="Sports"/>
    <n v="677.59"/>
    <n v="634"/>
    <s v="Mid"/>
    <n v="16"/>
    <n v="21"/>
    <x v="345"/>
    <s v="SUP026"/>
    <s v="AISLE-01-SHELF-39"/>
    <n v="8"/>
    <s v="In Stock"/>
    <d v="2023-12-15T00:00:00"/>
    <s v="Poland"/>
    <n v="50.753799999999998"/>
    <n v="22.057099999999998"/>
  </r>
  <r>
    <s v="SKU003270"/>
    <s v="Product_3270"/>
    <s v="Home &amp; Garden"/>
    <n v="650.21"/>
    <n v="789"/>
    <s v="High"/>
    <n v="74"/>
    <n v="7"/>
    <x v="324"/>
    <s v="SUP003"/>
    <s v="AISLE-07-SHELF-45"/>
    <n v="10"/>
    <s v="In Stock"/>
    <d v="2023-11-02T00:00:00"/>
    <s v="Spain"/>
    <n v="38.619100000000003"/>
    <n v="-9.26"/>
  </r>
  <r>
    <s v="SKU003271"/>
    <s v="Product_3271"/>
    <s v="Toys"/>
    <n v="110.31"/>
    <n v="342"/>
    <s v="Mid"/>
    <n v="67"/>
    <n v="8"/>
    <x v="201"/>
    <s v="SUP046"/>
    <s v="AISLE-09-SHELF-18"/>
    <n v="40"/>
    <s v="In Stock"/>
    <d v="2024-03-18T00:00:00"/>
    <s v="Spain"/>
    <n v="43.484699999999997"/>
    <n v="-1.8391999999999999"/>
  </r>
  <r>
    <s v="SKU003272"/>
    <s v="Product_3272"/>
    <s v="Sports"/>
    <n v="472.74"/>
    <n v="707"/>
    <s v="High"/>
    <n v="34"/>
    <n v="22"/>
    <x v="136"/>
    <s v="SUP009"/>
    <s v="AISLE-01-SHELF-11"/>
    <n v="15"/>
    <s v="In Stock"/>
    <d v="2024-07-23T00:00:00"/>
    <s v="France"/>
    <n v="49.331299999999999"/>
    <n v="6.9493999999999998"/>
  </r>
  <r>
    <s v="SKU003273"/>
    <s v="Product_3273"/>
    <s v="Books"/>
    <n v="670.4"/>
    <n v="844"/>
    <s v="High"/>
    <n v="57"/>
    <n v="22"/>
    <x v="877"/>
    <s v="SUP035"/>
    <s v="AISLE-11-SHELF-10"/>
    <n v="25"/>
    <s v="In Stock"/>
    <d v="2023-08-16T00:00:00"/>
    <s v="France"/>
    <n v="41.950800000000001"/>
    <n v="-2.6053999999999999"/>
  </r>
  <r>
    <s v="SKU003274"/>
    <s v="Product_3274"/>
    <s v="Office Supplies"/>
    <n v="498.58"/>
    <n v="124"/>
    <s v="Low"/>
    <n v="13"/>
    <n v="2"/>
    <x v="13"/>
    <s v="SUP007"/>
    <s v="AISLE-17-SHELF-27"/>
    <n v="46"/>
    <s v="In Stock"/>
    <d v="2023-05-26T00:00:00"/>
    <s v="Spain"/>
    <n v="38.426699999999997"/>
    <n v="-5.2591999999999999"/>
  </r>
  <r>
    <s v="SKU003275"/>
    <s v="Product_3275"/>
    <s v="Electronics"/>
    <n v="677.62"/>
    <n v="607"/>
    <s v="Mid"/>
    <n v="17"/>
    <n v="29"/>
    <x v="343"/>
    <s v="SUP015"/>
    <s v="AISLE-17-SHELF-12"/>
    <n v="29"/>
    <s v="In Stock"/>
    <d v="2024-02-17T00:00:00"/>
    <s v="United Kingdom"/>
    <n v="55.697299999999998"/>
    <n v="-1.9686999999999999"/>
  </r>
  <r>
    <s v="SKU003276"/>
    <s v="Product_3276"/>
    <s v="Sports"/>
    <n v="818.11"/>
    <n v="889"/>
    <s v="High"/>
    <n v="94"/>
    <n v="29"/>
    <x v="196"/>
    <s v="SUP004"/>
    <s v="AISLE-10-SHELF-12"/>
    <n v="34"/>
    <s v="Out of Stock"/>
    <d v="2025-01-03T00:00:00"/>
    <s v="Belgium"/>
    <n v="50.489199999999997"/>
    <n v="3.3239000000000001"/>
  </r>
  <r>
    <s v="SKU003277"/>
    <s v="Product_3277"/>
    <s v="Electronics"/>
    <n v="688.96"/>
    <n v="668"/>
    <s v="Mid"/>
    <n v="77"/>
    <n v="10"/>
    <x v="767"/>
    <s v="SUP037"/>
    <s v="AISLE-06-SHELF-21"/>
    <n v="22"/>
    <s v="In Stock"/>
    <d v="2024-03-01T00:00:00"/>
    <s v="Poland"/>
    <n v="51.215499999999999"/>
    <n v="19.535900000000002"/>
  </r>
  <r>
    <s v="SKU003278"/>
    <s v="Product_3278"/>
    <s v="Electronics"/>
    <n v="619.95000000000005"/>
    <n v="551"/>
    <s v="Mid"/>
    <n v="69"/>
    <n v="5"/>
    <x v="775"/>
    <s v="SUP028"/>
    <s v="AISLE-06-SHELF-38"/>
    <n v="29"/>
    <s v="Out of Stock"/>
    <d v="2024-03-14T00:00:00"/>
    <s v="Spain"/>
    <n v="39.650300000000001"/>
    <n v="-7.6961000000000004"/>
  </r>
  <r>
    <s v="SKU003279"/>
    <s v="Product_3279"/>
    <s v="Sports"/>
    <n v="855.05"/>
    <n v="359"/>
    <s v="Mid"/>
    <n v="13"/>
    <n v="17"/>
    <x v="282"/>
    <s v="SUP009"/>
    <s v="AISLE-20-SHELF-08"/>
    <n v="25"/>
    <s v="In Stock"/>
    <d v="2024-07-06T00:00:00"/>
    <s v="Netherlands"/>
    <n v="52.553699999999999"/>
    <n v="3.5849000000000002"/>
  </r>
  <r>
    <s v="SKU003280"/>
    <s v="Product_3280"/>
    <s v="Home &amp; Garden"/>
    <n v="901.58"/>
    <n v="502"/>
    <s v="Mid"/>
    <n v="17"/>
    <n v="25"/>
    <x v="348"/>
    <s v="SUP035"/>
    <s v="AISLE-05-SHELF-06"/>
    <n v="27"/>
    <s v="In Stock"/>
    <d v="2024-05-14T00:00:00"/>
    <s v="Belgium"/>
    <n v="50.256399999999999"/>
    <n v="5.2690999999999999"/>
  </r>
  <r>
    <s v="SKU003281"/>
    <s v="Product_3281"/>
    <s v="Home &amp; Garden"/>
    <n v="395"/>
    <n v="172"/>
    <s v="Low"/>
    <n v="99"/>
    <n v="7"/>
    <x v="66"/>
    <s v="SUP048"/>
    <s v="AISLE-02-SHELF-49"/>
    <n v="34"/>
    <s v="In Stock"/>
    <d v="2024-09-24T00:00:00"/>
    <s v="France"/>
    <n v="41.496200000000002"/>
    <n v="3.2216999999999998"/>
  </r>
  <r>
    <s v="SKU003282"/>
    <s v="Product_3282"/>
    <s v="Sports"/>
    <n v="181.52"/>
    <n v="886"/>
    <s v="High"/>
    <n v="25"/>
    <n v="2"/>
    <x v="402"/>
    <s v="SUP048"/>
    <s v="AISLE-08-SHELF-22"/>
    <n v="48"/>
    <s v="In Stock"/>
    <d v="2024-04-06T00:00:00"/>
    <s v="Netherlands"/>
    <n v="51.703200000000002"/>
    <n v="3.3344"/>
  </r>
  <r>
    <s v="SKU003283"/>
    <s v="Product_3283"/>
    <s v="Home &amp; Garden"/>
    <n v="819.68"/>
    <n v="393"/>
    <s v="Mid"/>
    <n v="28"/>
    <n v="6"/>
    <x v="294"/>
    <s v="SUP025"/>
    <s v="AISLE-09-SHELF-21"/>
    <n v="22"/>
    <s v="In Stock"/>
    <d v="2024-04-11T00:00:00"/>
    <s v="France"/>
    <n v="43.165799999999997"/>
    <n v="8.6378000000000004"/>
  </r>
  <r>
    <s v="SKU003284"/>
    <s v="Product_3284"/>
    <s v="Clothing"/>
    <n v="221.62"/>
    <n v="460"/>
    <s v="Mid"/>
    <n v="10"/>
    <n v="10"/>
    <x v="808"/>
    <s v="SUP009"/>
    <s v="AISLE-08-SHELF-43"/>
    <n v="37"/>
    <s v="In Stock"/>
    <d v="2023-07-16T00:00:00"/>
    <s v="France"/>
    <n v="46.407299999999999"/>
    <n v="9.4595000000000002"/>
  </r>
  <r>
    <s v="SKU003285"/>
    <s v="Product_3285"/>
    <s v="Electronics"/>
    <n v="929.66"/>
    <n v="684"/>
    <s v="Mid"/>
    <n v="43"/>
    <n v="9"/>
    <x v="169"/>
    <s v="SUP033"/>
    <s v="AISLE-10-SHELF-49"/>
    <n v="49"/>
    <s v="In Stock"/>
    <d v="2024-04-03T00:00:00"/>
    <s v="Belgium"/>
    <n v="50.549599999999998"/>
    <n v="4.6214000000000004"/>
  </r>
  <r>
    <s v="SKU003286"/>
    <s v="Product_3286"/>
    <s v="Sports"/>
    <n v="32.65"/>
    <n v="119"/>
    <s v="Low"/>
    <n v="54"/>
    <n v="28"/>
    <x v="664"/>
    <s v="SUP017"/>
    <s v="AISLE-20-SHELF-13"/>
    <n v="39"/>
    <s v="In Stock"/>
    <d v="2023-08-09T00:00:00"/>
    <s v="France"/>
    <n v="45.140099999999997"/>
    <n v="-0.57340000000000002"/>
  </r>
  <r>
    <s v="SKU003287"/>
    <s v="Product_3287"/>
    <s v="Toys"/>
    <n v="922.06"/>
    <n v="272"/>
    <s v="Low"/>
    <n v="72"/>
    <n v="5"/>
    <x v="492"/>
    <s v="SUP012"/>
    <s v="AISLE-09-SHELF-15"/>
    <n v="26"/>
    <s v="In Stock"/>
    <d v="2024-12-28T00:00:00"/>
    <s v="Sweden"/>
    <n v="58.771299999999997"/>
    <n v="15.598800000000001"/>
  </r>
  <r>
    <s v="SKU003288"/>
    <s v="Product_3288"/>
    <s v="Books"/>
    <n v="593.29"/>
    <n v="357"/>
    <s v="Mid"/>
    <n v="15"/>
    <n v="3"/>
    <x v="404"/>
    <s v="SUP009"/>
    <s v="AISLE-13-SHELF-32"/>
    <n v="28"/>
    <s v="In Stock"/>
    <d v="2024-06-04T00:00:00"/>
    <s v="Germany"/>
    <n v="50.794899999999998"/>
    <n v="7.6471"/>
  </r>
  <r>
    <s v="SKU003289"/>
    <s v="Product_3289"/>
    <s v="Office Supplies"/>
    <n v="776.99"/>
    <n v="385"/>
    <s v="Mid"/>
    <n v="45"/>
    <n v="11"/>
    <x v="437"/>
    <s v="SUP005"/>
    <s v="AISLE-13-SHELF-13"/>
    <n v="27"/>
    <s v="In Stock"/>
    <d v="2024-12-22T00:00:00"/>
    <s v="Sweden"/>
    <n v="58.403300000000002"/>
    <n v="14.6572"/>
  </r>
  <r>
    <s v="SKU003290"/>
    <s v="Product_3290"/>
    <s v="Sports"/>
    <n v="404.51"/>
    <n v="912"/>
    <s v="High"/>
    <n v="75"/>
    <n v="10"/>
    <x v="144"/>
    <s v="SUP047"/>
    <s v="AISLE-04-SHELF-42"/>
    <n v="5"/>
    <s v="In Stock"/>
    <d v="2024-02-14T00:00:00"/>
    <s v="Germany"/>
    <n v="50.714399999999998"/>
    <n v="11.8406"/>
  </r>
  <r>
    <s v="SKU003291"/>
    <s v="Product_3291"/>
    <s v="Sports"/>
    <n v="991.8"/>
    <n v="875"/>
    <s v="High"/>
    <n v="87"/>
    <n v="16"/>
    <x v="249"/>
    <s v="SUP026"/>
    <s v="AISLE-15-SHELF-21"/>
    <n v="19"/>
    <s v="In Stock"/>
    <d v="2024-01-05T00:00:00"/>
    <s v="Austria"/>
    <n v="48.625999999999998"/>
    <n v="11.710900000000001"/>
  </r>
  <r>
    <s v="SKU003292"/>
    <s v="Product_3292"/>
    <s v="Electronics"/>
    <n v="235.28"/>
    <n v="857"/>
    <s v="High"/>
    <n v="17"/>
    <n v="27"/>
    <x v="823"/>
    <s v="SUP045"/>
    <s v="AISLE-10-SHELF-08"/>
    <n v="32"/>
    <s v="Out of Stock"/>
    <d v="2024-03-07T00:00:00"/>
    <s v="Austria"/>
    <n v="46.877699999999997"/>
    <n v="12.4171"/>
  </r>
  <r>
    <s v="SKU003293"/>
    <s v="Product_3293"/>
    <s v="Books"/>
    <n v="271.7"/>
    <n v="886"/>
    <s v="High"/>
    <n v="76"/>
    <n v="20"/>
    <x v="103"/>
    <s v="SUP019"/>
    <s v="AISLE-10-SHELF-21"/>
    <n v="46"/>
    <s v="In Stock"/>
    <d v="2024-10-27T00:00:00"/>
    <s v="France"/>
    <n v="50.064999999999998"/>
    <n v="-4.9560000000000004"/>
  </r>
  <r>
    <s v="SKU003294"/>
    <s v="Product_3294"/>
    <s v="Electronics"/>
    <n v="60.92"/>
    <n v="933"/>
    <s v="High"/>
    <n v="36"/>
    <n v="19"/>
    <x v="452"/>
    <s v="SUP035"/>
    <s v="AISLE-17-SHELF-05"/>
    <n v="24"/>
    <s v="In Stock"/>
    <d v="2024-01-14T00:00:00"/>
    <s v="Poland"/>
    <n v="52.931600000000003"/>
    <n v="18.871600000000001"/>
  </r>
  <r>
    <s v="SKU003295"/>
    <s v="Product_3295"/>
    <s v="Toys"/>
    <n v="941.07"/>
    <n v="932"/>
    <s v="High"/>
    <n v="43"/>
    <n v="1"/>
    <x v="891"/>
    <s v="SUP002"/>
    <s v="AISLE-13-SHELF-21"/>
    <n v="40"/>
    <s v="In Stock"/>
    <d v="2023-04-12T00:00:00"/>
    <s v="Poland"/>
    <n v="49.934100000000001"/>
    <n v="17.310199999999998"/>
  </r>
  <r>
    <s v="SKU003296"/>
    <s v="Product_3296"/>
    <s v="Office Supplies"/>
    <n v="461.47"/>
    <n v="318"/>
    <s v="Mid"/>
    <n v="37"/>
    <n v="26"/>
    <x v="204"/>
    <s v="SUP045"/>
    <s v="AISLE-19-SHELF-44"/>
    <n v="47"/>
    <s v="In Stock"/>
    <d v="2024-12-19T00:00:00"/>
    <s v="Germany"/>
    <n v="49.009599999999999"/>
    <n v="13.888299999999999"/>
  </r>
  <r>
    <s v="SKU003297"/>
    <s v="Product_3297"/>
    <s v="Home &amp; Garden"/>
    <n v="678.1"/>
    <n v="260"/>
    <s v="Low"/>
    <n v="40"/>
    <n v="11"/>
    <x v="923"/>
    <s v="SUP007"/>
    <s v="AISLE-12-SHELF-25"/>
    <n v="20"/>
    <s v="In Stock"/>
    <d v="2023-04-06T00:00:00"/>
    <s v="Netherlands"/>
    <n v="52.101100000000002"/>
    <n v="5.4961000000000002"/>
  </r>
  <r>
    <s v="SKU003298"/>
    <s v="Product_3298"/>
    <s v="Sports"/>
    <n v="690.57"/>
    <n v="280"/>
    <s v="Low"/>
    <n v="26"/>
    <n v="29"/>
    <x v="10"/>
    <s v="SUP009"/>
    <s v="AISLE-02-SHELF-21"/>
    <n v="9"/>
    <s v="In Stock"/>
    <d v="2023-11-17T00:00:00"/>
    <s v="Belgium"/>
    <n v="50.687399999999997"/>
    <n v="4.9945000000000004"/>
  </r>
  <r>
    <s v="SKU003299"/>
    <s v="Product_3299"/>
    <s v="Electronics"/>
    <n v="875.76"/>
    <n v="328"/>
    <s v="Mid"/>
    <n v="92"/>
    <n v="15"/>
    <x v="208"/>
    <s v="SUP022"/>
    <s v="AISLE-09-SHELF-22"/>
    <n v="47"/>
    <s v="Out of Stock"/>
    <d v="2024-09-30T00:00:00"/>
    <s v="France"/>
    <n v="46.156399999999998"/>
    <n v="-4.8390000000000004"/>
  </r>
  <r>
    <s v="SKU003300"/>
    <s v="Product_3300"/>
    <s v="Office Supplies"/>
    <n v="668.28"/>
    <n v="123"/>
    <s v="Low"/>
    <n v="64"/>
    <n v="7"/>
    <x v="93"/>
    <s v="SUP042"/>
    <s v="AISLE-02-SHELF-30"/>
    <n v="19"/>
    <s v="In Stock"/>
    <d v="2024-01-24T00:00:00"/>
    <s v="Belgium"/>
    <n v="50.169400000000003"/>
    <n v="3.2170999999999998"/>
  </r>
  <r>
    <s v="SKU003301"/>
    <s v="Product_3301"/>
    <s v="Toys"/>
    <n v="566.4"/>
    <n v="475"/>
    <s v="Mid"/>
    <n v="84"/>
    <n v="8"/>
    <x v="7"/>
    <s v="SUP033"/>
    <s v="AISLE-01-SHELF-46"/>
    <n v="6"/>
    <s v="In Stock"/>
    <d v="2023-08-24T00:00:00"/>
    <s v="Sweden"/>
    <n v="64.686000000000007"/>
    <n v="11.8428"/>
  </r>
  <r>
    <s v="SKU003302"/>
    <s v="Product_3302"/>
    <s v="Toys"/>
    <n v="713.22"/>
    <n v="277"/>
    <s v="Low"/>
    <n v="18"/>
    <n v="16"/>
    <x v="753"/>
    <s v="SUP016"/>
    <s v="AISLE-13-SHELF-03"/>
    <n v="28"/>
    <s v="In Stock"/>
    <d v="2023-08-03T00:00:00"/>
    <s v="Poland"/>
    <n v="52.270099999999999"/>
    <n v="16.206299999999999"/>
  </r>
  <r>
    <s v="SKU003303"/>
    <s v="Product_3303"/>
    <s v="Office Supplies"/>
    <n v="753.46"/>
    <n v="92"/>
    <s v="Low"/>
    <n v="66"/>
    <n v="18"/>
    <x v="822"/>
    <s v="SUP043"/>
    <s v="AISLE-20-SHELF-05"/>
    <n v="17"/>
    <s v="In Stock"/>
    <d v="2024-05-02T00:00:00"/>
    <s v="United Kingdom"/>
    <n v="58.2498"/>
    <n v="-4.8445999999999998"/>
  </r>
  <r>
    <s v="SKU003304"/>
    <s v="Product_3304"/>
    <s v="Clothing"/>
    <n v="194.07"/>
    <n v="958"/>
    <s v="High"/>
    <n v="54"/>
    <n v="24"/>
    <x v="391"/>
    <s v="SUP024"/>
    <s v="AISLE-02-SHELF-26"/>
    <n v="27"/>
    <s v="In Stock"/>
    <d v="2023-08-21T00:00:00"/>
    <s v="Sweden"/>
    <n v="59.7881"/>
    <n v="23.196300000000001"/>
  </r>
  <r>
    <s v="SKU003305"/>
    <s v="Product_3305"/>
    <s v="Sports"/>
    <n v="118.57"/>
    <n v="546"/>
    <s v="Mid"/>
    <n v="15"/>
    <n v="28"/>
    <x v="391"/>
    <s v="SUP008"/>
    <s v="AISLE-18-SHELF-09"/>
    <n v="16"/>
    <s v="In Stock"/>
    <d v="2023-08-08T00:00:00"/>
    <s v="Sweden"/>
    <n v="61.059399999999997"/>
    <n v="23.7135"/>
  </r>
  <r>
    <s v="SKU003306"/>
    <s v="Product_3306"/>
    <s v="Toys"/>
    <n v="84.1"/>
    <n v="822"/>
    <s v="High"/>
    <n v="23"/>
    <n v="25"/>
    <x v="105"/>
    <s v="SUP030"/>
    <s v="AISLE-12-SHELF-37"/>
    <n v="37"/>
    <s v="In Stock"/>
    <d v="2024-12-16T00:00:00"/>
    <s v="Germany"/>
    <n v="47.483699999999999"/>
    <n v="8.6876999999999995"/>
  </r>
  <r>
    <s v="SKU003307"/>
    <s v="Product_3307"/>
    <s v="Office Supplies"/>
    <n v="380.31"/>
    <n v="127"/>
    <s v="Low"/>
    <n v="40"/>
    <n v="23"/>
    <x v="626"/>
    <s v="SUP026"/>
    <s v="AISLE-18-SHELF-34"/>
    <n v="48"/>
    <s v="In Stock"/>
    <d v="2023-10-03T00:00:00"/>
    <s v="Italy"/>
    <n v="43.594999999999999"/>
    <n v="17.2012"/>
  </r>
  <r>
    <s v="SKU003308"/>
    <s v="Product_3308"/>
    <s v="Home &amp; Garden"/>
    <n v="503.02"/>
    <n v="531"/>
    <s v="Mid"/>
    <n v="63"/>
    <n v="11"/>
    <x v="255"/>
    <s v="SUP045"/>
    <s v="AISLE-10-SHELF-42"/>
    <n v="49"/>
    <s v="Out of Stock"/>
    <d v="2024-04-14T00:00:00"/>
    <s v="Sweden"/>
    <n v="58.8384"/>
    <n v="23.289300000000001"/>
  </r>
  <r>
    <s v="SKU003309"/>
    <s v="Product_3309"/>
    <s v="Electronics"/>
    <n v="619.49"/>
    <n v="772"/>
    <s v="High"/>
    <n v="20"/>
    <n v="1"/>
    <x v="617"/>
    <s v="SUP048"/>
    <s v="AISLE-03-SHELF-46"/>
    <n v="29"/>
    <s v="Out of Stock"/>
    <d v="2024-07-25T00:00:00"/>
    <s v="France"/>
    <n v="47.122399999999999"/>
    <n v="6.5946999999999996"/>
  </r>
  <r>
    <s v="SKU003310"/>
    <s v="Product_3310"/>
    <s v="Electronics"/>
    <n v="958.45"/>
    <n v="166"/>
    <s v="Low"/>
    <n v="78"/>
    <n v="16"/>
    <x v="924"/>
    <s v="SUP035"/>
    <s v="AISLE-05-SHELF-23"/>
    <n v="39"/>
    <s v="In Stock"/>
    <d v="2023-05-10T00:00:00"/>
    <s v="Spain"/>
    <n v="39.098199999999999"/>
    <n v="-6.6265000000000001"/>
  </r>
  <r>
    <s v="SKU003311"/>
    <s v="Product_3311"/>
    <s v="Clothing"/>
    <n v="337.48"/>
    <n v="830"/>
    <s v="High"/>
    <n v="11"/>
    <n v="4"/>
    <x v="788"/>
    <s v="SUP045"/>
    <s v="AISLE-13-SHELF-24"/>
    <n v="39"/>
    <s v="Out of Stock"/>
    <d v="2024-04-03T00:00:00"/>
    <s v="Spain"/>
    <n v="43.107599999999998"/>
    <n v="2.4575"/>
  </r>
  <r>
    <s v="SKU003312"/>
    <s v="Product_3312"/>
    <s v="Home &amp; Garden"/>
    <n v="763.27"/>
    <n v="235"/>
    <s v="Low"/>
    <n v="26"/>
    <n v="23"/>
    <x v="605"/>
    <s v="SUP017"/>
    <s v="AISLE-17-SHELF-06"/>
    <n v="5"/>
    <s v="In Stock"/>
    <d v="2023-03-26T00:00:00"/>
    <s v="France"/>
    <n v="46.176200000000001"/>
    <n v="-5.0052000000000003"/>
  </r>
  <r>
    <s v="SKU003313"/>
    <s v="Product_3313"/>
    <s v="Toys"/>
    <n v="536.04"/>
    <n v="31"/>
    <s v="Low"/>
    <n v="45"/>
    <n v="6"/>
    <x v="341"/>
    <s v="SUP038"/>
    <s v="AISLE-13-SHELF-29"/>
    <n v="47"/>
    <s v="In Stock"/>
    <d v="2023-09-29T00:00:00"/>
    <s v="Italy"/>
    <n v="37.752699999999997"/>
    <n v="13.419"/>
  </r>
  <r>
    <s v="SKU003314"/>
    <s v="Product_3314"/>
    <s v="Office Supplies"/>
    <n v="227.89"/>
    <n v="230"/>
    <s v="Low"/>
    <n v="12"/>
    <n v="11"/>
    <x v="653"/>
    <s v="SUP010"/>
    <s v="AISLE-12-SHELF-35"/>
    <n v="8"/>
    <s v="In Stock"/>
    <d v="2024-07-05T00:00:00"/>
    <s v="Italy"/>
    <n v="36.849699999999999"/>
    <n v="11.3233"/>
  </r>
  <r>
    <s v="SKU003315"/>
    <s v="Product_3315"/>
    <s v="Clothing"/>
    <n v="619.15"/>
    <n v="190"/>
    <s v="Low"/>
    <n v="72"/>
    <n v="24"/>
    <x v="543"/>
    <s v="SUP041"/>
    <s v="AISLE-16-SHELF-05"/>
    <n v="35"/>
    <s v="In Stock"/>
    <d v="2024-03-15T00:00:00"/>
    <s v="Germany"/>
    <n v="49.605600000000003"/>
    <n v="12.400600000000001"/>
  </r>
  <r>
    <s v="SKU003316"/>
    <s v="Product_3316"/>
    <s v="Toys"/>
    <n v="967.5"/>
    <n v="841"/>
    <s v="High"/>
    <n v="52"/>
    <n v="6"/>
    <x v="925"/>
    <s v="SUP050"/>
    <s v="AISLE-02-SHELF-11"/>
    <n v="32"/>
    <s v="In Stock"/>
    <d v="2024-01-25T00:00:00"/>
    <s v="Poland"/>
    <n v="49.322400000000002"/>
    <n v="18.987300000000001"/>
  </r>
  <r>
    <s v="SKU003317"/>
    <s v="Product_3317"/>
    <s v="Toys"/>
    <n v="133.07"/>
    <n v="935"/>
    <s v="High"/>
    <n v="42"/>
    <n v="10"/>
    <x v="215"/>
    <s v="SUP017"/>
    <s v="AISLE-04-SHELF-22"/>
    <n v="15"/>
    <s v="In Stock"/>
    <d v="2024-11-29T00:00:00"/>
    <s v="Belgium"/>
    <n v="50.658200000000001"/>
    <n v="4.9074"/>
  </r>
  <r>
    <s v="SKU003318"/>
    <s v="Product_3318"/>
    <s v="Sports"/>
    <n v="512.21"/>
    <n v="656"/>
    <s v="Mid"/>
    <n v="87"/>
    <n v="6"/>
    <x v="760"/>
    <s v="SUP007"/>
    <s v="AISLE-01-SHELF-45"/>
    <n v="36"/>
    <s v="In Stock"/>
    <d v="2024-06-04T00:00:00"/>
    <s v="Italy"/>
    <n v="40.854199999999999"/>
    <n v="10.222"/>
  </r>
  <r>
    <s v="SKU003319"/>
    <s v="Product_3319"/>
    <s v="Books"/>
    <n v="61.09"/>
    <n v="612"/>
    <s v="Mid"/>
    <n v="38"/>
    <n v="10"/>
    <x v="161"/>
    <s v="SUP002"/>
    <s v="AISLE-18-SHELF-16"/>
    <n v="6"/>
    <s v="In Stock"/>
    <d v="2024-07-07T00:00:00"/>
    <s v="United Kingdom"/>
    <n v="55.905900000000003"/>
    <n v="0.2757"/>
  </r>
  <r>
    <s v="SKU003320"/>
    <s v="Product_3320"/>
    <s v="Office Supplies"/>
    <n v="328"/>
    <n v="590"/>
    <s v="Mid"/>
    <n v="32"/>
    <n v="22"/>
    <x v="587"/>
    <s v="SUP011"/>
    <s v="AISLE-02-SHELF-41"/>
    <n v="48"/>
    <s v="Out of Stock"/>
    <d v="2023-03-29T00:00:00"/>
    <s v="Germany"/>
    <n v="52.5715"/>
    <n v="14.382099999999999"/>
  </r>
  <r>
    <s v="SKU003321"/>
    <s v="Product_3321"/>
    <s v="Toys"/>
    <n v="624.4"/>
    <n v="507"/>
    <s v="Mid"/>
    <n v="68"/>
    <n v="23"/>
    <x v="210"/>
    <s v="SUP050"/>
    <s v="AISLE-12-SHELF-05"/>
    <n v="17"/>
    <s v="In Stock"/>
    <d v="2023-11-06T00:00:00"/>
    <s v="Austria"/>
    <n v="48.264899999999997"/>
    <n v="15.387600000000001"/>
  </r>
  <r>
    <s v="SKU003322"/>
    <s v="Product_3322"/>
    <s v="Electronics"/>
    <n v="842.65"/>
    <n v="456"/>
    <s v="Mid"/>
    <n v="90"/>
    <n v="5"/>
    <x v="99"/>
    <s v="SUP003"/>
    <s v="AISLE-05-SHELF-22"/>
    <n v="21"/>
    <s v="In Stock"/>
    <d v="2023-08-10T00:00:00"/>
    <s v="Netherlands"/>
    <n v="51.253300000000003"/>
    <n v="4.9362000000000004"/>
  </r>
  <r>
    <s v="SKU003323"/>
    <s v="Product_3323"/>
    <s v="Toys"/>
    <n v="733.03"/>
    <n v="671"/>
    <s v="Mid"/>
    <n v="58"/>
    <n v="28"/>
    <x v="486"/>
    <s v="SUP046"/>
    <s v="AISLE-13-SHELF-16"/>
    <n v="8"/>
    <s v="In Stock"/>
    <d v="2023-05-04T00:00:00"/>
    <s v="Austria"/>
    <n v="47.661099999999998"/>
    <n v="11.4735"/>
  </r>
  <r>
    <s v="SKU003324"/>
    <s v="Product_3324"/>
    <s v="Clothing"/>
    <n v="468.23"/>
    <n v="254"/>
    <s v="Low"/>
    <n v="64"/>
    <n v="27"/>
    <x v="753"/>
    <s v="SUP020"/>
    <s v="AISLE-19-SHELF-09"/>
    <n v="35"/>
    <s v="In Stock"/>
    <d v="2024-04-03T00:00:00"/>
    <s v="Germany"/>
    <n v="51.316899999999997"/>
    <n v="8.5462000000000007"/>
  </r>
  <r>
    <s v="SKU003325"/>
    <s v="Product_3325"/>
    <s v="Office Supplies"/>
    <n v="910.13"/>
    <n v="278"/>
    <s v="Low"/>
    <n v="84"/>
    <n v="9"/>
    <x v="291"/>
    <s v="SUP013"/>
    <s v="AISLE-16-SHELF-32"/>
    <n v="42"/>
    <s v="In Stock"/>
    <d v="2024-11-20T00:00:00"/>
    <s v="Sweden"/>
    <n v="64.787499999999994"/>
    <n v="17.2608"/>
  </r>
  <r>
    <s v="SKU003326"/>
    <s v="Product_3326"/>
    <s v="Toys"/>
    <n v="309.69"/>
    <n v="970"/>
    <s v="High"/>
    <n v="37"/>
    <n v="7"/>
    <x v="190"/>
    <s v="SUP023"/>
    <s v="AISLE-19-SHELF-36"/>
    <n v="7"/>
    <s v="In Stock"/>
    <d v="2024-05-21T00:00:00"/>
    <s v="Belgium"/>
    <n v="50.4176"/>
    <n v="6.3361999999999998"/>
  </r>
  <r>
    <s v="SKU003327"/>
    <s v="Product_3327"/>
    <s v="Office Supplies"/>
    <n v="756.44"/>
    <n v="699"/>
    <s v="Mid"/>
    <n v="80"/>
    <n v="17"/>
    <x v="582"/>
    <s v="SUP017"/>
    <s v="AISLE-15-SHELF-09"/>
    <n v="47"/>
    <s v="In Stock"/>
    <d v="2024-08-04T00:00:00"/>
    <s v="Netherlands"/>
    <n v="51.8596"/>
    <n v="4.7130000000000001"/>
  </r>
  <r>
    <s v="SKU003328"/>
    <s v="Product_3328"/>
    <s v="Electronics"/>
    <n v="479.27"/>
    <n v="972"/>
    <s v="High"/>
    <n v="81"/>
    <n v="27"/>
    <x v="649"/>
    <s v="SUP029"/>
    <s v="AISLE-16-SHELF-06"/>
    <n v="16"/>
    <s v="In Stock"/>
    <d v="2024-03-28T00:00:00"/>
    <s v="Austria"/>
    <n v="47.228400000000001"/>
    <n v="16.389600000000002"/>
  </r>
  <r>
    <s v="SKU003329"/>
    <s v="Product_3329"/>
    <s v="Electronics"/>
    <n v="899.65"/>
    <n v="721"/>
    <s v="High"/>
    <n v="34"/>
    <n v="12"/>
    <x v="19"/>
    <s v="SUP043"/>
    <s v="AISLE-08-SHELF-33"/>
    <n v="48"/>
    <s v="In Stock"/>
    <d v="2023-11-18T00:00:00"/>
    <s v="Netherlands"/>
    <n v="52.141199999999998"/>
    <n v="5.6401000000000003"/>
  </r>
  <r>
    <s v="SKU003330"/>
    <s v="Product_3330"/>
    <s v="Clothing"/>
    <n v="799.46"/>
    <n v="752"/>
    <s v="High"/>
    <n v="16"/>
    <n v="28"/>
    <x v="577"/>
    <s v="SUP039"/>
    <s v="AISLE-14-SHELF-36"/>
    <n v="22"/>
    <s v="In Stock"/>
    <d v="2023-05-26T00:00:00"/>
    <s v="United Kingdom"/>
    <n v="51.491199999999999"/>
    <n v="-2.7906"/>
  </r>
  <r>
    <s v="SKU003331"/>
    <s v="Product_3331"/>
    <s v="Electronics"/>
    <n v="902.45"/>
    <n v="55"/>
    <s v="Low"/>
    <n v="95"/>
    <n v="25"/>
    <x v="787"/>
    <s v="SUP032"/>
    <s v="AISLE-10-SHELF-48"/>
    <n v="34"/>
    <s v="Out of Stock"/>
    <d v="2023-06-18T00:00:00"/>
    <s v="United Kingdom"/>
    <n v="52.316899999999997"/>
    <n v="-0.89359999999999995"/>
  </r>
  <r>
    <s v="SKU003332"/>
    <s v="Product_3332"/>
    <s v="Home &amp; Garden"/>
    <n v="222.11"/>
    <n v="648"/>
    <s v="Mid"/>
    <n v="82"/>
    <n v="11"/>
    <x v="439"/>
    <s v="SUP035"/>
    <s v="AISLE-04-SHELF-34"/>
    <n v="15"/>
    <s v="In Stock"/>
    <d v="2023-09-03T00:00:00"/>
    <s v="United Kingdom"/>
    <n v="57.226199999999999"/>
    <n v="-1.0519000000000001"/>
  </r>
  <r>
    <s v="SKU003333"/>
    <s v="Product_3333"/>
    <s v="Home &amp; Garden"/>
    <n v="671.47"/>
    <n v="105"/>
    <s v="Low"/>
    <n v="84"/>
    <n v="6"/>
    <x v="656"/>
    <s v="SUP035"/>
    <s v="AISLE-02-SHELF-13"/>
    <n v="28"/>
    <s v="In Stock"/>
    <d v="2023-11-05T00:00:00"/>
    <s v="Germany"/>
    <n v="52.849899999999998"/>
    <n v="10.563499999999999"/>
  </r>
  <r>
    <s v="SKU003334"/>
    <s v="Product_3334"/>
    <s v="Books"/>
    <n v="741.08"/>
    <n v="580"/>
    <s v="Mid"/>
    <n v="43"/>
    <n v="27"/>
    <x v="233"/>
    <s v="SUP034"/>
    <s v="AISLE-11-SHELF-10"/>
    <n v="25"/>
    <s v="In Stock"/>
    <d v="2025-02-25T00:00:00"/>
    <s v="Belgium"/>
    <n v="50.924199999999999"/>
    <n v="4.1485000000000003"/>
  </r>
  <r>
    <s v="SKU003335"/>
    <s v="Product_3335"/>
    <s v="Office Supplies"/>
    <n v="744.99"/>
    <n v="701"/>
    <s v="High"/>
    <n v="31"/>
    <n v="24"/>
    <x v="79"/>
    <s v="SUP021"/>
    <s v="AISLE-06-SHELF-07"/>
    <n v="39"/>
    <s v="In Stock"/>
    <d v="2024-04-26T00:00:00"/>
    <s v="Germany"/>
    <n v="52.251300000000001"/>
    <n v="8.2573000000000008"/>
  </r>
  <r>
    <s v="SKU003336"/>
    <s v="Product_3336"/>
    <s v="Home &amp; Garden"/>
    <n v="508.96"/>
    <n v="191"/>
    <s v="Low"/>
    <n v="76"/>
    <n v="25"/>
    <x v="729"/>
    <s v="SUP016"/>
    <s v="AISLE-15-SHELF-03"/>
    <n v="8"/>
    <s v="In Stock"/>
    <d v="2024-11-12T00:00:00"/>
    <s v="Spain"/>
    <n v="36.5441"/>
    <n v="-4.0902000000000003"/>
  </r>
  <r>
    <s v="SKU003337"/>
    <s v="Product_3337"/>
    <s v="Clothing"/>
    <n v="21.14"/>
    <n v="277"/>
    <s v="Low"/>
    <n v="59"/>
    <n v="11"/>
    <x v="821"/>
    <s v="SUP023"/>
    <s v="AISLE-14-SHELF-30"/>
    <n v="30"/>
    <s v="In Stock"/>
    <d v="2025-02-03T00:00:00"/>
    <s v="Sweden"/>
    <n v="61.672499999999999"/>
    <n v="14.4589"/>
  </r>
  <r>
    <s v="SKU003338"/>
    <s v="Product_3338"/>
    <s v="Toys"/>
    <n v="268.82"/>
    <n v="543"/>
    <s v="Mid"/>
    <n v="57"/>
    <n v="11"/>
    <x v="821"/>
    <s v="SUP011"/>
    <s v="AISLE-02-SHELF-23"/>
    <n v="12"/>
    <s v="In Stock"/>
    <d v="2024-11-11T00:00:00"/>
    <s v="Sweden"/>
    <n v="65.342399999999998"/>
    <n v="12.063499999999999"/>
  </r>
  <r>
    <s v="SKU003339"/>
    <s v="Product_3339"/>
    <s v="Home &amp; Garden"/>
    <n v="330.07"/>
    <n v="174"/>
    <s v="Low"/>
    <n v="81"/>
    <n v="14"/>
    <x v="312"/>
    <s v="SUP014"/>
    <s v="AISLE-16-SHELF-17"/>
    <n v="28"/>
    <s v="In Stock"/>
    <d v="2024-11-09T00:00:00"/>
    <s v="United Kingdom"/>
    <n v="51.860199999999999"/>
    <n v="-0.71440000000000003"/>
  </r>
  <r>
    <s v="SKU003340"/>
    <s v="Product_3340"/>
    <s v="Books"/>
    <n v="853.52"/>
    <n v="769"/>
    <s v="High"/>
    <n v="79"/>
    <n v="16"/>
    <x v="557"/>
    <s v="SUP003"/>
    <s v="AISLE-15-SHELF-45"/>
    <n v="47"/>
    <s v="In Stock"/>
    <d v="2024-05-02T00:00:00"/>
    <s v="Spain"/>
    <n v="39.409599999999998"/>
    <n v="-0.41339999999999999"/>
  </r>
  <r>
    <s v="SKU003341"/>
    <s v="Product_3341"/>
    <s v="Office Supplies"/>
    <n v="842.48"/>
    <n v="634"/>
    <s v="Mid"/>
    <n v="66"/>
    <n v="2"/>
    <x v="400"/>
    <s v="SUP007"/>
    <s v="AISLE-12-SHELF-07"/>
    <n v="49"/>
    <s v="In Stock"/>
    <d v="2023-07-06T00:00:00"/>
    <s v="Italy"/>
    <n v="42.558599999999998"/>
    <n v="17.913499999999999"/>
  </r>
  <r>
    <s v="SKU003342"/>
    <s v="Product_3342"/>
    <s v="Sports"/>
    <n v="113.63"/>
    <n v="84"/>
    <s v="Low"/>
    <n v="34"/>
    <n v="2"/>
    <x v="832"/>
    <s v="SUP040"/>
    <s v="AISLE-20-SHELF-03"/>
    <n v="16"/>
    <s v="Out of Stock"/>
    <d v="2024-04-05T00:00:00"/>
    <s v="Italy"/>
    <n v="42.876899999999999"/>
    <n v="6.7769000000000004"/>
  </r>
  <r>
    <s v="SKU003343"/>
    <s v="Product_3343"/>
    <s v="Sports"/>
    <n v="950.34"/>
    <n v="987"/>
    <s v="High"/>
    <n v="75"/>
    <n v="5"/>
    <x v="9"/>
    <s v="SUP045"/>
    <s v="AISLE-09-SHELF-03"/>
    <n v="9"/>
    <s v="In Stock"/>
    <d v="2023-08-10T00:00:00"/>
    <s v="United Kingdom"/>
    <n v="53.005299999999998"/>
    <n v="-6.7694000000000001"/>
  </r>
  <r>
    <s v="SKU003344"/>
    <s v="Product_3344"/>
    <s v="Clothing"/>
    <n v="190.63"/>
    <n v="947"/>
    <s v="High"/>
    <n v="25"/>
    <n v="14"/>
    <x v="101"/>
    <s v="SUP011"/>
    <s v="AISLE-16-SHELF-35"/>
    <n v="20"/>
    <s v="In Stock"/>
    <d v="2024-03-23T00:00:00"/>
    <s v="Austria"/>
    <n v="48.804000000000002"/>
    <n v="10.3009"/>
  </r>
  <r>
    <s v="SKU003345"/>
    <s v="Product_3345"/>
    <s v="Books"/>
    <n v="420.22"/>
    <n v="727"/>
    <s v="High"/>
    <n v="67"/>
    <n v="21"/>
    <x v="775"/>
    <s v="SUP033"/>
    <s v="AISLE-08-SHELF-08"/>
    <n v="36"/>
    <s v="In Stock"/>
    <d v="2024-09-18T00:00:00"/>
    <s v="Germany"/>
    <n v="50.246600000000001"/>
    <n v="7.9574999999999996"/>
  </r>
  <r>
    <s v="SKU003346"/>
    <s v="Product_3346"/>
    <s v="Home &amp; Garden"/>
    <n v="223.01"/>
    <n v="215"/>
    <s v="Low"/>
    <n v="50"/>
    <n v="28"/>
    <x v="135"/>
    <s v="SUP019"/>
    <s v="AISLE-15-SHELF-05"/>
    <n v="33"/>
    <s v="Out of Stock"/>
    <d v="2023-09-03T00:00:00"/>
    <s v="United Kingdom"/>
    <n v="57.351199999999999"/>
    <n v="-5.1143000000000001"/>
  </r>
  <r>
    <s v="SKU003347"/>
    <s v="Product_3347"/>
    <s v="Books"/>
    <n v="861.73"/>
    <n v="13"/>
    <s v="Low"/>
    <n v="60"/>
    <n v="10"/>
    <x v="725"/>
    <s v="SUP045"/>
    <s v="AISLE-13-SHELF-15"/>
    <n v="37"/>
    <s v="In Stock"/>
    <d v="2023-09-20T00:00:00"/>
    <s v="Poland"/>
    <n v="54.753"/>
    <n v="14.4862"/>
  </r>
  <r>
    <s v="SKU003348"/>
    <s v="Product_3348"/>
    <s v="Electronics"/>
    <n v="751.91"/>
    <n v="36"/>
    <s v="Low"/>
    <n v="30"/>
    <n v="10"/>
    <x v="432"/>
    <s v="SUP049"/>
    <s v="AISLE-07-SHELF-12"/>
    <n v="45"/>
    <s v="In Stock"/>
    <d v="2023-04-23T00:00:00"/>
    <s v="Netherlands"/>
    <n v="51.146299999999997"/>
    <n v="4.1760999999999999"/>
  </r>
  <r>
    <s v="SKU003349"/>
    <s v="Product_3349"/>
    <s v="Books"/>
    <n v="359.99"/>
    <n v="26"/>
    <s v="Low"/>
    <n v="88"/>
    <n v="18"/>
    <x v="99"/>
    <s v="SUP041"/>
    <s v="AISLE-03-SHELF-08"/>
    <n v="18"/>
    <s v="In Stock"/>
    <d v="2023-08-21T00:00:00"/>
    <s v="Sweden"/>
    <n v="66.493300000000005"/>
    <n v="22.608599999999999"/>
  </r>
  <r>
    <s v="SKU003350"/>
    <s v="Product_3350"/>
    <s v="Home &amp; Garden"/>
    <n v="685.06"/>
    <n v="663"/>
    <s v="Mid"/>
    <n v="65"/>
    <n v="26"/>
    <x v="389"/>
    <s v="SUP023"/>
    <s v="AISLE-10-SHELF-34"/>
    <n v="29"/>
    <s v="In Stock"/>
    <d v="2023-07-15T00:00:00"/>
    <s v="Italy"/>
    <n v="37.350200000000001"/>
    <n v="6.9863"/>
  </r>
  <r>
    <s v="SKU003351"/>
    <s v="Product_3351"/>
    <s v="Clothing"/>
    <n v="192.52"/>
    <n v="575"/>
    <s v="Mid"/>
    <n v="56"/>
    <n v="20"/>
    <x v="657"/>
    <s v="SUP023"/>
    <s v="AISLE-08-SHELF-22"/>
    <n v="12"/>
    <s v="In Stock"/>
    <d v="2023-08-07T00:00:00"/>
    <s v="France"/>
    <n v="48.596699999999998"/>
    <n v="-3.1530999999999998"/>
  </r>
  <r>
    <s v="SKU003352"/>
    <s v="Product_3352"/>
    <s v="Electronics"/>
    <n v="388.47"/>
    <n v="69"/>
    <s v="Low"/>
    <n v="52"/>
    <n v="9"/>
    <x v="46"/>
    <s v="SUP029"/>
    <s v="AISLE-18-SHELF-12"/>
    <n v="31"/>
    <s v="In Stock"/>
    <d v="2023-04-08T00:00:00"/>
    <s v="Italy"/>
    <n v="37.996499999999997"/>
    <n v="6.8662000000000001"/>
  </r>
  <r>
    <s v="SKU003353"/>
    <s v="Product_3353"/>
    <s v="Books"/>
    <n v="383.34"/>
    <n v="153"/>
    <s v="Low"/>
    <n v="93"/>
    <n v="4"/>
    <x v="496"/>
    <s v="SUP006"/>
    <s v="AISLE-18-SHELF-19"/>
    <n v="39"/>
    <s v="Out of Stock"/>
    <d v="2023-04-17T00:00:00"/>
    <s v="Sweden"/>
    <n v="55.987299999999998"/>
    <n v="14.5541"/>
  </r>
  <r>
    <s v="SKU003354"/>
    <s v="Product_3354"/>
    <s v="Sports"/>
    <n v="245.56"/>
    <n v="437"/>
    <s v="Mid"/>
    <n v="40"/>
    <n v="17"/>
    <x v="203"/>
    <s v="SUP039"/>
    <s v="AISLE-05-SHELF-16"/>
    <n v="26"/>
    <s v="In Stock"/>
    <d v="2024-12-06T00:00:00"/>
    <s v="Netherlands"/>
    <n v="50.975499999999997"/>
    <n v="4.7385999999999999"/>
  </r>
  <r>
    <s v="SKU003355"/>
    <s v="Product_3355"/>
    <s v="Home &amp; Garden"/>
    <n v="877.55"/>
    <n v="764"/>
    <s v="High"/>
    <n v="24"/>
    <n v="21"/>
    <x v="514"/>
    <s v="SUP005"/>
    <s v="AISLE-17-SHELF-41"/>
    <n v="11"/>
    <s v="In Stock"/>
    <d v="2023-12-16T00:00:00"/>
    <s v="Sweden"/>
    <n v="66.792299999999997"/>
    <n v="15.3748"/>
  </r>
  <r>
    <s v="SKU003356"/>
    <s v="Product_3356"/>
    <s v="Clothing"/>
    <n v="682.06"/>
    <n v="270"/>
    <s v="Low"/>
    <n v="57"/>
    <n v="2"/>
    <x v="196"/>
    <s v="SUP032"/>
    <s v="AISLE-10-SHELF-19"/>
    <n v="40"/>
    <s v="In Stock"/>
    <d v="2024-11-05T00:00:00"/>
    <s v="France"/>
    <n v="48.4328"/>
    <n v="-3.7288999999999999"/>
  </r>
  <r>
    <s v="SKU003357"/>
    <s v="Product_3357"/>
    <s v="Toys"/>
    <n v="287.14"/>
    <n v="540"/>
    <s v="Mid"/>
    <n v="71"/>
    <n v="14"/>
    <x v="795"/>
    <s v="SUP040"/>
    <s v="AISLE-12-SHELF-01"/>
    <n v="16"/>
    <s v="In Stock"/>
    <d v="2024-01-19T00:00:00"/>
    <s v="United Kingdom"/>
    <n v="55.702500000000001"/>
    <n v="-5.0324999999999998"/>
  </r>
  <r>
    <s v="SKU003358"/>
    <s v="Product_3358"/>
    <s v="Home &amp; Garden"/>
    <n v="249.7"/>
    <n v="995"/>
    <s v="High"/>
    <n v="79"/>
    <n v="22"/>
    <x v="286"/>
    <s v="SUP026"/>
    <s v="AISLE-17-SHELF-35"/>
    <n v="13"/>
    <s v="In Stock"/>
    <d v="2023-05-19T00:00:00"/>
    <s v="Spain"/>
    <n v="41.848100000000002"/>
    <n v="-7.5831999999999997"/>
  </r>
  <r>
    <s v="SKU003359"/>
    <s v="Product_3359"/>
    <s v="Books"/>
    <n v="27.77"/>
    <n v="73"/>
    <s v="Low"/>
    <n v="12"/>
    <n v="1"/>
    <x v="554"/>
    <s v="SUP014"/>
    <s v="AISLE-07-SHELF-09"/>
    <n v="49"/>
    <s v="In Stock"/>
    <d v="2024-09-10T00:00:00"/>
    <s v="France"/>
    <n v="50.099299999999999"/>
    <n v="-1.5584"/>
  </r>
  <r>
    <s v="SKU003360"/>
    <s v="Product_3360"/>
    <s v="Office Supplies"/>
    <n v="353.12"/>
    <n v="795"/>
    <s v="High"/>
    <n v="47"/>
    <n v="23"/>
    <x v="440"/>
    <s v="SUP018"/>
    <s v="AISLE-05-SHELF-09"/>
    <n v="39"/>
    <s v="In Stock"/>
    <d v="2024-02-02T00:00:00"/>
    <s v="Sweden"/>
    <n v="60.173299999999998"/>
    <n v="23.5474"/>
  </r>
  <r>
    <s v="SKU003361"/>
    <s v="Product_3361"/>
    <s v="Clothing"/>
    <n v="531.5"/>
    <n v="570"/>
    <s v="Mid"/>
    <n v="96"/>
    <n v="7"/>
    <x v="540"/>
    <s v="SUP021"/>
    <s v="AISLE-19-SHELF-11"/>
    <n v="43"/>
    <s v="In Stock"/>
    <d v="2023-09-05T00:00:00"/>
    <s v="Sweden"/>
    <n v="63.283099999999997"/>
    <n v="15.8916"/>
  </r>
  <r>
    <s v="SKU003362"/>
    <s v="Product_3362"/>
    <s v="Sports"/>
    <n v="284.93"/>
    <n v="754"/>
    <s v="High"/>
    <n v="67"/>
    <n v="4"/>
    <x v="520"/>
    <s v="SUP025"/>
    <s v="AISLE-14-SHELF-46"/>
    <n v="23"/>
    <s v="In Stock"/>
    <d v="2023-12-31T00:00:00"/>
    <s v="Poland"/>
    <n v="54.5077"/>
    <n v="17.390799999999999"/>
  </r>
  <r>
    <s v="SKU003363"/>
    <s v="Product_3363"/>
    <s v="Electronics"/>
    <n v="703.45"/>
    <n v="840"/>
    <s v="High"/>
    <n v="76"/>
    <n v="9"/>
    <x v="892"/>
    <s v="SUP020"/>
    <s v="AISLE-08-SHELF-24"/>
    <n v="32"/>
    <s v="Out of Stock"/>
    <d v="2024-03-10T00:00:00"/>
    <s v="Poland"/>
    <n v="49.5503"/>
    <n v="24.0685"/>
  </r>
  <r>
    <s v="SKU003364"/>
    <s v="Product_3364"/>
    <s v="Books"/>
    <n v="417.63"/>
    <n v="148"/>
    <s v="Low"/>
    <n v="54"/>
    <n v="3"/>
    <x v="413"/>
    <s v="SUP024"/>
    <s v="AISLE-20-SHELF-33"/>
    <n v="33"/>
    <s v="In Stock"/>
    <d v="2024-03-09T00:00:00"/>
    <s v="Belgium"/>
    <n v="50.035699999999999"/>
    <n v="5.8198999999999996"/>
  </r>
  <r>
    <s v="SKU003365"/>
    <s v="Product_3365"/>
    <s v="Clothing"/>
    <n v="323.14999999999998"/>
    <n v="505"/>
    <s v="Mid"/>
    <n v="53"/>
    <n v="5"/>
    <x v="892"/>
    <s v="SUP003"/>
    <s v="AISLE-04-SHELF-16"/>
    <n v="12"/>
    <s v="In Stock"/>
    <d v="2023-05-15T00:00:00"/>
    <s v="Poland"/>
    <n v="49.960099999999997"/>
    <n v="21.413499999999999"/>
  </r>
  <r>
    <s v="SKU003366"/>
    <s v="Product_3366"/>
    <s v="Electronics"/>
    <n v="939.67"/>
    <n v="9"/>
    <s v="Low"/>
    <n v="17"/>
    <n v="21"/>
    <x v="68"/>
    <s v="SUP022"/>
    <s v="AISLE-01-SHELF-24"/>
    <n v="47"/>
    <s v="In Stock"/>
    <d v="2023-11-26T00:00:00"/>
    <s v="Germany"/>
    <n v="51.285800000000002"/>
    <n v="14.8262"/>
  </r>
  <r>
    <s v="SKU003367"/>
    <s v="Product_3367"/>
    <s v="Office Supplies"/>
    <n v="270.17"/>
    <n v="643"/>
    <s v="Mid"/>
    <n v="75"/>
    <n v="24"/>
    <x v="325"/>
    <s v="SUP008"/>
    <s v="AISLE-03-SHELF-32"/>
    <n v="31"/>
    <s v="In Stock"/>
    <d v="2023-12-07T00:00:00"/>
    <s v="Spain"/>
    <n v="40.312100000000001"/>
    <n v="-8.9847999999999999"/>
  </r>
  <r>
    <s v="SKU003368"/>
    <s v="Product_3368"/>
    <s v="Clothing"/>
    <n v="404.28"/>
    <n v="501"/>
    <s v="Mid"/>
    <n v="80"/>
    <n v="10"/>
    <x v="383"/>
    <s v="SUP046"/>
    <s v="AISLE-02-SHELF-49"/>
    <n v="9"/>
    <s v="In Stock"/>
    <d v="2023-07-31T00:00:00"/>
    <s v="Netherlands"/>
    <n v="52.430500000000002"/>
    <n v="3.8666999999999998"/>
  </r>
  <r>
    <s v="SKU003369"/>
    <s v="Product_3369"/>
    <s v="Toys"/>
    <n v="388.47"/>
    <n v="61"/>
    <s v="Low"/>
    <n v="70"/>
    <n v="10"/>
    <x v="761"/>
    <s v="SUP046"/>
    <s v="AISLE-11-SHELF-03"/>
    <n v="33"/>
    <s v="Out of Stock"/>
    <d v="2024-05-04T00:00:00"/>
    <s v="France"/>
    <n v="49.125700000000002"/>
    <n v="7.4058999999999999"/>
  </r>
  <r>
    <s v="SKU003370"/>
    <s v="Product_3370"/>
    <s v="Books"/>
    <n v="248.79"/>
    <n v="387"/>
    <s v="Mid"/>
    <n v="26"/>
    <n v="4"/>
    <x v="295"/>
    <s v="SUP029"/>
    <s v="AISLE-07-SHELF-42"/>
    <n v="39"/>
    <s v="In Stock"/>
    <d v="2024-01-30T00:00:00"/>
    <s v="Sweden"/>
    <n v="61.9529"/>
    <n v="21.360199999999999"/>
  </r>
  <r>
    <s v="SKU003371"/>
    <s v="Product_3371"/>
    <s v="Clothing"/>
    <n v="225.3"/>
    <n v="894"/>
    <s v="High"/>
    <n v="80"/>
    <n v="17"/>
    <x v="254"/>
    <s v="SUP007"/>
    <s v="AISLE-03-SHELF-29"/>
    <n v="37"/>
    <s v="In Stock"/>
    <d v="2024-09-02T00:00:00"/>
    <s v="Belgium"/>
    <n v="49.790199999999999"/>
    <n v="4.4191000000000003"/>
  </r>
  <r>
    <s v="SKU003372"/>
    <s v="Product_3372"/>
    <s v="Sports"/>
    <n v="309.36"/>
    <n v="773"/>
    <s v="High"/>
    <n v="45"/>
    <n v="27"/>
    <x v="108"/>
    <s v="SUP006"/>
    <s v="AISLE-08-SHELF-25"/>
    <n v="36"/>
    <s v="In Stock"/>
    <d v="2023-04-30T00:00:00"/>
    <s v="Belgium"/>
    <n v="50.2879"/>
    <n v="4.8841000000000001"/>
  </r>
  <r>
    <s v="SKU003373"/>
    <s v="Product_3373"/>
    <s v="Office Supplies"/>
    <n v="865.59"/>
    <n v="729"/>
    <s v="High"/>
    <n v="77"/>
    <n v="21"/>
    <x v="461"/>
    <s v="SUP006"/>
    <s v="AISLE-05-SHELF-27"/>
    <n v="25"/>
    <s v="In Stock"/>
    <d v="2024-06-12T00:00:00"/>
    <s v="Netherlands"/>
    <n v="50.920099999999998"/>
    <n v="6.2332999999999998"/>
  </r>
  <r>
    <s v="SKU003374"/>
    <s v="Product_3374"/>
    <s v="Clothing"/>
    <n v="769.41"/>
    <n v="231"/>
    <s v="Low"/>
    <n v="89"/>
    <n v="17"/>
    <x v="104"/>
    <s v="SUP012"/>
    <s v="AISLE-10-SHELF-12"/>
    <n v="14"/>
    <s v="In Stock"/>
    <d v="2024-11-10T00:00:00"/>
    <s v="Spain"/>
    <n v="36.617199999999997"/>
    <n v="-1.0285"/>
  </r>
  <r>
    <s v="SKU003375"/>
    <s v="Product_3375"/>
    <s v="Books"/>
    <n v="684.19"/>
    <n v="847"/>
    <s v="High"/>
    <n v="30"/>
    <n v="19"/>
    <x v="775"/>
    <s v="SUP022"/>
    <s v="AISLE-18-SHELF-38"/>
    <n v="46"/>
    <s v="In Stock"/>
    <d v="2024-05-31T00:00:00"/>
    <s v="France"/>
    <n v="41.480899999999998"/>
    <n v="7.0456000000000003"/>
  </r>
  <r>
    <s v="SKU003376"/>
    <s v="Product_3376"/>
    <s v="Clothing"/>
    <n v="462.53"/>
    <n v="583"/>
    <s v="Mid"/>
    <n v="91"/>
    <n v="6"/>
    <x v="760"/>
    <s v="SUP047"/>
    <s v="AISLE-08-SHELF-50"/>
    <n v="20"/>
    <s v="In Stock"/>
    <d v="2024-05-29T00:00:00"/>
    <s v="Italy"/>
    <n v="38.4343"/>
    <n v="12.734400000000001"/>
  </r>
  <r>
    <s v="SKU003377"/>
    <s v="Product_3377"/>
    <s v="Electronics"/>
    <n v="512.67999999999995"/>
    <n v="987"/>
    <s v="High"/>
    <n v="55"/>
    <n v="1"/>
    <x v="926"/>
    <s v="SUP026"/>
    <s v="AISLE-06-SHELF-30"/>
    <n v="15"/>
    <s v="In Stock"/>
    <d v="2023-05-02T00:00:00"/>
    <s v="Poland"/>
    <n v="50.5167"/>
    <n v="21.326499999999999"/>
  </r>
  <r>
    <s v="SKU003378"/>
    <s v="Product_3378"/>
    <s v="Electronics"/>
    <n v="274.47000000000003"/>
    <n v="527"/>
    <s v="Mid"/>
    <n v="55"/>
    <n v="26"/>
    <x v="349"/>
    <s v="SUP025"/>
    <s v="AISLE-09-SHELF-48"/>
    <n v="23"/>
    <s v="In Stock"/>
    <d v="2024-09-21T00:00:00"/>
    <s v="United Kingdom"/>
    <n v="52.727899999999998"/>
    <n v="-0.95389999999999997"/>
  </r>
  <r>
    <s v="SKU003379"/>
    <s v="Product_3379"/>
    <s v="Office Supplies"/>
    <n v="83.57"/>
    <n v="549"/>
    <s v="Mid"/>
    <n v="25"/>
    <n v="14"/>
    <x v="695"/>
    <s v="SUP019"/>
    <s v="AISLE-11-SHELF-25"/>
    <n v="17"/>
    <s v="In Stock"/>
    <d v="2023-12-05T00:00:00"/>
    <s v="Belgium"/>
    <n v="50.069699999999997"/>
    <n v="5.4345999999999997"/>
  </r>
  <r>
    <s v="SKU003380"/>
    <s v="Product_3380"/>
    <s v="Toys"/>
    <n v="337.73"/>
    <n v="688"/>
    <s v="Mid"/>
    <n v="31"/>
    <n v="13"/>
    <x v="795"/>
    <s v="SUP036"/>
    <s v="AISLE-02-SHELF-17"/>
    <n v="19"/>
    <s v="In Stock"/>
    <d v="2024-04-09T00:00:00"/>
    <s v="Poland"/>
    <n v="49.177500000000002"/>
    <n v="16.9331"/>
  </r>
  <r>
    <s v="SKU003381"/>
    <s v="Product_3381"/>
    <s v="Home &amp; Garden"/>
    <n v="500.63"/>
    <n v="444"/>
    <s v="Mid"/>
    <n v="15"/>
    <n v="3"/>
    <x v="289"/>
    <s v="SUP035"/>
    <s v="AISLE-13-SHELF-07"/>
    <n v="46"/>
    <s v="In Stock"/>
    <d v="2023-07-02T00:00:00"/>
    <s v="Poland"/>
    <n v="51.892099999999999"/>
    <n v="14.550599999999999"/>
  </r>
  <r>
    <s v="SKU003382"/>
    <s v="Product_3382"/>
    <s v="Office Supplies"/>
    <n v="66.739999999999995"/>
    <n v="320"/>
    <s v="Mid"/>
    <n v="65"/>
    <n v="23"/>
    <x v="538"/>
    <s v="SUP013"/>
    <s v="AISLE-10-SHELF-26"/>
    <n v="40"/>
    <s v="Out of Stock"/>
    <d v="2024-03-29T00:00:00"/>
    <s v="Germany"/>
    <n v="48.713900000000002"/>
    <n v="14.404299999999999"/>
  </r>
  <r>
    <s v="SKU003383"/>
    <s v="Product_3383"/>
    <s v="Toys"/>
    <n v="97.35"/>
    <n v="893"/>
    <s v="High"/>
    <n v="54"/>
    <n v="2"/>
    <x v="927"/>
    <s v="SUP025"/>
    <s v="AISLE-13-SHELF-42"/>
    <n v="36"/>
    <s v="In Stock"/>
    <d v="2024-12-23T00:00:00"/>
    <s v="Spain"/>
    <n v="43.619300000000003"/>
    <n v="2.0799999999999999E-2"/>
  </r>
  <r>
    <s v="SKU003384"/>
    <s v="Product_3384"/>
    <s v="Office Supplies"/>
    <n v="270.39"/>
    <n v="82"/>
    <s v="Low"/>
    <n v="67"/>
    <n v="22"/>
    <x v="509"/>
    <s v="SUP048"/>
    <s v="AISLE-04-SHELF-11"/>
    <n v="23"/>
    <s v="In Stock"/>
    <d v="2023-04-26T00:00:00"/>
    <s v="United Kingdom"/>
    <n v="52.119399999999999"/>
    <n v="-5.5948000000000002"/>
  </r>
  <r>
    <s v="SKU003385"/>
    <s v="Product_3385"/>
    <s v="Home &amp; Garden"/>
    <n v="373.41"/>
    <n v="433"/>
    <s v="Mid"/>
    <n v="37"/>
    <n v="7"/>
    <x v="852"/>
    <s v="SUP045"/>
    <s v="AISLE-09-SHELF-16"/>
    <n v="19"/>
    <s v="In Stock"/>
    <d v="2024-10-25T00:00:00"/>
    <s v="Italy"/>
    <n v="43.380800000000001"/>
    <n v="7.9993999999999996"/>
  </r>
  <r>
    <s v="SKU003386"/>
    <s v="Product_3386"/>
    <s v="Sports"/>
    <n v="399.38"/>
    <n v="16"/>
    <s v="Low"/>
    <n v="26"/>
    <n v="28"/>
    <x v="724"/>
    <s v="SUP032"/>
    <s v="AISLE-17-SHELF-05"/>
    <n v="42"/>
    <s v="In Stock"/>
    <d v="2024-08-06T00:00:00"/>
    <s v="Sweden"/>
    <n v="68.386700000000005"/>
    <n v="14.045"/>
  </r>
  <r>
    <s v="SKU003387"/>
    <s v="Product_3387"/>
    <s v="Electronics"/>
    <n v="126.71"/>
    <n v="368"/>
    <s v="Mid"/>
    <n v="45"/>
    <n v="12"/>
    <x v="308"/>
    <s v="SUP030"/>
    <s v="AISLE-05-SHELF-38"/>
    <n v="26"/>
    <s v="In Stock"/>
    <d v="2025-01-10T00:00:00"/>
    <s v="Germany"/>
    <n v="54.897199999999998"/>
    <n v="10.411199999999999"/>
  </r>
  <r>
    <s v="SKU003388"/>
    <s v="Product_3388"/>
    <s v="Home &amp; Garden"/>
    <n v="233.56"/>
    <n v="667"/>
    <s v="Mid"/>
    <n v="21"/>
    <n v="2"/>
    <x v="37"/>
    <s v="SUP021"/>
    <s v="AISLE-02-SHELF-27"/>
    <n v="17"/>
    <s v="Out of Stock"/>
    <d v="2024-04-19T00:00:00"/>
    <s v="Poland"/>
    <n v="53.474299999999999"/>
    <n v="14.1218"/>
  </r>
  <r>
    <s v="SKU003389"/>
    <s v="Product_3389"/>
    <s v="Clothing"/>
    <n v="269.02999999999997"/>
    <n v="683"/>
    <s v="Mid"/>
    <n v="59"/>
    <n v="11"/>
    <x v="152"/>
    <s v="SUP042"/>
    <s v="AISLE-14-SHELF-43"/>
    <n v="24"/>
    <s v="In Stock"/>
    <d v="2023-09-27T00:00:00"/>
    <s v="Poland"/>
    <n v="54.154699999999998"/>
    <n v="16.8"/>
  </r>
  <r>
    <s v="SKU003390"/>
    <s v="Product_3390"/>
    <s v="Sports"/>
    <n v="76.959999999999994"/>
    <n v="907"/>
    <s v="High"/>
    <n v="68"/>
    <n v="16"/>
    <x v="823"/>
    <s v="SUP045"/>
    <s v="AISLE-19-SHELF-43"/>
    <n v="19"/>
    <s v="In Stock"/>
    <d v="2024-10-15T00:00:00"/>
    <s v="Austria"/>
    <n v="48.136600000000001"/>
    <n v="15.7089"/>
  </r>
  <r>
    <s v="SKU003391"/>
    <s v="Product_3391"/>
    <s v="Books"/>
    <n v="332.84"/>
    <n v="581"/>
    <s v="Mid"/>
    <n v="21"/>
    <n v="27"/>
    <x v="452"/>
    <s v="SUP040"/>
    <s v="AISLE-20-SHELF-38"/>
    <n v="11"/>
    <s v="In Stock"/>
    <d v="2023-11-04T00:00:00"/>
    <s v="United Kingdom"/>
    <n v="51.344499999999996"/>
    <n v="-3.7749000000000001"/>
  </r>
  <r>
    <s v="SKU003392"/>
    <s v="Product_3392"/>
    <s v="Home &amp; Garden"/>
    <n v="81.5"/>
    <n v="582"/>
    <s v="Mid"/>
    <n v="71"/>
    <n v="5"/>
    <x v="220"/>
    <s v="SUP044"/>
    <s v="AISLE-13-SHELF-29"/>
    <n v="26"/>
    <s v="In Stock"/>
    <d v="2023-09-07T00:00:00"/>
    <s v="United Kingdom"/>
    <n v="54.245800000000003"/>
    <n v="-5.0788000000000002"/>
  </r>
  <r>
    <s v="SKU003393"/>
    <s v="Product_3393"/>
    <s v="Office Supplies"/>
    <n v="706.42"/>
    <n v="254"/>
    <s v="Low"/>
    <n v="49"/>
    <n v="26"/>
    <x v="489"/>
    <s v="SUP008"/>
    <s v="AISLE-19-SHELF-35"/>
    <n v="47"/>
    <s v="In Stock"/>
    <d v="2024-03-25T00:00:00"/>
    <s v="Austria"/>
    <n v="47.6526"/>
    <n v="11.9451"/>
  </r>
  <r>
    <s v="SKU003394"/>
    <s v="Product_3394"/>
    <s v="Toys"/>
    <n v="392.19"/>
    <n v="455"/>
    <s v="Mid"/>
    <n v="11"/>
    <n v="28"/>
    <x v="347"/>
    <s v="SUP041"/>
    <s v="AISLE-16-SHELF-09"/>
    <n v="24"/>
    <s v="In Stock"/>
    <d v="2024-05-10T00:00:00"/>
    <s v="United Kingdom"/>
    <n v="53.074599999999997"/>
    <n v="-1.5066999999999999"/>
  </r>
  <r>
    <s v="SKU003395"/>
    <s v="Product_3395"/>
    <s v="Home &amp; Garden"/>
    <n v="333.48"/>
    <n v="642"/>
    <s v="Mid"/>
    <n v="34"/>
    <n v="26"/>
    <x v="806"/>
    <s v="SUP042"/>
    <s v="AISLE-03-SHELF-15"/>
    <n v="23"/>
    <s v="In Stock"/>
    <d v="2024-12-14T00:00:00"/>
    <s v="Poland"/>
    <n v="52.668999999999997"/>
    <n v="16.422699999999999"/>
  </r>
  <r>
    <s v="SKU003396"/>
    <s v="Product_3396"/>
    <s v="Toys"/>
    <n v="135.26"/>
    <n v="560"/>
    <s v="Mid"/>
    <n v="94"/>
    <n v="17"/>
    <x v="750"/>
    <s v="SUP007"/>
    <s v="AISLE-13-SHELF-49"/>
    <n v="31"/>
    <s v="In Stock"/>
    <d v="2023-05-07T00:00:00"/>
    <s v="Belgium"/>
    <n v="51.295000000000002"/>
    <n v="5.8648999999999996"/>
  </r>
  <r>
    <s v="SKU003397"/>
    <s v="Product_3397"/>
    <s v="Office Supplies"/>
    <n v="234.24"/>
    <n v="532"/>
    <s v="Mid"/>
    <n v="95"/>
    <n v="3"/>
    <x v="369"/>
    <s v="SUP003"/>
    <s v="AISLE-08-SHELF-22"/>
    <n v="12"/>
    <s v="In Stock"/>
    <d v="2024-11-11T00:00:00"/>
    <s v="France"/>
    <n v="46.289000000000001"/>
    <n v="1.2255"/>
  </r>
  <r>
    <s v="SKU003398"/>
    <s v="Product_3398"/>
    <s v="Office Supplies"/>
    <n v="240.38"/>
    <n v="391"/>
    <s v="Mid"/>
    <n v="83"/>
    <n v="14"/>
    <x v="928"/>
    <s v="SUP037"/>
    <s v="AISLE-14-SHELF-41"/>
    <n v="22"/>
    <s v="In Stock"/>
    <d v="2024-04-21T00:00:00"/>
    <s v="Poland"/>
    <n v="51.1858"/>
    <n v="21.172699999999999"/>
  </r>
  <r>
    <s v="SKU003399"/>
    <s v="Product_3399"/>
    <s v="Toys"/>
    <n v="985.35"/>
    <n v="319"/>
    <s v="Mid"/>
    <n v="40"/>
    <n v="16"/>
    <x v="705"/>
    <s v="SUP003"/>
    <s v="AISLE-03-SHELF-09"/>
    <n v="14"/>
    <s v="In Stock"/>
    <d v="2023-06-02T00:00:00"/>
    <s v="Germany"/>
    <n v="52.404699999999998"/>
    <n v="7.6852"/>
  </r>
  <r>
    <s v="SKU003400"/>
    <s v="Product_3400"/>
    <s v="Electronics"/>
    <n v="837"/>
    <n v="219"/>
    <s v="Low"/>
    <n v="56"/>
    <n v="17"/>
    <x v="490"/>
    <s v="SUP018"/>
    <s v="AISLE-12-SHELF-47"/>
    <n v="45"/>
    <s v="In Stock"/>
    <d v="2025-01-12T00:00:00"/>
    <s v="Spain"/>
    <n v="41.237400000000001"/>
    <n v="-6.1193999999999997"/>
  </r>
  <r>
    <s v="SKU003401"/>
    <s v="Product_3401"/>
    <s v="Sports"/>
    <n v="25.11"/>
    <n v="698"/>
    <s v="Mid"/>
    <n v="69"/>
    <n v="28"/>
    <x v="547"/>
    <s v="SUP042"/>
    <s v="AISLE-17-SHELF-41"/>
    <n v="39"/>
    <s v="Out of Stock"/>
    <d v="2023-08-29T00:00:00"/>
    <s v="Austria"/>
    <n v="46.448300000000003"/>
    <n v="14.883900000000001"/>
  </r>
  <r>
    <s v="SKU003402"/>
    <s v="Product_3402"/>
    <s v="Toys"/>
    <n v="620.66999999999996"/>
    <n v="413"/>
    <s v="Mid"/>
    <n v="82"/>
    <n v="19"/>
    <x v="800"/>
    <s v="SUP009"/>
    <s v="AISLE-08-SHELF-06"/>
    <n v="19"/>
    <s v="In Stock"/>
    <d v="2024-02-09T00:00:00"/>
    <s v="Italy"/>
    <n v="43.3703"/>
    <n v="11.4886"/>
  </r>
  <r>
    <s v="SKU003403"/>
    <s v="Product_3403"/>
    <s v="Electronics"/>
    <n v="263.35000000000002"/>
    <n v="31"/>
    <s v="Low"/>
    <n v="50"/>
    <n v="4"/>
    <x v="773"/>
    <s v="SUP024"/>
    <s v="AISLE-09-SHELF-15"/>
    <n v="27"/>
    <s v="In Stock"/>
    <d v="2023-07-22T00:00:00"/>
    <s v="Sweden"/>
    <n v="62.554499999999997"/>
    <n v="23.507899999999999"/>
  </r>
  <r>
    <s v="SKU003404"/>
    <s v="Product_3404"/>
    <s v="Electronics"/>
    <n v="113.33"/>
    <n v="714"/>
    <s v="High"/>
    <n v="59"/>
    <n v="28"/>
    <x v="187"/>
    <s v="SUP007"/>
    <s v="AISLE-18-SHELF-11"/>
    <n v="16"/>
    <s v="In Stock"/>
    <d v="2023-08-01T00:00:00"/>
    <s v="Italy"/>
    <n v="42.849600000000002"/>
    <n v="14.428800000000001"/>
  </r>
  <r>
    <s v="SKU003405"/>
    <s v="Product_3405"/>
    <s v="Toys"/>
    <n v="708.54"/>
    <n v="787"/>
    <s v="High"/>
    <n v="32"/>
    <n v="28"/>
    <x v="584"/>
    <s v="SUP033"/>
    <s v="AISLE-14-SHELF-45"/>
    <n v="31"/>
    <s v="In Stock"/>
    <d v="2024-10-24T00:00:00"/>
    <s v="Poland"/>
    <n v="49.370699999999999"/>
    <n v="15.7599"/>
  </r>
  <r>
    <s v="SKU003406"/>
    <s v="Product_3406"/>
    <s v="Sports"/>
    <n v="140.29"/>
    <n v="753"/>
    <s v="High"/>
    <n v="21"/>
    <n v="21"/>
    <x v="578"/>
    <s v="SUP025"/>
    <s v="AISLE-13-SHELF-13"/>
    <n v="10"/>
    <s v="In Stock"/>
    <d v="2023-10-06T00:00:00"/>
    <s v="Germany"/>
    <n v="49.587200000000003"/>
    <n v="10.808400000000001"/>
  </r>
  <r>
    <s v="SKU003407"/>
    <s v="Product_3407"/>
    <s v="Clothing"/>
    <n v="449.3"/>
    <n v="15"/>
    <s v="Low"/>
    <n v="80"/>
    <n v="20"/>
    <x v="181"/>
    <s v="SUP042"/>
    <s v="AISLE-16-SHELF-12"/>
    <n v="28"/>
    <s v="In Stock"/>
    <d v="2023-10-22T00:00:00"/>
    <s v="Poland"/>
    <n v="53.504199999999997"/>
    <n v="17.3124"/>
  </r>
  <r>
    <s v="SKU003408"/>
    <s v="Product_3408"/>
    <s v="Office Supplies"/>
    <n v="635.84"/>
    <n v="408"/>
    <s v="Mid"/>
    <n v="92"/>
    <n v="20"/>
    <x v="404"/>
    <s v="SUP034"/>
    <s v="AISLE-18-SHELF-12"/>
    <n v="26"/>
    <s v="In Stock"/>
    <d v="2023-11-25T00:00:00"/>
    <s v="Spain"/>
    <n v="38.779800000000002"/>
    <n v="-6.0724999999999998"/>
  </r>
  <r>
    <s v="SKU003409"/>
    <s v="Product_3409"/>
    <s v="Home &amp; Garden"/>
    <n v="558.95000000000005"/>
    <n v="827"/>
    <s v="High"/>
    <n v="31"/>
    <n v="25"/>
    <x v="481"/>
    <s v="SUP038"/>
    <s v="AISLE-05-SHELF-49"/>
    <n v="13"/>
    <s v="In Stock"/>
    <d v="2023-06-08T00:00:00"/>
    <s v="Belgium"/>
    <n v="50.0092"/>
    <n v="6.2005999999999997"/>
  </r>
  <r>
    <s v="SKU003410"/>
    <s v="Product_3410"/>
    <s v="Electronics"/>
    <n v="977.85"/>
    <n v="172"/>
    <s v="Low"/>
    <n v="65"/>
    <n v="25"/>
    <x v="634"/>
    <s v="SUP021"/>
    <s v="AISLE-01-SHELF-45"/>
    <n v="14"/>
    <s v="In Stock"/>
    <d v="2024-02-15T00:00:00"/>
    <s v="Sweden"/>
    <n v="64.069299999999998"/>
    <n v="13.142300000000001"/>
  </r>
  <r>
    <s v="SKU003411"/>
    <s v="Product_3411"/>
    <s v="Home &amp; Garden"/>
    <n v="787.89"/>
    <n v="648"/>
    <s v="Mid"/>
    <n v="25"/>
    <n v="9"/>
    <x v="425"/>
    <s v="SUP038"/>
    <s v="AISLE-10-SHELF-35"/>
    <n v="7"/>
    <s v="In Stock"/>
    <d v="2025-02-17T00:00:00"/>
    <s v="Spain"/>
    <n v="41.633499999999998"/>
    <n v="-0.20250000000000001"/>
  </r>
  <r>
    <s v="SKU003412"/>
    <s v="Product_3412"/>
    <s v="Sports"/>
    <n v="776.45"/>
    <n v="178"/>
    <s v="Low"/>
    <n v="67"/>
    <n v="11"/>
    <x v="51"/>
    <s v="SUP040"/>
    <s v="AISLE-06-SHELF-48"/>
    <n v="10"/>
    <s v="In Stock"/>
    <d v="2023-06-27T00:00:00"/>
    <s v="Austria"/>
    <n v="48.132800000000003"/>
    <n v="10.5373"/>
  </r>
  <r>
    <s v="SKU003413"/>
    <s v="Product_3413"/>
    <s v="Clothing"/>
    <n v="362.04"/>
    <n v="870"/>
    <s v="High"/>
    <n v="81"/>
    <n v="5"/>
    <x v="255"/>
    <s v="SUP018"/>
    <s v="AISLE-01-SHELF-08"/>
    <n v="30"/>
    <s v="In Stock"/>
    <d v="2024-07-31T00:00:00"/>
    <s v="Austria"/>
    <n v="47.460799999999999"/>
    <n v="10.321999999999999"/>
  </r>
  <r>
    <s v="SKU003414"/>
    <s v="Product_3414"/>
    <s v="Books"/>
    <n v="18.309999999999999"/>
    <n v="572"/>
    <s v="Mid"/>
    <n v="60"/>
    <n v="11"/>
    <x v="794"/>
    <s v="SUP039"/>
    <s v="AISLE-09-SHELF-23"/>
    <n v="49"/>
    <s v="Out of Stock"/>
    <d v="2023-11-03T00:00:00"/>
    <s v="Poland"/>
    <n v="53.736400000000003"/>
    <n v="20.651700000000002"/>
  </r>
  <r>
    <s v="SKU003415"/>
    <s v="Product_3415"/>
    <s v="Office Supplies"/>
    <n v="737.07"/>
    <n v="496"/>
    <s v="Mid"/>
    <n v="15"/>
    <n v="13"/>
    <x v="2"/>
    <s v="SUP050"/>
    <s v="AISLE-20-SHELF-32"/>
    <n v="18"/>
    <s v="Out of Stock"/>
    <d v="2023-12-27T00:00:00"/>
    <s v="Germany"/>
    <n v="51.154699999999998"/>
    <n v="9.0213999999999999"/>
  </r>
  <r>
    <s v="SKU003416"/>
    <s v="Product_3416"/>
    <s v="Office Supplies"/>
    <n v="999.73"/>
    <n v="935"/>
    <s v="High"/>
    <n v="11"/>
    <n v="21"/>
    <x v="823"/>
    <s v="SUP033"/>
    <s v="AISLE-07-SHELF-11"/>
    <n v="40"/>
    <s v="In Stock"/>
    <d v="2024-11-13T00:00:00"/>
    <s v="Spain"/>
    <n v="37.437100000000001"/>
    <n v="-7.9588000000000001"/>
  </r>
  <r>
    <s v="SKU003417"/>
    <s v="Product_3417"/>
    <s v="Clothing"/>
    <n v="411.82"/>
    <n v="103"/>
    <s v="Low"/>
    <n v="71"/>
    <n v="2"/>
    <x v="605"/>
    <s v="SUP028"/>
    <s v="AISLE-08-SHELF-43"/>
    <n v="46"/>
    <s v="In Stock"/>
    <d v="2023-04-25T00:00:00"/>
    <s v="Netherlands"/>
    <n v="53.416899999999998"/>
    <n v="4.0785999999999998"/>
  </r>
  <r>
    <s v="SKU003418"/>
    <s v="Product_3418"/>
    <s v="Sports"/>
    <n v="985.66"/>
    <n v="316"/>
    <s v="Mid"/>
    <n v="51"/>
    <n v="22"/>
    <x v="746"/>
    <s v="SUP025"/>
    <s v="AISLE-14-SHELF-14"/>
    <n v="23"/>
    <s v="In Stock"/>
    <d v="2023-12-29T00:00:00"/>
    <s v="Germany"/>
    <n v="47.755000000000003"/>
    <n v="14.651199999999999"/>
  </r>
  <r>
    <s v="SKU003419"/>
    <s v="Product_3419"/>
    <s v="Clothing"/>
    <n v="150.29"/>
    <n v="706"/>
    <s v="High"/>
    <n v="52"/>
    <n v="2"/>
    <x v="533"/>
    <s v="SUP014"/>
    <s v="AISLE-04-SHELF-41"/>
    <n v="43"/>
    <s v="In Stock"/>
    <d v="2023-10-28T00:00:00"/>
    <s v="Belgium"/>
    <n v="50.597900000000003"/>
    <n v="5.6070000000000002"/>
  </r>
  <r>
    <s v="SKU003420"/>
    <s v="Product_3420"/>
    <s v="Office Supplies"/>
    <n v="303.55"/>
    <n v="767"/>
    <s v="High"/>
    <n v="61"/>
    <n v="10"/>
    <x v="832"/>
    <s v="SUP020"/>
    <s v="AISLE-08-SHELF-47"/>
    <n v="27"/>
    <s v="In Stock"/>
    <d v="2024-02-28T00:00:00"/>
    <s v="Austria"/>
    <n v="46.513800000000003"/>
    <n v="13.865500000000001"/>
  </r>
  <r>
    <s v="SKU003421"/>
    <s v="Product_3421"/>
    <s v="Books"/>
    <n v="179.02"/>
    <n v="975"/>
    <s v="High"/>
    <n v="67"/>
    <n v="13"/>
    <x v="301"/>
    <s v="SUP039"/>
    <s v="AISLE-20-SHELF-38"/>
    <n v="9"/>
    <s v="In Stock"/>
    <d v="2023-12-27T00:00:00"/>
    <s v="Poland"/>
    <n v="51.309600000000003"/>
    <n v="21.819600000000001"/>
  </r>
  <r>
    <s v="SKU003422"/>
    <s v="Product_3422"/>
    <s v="Electronics"/>
    <n v="480.42"/>
    <n v="587"/>
    <s v="Mid"/>
    <n v="29"/>
    <n v="5"/>
    <x v="759"/>
    <s v="SUP020"/>
    <s v="AISLE-16-SHELF-48"/>
    <n v="48"/>
    <s v="In Stock"/>
    <d v="2024-11-24T00:00:00"/>
    <s v="United Kingdom"/>
    <n v="50.238100000000003"/>
    <n v="-4.1830999999999996"/>
  </r>
  <r>
    <s v="SKU003423"/>
    <s v="Product_3423"/>
    <s v="Clothing"/>
    <n v="799.01"/>
    <n v="782"/>
    <s v="High"/>
    <n v="65"/>
    <n v="11"/>
    <x v="138"/>
    <s v="SUP007"/>
    <s v="AISLE-14-SHELF-28"/>
    <n v="19"/>
    <s v="In Stock"/>
    <d v="2024-11-20T00:00:00"/>
    <s v="Austria"/>
    <n v="48.477600000000002"/>
    <n v="13.524800000000001"/>
  </r>
  <r>
    <s v="SKU003424"/>
    <s v="Product_3424"/>
    <s v="Toys"/>
    <n v="347.26"/>
    <n v="180"/>
    <s v="Low"/>
    <n v="76"/>
    <n v="29"/>
    <x v="418"/>
    <s v="SUP004"/>
    <s v="AISLE-15-SHELF-21"/>
    <n v="34"/>
    <s v="In Stock"/>
    <d v="2023-10-15T00:00:00"/>
    <s v="Sweden"/>
    <n v="62.890500000000003"/>
    <n v="12.3729"/>
  </r>
  <r>
    <s v="SKU003425"/>
    <s v="Product_3425"/>
    <s v="Toys"/>
    <n v="907.17"/>
    <n v="131"/>
    <s v="Low"/>
    <n v="68"/>
    <n v="15"/>
    <x v="778"/>
    <s v="SUP031"/>
    <s v="AISLE-12-SHELF-50"/>
    <n v="37"/>
    <s v="In Stock"/>
    <d v="2023-09-28T00:00:00"/>
    <s v="France"/>
    <n v="42.596800000000002"/>
    <n v="4.7842000000000002"/>
  </r>
  <r>
    <s v="SKU003426"/>
    <s v="Product_3426"/>
    <s v="Sports"/>
    <n v="549.38"/>
    <n v="662"/>
    <s v="Mid"/>
    <n v="57"/>
    <n v="28"/>
    <x v="430"/>
    <s v="SUP030"/>
    <s v="AISLE-11-SHELF-39"/>
    <n v="42"/>
    <s v="In Stock"/>
    <d v="2024-10-25T00:00:00"/>
    <s v="United Kingdom"/>
    <n v="55.840400000000002"/>
    <n v="1.591"/>
  </r>
  <r>
    <s v="SKU003427"/>
    <s v="Product_3427"/>
    <s v="Office Supplies"/>
    <n v="470.77"/>
    <n v="154"/>
    <s v="Low"/>
    <n v="44"/>
    <n v="28"/>
    <x v="929"/>
    <s v="SUP037"/>
    <s v="AISLE-06-SHELF-03"/>
    <n v="23"/>
    <s v="In Stock"/>
    <d v="2023-04-19T00:00:00"/>
    <s v="Poland"/>
    <n v="53.129300000000001"/>
    <n v="19.032399999999999"/>
  </r>
  <r>
    <s v="SKU003428"/>
    <s v="Product_3428"/>
    <s v="Office Supplies"/>
    <n v="789.17"/>
    <n v="358"/>
    <s v="Mid"/>
    <n v="17"/>
    <n v="5"/>
    <x v="29"/>
    <s v="SUP021"/>
    <s v="AISLE-09-SHELF-15"/>
    <n v="9"/>
    <s v="In Stock"/>
    <d v="2024-06-11T00:00:00"/>
    <s v="Netherlands"/>
    <n v="53.114800000000002"/>
    <n v="3.7073999999999998"/>
  </r>
  <r>
    <s v="SKU003429"/>
    <s v="Product_3429"/>
    <s v="Clothing"/>
    <n v="110.43"/>
    <n v="234"/>
    <s v="Low"/>
    <n v="85"/>
    <n v="20"/>
    <x v="878"/>
    <s v="SUP001"/>
    <s v="AISLE-02-SHELF-04"/>
    <n v="13"/>
    <s v="In Stock"/>
    <d v="2023-06-06T00:00:00"/>
    <s v="United Kingdom"/>
    <n v="53.8538"/>
    <n v="-5.3289"/>
  </r>
  <r>
    <s v="SKU003430"/>
    <s v="Product_3430"/>
    <s v="Books"/>
    <n v="776.01"/>
    <n v="759"/>
    <s v="High"/>
    <n v="41"/>
    <n v="5"/>
    <x v="146"/>
    <s v="SUP003"/>
    <s v="AISLE-02-SHELF-38"/>
    <n v="11"/>
    <s v="Out of Stock"/>
    <d v="2023-10-23T00:00:00"/>
    <s v="Sweden"/>
    <n v="56.744"/>
    <n v="21.101900000000001"/>
  </r>
  <r>
    <s v="SKU003431"/>
    <s v="Product_3431"/>
    <s v="Sports"/>
    <n v="250.52"/>
    <n v="164"/>
    <s v="Low"/>
    <n v="54"/>
    <n v="7"/>
    <x v="602"/>
    <s v="SUP013"/>
    <s v="AISLE-12-SHELF-39"/>
    <n v="28"/>
    <s v="Out of Stock"/>
    <d v="2025-03-18T00:00:00"/>
    <s v="Germany"/>
    <n v="51.182000000000002"/>
    <n v="10.9666"/>
  </r>
  <r>
    <s v="SKU003432"/>
    <s v="Product_3432"/>
    <s v="Clothing"/>
    <n v="288"/>
    <n v="716"/>
    <s v="High"/>
    <n v="94"/>
    <n v="10"/>
    <x v="19"/>
    <s v="SUP007"/>
    <s v="AISLE-09-SHELF-06"/>
    <n v="45"/>
    <s v="Out of Stock"/>
    <d v="2024-01-12T00:00:00"/>
    <s v="Netherlands"/>
    <n v="51.910400000000003"/>
    <n v="5.0952999999999999"/>
  </r>
  <r>
    <s v="SKU003433"/>
    <s v="Product_3433"/>
    <s v="Sports"/>
    <n v="603.46"/>
    <n v="426"/>
    <s v="Mid"/>
    <n v="76"/>
    <n v="29"/>
    <x v="294"/>
    <s v="SUP006"/>
    <s v="AISLE-05-SHELF-32"/>
    <n v="20"/>
    <s v="In Stock"/>
    <d v="2024-02-14T00:00:00"/>
    <s v="Austria"/>
    <n v="46.701599999999999"/>
    <n v="14.6815"/>
  </r>
  <r>
    <s v="SKU003434"/>
    <s v="Product_3434"/>
    <s v="Toys"/>
    <n v="902.92"/>
    <n v="676"/>
    <s v="Mid"/>
    <n v="36"/>
    <n v="2"/>
    <x v="489"/>
    <s v="SUP006"/>
    <s v="AISLE-04-SHELF-10"/>
    <n v="41"/>
    <s v="In Stock"/>
    <d v="2024-07-06T00:00:00"/>
    <s v="Netherlands"/>
    <n v="51.967599999999997"/>
    <n v="6.4854000000000003"/>
  </r>
  <r>
    <s v="SKU003435"/>
    <s v="Product_3435"/>
    <s v="Books"/>
    <n v="582.62"/>
    <n v="487"/>
    <s v="Mid"/>
    <n v="12"/>
    <n v="1"/>
    <x v="476"/>
    <s v="SUP034"/>
    <s v="AISLE-20-SHELF-36"/>
    <n v="14"/>
    <s v="In Stock"/>
    <d v="2025-02-02T00:00:00"/>
    <s v="Spain"/>
    <n v="37.530999999999999"/>
    <n v="-6.7163000000000004"/>
  </r>
  <r>
    <s v="SKU003436"/>
    <s v="Product_3436"/>
    <s v="Electronics"/>
    <n v="652.46"/>
    <n v="212"/>
    <s v="Low"/>
    <n v="66"/>
    <n v="20"/>
    <x v="22"/>
    <s v="SUP032"/>
    <s v="AISLE-05-SHELF-17"/>
    <n v="25"/>
    <s v="In Stock"/>
    <d v="2024-10-29T00:00:00"/>
    <s v="Sweden"/>
    <n v="64.211500000000001"/>
    <n v="22.182600000000001"/>
  </r>
  <r>
    <s v="SKU003437"/>
    <s v="Product_3437"/>
    <s v="Books"/>
    <n v="778.83"/>
    <n v="924"/>
    <s v="High"/>
    <n v="74"/>
    <n v="23"/>
    <x v="891"/>
    <s v="SUP016"/>
    <s v="AISLE-18-SHELF-32"/>
    <n v="25"/>
    <s v="Out of Stock"/>
    <d v="2023-03-29T00:00:00"/>
    <s v="United Kingdom"/>
    <n v="54.055300000000003"/>
    <n v="-0.93049999999999999"/>
  </r>
  <r>
    <s v="SKU003438"/>
    <s v="Product_3438"/>
    <s v="Electronics"/>
    <n v="266.73"/>
    <n v="765"/>
    <s v="High"/>
    <n v="29"/>
    <n v="1"/>
    <x v="244"/>
    <s v="SUP038"/>
    <s v="AISLE-03-SHELF-23"/>
    <n v="19"/>
    <s v="In Stock"/>
    <d v="2025-01-17T00:00:00"/>
    <s v="Spain"/>
    <n v="43.794800000000002"/>
    <n v="3.1772999999999998"/>
  </r>
  <r>
    <s v="SKU003439"/>
    <s v="Product_3439"/>
    <s v="Office Supplies"/>
    <n v="828.96"/>
    <n v="156"/>
    <s v="Low"/>
    <n v="80"/>
    <n v="4"/>
    <x v="161"/>
    <s v="SUP008"/>
    <s v="AISLE-13-SHELF-01"/>
    <n v="17"/>
    <s v="Out of Stock"/>
    <d v="2024-06-23T00:00:00"/>
    <s v="Netherlands"/>
    <n v="52.809699999999999"/>
    <n v="6.1844000000000001"/>
  </r>
  <r>
    <s v="SKU003440"/>
    <s v="Product_3440"/>
    <s v="Home &amp; Garden"/>
    <n v="423.78"/>
    <n v="688"/>
    <s v="Mid"/>
    <n v="50"/>
    <n v="15"/>
    <x v="90"/>
    <s v="SUP021"/>
    <s v="AISLE-19-SHELF-23"/>
    <n v="11"/>
    <s v="Out of Stock"/>
    <d v="2024-10-13T00:00:00"/>
    <s v="Spain"/>
    <n v="37.931399999999996"/>
    <n v="1.2025999999999999"/>
  </r>
  <r>
    <s v="SKU003441"/>
    <s v="Product_3441"/>
    <s v="Toys"/>
    <n v="183.9"/>
    <n v="74"/>
    <s v="Low"/>
    <n v="10"/>
    <n v="15"/>
    <x v="892"/>
    <s v="SUP011"/>
    <s v="AISLE-02-SHELF-04"/>
    <n v="44"/>
    <s v="In Stock"/>
    <d v="2023-08-01T00:00:00"/>
    <s v="Italy"/>
    <n v="40.8536"/>
    <n v="18.047699999999999"/>
  </r>
  <r>
    <s v="SKU003442"/>
    <s v="Product_3442"/>
    <s v="Office Supplies"/>
    <n v="356.62"/>
    <n v="434"/>
    <s v="Mid"/>
    <n v="83"/>
    <n v="6"/>
    <x v="332"/>
    <s v="SUP050"/>
    <s v="AISLE-16-SHELF-48"/>
    <n v="12"/>
    <s v="In Stock"/>
    <d v="2025-02-16T00:00:00"/>
    <s v="Sweden"/>
    <n v="56.423699999999997"/>
    <n v="16.8095"/>
  </r>
  <r>
    <s v="SKU003443"/>
    <s v="Product_3443"/>
    <s v="Toys"/>
    <n v="253.67"/>
    <n v="177"/>
    <s v="Low"/>
    <n v="85"/>
    <n v="6"/>
    <x v="930"/>
    <s v="SUP023"/>
    <s v="AISLE-17-SHELF-44"/>
    <n v="47"/>
    <s v="In Stock"/>
    <d v="2023-04-04T00:00:00"/>
    <s v="Belgium"/>
    <n v="50.611699999999999"/>
    <n v="4.0800999999999998"/>
  </r>
  <r>
    <s v="SKU003444"/>
    <s v="Product_3444"/>
    <s v="Toys"/>
    <n v="236.43"/>
    <n v="795"/>
    <s v="High"/>
    <n v="13"/>
    <n v="1"/>
    <x v="393"/>
    <s v="SUP006"/>
    <s v="AISLE-02-SHELF-30"/>
    <n v="45"/>
    <s v="In Stock"/>
    <d v="2023-06-03T00:00:00"/>
    <s v="Germany"/>
    <n v="48.900399999999998"/>
    <n v="11.296200000000001"/>
  </r>
  <r>
    <s v="SKU003445"/>
    <s v="Product_3445"/>
    <s v="Books"/>
    <n v="289.74"/>
    <n v="841"/>
    <s v="High"/>
    <n v="80"/>
    <n v="7"/>
    <x v="720"/>
    <s v="SUP046"/>
    <s v="AISLE-10-SHELF-06"/>
    <n v="42"/>
    <s v="In Stock"/>
    <d v="2025-02-10T00:00:00"/>
    <s v="Netherlands"/>
    <n v="52.841000000000001"/>
    <n v="5.8148999999999997"/>
  </r>
  <r>
    <s v="SKU003446"/>
    <s v="Product_3446"/>
    <s v="Electronics"/>
    <n v="189.12"/>
    <n v="644"/>
    <s v="Mid"/>
    <n v="19"/>
    <n v="5"/>
    <x v="722"/>
    <s v="SUP015"/>
    <s v="AISLE-12-SHELF-12"/>
    <n v="6"/>
    <s v="In Stock"/>
    <d v="2025-02-13T00:00:00"/>
    <s v="Sweden"/>
    <n v="58.535400000000003"/>
    <n v="20.684100000000001"/>
  </r>
  <r>
    <s v="SKU003447"/>
    <s v="Product_3447"/>
    <s v="Home &amp; Garden"/>
    <n v="671.02"/>
    <n v="636"/>
    <s v="Mid"/>
    <n v="95"/>
    <n v="22"/>
    <x v="311"/>
    <s v="SUP011"/>
    <s v="AISLE-17-SHELF-18"/>
    <n v="41"/>
    <s v="In Stock"/>
    <d v="2024-08-19T00:00:00"/>
    <s v="Belgium"/>
    <n v="50.013800000000003"/>
    <n v="3.1833"/>
  </r>
  <r>
    <s v="SKU003448"/>
    <s v="Product_3448"/>
    <s v="Home &amp; Garden"/>
    <n v="584.19000000000005"/>
    <n v="311"/>
    <s v="Mid"/>
    <n v="98"/>
    <n v="17"/>
    <x v="824"/>
    <s v="SUP027"/>
    <s v="AISLE-04-SHELF-35"/>
    <n v="26"/>
    <s v="In Stock"/>
    <d v="2024-10-30T00:00:00"/>
    <s v="Belgium"/>
    <n v="50.881300000000003"/>
    <n v="5.7869000000000002"/>
  </r>
  <r>
    <s v="SKU003449"/>
    <s v="Product_3449"/>
    <s v="Home &amp; Garden"/>
    <n v="651.96"/>
    <n v="831"/>
    <s v="High"/>
    <n v="38"/>
    <n v="7"/>
    <x v="825"/>
    <s v="SUP015"/>
    <s v="AISLE-17-SHELF-41"/>
    <n v="8"/>
    <s v="In Stock"/>
    <d v="2023-07-20T00:00:00"/>
    <s v="Poland"/>
    <n v="51.792900000000003"/>
    <n v="19.413900000000002"/>
  </r>
  <r>
    <s v="SKU003450"/>
    <s v="Product_3450"/>
    <s v="Office Supplies"/>
    <n v="350.29"/>
    <n v="126"/>
    <s v="Low"/>
    <n v="24"/>
    <n v="4"/>
    <x v="65"/>
    <s v="SUP045"/>
    <s v="AISLE-12-SHELF-29"/>
    <n v="11"/>
    <s v="In Stock"/>
    <d v="2024-03-23T00:00:00"/>
    <s v="Spain"/>
    <n v="38.361400000000003"/>
    <n v="-3.0678000000000001"/>
  </r>
  <r>
    <s v="SKU003451"/>
    <s v="Product_3451"/>
    <s v="Sports"/>
    <n v="772.04"/>
    <n v="376"/>
    <s v="Mid"/>
    <n v="28"/>
    <n v="3"/>
    <x v="55"/>
    <s v="SUP038"/>
    <s v="AISLE-07-SHELF-48"/>
    <n v="5"/>
    <s v="Out of Stock"/>
    <d v="2024-05-27T00:00:00"/>
    <s v="Belgium"/>
    <n v="49.764000000000003"/>
    <n v="6.2276999999999996"/>
  </r>
  <r>
    <s v="SKU003452"/>
    <s v="Product_3452"/>
    <s v="Books"/>
    <n v="138.31"/>
    <n v="344"/>
    <s v="Mid"/>
    <n v="67"/>
    <n v="12"/>
    <x v="665"/>
    <s v="SUP004"/>
    <s v="AISLE-08-SHELF-03"/>
    <n v="23"/>
    <s v="Out of Stock"/>
    <d v="2024-08-08T00:00:00"/>
    <s v="Italy"/>
    <n v="45.003799999999998"/>
    <n v="14.5489"/>
  </r>
  <r>
    <s v="SKU003453"/>
    <s v="Product_3453"/>
    <s v="Books"/>
    <n v="575.42999999999995"/>
    <n v="224"/>
    <s v="Low"/>
    <n v="62"/>
    <n v="27"/>
    <x v="576"/>
    <s v="SUP014"/>
    <s v="AISLE-13-SHELF-20"/>
    <n v="34"/>
    <s v="In Stock"/>
    <d v="2023-07-28T00:00:00"/>
    <s v="Sweden"/>
    <n v="62.7271"/>
    <n v="21.477399999999999"/>
  </r>
  <r>
    <s v="SKU003454"/>
    <s v="Product_3454"/>
    <s v="Office Supplies"/>
    <n v="282.7"/>
    <n v="16"/>
    <s v="Low"/>
    <n v="55"/>
    <n v="29"/>
    <x v="644"/>
    <s v="SUP045"/>
    <s v="AISLE-09-SHELF-41"/>
    <n v="6"/>
    <s v="In Stock"/>
    <d v="2023-10-07T00:00:00"/>
    <s v="France"/>
    <n v="46.148600000000002"/>
    <n v="-0.72040000000000004"/>
  </r>
  <r>
    <s v="SKU003455"/>
    <s v="Product_3455"/>
    <s v="Toys"/>
    <n v="532.33000000000004"/>
    <n v="496"/>
    <s v="Mid"/>
    <n v="27"/>
    <n v="15"/>
    <x v="340"/>
    <s v="SUP010"/>
    <s v="AISLE-04-SHELF-14"/>
    <n v="17"/>
    <s v="In Stock"/>
    <d v="2024-07-30T00:00:00"/>
    <s v="France"/>
    <n v="42.871699999999997"/>
    <n v="4.3547000000000002"/>
  </r>
  <r>
    <s v="SKU003456"/>
    <s v="Product_3456"/>
    <s v="Books"/>
    <n v="330.4"/>
    <n v="992"/>
    <s v="High"/>
    <n v="12"/>
    <n v="20"/>
    <x v="504"/>
    <s v="SUP029"/>
    <s v="AISLE-18-SHELF-33"/>
    <n v="32"/>
    <s v="In Stock"/>
    <d v="2023-04-24T00:00:00"/>
    <s v="Netherlands"/>
    <n v="53.309399999999997"/>
    <n v="3.8990999999999998"/>
  </r>
  <r>
    <s v="SKU003457"/>
    <s v="Product_3457"/>
    <s v="Books"/>
    <n v="792.61"/>
    <n v="472"/>
    <s v="Mid"/>
    <n v="79"/>
    <n v="9"/>
    <x v="928"/>
    <s v="SUP012"/>
    <s v="AISLE-19-SHELF-02"/>
    <n v="18"/>
    <s v="In Stock"/>
    <d v="2024-03-17T00:00:00"/>
    <s v="Austria"/>
    <n v="46.868000000000002"/>
    <n v="12.838800000000001"/>
  </r>
  <r>
    <s v="SKU003458"/>
    <s v="Product_3458"/>
    <s v="Sports"/>
    <n v="892.36"/>
    <n v="864"/>
    <s v="High"/>
    <n v="31"/>
    <n v="21"/>
    <x v="931"/>
    <s v="SUP040"/>
    <s v="AISLE-05-SHELF-31"/>
    <n v="7"/>
    <s v="In Stock"/>
    <d v="2023-08-25T00:00:00"/>
    <s v="Spain"/>
    <n v="42.293799999999997"/>
    <n v="-5.5965999999999996"/>
  </r>
  <r>
    <s v="SKU003459"/>
    <s v="Product_3459"/>
    <s v="Books"/>
    <n v="745.16"/>
    <n v="310"/>
    <s v="Mid"/>
    <n v="64"/>
    <n v="12"/>
    <x v="894"/>
    <s v="SUP020"/>
    <s v="AISLE-14-SHELF-09"/>
    <n v="20"/>
    <s v="In Stock"/>
    <d v="2023-11-21T00:00:00"/>
    <s v="Austria"/>
    <n v="47.060200000000002"/>
    <n v="14.2737"/>
  </r>
  <r>
    <s v="SKU003460"/>
    <s v="Product_3460"/>
    <s v="Electronics"/>
    <n v="183.83"/>
    <n v="757"/>
    <s v="High"/>
    <n v="73"/>
    <n v="5"/>
    <x v="187"/>
    <s v="SUP037"/>
    <s v="AISLE-20-SHELF-20"/>
    <n v="29"/>
    <s v="In Stock"/>
    <d v="2023-11-10T00:00:00"/>
    <s v="Belgium"/>
    <n v="50.571199999999997"/>
    <n v="2.7349000000000001"/>
  </r>
  <r>
    <s v="SKU003461"/>
    <s v="Product_3461"/>
    <s v="Office Supplies"/>
    <n v="282.12"/>
    <n v="136"/>
    <s v="Low"/>
    <n v="50"/>
    <n v="8"/>
    <x v="428"/>
    <s v="SUP002"/>
    <s v="AISLE-15-SHELF-01"/>
    <n v="7"/>
    <s v="In Stock"/>
    <d v="2025-03-03T00:00:00"/>
    <s v="Sweden"/>
    <n v="56.424599999999998"/>
    <n v="19.523499999999999"/>
  </r>
  <r>
    <s v="SKU003462"/>
    <s v="Product_3462"/>
    <s v="Home &amp; Garden"/>
    <n v="920.16"/>
    <n v="474"/>
    <s v="Mid"/>
    <n v="94"/>
    <n v="15"/>
    <x v="264"/>
    <s v="SUP020"/>
    <s v="AISLE-19-SHELF-36"/>
    <n v="38"/>
    <s v="In Stock"/>
    <d v="2024-09-29T00:00:00"/>
    <s v="Netherlands"/>
    <n v="52.055799999999998"/>
    <n v="7.0868000000000002"/>
  </r>
  <r>
    <s v="SKU003463"/>
    <s v="Product_3463"/>
    <s v="Sports"/>
    <n v="442.85"/>
    <n v="216"/>
    <s v="Low"/>
    <n v="17"/>
    <n v="7"/>
    <x v="62"/>
    <s v="SUP012"/>
    <s v="AISLE-14-SHELF-01"/>
    <n v="7"/>
    <s v="In Stock"/>
    <d v="2024-06-29T00:00:00"/>
    <s v="United Kingdom"/>
    <n v="55.871099999999998"/>
    <n v="-8.0992999999999995"/>
  </r>
  <r>
    <s v="SKU003464"/>
    <s v="Product_3464"/>
    <s v="Sports"/>
    <n v="941.77"/>
    <n v="195"/>
    <s v="Low"/>
    <n v="74"/>
    <n v="19"/>
    <x v="384"/>
    <s v="SUP038"/>
    <s v="AISLE-05-SHELF-10"/>
    <n v="45"/>
    <s v="In Stock"/>
    <d v="2023-09-08T00:00:00"/>
    <s v="Belgium"/>
    <n v="50.462000000000003"/>
    <n v="4.1162999999999998"/>
  </r>
  <r>
    <s v="SKU003465"/>
    <s v="Product_3465"/>
    <s v="Toys"/>
    <n v="398.53"/>
    <n v="200"/>
    <s v="Low"/>
    <n v="12"/>
    <n v="13"/>
    <x v="471"/>
    <s v="SUP030"/>
    <s v="AISLE-09-SHELF-49"/>
    <n v="33"/>
    <s v="In Stock"/>
    <d v="2023-08-14T00:00:00"/>
    <s v="Spain"/>
    <n v="36.8324"/>
    <n v="2.3323999999999998"/>
  </r>
  <r>
    <s v="SKU003466"/>
    <s v="Product_3466"/>
    <s v="Books"/>
    <n v="952.26"/>
    <n v="365"/>
    <s v="Mid"/>
    <n v="38"/>
    <n v="1"/>
    <x v="4"/>
    <s v="SUP047"/>
    <s v="AISLE-14-SHELF-39"/>
    <n v="44"/>
    <s v="In Stock"/>
    <d v="2023-07-28T00:00:00"/>
    <s v="France"/>
    <n v="49.189100000000003"/>
    <n v="-1.7406999999999999"/>
  </r>
  <r>
    <s v="SKU003467"/>
    <s v="Product_3467"/>
    <s v="Home &amp; Garden"/>
    <n v="926.48"/>
    <n v="718"/>
    <s v="High"/>
    <n v="79"/>
    <n v="28"/>
    <x v="255"/>
    <s v="SUP018"/>
    <s v="AISLE-18-SHELF-42"/>
    <n v="23"/>
    <s v="In Stock"/>
    <d v="2024-07-01T00:00:00"/>
    <s v="Poland"/>
    <n v="50.484699999999997"/>
    <n v="14.420199999999999"/>
  </r>
  <r>
    <s v="SKU003468"/>
    <s v="Product_3468"/>
    <s v="Office Supplies"/>
    <n v="663.92"/>
    <n v="527"/>
    <s v="Mid"/>
    <n v="27"/>
    <n v="11"/>
    <x v="701"/>
    <s v="SUP050"/>
    <s v="AISLE-04-SHELF-31"/>
    <n v="24"/>
    <s v="Out of Stock"/>
    <d v="2023-10-31T00:00:00"/>
    <s v="Sweden"/>
    <n v="59.3947"/>
    <n v="18.758500000000002"/>
  </r>
  <r>
    <s v="SKU003469"/>
    <s v="Product_3469"/>
    <s v="Electronics"/>
    <n v="18.739999999999998"/>
    <n v="399"/>
    <s v="Mid"/>
    <n v="67"/>
    <n v="13"/>
    <x v="66"/>
    <s v="SUP010"/>
    <s v="AISLE-14-SHELF-35"/>
    <n v="25"/>
    <s v="Out of Stock"/>
    <d v="2025-02-25T00:00:00"/>
    <s v="Germany"/>
    <n v="50.498399999999997"/>
    <n v="14.7202"/>
  </r>
  <r>
    <s v="SKU003470"/>
    <s v="Product_3470"/>
    <s v="Office Supplies"/>
    <n v="406.33"/>
    <n v="524"/>
    <s v="Mid"/>
    <n v="10"/>
    <n v="2"/>
    <x v="50"/>
    <s v="SUP007"/>
    <s v="AISLE-11-SHELF-10"/>
    <n v="24"/>
    <s v="In Stock"/>
    <d v="2023-07-26T00:00:00"/>
    <s v="Austria"/>
    <n v="46.5458"/>
    <n v="14.054"/>
  </r>
  <r>
    <s v="SKU003471"/>
    <s v="Product_3471"/>
    <s v="Home &amp; Garden"/>
    <n v="912.12"/>
    <n v="589"/>
    <s v="Mid"/>
    <n v="31"/>
    <n v="19"/>
    <x v="227"/>
    <s v="SUP042"/>
    <s v="AISLE-08-SHELF-41"/>
    <n v="32"/>
    <s v="In Stock"/>
    <d v="2024-10-04T00:00:00"/>
    <s v="Netherlands"/>
    <n v="53.117400000000004"/>
    <n v="5.1749000000000001"/>
  </r>
  <r>
    <s v="SKU003472"/>
    <s v="Product_3472"/>
    <s v="Office Supplies"/>
    <n v="886.26"/>
    <n v="213"/>
    <s v="Low"/>
    <n v="32"/>
    <n v="11"/>
    <x v="130"/>
    <s v="SUP005"/>
    <s v="AISLE-06-SHELF-14"/>
    <n v="31"/>
    <s v="In Stock"/>
    <d v="2024-03-09T00:00:00"/>
    <s v="Austria"/>
    <n v="46.407699999999998"/>
    <n v="11.3696"/>
  </r>
  <r>
    <s v="SKU003473"/>
    <s v="Product_3473"/>
    <s v="Clothing"/>
    <n v="195.51"/>
    <n v="340"/>
    <s v="Mid"/>
    <n v="17"/>
    <n v="1"/>
    <x v="387"/>
    <s v="SUP048"/>
    <s v="AISLE-09-SHELF-46"/>
    <n v="48"/>
    <s v="Out of Stock"/>
    <d v="2024-04-19T00:00:00"/>
    <s v="Sweden"/>
    <n v="59.768000000000001"/>
    <n v="23.7545"/>
  </r>
  <r>
    <s v="SKU003474"/>
    <s v="Product_3474"/>
    <s v="Home &amp; Garden"/>
    <n v="405.19"/>
    <n v="328"/>
    <s v="Mid"/>
    <n v="38"/>
    <n v="1"/>
    <x v="117"/>
    <s v="SUP029"/>
    <s v="AISLE-08-SHELF-38"/>
    <n v="29"/>
    <s v="In Stock"/>
    <d v="2023-07-21T00:00:00"/>
    <s v="Austria"/>
    <n v="48.770600000000002"/>
    <n v="16.808599999999998"/>
  </r>
  <r>
    <s v="SKU003475"/>
    <s v="Product_3475"/>
    <s v="Electronics"/>
    <n v="837.15"/>
    <n v="958"/>
    <s v="High"/>
    <n v="53"/>
    <n v="8"/>
    <x v="839"/>
    <s v="SUP035"/>
    <s v="AISLE-06-SHELF-30"/>
    <n v="6"/>
    <s v="Out of Stock"/>
    <d v="2025-02-12T00:00:00"/>
    <s v="Sweden"/>
    <n v="66.695499999999996"/>
    <n v="15.7066"/>
  </r>
  <r>
    <s v="SKU003476"/>
    <s v="Product_3476"/>
    <s v="Electronics"/>
    <n v="582.1"/>
    <n v="118"/>
    <s v="Low"/>
    <n v="71"/>
    <n v="13"/>
    <x v="597"/>
    <s v="SUP039"/>
    <s v="AISLE-02-SHELF-25"/>
    <n v="47"/>
    <s v="In Stock"/>
    <d v="2024-05-05T00:00:00"/>
    <s v="Austria"/>
    <n v="48.755299999999998"/>
    <n v="17.059000000000001"/>
  </r>
  <r>
    <s v="SKU003477"/>
    <s v="Product_3477"/>
    <s v="Electronics"/>
    <n v="848.83"/>
    <n v="424"/>
    <s v="Mid"/>
    <n v="28"/>
    <n v="8"/>
    <x v="666"/>
    <s v="SUP012"/>
    <s v="AISLE-05-SHELF-03"/>
    <n v="28"/>
    <s v="In Stock"/>
    <d v="2024-01-14T00:00:00"/>
    <s v="Italy"/>
    <n v="40.275700000000001"/>
    <n v="9.7005999999999997"/>
  </r>
  <r>
    <s v="SKU003478"/>
    <s v="Product_3478"/>
    <s v="Sports"/>
    <n v="828.3"/>
    <n v="692"/>
    <s v="Mid"/>
    <n v="68"/>
    <n v="2"/>
    <x v="265"/>
    <s v="SUP010"/>
    <s v="AISLE-11-SHELF-26"/>
    <n v="37"/>
    <s v="In Stock"/>
    <d v="2023-06-21T00:00:00"/>
    <s v="United Kingdom"/>
    <n v="54.712899999999998"/>
    <n v="-6.3285"/>
  </r>
  <r>
    <s v="SKU003479"/>
    <s v="Product_3479"/>
    <s v="Office Supplies"/>
    <n v="908.41"/>
    <n v="835"/>
    <s v="High"/>
    <n v="89"/>
    <n v="8"/>
    <x v="509"/>
    <s v="SUP037"/>
    <s v="AISLE-07-SHELF-09"/>
    <n v="23"/>
    <s v="In Stock"/>
    <d v="2023-08-24T00:00:00"/>
    <s v="Belgium"/>
    <n v="49.565199999999997"/>
    <n v="6.1886999999999999"/>
  </r>
  <r>
    <s v="SKU003480"/>
    <s v="Product_3480"/>
    <s v="Sports"/>
    <n v="126.05"/>
    <n v="841"/>
    <s v="High"/>
    <n v="28"/>
    <n v="27"/>
    <x v="27"/>
    <s v="SUP002"/>
    <s v="AISLE-13-SHELF-30"/>
    <n v="30"/>
    <s v="Out of Stock"/>
    <d v="2024-06-10T00:00:00"/>
    <s v="Belgium"/>
    <n v="51.351500000000001"/>
    <n v="3.1343999999999999"/>
  </r>
  <r>
    <s v="SKU003481"/>
    <s v="Product_3481"/>
    <s v="Clothing"/>
    <n v="153.76"/>
    <n v="866"/>
    <s v="High"/>
    <n v="31"/>
    <n v="29"/>
    <x v="876"/>
    <s v="SUP003"/>
    <s v="AISLE-16-SHELF-44"/>
    <n v="45"/>
    <s v="In Stock"/>
    <d v="2025-01-21T00:00:00"/>
    <s v="Spain"/>
    <n v="39.180399999999999"/>
    <n v="1.1711"/>
  </r>
  <r>
    <s v="SKU003482"/>
    <s v="Product_3482"/>
    <s v="Home &amp; Garden"/>
    <n v="91.98"/>
    <n v="372"/>
    <s v="Mid"/>
    <n v="92"/>
    <n v="14"/>
    <x v="35"/>
    <s v="SUP014"/>
    <s v="AISLE-08-SHELF-14"/>
    <n v="7"/>
    <s v="In Stock"/>
    <d v="2023-06-14T00:00:00"/>
    <s v="Germany"/>
    <n v="52.323599999999999"/>
    <n v="9.4925999999999995"/>
  </r>
  <r>
    <s v="SKU003483"/>
    <s v="Product_3483"/>
    <s v="Books"/>
    <n v="935.92"/>
    <n v="648"/>
    <s v="Mid"/>
    <n v="77"/>
    <n v="2"/>
    <x v="472"/>
    <s v="SUP047"/>
    <s v="AISLE-14-SHELF-37"/>
    <n v="31"/>
    <s v="In Stock"/>
    <d v="2023-11-19T00:00:00"/>
    <s v="Germany"/>
    <n v="52.9557"/>
    <n v="14.0631"/>
  </r>
  <r>
    <s v="SKU003484"/>
    <s v="Product_3484"/>
    <s v="Toys"/>
    <n v="480.41"/>
    <n v="178"/>
    <s v="Low"/>
    <n v="14"/>
    <n v="13"/>
    <x v="671"/>
    <s v="SUP020"/>
    <s v="AISLE-10-SHELF-30"/>
    <n v="18"/>
    <s v="Out of Stock"/>
    <d v="2023-05-10T00:00:00"/>
    <s v="Spain"/>
    <n v="43.223999999999997"/>
    <n v="-4.5265000000000004"/>
  </r>
  <r>
    <s v="SKU003485"/>
    <s v="Product_3485"/>
    <s v="Clothing"/>
    <n v="73.680000000000007"/>
    <n v="431"/>
    <s v="Mid"/>
    <n v="14"/>
    <n v="27"/>
    <x v="220"/>
    <s v="SUP045"/>
    <s v="AISLE-14-SHELF-23"/>
    <n v="24"/>
    <s v="In Stock"/>
    <d v="2023-10-26T00:00:00"/>
    <s v="Poland"/>
    <n v="50.006700000000002"/>
    <n v="23.228400000000001"/>
  </r>
  <r>
    <s v="SKU003486"/>
    <s v="Product_3486"/>
    <s v="Office Supplies"/>
    <n v="328.31"/>
    <n v="719"/>
    <s v="High"/>
    <n v="34"/>
    <n v="5"/>
    <x v="252"/>
    <s v="SUP049"/>
    <s v="AISLE-17-SHELF-36"/>
    <n v="39"/>
    <s v="In Stock"/>
    <d v="2024-10-05T00:00:00"/>
    <s v="Belgium"/>
    <n v="49.685099999999998"/>
    <n v="5.3146000000000004"/>
  </r>
  <r>
    <s v="SKU003487"/>
    <s v="Product_3487"/>
    <s v="Books"/>
    <n v="357.9"/>
    <n v="944"/>
    <s v="High"/>
    <n v="33"/>
    <n v="1"/>
    <x v="166"/>
    <s v="SUP004"/>
    <s v="AISLE-15-SHELF-11"/>
    <n v="27"/>
    <s v="Out of Stock"/>
    <d v="2024-12-19T00:00:00"/>
    <s v="Poland"/>
    <n v="49.814900000000002"/>
    <n v="17.9939"/>
  </r>
  <r>
    <s v="SKU003488"/>
    <s v="Product_3488"/>
    <s v="Office Supplies"/>
    <n v="811.46"/>
    <n v="401"/>
    <s v="Mid"/>
    <n v="10"/>
    <n v="9"/>
    <x v="798"/>
    <s v="SUP026"/>
    <s v="AISLE-09-SHELF-15"/>
    <n v="29"/>
    <s v="In Stock"/>
    <d v="2025-01-20T00:00:00"/>
    <s v="Sweden"/>
    <n v="60.979500000000002"/>
    <n v="13.1797"/>
  </r>
  <r>
    <s v="SKU003489"/>
    <s v="Product_3489"/>
    <s v="Books"/>
    <n v="738.12"/>
    <n v="393"/>
    <s v="Mid"/>
    <n v="37"/>
    <n v="20"/>
    <x v="174"/>
    <s v="SUP047"/>
    <s v="AISLE-20-SHELF-34"/>
    <n v="8"/>
    <s v="In Stock"/>
    <d v="2023-06-10T00:00:00"/>
    <s v="Sweden"/>
    <n v="68.033000000000001"/>
    <n v="11.135"/>
  </r>
  <r>
    <s v="SKU003490"/>
    <s v="Product_3490"/>
    <s v="Clothing"/>
    <n v="692.49"/>
    <n v="980"/>
    <s v="High"/>
    <n v="56"/>
    <n v="10"/>
    <x v="172"/>
    <s v="SUP015"/>
    <s v="AISLE-01-SHELF-21"/>
    <n v="6"/>
    <s v="In Stock"/>
    <d v="2024-07-19T00:00:00"/>
    <s v="France"/>
    <n v="50.0593"/>
    <n v="7.8038999999999996"/>
  </r>
  <r>
    <s v="SKU003491"/>
    <s v="Product_3491"/>
    <s v="Home &amp; Garden"/>
    <n v="31.64"/>
    <n v="882"/>
    <s v="High"/>
    <n v="94"/>
    <n v="11"/>
    <x v="370"/>
    <s v="SUP009"/>
    <s v="AISLE-20-SHELF-49"/>
    <n v="6"/>
    <s v="In Stock"/>
    <d v="2024-08-12T00:00:00"/>
    <s v="Austria"/>
    <n v="47.2241"/>
    <n v="14.923"/>
  </r>
  <r>
    <s v="SKU003492"/>
    <s v="Product_3492"/>
    <s v="Toys"/>
    <n v="911.59"/>
    <n v="565"/>
    <s v="Mid"/>
    <n v="69"/>
    <n v="18"/>
    <x v="346"/>
    <s v="SUP003"/>
    <s v="AISLE-04-SHELF-37"/>
    <n v="29"/>
    <s v="In Stock"/>
    <d v="2024-01-14T00:00:00"/>
    <s v="Germany"/>
    <n v="49.221299999999999"/>
    <n v="12.8048"/>
  </r>
  <r>
    <s v="SKU003493"/>
    <s v="Product_3493"/>
    <s v="Books"/>
    <n v="223.4"/>
    <n v="78"/>
    <s v="Low"/>
    <n v="28"/>
    <n v="17"/>
    <x v="932"/>
    <s v="SUP002"/>
    <s v="AISLE-05-SHELF-46"/>
    <n v="27"/>
    <s v="In Stock"/>
    <d v="2025-03-06T00:00:00"/>
    <s v="France"/>
    <n v="46.798999999999999"/>
    <n v="-0.7167"/>
  </r>
  <r>
    <s v="SKU003494"/>
    <s v="Product_3494"/>
    <s v="Sports"/>
    <n v="632.77"/>
    <n v="782"/>
    <s v="High"/>
    <n v="96"/>
    <n v="6"/>
    <x v="768"/>
    <s v="SUP039"/>
    <s v="AISLE-01-SHELF-31"/>
    <n v="25"/>
    <s v="Out of Stock"/>
    <d v="2024-08-06T00:00:00"/>
    <s v="United Kingdom"/>
    <n v="53.4221"/>
    <n v="-1.3010999999999999"/>
  </r>
  <r>
    <s v="SKU003495"/>
    <s v="Product_3495"/>
    <s v="Sports"/>
    <n v="71.2"/>
    <n v="906"/>
    <s v="High"/>
    <n v="23"/>
    <n v="11"/>
    <x v="539"/>
    <s v="SUP041"/>
    <s v="AISLE-02-SHELF-22"/>
    <n v="49"/>
    <s v="In Stock"/>
    <d v="2023-04-29T00:00:00"/>
    <s v="Spain"/>
    <n v="43.067599999999999"/>
    <n v="-7.6528"/>
  </r>
  <r>
    <s v="SKU003496"/>
    <s v="Product_3496"/>
    <s v="Clothing"/>
    <n v="90.71"/>
    <n v="423"/>
    <s v="Mid"/>
    <n v="79"/>
    <n v="24"/>
    <x v="203"/>
    <s v="SUP030"/>
    <s v="AISLE-10-SHELF-30"/>
    <n v="29"/>
    <s v="In Stock"/>
    <d v="2025-01-11T00:00:00"/>
    <s v="Spain"/>
    <n v="40.456600000000002"/>
    <n v="-6.1029999999999998"/>
  </r>
  <r>
    <s v="SKU003497"/>
    <s v="Product_3497"/>
    <s v="Toys"/>
    <n v="19.48"/>
    <n v="117"/>
    <s v="Low"/>
    <n v="17"/>
    <n v="4"/>
    <x v="352"/>
    <s v="SUP037"/>
    <s v="AISLE-05-SHELF-41"/>
    <n v="31"/>
    <s v="In Stock"/>
    <d v="2023-05-20T00:00:00"/>
    <s v="Sweden"/>
    <n v="66.358900000000006"/>
    <n v="12.020099999999999"/>
  </r>
  <r>
    <s v="SKU003498"/>
    <s v="Product_3498"/>
    <s v="Toys"/>
    <n v="570.27"/>
    <n v="367"/>
    <s v="Mid"/>
    <n v="46"/>
    <n v="1"/>
    <x v="731"/>
    <s v="SUP017"/>
    <s v="AISLE-13-SHELF-23"/>
    <n v="15"/>
    <s v="In Stock"/>
    <d v="2023-11-02T00:00:00"/>
    <s v="Belgium"/>
    <n v="50.877899999999997"/>
    <n v="3.1823000000000001"/>
  </r>
  <r>
    <s v="SKU003499"/>
    <s v="Product_3499"/>
    <s v="Office Supplies"/>
    <n v="633.09"/>
    <n v="105"/>
    <s v="Low"/>
    <n v="95"/>
    <n v="1"/>
    <x v="348"/>
    <s v="SUP003"/>
    <s v="AISLE-13-SHELF-09"/>
    <n v="18"/>
    <s v="In Stock"/>
    <d v="2024-08-23T00:00:00"/>
    <s v="Poland"/>
    <n v="52.459000000000003"/>
    <n v="22.456900000000001"/>
  </r>
  <r>
    <s v="SKU003500"/>
    <s v="Product_3500"/>
    <s v="Books"/>
    <n v="59.96"/>
    <n v="104"/>
    <s v="Low"/>
    <n v="81"/>
    <n v="22"/>
    <x v="768"/>
    <s v="SUP009"/>
    <s v="AISLE-14-SHELF-17"/>
    <n v="21"/>
    <s v="In Stock"/>
    <d v="2024-05-23T00:00:00"/>
    <s v="Germany"/>
    <n v="53.038600000000002"/>
    <n v="12.751799999999999"/>
  </r>
  <r>
    <s v="SKU003501"/>
    <s v="Product_3501"/>
    <s v="Clothing"/>
    <n v="297.58"/>
    <n v="302"/>
    <s v="Mid"/>
    <n v="19"/>
    <n v="18"/>
    <x v="535"/>
    <s v="SUP008"/>
    <s v="AISLE-03-SHELF-18"/>
    <n v="19"/>
    <s v="In Stock"/>
    <d v="2024-07-21T00:00:00"/>
    <s v="France"/>
    <n v="46.374899999999997"/>
    <n v="7.9048999999999996"/>
  </r>
  <r>
    <s v="SKU003502"/>
    <s v="Product_3502"/>
    <s v="Toys"/>
    <n v="852.94"/>
    <n v="629"/>
    <s v="Mid"/>
    <n v="76"/>
    <n v="5"/>
    <x v="464"/>
    <s v="SUP009"/>
    <s v="AISLE-12-SHELF-41"/>
    <n v="35"/>
    <s v="In Stock"/>
    <d v="2023-10-06T00:00:00"/>
    <s v="Poland"/>
    <n v="52.411000000000001"/>
    <n v="23.275200000000002"/>
  </r>
  <r>
    <s v="SKU003503"/>
    <s v="Product_3503"/>
    <s v="Toys"/>
    <n v="110.3"/>
    <n v="893"/>
    <s v="High"/>
    <n v="22"/>
    <n v="16"/>
    <x v="520"/>
    <s v="SUP017"/>
    <s v="AISLE-16-SHELF-30"/>
    <n v="38"/>
    <s v="In Stock"/>
    <d v="2024-07-18T00:00:00"/>
    <s v="France"/>
    <n v="46.655900000000003"/>
    <n v="2.2871000000000001"/>
  </r>
  <r>
    <s v="SKU003504"/>
    <s v="Product_3504"/>
    <s v="Sports"/>
    <n v="224.38"/>
    <n v="740"/>
    <s v="High"/>
    <n v="48"/>
    <n v="2"/>
    <x v="736"/>
    <s v="SUP024"/>
    <s v="AISLE-13-SHELF-18"/>
    <n v="40"/>
    <s v="In Stock"/>
    <d v="2024-07-24T00:00:00"/>
    <s v="Austria"/>
    <n v="46.978099999999998"/>
    <n v="13.694900000000001"/>
  </r>
  <r>
    <s v="SKU003505"/>
    <s v="Product_3505"/>
    <s v="Clothing"/>
    <n v="430.15"/>
    <n v="147"/>
    <s v="Low"/>
    <n v="73"/>
    <n v="9"/>
    <x v="124"/>
    <s v="SUP008"/>
    <s v="AISLE-12-SHELF-34"/>
    <n v="44"/>
    <s v="In Stock"/>
    <d v="2024-04-08T00:00:00"/>
    <s v="United Kingdom"/>
    <n v="51.137099999999997"/>
    <n v="0.49690000000000001"/>
  </r>
  <r>
    <s v="SKU003506"/>
    <s v="Product_3506"/>
    <s v="Books"/>
    <n v="843.85"/>
    <n v="865"/>
    <s v="High"/>
    <n v="39"/>
    <n v="2"/>
    <x v="180"/>
    <s v="SUP014"/>
    <s v="AISLE-19-SHELF-33"/>
    <n v="48"/>
    <s v="In Stock"/>
    <d v="2023-09-05T00:00:00"/>
    <s v="United Kingdom"/>
    <n v="55.847799999999999"/>
    <n v="1.7363999999999999"/>
  </r>
  <r>
    <s v="SKU003507"/>
    <s v="Product_3507"/>
    <s v="Books"/>
    <n v="262.3"/>
    <n v="149"/>
    <s v="Low"/>
    <n v="13"/>
    <n v="5"/>
    <x v="263"/>
    <s v="SUP016"/>
    <s v="AISLE-06-SHELF-18"/>
    <n v="17"/>
    <s v="In Stock"/>
    <d v="2025-02-09T00:00:00"/>
    <s v="Poland"/>
    <n v="49.534199999999998"/>
    <n v="16.506699999999999"/>
  </r>
  <r>
    <s v="SKU003508"/>
    <s v="Product_3508"/>
    <s v="Sports"/>
    <n v="997.17"/>
    <n v="815"/>
    <s v="High"/>
    <n v="54"/>
    <n v="20"/>
    <x v="240"/>
    <s v="SUP018"/>
    <s v="AISLE-03-SHELF-06"/>
    <n v="22"/>
    <s v="Out of Stock"/>
    <d v="2025-02-15T00:00:00"/>
    <s v="Poland"/>
    <n v="54.087499999999999"/>
    <n v="18.052499999999998"/>
  </r>
  <r>
    <s v="SKU003509"/>
    <s v="Product_3509"/>
    <s v="Office Supplies"/>
    <n v="361.71"/>
    <n v="255"/>
    <s v="Low"/>
    <n v="15"/>
    <n v="27"/>
    <x v="692"/>
    <s v="SUP049"/>
    <s v="AISLE-04-SHELF-49"/>
    <n v="21"/>
    <s v="Out of Stock"/>
    <d v="2023-09-13T00:00:00"/>
    <s v="Poland"/>
    <n v="51.704599999999999"/>
    <n v="22.706499999999998"/>
  </r>
  <r>
    <s v="SKU003510"/>
    <s v="Product_3510"/>
    <s v="Electronics"/>
    <n v="392.58"/>
    <n v="81"/>
    <s v="Low"/>
    <n v="25"/>
    <n v="17"/>
    <x v="12"/>
    <s v="SUP024"/>
    <s v="AISLE-18-SHELF-22"/>
    <n v="49"/>
    <s v="In Stock"/>
    <d v="2023-07-13T00:00:00"/>
    <s v="France"/>
    <n v="46.413899999999998"/>
    <n v="-2.2753000000000001"/>
  </r>
  <r>
    <s v="SKU003511"/>
    <s v="Product_3511"/>
    <s v="Electronics"/>
    <n v="130.88999999999999"/>
    <n v="15"/>
    <s v="Low"/>
    <n v="31"/>
    <n v="26"/>
    <x v="195"/>
    <s v="SUP039"/>
    <s v="AISLE-07-SHELF-30"/>
    <n v="48"/>
    <s v="Out of Stock"/>
    <d v="2023-07-09T00:00:00"/>
    <s v="Austria"/>
    <n v="48.719299999999997"/>
    <n v="9.7392000000000003"/>
  </r>
  <r>
    <s v="SKU003512"/>
    <s v="Product_3512"/>
    <s v="Toys"/>
    <n v="683.4"/>
    <n v="900"/>
    <s v="High"/>
    <n v="30"/>
    <n v="25"/>
    <x v="871"/>
    <s v="SUP047"/>
    <s v="AISLE-02-SHELF-32"/>
    <n v="43"/>
    <s v="In Stock"/>
    <d v="2024-03-02T00:00:00"/>
    <s v="Italy"/>
    <n v="46.0017"/>
    <n v="7.2012"/>
  </r>
  <r>
    <s v="SKU003513"/>
    <s v="Product_3513"/>
    <s v="Home &amp; Garden"/>
    <n v="251.03"/>
    <n v="192"/>
    <s v="Low"/>
    <n v="74"/>
    <n v="19"/>
    <x v="577"/>
    <s v="SUP027"/>
    <s v="AISLE-15-SHELF-22"/>
    <n v="32"/>
    <s v="In Stock"/>
    <d v="2023-08-19T00:00:00"/>
    <s v="Poland"/>
    <n v="52.861899999999999"/>
    <n v="14.816800000000001"/>
  </r>
  <r>
    <s v="SKU003514"/>
    <s v="Product_3514"/>
    <s v="Sports"/>
    <n v="632.58000000000004"/>
    <n v="722"/>
    <s v="High"/>
    <n v="39"/>
    <n v="10"/>
    <x v="357"/>
    <s v="SUP028"/>
    <s v="AISLE-17-SHELF-38"/>
    <n v="30"/>
    <s v="In Stock"/>
    <d v="2024-08-31T00:00:00"/>
    <s v="Belgium"/>
    <n v="50.912399999999998"/>
    <n v="2.6324999999999998"/>
  </r>
  <r>
    <s v="SKU003515"/>
    <s v="Product_3515"/>
    <s v="Home &amp; Garden"/>
    <n v="230.93"/>
    <n v="73"/>
    <s v="Low"/>
    <n v="33"/>
    <n v="8"/>
    <x v="37"/>
    <s v="SUP007"/>
    <s v="AISLE-08-SHELF-08"/>
    <n v="18"/>
    <s v="In Stock"/>
    <d v="2023-07-23T00:00:00"/>
    <s v="Germany"/>
    <n v="53.7027"/>
    <n v="10.1401"/>
  </r>
  <r>
    <s v="SKU003516"/>
    <s v="Product_3516"/>
    <s v="Toys"/>
    <n v="393.99"/>
    <n v="276"/>
    <s v="Low"/>
    <n v="73"/>
    <n v="20"/>
    <x v="194"/>
    <s v="SUP034"/>
    <s v="AISLE-07-SHELF-36"/>
    <n v="41"/>
    <s v="In Stock"/>
    <d v="2024-06-14T00:00:00"/>
    <s v="Germany"/>
    <n v="48.010199999999998"/>
    <n v="12.332100000000001"/>
  </r>
  <r>
    <s v="SKU003517"/>
    <s v="Product_3517"/>
    <s v="Office Supplies"/>
    <n v="858.11"/>
    <n v="60"/>
    <s v="Low"/>
    <n v="22"/>
    <n v="11"/>
    <x v="324"/>
    <s v="SUP027"/>
    <s v="AISLE-20-SHELF-37"/>
    <n v="15"/>
    <s v="In Stock"/>
    <d v="2024-02-14T00:00:00"/>
    <s v="France"/>
    <n v="46.094999999999999"/>
    <n v="-2.3121"/>
  </r>
  <r>
    <s v="SKU003518"/>
    <s v="Product_3518"/>
    <s v="Sports"/>
    <n v="741.52"/>
    <n v="972"/>
    <s v="High"/>
    <n v="35"/>
    <n v="13"/>
    <x v="344"/>
    <s v="SUP034"/>
    <s v="AISLE-08-SHELF-14"/>
    <n v="36"/>
    <s v="In Stock"/>
    <d v="2023-09-04T00:00:00"/>
    <s v="Poland"/>
    <n v="49.090899999999998"/>
    <n v="18.28"/>
  </r>
  <r>
    <s v="SKU003519"/>
    <s v="Product_3519"/>
    <s v="Books"/>
    <n v="163.04"/>
    <n v="950"/>
    <s v="High"/>
    <n v="29"/>
    <n v="13"/>
    <x v="94"/>
    <s v="SUP039"/>
    <s v="AISLE-20-SHELF-35"/>
    <n v="28"/>
    <s v="In Stock"/>
    <d v="2023-08-06T00:00:00"/>
    <s v="Sweden"/>
    <n v="56.481699999999996"/>
    <n v="12.333600000000001"/>
  </r>
  <r>
    <s v="SKU003520"/>
    <s v="Product_3520"/>
    <s v="Office Supplies"/>
    <n v="611.63"/>
    <n v="535"/>
    <s v="Mid"/>
    <n v="70"/>
    <n v="9"/>
    <x v="259"/>
    <s v="SUP019"/>
    <s v="AISLE-18-SHELF-47"/>
    <n v="35"/>
    <s v="In Stock"/>
    <d v="2025-01-19T00:00:00"/>
    <s v="Spain"/>
    <n v="38.0852"/>
    <n v="-1.3562000000000001"/>
  </r>
  <r>
    <s v="SKU003521"/>
    <s v="Product_3521"/>
    <s v="Sports"/>
    <n v="632.35"/>
    <n v="534"/>
    <s v="Mid"/>
    <n v="15"/>
    <n v="5"/>
    <x v="546"/>
    <s v="SUP006"/>
    <s v="AISLE-05-SHELF-47"/>
    <n v="44"/>
    <s v="In Stock"/>
    <d v="2023-12-16T00:00:00"/>
    <s v="Italy"/>
    <n v="42.164099999999998"/>
    <n v="7.4208999999999996"/>
  </r>
  <r>
    <s v="SKU003522"/>
    <s v="Product_3522"/>
    <s v="Clothing"/>
    <n v="99.66"/>
    <n v="342"/>
    <s v="Mid"/>
    <n v="52"/>
    <n v="18"/>
    <x v="74"/>
    <s v="SUP030"/>
    <s v="AISLE-06-SHELF-42"/>
    <n v="45"/>
    <s v="In Stock"/>
    <d v="2024-12-05T00:00:00"/>
    <s v="Belgium"/>
    <n v="51.436900000000001"/>
    <n v="5.96"/>
  </r>
  <r>
    <s v="SKU003523"/>
    <s v="Product_3523"/>
    <s v="Home &amp; Garden"/>
    <n v="471.15"/>
    <n v="394"/>
    <s v="Mid"/>
    <n v="58"/>
    <n v="8"/>
    <x v="623"/>
    <s v="SUP028"/>
    <s v="AISLE-20-SHELF-47"/>
    <n v="12"/>
    <s v="In Stock"/>
    <d v="2024-04-18T00:00:00"/>
    <s v="Austria"/>
    <n v="47.073999999999998"/>
    <n v="10.442"/>
  </r>
  <r>
    <s v="SKU003524"/>
    <s v="Product_3524"/>
    <s v="Sports"/>
    <n v="268.06"/>
    <n v="942"/>
    <s v="High"/>
    <n v="18"/>
    <n v="29"/>
    <x v="631"/>
    <s v="SUP012"/>
    <s v="AISLE-20-SHELF-28"/>
    <n v="43"/>
    <s v="In Stock"/>
    <d v="2024-05-22T00:00:00"/>
    <s v="Sweden"/>
    <n v="68.305199999999999"/>
    <n v="17.140999999999998"/>
  </r>
  <r>
    <s v="SKU003525"/>
    <s v="Product_3525"/>
    <s v="Home &amp; Garden"/>
    <n v="472.46"/>
    <n v="257"/>
    <s v="Low"/>
    <n v="46"/>
    <n v="20"/>
    <x v="272"/>
    <s v="SUP015"/>
    <s v="AISLE-09-SHELF-36"/>
    <n v="12"/>
    <s v="In Stock"/>
    <d v="2023-09-11T00:00:00"/>
    <s v="United Kingdom"/>
    <n v="52.638300000000001"/>
    <n v="-3.2964000000000002"/>
  </r>
  <r>
    <s v="SKU003526"/>
    <s v="Product_3526"/>
    <s v="Office Supplies"/>
    <n v="779.3"/>
    <n v="197"/>
    <s v="Low"/>
    <n v="25"/>
    <n v="14"/>
    <x v="37"/>
    <s v="SUP045"/>
    <s v="AISLE-08-SHELF-26"/>
    <n v="35"/>
    <s v="In Stock"/>
    <d v="2024-04-12T00:00:00"/>
    <s v="Sweden"/>
    <n v="65.963899999999995"/>
    <n v="13.3058"/>
  </r>
  <r>
    <s v="SKU003527"/>
    <s v="Product_3527"/>
    <s v="Toys"/>
    <n v="166.68"/>
    <n v="52"/>
    <s v="Low"/>
    <n v="13"/>
    <n v="2"/>
    <x v="744"/>
    <s v="SUP039"/>
    <s v="AISLE-13-SHELF-49"/>
    <n v="23"/>
    <s v="Out of Stock"/>
    <d v="2024-07-03T00:00:00"/>
    <s v="France"/>
    <n v="48.8215"/>
    <n v="5.8418999999999999"/>
  </r>
  <r>
    <s v="SKU003528"/>
    <s v="Product_3528"/>
    <s v="Sports"/>
    <n v="132.07"/>
    <n v="650"/>
    <s v="Mid"/>
    <n v="41"/>
    <n v="22"/>
    <x v="933"/>
    <s v="SUP039"/>
    <s v="AISLE-04-SHELF-34"/>
    <n v="40"/>
    <s v="In Stock"/>
    <d v="2024-12-22T00:00:00"/>
    <s v="Italy"/>
    <n v="42.263199999999998"/>
    <n v="16.903500000000001"/>
  </r>
  <r>
    <s v="SKU003529"/>
    <s v="Product_3529"/>
    <s v="Electronics"/>
    <n v="276.62"/>
    <n v="270"/>
    <s v="Low"/>
    <n v="93"/>
    <n v="16"/>
    <x v="522"/>
    <s v="SUP015"/>
    <s v="AISLE-05-SHELF-34"/>
    <n v="43"/>
    <s v="In Stock"/>
    <d v="2024-04-06T00:00:00"/>
    <s v="Netherlands"/>
    <n v="51.156799999999997"/>
    <n v="5.6223999999999998"/>
  </r>
  <r>
    <s v="SKU003530"/>
    <s v="Product_3530"/>
    <s v="Home &amp; Garden"/>
    <n v="952.75"/>
    <n v="200"/>
    <s v="Low"/>
    <n v="26"/>
    <n v="1"/>
    <x v="669"/>
    <s v="SUP036"/>
    <s v="AISLE-16-SHELF-23"/>
    <n v="36"/>
    <s v="Out of Stock"/>
    <d v="2024-12-13T00:00:00"/>
    <s v="Netherlands"/>
    <n v="52.013199999999998"/>
    <n v="4.9469000000000003"/>
  </r>
  <r>
    <s v="SKU003531"/>
    <s v="Product_3531"/>
    <s v="Books"/>
    <n v="750.35"/>
    <n v="395"/>
    <s v="Mid"/>
    <n v="50"/>
    <n v="24"/>
    <x v="150"/>
    <s v="SUP003"/>
    <s v="AISLE-15-SHELF-25"/>
    <n v="25"/>
    <s v="In Stock"/>
    <d v="2024-11-03T00:00:00"/>
    <s v="Poland"/>
    <n v="50.4649"/>
    <n v="17.822800000000001"/>
  </r>
  <r>
    <s v="SKU003532"/>
    <s v="Product_3532"/>
    <s v="Books"/>
    <n v="29.26"/>
    <n v="377"/>
    <s v="Mid"/>
    <n v="98"/>
    <n v="25"/>
    <x v="894"/>
    <s v="SUP001"/>
    <s v="AISLE-04-SHELF-15"/>
    <n v="27"/>
    <s v="Out of Stock"/>
    <d v="2023-11-06T00:00:00"/>
    <s v="Poland"/>
    <n v="49.627299999999998"/>
    <n v="16.616"/>
  </r>
  <r>
    <s v="SKU003533"/>
    <s v="Product_3533"/>
    <s v="Sports"/>
    <n v="406.99"/>
    <n v="890"/>
    <s v="High"/>
    <n v="54"/>
    <n v="23"/>
    <x v="137"/>
    <s v="SUP007"/>
    <s v="AISLE-05-SHELF-35"/>
    <n v="40"/>
    <s v="In Stock"/>
    <d v="2024-02-01T00:00:00"/>
    <s v="France"/>
    <n v="43.965299999999999"/>
    <n v="5.4218000000000002"/>
  </r>
  <r>
    <s v="SKU003534"/>
    <s v="Product_3534"/>
    <s v="Books"/>
    <n v="264.82"/>
    <n v="675"/>
    <s v="Mid"/>
    <n v="25"/>
    <n v="29"/>
    <x v="321"/>
    <s v="SUP009"/>
    <s v="AISLE-14-SHELF-39"/>
    <n v="19"/>
    <s v="In Stock"/>
    <d v="2023-04-20T00:00:00"/>
    <s v="Austria"/>
    <n v="46.526200000000003"/>
    <n v="14.514200000000001"/>
  </r>
  <r>
    <s v="SKU003535"/>
    <s v="Product_3535"/>
    <s v="Office Supplies"/>
    <n v="641.76"/>
    <n v="603"/>
    <s v="Mid"/>
    <n v="29"/>
    <n v="13"/>
    <x v="222"/>
    <s v="SUP001"/>
    <s v="AISLE-15-SHELF-37"/>
    <n v="6"/>
    <s v="In Stock"/>
    <d v="2024-07-02T00:00:00"/>
    <s v="Poland"/>
    <n v="50.284199999999998"/>
    <n v="14.9186"/>
  </r>
  <r>
    <s v="SKU003536"/>
    <s v="Product_3536"/>
    <s v="Books"/>
    <n v="464.7"/>
    <n v="534"/>
    <s v="Mid"/>
    <n v="51"/>
    <n v="25"/>
    <x v="819"/>
    <s v="SUP005"/>
    <s v="AISLE-09-SHELF-28"/>
    <n v="16"/>
    <s v="In Stock"/>
    <d v="2024-11-28T00:00:00"/>
    <s v="Spain"/>
    <n v="38.346299999999999"/>
    <n v="-6.4715999999999996"/>
  </r>
  <r>
    <s v="SKU003537"/>
    <s v="Product_3537"/>
    <s v="Home &amp; Garden"/>
    <n v="964.85"/>
    <n v="922"/>
    <s v="High"/>
    <n v="19"/>
    <n v="18"/>
    <x v="899"/>
    <s v="SUP047"/>
    <s v="AISLE-13-SHELF-30"/>
    <n v="42"/>
    <s v="In Stock"/>
    <d v="2023-07-29T00:00:00"/>
    <s v="Italy"/>
    <n v="42.396299999999997"/>
    <n v="10.8528"/>
  </r>
  <r>
    <s v="SKU003538"/>
    <s v="Product_3538"/>
    <s v="Office Supplies"/>
    <n v="226.79"/>
    <n v="87"/>
    <s v="Low"/>
    <n v="61"/>
    <n v="27"/>
    <x v="597"/>
    <s v="SUP036"/>
    <s v="AISLE-07-SHELF-04"/>
    <n v="10"/>
    <s v="In Stock"/>
    <d v="2024-06-29T00:00:00"/>
    <s v="France"/>
    <n v="50.7667"/>
    <n v="8.9678000000000004"/>
  </r>
  <r>
    <s v="SKU003539"/>
    <s v="Product_3539"/>
    <s v="Sports"/>
    <n v="591.98"/>
    <n v="397"/>
    <s v="Mid"/>
    <n v="69"/>
    <n v="1"/>
    <x v="661"/>
    <s v="SUP010"/>
    <s v="AISLE-07-SHELF-33"/>
    <n v="42"/>
    <s v="In Stock"/>
    <d v="2025-02-24T00:00:00"/>
    <s v="Germany"/>
    <n v="50.672199999999997"/>
    <n v="13.135300000000001"/>
  </r>
  <r>
    <s v="SKU003540"/>
    <s v="Product_3540"/>
    <s v="Home &amp; Garden"/>
    <n v="703.21"/>
    <n v="181"/>
    <s v="Low"/>
    <n v="57"/>
    <n v="7"/>
    <x v="256"/>
    <s v="SUP002"/>
    <s v="AISLE-15-SHELF-47"/>
    <n v="5"/>
    <s v="Out of Stock"/>
    <d v="2024-07-20T00:00:00"/>
    <s v="United Kingdom"/>
    <n v="50.016800000000003"/>
    <n v="-2.7219000000000002"/>
  </r>
  <r>
    <s v="SKU003541"/>
    <s v="Product_3541"/>
    <s v="Sports"/>
    <n v="827.31"/>
    <n v="866"/>
    <s v="High"/>
    <n v="32"/>
    <n v="4"/>
    <x v="349"/>
    <s v="SUP023"/>
    <s v="AISLE-18-SHELF-15"/>
    <n v="42"/>
    <s v="In Stock"/>
    <d v="2024-05-20T00:00:00"/>
    <s v="France"/>
    <n v="48.584299999999999"/>
    <n v="-1.9326000000000001"/>
  </r>
  <r>
    <s v="SKU003542"/>
    <s v="Product_3542"/>
    <s v="Books"/>
    <n v="412.9"/>
    <n v="282"/>
    <s v="Low"/>
    <n v="42"/>
    <n v="10"/>
    <x v="156"/>
    <s v="SUP039"/>
    <s v="AISLE-03-SHELF-37"/>
    <n v="30"/>
    <s v="In Stock"/>
    <d v="2024-09-24T00:00:00"/>
    <s v="France"/>
    <n v="41.899500000000003"/>
    <n v="-2.8235999999999999"/>
  </r>
  <r>
    <s v="SKU003543"/>
    <s v="Product_3543"/>
    <s v="Office Supplies"/>
    <n v="690.05"/>
    <n v="532"/>
    <s v="Mid"/>
    <n v="86"/>
    <n v="8"/>
    <x v="934"/>
    <s v="SUP029"/>
    <s v="AISLE-05-SHELF-48"/>
    <n v="27"/>
    <s v="In Stock"/>
    <d v="2023-05-12T00:00:00"/>
    <s v="Netherlands"/>
    <n v="51.993000000000002"/>
    <n v="5.2747999999999999"/>
  </r>
  <r>
    <s v="SKU003544"/>
    <s v="Product_3544"/>
    <s v="Sports"/>
    <n v="310.17"/>
    <n v="560"/>
    <s v="Mid"/>
    <n v="34"/>
    <n v="3"/>
    <x v="33"/>
    <s v="SUP019"/>
    <s v="AISLE-10-SHELF-25"/>
    <n v="5"/>
    <s v="In Stock"/>
    <d v="2024-05-29T00:00:00"/>
    <s v="Belgium"/>
    <n v="50.261800000000001"/>
    <n v="4.2159000000000004"/>
  </r>
  <r>
    <s v="SKU003545"/>
    <s v="Product_3545"/>
    <s v="Toys"/>
    <n v="441.12"/>
    <n v="189"/>
    <s v="Low"/>
    <n v="59"/>
    <n v="23"/>
    <x v="305"/>
    <s v="SUP038"/>
    <s v="AISLE-13-SHELF-15"/>
    <n v="25"/>
    <s v="In Stock"/>
    <d v="2023-04-27T00:00:00"/>
    <s v="Austria"/>
    <n v="47.622599999999998"/>
    <n v="15.4247"/>
  </r>
  <r>
    <s v="SKU003546"/>
    <s v="Product_3546"/>
    <s v="Sports"/>
    <n v="896.67"/>
    <n v="204"/>
    <s v="Low"/>
    <n v="97"/>
    <n v="7"/>
    <x v="220"/>
    <s v="SUP047"/>
    <s v="AISLE-08-SHELF-07"/>
    <n v="23"/>
    <s v="In Stock"/>
    <d v="2023-06-07T00:00:00"/>
    <s v="Belgium"/>
    <n v="49.710500000000003"/>
    <n v="5.4988999999999999"/>
  </r>
  <r>
    <s v="SKU003547"/>
    <s v="Product_3547"/>
    <s v="Clothing"/>
    <n v="950.41"/>
    <n v="967"/>
    <s v="High"/>
    <n v="79"/>
    <n v="27"/>
    <x v="463"/>
    <s v="SUP020"/>
    <s v="AISLE-14-SHELF-38"/>
    <n v="33"/>
    <s v="In Stock"/>
    <d v="2024-07-14T00:00:00"/>
    <s v="Spain"/>
    <n v="41.371299999999998"/>
    <n v="4.4900000000000002E-2"/>
  </r>
  <r>
    <s v="SKU003548"/>
    <s v="Product_3548"/>
    <s v="Sports"/>
    <n v="721.63"/>
    <n v="43"/>
    <s v="Low"/>
    <n v="88"/>
    <n v="26"/>
    <x v="133"/>
    <s v="SUP012"/>
    <s v="AISLE-08-SHELF-15"/>
    <n v="30"/>
    <s v="In Stock"/>
    <d v="2024-12-03T00:00:00"/>
    <s v="Germany"/>
    <n v="52.881999999999998"/>
    <n v="10.182399999999999"/>
  </r>
  <r>
    <s v="SKU003549"/>
    <s v="Product_3549"/>
    <s v="Clothing"/>
    <n v="380.61"/>
    <n v="299"/>
    <s v="Low"/>
    <n v="64"/>
    <n v="25"/>
    <x v="320"/>
    <s v="SUP011"/>
    <s v="AISLE-17-SHELF-05"/>
    <n v="38"/>
    <s v="In Stock"/>
    <d v="2023-09-05T00:00:00"/>
    <s v="Netherlands"/>
    <n v="51.370800000000003"/>
    <n v="5.3929"/>
  </r>
  <r>
    <s v="SKU003550"/>
    <s v="Product_3550"/>
    <s v="Home &amp; Garden"/>
    <n v="821.86"/>
    <n v="639"/>
    <s v="Mid"/>
    <n v="77"/>
    <n v="16"/>
    <x v="398"/>
    <s v="SUP035"/>
    <s v="AISLE-12-SHELF-13"/>
    <n v="21"/>
    <s v="In Stock"/>
    <d v="2025-02-12T00:00:00"/>
    <s v="Germany"/>
    <n v="54.5807"/>
    <n v="11.255599999999999"/>
  </r>
  <r>
    <s v="SKU003551"/>
    <s v="Product_3551"/>
    <s v="Clothing"/>
    <n v="35.61"/>
    <n v="993"/>
    <s v="High"/>
    <n v="87"/>
    <n v="27"/>
    <x v="331"/>
    <s v="SUP049"/>
    <s v="AISLE-03-SHELF-19"/>
    <n v="22"/>
    <s v="Out of Stock"/>
    <d v="2024-01-28T00:00:00"/>
    <s v="Spain"/>
    <n v="36.086199999999998"/>
    <n v="-8.5475999999999992"/>
  </r>
  <r>
    <s v="SKU003552"/>
    <s v="Product_3552"/>
    <s v="Office Supplies"/>
    <n v="111.72"/>
    <n v="700"/>
    <s v="Mid"/>
    <n v="13"/>
    <n v="20"/>
    <x v="770"/>
    <s v="SUP007"/>
    <s v="AISLE-15-SHELF-18"/>
    <n v="36"/>
    <s v="Out of Stock"/>
    <d v="2023-07-07T00:00:00"/>
    <s v="Belgium"/>
    <n v="51.485700000000001"/>
    <n v="2.7806000000000002"/>
  </r>
  <r>
    <s v="SKU003553"/>
    <s v="Product_3553"/>
    <s v="Home &amp; Garden"/>
    <n v="664.76"/>
    <n v="681"/>
    <s v="Mid"/>
    <n v="37"/>
    <n v="10"/>
    <x v="102"/>
    <s v="SUP023"/>
    <s v="AISLE-20-SHELF-07"/>
    <n v="8"/>
    <s v="In Stock"/>
    <d v="2024-04-26T00:00:00"/>
    <s v="France"/>
    <n v="41.751199999999997"/>
    <n v="5.4199999999999998E-2"/>
  </r>
  <r>
    <s v="SKU003554"/>
    <s v="Product_3554"/>
    <s v="Sports"/>
    <n v="298.33999999999997"/>
    <n v="278"/>
    <s v="Low"/>
    <n v="38"/>
    <n v="13"/>
    <x v="775"/>
    <s v="SUP050"/>
    <s v="AISLE-14-SHELF-24"/>
    <n v="34"/>
    <s v="In Stock"/>
    <d v="2024-01-12T00:00:00"/>
    <s v="Poland"/>
    <n v="54.622"/>
    <n v="17.286799999999999"/>
  </r>
  <r>
    <s v="SKU003555"/>
    <s v="Product_3555"/>
    <s v="Home &amp; Garden"/>
    <n v="951.87"/>
    <n v="712"/>
    <s v="High"/>
    <n v="91"/>
    <n v="1"/>
    <x v="764"/>
    <s v="SUP017"/>
    <s v="AISLE-20-SHELF-24"/>
    <n v="35"/>
    <s v="Out of Stock"/>
    <d v="2025-02-10T00:00:00"/>
    <s v="Poland"/>
    <n v="51.377299999999998"/>
    <n v="20.440799999999999"/>
  </r>
  <r>
    <s v="SKU003556"/>
    <s v="Product_3556"/>
    <s v="Books"/>
    <n v="441.7"/>
    <n v="384"/>
    <s v="Mid"/>
    <n v="93"/>
    <n v="7"/>
    <x v="186"/>
    <s v="SUP048"/>
    <s v="AISLE-11-SHELF-39"/>
    <n v="22"/>
    <s v="In Stock"/>
    <d v="2023-10-24T00:00:00"/>
    <s v="Sweden"/>
    <n v="55.6327"/>
    <n v="22.860700000000001"/>
  </r>
  <r>
    <s v="SKU003557"/>
    <s v="Product_3557"/>
    <s v="Toys"/>
    <n v="435.07"/>
    <n v="636"/>
    <s v="Mid"/>
    <n v="57"/>
    <n v="10"/>
    <x v="636"/>
    <s v="SUP002"/>
    <s v="AISLE-11-SHELF-40"/>
    <n v="9"/>
    <s v="In Stock"/>
    <d v="2023-10-01T00:00:00"/>
    <s v="United Kingdom"/>
    <n v="54.4711"/>
    <n v="-3.5318999999999998"/>
  </r>
  <r>
    <s v="SKU003558"/>
    <s v="Product_3558"/>
    <s v="Sports"/>
    <n v="681.3"/>
    <n v="803"/>
    <s v="High"/>
    <n v="81"/>
    <n v="12"/>
    <x v="94"/>
    <s v="SUP005"/>
    <s v="AISLE-10-SHELF-43"/>
    <n v="36"/>
    <s v="In Stock"/>
    <d v="2023-04-13T00:00:00"/>
    <s v="Austria"/>
    <n v="48.637900000000002"/>
    <n v="16.838699999999999"/>
  </r>
  <r>
    <s v="SKU003559"/>
    <s v="Product_3559"/>
    <s v="Office Supplies"/>
    <n v="769.89"/>
    <n v="310"/>
    <s v="Mid"/>
    <n v="22"/>
    <n v="14"/>
    <x v="175"/>
    <s v="SUP021"/>
    <s v="AISLE-01-SHELF-20"/>
    <n v="33"/>
    <s v="In Stock"/>
    <d v="2025-03-01T00:00:00"/>
    <s v="Spain"/>
    <n v="39.302700000000002"/>
    <n v="-7.1272000000000002"/>
  </r>
  <r>
    <s v="SKU003560"/>
    <s v="Product_3560"/>
    <s v="Clothing"/>
    <n v="480.8"/>
    <n v="877"/>
    <s v="High"/>
    <n v="52"/>
    <n v="22"/>
    <x v="441"/>
    <s v="SUP013"/>
    <s v="AISLE-10-SHELF-39"/>
    <n v="16"/>
    <s v="In Stock"/>
    <d v="2023-09-30T00:00:00"/>
    <s v="United Kingdom"/>
    <n v="57.078200000000002"/>
    <n v="-4.1673999999999998"/>
  </r>
  <r>
    <s v="SKU003561"/>
    <s v="Product_3561"/>
    <s v="Toys"/>
    <n v="221.86"/>
    <n v="527"/>
    <s v="Mid"/>
    <n v="18"/>
    <n v="11"/>
    <x v="206"/>
    <s v="SUP011"/>
    <s v="AISLE-03-SHELF-28"/>
    <n v="19"/>
    <s v="In Stock"/>
    <d v="2023-06-07T00:00:00"/>
    <s v="Austria"/>
    <n v="48.8324"/>
    <n v="16.8142"/>
  </r>
  <r>
    <s v="SKU003562"/>
    <s v="Product_3562"/>
    <s v="Electronics"/>
    <n v="775.58"/>
    <n v="856"/>
    <s v="High"/>
    <n v="49"/>
    <n v="17"/>
    <x v="441"/>
    <s v="SUP024"/>
    <s v="AISLE-04-SHELF-30"/>
    <n v="19"/>
    <s v="In Stock"/>
    <d v="2023-06-23T00:00:00"/>
    <s v="United Kingdom"/>
    <n v="50.910499999999999"/>
    <n v="1.3654999999999999"/>
  </r>
  <r>
    <s v="SKU003563"/>
    <s v="Product_3563"/>
    <s v="Toys"/>
    <n v="327.14999999999998"/>
    <n v="273"/>
    <s v="Low"/>
    <n v="55"/>
    <n v="9"/>
    <x v="103"/>
    <s v="SUP033"/>
    <s v="AISLE-06-SHELF-01"/>
    <n v="39"/>
    <s v="In Stock"/>
    <d v="2024-11-22T00:00:00"/>
    <s v="Belgium"/>
    <n v="50.236499999999999"/>
    <n v="5.0204000000000004"/>
  </r>
  <r>
    <s v="SKU003564"/>
    <s v="Product_3564"/>
    <s v="Sports"/>
    <n v="183.36"/>
    <n v="481"/>
    <s v="Mid"/>
    <n v="67"/>
    <n v="26"/>
    <x v="823"/>
    <s v="SUP027"/>
    <s v="AISLE-04-SHELF-25"/>
    <n v="39"/>
    <s v="In Stock"/>
    <d v="2024-06-03T00:00:00"/>
    <s v="Austria"/>
    <n v="46.490400000000001"/>
    <n v="16.3444"/>
  </r>
  <r>
    <s v="SKU003565"/>
    <s v="Product_3565"/>
    <s v="Office Supplies"/>
    <n v="635.32000000000005"/>
    <n v="805"/>
    <s v="High"/>
    <n v="65"/>
    <n v="8"/>
    <x v="737"/>
    <s v="SUP035"/>
    <s v="AISLE-07-SHELF-11"/>
    <n v="47"/>
    <s v="Out of Stock"/>
    <d v="2024-07-26T00:00:00"/>
    <s v="Belgium"/>
    <n v="50.783200000000001"/>
    <n v="5.0099"/>
  </r>
  <r>
    <s v="SKU003566"/>
    <s v="Product_3566"/>
    <s v="Office Supplies"/>
    <n v="99.55"/>
    <n v="450"/>
    <s v="Mid"/>
    <n v="21"/>
    <n v="10"/>
    <x v="755"/>
    <s v="SUP018"/>
    <s v="AISLE-06-SHELF-37"/>
    <n v="18"/>
    <s v="In Stock"/>
    <d v="2024-10-10T00:00:00"/>
    <s v="France"/>
    <n v="50.141300000000001"/>
    <n v="2.3218999999999999"/>
  </r>
  <r>
    <s v="SKU003567"/>
    <s v="Product_3567"/>
    <s v="Toys"/>
    <n v="971.64"/>
    <n v="531"/>
    <s v="Mid"/>
    <n v="34"/>
    <n v="4"/>
    <x v="815"/>
    <s v="SUP021"/>
    <s v="AISLE-12-SHELF-29"/>
    <n v="43"/>
    <s v="In Stock"/>
    <d v="2023-04-28T00:00:00"/>
    <s v="Netherlands"/>
    <n v="51.9084"/>
    <n v="6.6779000000000002"/>
  </r>
  <r>
    <s v="SKU003568"/>
    <s v="Product_3568"/>
    <s v="Toys"/>
    <n v="636.07000000000005"/>
    <n v="530"/>
    <s v="Mid"/>
    <n v="98"/>
    <n v="5"/>
    <x v="548"/>
    <s v="SUP004"/>
    <s v="AISLE-02-SHELF-18"/>
    <n v="22"/>
    <s v="In Stock"/>
    <d v="2024-07-02T00:00:00"/>
    <s v="Belgium"/>
    <n v="50.9848"/>
    <n v="6.2009999999999996"/>
  </r>
  <r>
    <s v="SKU003569"/>
    <s v="Product_3569"/>
    <s v="Books"/>
    <n v="986.04"/>
    <n v="524"/>
    <s v="Mid"/>
    <n v="25"/>
    <n v="24"/>
    <x v="840"/>
    <s v="SUP041"/>
    <s v="AISLE-09-SHELF-46"/>
    <n v="42"/>
    <s v="Out of Stock"/>
    <d v="2024-08-18T00:00:00"/>
    <s v="Poland"/>
    <n v="54.4527"/>
    <n v="17.923300000000001"/>
  </r>
  <r>
    <s v="SKU003570"/>
    <s v="Product_3570"/>
    <s v="Home &amp; Garden"/>
    <n v="345.5"/>
    <n v="16"/>
    <s v="Low"/>
    <n v="60"/>
    <n v="18"/>
    <x v="935"/>
    <s v="SUP032"/>
    <s v="AISLE-12-SHELF-09"/>
    <n v="26"/>
    <s v="In Stock"/>
    <d v="2023-04-17T00:00:00"/>
    <s v="United Kingdom"/>
    <n v="53.833500000000001"/>
    <n v="-5.6402000000000001"/>
  </r>
  <r>
    <s v="SKU003571"/>
    <s v="Product_3571"/>
    <s v="Toys"/>
    <n v="971.49"/>
    <n v="717"/>
    <s v="High"/>
    <n v="89"/>
    <n v="6"/>
    <x v="611"/>
    <s v="SUP043"/>
    <s v="AISLE-01-SHELF-07"/>
    <n v="42"/>
    <s v="Out of Stock"/>
    <d v="2024-01-13T00:00:00"/>
    <s v="Sweden"/>
    <n v="64.416899999999998"/>
    <n v="15.875500000000001"/>
  </r>
  <r>
    <s v="SKU003572"/>
    <s v="Product_3572"/>
    <s v="Clothing"/>
    <n v="154.11000000000001"/>
    <n v="29"/>
    <s v="Low"/>
    <n v="96"/>
    <n v="10"/>
    <x v="23"/>
    <s v="SUP049"/>
    <s v="AISLE-07-SHELF-42"/>
    <n v="15"/>
    <s v="In Stock"/>
    <d v="2024-12-29T00:00:00"/>
    <s v="Italy"/>
    <n v="44.854100000000003"/>
    <n v="8.0465"/>
  </r>
  <r>
    <s v="SKU003573"/>
    <s v="Product_3573"/>
    <s v="Office Supplies"/>
    <n v="50.29"/>
    <n v="469"/>
    <s v="Mid"/>
    <n v="81"/>
    <n v="18"/>
    <x v="222"/>
    <s v="SUP011"/>
    <s v="AISLE-02-SHELF-32"/>
    <n v="7"/>
    <s v="Out of Stock"/>
    <d v="2024-12-14T00:00:00"/>
    <s v="Austria"/>
    <n v="46.702599999999997"/>
    <n v="11.074299999999999"/>
  </r>
  <r>
    <s v="SKU003574"/>
    <s v="Product_3574"/>
    <s v="Clothing"/>
    <n v="42.65"/>
    <n v="810"/>
    <s v="High"/>
    <n v="62"/>
    <n v="28"/>
    <x v="357"/>
    <s v="SUP003"/>
    <s v="AISLE-04-SHELF-40"/>
    <n v="18"/>
    <s v="In Stock"/>
    <d v="2024-10-05T00:00:00"/>
    <s v="Spain"/>
    <n v="36.657499999999999"/>
    <n v="-1.4876"/>
  </r>
  <r>
    <s v="SKU003575"/>
    <s v="Product_3575"/>
    <s v="Books"/>
    <n v="470.22"/>
    <n v="303"/>
    <s v="Mid"/>
    <n v="61"/>
    <n v="11"/>
    <x v="836"/>
    <s v="SUP021"/>
    <s v="AISLE-14-SHELF-45"/>
    <n v="48"/>
    <s v="In Stock"/>
    <d v="2025-02-05T00:00:00"/>
    <s v="Sweden"/>
    <n v="57.333500000000001"/>
    <n v="13.195499999999999"/>
  </r>
  <r>
    <s v="SKU003576"/>
    <s v="Product_3576"/>
    <s v="Toys"/>
    <n v="92.17"/>
    <n v="554"/>
    <s v="Mid"/>
    <n v="76"/>
    <n v="24"/>
    <x v="251"/>
    <s v="SUP043"/>
    <s v="AISLE-16-SHELF-39"/>
    <n v="29"/>
    <s v="In Stock"/>
    <d v="2024-02-10T00:00:00"/>
    <s v="Poland"/>
    <n v="49.082500000000003"/>
    <n v="21.9209"/>
  </r>
  <r>
    <s v="SKU003577"/>
    <s v="Product_3577"/>
    <s v="Toys"/>
    <n v="517.04999999999995"/>
    <n v="92"/>
    <s v="Low"/>
    <n v="33"/>
    <n v="5"/>
    <x v="13"/>
    <s v="SUP014"/>
    <s v="AISLE-10-SHELF-11"/>
    <n v="18"/>
    <s v="In Stock"/>
    <d v="2023-03-26T00:00:00"/>
    <s v="Belgium"/>
    <n v="51.124600000000001"/>
    <n v="3.1318999999999999"/>
  </r>
  <r>
    <s v="SKU003578"/>
    <s v="Product_3578"/>
    <s v="Books"/>
    <n v="334.23"/>
    <n v="881"/>
    <s v="High"/>
    <n v="95"/>
    <n v="28"/>
    <x v="793"/>
    <s v="SUP006"/>
    <s v="AISLE-11-SHELF-38"/>
    <n v="35"/>
    <s v="In Stock"/>
    <d v="2025-01-23T00:00:00"/>
    <s v="Netherlands"/>
    <n v="52.796700000000001"/>
    <n v="4.9908000000000001"/>
  </r>
  <r>
    <s v="SKU003579"/>
    <s v="Product_3579"/>
    <s v="Sports"/>
    <n v="342.27"/>
    <n v="577"/>
    <s v="Mid"/>
    <n v="23"/>
    <n v="26"/>
    <x v="37"/>
    <s v="SUP029"/>
    <s v="AISLE-12-SHELF-42"/>
    <n v="29"/>
    <s v="In Stock"/>
    <d v="2024-01-14T00:00:00"/>
    <s v="France"/>
    <n v="43.648000000000003"/>
    <n v="3.9722"/>
  </r>
  <r>
    <s v="SKU003580"/>
    <s v="Product_3580"/>
    <s v="Electronics"/>
    <n v="639.25"/>
    <n v="630"/>
    <s v="Mid"/>
    <n v="31"/>
    <n v="3"/>
    <x v="673"/>
    <s v="SUP031"/>
    <s v="AISLE-09-SHELF-22"/>
    <n v="45"/>
    <s v="In Stock"/>
    <d v="2024-04-19T00:00:00"/>
    <s v="Italy"/>
    <n v="38.4741"/>
    <n v="15.6069"/>
  </r>
  <r>
    <s v="SKU003581"/>
    <s v="Product_3581"/>
    <s v="Electronics"/>
    <n v="171.47"/>
    <n v="820"/>
    <s v="High"/>
    <n v="40"/>
    <n v="18"/>
    <x v="3"/>
    <s v="SUP047"/>
    <s v="AISLE-06-SHELF-09"/>
    <n v="23"/>
    <s v="In Stock"/>
    <d v="2024-02-07T00:00:00"/>
    <s v="Germany"/>
    <n v="47.661900000000003"/>
    <n v="14.6281"/>
  </r>
  <r>
    <s v="SKU003582"/>
    <s v="Product_3582"/>
    <s v="Home &amp; Garden"/>
    <n v="768.89"/>
    <n v="583"/>
    <s v="Mid"/>
    <n v="94"/>
    <n v="4"/>
    <x v="34"/>
    <s v="SUP028"/>
    <s v="AISLE-03-SHELF-39"/>
    <n v="16"/>
    <s v="Out of Stock"/>
    <d v="2023-10-01T00:00:00"/>
    <s v="Sweden"/>
    <n v="56.291899999999998"/>
    <n v="18.690799999999999"/>
  </r>
  <r>
    <s v="SKU003583"/>
    <s v="Product_3583"/>
    <s v="Clothing"/>
    <n v="586.21"/>
    <n v="845"/>
    <s v="High"/>
    <n v="67"/>
    <n v="8"/>
    <x v="49"/>
    <s v="SUP043"/>
    <s v="AISLE-03-SHELF-30"/>
    <n v="11"/>
    <s v="Out of Stock"/>
    <d v="2023-08-22T00:00:00"/>
    <s v="Netherlands"/>
    <n v="53.235900000000001"/>
    <n v="3.3464"/>
  </r>
  <r>
    <s v="SKU003584"/>
    <s v="Product_3584"/>
    <s v="Sports"/>
    <n v="915.8"/>
    <n v="161"/>
    <s v="Low"/>
    <n v="78"/>
    <n v="17"/>
    <x v="431"/>
    <s v="SUP050"/>
    <s v="AISLE-08-SHELF-32"/>
    <n v="18"/>
    <s v="In Stock"/>
    <d v="2023-08-03T00:00:00"/>
    <s v="Germany"/>
    <n v="51.088700000000003"/>
    <n v="9.0851000000000006"/>
  </r>
  <r>
    <s v="SKU003585"/>
    <s v="Product_3585"/>
    <s v="Clothing"/>
    <n v="371.19"/>
    <n v="972"/>
    <s v="High"/>
    <n v="28"/>
    <n v="10"/>
    <x v="769"/>
    <s v="SUP036"/>
    <s v="AISLE-08-SHELF-45"/>
    <n v="33"/>
    <s v="Out of Stock"/>
    <d v="2024-07-09T00:00:00"/>
    <s v="Italy"/>
    <n v="42.6935"/>
    <n v="9.2828999999999997"/>
  </r>
  <r>
    <s v="SKU003586"/>
    <s v="Product_3586"/>
    <s v="Sports"/>
    <n v="982.89"/>
    <n v="841"/>
    <s v="High"/>
    <n v="62"/>
    <n v="19"/>
    <x v="766"/>
    <s v="SUP028"/>
    <s v="AISLE-02-SHELF-14"/>
    <n v="18"/>
    <s v="In Stock"/>
    <d v="2024-05-02T00:00:00"/>
    <s v="Spain"/>
    <n v="36.5062"/>
    <n v="-1.4132"/>
  </r>
  <r>
    <s v="SKU003587"/>
    <s v="Product_3587"/>
    <s v="Books"/>
    <n v="580.07000000000005"/>
    <n v="327"/>
    <s v="Mid"/>
    <n v="94"/>
    <n v="29"/>
    <x v="317"/>
    <s v="SUP019"/>
    <s v="AISLE-05-SHELF-13"/>
    <n v="27"/>
    <s v="Out of Stock"/>
    <d v="2023-12-10T00:00:00"/>
    <s v="Spain"/>
    <n v="39.251399999999997"/>
    <n v="-1.4567000000000001"/>
  </r>
  <r>
    <s v="SKU003588"/>
    <s v="Product_3588"/>
    <s v="Home &amp; Garden"/>
    <n v="973.67"/>
    <n v="966"/>
    <s v="High"/>
    <n v="11"/>
    <n v="1"/>
    <x v="76"/>
    <s v="SUP003"/>
    <s v="AISLE-13-SHELF-19"/>
    <n v="18"/>
    <s v="In Stock"/>
    <d v="2024-02-02T00:00:00"/>
    <s v="United Kingdom"/>
    <n v="51.752699999999997"/>
    <n v="-4.8125999999999998"/>
  </r>
  <r>
    <s v="SKU003589"/>
    <s v="Product_3589"/>
    <s v="Books"/>
    <n v="36.79"/>
    <n v="780"/>
    <s v="High"/>
    <n v="62"/>
    <n v="2"/>
    <x v="699"/>
    <s v="SUP012"/>
    <s v="AISLE-03-SHELF-14"/>
    <n v="27"/>
    <s v="Out of Stock"/>
    <d v="2025-01-06T00:00:00"/>
    <s v="Italy"/>
    <n v="42.497700000000002"/>
    <n v="13.657999999999999"/>
  </r>
  <r>
    <s v="SKU003590"/>
    <s v="Product_3590"/>
    <s v="Clothing"/>
    <n v="730.7"/>
    <n v="729"/>
    <s v="High"/>
    <n v="76"/>
    <n v="26"/>
    <x v="72"/>
    <s v="SUP036"/>
    <s v="AISLE-04-SHELF-26"/>
    <n v="12"/>
    <s v="In Stock"/>
    <d v="2024-08-11T00:00:00"/>
    <s v="Italy"/>
    <n v="40.509300000000003"/>
    <n v="9.9326000000000008"/>
  </r>
  <r>
    <s v="SKU003591"/>
    <s v="Product_3591"/>
    <s v="Office Supplies"/>
    <n v="818.46"/>
    <n v="253"/>
    <s v="Low"/>
    <n v="56"/>
    <n v="11"/>
    <x v="679"/>
    <s v="SUP024"/>
    <s v="AISLE-10-SHELF-38"/>
    <n v="17"/>
    <s v="In Stock"/>
    <d v="2024-06-02T00:00:00"/>
    <s v="Germany"/>
    <n v="49.380099999999999"/>
    <n v="7.4897999999999998"/>
  </r>
  <r>
    <s v="SKU003592"/>
    <s v="Product_3592"/>
    <s v="Home &amp; Garden"/>
    <n v="62.64"/>
    <n v="439"/>
    <s v="Mid"/>
    <n v="62"/>
    <n v="15"/>
    <x v="651"/>
    <s v="SUP012"/>
    <s v="AISLE-06-SHELF-34"/>
    <n v="40"/>
    <s v="Out of Stock"/>
    <d v="2024-03-29T00:00:00"/>
    <s v="Netherlands"/>
    <n v="51.678600000000003"/>
    <n v="4.0777999999999999"/>
  </r>
  <r>
    <s v="SKU003593"/>
    <s v="Product_3593"/>
    <s v="Toys"/>
    <n v="583.17999999999995"/>
    <n v="570"/>
    <s v="Mid"/>
    <n v="66"/>
    <n v="23"/>
    <x v="213"/>
    <s v="SUP024"/>
    <s v="AISLE-02-SHELF-19"/>
    <n v="48"/>
    <s v="Out of Stock"/>
    <d v="2024-12-29T00:00:00"/>
    <s v="Austria"/>
    <n v="48.047899999999998"/>
    <n v="13.8818"/>
  </r>
  <r>
    <s v="SKU003594"/>
    <s v="Product_3594"/>
    <s v="Office Supplies"/>
    <n v="803.92"/>
    <n v="543"/>
    <s v="Mid"/>
    <n v="34"/>
    <n v="1"/>
    <x v="826"/>
    <s v="SUP001"/>
    <s v="AISLE-03-SHELF-36"/>
    <n v="5"/>
    <s v="Out of Stock"/>
    <d v="2024-11-03T00:00:00"/>
    <s v="Germany"/>
    <n v="50.207700000000003"/>
    <n v="8.8651"/>
  </r>
  <r>
    <s v="SKU003595"/>
    <s v="Product_3595"/>
    <s v="Sports"/>
    <n v="565.42999999999995"/>
    <n v="850"/>
    <s v="High"/>
    <n v="44"/>
    <n v="9"/>
    <x v="535"/>
    <s v="SUP028"/>
    <s v="AISLE-04-SHELF-26"/>
    <n v="41"/>
    <s v="In Stock"/>
    <d v="2024-04-06T00:00:00"/>
    <s v="France"/>
    <n v="43.628599999999999"/>
    <n v="2.7176999999999998"/>
  </r>
  <r>
    <s v="SKU003596"/>
    <s v="Product_3596"/>
    <s v="Sports"/>
    <n v="73.180000000000007"/>
    <n v="119"/>
    <s v="Low"/>
    <n v="38"/>
    <n v="8"/>
    <x v="936"/>
    <s v="SUP016"/>
    <s v="AISLE-11-SHELF-03"/>
    <n v="30"/>
    <s v="In Stock"/>
    <d v="2025-01-19T00:00:00"/>
    <s v="Spain"/>
    <n v="43.167400000000001"/>
    <n v="-0.66010000000000002"/>
  </r>
  <r>
    <s v="SKU003597"/>
    <s v="Product_3597"/>
    <s v="Home &amp; Garden"/>
    <n v="696.51"/>
    <n v="974"/>
    <s v="High"/>
    <n v="85"/>
    <n v="1"/>
    <x v="220"/>
    <s v="SUP021"/>
    <s v="AISLE-17-SHELF-09"/>
    <n v="8"/>
    <s v="In Stock"/>
    <d v="2023-10-17T00:00:00"/>
    <s v="Spain"/>
    <n v="41.806399999999996"/>
    <n v="1.2132000000000001"/>
  </r>
  <r>
    <s v="SKU003598"/>
    <s v="Product_3598"/>
    <s v="Books"/>
    <n v="69.989999999999995"/>
    <n v="821"/>
    <s v="High"/>
    <n v="96"/>
    <n v="10"/>
    <x v="639"/>
    <s v="SUP030"/>
    <s v="AISLE-14-SHELF-02"/>
    <n v="20"/>
    <s v="In Stock"/>
    <d v="2024-07-25T00:00:00"/>
    <s v="United Kingdom"/>
    <n v="52.994399999999999"/>
    <n v="-7.5712000000000002"/>
  </r>
  <r>
    <s v="SKU003599"/>
    <s v="Product_3599"/>
    <s v="Home &amp; Garden"/>
    <n v="819.29"/>
    <n v="513"/>
    <s v="Mid"/>
    <n v="26"/>
    <n v="17"/>
    <x v="415"/>
    <s v="SUP034"/>
    <s v="AISLE-14-SHELF-03"/>
    <n v="29"/>
    <s v="In Stock"/>
    <d v="2024-12-30T00:00:00"/>
    <s v="France"/>
    <n v="47.4011"/>
    <n v="-2.3454000000000002"/>
  </r>
  <r>
    <s v="SKU003600"/>
    <s v="Product_3600"/>
    <s v="Books"/>
    <n v="52.6"/>
    <n v="629"/>
    <s v="Mid"/>
    <n v="89"/>
    <n v="18"/>
    <x v="436"/>
    <s v="SUP026"/>
    <s v="AISLE-02-SHELF-22"/>
    <n v="23"/>
    <s v="Out of Stock"/>
    <d v="2023-05-17T00:00:00"/>
    <s v="Spain"/>
    <n v="40.438499999999998"/>
    <n v="1.78E-2"/>
  </r>
  <r>
    <s v="SKU003601"/>
    <s v="Product_3601"/>
    <s v="Home &amp; Garden"/>
    <n v="146.02000000000001"/>
    <n v="548"/>
    <s v="Mid"/>
    <n v="58"/>
    <n v="16"/>
    <x v="289"/>
    <s v="SUP035"/>
    <s v="AISLE-01-SHELF-36"/>
    <n v="24"/>
    <s v="In Stock"/>
    <d v="2023-12-13T00:00:00"/>
    <s v="Germany"/>
    <n v="53.255699999999997"/>
    <n v="8.6466999999999992"/>
  </r>
  <r>
    <s v="SKU003602"/>
    <s v="Product_3602"/>
    <s v="Books"/>
    <n v="282.36"/>
    <n v="978"/>
    <s v="High"/>
    <n v="65"/>
    <n v="2"/>
    <x v="333"/>
    <s v="SUP031"/>
    <s v="AISLE-10-SHELF-47"/>
    <n v="30"/>
    <s v="In Stock"/>
    <d v="2024-11-13T00:00:00"/>
    <s v="France"/>
    <n v="46.321800000000003"/>
    <n v="3.9661"/>
  </r>
  <r>
    <s v="SKU003603"/>
    <s v="Product_3603"/>
    <s v="Electronics"/>
    <n v="637.03"/>
    <n v="96"/>
    <s v="Low"/>
    <n v="82"/>
    <n v="22"/>
    <x v="670"/>
    <s v="SUP016"/>
    <s v="AISLE-12-SHELF-38"/>
    <n v="36"/>
    <s v="In Stock"/>
    <d v="2023-08-24T00:00:00"/>
    <s v="Germany"/>
    <n v="53.528100000000002"/>
    <n v="12.8286"/>
  </r>
  <r>
    <s v="SKU003604"/>
    <s v="Product_3604"/>
    <s v="Home &amp; Garden"/>
    <n v="976.6"/>
    <n v="870"/>
    <s v="High"/>
    <n v="12"/>
    <n v="17"/>
    <x v="879"/>
    <s v="SUP042"/>
    <s v="AISLE-03-SHELF-03"/>
    <n v="7"/>
    <s v="In Stock"/>
    <d v="2024-12-07T00:00:00"/>
    <s v="Austria"/>
    <n v="48.968699999999998"/>
    <n v="9.5623000000000005"/>
  </r>
  <r>
    <s v="SKU003605"/>
    <s v="Product_3605"/>
    <s v="Books"/>
    <n v="126.64"/>
    <n v="369"/>
    <s v="Mid"/>
    <n v="31"/>
    <n v="4"/>
    <x v="489"/>
    <s v="SUP029"/>
    <s v="AISLE-19-SHELF-22"/>
    <n v="11"/>
    <s v="In Stock"/>
    <d v="2024-09-26T00:00:00"/>
    <s v="Austria"/>
    <n v="47.537500000000001"/>
    <n v="11.471500000000001"/>
  </r>
  <r>
    <s v="SKU003606"/>
    <s v="Product_3606"/>
    <s v="Toys"/>
    <n v="151.28"/>
    <n v="416"/>
    <s v="Mid"/>
    <n v="23"/>
    <n v="7"/>
    <x v="266"/>
    <s v="SUP029"/>
    <s v="AISLE-20-SHELF-36"/>
    <n v="36"/>
    <s v="In Stock"/>
    <d v="2023-04-24T00:00:00"/>
    <s v="Spain"/>
    <n v="36.935200000000002"/>
    <n v="2.1850999999999998"/>
  </r>
  <r>
    <s v="SKU003607"/>
    <s v="Product_3607"/>
    <s v="Clothing"/>
    <n v="375.18"/>
    <n v="256"/>
    <s v="Low"/>
    <n v="12"/>
    <n v="29"/>
    <x v="238"/>
    <s v="SUP009"/>
    <s v="AISLE-19-SHELF-46"/>
    <n v="9"/>
    <s v="In Stock"/>
    <d v="2024-03-21T00:00:00"/>
    <s v="Spain"/>
    <n v="43.784100000000002"/>
    <n v="-7.0244999999999997"/>
  </r>
  <r>
    <s v="SKU003608"/>
    <s v="Product_3608"/>
    <s v="Office Supplies"/>
    <n v="837.86"/>
    <n v="127"/>
    <s v="Low"/>
    <n v="47"/>
    <n v="29"/>
    <x v="937"/>
    <s v="SUP014"/>
    <s v="AISLE-04-SHELF-32"/>
    <n v="25"/>
    <s v="In Stock"/>
    <d v="2023-11-07T00:00:00"/>
    <s v="Netherlands"/>
    <n v="50.903799999999997"/>
    <n v="4.3727"/>
  </r>
  <r>
    <s v="SKU003609"/>
    <s v="Product_3609"/>
    <s v="Office Supplies"/>
    <n v="472.56"/>
    <n v="358"/>
    <s v="Mid"/>
    <n v="96"/>
    <n v="28"/>
    <x v="47"/>
    <s v="SUP008"/>
    <s v="AISLE-08-SHELF-26"/>
    <n v="34"/>
    <s v="In Stock"/>
    <d v="2024-07-28T00:00:00"/>
    <s v="Austria"/>
    <n v="48.570599999999999"/>
    <n v="11.763"/>
  </r>
  <r>
    <s v="SKU003610"/>
    <s v="Product_3610"/>
    <s v="Office Supplies"/>
    <n v="328.39"/>
    <n v="155"/>
    <s v="Low"/>
    <n v="30"/>
    <n v="9"/>
    <x v="415"/>
    <s v="SUP002"/>
    <s v="AISLE-19-SHELF-01"/>
    <n v="24"/>
    <s v="In Stock"/>
    <d v="2024-10-29T00:00:00"/>
    <s v="Sweden"/>
    <n v="56.0852"/>
    <n v="11.787599999999999"/>
  </r>
  <r>
    <s v="SKU003611"/>
    <s v="Product_3611"/>
    <s v="Clothing"/>
    <n v="565.59"/>
    <n v="656"/>
    <s v="Mid"/>
    <n v="60"/>
    <n v="26"/>
    <x v="141"/>
    <s v="SUP011"/>
    <s v="AISLE-15-SHELF-43"/>
    <n v="33"/>
    <s v="In Stock"/>
    <d v="2024-01-24T00:00:00"/>
    <s v="Sweden"/>
    <n v="61.198399999999999"/>
    <n v="23.306899999999999"/>
  </r>
  <r>
    <s v="SKU003612"/>
    <s v="Product_3612"/>
    <s v="Home &amp; Garden"/>
    <n v="267.92"/>
    <n v="56"/>
    <s v="Low"/>
    <n v="33"/>
    <n v="3"/>
    <x v="333"/>
    <s v="SUP002"/>
    <s v="AISLE-09-SHELF-35"/>
    <n v="28"/>
    <s v="In Stock"/>
    <d v="2024-04-14T00:00:00"/>
    <s v="United Kingdom"/>
    <n v="52.4161"/>
    <n v="-3.9283999999999999"/>
  </r>
  <r>
    <s v="SKU003613"/>
    <s v="Product_3613"/>
    <s v="Home &amp; Garden"/>
    <n v="407.15"/>
    <n v="581"/>
    <s v="Mid"/>
    <n v="54"/>
    <n v="20"/>
    <x v="63"/>
    <s v="SUP047"/>
    <s v="AISLE-18-SHELF-19"/>
    <n v="5"/>
    <s v="In Stock"/>
    <d v="2023-08-05T00:00:00"/>
    <s v="Austria"/>
    <n v="46.664999999999999"/>
    <n v="13.3005"/>
  </r>
  <r>
    <s v="SKU003614"/>
    <s v="Product_3614"/>
    <s v="Sports"/>
    <n v="339.28"/>
    <n v="947"/>
    <s v="High"/>
    <n v="78"/>
    <n v="21"/>
    <x v="270"/>
    <s v="SUP018"/>
    <s v="AISLE-16-SHELF-16"/>
    <n v="47"/>
    <s v="Out of Stock"/>
    <d v="2023-07-04T00:00:00"/>
    <s v="Germany"/>
    <n v="52.593800000000002"/>
    <n v="8.3674999999999997"/>
  </r>
  <r>
    <s v="SKU003615"/>
    <s v="Product_3615"/>
    <s v="Books"/>
    <n v="806.1"/>
    <n v="555"/>
    <s v="Mid"/>
    <n v="53"/>
    <n v="5"/>
    <x v="445"/>
    <s v="SUP005"/>
    <s v="AISLE-03-SHELF-18"/>
    <n v="29"/>
    <s v="In Stock"/>
    <d v="2023-11-05T00:00:00"/>
    <s v="Germany"/>
    <n v="49.555"/>
    <n v="13.561999999999999"/>
  </r>
  <r>
    <s v="SKU003616"/>
    <s v="Product_3616"/>
    <s v="Home &amp; Garden"/>
    <n v="925.01"/>
    <n v="723"/>
    <s v="High"/>
    <n v="56"/>
    <n v="18"/>
    <x v="938"/>
    <s v="SUP007"/>
    <s v="AISLE-13-SHELF-27"/>
    <n v="31"/>
    <s v="Out of Stock"/>
    <d v="2023-03-24T00:00:00"/>
    <s v="Poland"/>
    <n v="49.060099999999998"/>
    <n v="20.464700000000001"/>
  </r>
  <r>
    <s v="SKU003617"/>
    <s v="Product_3617"/>
    <s v="Clothing"/>
    <n v="761.98"/>
    <n v="686"/>
    <s v="Mid"/>
    <n v="66"/>
    <n v="29"/>
    <x v="713"/>
    <s v="SUP023"/>
    <s v="AISLE-20-SHELF-40"/>
    <n v="29"/>
    <s v="In Stock"/>
    <d v="2023-06-05T00:00:00"/>
    <s v="France"/>
    <n v="45.1601"/>
    <n v="-0.74360000000000004"/>
  </r>
  <r>
    <s v="SKU003618"/>
    <s v="Product_3618"/>
    <s v="Clothing"/>
    <n v="444.69"/>
    <n v="652"/>
    <s v="Mid"/>
    <n v="28"/>
    <n v="21"/>
    <x v="137"/>
    <s v="SUP019"/>
    <s v="AISLE-07-SHELF-24"/>
    <n v="25"/>
    <s v="In Stock"/>
    <d v="2024-02-17T00:00:00"/>
    <s v="Belgium"/>
    <n v="50.815199999999997"/>
    <n v="5.7552000000000003"/>
  </r>
  <r>
    <s v="SKU003619"/>
    <s v="Product_3619"/>
    <s v="Office Supplies"/>
    <n v="509.29"/>
    <n v="75"/>
    <s v="Low"/>
    <n v="43"/>
    <n v="26"/>
    <x v="655"/>
    <s v="SUP019"/>
    <s v="AISLE-19-SHELF-26"/>
    <n v="21"/>
    <s v="In Stock"/>
    <d v="2025-02-19T00:00:00"/>
    <s v="Sweden"/>
    <n v="63.005800000000001"/>
    <n v="11.507300000000001"/>
  </r>
  <r>
    <s v="SKU003620"/>
    <s v="Product_3620"/>
    <s v="Clothing"/>
    <n v="133.82"/>
    <n v="157"/>
    <s v="Low"/>
    <n v="12"/>
    <n v="17"/>
    <x v="526"/>
    <s v="SUP048"/>
    <s v="AISLE-20-SHELF-24"/>
    <n v="32"/>
    <s v="Out of Stock"/>
    <d v="2024-01-17T00:00:00"/>
    <s v="Spain"/>
    <n v="39.5989"/>
    <n v="-3.4691999999999998"/>
  </r>
  <r>
    <s v="SKU003621"/>
    <s v="Product_3621"/>
    <s v="Books"/>
    <n v="749.4"/>
    <n v="84"/>
    <s v="Low"/>
    <n v="48"/>
    <n v="7"/>
    <x v="148"/>
    <s v="SUP019"/>
    <s v="AISLE-12-SHELF-18"/>
    <n v="36"/>
    <s v="In Stock"/>
    <d v="2024-12-18T00:00:00"/>
    <s v="United Kingdom"/>
    <n v="54.685400000000001"/>
    <n v="-1.4903999999999999"/>
  </r>
  <r>
    <s v="SKU003622"/>
    <s v="Product_3622"/>
    <s v="Electronics"/>
    <n v="600.51"/>
    <n v="321"/>
    <s v="Mid"/>
    <n v="84"/>
    <n v="14"/>
    <x v="742"/>
    <s v="SUP049"/>
    <s v="AISLE-15-SHELF-12"/>
    <n v="48"/>
    <s v="In Stock"/>
    <d v="2024-10-11T00:00:00"/>
    <s v="Belgium"/>
    <n v="49.538600000000002"/>
    <n v="4.4577999999999998"/>
  </r>
  <r>
    <s v="SKU003623"/>
    <s v="Product_3623"/>
    <s v="Home &amp; Garden"/>
    <n v="903.42"/>
    <n v="308"/>
    <s v="Mid"/>
    <n v="69"/>
    <n v="15"/>
    <x v="124"/>
    <s v="SUP045"/>
    <s v="AISLE-06-SHELF-32"/>
    <n v="38"/>
    <s v="In Stock"/>
    <d v="2024-03-11T00:00:00"/>
    <s v="Italy"/>
    <n v="42.777200000000001"/>
    <n v="10.6859"/>
  </r>
  <r>
    <s v="SKU003624"/>
    <s v="Product_3624"/>
    <s v="Office Supplies"/>
    <n v="208.61"/>
    <n v="529"/>
    <s v="Mid"/>
    <n v="19"/>
    <n v="21"/>
    <x v="939"/>
    <s v="SUP040"/>
    <s v="AISLE-17-SHELF-23"/>
    <n v="26"/>
    <s v="In Stock"/>
    <d v="2024-12-19T00:00:00"/>
    <s v="United Kingdom"/>
    <n v="55.781599999999997"/>
    <n v="-5.9181999999999997"/>
  </r>
  <r>
    <s v="SKU003625"/>
    <s v="Product_3625"/>
    <s v="Electronics"/>
    <n v="762.13"/>
    <n v="283"/>
    <s v="Low"/>
    <n v="49"/>
    <n v="22"/>
    <x v="50"/>
    <s v="SUP028"/>
    <s v="AISLE-04-SHELF-12"/>
    <n v="46"/>
    <s v="In Stock"/>
    <d v="2024-05-25T00:00:00"/>
    <s v="Italy"/>
    <n v="39.932400000000001"/>
    <n v="18.056799999999999"/>
  </r>
  <r>
    <s v="SKU003626"/>
    <s v="Product_3626"/>
    <s v="Books"/>
    <n v="687.82"/>
    <n v="899"/>
    <s v="High"/>
    <n v="11"/>
    <n v="14"/>
    <x v="556"/>
    <s v="SUP011"/>
    <s v="AISLE-17-SHELF-21"/>
    <n v="23"/>
    <s v="In Stock"/>
    <d v="2024-03-26T00:00:00"/>
    <s v="Austria"/>
    <n v="47.305"/>
    <n v="12.168100000000001"/>
  </r>
  <r>
    <s v="SKU003627"/>
    <s v="Product_3627"/>
    <s v="Office Supplies"/>
    <n v="273.19"/>
    <n v="41"/>
    <s v="Low"/>
    <n v="54"/>
    <n v="9"/>
    <x v="93"/>
    <s v="SUP050"/>
    <s v="AISLE-05-SHELF-29"/>
    <n v="12"/>
    <s v="In Stock"/>
    <d v="2023-12-05T00:00:00"/>
    <s v="Italy"/>
    <n v="42.854599999999998"/>
    <n v="18.154599999999999"/>
  </r>
  <r>
    <s v="SKU003628"/>
    <s v="Product_3628"/>
    <s v="Toys"/>
    <n v="670.7"/>
    <n v="893"/>
    <s v="High"/>
    <n v="36"/>
    <n v="16"/>
    <x v="863"/>
    <s v="SUP011"/>
    <s v="AISLE-06-SHELF-47"/>
    <n v="6"/>
    <s v="In Stock"/>
    <d v="2024-11-11T00:00:00"/>
    <s v="Italy"/>
    <n v="46.9223"/>
    <n v="13.4979"/>
  </r>
  <r>
    <s v="SKU003629"/>
    <s v="Product_3629"/>
    <s v="Home &amp; Garden"/>
    <n v="925.13"/>
    <n v="884"/>
    <s v="High"/>
    <n v="62"/>
    <n v="19"/>
    <x v="862"/>
    <s v="SUP009"/>
    <s v="AISLE-08-SHELF-31"/>
    <n v="9"/>
    <s v="In Stock"/>
    <d v="2024-06-22T00:00:00"/>
    <s v="Netherlands"/>
    <n v="50.802900000000001"/>
    <n v="6.8125999999999998"/>
  </r>
  <r>
    <s v="SKU003630"/>
    <s v="Product_3630"/>
    <s v="Sports"/>
    <n v="919.25"/>
    <n v="133"/>
    <s v="Low"/>
    <n v="18"/>
    <n v="1"/>
    <x v="184"/>
    <s v="SUP014"/>
    <s v="AISLE-20-SHELF-16"/>
    <n v="32"/>
    <s v="In Stock"/>
    <d v="2023-04-29T00:00:00"/>
    <s v="Netherlands"/>
    <n v="52.339599999999997"/>
    <n v="4.7274000000000003"/>
  </r>
  <r>
    <s v="SKU003631"/>
    <s v="Product_3631"/>
    <s v="Home &amp; Garden"/>
    <n v="722.43"/>
    <n v="613"/>
    <s v="Mid"/>
    <n v="10"/>
    <n v="8"/>
    <x v="297"/>
    <s v="SUP034"/>
    <s v="AISLE-13-SHELF-15"/>
    <n v="8"/>
    <s v="In Stock"/>
    <d v="2024-09-09T00:00:00"/>
    <s v="Netherlands"/>
    <n v="53.038800000000002"/>
    <n v="4.8593000000000002"/>
  </r>
  <r>
    <s v="SKU003632"/>
    <s v="Product_3632"/>
    <s v="Home &amp; Garden"/>
    <n v="57.59"/>
    <n v="648"/>
    <s v="Mid"/>
    <n v="42"/>
    <n v="18"/>
    <x v="73"/>
    <s v="SUP029"/>
    <s v="AISLE-20-SHELF-13"/>
    <n v="40"/>
    <s v="Out of Stock"/>
    <d v="2023-12-18T00:00:00"/>
    <s v="Austria"/>
    <n v="46.488500000000002"/>
    <n v="15.8223"/>
  </r>
  <r>
    <s v="SKU003633"/>
    <s v="Product_3633"/>
    <s v="Home &amp; Garden"/>
    <n v="873.54"/>
    <n v="403"/>
    <s v="Mid"/>
    <n v="47"/>
    <n v="2"/>
    <x v="795"/>
    <s v="SUP049"/>
    <s v="AISLE-15-SHELF-02"/>
    <n v="5"/>
    <s v="In Stock"/>
    <d v="2023-12-08T00:00:00"/>
    <s v="Belgium"/>
    <n v="50.591700000000003"/>
    <n v="3.8188"/>
  </r>
  <r>
    <s v="SKU003634"/>
    <s v="Product_3634"/>
    <s v="Office Supplies"/>
    <n v="661.2"/>
    <n v="492"/>
    <s v="Mid"/>
    <n v="66"/>
    <n v="26"/>
    <x v="122"/>
    <s v="SUP021"/>
    <s v="AISLE-20-SHELF-28"/>
    <n v="19"/>
    <s v="In Stock"/>
    <d v="2024-02-26T00:00:00"/>
    <s v="United Kingdom"/>
    <n v="52.107900000000001"/>
    <n v="-2.262"/>
  </r>
  <r>
    <s v="SKU003635"/>
    <s v="Product_3635"/>
    <s v="Office Supplies"/>
    <n v="317.33"/>
    <n v="221"/>
    <s v="Low"/>
    <n v="42"/>
    <n v="29"/>
    <x v="402"/>
    <s v="SUP048"/>
    <s v="AISLE-18-SHELF-07"/>
    <n v="17"/>
    <s v="In Stock"/>
    <d v="2023-11-20T00:00:00"/>
    <s v="United Kingdom"/>
    <n v="51.730800000000002"/>
    <n v="-4.9615"/>
  </r>
  <r>
    <s v="SKU003636"/>
    <s v="Product_3636"/>
    <s v="Home &amp; Garden"/>
    <n v="195.38"/>
    <n v="228"/>
    <s v="Low"/>
    <n v="57"/>
    <n v="4"/>
    <x v="443"/>
    <s v="SUP005"/>
    <s v="AISLE-09-SHELF-39"/>
    <n v="35"/>
    <s v="In Stock"/>
    <d v="2025-02-28T00:00:00"/>
    <s v="Spain"/>
    <n v="40.9649"/>
    <n v="1.8075000000000001"/>
  </r>
  <r>
    <s v="SKU003637"/>
    <s v="Product_3637"/>
    <s v="Toys"/>
    <n v="125.04"/>
    <n v="805"/>
    <s v="High"/>
    <n v="12"/>
    <n v="21"/>
    <x v="724"/>
    <s v="SUP033"/>
    <s v="AISLE-09-SHELF-44"/>
    <n v="21"/>
    <s v="In Stock"/>
    <d v="2024-08-02T00:00:00"/>
    <s v="Netherlands"/>
    <n v="52.238799999999998"/>
    <n v="6.2605000000000004"/>
  </r>
  <r>
    <s v="SKU003638"/>
    <s v="Product_3638"/>
    <s v="Home &amp; Garden"/>
    <n v="59.73"/>
    <n v="451"/>
    <s v="Mid"/>
    <n v="41"/>
    <n v="1"/>
    <x v="693"/>
    <s v="SUP009"/>
    <s v="AISLE-10-SHELF-31"/>
    <n v="10"/>
    <s v="In Stock"/>
    <d v="2024-06-11T00:00:00"/>
    <s v="Austria"/>
    <n v="48.384"/>
    <n v="14.615500000000001"/>
  </r>
  <r>
    <s v="SKU003639"/>
    <s v="Product_3639"/>
    <s v="Books"/>
    <n v="756.56"/>
    <n v="997"/>
    <s v="High"/>
    <n v="86"/>
    <n v="27"/>
    <x v="309"/>
    <s v="SUP003"/>
    <s v="AISLE-10-SHELF-13"/>
    <n v="28"/>
    <s v="In Stock"/>
    <d v="2024-12-07T00:00:00"/>
    <s v="Spain"/>
    <n v="37.917499999999997"/>
    <n v="1.6214999999999999"/>
  </r>
  <r>
    <s v="SKU003640"/>
    <s v="Product_3640"/>
    <s v="Home &amp; Garden"/>
    <n v="243.48"/>
    <n v="305"/>
    <s v="Mid"/>
    <n v="30"/>
    <n v="19"/>
    <x v="794"/>
    <s v="SUP014"/>
    <s v="AISLE-05-SHELF-40"/>
    <n v="17"/>
    <s v="Out of Stock"/>
    <d v="2023-09-04T00:00:00"/>
    <s v="France"/>
    <n v="45.575499999999998"/>
    <n v="-4.4545000000000003"/>
  </r>
  <r>
    <s v="SKU003641"/>
    <s v="Product_3641"/>
    <s v="Toys"/>
    <n v="34.01"/>
    <n v="827"/>
    <s v="High"/>
    <n v="77"/>
    <n v="11"/>
    <x v="39"/>
    <s v="SUP018"/>
    <s v="AISLE-10-SHELF-38"/>
    <n v="25"/>
    <s v="In Stock"/>
    <d v="2025-01-19T00:00:00"/>
    <s v="Spain"/>
    <n v="37.908000000000001"/>
    <n v="0.34589999999999999"/>
  </r>
  <r>
    <s v="SKU003642"/>
    <s v="Product_3642"/>
    <s v="Books"/>
    <n v="403.3"/>
    <n v="908"/>
    <s v="High"/>
    <n v="26"/>
    <n v="24"/>
    <x v="927"/>
    <s v="SUP012"/>
    <s v="AISLE-11-SHELF-36"/>
    <n v="28"/>
    <s v="In Stock"/>
    <d v="2024-12-06T00:00:00"/>
    <s v="Belgium"/>
    <n v="49.638300000000001"/>
    <n v="3.0747"/>
  </r>
  <r>
    <s v="SKU003643"/>
    <s v="Product_3643"/>
    <s v="Home &amp; Garden"/>
    <n v="487.78"/>
    <n v="118"/>
    <s v="Low"/>
    <n v="51"/>
    <n v="6"/>
    <x v="349"/>
    <s v="SUP023"/>
    <s v="AISLE-02-SHELF-06"/>
    <n v="26"/>
    <s v="In Stock"/>
    <d v="2024-02-01T00:00:00"/>
    <s v="Sweden"/>
    <n v="64.880300000000005"/>
    <n v="22.793099999999999"/>
  </r>
  <r>
    <s v="SKU003644"/>
    <s v="Product_3644"/>
    <s v="Home &amp; Garden"/>
    <n v="177.54"/>
    <n v="610"/>
    <s v="Mid"/>
    <n v="77"/>
    <n v="19"/>
    <x v="526"/>
    <s v="SUP014"/>
    <s v="AISLE-13-SHELF-29"/>
    <n v="33"/>
    <s v="In Stock"/>
    <d v="2024-09-17T00:00:00"/>
    <s v="Italy"/>
    <n v="43.254199999999997"/>
    <n v="9.2453000000000003"/>
  </r>
  <r>
    <s v="SKU003645"/>
    <s v="Product_3645"/>
    <s v="Books"/>
    <n v="53.61"/>
    <n v="861"/>
    <s v="High"/>
    <n v="93"/>
    <n v="14"/>
    <x v="59"/>
    <s v="SUP016"/>
    <s v="AISLE-12-SHELF-14"/>
    <n v="28"/>
    <s v="In Stock"/>
    <d v="2024-02-14T00:00:00"/>
    <s v="Netherlands"/>
    <n v="50.944200000000002"/>
    <n v="5.6989999999999998"/>
  </r>
  <r>
    <s v="SKU003646"/>
    <s v="Product_3646"/>
    <s v="Home &amp; Garden"/>
    <n v="197.23"/>
    <n v="937"/>
    <s v="High"/>
    <n v="21"/>
    <n v="28"/>
    <x v="504"/>
    <s v="SUP037"/>
    <s v="AISLE-08-SHELF-35"/>
    <n v="48"/>
    <s v="In Stock"/>
    <d v="2023-05-13T00:00:00"/>
    <s v="Sweden"/>
    <n v="55.954099999999997"/>
    <n v="19.1267"/>
  </r>
  <r>
    <s v="SKU003647"/>
    <s v="Product_3647"/>
    <s v="Toys"/>
    <n v="682.31"/>
    <n v="323"/>
    <s v="Mid"/>
    <n v="99"/>
    <n v="23"/>
    <x v="27"/>
    <s v="SUP020"/>
    <s v="AISLE-05-SHELF-07"/>
    <n v="16"/>
    <s v="In Stock"/>
    <d v="2024-01-07T00:00:00"/>
    <s v="Spain"/>
    <n v="37.759500000000003"/>
    <n v="2.0987"/>
  </r>
  <r>
    <s v="SKU003648"/>
    <s v="Product_3648"/>
    <s v="Office Supplies"/>
    <n v="91.42"/>
    <n v="920"/>
    <s v="High"/>
    <n v="54"/>
    <n v="27"/>
    <x v="509"/>
    <s v="SUP020"/>
    <s v="AISLE-18-SHELF-38"/>
    <n v="24"/>
    <s v="In Stock"/>
    <d v="2023-07-22T00:00:00"/>
    <s v="Austria"/>
    <n v="47.635199999999998"/>
    <n v="11.224299999999999"/>
  </r>
  <r>
    <s v="SKU003649"/>
    <s v="Product_3649"/>
    <s v="Clothing"/>
    <n v="559.49"/>
    <n v="158"/>
    <s v="Low"/>
    <n v="45"/>
    <n v="22"/>
    <x v="594"/>
    <s v="SUP015"/>
    <s v="AISLE-18-SHELF-08"/>
    <n v="46"/>
    <s v="In Stock"/>
    <d v="2023-12-28T00:00:00"/>
    <s v="Italy"/>
    <n v="45.558"/>
    <n v="9.6229999999999993"/>
  </r>
  <r>
    <s v="SKU003650"/>
    <s v="Product_3650"/>
    <s v="Home &amp; Garden"/>
    <n v="154.94999999999999"/>
    <n v="238"/>
    <s v="Low"/>
    <n v="89"/>
    <n v="21"/>
    <x v="318"/>
    <s v="SUP041"/>
    <s v="AISLE-07-SHELF-34"/>
    <n v="38"/>
    <s v="In Stock"/>
    <d v="2024-01-17T00:00:00"/>
    <s v="United Kingdom"/>
    <n v="52.598100000000002"/>
    <n v="0.14280000000000001"/>
  </r>
  <r>
    <s v="SKU003651"/>
    <s v="Product_3651"/>
    <s v="Sports"/>
    <n v="203.73"/>
    <n v="395"/>
    <s v="Mid"/>
    <n v="60"/>
    <n v="24"/>
    <x v="268"/>
    <s v="SUP025"/>
    <s v="AISLE-04-SHELF-41"/>
    <n v="19"/>
    <s v="Out of Stock"/>
    <d v="2024-07-22T00:00:00"/>
    <s v="Germany"/>
    <n v="49.646799999999999"/>
    <n v="9.6325000000000003"/>
  </r>
  <r>
    <s v="SKU003652"/>
    <s v="Product_3652"/>
    <s v="Books"/>
    <n v="399.15"/>
    <n v="319"/>
    <s v="Mid"/>
    <n v="16"/>
    <n v="24"/>
    <x v="93"/>
    <s v="SUP017"/>
    <s v="AISLE-16-SHELF-10"/>
    <n v="8"/>
    <s v="In Stock"/>
    <d v="2023-10-09T00:00:00"/>
    <s v="Italy"/>
    <n v="40.250500000000002"/>
    <n v="7.9851999999999999"/>
  </r>
  <r>
    <s v="SKU003653"/>
    <s v="Product_3653"/>
    <s v="Toys"/>
    <n v="109.82"/>
    <n v="846"/>
    <s v="High"/>
    <n v="42"/>
    <n v="19"/>
    <x v="484"/>
    <s v="SUP012"/>
    <s v="AISLE-08-SHELF-29"/>
    <n v="18"/>
    <s v="In Stock"/>
    <d v="2024-08-28T00:00:00"/>
    <s v="Belgium"/>
    <n v="49.577800000000003"/>
    <n v="5.3257000000000003"/>
  </r>
  <r>
    <s v="SKU003654"/>
    <s v="Product_3654"/>
    <s v="Home &amp; Garden"/>
    <n v="181.47"/>
    <n v="188"/>
    <s v="Low"/>
    <n v="57"/>
    <n v="24"/>
    <x v="480"/>
    <s v="SUP045"/>
    <s v="AISLE-16-SHELF-25"/>
    <n v="5"/>
    <s v="In Stock"/>
    <d v="2023-12-09T00:00:00"/>
    <s v="Belgium"/>
    <n v="50.790300000000002"/>
    <n v="3.6012"/>
  </r>
  <r>
    <s v="SKU003655"/>
    <s v="Product_3655"/>
    <s v="Home &amp; Garden"/>
    <n v="355.46"/>
    <n v="308"/>
    <s v="Mid"/>
    <n v="75"/>
    <n v="26"/>
    <x v="571"/>
    <s v="SUP042"/>
    <s v="AISLE-08-SHELF-20"/>
    <n v="37"/>
    <s v="In Stock"/>
    <d v="2024-06-05T00:00:00"/>
    <s v="Spain"/>
    <n v="38.305700000000002"/>
    <n v="2.6071"/>
  </r>
  <r>
    <s v="SKU003656"/>
    <s v="Product_3656"/>
    <s v="Books"/>
    <n v="336.37"/>
    <n v="248"/>
    <s v="Low"/>
    <n v="42"/>
    <n v="25"/>
    <x v="940"/>
    <s v="SUP039"/>
    <s v="AISLE-04-SHELF-27"/>
    <n v="47"/>
    <s v="In Stock"/>
    <d v="2023-03-24T00:00:00"/>
    <s v="France"/>
    <n v="50.979199999999999"/>
    <n v="1.8121"/>
  </r>
  <r>
    <s v="SKU003657"/>
    <s v="Product_3657"/>
    <s v="Electronics"/>
    <n v="751.78"/>
    <n v="537"/>
    <s v="Mid"/>
    <n v="87"/>
    <n v="13"/>
    <x v="277"/>
    <s v="SUP007"/>
    <s v="AISLE-13-SHELF-26"/>
    <n v="33"/>
    <s v="Out of Stock"/>
    <d v="2024-04-16T00:00:00"/>
    <s v="Belgium"/>
    <n v="51.104900000000001"/>
    <n v="5.3731"/>
  </r>
  <r>
    <s v="SKU003658"/>
    <s v="Product_3658"/>
    <s v="Toys"/>
    <n v="84.03"/>
    <n v="700"/>
    <s v="Mid"/>
    <n v="93"/>
    <n v="12"/>
    <x v="109"/>
    <s v="SUP008"/>
    <s v="AISLE-10-SHELF-25"/>
    <n v="14"/>
    <s v="In Stock"/>
    <d v="2024-05-05T00:00:00"/>
    <s v="Belgium"/>
    <n v="50.0946"/>
    <n v="2.7284000000000002"/>
  </r>
  <r>
    <s v="SKU003659"/>
    <s v="Product_3659"/>
    <s v="Toys"/>
    <n v="861.85"/>
    <n v="505"/>
    <s v="Mid"/>
    <n v="36"/>
    <n v="29"/>
    <x v="295"/>
    <s v="SUP024"/>
    <s v="AISLE-09-SHELF-26"/>
    <n v="40"/>
    <s v="Out of Stock"/>
    <d v="2024-07-31T00:00:00"/>
    <s v="Austria"/>
    <n v="46.770600000000002"/>
    <n v="15.9549"/>
  </r>
  <r>
    <s v="SKU003660"/>
    <s v="Product_3660"/>
    <s v="Clothing"/>
    <n v="818.07"/>
    <n v="393"/>
    <s v="Mid"/>
    <n v="56"/>
    <n v="10"/>
    <x v="218"/>
    <s v="SUP047"/>
    <s v="AISLE-12-SHELF-26"/>
    <n v="18"/>
    <s v="In Stock"/>
    <d v="2025-01-21T00:00:00"/>
    <s v="Spain"/>
    <n v="41.703499999999998"/>
    <n v="-0.9294"/>
  </r>
  <r>
    <s v="SKU003661"/>
    <s v="Product_3661"/>
    <s v="Office Supplies"/>
    <n v="768.33"/>
    <n v="651"/>
    <s v="Mid"/>
    <n v="94"/>
    <n v="19"/>
    <x v="76"/>
    <s v="SUP025"/>
    <s v="AISLE-15-SHELF-22"/>
    <n v="26"/>
    <s v="Out of Stock"/>
    <d v="2024-01-24T00:00:00"/>
    <s v="Italy"/>
    <n v="37.971800000000002"/>
    <n v="14.215199999999999"/>
  </r>
  <r>
    <s v="SKU003662"/>
    <s v="Product_3662"/>
    <s v="Office Supplies"/>
    <n v="316.27999999999997"/>
    <n v="405"/>
    <s v="Mid"/>
    <n v="75"/>
    <n v="11"/>
    <x v="590"/>
    <s v="SUP021"/>
    <s v="AISLE-01-SHELF-12"/>
    <n v="37"/>
    <s v="In Stock"/>
    <d v="2024-05-18T00:00:00"/>
    <s v="France"/>
    <n v="48.867100000000001"/>
    <n v="7.4648000000000003"/>
  </r>
  <r>
    <s v="SKU003663"/>
    <s v="Product_3663"/>
    <s v="Clothing"/>
    <n v="824.65"/>
    <n v="999"/>
    <s v="High"/>
    <n v="52"/>
    <n v="24"/>
    <x v="177"/>
    <s v="SUP050"/>
    <s v="AISLE-14-SHELF-23"/>
    <n v="32"/>
    <s v="In Stock"/>
    <d v="2024-09-26T00:00:00"/>
    <s v="Sweden"/>
    <n v="55.482599999999998"/>
    <n v="20.066600000000001"/>
  </r>
  <r>
    <s v="SKU003664"/>
    <s v="Product_3664"/>
    <s v="Home &amp; Garden"/>
    <n v="190.97"/>
    <n v="180"/>
    <s v="Low"/>
    <n v="89"/>
    <n v="24"/>
    <x v="672"/>
    <s v="SUP033"/>
    <s v="AISLE-02-SHELF-03"/>
    <n v="11"/>
    <s v="In Stock"/>
    <d v="2024-06-26T00:00:00"/>
    <s v="Germany"/>
    <n v="47.445099999999996"/>
    <n v="12.3325"/>
  </r>
  <r>
    <s v="SKU003665"/>
    <s v="Product_3665"/>
    <s v="Books"/>
    <n v="133.16999999999999"/>
    <n v="20"/>
    <s v="Low"/>
    <n v="28"/>
    <n v="12"/>
    <x v="154"/>
    <s v="SUP010"/>
    <s v="AISLE-06-SHELF-19"/>
    <n v="40"/>
    <s v="Out of Stock"/>
    <d v="2024-12-31T00:00:00"/>
    <s v="Netherlands"/>
    <n v="52.516199999999998"/>
    <n v="3.8786"/>
  </r>
  <r>
    <s v="SKU003666"/>
    <s v="Product_3666"/>
    <s v="Sports"/>
    <n v="54.51"/>
    <n v="674"/>
    <s v="Mid"/>
    <n v="77"/>
    <n v="7"/>
    <x v="155"/>
    <s v="SUP022"/>
    <s v="AISLE-13-SHELF-20"/>
    <n v="40"/>
    <s v="In Stock"/>
    <d v="2023-06-06T00:00:00"/>
    <s v="United Kingdom"/>
    <n v="56.6419"/>
    <n v="-7.5164999999999997"/>
  </r>
  <r>
    <s v="SKU003667"/>
    <s v="Product_3667"/>
    <s v="Home &amp; Garden"/>
    <n v="939.92"/>
    <n v="582"/>
    <s v="Mid"/>
    <n v="19"/>
    <n v="8"/>
    <x v="430"/>
    <s v="SUP019"/>
    <s v="AISLE-08-SHELF-04"/>
    <n v="45"/>
    <s v="In Stock"/>
    <d v="2024-07-09T00:00:00"/>
    <s v="Belgium"/>
    <n v="51.152799999999999"/>
    <n v="3.5215000000000001"/>
  </r>
  <r>
    <s v="SKU003668"/>
    <s v="Product_3668"/>
    <s v="Clothing"/>
    <n v="314.93"/>
    <n v="593"/>
    <s v="Mid"/>
    <n v="31"/>
    <n v="17"/>
    <x v="207"/>
    <s v="SUP029"/>
    <s v="AISLE-19-SHELF-07"/>
    <n v="38"/>
    <s v="In Stock"/>
    <d v="2024-01-23T00:00:00"/>
    <s v="Spain"/>
    <n v="41.372999999999998"/>
    <n v="2.3384999999999998"/>
  </r>
  <r>
    <s v="SKU003669"/>
    <s v="Product_3669"/>
    <s v="Home &amp; Garden"/>
    <n v="918.44"/>
    <n v="154"/>
    <s v="Low"/>
    <n v="85"/>
    <n v="3"/>
    <x v="643"/>
    <s v="SUP003"/>
    <s v="AISLE-07-SHELF-33"/>
    <n v="41"/>
    <s v="In Stock"/>
    <d v="2023-12-14T00:00:00"/>
    <s v="Netherlands"/>
    <n v="51.717500000000001"/>
    <n v="5.2613000000000003"/>
  </r>
  <r>
    <s v="SKU003670"/>
    <s v="Product_3670"/>
    <s v="Books"/>
    <n v="279.89"/>
    <n v="827"/>
    <s v="High"/>
    <n v="75"/>
    <n v="6"/>
    <x v="130"/>
    <s v="SUP039"/>
    <s v="AISLE-19-SHELF-26"/>
    <n v="10"/>
    <s v="In Stock"/>
    <d v="2024-07-08T00:00:00"/>
    <s v="United Kingdom"/>
    <n v="53.9754"/>
    <n v="-6.6238999999999999"/>
  </r>
  <r>
    <s v="SKU003671"/>
    <s v="Product_3671"/>
    <s v="Toys"/>
    <n v="908.49"/>
    <n v="866"/>
    <s v="High"/>
    <n v="11"/>
    <n v="12"/>
    <x v="16"/>
    <s v="SUP004"/>
    <s v="AISLE-17-SHELF-08"/>
    <n v="39"/>
    <s v="In Stock"/>
    <d v="2024-12-02T00:00:00"/>
    <s v="United Kingdom"/>
    <n v="55.094700000000003"/>
    <n v="-0.77"/>
  </r>
  <r>
    <s v="SKU003672"/>
    <s v="Product_3672"/>
    <s v="Toys"/>
    <n v="904.89"/>
    <n v="558"/>
    <s v="Mid"/>
    <n v="27"/>
    <n v="15"/>
    <x v="909"/>
    <s v="SUP037"/>
    <s v="AISLE-15-SHELF-20"/>
    <n v="31"/>
    <s v="In Stock"/>
    <d v="2025-01-20T00:00:00"/>
    <s v="Sweden"/>
    <n v="67.9529"/>
    <n v="22.2455"/>
  </r>
  <r>
    <s v="SKU003673"/>
    <s v="Product_3673"/>
    <s v="Toys"/>
    <n v="924.44"/>
    <n v="193"/>
    <s v="Low"/>
    <n v="89"/>
    <n v="23"/>
    <x v="368"/>
    <s v="SUP031"/>
    <s v="AISLE-19-SHELF-07"/>
    <n v="34"/>
    <s v="In Stock"/>
    <d v="2024-04-11T00:00:00"/>
    <s v="Sweden"/>
    <n v="62.338299999999997"/>
    <n v="20.519100000000002"/>
  </r>
  <r>
    <s v="SKU003674"/>
    <s v="Product_3674"/>
    <s v="Toys"/>
    <n v="501.19"/>
    <n v="223"/>
    <s v="Low"/>
    <n v="28"/>
    <n v="7"/>
    <x v="906"/>
    <s v="SUP006"/>
    <s v="AISLE-13-SHELF-01"/>
    <n v="36"/>
    <s v="In Stock"/>
    <d v="2024-12-25T00:00:00"/>
    <s v="Sweden"/>
    <n v="66.350800000000007"/>
    <n v="17.564699999999998"/>
  </r>
  <r>
    <s v="SKU003675"/>
    <s v="Product_3675"/>
    <s v="Office Supplies"/>
    <n v="867.29"/>
    <n v="398"/>
    <s v="Mid"/>
    <n v="98"/>
    <n v="27"/>
    <x v="941"/>
    <s v="SUP028"/>
    <s v="AISLE-07-SHELF-37"/>
    <n v="23"/>
    <s v="In Stock"/>
    <d v="2023-04-07T00:00:00"/>
    <s v="Poland"/>
    <n v="49.669499999999999"/>
    <n v="18.479299999999999"/>
  </r>
  <r>
    <s v="SKU003676"/>
    <s v="Product_3676"/>
    <s v="Sports"/>
    <n v="951.26"/>
    <n v="748"/>
    <s v="High"/>
    <n v="39"/>
    <n v="6"/>
    <x v="179"/>
    <s v="SUP010"/>
    <s v="AISLE-18-SHELF-08"/>
    <n v="26"/>
    <s v="In Stock"/>
    <d v="2024-08-12T00:00:00"/>
    <s v="Poland"/>
    <n v="53.886400000000002"/>
    <n v="20.066400000000002"/>
  </r>
  <r>
    <s v="SKU003677"/>
    <s v="Product_3677"/>
    <s v="Electronics"/>
    <n v="331.37"/>
    <n v="279"/>
    <s v="Low"/>
    <n v="15"/>
    <n v="29"/>
    <x v="335"/>
    <s v="SUP012"/>
    <s v="AISLE-15-SHELF-50"/>
    <n v="25"/>
    <s v="In Stock"/>
    <d v="2024-12-07T00:00:00"/>
    <s v="United Kingdom"/>
    <n v="56.275199999999998"/>
    <n v="-6.3472999999999997"/>
  </r>
  <r>
    <s v="SKU003678"/>
    <s v="Product_3678"/>
    <s v="Office Supplies"/>
    <n v="424.69"/>
    <n v="979"/>
    <s v="High"/>
    <n v="36"/>
    <n v="12"/>
    <x v="324"/>
    <s v="SUP046"/>
    <s v="AISLE-06-SHELF-37"/>
    <n v="9"/>
    <s v="Out of Stock"/>
    <d v="2023-12-19T00:00:00"/>
    <s v="Sweden"/>
    <n v="68.607900000000001"/>
    <n v="16.3935"/>
  </r>
  <r>
    <s v="SKU003679"/>
    <s v="Product_3679"/>
    <s v="Sports"/>
    <n v="722.05"/>
    <n v="9"/>
    <s v="Low"/>
    <n v="24"/>
    <n v="28"/>
    <x v="382"/>
    <s v="SUP002"/>
    <s v="AISLE-11-SHELF-26"/>
    <n v="25"/>
    <s v="In Stock"/>
    <d v="2023-10-10T00:00:00"/>
    <s v="Austria"/>
    <n v="48.099499999999999"/>
    <n v="9.6453000000000007"/>
  </r>
  <r>
    <s v="SKU003680"/>
    <s v="Product_3680"/>
    <s v="Home &amp; Garden"/>
    <n v="307.36"/>
    <n v="375"/>
    <s v="Mid"/>
    <n v="40"/>
    <n v="12"/>
    <x v="754"/>
    <s v="SUP003"/>
    <s v="AISLE-08-SHELF-09"/>
    <n v="45"/>
    <s v="In Stock"/>
    <d v="2024-06-05T00:00:00"/>
    <s v="Belgium"/>
    <n v="49.754600000000003"/>
    <n v="5.5499000000000001"/>
  </r>
  <r>
    <s v="SKU003681"/>
    <s v="Product_3681"/>
    <s v="Clothing"/>
    <n v="756.27"/>
    <n v="471"/>
    <s v="Mid"/>
    <n v="53"/>
    <n v="27"/>
    <x v="312"/>
    <s v="SUP001"/>
    <s v="AISLE-13-SHELF-03"/>
    <n v="24"/>
    <s v="In Stock"/>
    <d v="2024-02-07T00:00:00"/>
    <s v="Netherlands"/>
    <n v="53.413499999999999"/>
    <n v="4.5481999999999996"/>
  </r>
  <r>
    <s v="SKU003682"/>
    <s v="Product_3682"/>
    <s v="Books"/>
    <n v="83.15"/>
    <n v="151"/>
    <s v="Low"/>
    <n v="95"/>
    <n v="4"/>
    <x v="596"/>
    <s v="SUP035"/>
    <s v="AISLE-03-SHELF-07"/>
    <n v="42"/>
    <s v="In Stock"/>
    <d v="2025-02-16T00:00:00"/>
    <s v="Netherlands"/>
    <n v="50.900399999999998"/>
    <n v="4.7073999999999998"/>
  </r>
  <r>
    <s v="SKU003683"/>
    <s v="Product_3683"/>
    <s v="Home &amp; Garden"/>
    <n v="528.26"/>
    <n v="855"/>
    <s v="High"/>
    <n v="85"/>
    <n v="21"/>
    <x v="417"/>
    <s v="SUP024"/>
    <s v="AISLE-03-SHELF-11"/>
    <n v="35"/>
    <s v="In Stock"/>
    <d v="2024-03-29T00:00:00"/>
    <s v="Poland"/>
    <n v="49.101300000000002"/>
    <n v="16.023700000000002"/>
  </r>
  <r>
    <s v="SKU003684"/>
    <s v="Product_3684"/>
    <s v="Electronics"/>
    <n v="131.09"/>
    <n v="615"/>
    <s v="Mid"/>
    <n v="19"/>
    <n v="9"/>
    <x v="517"/>
    <s v="SUP047"/>
    <s v="AISLE-14-SHELF-28"/>
    <n v="41"/>
    <s v="In Stock"/>
    <d v="2023-11-27T00:00:00"/>
    <s v="United Kingdom"/>
    <n v="56.521799999999999"/>
    <n v="1.1709000000000001"/>
  </r>
  <r>
    <s v="SKU003685"/>
    <s v="Product_3685"/>
    <s v="Books"/>
    <n v="300.39"/>
    <n v="123"/>
    <s v="Low"/>
    <n v="30"/>
    <n v="17"/>
    <x v="519"/>
    <s v="SUP048"/>
    <s v="AISLE-10-SHELF-31"/>
    <n v="10"/>
    <s v="In Stock"/>
    <d v="2024-11-28T00:00:00"/>
    <s v="Spain"/>
    <n v="36.682099999999998"/>
    <n v="-2.2705000000000002"/>
  </r>
  <r>
    <s v="SKU003686"/>
    <s v="Product_3686"/>
    <s v="Books"/>
    <n v="266.04000000000002"/>
    <n v="696"/>
    <s v="Mid"/>
    <n v="56"/>
    <n v="2"/>
    <x v="51"/>
    <s v="SUP034"/>
    <s v="AISLE-20-SHELF-09"/>
    <n v="35"/>
    <s v="In Stock"/>
    <d v="2023-04-24T00:00:00"/>
    <s v="Italy"/>
    <n v="39.265700000000002"/>
    <n v="8.2547999999999995"/>
  </r>
  <r>
    <s v="SKU003687"/>
    <s v="Product_3687"/>
    <s v="Books"/>
    <n v="840.54"/>
    <n v="801"/>
    <s v="High"/>
    <n v="64"/>
    <n v="5"/>
    <x v="784"/>
    <s v="SUP020"/>
    <s v="AISLE-12-SHELF-08"/>
    <n v="47"/>
    <s v="In Stock"/>
    <d v="2024-11-13T00:00:00"/>
    <s v="Italy"/>
    <n v="38.899299999999997"/>
    <n v="13.4754"/>
  </r>
  <r>
    <s v="SKU003688"/>
    <s v="Product_3688"/>
    <s v="Home &amp; Garden"/>
    <n v="201.58"/>
    <n v="552"/>
    <s v="Mid"/>
    <n v="45"/>
    <n v="21"/>
    <x v="148"/>
    <s v="SUP016"/>
    <s v="AISLE-12-SHELF-41"/>
    <n v="28"/>
    <s v="In Stock"/>
    <d v="2024-06-30T00:00:00"/>
    <s v="Poland"/>
    <n v="49.377800000000001"/>
    <n v="18.4422"/>
  </r>
  <r>
    <s v="SKU003689"/>
    <s v="Product_3689"/>
    <s v="Electronics"/>
    <n v="810.36"/>
    <n v="423"/>
    <s v="Mid"/>
    <n v="83"/>
    <n v="28"/>
    <x v="189"/>
    <s v="SUP030"/>
    <s v="AISLE-18-SHELF-30"/>
    <n v="22"/>
    <s v="In Stock"/>
    <d v="2024-10-15T00:00:00"/>
    <s v="Spain"/>
    <n v="37.0548"/>
    <n v="-5.8643000000000001"/>
  </r>
  <r>
    <s v="SKU003690"/>
    <s v="Product_3690"/>
    <s v="Home &amp; Garden"/>
    <n v="796.02"/>
    <n v="522"/>
    <s v="Mid"/>
    <n v="67"/>
    <n v="23"/>
    <x v="170"/>
    <s v="SUP047"/>
    <s v="AISLE-17-SHELF-11"/>
    <n v="33"/>
    <s v="In Stock"/>
    <d v="2024-12-01T00:00:00"/>
    <s v="Poland"/>
    <n v="50.106400000000001"/>
    <n v="22.9298"/>
  </r>
  <r>
    <s v="SKU003691"/>
    <s v="Product_3691"/>
    <s v="Books"/>
    <n v="503.89"/>
    <n v="729"/>
    <s v="High"/>
    <n v="28"/>
    <n v="24"/>
    <x v="742"/>
    <s v="SUP039"/>
    <s v="AISLE-02-SHELF-29"/>
    <n v="16"/>
    <s v="In Stock"/>
    <d v="2025-02-03T00:00:00"/>
    <s v="Italy"/>
    <n v="44.034100000000002"/>
    <n v="16.934699999999999"/>
  </r>
  <r>
    <s v="SKU003692"/>
    <s v="Product_3692"/>
    <s v="Books"/>
    <n v="241.5"/>
    <n v="512"/>
    <s v="Mid"/>
    <n v="96"/>
    <n v="10"/>
    <x v="320"/>
    <s v="SUP025"/>
    <s v="AISLE-19-SHELF-14"/>
    <n v="16"/>
    <s v="In Stock"/>
    <d v="2023-03-27T00:00:00"/>
    <s v="Spain"/>
    <n v="38.991"/>
    <n v="-5.351"/>
  </r>
  <r>
    <s v="SKU003693"/>
    <s v="Product_3693"/>
    <s v="Office Supplies"/>
    <n v="234.63"/>
    <n v="925"/>
    <s v="High"/>
    <n v="73"/>
    <n v="6"/>
    <x v="507"/>
    <s v="SUP005"/>
    <s v="AISLE-03-SHELF-06"/>
    <n v="33"/>
    <s v="In Stock"/>
    <d v="2023-12-28T00:00:00"/>
    <s v="Sweden"/>
    <n v="60.552100000000003"/>
    <n v="11.343"/>
  </r>
  <r>
    <s v="SKU003694"/>
    <s v="Product_3694"/>
    <s v="Clothing"/>
    <n v="470.28"/>
    <n v="170"/>
    <s v="Low"/>
    <n v="19"/>
    <n v="6"/>
    <x v="658"/>
    <s v="SUP029"/>
    <s v="AISLE-04-SHELF-12"/>
    <n v="11"/>
    <s v="In Stock"/>
    <d v="2023-03-20T00:00:00"/>
    <s v="United Kingdom"/>
    <n v="56.2774"/>
    <n v="-4.7023000000000001"/>
  </r>
  <r>
    <s v="SKU003695"/>
    <s v="Product_3695"/>
    <s v="Sports"/>
    <n v="18.72"/>
    <n v="849"/>
    <s v="High"/>
    <n v="58"/>
    <n v="21"/>
    <x v="154"/>
    <s v="SUP037"/>
    <s v="AISLE-02-SHELF-06"/>
    <n v="20"/>
    <s v="In Stock"/>
    <d v="2024-08-04T00:00:00"/>
    <s v="Netherlands"/>
    <n v="51.646000000000001"/>
    <n v="5.6327999999999996"/>
  </r>
  <r>
    <s v="SKU003696"/>
    <s v="Product_3696"/>
    <s v="Home &amp; Garden"/>
    <n v="536.04"/>
    <n v="793"/>
    <s v="High"/>
    <n v="63"/>
    <n v="5"/>
    <x v="384"/>
    <s v="SUP028"/>
    <s v="AISLE-05-SHELF-37"/>
    <n v="16"/>
    <s v="In Stock"/>
    <d v="2024-01-19T00:00:00"/>
    <s v="Austria"/>
    <n v="47.534199999999998"/>
    <n v="17.052499999999998"/>
  </r>
  <r>
    <s v="SKU003697"/>
    <s v="Product_3697"/>
    <s v="Electronics"/>
    <n v="953.25"/>
    <n v="564"/>
    <s v="Mid"/>
    <n v="70"/>
    <n v="29"/>
    <x v="410"/>
    <s v="SUP041"/>
    <s v="AISLE-08-SHELF-37"/>
    <n v="25"/>
    <s v="In Stock"/>
    <d v="2024-03-16T00:00:00"/>
    <s v="France"/>
    <n v="44.7913"/>
    <n v="3.8628999999999998"/>
  </r>
  <r>
    <s v="SKU003698"/>
    <s v="Product_3698"/>
    <s v="Office Supplies"/>
    <n v="163.16"/>
    <n v="124"/>
    <s v="Low"/>
    <n v="68"/>
    <n v="27"/>
    <x v="716"/>
    <s v="SUP023"/>
    <s v="AISLE-08-SHELF-33"/>
    <n v="8"/>
    <s v="In Stock"/>
    <d v="2024-12-04T00:00:00"/>
    <s v="United Kingdom"/>
    <n v="52.642499999999998"/>
    <n v="1.7059"/>
  </r>
  <r>
    <s v="SKU003699"/>
    <s v="Product_3699"/>
    <s v="Books"/>
    <n v="577.61"/>
    <n v="174"/>
    <s v="Low"/>
    <n v="11"/>
    <n v="8"/>
    <x v="395"/>
    <s v="SUP032"/>
    <s v="AISLE-20-SHELF-41"/>
    <n v="46"/>
    <s v="In Stock"/>
    <d v="2024-08-26T00:00:00"/>
    <s v="Sweden"/>
    <n v="61.442500000000003"/>
    <n v="19.4071"/>
  </r>
  <r>
    <s v="SKU003700"/>
    <s v="Product_3700"/>
    <s v="Home &amp; Garden"/>
    <n v="962.16"/>
    <n v="503"/>
    <s v="Mid"/>
    <n v="84"/>
    <n v="21"/>
    <x v="582"/>
    <s v="SUP046"/>
    <s v="AISLE-14-SHELF-31"/>
    <n v="21"/>
    <s v="In Stock"/>
    <d v="2024-12-20T00:00:00"/>
    <s v="Italy"/>
    <n v="37.930599999999998"/>
    <n v="15.323"/>
  </r>
  <r>
    <s v="SKU003701"/>
    <s v="Product_3701"/>
    <s v="Sports"/>
    <n v="861.92"/>
    <n v="776"/>
    <s v="High"/>
    <n v="17"/>
    <n v="22"/>
    <x v="560"/>
    <s v="SUP018"/>
    <s v="AISLE-02-SHELF-11"/>
    <n v="32"/>
    <s v="In Stock"/>
    <d v="2024-10-13T00:00:00"/>
    <s v="Sweden"/>
    <n v="59.015099999999997"/>
    <n v="16.976800000000001"/>
  </r>
  <r>
    <s v="SKU003702"/>
    <s v="Product_3702"/>
    <s v="Home &amp; Garden"/>
    <n v="851.88"/>
    <n v="776"/>
    <s v="High"/>
    <n v="28"/>
    <n v="3"/>
    <x v="131"/>
    <s v="SUP041"/>
    <s v="AISLE-04-SHELF-04"/>
    <n v="35"/>
    <s v="In Stock"/>
    <d v="2024-11-05T00:00:00"/>
    <s v="Poland"/>
    <n v="54.122199999999999"/>
    <n v="23.805499999999999"/>
  </r>
  <r>
    <s v="SKU003703"/>
    <s v="Product_3703"/>
    <s v="Sports"/>
    <n v="823.63"/>
    <n v="384"/>
    <s v="Mid"/>
    <n v="89"/>
    <n v="14"/>
    <x v="311"/>
    <s v="SUP035"/>
    <s v="AISLE-17-SHELF-16"/>
    <n v="12"/>
    <s v="In Stock"/>
    <d v="2024-11-07T00:00:00"/>
    <s v="Spain"/>
    <n v="39.311700000000002"/>
    <n v="1.2184999999999999"/>
  </r>
  <r>
    <s v="SKU003704"/>
    <s v="Product_3704"/>
    <s v="Home &amp; Garden"/>
    <n v="315.93"/>
    <n v="710"/>
    <s v="High"/>
    <n v="77"/>
    <n v="5"/>
    <x v="784"/>
    <s v="SUP043"/>
    <s v="AISLE-07-SHELF-44"/>
    <n v="30"/>
    <s v="Out of Stock"/>
    <d v="2025-02-13T00:00:00"/>
    <s v="Netherlands"/>
    <n v="50.944000000000003"/>
    <n v="6.6055000000000001"/>
  </r>
  <r>
    <s v="SKU003705"/>
    <s v="Product_3705"/>
    <s v="Clothing"/>
    <n v="891.71"/>
    <n v="767"/>
    <s v="High"/>
    <n v="23"/>
    <n v="15"/>
    <x v="544"/>
    <s v="SUP024"/>
    <s v="AISLE-17-SHELF-05"/>
    <n v="44"/>
    <s v="Out of Stock"/>
    <d v="2024-11-07T00:00:00"/>
    <s v="Belgium"/>
    <n v="50.759"/>
    <n v="4.4059999999999997"/>
  </r>
  <r>
    <s v="SKU003706"/>
    <s v="Product_3706"/>
    <s v="Home &amp; Garden"/>
    <n v="941.93"/>
    <n v="683"/>
    <s v="Mid"/>
    <n v="31"/>
    <n v="9"/>
    <x v="528"/>
    <s v="SUP047"/>
    <s v="AISLE-08-SHELF-37"/>
    <n v="35"/>
    <s v="Out of Stock"/>
    <d v="2024-08-27T00:00:00"/>
    <s v="Poland"/>
    <n v="54.161799999999999"/>
    <n v="22.5534"/>
  </r>
  <r>
    <s v="SKU003707"/>
    <s v="Product_3707"/>
    <s v="Office Supplies"/>
    <n v="500.83"/>
    <n v="570"/>
    <s v="Mid"/>
    <n v="26"/>
    <n v="15"/>
    <x v="336"/>
    <s v="SUP028"/>
    <s v="AISLE-11-SHELF-26"/>
    <n v="23"/>
    <s v="In Stock"/>
    <d v="2024-04-17T00:00:00"/>
    <s v="United Kingdom"/>
    <n v="52.513100000000001"/>
    <n v="-0.28510000000000002"/>
  </r>
  <r>
    <s v="SKU003708"/>
    <s v="Product_3708"/>
    <s v="Toys"/>
    <n v="361.03"/>
    <n v="951"/>
    <s v="High"/>
    <n v="72"/>
    <n v="19"/>
    <x v="484"/>
    <s v="SUP036"/>
    <s v="AISLE-19-SHELF-21"/>
    <n v="11"/>
    <s v="In Stock"/>
    <d v="2024-07-04T00:00:00"/>
    <s v="Poland"/>
    <n v="49.576999999999998"/>
    <n v="22.3276"/>
  </r>
  <r>
    <s v="SKU003709"/>
    <s v="Product_3709"/>
    <s v="Clothing"/>
    <n v="420.09"/>
    <n v="105"/>
    <s v="Low"/>
    <n v="35"/>
    <n v="16"/>
    <x v="425"/>
    <s v="SUP021"/>
    <s v="AISLE-19-SHELF-36"/>
    <n v="9"/>
    <s v="In Stock"/>
    <d v="2024-11-14T00:00:00"/>
    <s v="United Kingdom"/>
    <n v="55.844000000000001"/>
    <n v="-7.3212999999999999"/>
  </r>
  <r>
    <s v="SKU003710"/>
    <s v="Product_3710"/>
    <s v="Sports"/>
    <n v="340.86"/>
    <n v="946"/>
    <s v="High"/>
    <n v="45"/>
    <n v="8"/>
    <x v="244"/>
    <s v="SUP005"/>
    <s v="AISLE-11-SHELF-19"/>
    <n v="17"/>
    <s v="In Stock"/>
    <d v="2024-09-25T00:00:00"/>
    <s v="Belgium"/>
    <n v="50.866199999999999"/>
    <n v="4.7640000000000002"/>
  </r>
  <r>
    <s v="SKU003711"/>
    <s v="Product_3711"/>
    <s v="Books"/>
    <n v="220.29"/>
    <n v="636"/>
    <s v="Mid"/>
    <n v="54"/>
    <n v="15"/>
    <x v="759"/>
    <s v="SUP026"/>
    <s v="AISLE-05-SHELF-02"/>
    <n v="22"/>
    <s v="Out of Stock"/>
    <d v="2024-12-29T00:00:00"/>
    <s v="Germany"/>
    <n v="51.818600000000004"/>
    <n v="8.5469000000000008"/>
  </r>
  <r>
    <s v="SKU003712"/>
    <s v="Product_3712"/>
    <s v="Books"/>
    <n v="622.26"/>
    <n v="527"/>
    <s v="Mid"/>
    <n v="39"/>
    <n v="11"/>
    <x v="308"/>
    <s v="SUP050"/>
    <s v="AISLE-19-SHELF-26"/>
    <n v="22"/>
    <s v="In Stock"/>
    <d v="2024-05-18T00:00:00"/>
    <s v="Netherlands"/>
    <n v="51.519500000000001"/>
    <n v="6.2739000000000003"/>
  </r>
  <r>
    <s v="SKU003713"/>
    <s v="Product_3713"/>
    <s v="Home &amp; Garden"/>
    <n v="566.97"/>
    <n v="37"/>
    <s v="Low"/>
    <n v="30"/>
    <n v="23"/>
    <x v="258"/>
    <s v="SUP023"/>
    <s v="AISLE-17-SHELF-21"/>
    <n v="24"/>
    <s v="In Stock"/>
    <d v="2023-08-27T00:00:00"/>
    <s v="Austria"/>
    <n v="47.067700000000002"/>
    <n v="12.936199999999999"/>
  </r>
  <r>
    <s v="SKU003714"/>
    <s v="Product_3714"/>
    <s v="Electronics"/>
    <n v="467.96"/>
    <n v="394"/>
    <s v="Mid"/>
    <n v="29"/>
    <n v="4"/>
    <x v="928"/>
    <s v="SUP044"/>
    <s v="AISLE-20-SHELF-18"/>
    <n v="27"/>
    <s v="In Stock"/>
    <d v="2023-06-11T00:00:00"/>
    <s v="Austria"/>
    <n v="48.206499999999998"/>
    <n v="10.113"/>
  </r>
  <r>
    <s v="SKU003715"/>
    <s v="Product_3715"/>
    <s v="Home &amp; Garden"/>
    <n v="104.89"/>
    <n v="754"/>
    <s v="High"/>
    <n v="51"/>
    <n v="21"/>
    <x v="237"/>
    <s v="SUP033"/>
    <s v="AISLE-15-SHELF-16"/>
    <n v="40"/>
    <s v="In Stock"/>
    <d v="2024-10-01T00:00:00"/>
    <s v="France"/>
    <n v="47.126600000000003"/>
    <n v="3.5049000000000001"/>
  </r>
  <r>
    <s v="SKU003716"/>
    <s v="Product_3716"/>
    <s v="Clothing"/>
    <n v="798.92"/>
    <n v="920"/>
    <s v="High"/>
    <n v="99"/>
    <n v="24"/>
    <x v="68"/>
    <s v="SUP026"/>
    <s v="AISLE-12-SHELF-40"/>
    <n v="44"/>
    <s v="In Stock"/>
    <d v="2023-06-24T00:00:00"/>
    <s v="Sweden"/>
    <n v="64.742400000000004"/>
    <n v="15.946099999999999"/>
  </r>
  <r>
    <s v="SKU003717"/>
    <s v="Product_3717"/>
    <s v="Clothing"/>
    <n v="183.18"/>
    <n v="476"/>
    <s v="Mid"/>
    <n v="65"/>
    <n v="10"/>
    <x v="12"/>
    <s v="SUP022"/>
    <s v="AISLE-06-SHELF-24"/>
    <n v="37"/>
    <s v="In Stock"/>
    <d v="2024-02-14T00:00:00"/>
    <s v="Germany"/>
    <n v="50.712200000000003"/>
    <n v="8.9026999999999994"/>
  </r>
  <r>
    <s v="SKU003718"/>
    <s v="Product_3718"/>
    <s v="Sports"/>
    <n v="123.42"/>
    <n v="466"/>
    <s v="Mid"/>
    <n v="21"/>
    <n v="23"/>
    <x v="654"/>
    <s v="SUP020"/>
    <s v="AISLE-18-SHELF-43"/>
    <n v="11"/>
    <s v="In Stock"/>
    <d v="2023-11-28T00:00:00"/>
    <s v="Austria"/>
    <n v="48.501199999999997"/>
    <n v="10.505699999999999"/>
  </r>
  <r>
    <s v="SKU003719"/>
    <s v="Product_3719"/>
    <s v="Home &amp; Garden"/>
    <n v="626.84"/>
    <n v="721"/>
    <s v="High"/>
    <n v="17"/>
    <n v="26"/>
    <x v="412"/>
    <s v="SUP002"/>
    <s v="AISLE-06-SHELF-17"/>
    <n v="44"/>
    <s v="In Stock"/>
    <d v="2023-08-12T00:00:00"/>
    <s v="Poland"/>
    <n v="54.585099999999997"/>
    <n v="20.448399999999999"/>
  </r>
  <r>
    <s v="SKU003720"/>
    <s v="Product_3720"/>
    <s v="Sports"/>
    <n v="404.66"/>
    <n v="504"/>
    <s v="Mid"/>
    <n v="72"/>
    <n v="10"/>
    <x v="61"/>
    <s v="SUP041"/>
    <s v="AISLE-10-SHELF-19"/>
    <n v="9"/>
    <s v="In Stock"/>
    <d v="2023-07-13T00:00:00"/>
    <s v="Sweden"/>
    <n v="67.539299999999997"/>
    <n v="16.683599999999998"/>
  </r>
  <r>
    <s v="SKU003721"/>
    <s v="Product_3721"/>
    <s v="Electronics"/>
    <n v="69.209999999999994"/>
    <n v="314"/>
    <s v="Mid"/>
    <n v="65"/>
    <n v="2"/>
    <x v="460"/>
    <s v="SUP018"/>
    <s v="AISLE-15-SHELF-48"/>
    <n v="36"/>
    <s v="In Stock"/>
    <d v="2024-07-09T00:00:00"/>
    <s v="Germany"/>
    <n v="49.825299999999999"/>
    <n v="14.0966"/>
  </r>
  <r>
    <s v="SKU003722"/>
    <s v="Product_3722"/>
    <s v="Books"/>
    <n v="362.01"/>
    <n v="284"/>
    <s v="Low"/>
    <n v="16"/>
    <n v="8"/>
    <x v="378"/>
    <s v="SUP005"/>
    <s v="AISLE-17-SHELF-07"/>
    <n v="13"/>
    <s v="In Stock"/>
    <d v="2025-01-20T00:00:00"/>
    <s v="Spain"/>
    <n v="36.7712"/>
    <n v="-7.8243999999999998"/>
  </r>
  <r>
    <s v="SKU003723"/>
    <s v="Product_3723"/>
    <s v="Books"/>
    <n v="774.06"/>
    <n v="463"/>
    <s v="Mid"/>
    <n v="71"/>
    <n v="8"/>
    <x v="518"/>
    <s v="SUP032"/>
    <s v="AISLE-19-SHELF-08"/>
    <n v="34"/>
    <s v="Out of Stock"/>
    <d v="2023-10-11T00:00:00"/>
    <s v="Spain"/>
    <n v="38.334899999999998"/>
    <n v="2.7932000000000001"/>
  </r>
  <r>
    <s v="SKU003724"/>
    <s v="Product_3724"/>
    <s v="Home &amp; Garden"/>
    <n v="619.1"/>
    <n v="679"/>
    <s v="Mid"/>
    <n v="70"/>
    <n v="9"/>
    <x v="451"/>
    <s v="SUP046"/>
    <s v="AISLE-08-SHELF-05"/>
    <n v="36"/>
    <s v="In Stock"/>
    <d v="2024-08-09T00:00:00"/>
    <s v="Sweden"/>
    <n v="64.036299999999997"/>
    <n v="18.3599"/>
  </r>
  <r>
    <s v="SKU003725"/>
    <s v="Product_3725"/>
    <s v="Sports"/>
    <n v="369.16"/>
    <n v="263"/>
    <s v="Low"/>
    <n v="19"/>
    <n v="2"/>
    <x v="20"/>
    <s v="SUP011"/>
    <s v="AISLE-11-SHELF-34"/>
    <n v="43"/>
    <s v="In Stock"/>
    <d v="2024-03-12T00:00:00"/>
    <s v="United Kingdom"/>
    <n v="56.107100000000003"/>
    <n v="-4.0252999999999997"/>
  </r>
  <r>
    <s v="SKU003726"/>
    <s v="Product_3726"/>
    <s v="Sports"/>
    <n v="199.89"/>
    <n v="609"/>
    <s v="Mid"/>
    <n v="59"/>
    <n v="14"/>
    <x v="657"/>
    <s v="SUP021"/>
    <s v="AISLE-18-SHELF-21"/>
    <n v="8"/>
    <s v="Out of Stock"/>
    <d v="2023-11-25T00:00:00"/>
    <s v="United Kingdom"/>
    <n v="56.570999999999998"/>
    <n v="-4.2676999999999996"/>
  </r>
  <r>
    <s v="SKU003727"/>
    <s v="Product_3727"/>
    <s v="Electronics"/>
    <n v="635.48"/>
    <n v="645"/>
    <s v="Mid"/>
    <n v="29"/>
    <n v="20"/>
    <x v="254"/>
    <s v="SUP022"/>
    <s v="AISLE-04-SHELF-44"/>
    <n v="29"/>
    <s v="In Stock"/>
    <d v="2025-02-27T00:00:00"/>
    <s v="Poland"/>
    <n v="53.792900000000003"/>
    <n v="16.773"/>
  </r>
  <r>
    <s v="SKU003728"/>
    <s v="Product_3728"/>
    <s v="Sports"/>
    <n v="888.68"/>
    <n v="428"/>
    <s v="Mid"/>
    <n v="37"/>
    <n v="2"/>
    <x v="177"/>
    <s v="SUP003"/>
    <s v="AISLE-04-SHELF-05"/>
    <n v="26"/>
    <s v="In Stock"/>
    <d v="2024-08-03T00:00:00"/>
    <s v="Germany"/>
    <n v="49.409399999999998"/>
    <n v="10.653700000000001"/>
  </r>
  <r>
    <s v="SKU003729"/>
    <s v="Product_3729"/>
    <s v="Toys"/>
    <n v="649.80999999999995"/>
    <n v="364"/>
    <s v="Mid"/>
    <n v="23"/>
    <n v="4"/>
    <x v="149"/>
    <s v="SUP009"/>
    <s v="AISLE-17-SHELF-23"/>
    <n v="12"/>
    <s v="In Stock"/>
    <d v="2025-02-28T00:00:00"/>
    <s v="Germany"/>
    <n v="50.573799999999999"/>
    <n v="11.7979"/>
  </r>
  <r>
    <s v="SKU003730"/>
    <s v="Product_3730"/>
    <s v="Toys"/>
    <n v="814.77"/>
    <n v="180"/>
    <s v="Low"/>
    <n v="85"/>
    <n v="3"/>
    <x v="692"/>
    <s v="SUP002"/>
    <s v="AISLE-19-SHELF-42"/>
    <n v="6"/>
    <s v="In Stock"/>
    <d v="2024-03-16T00:00:00"/>
    <s v="Sweden"/>
    <n v="60.327199999999998"/>
    <n v="14.120200000000001"/>
  </r>
  <r>
    <s v="SKU003731"/>
    <s v="Product_3731"/>
    <s v="Clothing"/>
    <n v="526.30999999999995"/>
    <n v="733"/>
    <s v="High"/>
    <n v="17"/>
    <n v="23"/>
    <x v="713"/>
    <s v="SUP046"/>
    <s v="AISLE-14-SHELF-15"/>
    <n v="41"/>
    <s v="In Stock"/>
    <d v="2023-03-24T00:00:00"/>
    <s v="Italy"/>
    <n v="41.533000000000001"/>
    <n v="13.275399999999999"/>
  </r>
  <r>
    <s v="SKU003732"/>
    <s v="Product_3732"/>
    <s v="Toys"/>
    <n v="720.79"/>
    <n v="875"/>
    <s v="High"/>
    <n v="16"/>
    <n v="14"/>
    <x v="484"/>
    <s v="SUP028"/>
    <s v="AISLE-14-SHELF-48"/>
    <n v="39"/>
    <s v="In Stock"/>
    <d v="2024-10-23T00:00:00"/>
    <s v="Spain"/>
    <n v="37.112299999999998"/>
    <n v="-2.2852999999999999"/>
  </r>
  <r>
    <s v="SKU003733"/>
    <s v="Product_3733"/>
    <s v="Toys"/>
    <n v="897.26"/>
    <n v="993"/>
    <s v="High"/>
    <n v="14"/>
    <n v="21"/>
    <x v="238"/>
    <s v="SUP034"/>
    <s v="AISLE-08-SHELF-09"/>
    <n v="41"/>
    <s v="In Stock"/>
    <d v="2023-11-01T00:00:00"/>
    <s v="Germany"/>
    <n v="49.726399999999998"/>
    <n v="9.4712999999999994"/>
  </r>
  <r>
    <s v="SKU003734"/>
    <s v="Product_3734"/>
    <s v="Clothing"/>
    <n v="775.45"/>
    <n v="660"/>
    <s v="Mid"/>
    <n v="10"/>
    <n v="16"/>
    <x v="93"/>
    <s v="SUP010"/>
    <s v="AISLE-08-SHELF-11"/>
    <n v="26"/>
    <s v="In Stock"/>
    <d v="2024-01-04T00:00:00"/>
    <s v="Sweden"/>
    <n v="59.154600000000002"/>
    <n v="23.301500000000001"/>
  </r>
  <r>
    <s v="SKU003735"/>
    <s v="Product_3735"/>
    <s v="Toys"/>
    <n v="910.76"/>
    <n v="243"/>
    <s v="Low"/>
    <n v="82"/>
    <n v="15"/>
    <x v="588"/>
    <s v="SUP019"/>
    <s v="AISLE-12-SHELF-46"/>
    <n v="5"/>
    <s v="In Stock"/>
    <d v="2024-06-05T00:00:00"/>
    <s v="Belgium"/>
    <n v="50.866700000000002"/>
    <n v="3.5236000000000001"/>
  </r>
  <r>
    <s v="SKU003736"/>
    <s v="Product_3736"/>
    <s v="Toys"/>
    <n v="436.83"/>
    <n v="312"/>
    <s v="Mid"/>
    <n v="91"/>
    <n v="7"/>
    <x v="161"/>
    <s v="SUP029"/>
    <s v="AISLE-18-SHELF-32"/>
    <n v="43"/>
    <s v="Out of Stock"/>
    <d v="2024-03-15T00:00:00"/>
    <s v="France"/>
    <n v="47.621299999999998"/>
    <n v="7.2892000000000001"/>
  </r>
  <r>
    <s v="SKU003737"/>
    <s v="Product_3737"/>
    <s v="Clothing"/>
    <n v="905.18"/>
    <n v="75"/>
    <s v="Low"/>
    <n v="19"/>
    <n v="18"/>
    <x v="48"/>
    <s v="SUP002"/>
    <s v="AISLE-12-SHELF-36"/>
    <n v="46"/>
    <s v="Out of Stock"/>
    <d v="2024-06-05T00:00:00"/>
    <s v="Belgium"/>
    <n v="50.3033"/>
    <n v="5.7367999999999997"/>
  </r>
  <r>
    <s v="SKU003738"/>
    <s v="Product_3738"/>
    <s v="Home &amp; Garden"/>
    <n v="625.35"/>
    <n v="880"/>
    <s v="High"/>
    <n v="67"/>
    <n v="20"/>
    <x v="73"/>
    <s v="SUP048"/>
    <s v="AISLE-13-SHELF-21"/>
    <n v="37"/>
    <s v="In Stock"/>
    <d v="2024-02-18T00:00:00"/>
    <s v="Netherlands"/>
    <n v="51.216900000000003"/>
    <n v="6.5087999999999999"/>
  </r>
  <r>
    <s v="SKU003739"/>
    <s v="Product_3739"/>
    <s v="Office Supplies"/>
    <n v="871.35"/>
    <n v="261"/>
    <s v="Low"/>
    <n v="74"/>
    <n v="6"/>
    <x v="667"/>
    <s v="SUP006"/>
    <s v="AISLE-16-SHELF-42"/>
    <n v="8"/>
    <s v="In Stock"/>
    <d v="2023-09-05T00:00:00"/>
    <s v="Poland"/>
    <n v="52.133699999999997"/>
    <n v="16.329699999999999"/>
  </r>
  <r>
    <s v="SKU003740"/>
    <s v="Product_3740"/>
    <s v="Clothing"/>
    <n v="48.98"/>
    <n v="230"/>
    <s v="Low"/>
    <n v="69"/>
    <n v="28"/>
    <x v="921"/>
    <s v="SUP044"/>
    <s v="AISLE-11-SHELF-44"/>
    <n v="13"/>
    <s v="In Stock"/>
    <d v="2023-04-07T00:00:00"/>
    <s v="Germany"/>
    <n v="50.394300000000001"/>
    <n v="14.890700000000001"/>
  </r>
  <r>
    <s v="SKU003741"/>
    <s v="Product_3741"/>
    <s v="Clothing"/>
    <n v="661.27"/>
    <n v="702"/>
    <s v="High"/>
    <n v="29"/>
    <n v="21"/>
    <x v="93"/>
    <s v="SUP007"/>
    <s v="AISLE-18-SHELF-34"/>
    <n v="12"/>
    <s v="In Stock"/>
    <d v="2023-09-21T00:00:00"/>
    <s v="Netherlands"/>
    <n v="52.915599999999998"/>
    <n v="5.5427999999999997"/>
  </r>
  <r>
    <s v="SKU003742"/>
    <s v="Product_3742"/>
    <s v="Toys"/>
    <n v="849.5"/>
    <n v="379"/>
    <s v="Mid"/>
    <n v="67"/>
    <n v="16"/>
    <x v="90"/>
    <s v="SUP036"/>
    <s v="AISLE-19-SHELF-05"/>
    <n v="26"/>
    <s v="In Stock"/>
    <d v="2024-07-18T00:00:00"/>
    <s v="Austria"/>
    <n v="46.699399999999997"/>
    <n v="12.7171"/>
  </r>
  <r>
    <s v="SKU003743"/>
    <s v="Product_3743"/>
    <s v="Books"/>
    <n v="182.46"/>
    <n v="645"/>
    <s v="Mid"/>
    <n v="52"/>
    <n v="11"/>
    <x v="942"/>
    <s v="SUP008"/>
    <s v="AISLE-20-SHELF-10"/>
    <n v="46"/>
    <s v="Out of Stock"/>
    <d v="2024-08-24T00:00:00"/>
    <s v="Netherlands"/>
    <n v="51.510199999999998"/>
    <n v="3.5769000000000002"/>
  </r>
  <r>
    <s v="SKU003744"/>
    <s v="Product_3744"/>
    <s v="Office Supplies"/>
    <n v="665.17"/>
    <n v="308"/>
    <s v="Mid"/>
    <n v="38"/>
    <n v="2"/>
    <x v="757"/>
    <s v="SUP019"/>
    <s v="AISLE-16-SHELF-12"/>
    <n v="25"/>
    <s v="In Stock"/>
    <d v="2023-11-27T00:00:00"/>
    <s v="Sweden"/>
    <n v="62.782400000000003"/>
    <n v="22.7483"/>
  </r>
  <r>
    <s v="SKU003745"/>
    <s v="Product_3745"/>
    <s v="Toys"/>
    <n v="826.71"/>
    <n v="763"/>
    <s v="High"/>
    <n v="11"/>
    <n v="28"/>
    <x v="370"/>
    <s v="SUP010"/>
    <s v="AISLE-09-SHELF-03"/>
    <n v="45"/>
    <s v="In Stock"/>
    <d v="2023-09-07T00:00:00"/>
    <s v="Germany"/>
    <n v="52.434600000000003"/>
    <n v="8.1721000000000004"/>
  </r>
  <r>
    <s v="SKU003746"/>
    <s v="Product_3746"/>
    <s v="Home &amp; Garden"/>
    <n v="295.07"/>
    <n v="387"/>
    <s v="Mid"/>
    <n v="35"/>
    <n v="23"/>
    <x v="753"/>
    <s v="SUP033"/>
    <s v="AISLE-01-SHELF-37"/>
    <n v="32"/>
    <s v="In Stock"/>
    <d v="2023-11-16T00:00:00"/>
    <s v="France"/>
    <n v="46.921100000000003"/>
    <n v="8.6712000000000007"/>
  </r>
  <r>
    <s v="SKU003747"/>
    <s v="Product_3747"/>
    <s v="Clothing"/>
    <n v="411.19"/>
    <n v="756"/>
    <s v="High"/>
    <n v="84"/>
    <n v="2"/>
    <x v="109"/>
    <s v="SUP037"/>
    <s v="AISLE-08-SHELF-49"/>
    <n v="41"/>
    <s v="In Stock"/>
    <d v="2024-07-04T00:00:00"/>
    <s v="Sweden"/>
    <n v="65.276200000000003"/>
    <n v="20.132100000000001"/>
  </r>
  <r>
    <s v="SKU003748"/>
    <s v="Product_3748"/>
    <s v="Electronics"/>
    <n v="573.82000000000005"/>
    <n v="776"/>
    <s v="High"/>
    <n v="98"/>
    <n v="14"/>
    <x v="336"/>
    <s v="SUP038"/>
    <s v="AISLE-01-SHELF-13"/>
    <n v="6"/>
    <s v="In Stock"/>
    <d v="2025-01-31T00:00:00"/>
    <s v="Sweden"/>
    <n v="68.660600000000002"/>
    <n v="21.565200000000001"/>
  </r>
  <r>
    <s v="SKU003749"/>
    <s v="Product_3749"/>
    <s v="Clothing"/>
    <n v="523.98"/>
    <n v="324"/>
    <s v="Mid"/>
    <n v="68"/>
    <n v="9"/>
    <x v="177"/>
    <s v="SUP027"/>
    <s v="AISLE-06-SHELF-15"/>
    <n v="21"/>
    <s v="In Stock"/>
    <d v="2025-02-20T00:00:00"/>
    <s v="Poland"/>
    <n v="49.792400000000001"/>
    <n v="17.5764"/>
  </r>
  <r>
    <s v="SKU003750"/>
    <s v="Product_3750"/>
    <s v="Office Supplies"/>
    <n v="48.8"/>
    <n v="841"/>
    <s v="High"/>
    <n v="10"/>
    <n v="23"/>
    <x v="925"/>
    <s v="SUP029"/>
    <s v="AISLE-07-SHELF-30"/>
    <n v="35"/>
    <s v="In Stock"/>
    <d v="2023-08-10T00:00:00"/>
    <s v="Poland"/>
    <n v="54.597799999999999"/>
    <n v="18.9971"/>
  </r>
  <r>
    <s v="SKU003751"/>
    <s v="Product_3751"/>
    <s v="Home &amp; Garden"/>
    <n v="107.69"/>
    <n v="878"/>
    <s v="High"/>
    <n v="40"/>
    <n v="12"/>
    <x v="139"/>
    <s v="SUP019"/>
    <s v="AISLE-08-SHELF-03"/>
    <n v="49"/>
    <s v="Out of Stock"/>
    <d v="2023-10-14T00:00:00"/>
    <s v="Spain"/>
    <n v="36.870800000000003"/>
    <n v="-3.5215999999999998"/>
  </r>
  <r>
    <s v="SKU003752"/>
    <s v="Product_3752"/>
    <s v="Office Supplies"/>
    <n v="109.46"/>
    <n v="455"/>
    <s v="Mid"/>
    <n v="47"/>
    <n v="3"/>
    <x v="928"/>
    <s v="SUP018"/>
    <s v="AISLE-15-SHELF-36"/>
    <n v="17"/>
    <s v="In Stock"/>
    <d v="2023-12-13T00:00:00"/>
    <s v="Spain"/>
    <n v="41.436500000000002"/>
    <n v="3.2690999999999999"/>
  </r>
  <r>
    <s v="SKU003753"/>
    <s v="Product_3753"/>
    <s v="Sports"/>
    <n v="269.64999999999998"/>
    <n v="511"/>
    <s v="Mid"/>
    <n v="31"/>
    <n v="22"/>
    <x v="298"/>
    <s v="SUP023"/>
    <s v="AISLE-09-SHELF-43"/>
    <n v="49"/>
    <s v="Out of Stock"/>
    <d v="2024-03-02T00:00:00"/>
    <s v="United Kingdom"/>
    <n v="52.750399999999999"/>
    <n v="-3.0590999999999999"/>
  </r>
  <r>
    <s v="SKU003754"/>
    <s v="Product_3754"/>
    <s v="Office Supplies"/>
    <n v="253.41"/>
    <n v="342"/>
    <s v="Mid"/>
    <n v="75"/>
    <n v="5"/>
    <x v="284"/>
    <s v="SUP001"/>
    <s v="AISLE-14-SHELF-27"/>
    <n v="22"/>
    <s v="Out of Stock"/>
    <d v="2023-05-16T00:00:00"/>
    <s v="Italy"/>
    <n v="45.836599999999997"/>
    <n v="10.8277"/>
  </r>
  <r>
    <s v="SKU003755"/>
    <s v="Product_3755"/>
    <s v="Toys"/>
    <n v="744.8"/>
    <n v="515"/>
    <s v="Mid"/>
    <n v="56"/>
    <n v="28"/>
    <x v="95"/>
    <s v="SUP043"/>
    <s v="AISLE-09-SHELF-44"/>
    <n v="28"/>
    <s v="In Stock"/>
    <d v="2024-02-22T00:00:00"/>
    <s v="Germany"/>
    <n v="48.130400000000002"/>
    <n v="14.535299999999999"/>
  </r>
  <r>
    <s v="SKU003756"/>
    <s v="Product_3756"/>
    <s v="Books"/>
    <n v="577.02"/>
    <n v="441"/>
    <s v="Mid"/>
    <n v="10"/>
    <n v="9"/>
    <x v="731"/>
    <s v="SUP003"/>
    <s v="AISLE-05-SHELF-06"/>
    <n v="35"/>
    <s v="Out of Stock"/>
    <d v="2023-06-28T00:00:00"/>
    <s v="Germany"/>
    <n v="51.0122"/>
    <n v="10.475300000000001"/>
  </r>
  <r>
    <s v="SKU003757"/>
    <s v="Product_3757"/>
    <s v="Books"/>
    <n v="766.34"/>
    <n v="548"/>
    <s v="Mid"/>
    <n v="97"/>
    <n v="29"/>
    <x v="282"/>
    <s v="SUP010"/>
    <s v="AISLE-19-SHELF-37"/>
    <n v="37"/>
    <s v="In Stock"/>
    <d v="2024-12-25T00:00:00"/>
    <s v="Netherlands"/>
    <n v="52.477200000000003"/>
    <n v="3.3138000000000001"/>
  </r>
  <r>
    <s v="SKU003758"/>
    <s v="Product_3758"/>
    <s v="Toys"/>
    <n v="79.2"/>
    <n v="582"/>
    <s v="Mid"/>
    <n v="59"/>
    <n v="3"/>
    <x v="603"/>
    <s v="SUP007"/>
    <s v="AISLE-01-SHELF-25"/>
    <n v="35"/>
    <s v="In Stock"/>
    <d v="2024-09-29T00:00:00"/>
    <s v="Germany"/>
    <n v="54.376600000000003"/>
    <n v="9.1891999999999996"/>
  </r>
  <r>
    <s v="SKU003759"/>
    <s v="Product_3759"/>
    <s v="Toys"/>
    <n v="490.36"/>
    <n v="261"/>
    <s v="Low"/>
    <n v="45"/>
    <n v="18"/>
    <x v="109"/>
    <s v="SUP049"/>
    <s v="AISLE-10-SHELF-46"/>
    <n v="31"/>
    <s v="In Stock"/>
    <d v="2024-01-20T00:00:00"/>
    <s v="Germany"/>
    <n v="50.316699999999997"/>
    <n v="7.4843999999999999"/>
  </r>
  <r>
    <s v="SKU003760"/>
    <s v="Product_3760"/>
    <s v="Home &amp; Garden"/>
    <n v="330.54"/>
    <n v="748"/>
    <s v="High"/>
    <n v="54"/>
    <n v="2"/>
    <x v="622"/>
    <s v="SUP026"/>
    <s v="AISLE-17-SHELF-30"/>
    <n v="40"/>
    <s v="In Stock"/>
    <d v="2023-10-10T00:00:00"/>
    <s v="Italy"/>
    <n v="40.570599999999999"/>
    <n v="16.166899999999998"/>
  </r>
  <r>
    <s v="SKU003761"/>
    <s v="Product_3761"/>
    <s v="Clothing"/>
    <n v="851.44"/>
    <n v="818"/>
    <s v="High"/>
    <n v="45"/>
    <n v="4"/>
    <x v="444"/>
    <s v="SUP016"/>
    <s v="AISLE-11-SHELF-04"/>
    <n v="25"/>
    <s v="In Stock"/>
    <d v="2023-08-28T00:00:00"/>
    <s v="Austria"/>
    <n v="48.48"/>
    <n v="16.7056"/>
  </r>
  <r>
    <s v="SKU003762"/>
    <s v="Product_3762"/>
    <s v="Electronics"/>
    <n v="710.71"/>
    <n v="462"/>
    <s v="Mid"/>
    <n v="43"/>
    <n v="13"/>
    <x v="630"/>
    <s v="SUP039"/>
    <s v="AISLE-18-SHELF-19"/>
    <n v="9"/>
    <s v="In Stock"/>
    <d v="2024-05-21T00:00:00"/>
    <s v="Spain"/>
    <n v="39.145200000000003"/>
    <n v="-0.37009999999999998"/>
  </r>
  <r>
    <s v="SKU003763"/>
    <s v="Product_3763"/>
    <s v="Clothing"/>
    <n v="870.57"/>
    <n v="866"/>
    <s v="High"/>
    <n v="18"/>
    <n v="17"/>
    <x v="241"/>
    <s v="SUP045"/>
    <s v="AISLE-04-SHELF-44"/>
    <n v="15"/>
    <s v="Out of Stock"/>
    <d v="2024-02-05T00:00:00"/>
    <s v="Spain"/>
    <n v="39.956499999999998"/>
    <n v="0.83069999999999999"/>
  </r>
  <r>
    <s v="SKU003764"/>
    <s v="Product_3764"/>
    <s v="Clothing"/>
    <n v="55.96"/>
    <n v="689"/>
    <s v="Mid"/>
    <n v="85"/>
    <n v="9"/>
    <x v="943"/>
    <s v="SUP032"/>
    <s v="AISLE-14-SHELF-50"/>
    <n v="38"/>
    <s v="In Stock"/>
    <d v="2023-05-07T00:00:00"/>
    <s v="France"/>
    <n v="48.282899999999998"/>
    <n v="0.27139999999999997"/>
  </r>
  <r>
    <s v="SKU003765"/>
    <s v="Product_3765"/>
    <s v="Electronics"/>
    <n v="723.62"/>
    <n v="607"/>
    <s v="Mid"/>
    <n v="93"/>
    <n v="19"/>
    <x v="45"/>
    <s v="SUP012"/>
    <s v="AISLE-01-SHELF-20"/>
    <n v="38"/>
    <s v="In Stock"/>
    <d v="2024-12-03T00:00:00"/>
    <s v="Germany"/>
    <n v="49.858699999999999"/>
    <n v="8.1972000000000005"/>
  </r>
  <r>
    <s v="SKU003766"/>
    <s v="Product_3766"/>
    <s v="Books"/>
    <n v="544.61"/>
    <n v="909"/>
    <s v="High"/>
    <n v="13"/>
    <n v="14"/>
    <x v="503"/>
    <s v="SUP044"/>
    <s v="AISLE-11-SHELF-25"/>
    <n v="7"/>
    <s v="In Stock"/>
    <d v="2023-06-18T00:00:00"/>
    <s v="Italy"/>
    <n v="42.653399999999998"/>
    <n v="18.069700000000001"/>
  </r>
  <r>
    <s v="SKU003767"/>
    <s v="Product_3767"/>
    <s v="Clothing"/>
    <n v="826.75"/>
    <n v="226"/>
    <s v="Low"/>
    <n v="88"/>
    <n v="13"/>
    <x v="366"/>
    <s v="SUP008"/>
    <s v="AISLE-19-SHELF-32"/>
    <n v="10"/>
    <s v="In Stock"/>
    <d v="2023-09-22T00:00:00"/>
    <s v="Spain"/>
    <n v="37.560499999999998"/>
    <n v="-8.0998000000000001"/>
  </r>
  <r>
    <s v="SKU003768"/>
    <s v="Product_3768"/>
    <s v="Sports"/>
    <n v="512.09"/>
    <n v="522"/>
    <s v="Mid"/>
    <n v="72"/>
    <n v="5"/>
    <x v="227"/>
    <s v="SUP008"/>
    <s v="AISLE-01-SHELF-01"/>
    <n v="24"/>
    <s v="In Stock"/>
    <d v="2024-06-30T00:00:00"/>
    <s v="Italy"/>
    <n v="37.853700000000003"/>
    <n v="15.918900000000001"/>
  </r>
  <r>
    <s v="SKU003769"/>
    <s v="Product_3769"/>
    <s v="Sports"/>
    <n v="544.80999999999995"/>
    <n v="777"/>
    <s v="High"/>
    <n v="13"/>
    <n v="18"/>
    <x v="33"/>
    <s v="SUP045"/>
    <s v="AISLE-03-SHELF-46"/>
    <n v="8"/>
    <s v="Out of Stock"/>
    <d v="2023-11-11T00:00:00"/>
    <s v="Belgium"/>
    <n v="50.200200000000002"/>
    <n v="3.375"/>
  </r>
  <r>
    <s v="SKU003770"/>
    <s v="Product_3770"/>
    <s v="Home &amp; Garden"/>
    <n v="61.25"/>
    <n v="188"/>
    <s v="Low"/>
    <n v="14"/>
    <n v="24"/>
    <x v="19"/>
    <s v="SUP011"/>
    <s v="AISLE-08-SHELF-32"/>
    <n v="41"/>
    <s v="In Stock"/>
    <d v="2023-12-24T00:00:00"/>
    <s v="Austria"/>
    <n v="47.317399999999999"/>
    <n v="14.468999999999999"/>
  </r>
  <r>
    <s v="SKU003771"/>
    <s v="Product_3771"/>
    <s v="Home &amp; Garden"/>
    <n v="671.84"/>
    <n v="208"/>
    <s v="Low"/>
    <n v="19"/>
    <n v="15"/>
    <x v="665"/>
    <s v="SUP033"/>
    <s v="AISLE-15-SHELF-36"/>
    <n v="43"/>
    <s v="Out of Stock"/>
    <d v="2024-06-02T00:00:00"/>
    <s v="Germany"/>
    <n v="51.455599999999997"/>
    <n v="12.666700000000001"/>
  </r>
  <r>
    <s v="SKU003772"/>
    <s v="Product_3772"/>
    <s v="Office Supplies"/>
    <n v="280.41000000000003"/>
    <n v="12"/>
    <s v="Low"/>
    <n v="53"/>
    <n v="27"/>
    <x v="363"/>
    <s v="SUP025"/>
    <s v="AISLE-11-SHELF-08"/>
    <n v="11"/>
    <s v="In Stock"/>
    <d v="2024-05-09T00:00:00"/>
    <s v="France"/>
    <n v="44.622900000000001"/>
    <n v="1.4996"/>
  </r>
  <r>
    <s v="SKU003773"/>
    <s v="Product_3773"/>
    <s v="Electronics"/>
    <n v="29.5"/>
    <n v="888"/>
    <s v="High"/>
    <n v="49"/>
    <n v="11"/>
    <x v="189"/>
    <s v="SUP017"/>
    <s v="AISLE-07-SHELF-34"/>
    <n v="21"/>
    <s v="In Stock"/>
    <d v="2024-01-29T00:00:00"/>
    <s v="Netherlands"/>
    <n v="51.075299999999999"/>
    <n v="3.5849000000000002"/>
  </r>
  <r>
    <s v="SKU003774"/>
    <s v="Product_3774"/>
    <s v="Electronics"/>
    <n v="75.77"/>
    <n v="161"/>
    <s v="Low"/>
    <n v="45"/>
    <n v="19"/>
    <x v="944"/>
    <s v="SUP031"/>
    <s v="AISLE-08-SHELF-25"/>
    <n v="42"/>
    <s v="In Stock"/>
    <d v="2025-02-02T00:00:00"/>
    <s v="Spain"/>
    <n v="39.605600000000003"/>
    <n v="-5.4999000000000002"/>
  </r>
  <r>
    <s v="SKU003775"/>
    <s v="Product_3775"/>
    <s v="Home &amp; Garden"/>
    <n v="957.71"/>
    <n v="571"/>
    <s v="Mid"/>
    <n v="44"/>
    <n v="5"/>
    <x v="388"/>
    <s v="SUP019"/>
    <s v="AISLE-19-SHELF-23"/>
    <n v="40"/>
    <s v="In Stock"/>
    <d v="2024-04-20T00:00:00"/>
    <s v="Belgium"/>
    <n v="50.7256"/>
    <n v="2.6677"/>
  </r>
  <r>
    <s v="SKU003776"/>
    <s v="Product_3776"/>
    <s v="Toys"/>
    <n v="352.62"/>
    <n v="492"/>
    <s v="Mid"/>
    <n v="68"/>
    <n v="7"/>
    <x v="134"/>
    <s v="SUP045"/>
    <s v="AISLE-09-SHELF-16"/>
    <n v="38"/>
    <s v="Out of Stock"/>
    <d v="2024-08-30T00:00:00"/>
    <s v="Italy"/>
    <n v="37.878500000000003"/>
    <n v="16.895800000000001"/>
  </r>
  <r>
    <s v="SKU003777"/>
    <s v="Product_3777"/>
    <s v="Clothing"/>
    <n v="869.39"/>
    <n v="434"/>
    <s v="Mid"/>
    <n v="74"/>
    <n v="2"/>
    <x v="577"/>
    <s v="SUP015"/>
    <s v="AISLE-08-SHELF-30"/>
    <n v="10"/>
    <s v="In Stock"/>
    <d v="2023-05-09T00:00:00"/>
    <s v="Poland"/>
    <n v="52.284599999999998"/>
    <n v="21.220500000000001"/>
  </r>
  <r>
    <s v="SKU003778"/>
    <s v="Product_3778"/>
    <s v="Toys"/>
    <n v="960.08"/>
    <n v="4"/>
    <s v="Low"/>
    <n v="91"/>
    <n v="19"/>
    <x v="945"/>
    <s v="SUP044"/>
    <s v="AISLE-08-SHELF-11"/>
    <n v="43"/>
    <s v="In Stock"/>
    <d v="2023-04-17T00:00:00"/>
    <s v="Sweden"/>
    <n v="66.919200000000004"/>
    <n v="17.176200000000001"/>
  </r>
  <r>
    <s v="SKU003779"/>
    <s v="Product_3779"/>
    <s v="Books"/>
    <n v="943.83"/>
    <n v="201"/>
    <s v="Low"/>
    <n v="40"/>
    <n v="24"/>
    <x v="623"/>
    <s v="SUP049"/>
    <s v="AISLE-07-SHELF-21"/>
    <n v="6"/>
    <s v="Out of Stock"/>
    <d v="2023-06-01T00:00:00"/>
    <s v="Germany"/>
    <n v="53.084099999999999"/>
    <n v="10.6737"/>
  </r>
  <r>
    <s v="SKU003780"/>
    <s v="Product_3780"/>
    <s v="Sports"/>
    <n v="882.91"/>
    <n v="415"/>
    <s v="Mid"/>
    <n v="55"/>
    <n v="16"/>
    <x v="207"/>
    <s v="SUP035"/>
    <s v="AISLE-02-SHELF-21"/>
    <n v="22"/>
    <s v="In Stock"/>
    <d v="2023-03-29T00:00:00"/>
    <s v="Germany"/>
    <n v="48.992899999999999"/>
    <n v="8.9726999999999997"/>
  </r>
  <r>
    <s v="SKU003781"/>
    <s v="Product_3781"/>
    <s v="Electronics"/>
    <n v="895.9"/>
    <n v="11"/>
    <s v="Low"/>
    <n v="58"/>
    <n v="26"/>
    <x v="480"/>
    <s v="SUP039"/>
    <s v="AISLE-05-SHELF-50"/>
    <n v="46"/>
    <s v="In Stock"/>
    <d v="2024-03-06T00:00:00"/>
    <s v="Belgium"/>
    <n v="50.480699999999999"/>
    <n v="3.7359"/>
  </r>
  <r>
    <s v="SKU003782"/>
    <s v="Product_3782"/>
    <s v="Home &amp; Garden"/>
    <n v="296.12"/>
    <n v="947"/>
    <s v="High"/>
    <n v="15"/>
    <n v="24"/>
    <x v="276"/>
    <s v="SUP002"/>
    <s v="AISLE-11-SHELF-17"/>
    <n v="31"/>
    <s v="In Stock"/>
    <d v="2023-12-10T00:00:00"/>
    <s v="Italy"/>
    <n v="40.122999999999998"/>
    <n v="10.615"/>
  </r>
  <r>
    <s v="SKU003783"/>
    <s v="Product_3783"/>
    <s v="Sports"/>
    <n v="159.96"/>
    <n v="396"/>
    <s v="Mid"/>
    <n v="79"/>
    <n v="3"/>
    <x v="946"/>
    <s v="SUP034"/>
    <s v="AISLE-06-SHELF-45"/>
    <n v="43"/>
    <s v="In Stock"/>
    <d v="2023-05-14T00:00:00"/>
    <s v="United Kingdom"/>
    <n v="50.981000000000002"/>
    <n v="-7.3536000000000001"/>
  </r>
  <r>
    <s v="SKU003784"/>
    <s v="Product_3784"/>
    <s v="Toys"/>
    <n v="642.87"/>
    <n v="340"/>
    <s v="Mid"/>
    <n v="28"/>
    <n v="29"/>
    <x v="312"/>
    <s v="SUP025"/>
    <s v="AISLE-07-SHELF-11"/>
    <n v="45"/>
    <s v="In Stock"/>
    <d v="2024-07-22T00:00:00"/>
    <s v="Germany"/>
    <n v="47.653399999999998"/>
    <n v="6.9097"/>
  </r>
  <r>
    <s v="SKU003785"/>
    <s v="Product_3785"/>
    <s v="Electronics"/>
    <n v="493.22"/>
    <n v="751"/>
    <s v="High"/>
    <n v="51"/>
    <n v="10"/>
    <x v="600"/>
    <s v="SUP038"/>
    <s v="AISLE-18-SHELF-38"/>
    <n v="23"/>
    <s v="Out of Stock"/>
    <d v="2023-11-18T00:00:00"/>
    <s v="United Kingdom"/>
    <n v="52.924599999999998"/>
    <n v="-2.2612999999999999"/>
  </r>
  <r>
    <s v="SKU003786"/>
    <s v="Product_3786"/>
    <s v="Electronics"/>
    <n v="107.76"/>
    <n v="949"/>
    <s v="High"/>
    <n v="39"/>
    <n v="12"/>
    <x v="495"/>
    <s v="SUP004"/>
    <s v="AISLE-12-SHELF-22"/>
    <n v="36"/>
    <s v="In Stock"/>
    <d v="2023-10-09T00:00:00"/>
    <s v="Poland"/>
    <n v="50.091299999999997"/>
    <n v="22.9801"/>
  </r>
  <r>
    <s v="SKU003787"/>
    <s v="Product_3787"/>
    <s v="Office Supplies"/>
    <n v="680.77"/>
    <n v="372"/>
    <s v="Mid"/>
    <n v="35"/>
    <n v="23"/>
    <x v="480"/>
    <s v="SUP016"/>
    <s v="AISLE-03-SHELF-19"/>
    <n v="28"/>
    <s v="In Stock"/>
    <d v="2023-11-23T00:00:00"/>
    <s v="Belgium"/>
    <n v="51.116799999999998"/>
    <n v="4.5301"/>
  </r>
  <r>
    <s v="SKU003788"/>
    <s v="Product_3788"/>
    <s v="Clothing"/>
    <n v="567.23"/>
    <n v="377"/>
    <s v="Mid"/>
    <n v="12"/>
    <n v="27"/>
    <x v="228"/>
    <s v="SUP032"/>
    <s v="AISLE-11-SHELF-23"/>
    <n v="38"/>
    <s v="Out of Stock"/>
    <d v="2023-12-31T00:00:00"/>
    <s v="Italy"/>
    <n v="44.2042"/>
    <n v="10.959300000000001"/>
  </r>
  <r>
    <s v="SKU003789"/>
    <s v="Product_3789"/>
    <s v="Electronics"/>
    <n v="864.44"/>
    <n v="224"/>
    <s v="Low"/>
    <n v="42"/>
    <n v="29"/>
    <x v="369"/>
    <s v="SUP015"/>
    <s v="AISLE-02-SHELF-03"/>
    <n v="29"/>
    <s v="In Stock"/>
    <d v="2025-03-17T00:00:00"/>
    <s v="Italy"/>
    <n v="36.986199999999997"/>
    <n v="17.361599999999999"/>
  </r>
  <r>
    <s v="SKU003790"/>
    <s v="Product_3790"/>
    <s v="Books"/>
    <n v="613.09"/>
    <n v="181"/>
    <s v="Low"/>
    <n v="59"/>
    <n v="2"/>
    <x v="497"/>
    <s v="SUP042"/>
    <s v="AISLE-17-SHELF-05"/>
    <n v="28"/>
    <s v="In Stock"/>
    <d v="2025-01-14T00:00:00"/>
    <s v="Austria"/>
    <n v="46.732300000000002"/>
    <n v="16.799099999999999"/>
  </r>
  <r>
    <s v="SKU003791"/>
    <s v="Product_3791"/>
    <s v="Electronics"/>
    <n v="578.21"/>
    <n v="296"/>
    <s v="Low"/>
    <n v="40"/>
    <n v="25"/>
    <x v="332"/>
    <s v="SUP014"/>
    <s v="AISLE-02-SHELF-44"/>
    <n v="29"/>
    <s v="In Stock"/>
    <d v="2024-04-06T00:00:00"/>
    <s v="Sweden"/>
    <n v="63.192"/>
    <n v="15.1029"/>
  </r>
  <r>
    <s v="SKU003792"/>
    <s v="Product_3792"/>
    <s v="Books"/>
    <n v="446.34"/>
    <n v="815"/>
    <s v="High"/>
    <n v="93"/>
    <n v="29"/>
    <x v="947"/>
    <s v="SUP041"/>
    <s v="AISLE-05-SHELF-29"/>
    <n v="16"/>
    <s v="In Stock"/>
    <d v="2024-07-23T00:00:00"/>
    <s v="Spain"/>
    <n v="39.865099999999998"/>
    <n v="-2.9794999999999998"/>
  </r>
  <r>
    <s v="SKU003793"/>
    <s v="Product_3793"/>
    <s v="Toys"/>
    <n v="468.16"/>
    <n v="306"/>
    <s v="Mid"/>
    <n v="77"/>
    <n v="29"/>
    <x v="304"/>
    <s v="SUP015"/>
    <s v="AISLE-13-SHELF-24"/>
    <n v="34"/>
    <s v="In Stock"/>
    <d v="2024-04-12T00:00:00"/>
    <s v="Spain"/>
    <n v="36.181600000000003"/>
    <n v="-4.8212000000000002"/>
  </r>
  <r>
    <s v="SKU003794"/>
    <s v="Product_3794"/>
    <s v="Office Supplies"/>
    <n v="954.84"/>
    <n v="430"/>
    <s v="Mid"/>
    <n v="91"/>
    <n v="8"/>
    <x v="558"/>
    <s v="SUP007"/>
    <s v="AISLE-07-SHELF-21"/>
    <n v="10"/>
    <s v="In Stock"/>
    <d v="2024-03-31T00:00:00"/>
    <s v="Netherlands"/>
    <n v="52.797600000000003"/>
    <n v="5.2892999999999999"/>
  </r>
  <r>
    <s v="SKU003795"/>
    <s v="Product_3795"/>
    <s v="Clothing"/>
    <n v="147.06"/>
    <n v="689"/>
    <s v="Mid"/>
    <n v="19"/>
    <n v="25"/>
    <x v="463"/>
    <s v="SUP007"/>
    <s v="AISLE-11-SHELF-05"/>
    <n v="34"/>
    <s v="In Stock"/>
    <d v="2024-05-30T00:00:00"/>
    <s v="France"/>
    <n v="43.6935"/>
    <n v="-0.2074"/>
  </r>
  <r>
    <s v="SKU003796"/>
    <s v="Product_3796"/>
    <s v="Office Supplies"/>
    <n v="451.76"/>
    <n v="117"/>
    <s v="Low"/>
    <n v="31"/>
    <n v="9"/>
    <x v="527"/>
    <s v="SUP008"/>
    <s v="AISLE-18-SHELF-38"/>
    <n v="37"/>
    <s v="In Stock"/>
    <d v="2024-02-06T00:00:00"/>
    <s v="Belgium"/>
    <n v="51.226100000000002"/>
    <n v="4.5495999999999999"/>
  </r>
  <r>
    <s v="SKU003797"/>
    <s v="Product_3797"/>
    <s v="Books"/>
    <n v="659.27"/>
    <n v="351"/>
    <s v="Mid"/>
    <n v="72"/>
    <n v="23"/>
    <x v="892"/>
    <s v="SUP019"/>
    <s v="AISLE-03-SHELF-38"/>
    <n v="19"/>
    <s v="In Stock"/>
    <d v="2023-11-02T00:00:00"/>
    <s v="Poland"/>
    <n v="52.064399999999999"/>
    <n v="23.714700000000001"/>
  </r>
  <r>
    <s v="SKU003798"/>
    <s v="Product_3798"/>
    <s v="Toys"/>
    <n v="438.68"/>
    <n v="587"/>
    <s v="Mid"/>
    <n v="63"/>
    <n v="20"/>
    <x v="392"/>
    <s v="SUP018"/>
    <s v="AISLE-16-SHELF-35"/>
    <n v="33"/>
    <s v="Out of Stock"/>
    <d v="2023-12-20T00:00:00"/>
    <s v="Italy"/>
    <n v="39.969299999999997"/>
    <n v="12.3065"/>
  </r>
  <r>
    <s v="SKU003799"/>
    <s v="Product_3799"/>
    <s v="Sports"/>
    <n v="290.38"/>
    <n v="45"/>
    <s v="Low"/>
    <n v="60"/>
    <n v="12"/>
    <x v="663"/>
    <s v="SUP017"/>
    <s v="AISLE-18-SHELF-24"/>
    <n v="18"/>
    <s v="Out of Stock"/>
    <d v="2024-11-07T00:00:00"/>
    <s v="Sweden"/>
    <n v="66.501599999999996"/>
    <n v="21.041799999999999"/>
  </r>
  <r>
    <s v="SKU003800"/>
    <s v="Product_3800"/>
    <s v="Office Supplies"/>
    <n v="294.48"/>
    <n v="226"/>
    <s v="Low"/>
    <n v="90"/>
    <n v="28"/>
    <x v="742"/>
    <s v="SUP018"/>
    <s v="AISLE-04-SHELF-05"/>
    <n v="29"/>
    <s v="In Stock"/>
    <d v="2024-11-19T00:00:00"/>
    <s v="United Kingdom"/>
    <n v="52.238999999999997"/>
    <n v="-6.6890999999999998"/>
  </r>
  <r>
    <s v="SKU003801"/>
    <s v="Product_3801"/>
    <s v="Office Supplies"/>
    <n v="241.32"/>
    <n v="355"/>
    <s v="Mid"/>
    <n v="13"/>
    <n v="5"/>
    <x v="37"/>
    <s v="SUP019"/>
    <s v="AISLE-09-SHELF-04"/>
    <n v="49"/>
    <s v="In Stock"/>
    <d v="2024-01-27T00:00:00"/>
    <s v="Belgium"/>
    <n v="50.901400000000002"/>
    <n v="3.5049000000000001"/>
  </r>
  <r>
    <s v="SKU003802"/>
    <s v="Product_3802"/>
    <s v="Electronics"/>
    <n v="350.46"/>
    <n v="293"/>
    <s v="Low"/>
    <n v="46"/>
    <n v="23"/>
    <x v="469"/>
    <s v="SUP040"/>
    <s v="AISLE-01-SHELF-27"/>
    <n v="9"/>
    <s v="In Stock"/>
    <d v="2023-10-31T00:00:00"/>
    <s v="Netherlands"/>
    <n v="53.291200000000003"/>
    <n v="3.8041"/>
  </r>
  <r>
    <s v="SKU003803"/>
    <s v="Product_3803"/>
    <s v="Office Supplies"/>
    <n v="872.96"/>
    <n v="239"/>
    <s v="Low"/>
    <n v="80"/>
    <n v="13"/>
    <x v="635"/>
    <s v="SUP013"/>
    <s v="AISLE-11-SHELF-05"/>
    <n v="6"/>
    <s v="In Stock"/>
    <d v="2024-11-30T00:00:00"/>
    <s v="Belgium"/>
    <n v="50.136600000000001"/>
    <n v="2.7136999999999998"/>
  </r>
  <r>
    <s v="SKU003804"/>
    <s v="Product_3804"/>
    <s v="Home &amp; Garden"/>
    <n v="510.17"/>
    <n v="347"/>
    <s v="Mid"/>
    <n v="72"/>
    <n v="5"/>
    <x v="822"/>
    <s v="SUP011"/>
    <s v="AISLE-10-SHELF-03"/>
    <n v="20"/>
    <s v="In Stock"/>
    <d v="2024-05-30T00:00:00"/>
    <s v="Netherlands"/>
    <n v="52.698900000000002"/>
    <n v="6.7759"/>
  </r>
  <r>
    <s v="SKU003805"/>
    <s v="Product_3805"/>
    <s v="Home &amp; Garden"/>
    <n v="247.84"/>
    <n v="140"/>
    <s v="Low"/>
    <n v="60"/>
    <n v="28"/>
    <x v="132"/>
    <s v="SUP007"/>
    <s v="AISLE-15-SHELF-46"/>
    <n v="43"/>
    <s v="In Stock"/>
    <d v="2024-09-13T00:00:00"/>
    <s v="Italy"/>
    <n v="43.276699999999998"/>
    <n v="17.7593"/>
  </r>
  <r>
    <s v="SKU003806"/>
    <s v="Product_3806"/>
    <s v="Books"/>
    <n v="390.68"/>
    <n v="203"/>
    <s v="Low"/>
    <n v="17"/>
    <n v="26"/>
    <x v="393"/>
    <s v="SUP027"/>
    <s v="AISLE-05-SHELF-40"/>
    <n v="42"/>
    <s v="In Stock"/>
    <d v="2023-09-05T00:00:00"/>
    <s v="France"/>
    <n v="42.5593"/>
    <n v="-3.8191000000000002"/>
  </r>
  <r>
    <s v="SKU003807"/>
    <s v="Product_3807"/>
    <s v="Clothing"/>
    <n v="114.77"/>
    <n v="661"/>
    <s v="Mid"/>
    <n v="10"/>
    <n v="15"/>
    <x v="366"/>
    <s v="SUP037"/>
    <s v="AISLE-17-SHELF-20"/>
    <n v="21"/>
    <s v="In Stock"/>
    <d v="2024-01-09T00:00:00"/>
    <s v="Netherlands"/>
    <n v="53.063699999999997"/>
    <n v="6.6364999999999998"/>
  </r>
  <r>
    <s v="SKU003808"/>
    <s v="Product_3808"/>
    <s v="Books"/>
    <n v="905"/>
    <n v="641"/>
    <s v="Mid"/>
    <n v="17"/>
    <n v="24"/>
    <x v="888"/>
    <s v="SUP005"/>
    <s v="AISLE-19-SHELF-04"/>
    <n v="35"/>
    <s v="In Stock"/>
    <d v="2025-03-11T00:00:00"/>
    <s v="Italy"/>
    <n v="45.325899999999997"/>
    <n v="16.107700000000001"/>
  </r>
  <r>
    <s v="SKU003809"/>
    <s v="Product_3809"/>
    <s v="Office Supplies"/>
    <n v="414.12"/>
    <n v="860"/>
    <s v="High"/>
    <n v="92"/>
    <n v="21"/>
    <x v="16"/>
    <s v="SUP008"/>
    <s v="AISLE-02-SHELF-34"/>
    <n v="5"/>
    <s v="In Stock"/>
    <d v="2024-09-22T00:00:00"/>
    <s v="Italy"/>
    <n v="40.403399999999998"/>
    <n v="9.1877999999999993"/>
  </r>
  <r>
    <s v="SKU003810"/>
    <s v="Product_3810"/>
    <s v="Office Supplies"/>
    <n v="980.59"/>
    <n v="844"/>
    <s v="High"/>
    <n v="90"/>
    <n v="5"/>
    <x v="881"/>
    <s v="SUP010"/>
    <s v="AISLE-02-SHELF-03"/>
    <n v="10"/>
    <s v="In Stock"/>
    <d v="2025-02-06T00:00:00"/>
    <s v="France"/>
    <n v="50.402299999999997"/>
    <n v="-0.61780000000000002"/>
  </r>
  <r>
    <s v="SKU003811"/>
    <s v="Product_3811"/>
    <s v="Toys"/>
    <n v="354.06"/>
    <n v="994"/>
    <s v="High"/>
    <n v="64"/>
    <n v="5"/>
    <x v="247"/>
    <s v="SUP037"/>
    <s v="AISLE-09-SHELF-37"/>
    <n v="35"/>
    <s v="Out of Stock"/>
    <d v="2024-11-26T00:00:00"/>
    <s v="Spain"/>
    <n v="39.107599999999998"/>
    <n v="-0.48559999999999998"/>
  </r>
  <r>
    <s v="SKU003812"/>
    <s v="Product_3812"/>
    <s v="Office Supplies"/>
    <n v="837.99"/>
    <n v="268"/>
    <s v="Low"/>
    <n v="18"/>
    <n v="4"/>
    <x v="414"/>
    <s v="SUP026"/>
    <s v="AISLE-20-SHELF-29"/>
    <n v="10"/>
    <s v="In Stock"/>
    <d v="2024-10-04T00:00:00"/>
    <s v="Belgium"/>
    <n v="50.0867"/>
    <n v="5.6946000000000003"/>
  </r>
  <r>
    <s v="SKU003813"/>
    <s v="Product_3813"/>
    <s v="Toys"/>
    <n v="263.82"/>
    <n v="312"/>
    <s v="Mid"/>
    <n v="60"/>
    <n v="27"/>
    <x v="635"/>
    <s v="SUP015"/>
    <s v="AISLE-15-SHELF-36"/>
    <n v="40"/>
    <s v="In Stock"/>
    <d v="2024-12-31T00:00:00"/>
    <s v="Germany"/>
    <n v="47.832299999999996"/>
    <n v="13.0998"/>
  </r>
  <r>
    <s v="SKU003814"/>
    <s v="Product_3814"/>
    <s v="Office Supplies"/>
    <n v="85.39"/>
    <n v="417"/>
    <s v="Mid"/>
    <n v="25"/>
    <n v="28"/>
    <x v="399"/>
    <s v="SUP016"/>
    <s v="AISLE-03-SHELF-41"/>
    <n v="12"/>
    <s v="In Stock"/>
    <d v="2024-09-04T00:00:00"/>
    <s v="Germany"/>
    <n v="51.874099999999999"/>
    <n v="11.1142"/>
  </r>
  <r>
    <s v="SKU003815"/>
    <s v="Product_3815"/>
    <s v="Office Supplies"/>
    <n v="41.42"/>
    <n v="914"/>
    <s v="High"/>
    <n v="62"/>
    <n v="27"/>
    <x v="942"/>
    <s v="SUP029"/>
    <s v="AISLE-10-SHELF-17"/>
    <n v="33"/>
    <s v="Out of Stock"/>
    <d v="2025-01-14T00:00:00"/>
    <s v="United Kingdom"/>
    <n v="53.933700000000002"/>
    <n v="-5.4295"/>
  </r>
  <r>
    <s v="SKU003816"/>
    <s v="Product_3816"/>
    <s v="Books"/>
    <n v="610.11"/>
    <n v="136"/>
    <s v="Low"/>
    <n v="68"/>
    <n v="28"/>
    <x v="464"/>
    <s v="SUP028"/>
    <s v="AISLE-20-SHELF-08"/>
    <n v="13"/>
    <s v="In Stock"/>
    <d v="2024-01-19T00:00:00"/>
    <s v="United Kingdom"/>
    <n v="53.983800000000002"/>
    <n v="-3.6997"/>
  </r>
  <r>
    <s v="SKU003817"/>
    <s v="Product_3817"/>
    <s v="Books"/>
    <n v="318.45999999999998"/>
    <n v="627"/>
    <s v="Mid"/>
    <n v="54"/>
    <n v="23"/>
    <x v="526"/>
    <s v="SUP010"/>
    <s v="AISLE-19-SHELF-37"/>
    <n v="26"/>
    <s v="In Stock"/>
    <d v="2024-03-11T00:00:00"/>
    <s v="Germany"/>
    <n v="51.736499999999999"/>
    <n v="8.4623000000000008"/>
  </r>
  <r>
    <s v="SKU003818"/>
    <s v="Product_3818"/>
    <s v="Sports"/>
    <n v="449.08"/>
    <n v="350"/>
    <s v="Mid"/>
    <n v="46"/>
    <n v="16"/>
    <x v="707"/>
    <s v="SUP040"/>
    <s v="AISLE-11-SHELF-36"/>
    <n v="14"/>
    <s v="In Stock"/>
    <d v="2024-08-22T00:00:00"/>
    <s v="Poland"/>
    <n v="49.450099999999999"/>
    <n v="15.5509"/>
  </r>
  <r>
    <s v="SKU003819"/>
    <s v="Product_3819"/>
    <s v="Toys"/>
    <n v="820.46"/>
    <n v="160"/>
    <s v="Low"/>
    <n v="75"/>
    <n v="18"/>
    <x v="569"/>
    <s v="SUP004"/>
    <s v="AISLE-04-SHELF-26"/>
    <n v="28"/>
    <s v="In Stock"/>
    <d v="2023-08-12T00:00:00"/>
    <s v="Germany"/>
    <n v="52.613700000000001"/>
    <n v="6.1047000000000002"/>
  </r>
  <r>
    <s v="SKU003820"/>
    <s v="Product_3820"/>
    <s v="Sports"/>
    <n v="255.63"/>
    <n v="666"/>
    <s v="Mid"/>
    <n v="73"/>
    <n v="10"/>
    <x v="36"/>
    <s v="SUP046"/>
    <s v="AISLE-15-SHELF-40"/>
    <n v="44"/>
    <s v="In Stock"/>
    <d v="2023-06-11T00:00:00"/>
    <s v="United Kingdom"/>
    <n v="57.436700000000002"/>
    <n v="-1.256"/>
  </r>
  <r>
    <s v="SKU003821"/>
    <s v="Product_3821"/>
    <s v="Books"/>
    <n v="315.57"/>
    <n v="172"/>
    <s v="Low"/>
    <n v="45"/>
    <n v="29"/>
    <x v="62"/>
    <s v="SUP040"/>
    <s v="AISLE-13-SHELF-44"/>
    <n v="6"/>
    <s v="In Stock"/>
    <d v="2024-06-28T00:00:00"/>
    <s v="Sweden"/>
    <n v="65.899600000000007"/>
    <n v="22.051400000000001"/>
  </r>
  <r>
    <s v="SKU003822"/>
    <s v="Product_3822"/>
    <s v="Clothing"/>
    <n v="846.88"/>
    <n v="129"/>
    <s v="Low"/>
    <n v="85"/>
    <n v="20"/>
    <x v="700"/>
    <s v="SUP014"/>
    <s v="AISLE-02-SHELF-33"/>
    <n v="24"/>
    <s v="In Stock"/>
    <d v="2023-03-29T00:00:00"/>
    <s v="United Kingdom"/>
    <n v="50.979900000000001"/>
    <n v="2.4500000000000001E-2"/>
  </r>
  <r>
    <s v="SKU003823"/>
    <s v="Product_3823"/>
    <s v="Electronics"/>
    <n v="497.83"/>
    <n v="78"/>
    <s v="Low"/>
    <n v="59"/>
    <n v="27"/>
    <x v="847"/>
    <s v="SUP044"/>
    <s v="AISLE-14-SHELF-26"/>
    <n v="21"/>
    <s v="Out of Stock"/>
    <d v="2023-07-06T00:00:00"/>
    <s v="Poland"/>
    <n v="51.926900000000003"/>
    <n v="22.955200000000001"/>
  </r>
  <r>
    <s v="SKU003824"/>
    <s v="Product_3824"/>
    <s v="Toys"/>
    <n v="829.39"/>
    <n v="978"/>
    <s v="High"/>
    <n v="62"/>
    <n v="3"/>
    <x v="367"/>
    <s v="SUP033"/>
    <s v="AISLE-20-SHELF-08"/>
    <n v="37"/>
    <s v="In Stock"/>
    <d v="2023-10-12T00:00:00"/>
    <s v="Belgium"/>
    <n v="51.273200000000003"/>
    <n v="2.5943000000000001"/>
  </r>
  <r>
    <s v="SKU003825"/>
    <s v="Product_3825"/>
    <s v="Home &amp; Garden"/>
    <n v="380.73"/>
    <n v="568"/>
    <s v="Mid"/>
    <n v="66"/>
    <n v="10"/>
    <x v="309"/>
    <s v="SUP018"/>
    <s v="AISLE-16-SHELF-05"/>
    <n v="18"/>
    <s v="In Stock"/>
    <d v="2024-09-06T00:00:00"/>
    <s v="Germany"/>
    <n v="50.209800000000001"/>
    <n v="10.690200000000001"/>
  </r>
  <r>
    <s v="SKU003826"/>
    <s v="Product_3826"/>
    <s v="Sports"/>
    <n v="404.39"/>
    <n v="862"/>
    <s v="High"/>
    <n v="28"/>
    <n v="13"/>
    <x v="52"/>
    <s v="SUP012"/>
    <s v="AISLE-02-SHELF-47"/>
    <n v="36"/>
    <s v="In Stock"/>
    <d v="2025-02-20T00:00:00"/>
    <s v="France"/>
    <n v="47.947899999999997"/>
    <n v="-0.92169999999999996"/>
  </r>
  <r>
    <s v="SKU003827"/>
    <s v="Product_3827"/>
    <s v="Toys"/>
    <n v="175.47"/>
    <n v="56"/>
    <s v="Low"/>
    <n v="35"/>
    <n v="24"/>
    <x v="391"/>
    <s v="SUP010"/>
    <s v="AISLE-04-SHELF-04"/>
    <n v="41"/>
    <s v="In Stock"/>
    <d v="2023-06-11T00:00:00"/>
    <s v="Sweden"/>
    <n v="58.779600000000002"/>
    <n v="16.0946"/>
  </r>
  <r>
    <s v="SKU003828"/>
    <s v="Product_3828"/>
    <s v="Electronics"/>
    <n v="917.18"/>
    <n v="399"/>
    <s v="Mid"/>
    <n v="77"/>
    <n v="23"/>
    <x v="131"/>
    <s v="SUP021"/>
    <s v="AISLE-10-SHELF-50"/>
    <n v="28"/>
    <s v="In Stock"/>
    <d v="2025-01-20T00:00:00"/>
    <s v="Italy"/>
    <n v="41.859900000000003"/>
    <n v="17.918600000000001"/>
  </r>
  <r>
    <s v="SKU003829"/>
    <s v="Product_3829"/>
    <s v="Sports"/>
    <n v="897.82"/>
    <n v="362"/>
    <s v="Mid"/>
    <n v="52"/>
    <n v="3"/>
    <x v="361"/>
    <s v="SUP033"/>
    <s v="AISLE-07-SHELF-37"/>
    <n v="45"/>
    <s v="Out of Stock"/>
    <d v="2023-07-16T00:00:00"/>
    <s v="Poland"/>
    <n v="53.420200000000001"/>
    <n v="18.3932"/>
  </r>
  <r>
    <s v="SKU003830"/>
    <s v="Product_3830"/>
    <s v="Toys"/>
    <n v="984.37"/>
    <n v="334"/>
    <s v="Mid"/>
    <n v="67"/>
    <n v="4"/>
    <x v="110"/>
    <s v="SUP014"/>
    <s v="AISLE-04-SHELF-24"/>
    <n v="24"/>
    <s v="Out of Stock"/>
    <d v="2024-12-15T00:00:00"/>
    <s v="United Kingdom"/>
    <n v="50.378399999999999"/>
    <n v="-6.5148000000000001"/>
  </r>
  <r>
    <s v="SKU003831"/>
    <s v="Product_3831"/>
    <s v="Sports"/>
    <n v="408.42"/>
    <n v="133"/>
    <s v="Low"/>
    <n v="86"/>
    <n v="13"/>
    <x v="664"/>
    <s v="SUP009"/>
    <s v="AISLE-15-SHELF-50"/>
    <n v="10"/>
    <s v="In Stock"/>
    <d v="2023-06-01T00:00:00"/>
    <s v="France"/>
    <n v="45.768099999999997"/>
    <n v="6.7819000000000003"/>
  </r>
  <r>
    <s v="SKU003832"/>
    <s v="Product_3832"/>
    <s v="Sports"/>
    <n v="820.43"/>
    <n v="13"/>
    <s v="Low"/>
    <n v="68"/>
    <n v="14"/>
    <x v="507"/>
    <s v="SUP026"/>
    <s v="AISLE-17-SHELF-06"/>
    <n v="37"/>
    <s v="Out of Stock"/>
    <d v="2023-12-24T00:00:00"/>
    <s v="Netherlands"/>
    <n v="51.8279"/>
    <n v="5.4001000000000001"/>
  </r>
  <r>
    <s v="SKU003833"/>
    <s v="Product_3833"/>
    <s v="Books"/>
    <n v="420.8"/>
    <n v="282"/>
    <s v="Low"/>
    <n v="55"/>
    <n v="4"/>
    <x v="187"/>
    <s v="SUP015"/>
    <s v="AISLE-01-SHELF-03"/>
    <n v="32"/>
    <s v="In Stock"/>
    <d v="2023-05-15T00:00:00"/>
    <s v="Spain"/>
    <n v="42.956099999999999"/>
    <n v="2.2138"/>
  </r>
  <r>
    <s v="SKU003834"/>
    <s v="Product_3834"/>
    <s v="Office Supplies"/>
    <n v="459.76"/>
    <n v="805"/>
    <s v="High"/>
    <n v="77"/>
    <n v="12"/>
    <x v="788"/>
    <s v="SUP021"/>
    <s v="AISLE-09-SHELF-37"/>
    <n v="15"/>
    <s v="In Stock"/>
    <d v="2023-10-20T00:00:00"/>
    <s v="Germany"/>
    <n v="48.939900000000002"/>
    <n v="6.2967000000000004"/>
  </r>
  <r>
    <s v="SKU003835"/>
    <s v="Product_3835"/>
    <s v="Books"/>
    <n v="831.7"/>
    <n v="658"/>
    <s v="Mid"/>
    <n v="49"/>
    <n v="16"/>
    <x v="431"/>
    <s v="SUP022"/>
    <s v="AISLE-06-SHELF-30"/>
    <n v="40"/>
    <s v="In Stock"/>
    <d v="2024-03-03T00:00:00"/>
    <s v="Spain"/>
    <n v="38.382199999999997"/>
    <n v="-0.53290000000000004"/>
  </r>
  <r>
    <s v="SKU003836"/>
    <s v="Product_3836"/>
    <s v="Sports"/>
    <n v="185.59"/>
    <n v="420"/>
    <s v="Mid"/>
    <n v="22"/>
    <n v="10"/>
    <x v="48"/>
    <s v="SUP046"/>
    <s v="AISLE-13-SHELF-23"/>
    <n v="24"/>
    <s v="In Stock"/>
    <d v="2024-05-21T00:00:00"/>
    <s v="Poland"/>
    <n v="54.516500000000001"/>
    <n v="14.8703"/>
  </r>
  <r>
    <s v="SKU003837"/>
    <s v="Product_3837"/>
    <s v="Sports"/>
    <n v="228.11"/>
    <n v="126"/>
    <s v="Low"/>
    <n v="18"/>
    <n v="23"/>
    <x v="34"/>
    <s v="SUP041"/>
    <s v="AISLE-03-SHELF-23"/>
    <n v="10"/>
    <s v="In Stock"/>
    <d v="2023-08-08T00:00:00"/>
    <s v="Netherlands"/>
    <n v="50.876899999999999"/>
    <n v="6.7481999999999998"/>
  </r>
  <r>
    <s v="SKU003838"/>
    <s v="Product_3838"/>
    <s v="Office Supplies"/>
    <n v="321.58"/>
    <n v="771"/>
    <s v="High"/>
    <n v="75"/>
    <n v="24"/>
    <x v="340"/>
    <s v="SUP043"/>
    <s v="AISLE-03-SHELF-24"/>
    <n v="12"/>
    <s v="In Stock"/>
    <d v="2024-09-04T00:00:00"/>
    <s v="Netherlands"/>
    <n v="52.82"/>
    <n v="7.1698000000000004"/>
  </r>
  <r>
    <s v="SKU003839"/>
    <s v="Product_3839"/>
    <s v="Home &amp; Garden"/>
    <n v="790.3"/>
    <n v="825"/>
    <s v="High"/>
    <n v="62"/>
    <n v="20"/>
    <x v="286"/>
    <s v="SUP005"/>
    <s v="AISLE-05-SHELF-12"/>
    <n v="23"/>
    <s v="In Stock"/>
    <d v="2024-01-26T00:00:00"/>
    <s v="Netherlands"/>
    <n v="51.871299999999998"/>
    <n v="4.9226000000000001"/>
  </r>
  <r>
    <s v="SKU003840"/>
    <s v="Product_3840"/>
    <s v="Electronics"/>
    <n v="378.93"/>
    <n v="217"/>
    <s v="Low"/>
    <n v="85"/>
    <n v="24"/>
    <x v="575"/>
    <s v="SUP044"/>
    <s v="AISLE-20-SHELF-18"/>
    <n v="19"/>
    <s v="In Stock"/>
    <d v="2024-04-11T00:00:00"/>
    <s v="Italy"/>
    <n v="38.409300000000002"/>
    <n v="7.9786000000000001"/>
  </r>
  <r>
    <s v="SKU003841"/>
    <s v="Product_3841"/>
    <s v="Office Supplies"/>
    <n v="364.59"/>
    <n v="904"/>
    <s v="High"/>
    <n v="90"/>
    <n v="17"/>
    <x v="464"/>
    <s v="SUP016"/>
    <s v="AISLE-07-SHELF-26"/>
    <n v="26"/>
    <s v="In Stock"/>
    <d v="2023-10-04T00:00:00"/>
    <s v="Poland"/>
    <n v="52.3566"/>
    <n v="17.742899999999999"/>
  </r>
  <r>
    <s v="SKU003842"/>
    <s v="Product_3842"/>
    <s v="Electronics"/>
    <n v="998.83"/>
    <n v="744"/>
    <s v="High"/>
    <n v="13"/>
    <n v="29"/>
    <x v="338"/>
    <s v="SUP035"/>
    <s v="AISLE-12-SHELF-34"/>
    <n v="6"/>
    <s v="In Stock"/>
    <d v="2024-03-01T00:00:00"/>
    <s v="Belgium"/>
    <n v="49.660600000000002"/>
    <n v="5.9592000000000001"/>
  </r>
  <r>
    <s v="SKU003843"/>
    <s v="Product_3843"/>
    <s v="Clothing"/>
    <n v="389.97"/>
    <n v="880"/>
    <s v="High"/>
    <n v="23"/>
    <n v="25"/>
    <x v="168"/>
    <s v="SUP005"/>
    <s v="AISLE-16-SHELF-32"/>
    <n v="32"/>
    <s v="In Stock"/>
    <d v="2025-03-07T00:00:00"/>
    <s v="Spain"/>
    <n v="37.547199999999997"/>
    <n v="0.13220000000000001"/>
  </r>
  <r>
    <s v="SKU003844"/>
    <s v="Product_3844"/>
    <s v="Office Supplies"/>
    <n v="255.29"/>
    <n v="679"/>
    <s v="Mid"/>
    <n v="94"/>
    <n v="7"/>
    <x v="60"/>
    <s v="SUP026"/>
    <s v="AISLE-02-SHELF-08"/>
    <n v="40"/>
    <s v="In Stock"/>
    <d v="2023-08-18T00:00:00"/>
    <s v="Belgium"/>
    <n v="50.064500000000002"/>
    <n v="5.6703000000000001"/>
  </r>
  <r>
    <s v="SKU003845"/>
    <s v="Product_3845"/>
    <s v="Clothing"/>
    <n v="626.98"/>
    <n v="654"/>
    <s v="Mid"/>
    <n v="17"/>
    <n v="4"/>
    <x v="490"/>
    <s v="SUP026"/>
    <s v="AISLE-01-SHELF-46"/>
    <n v="40"/>
    <s v="In Stock"/>
    <d v="2025-01-25T00:00:00"/>
    <s v="France"/>
    <n v="42.460299999999997"/>
    <n v="5.9386000000000001"/>
  </r>
  <r>
    <s v="SKU003846"/>
    <s v="Product_3846"/>
    <s v="Clothing"/>
    <n v="803.86"/>
    <n v="488"/>
    <s v="Mid"/>
    <n v="71"/>
    <n v="24"/>
    <x v="536"/>
    <s v="SUP005"/>
    <s v="AISLE-10-SHELF-30"/>
    <n v="48"/>
    <s v="Out of Stock"/>
    <d v="2025-01-24T00:00:00"/>
    <s v="Austria"/>
    <n v="46.655099999999997"/>
    <n v="12.9413"/>
  </r>
  <r>
    <s v="SKU003847"/>
    <s v="Product_3847"/>
    <s v="Books"/>
    <n v="78.91"/>
    <n v="996"/>
    <s v="High"/>
    <n v="54"/>
    <n v="12"/>
    <x v="339"/>
    <s v="SUP050"/>
    <s v="AISLE-13-SHELF-42"/>
    <n v="22"/>
    <s v="In Stock"/>
    <d v="2023-11-15T00:00:00"/>
    <s v="Sweden"/>
    <n v="65.429299999999998"/>
    <n v="13.369199999999999"/>
  </r>
  <r>
    <s v="SKU003848"/>
    <s v="Product_3848"/>
    <s v="Books"/>
    <n v="622.70000000000005"/>
    <n v="259"/>
    <s v="Low"/>
    <n v="76"/>
    <n v="10"/>
    <x v="186"/>
    <s v="SUP036"/>
    <s v="AISLE-13-SHELF-28"/>
    <n v="16"/>
    <s v="In Stock"/>
    <d v="2024-04-09T00:00:00"/>
    <s v="Sweden"/>
    <n v="59.242199999999997"/>
    <n v="22.4284"/>
  </r>
  <r>
    <s v="SKU003849"/>
    <s v="Product_3849"/>
    <s v="Home &amp; Garden"/>
    <n v="45.38"/>
    <n v="217"/>
    <s v="Low"/>
    <n v="71"/>
    <n v="2"/>
    <x v="754"/>
    <s v="SUP024"/>
    <s v="AISLE-13-SHELF-24"/>
    <n v="23"/>
    <s v="In Stock"/>
    <d v="2024-10-09T00:00:00"/>
    <s v="Belgium"/>
    <n v="51.270200000000003"/>
    <n v="2.6751999999999998"/>
  </r>
  <r>
    <s v="SKU003850"/>
    <s v="Product_3850"/>
    <s v="Books"/>
    <n v="531.07000000000005"/>
    <n v="819"/>
    <s v="High"/>
    <n v="87"/>
    <n v="14"/>
    <x v="709"/>
    <s v="SUP015"/>
    <s v="AISLE-01-SHELF-05"/>
    <n v="30"/>
    <s v="In Stock"/>
    <d v="2023-04-16T00:00:00"/>
    <s v="Austria"/>
    <n v="46.837000000000003"/>
    <n v="10.404500000000001"/>
  </r>
  <r>
    <s v="SKU003851"/>
    <s v="Product_3851"/>
    <s v="Clothing"/>
    <n v="264.42"/>
    <n v="657"/>
    <s v="Mid"/>
    <n v="92"/>
    <n v="8"/>
    <x v="942"/>
    <s v="SUP030"/>
    <s v="AISLE-16-SHELF-06"/>
    <n v="29"/>
    <s v="In Stock"/>
    <d v="2024-06-05T00:00:00"/>
    <s v="Austria"/>
    <n v="46.867199999999997"/>
    <n v="16.970400000000001"/>
  </r>
  <r>
    <s v="SKU003852"/>
    <s v="Product_3852"/>
    <s v="Toys"/>
    <n v="313.58"/>
    <n v="488"/>
    <s v="Mid"/>
    <n v="79"/>
    <n v="10"/>
    <x v="600"/>
    <s v="SUP005"/>
    <s v="AISLE-04-SHELF-42"/>
    <n v="32"/>
    <s v="In Stock"/>
    <d v="2024-02-01T00:00:00"/>
    <s v="Germany"/>
    <n v="51.492600000000003"/>
    <n v="10.159800000000001"/>
  </r>
  <r>
    <s v="SKU003853"/>
    <s v="Product_3853"/>
    <s v="Sports"/>
    <n v="472.43"/>
    <n v="948"/>
    <s v="High"/>
    <n v="45"/>
    <n v="6"/>
    <x v="566"/>
    <s v="SUP040"/>
    <s v="AISLE-11-SHELF-34"/>
    <n v="19"/>
    <s v="In Stock"/>
    <d v="2023-08-28T00:00:00"/>
    <s v="France"/>
    <n v="50.947800000000001"/>
    <n v="3.0316000000000001"/>
  </r>
  <r>
    <s v="SKU003854"/>
    <s v="Product_3854"/>
    <s v="Clothing"/>
    <n v="927.84"/>
    <n v="442"/>
    <s v="Mid"/>
    <n v="93"/>
    <n v="23"/>
    <x v="39"/>
    <s v="SUP048"/>
    <s v="AISLE-09-SHELF-14"/>
    <n v="14"/>
    <s v="Out of Stock"/>
    <d v="2024-10-09T00:00:00"/>
    <s v="Poland"/>
    <n v="52.834499999999998"/>
    <n v="17.427700000000002"/>
  </r>
  <r>
    <s v="SKU003855"/>
    <s v="Product_3855"/>
    <s v="Home &amp; Garden"/>
    <n v="713.56"/>
    <n v="98"/>
    <s v="Low"/>
    <n v="10"/>
    <n v="23"/>
    <x v="346"/>
    <s v="SUP022"/>
    <s v="AISLE-02-SHELF-37"/>
    <n v="43"/>
    <s v="In Stock"/>
    <d v="2024-02-24T00:00:00"/>
    <s v="Austria"/>
    <n v="47.393500000000003"/>
    <n v="14.077"/>
  </r>
  <r>
    <s v="SKU003856"/>
    <s v="Product_3856"/>
    <s v="Sports"/>
    <n v="937.48"/>
    <n v="181"/>
    <s v="Low"/>
    <n v="69"/>
    <n v="2"/>
    <x v="948"/>
    <s v="SUP033"/>
    <s v="AISLE-12-SHELF-01"/>
    <n v="38"/>
    <s v="In Stock"/>
    <d v="2023-06-27T00:00:00"/>
    <s v="United Kingdom"/>
    <n v="50.514099999999999"/>
    <n v="-5.6412000000000004"/>
  </r>
  <r>
    <s v="SKU003857"/>
    <s v="Product_3857"/>
    <s v="Books"/>
    <n v="663.37"/>
    <n v="168"/>
    <s v="Low"/>
    <n v="83"/>
    <n v="14"/>
    <x v="565"/>
    <s v="SUP005"/>
    <s v="AISLE-19-SHELF-24"/>
    <n v="17"/>
    <s v="In Stock"/>
    <d v="2024-11-15T00:00:00"/>
    <s v="Sweden"/>
    <n v="58.015999999999998"/>
    <n v="11.308199999999999"/>
  </r>
  <r>
    <s v="SKU003858"/>
    <s v="Product_3858"/>
    <s v="Sports"/>
    <n v="17.04"/>
    <n v="232"/>
    <s v="Low"/>
    <n v="22"/>
    <n v="11"/>
    <x v="239"/>
    <s v="SUP032"/>
    <s v="AISLE-12-SHELF-21"/>
    <n v="20"/>
    <s v="Out of Stock"/>
    <d v="2025-01-06T00:00:00"/>
    <s v="United Kingdom"/>
    <n v="54.624699999999997"/>
    <n v="-2.5895000000000001"/>
  </r>
  <r>
    <s v="SKU003859"/>
    <s v="Product_3859"/>
    <s v="Toys"/>
    <n v="272.93"/>
    <n v="955"/>
    <s v="High"/>
    <n v="21"/>
    <n v="2"/>
    <x v="325"/>
    <s v="SUP050"/>
    <s v="AISLE-12-SHELF-20"/>
    <n v="44"/>
    <s v="In Stock"/>
    <d v="2024-06-08T00:00:00"/>
    <s v="France"/>
    <n v="45.062600000000003"/>
    <n v="-1.1766000000000001"/>
  </r>
  <r>
    <s v="SKU003860"/>
    <s v="Product_3860"/>
    <s v="Home &amp; Garden"/>
    <n v="906.71"/>
    <n v="92"/>
    <s v="Low"/>
    <n v="84"/>
    <n v="4"/>
    <x v="148"/>
    <s v="SUP048"/>
    <s v="AISLE-05-SHELF-20"/>
    <n v="35"/>
    <s v="In Stock"/>
    <d v="2024-09-25T00:00:00"/>
    <s v="Austria"/>
    <n v="48.095399999999998"/>
    <n v="10.536899999999999"/>
  </r>
  <r>
    <s v="SKU003861"/>
    <s v="Product_3861"/>
    <s v="Books"/>
    <n v="647.01"/>
    <n v="628"/>
    <s v="Mid"/>
    <n v="26"/>
    <n v="6"/>
    <x v="437"/>
    <s v="SUP023"/>
    <s v="AISLE-02-SHELF-14"/>
    <n v="5"/>
    <s v="In Stock"/>
    <d v="2024-11-23T00:00:00"/>
    <s v="Spain"/>
    <n v="40.045200000000001"/>
    <n v="0.37769999999999998"/>
  </r>
  <r>
    <s v="SKU003862"/>
    <s v="Product_3862"/>
    <s v="Electronics"/>
    <n v="981.83"/>
    <n v="471"/>
    <s v="Mid"/>
    <n v="56"/>
    <n v="4"/>
    <x v="687"/>
    <s v="SUP010"/>
    <s v="AISLE-17-SHELF-24"/>
    <n v="27"/>
    <s v="In Stock"/>
    <d v="2024-08-11T00:00:00"/>
    <s v="Sweden"/>
    <n v="57.567300000000003"/>
    <n v="20.967700000000001"/>
  </r>
  <r>
    <s v="SKU003863"/>
    <s v="Product_3863"/>
    <s v="Clothing"/>
    <n v="164.4"/>
    <n v="515"/>
    <s v="Mid"/>
    <n v="62"/>
    <n v="22"/>
    <x v="582"/>
    <s v="SUP036"/>
    <s v="AISLE-15-SHELF-49"/>
    <n v="18"/>
    <s v="In Stock"/>
    <d v="2024-11-05T00:00:00"/>
    <s v="Germany"/>
    <n v="53.082000000000001"/>
    <n v="6.4452999999999996"/>
  </r>
  <r>
    <s v="SKU003864"/>
    <s v="Product_3864"/>
    <s v="Office Supplies"/>
    <n v="303.77999999999997"/>
    <n v="84"/>
    <s v="Low"/>
    <n v="76"/>
    <n v="5"/>
    <x v="437"/>
    <s v="SUP050"/>
    <s v="AISLE-02-SHELF-08"/>
    <n v="43"/>
    <s v="Out of Stock"/>
    <d v="2024-11-17T00:00:00"/>
    <s v="Germany"/>
    <n v="47.442799999999998"/>
    <n v="14.7628"/>
  </r>
  <r>
    <s v="SKU003865"/>
    <s v="Product_3865"/>
    <s v="Toys"/>
    <n v="368.74"/>
    <n v="678"/>
    <s v="Mid"/>
    <n v="19"/>
    <n v="6"/>
    <x v="684"/>
    <s v="SUP017"/>
    <s v="AISLE-10-SHELF-03"/>
    <n v="34"/>
    <s v="In Stock"/>
    <d v="2024-01-23T00:00:00"/>
    <s v="Netherlands"/>
    <n v="51.322099999999999"/>
    <n v="6.5063000000000004"/>
  </r>
  <r>
    <s v="SKU003866"/>
    <s v="Product_3866"/>
    <s v="Toys"/>
    <n v="333.29"/>
    <n v="518"/>
    <s v="Mid"/>
    <n v="55"/>
    <n v="9"/>
    <x v="558"/>
    <s v="SUP027"/>
    <s v="AISLE-11-SHELF-27"/>
    <n v="46"/>
    <s v="Out of Stock"/>
    <d v="2024-06-03T00:00:00"/>
    <s v="Italy"/>
    <n v="42.499400000000001"/>
    <n v="9.7471999999999994"/>
  </r>
  <r>
    <s v="SKU003867"/>
    <s v="Product_3867"/>
    <s v="Office Supplies"/>
    <n v="259.47000000000003"/>
    <n v="380"/>
    <s v="Mid"/>
    <n v="92"/>
    <n v="22"/>
    <x v="303"/>
    <s v="SUP045"/>
    <s v="AISLE-09-SHELF-15"/>
    <n v="24"/>
    <s v="In Stock"/>
    <d v="2025-01-25T00:00:00"/>
    <s v="Austria"/>
    <n v="46.737900000000003"/>
    <n v="13.324400000000001"/>
  </r>
  <r>
    <s v="SKU003868"/>
    <s v="Product_3868"/>
    <s v="Clothing"/>
    <n v="449.03"/>
    <n v="406"/>
    <s v="Mid"/>
    <n v="13"/>
    <n v="22"/>
    <x v="928"/>
    <s v="SUP008"/>
    <s v="AISLE-11-SHELF-03"/>
    <n v="29"/>
    <s v="In Stock"/>
    <d v="2024-04-05T00:00:00"/>
    <s v="France"/>
    <n v="45.292099999999998"/>
    <n v="5.1036999999999999"/>
  </r>
  <r>
    <s v="SKU003869"/>
    <s v="Product_3869"/>
    <s v="Home &amp; Garden"/>
    <n v="645.88"/>
    <n v="231"/>
    <s v="Low"/>
    <n v="66"/>
    <n v="16"/>
    <x v="214"/>
    <s v="SUP040"/>
    <s v="AISLE-07-SHELF-28"/>
    <n v="15"/>
    <s v="In Stock"/>
    <d v="2025-02-07T00:00:00"/>
    <s v="Sweden"/>
    <n v="67.777500000000003"/>
    <n v="21.648700000000002"/>
  </r>
  <r>
    <s v="SKU003870"/>
    <s v="Product_3870"/>
    <s v="Home &amp; Garden"/>
    <n v="318.14"/>
    <n v="250"/>
    <s v="Low"/>
    <n v="47"/>
    <n v="11"/>
    <x v="487"/>
    <s v="SUP044"/>
    <s v="AISLE-07-SHELF-04"/>
    <n v="30"/>
    <s v="In Stock"/>
    <d v="2024-08-13T00:00:00"/>
    <s v="Italy"/>
    <n v="39.481699999999996"/>
    <n v="17.0593"/>
  </r>
  <r>
    <s v="SKU003871"/>
    <s v="Product_3871"/>
    <s v="Toys"/>
    <n v="88.9"/>
    <n v="84"/>
    <s v="Low"/>
    <n v="21"/>
    <n v="11"/>
    <x v="257"/>
    <s v="SUP050"/>
    <s v="AISLE-06-SHELF-14"/>
    <n v="25"/>
    <s v="In Stock"/>
    <d v="2023-09-15T00:00:00"/>
    <s v="France"/>
    <n v="49.467199999999998"/>
    <n v="8.4654000000000007"/>
  </r>
  <r>
    <s v="SKU003872"/>
    <s v="Product_3872"/>
    <s v="Clothing"/>
    <n v="711.45"/>
    <n v="318"/>
    <s v="Mid"/>
    <n v="40"/>
    <n v="24"/>
    <x v="168"/>
    <s v="SUP006"/>
    <s v="AISLE-04-SHELF-31"/>
    <n v="9"/>
    <s v="In Stock"/>
    <d v="2024-10-06T00:00:00"/>
    <s v="Belgium"/>
    <n v="50.417299999999997"/>
    <n v="5.4973999999999998"/>
  </r>
  <r>
    <s v="SKU003873"/>
    <s v="Product_3873"/>
    <s v="Sports"/>
    <n v="464.43"/>
    <n v="192"/>
    <s v="Low"/>
    <n v="11"/>
    <n v="21"/>
    <x v="434"/>
    <s v="SUP007"/>
    <s v="AISLE-19-SHELF-19"/>
    <n v="11"/>
    <s v="In Stock"/>
    <d v="2024-03-07T00:00:00"/>
    <s v="Austria"/>
    <n v="47.938299999999998"/>
    <n v="11.8909"/>
  </r>
  <r>
    <s v="SKU003874"/>
    <s v="Product_3874"/>
    <s v="Electronics"/>
    <n v="560.91999999999996"/>
    <n v="634"/>
    <s v="Mid"/>
    <n v="10"/>
    <n v="21"/>
    <x v="694"/>
    <s v="SUP026"/>
    <s v="AISLE-17-SHELF-12"/>
    <n v="16"/>
    <s v="Out of Stock"/>
    <d v="2023-11-08T00:00:00"/>
    <s v="Poland"/>
    <n v="54.767699999999998"/>
    <n v="14.4831"/>
  </r>
  <r>
    <s v="SKU003875"/>
    <s v="Product_3875"/>
    <s v="Electronics"/>
    <n v="460.85"/>
    <n v="936"/>
    <s v="High"/>
    <n v="90"/>
    <n v="10"/>
    <x v="47"/>
    <s v="SUP017"/>
    <s v="AISLE-17-SHELF-15"/>
    <n v="6"/>
    <s v="In Stock"/>
    <d v="2023-12-14T00:00:00"/>
    <s v="Poland"/>
    <n v="49.941200000000002"/>
    <n v="23.025400000000001"/>
  </r>
  <r>
    <s v="SKU003876"/>
    <s v="Product_3876"/>
    <s v="Home &amp; Garden"/>
    <n v="891.45"/>
    <n v="600"/>
    <s v="Mid"/>
    <n v="34"/>
    <n v="29"/>
    <x v="576"/>
    <s v="SUP037"/>
    <s v="AISLE-09-SHELF-27"/>
    <n v="43"/>
    <s v="Out of Stock"/>
    <d v="2023-12-01T00:00:00"/>
    <s v="Austria"/>
    <n v="46.557499999999997"/>
    <n v="16.328499999999998"/>
  </r>
  <r>
    <s v="SKU003877"/>
    <s v="Product_3877"/>
    <s v="Home &amp; Garden"/>
    <n v="563.16"/>
    <n v="606"/>
    <s v="Mid"/>
    <n v="14"/>
    <n v="27"/>
    <x v="824"/>
    <s v="SUP023"/>
    <s v="AISLE-20-SHELF-28"/>
    <n v="25"/>
    <s v="Out of Stock"/>
    <d v="2025-02-10T00:00:00"/>
    <s v="Netherlands"/>
    <n v="52.731099999999998"/>
    <n v="3.4430999999999998"/>
  </r>
  <r>
    <s v="SKU003878"/>
    <s v="Product_3878"/>
    <s v="Sports"/>
    <n v="924.04"/>
    <n v="886"/>
    <s v="High"/>
    <n v="57"/>
    <n v="1"/>
    <x v="481"/>
    <s v="SUP027"/>
    <s v="AISLE-16-SHELF-18"/>
    <n v="36"/>
    <s v="Out of Stock"/>
    <d v="2023-06-17T00:00:00"/>
    <s v="Netherlands"/>
    <n v="51.959200000000003"/>
    <n v="6.2423999999999999"/>
  </r>
  <r>
    <s v="SKU003879"/>
    <s v="Product_3879"/>
    <s v="Home &amp; Garden"/>
    <n v="515.47"/>
    <n v="299"/>
    <s v="Low"/>
    <n v="23"/>
    <n v="22"/>
    <x v="330"/>
    <s v="SUP040"/>
    <s v="AISLE-18-SHELF-36"/>
    <n v="9"/>
    <s v="In Stock"/>
    <d v="2024-05-04T00:00:00"/>
    <s v="Poland"/>
    <n v="52.381999999999998"/>
    <n v="23.4587"/>
  </r>
  <r>
    <s v="SKU003880"/>
    <s v="Product_3880"/>
    <s v="Electronics"/>
    <n v="299.66000000000003"/>
    <n v="357"/>
    <s v="Mid"/>
    <n v="61"/>
    <n v="17"/>
    <x v="522"/>
    <s v="SUP019"/>
    <s v="AISLE-04-SHELF-21"/>
    <n v="31"/>
    <s v="In Stock"/>
    <d v="2024-02-01T00:00:00"/>
    <s v="Spain"/>
    <n v="42.767600000000002"/>
    <n v="-5.1086"/>
  </r>
  <r>
    <s v="SKU003881"/>
    <s v="Product_3881"/>
    <s v="Clothing"/>
    <n v="361.89"/>
    <n v="556"/>
    <s v="Mid"/>
    <n v="83"/>
    <n v="27"/>
    <x v="815"/>
    <s v="SUP027"/>
    <s v="AISLE-01-SHELF-05"/>
    <n v="35"/>
    <s v="Out of Stock"/>
    <d v="2023-05-18T00:00:00"/>
    <s v="Sweden"/>
    <n v="56.4679"/>
    <n v="23.469799999999999"/>
  </r>
  <r>
    <s v="SKU003882"/>
    <s v="Product_3882"/>
    <s v="Toys"/>
    <n v="526.91"/>
    <n v="764"/>
    <s v="High"/>
    <n v="30"/>
    <n v="8"/>
    <x v="373"/>
    <s v="SUP025"/>
    <s v="AISLE-12-SHELF-46"/>
    <n v="16"/>
    <s v="In Stock"/>
    <d v="2024-08-02T00:00:00"/>
    <s v="Poland"/>
    <n v="52.000300000000003"/>
    <n v="14.843999999999999"/>
  </r>
  <r>
    <s v="SKU003883"/>
    <s v="Product_3883"/>
    <s v="Electronics"/>
    <n v="534.69000000000005"/>
    <n v="452"/>
    <s v="Mid"/>
    <n v="34"/>
    <n v="26"/>
    <x v="866"/>
    <s v="SUP040"/>
    <s v="AISLE-10-SHELF-50"/>
    <n v="40"/>
    <s v="In Stock"/>
    <d v="2024-06-28T00:00:00"/>
    <s v="Spain"/>
    <n v="42.369300000000003"/>
    <n v="1.6432"/>
  </r>
  <r>
    <s v="SKU003884"/>
    <s v="Product_3884"/>
    <s v="Sports"/>
    <n v="690.46"/>
    <n v="884"/>
    <s v="High"/>
    <n v="76"/>
    <n v="16"/>
    <x v="363"/>
    <s v="SUP025"/>
    <s v="AISLE-10-SHELF-26"/>
    <n v="25"/>
    <s v="In Stock"/>
    <d v="2024-04-01T00:00:00"/>
    <s v="Italy"/>
    <n v="43.314"/>
    <n v="11.9254"/>
  </r>
  <r>
    <s v="SKU003885"/>
    <s v="Product_3885"/>
    <s v="Clothing"/>
    <n v="232.25"/>
    <n v="990"/>
    <s v="High"/>
    <n v="91"/>
    <n v="25"/>
    <x v="433"/>
    <s v="SUP021"/>
    <s v="AISLE-16-SHELF-38"/>
    <n v="23"/>
    <s v="In Stock"/>
    <d v="2023-12-16T00:00:00"/>
    <s v="Spain"/>
    <n v="41.164900000000003"/>
    <n v="-0.39579999999999999"/>
  </r>
  <r>
    <s v="SKU003886"/>
    <s v="Product_3886"/>
    <s v="Clothing"/>
    <n v="662.25"/>
    <n v="562"/>
    <s v="Mid"/>
    <n v="59"/>
    <n v="6"/>
    <x v="698"/>
    <s v="SUP025"/>
    <s v="AISLE-03-SHELF-20"/>
    <n v="7"/>
    <s v="Out of Stock"/>
    <d v="2025-02-22T00:00:00"/>
    <s v="Italy"/>
    <n v="45.976799999999997"/>
    <n v="17.974799999999998"/>
  </r>
  <r>
    <s v="SKU003887"/>
    <s v="Product_3887"/>
    <s v="Toys"/>
    <n v="780.8"/>
    <n v="505"/>
    <s v="Mid"/>
    <n v="42"/>
    <n v="14"/>
    <x v="754"/>
    <s v="SUP007"/>
    <s v="AISLE-15-SHELF-05"/>
    <n v="21"/>
    <s v="Out of Stock"/>
    <d v="2024-03-14T00:00:00"/>
    <s v="France"/>
    <n v="46.340299999999999"/>
    <n v="6.5579999999999998"/>
  </r>
  <r>
    <s v="SKU003888"/>
    <s v="Product_3888"/>
    <s v="Electronics"/>
    <n v="679.83"/>
    <n v="64"/>
    <s v="Low"/>
    <n v="26"/>
    <n v="25"/>
    <x v="122"/>
    <s v="SUP035"/>
    <s v="AISLE-06-SHELF-25"/>
    <n v="34"/>
    <s v="In Stock"/>
    <d v="2023-07-17T00:00:00"/>
    <s v="United Kingdom"/>
    <n v="58.387700000000002"/>
    <n v="-6.6875999999999998"/>
  </r>
  <r>
    <s v="SKU003889"/>
    <s v="Product_3889"/>
    <s v="Office Supplies"/>
    <n v="487.01"/>
    <n v="565"/>
    <s v="Mid"/>
    <n v="79"/>
    <n v="2"/>
    <x v="543"/>
    <s v="SUP006"/>
    <s v="AISLE-12-SHELF-01"/>
    <n v="40"/>
    <s v="In Stock"/>
    <d v="2023-11-20T00:00:00"/>
    <s v="France"/>
    <n v="41.478999999999999"/>
    <n v="7.5869"/>
  </r>
  <r>
    <s v="SKU003890"/>
    <s v="Product_3890"/>
    <s v="Clothing"/>
    <n v="991.76"/>
    <n v="951"/>
    <s v="High"/>
    <n v="43"/>
    <n v="9"/>
    <x v="949"/>
    <s v="SUP040"/>
    <s v="AISLE-10-SHELF-03"/>
    <n v="13"/>
    <s v="In Stock"/>
    <d v="2024-11-30T00:00:00"/>
    <s v="Poland"/>
    <n v="50.132599999999996"/>
    <n v="14.524800000000001"/>
  </r>
  <r>
    <s v="SKU003891"/>
    <s v="Product_3891"/>
    <s v="Clothing"/>
    <n v="410.77"/>
    <n v="221"/>
    <s v="Low"/>
    <n v="35"/>
    <n v="4"/>
    <x v="760"/>
    <s v="SUP050"/>
    <s v="AISLE-05-SHELF-15"/>
    <n v="38"/>
    <s v="Out of Stock"/>
    <d v="2024-08-11T00:00:00"/>
    <s v="Italy"/>
    <n v="38.280999999999999"/>
    <n v="11.170999999999999"/>
  </r>
  <r>
    <s v="SKU003892"/>
    <s v="Product_3892"/>
    <s v="Home &amp; Garden"/>
    <n v="115.52"/>
    <n v="465"/>
    <s v="Mid"/>
    <n v="51"/>
    <n v="19"/>
    <x v="139"/>
    <s v="SUP015"/>
    <s v="AISLE-04-SHELF-19"/>
    <n v="33"/>
    <s v="Out of Stock"/>
    <d v="2023-03-30T00:00:00"/>
    <s v="Poland"/>
    <n v="50.271700000000003"/>
    <n v="17.1525"/>
  </r>
  <r>
    <s v="SKU003893"/>
    <s v="Product_3893"/>
    <s v="Clothing"/>
    <n v="823.29"/>
    <n v="71"/>
    <s v="Low"/>
    <n v="40"/>
    <n v="17"/>
    <x v="65"/>
    <s v="SUP024"/>
    <s v="AISLE-17-SHELF-08"/>
    <n v="14"/>
    <s v="Out of Stock"/>
    <d v="2024-12-27T00:00:00"/>
    <s v="Austria"/>
    <n v="48.9358"/>
    <n v="14.9239"/>
  </r>
  <r>
    <s v="SKU003894"/>
    <s v="Product_3894"/>
    <s v="Sports"/>
    <n v="220.08"/>
    <n v="887"/>
    <s v="High"/>
    <n v="60"/>
    <n v="1"/>
    <x v="941"/>
    <s v="SUP049"/>
    <s v="AISLE-05-SHELF-24"/>
    <n v="13"/>
    <s v="In Stock"/>
    <d v="2023-04-21T00:00:00"/>
    <s v="Sweden"/>
    <n v="65.128200000000007"/>
    <n v="12.340400000000001"/>
  </r>
  <r>
    <s v="SKU003895"/>
    <s v="Product_3895"/>
    <s v="Clothing"/>
    <n v="716.15"/>
    <n v="473"/>
    <s v="Mid"/>
    <n v="45"/>
    <n v="24"/>
    <x v="713"/>
    <s v="SUP004"/>
    <s v="AISLE-04-SHELF-24"/>
    <n v="44"/>
    <s v="In Stock"/>
    <d v="2023-06-22T00:00:00"/>
    <s v="Germany"/>
    <n v="52.863900000000001"/>
    <n v="12.628"/>
  </r>
  <r>
    <s v="SKU003896"/>
    <s v="Product_3896"/>
    <s v="Home &amp; Garden"/>
    <n v="187.19"/>
    <n v="679"/>
    <s v="Mid"/>
    <n v="22"/>
    <n v="2"/>
    <x v="177"/>
    <s v="SUP007"/>
    <s v="AISLE-19-SHELF-24"/>
    <n v="15"/>
    <s v="In Stock"/>
    <d v="2024-12-11T00:00:00"/>
    <s v="Poland"/>
    <n v="52.826500000000003"/>
    <n v="16.384399999999999"/>
  </r>
  <r>
    <s v="SKU003897"/>
    <s v="Product_3897"/>
    <s v="Books"/>
    <n v="26.71"/>
    <n v="697"/>
    <s v="Mid"/>
    <n v="94"/>
    <n v="17"/>
    <x v="327"/>
    <s v="SUP030"/>
    <s v="AISLE-09-SHELF-45"/>
    <n v="23"/>
    <s v="Out of Stock"/>
    <d v="2024-12-08T00:00:00"/>
    <s v="Sweden"/>
    <n v="61.137900000000002"/>
    <n v="22.186199999999999"/>
  </r>
  <r>
    <s v="SKU003898"/>
    <s v="Product_3898"/>
    <s v="Books"/>
    <n v="168.2"/>
    <n v="654"/>
    <s v="Mid"/>
    <n v="99"/>
    <n v="2"/>
    <x v="950"/>
    <s v="SUP017"/>
    <s v="AISLE-17-SHELF-08"/>
    <n v="26"/>
    <s v="Out of Stock"/>
    <d v="2024-03-17T00:00:00"/>
    <s v="Spain"/>
    <n v="41.227600000000002"/>
    <n v="-6.7100000000000007E-2"/>
  </r>
  <r>
    <s v="SKU003899"/>
    <s v="Product_3899"/>
    <s v="Sports"/>
    <n v="383.22"/>
    <n v="18"/>
    <s v="Low"/>
    <n v="89"/>
    <n v="3"/>
    <x v="727"/>
    <s v="SUP038"/>
    <s v="AISLE-19-SHELF-11"/>
    <n v="26"/>
    <s v="Out of Stock"/>
    <d v="2024-03-28T00:00:00"/>
    <s v="France"/>
    <n v="47.0563"/>
    <n v="1.464"/>
  </r>
  <r>
    <s v="SKU003900"/>
    <s v="Product_3900"/>
    <s v="Toys"/>
    <n v="115.55"/>
    <n v="521"/>
    <s v="Mid"/>
    <n v="22"/>
    <n v="4"/>
    <x v="474"/>
    <s v="SUP030"/>
    <s v="AISLE-14-SHELF-50"/>
    <n v="20"/>
    <s v="In Stock"/>
    <d v="2024-01-28T00:00:00"/>
    <s v="Spain"/>
    <n v="41.9206"/>
    <n v="-8.4441000000000006"/>
  </r>
  <r>
    <s v="SKU003901"/>
    <s v="Product_3901"/>
    <s v="Toys"/>
    <n v="205.7"/>
    <n v="983"/>
    <s v="High"/>
    <n v="41"/>
    <n v="13"/>
    <x v="243"/>
    <s v="SUP045"/>
    <s v="AISLE-05-SHELF-28"/>
    <n v="21"/>
    <s v="In Stock"/>
    <d v="2024-07-12T00:00:00"/>
    <s v="Germany"/>
    <n v="52.415999999999997"/>
    <n v="14.974600000000001"/>
  </r>
  <r>
    <s v="SKU003902"/>
    <s v="Product_3902"/>
    <s v="Office Supplies"/>
    <n v="766.98"/>
    <n v="783"/>
    <s v="High"/>
    <n v="14"/>
    <n v="27"/>
    <x v="851"/>
    <s v="SUP039"/>
    <s v="AISLE-12-SHELF-16"/>
    <n v="44"/>
    <s v="In Stock"/>
    <d v="2023-09-16T00:00:00"/>
    <s v="Italy"/>
    <n v="44.792000000000002"/>
    <n v="10.057700000000001"/>
  </r>
  <r>
    <s v="SKU003903"/>
    <s v="Product_3903"/>
    <s v="Office Supplies"/>
    <n v="772.18"/>
    <n v="682"/>
    <s v="Mid"/>
    <n v="21"/>
    <n v="25"/>
    <x v="638"/>
    <s v="SUP009"/>
    <s v="AISLE-16-SHELF-14"/>
    <n v="11"/>
    <s v="In Stock"/>
    <d v="2025-01-13T00:00:00"/>
    <s v="Austria"/>
    <n v="47.122300000000003"/>
    <n v="14.637600000000001"/>
  </r>
  <r>
    <s v="SKU003904"/>
    <s v="Product_3904"/>
    <s v="Sports"/>
    <n v="819.31"/>
    <n v="414"/>
    <s v="Mid"/>
    <n v="68"/>
    <n v="23"/>
    <x v="119"/>
    <s v="SUP019"/>
    <s v="AISLE-07-SHELF-21"/>
    <n v="35"/>
    <s v="In Stock"/>
    <d v="2024-05-21T00:00:00"/>
    <s v="Sweden"/>
    <n v="67.662800000000004"/>
    <n v="18.671099999999999"/>
  </r>
  <r>
    <s v="SKU003905"/>
    <s v="Product_3905"/>
    <s v="Clothing"/>
    <n v="842.74"/>
    <n v="363"/>
    <s v="Mid"/>
    <n v="50"/>
    <n v="12"/>
    <x v="318"/>
    <s v="SUP013"/>
    <s v="AISLE-09-SHELF-35"/>
    <n v="8"/>
    <s v="Out of Stock"/>
    <d v="2024-05-11T00:00:00"/>
    <s v="Austria"/>
    <n v="47.7712"/>
    <n v="10.734999999999999"/>
  </r>
  <r>
    <s v="SKU003906"/>
    <s v="Product_3906"/>
    <s v="Clothing"/>
    <n v="426.23"/>
    <n v="527"/>
    <s v="Mid"/>
    <n v="46"/>
    <n v="21"/>
    <x v="687"/>
    <s v="SUP047"/>
    <s v="AISLE-14-SHELF-24"/>
    <n v="33"/>
    <s v="In Stock"/>
    <d v="2023-12-25T00:00:00"/>
    <s v="United Kingdom"/>
    <n v="56.195999999999998"/>
    <n v="-1.177"/>
  </r>
  <r>
    <s v="SKU003907"/>
    <s v="Product_3907"/>
    <s v="Books"/>
    <n v="868.87"/>
    <n v="79"/>
    <s v="Low"/>
    <n v="77"/>
    <n v="5"/>
    <x v="524"/>
    <s v="SUP049"/>
    <s v="AISLE-01-SHELF-14"/>
    <n v="11"/>
    <s v="In Stock"/>
    <d v="2023-04-25T00:00:00"/>
    <s v="Poland"/>
    <n v="54.6083"/>
    <n v="17.101900000000001"/>
  </r>
  <r>
    <s v="SKU003908"/>
    <s v="Product_3908"/>
    <s v="Books"/>
    <n v="530.67999999999995"/>
    <n v="795"/>
    <s v="High"/>
    <n v="57"/>
    <n v="14"/>
    <x v="131"/>
    <s v="SUP037"/>
    <s v="AISLE-20-SHELF-28"/>
    <n v="47"/>
    <s v="In Stock"/>
    <d v="2024-03-31T00:00:00"/>
    <s v="Italy"/>
    <n v="44.542700000000004"/>
    <n v="11.7654"/>
  </r>
  <r>
    <s v="SKU003909"/>
    <s v="Product_3909"/>
    <s v="Electronics"/>
    <n v="475.89"/>
    <n v="189"/>
    <s v="Low"/>
    <n v="52"/>
    <n v="6"/>
    <x v="850"/>
    <s v="SUP019"/>
    <s v="AISLE-18-SHELF-03"/>
    <n v="34"/>
    <s v="In Stock"/>
    <d v="2023-05-15T00:00:00"/>
    <s v="United Kingdom"/>
    <n v="54.814599999999999"/>
    <n v="-3.5499999999999997E-2"/>
  </r>
  <r>
    <s v="SKU003910"/>
    <s v="Product_3910"/>
    <s v="Books"/>
    <n v="721.35"/>
    <n v="147"/>
    <s v="Low"/>
    <n v="50"/>
    <n v="1"/>
    <x v="140"/>
    <s v="SUP006"/>
    <s v="AISLE-06-SHELF-04"/>
    <n v="7"/>
    <s v="In Stock"/>
    <d v="2023-03-21T00:00:00"/>
    <s v="Belgium"/>
    <n v="49.944000000000003"/>
    <n v="3.8372000000000002"/>
  </r>
  <r>
    <s v="SKU003911"/>
    <s v="Product_3911"/>
    <s v="Office Supplies"/>
    <n v="221.68"/>
    <n v="674"/>
    <s v="Mid"/>
    <n v="65"/>
    <n v="16"/>
    <x v="899"/>
    <s v="SUP012"/>
    <s v="AISLE-01-SHELF-21"/>
    <n v="29"/>
    <s v="In Stock"/>
    <d v="2023-07-25T00:00:00"/>
    <s v="Poland"/>
    <n v="53.485199999999999"/>
    <n v="19.804600000000001"/>
  </r>
  <r>
    <s v="SKU003912"/>
    <s v="Product_3912"/>
    <s v="Books"/>
    <n v="791.6"/>
    <n v="442"/>
    <s v="Mid"/>
    <n v="78"/>
    <n v="6"/>
    <x v="622"/>
    <s v="SUP015"/>
    <s v="AISLE-03-SHELF-28"/>
    <n v="38"/>
    <s v="In Stock"/>
    <d v="2023-06-21T00:00:00"/>
    <s v="Spain"/>
    <n v="36.7209"/>
    <n v="-3.8797000000000001"/>
  </r>
  <r>
    <s v="SKU003913"/>
    <s v="Product_3913"/>
    <s v="Sports"/>
    <n v="435.17"/>
    <n v="264"/>
    <s v="Low"/>
    <n v="20"/>
    <n v="13"/>
    <x v="803"/>
    <s v="SUP047"/>
    <s v="AISLE-18-SHELF-35"/>
    <n v="37"/>
    <s v="In Stock"/>
    <d v="2024-03-29T00:00:00"/>
    <s v="France"/>
    <n v="47.048999999999999"/>
    <n v="8.1790000000000003"/>
  </r>
  <r>
    <s v="SKU003914"/>
    <s v="Product_3914"/>
    <s v="Electronics"/>
    <n v="136.02000000000001"/>
    <n v="871"/>
    <s v="High"/>
    <n v="18"/>
    <n v="13"/>
    <x v="351"/>
    <s v="SUP003"/>
    <s v="AISLE-16-SHELF-26"/>
    <n v="35"/>
    <s v="Out of Stock"/>
    <d v="2024-07-23T00:00:00"/>
    <s v="Sweden"/>
    <n v="57.9011"/>
    <n v="21.658000000000001"/>
  </r>
  <r>
    <s v="SKU003915"/>
    <s v="Product_3915"/>
    <s v="Toys"/>
    <n v="128.12"/>
    <n v="649"/>
    <s v="Mid"/>
    <n v="37"/>
    <n v="11"/>
    <x v="599"/>
    <s v="SUP004"/>
    <s v="AISLE-07-SHELF-09"/>
    <n v="28"/>
    <s v="In Stock"/>
    <d v="2024-01-25T00:00:00"/>
    <s v="Germany"/>
    <n v="48.292700000000004"/>
    <n v="8.1043000000000003"/>
  </r>
  <r>
    <s v="SKU003916"/>
    <s v="Product_3916"/>
    <s v="Electronics"/>
    <n v="173.26"/>
    <n v="508"/>
    <s v="Mid"/>
    <n v="31"/>
    <n v="16"/>
    <x v="922"/>
    <s v="SUP037"/>
    <s v="AISLE-02-SHELF-03"/>
    <n v="42"/>
    <s v="In Stock"/>
    <d v="2024-10-27T00:00:00"/>
    <s v="Germany"/>
    <n v="49.1494"/>
    <n v="13.8851"/>
  </r>
  <r>
    <s v="SKU003917"/>
    <s v="Product_3917"/>
    <s v="Clothing"/>
    <n v="891.67"/>
    <n v="300"/>
    <s v="Low"/>
    <n v="84"/>
    <n v="22"/>
    <x v="373"/>
    <s v="SUP038"/>
    <s v="AISLE-01-SHELF-24"/>
    <n v="8"/>
    <s v="In Stock"/>
    <d v="2024-07-18T00:00:00"/>
    <s v="Spain"/>
    <n v="37.552300000000002"/>
    <n v="0.61570000000000003"/>
  </r>
  <r>
    <s v="SKU003918"/>
    <s v="Product_3918"/>
    <s v="Clothing"/>
    <n v="991.03"/>
    <n v="465"/>
    <s v="Mid"/>
    <n v="94"/>
    <n v="14"/>
    <x v="894"/>
    <s v="SUP006"/>
    <s v="AISLE-06-SHELF-21"/>
    <n v="14"/>
    <s v="In Stock"/>
    <d v="2023-05-05T00:00:00"/>
    <s v="Netherlands"/>
    <n v="52.046900000000001"/>
    <n v="7.1965000000000003"/>
  </r>
  <r>
    <s v="SKU003919"/>
    <s v="Product_3919"/>
    <s v="Electronics"/>
    <n v="363.4"/>
    <n v="364"/>
    <s v="Mid"/>
    <n v="15"/>
    <n v="11"/>
    <x v="883"/>
    <s v="SUP049"/>
    <s v="AISLE-15-SHELF-05"/>
    <n v="29"/>
    <s v="In Stock"/>
    <d v="2023-08-08T00:00:00"/>
    <s v="Germany"/>
    <n v="53.677100000000003"/>
    <n v="12.6313"/>
  </r>
  <r>
    <s v="SKU003920"/>
    <s v="Product_3920"/>
    <s v="Electronics"/>
    <n v="299.22000000000003"/>
    <n v="398"/>
    <s v="Mid"/>
    <n v="35"/>
    <n v="5"/>
    <x v="766"/>
    <s v="SUP028"/>
    <s v="AISLE-13-SHELF-40"/>
    <n v="41"/>
    <s v="In Stock"/>
    <d v="2024-04-22T00:00:00"/>
    <s v="Sweden"/>
    <n v="67.316000000000003"/>
    <n v="19.405799999999999"/>
  </r>
  <r>
    <s v="SKU003921"/>
    <s v="Product_3921"/>
    <s v="Clothing"/>
    <n v="226.58"/>
    <n v="492"/>
    <s v="Mid"/>
    <n v="25"/>
    <n v="26"/>
    <x v="57"/>
    <s v="SUP008"/>
    <s v="AISLE-13-SHELF-19"/>
    <n v="47"/>
    <s v="Out of Stock"/>
    <d v="2024-07-14T00:00:00"/>
    <s v="Spain"/>
    <n v="42.580500000000001"/>
    <n v="-6.0098000000000003"/>
  </r>
  <r>
    <s v="SKU003922"/>
    <s v="Product_3922"/>
    <s v="Office Supplies"/>
    <n v="825.58"/>
    <n v="541"/>
    <s v="Mid"/>
    <n v="23"/>
    <n v="25"/>
    <x v="67"/>
    <s v="SUP031"/>
    <s v="AISLE-09-SHELF-03"/>
    <n v="5"/>
    <s v="In Stock"/>
    <d v="2024-06-05T00:00:00"/>
    <s v="Italy"/>
    <n v="37.625900000000001"/>
    <n v="13.929600000000001"/>
  </r>
  <r>
    <s v="SKU003923"/>
    <s v="Product_3923"/>
    <s v="Sports"/>
    <n v="217.12"/>
    <n v="815"/>
    <s v="High"/>
    <n v="44"/>
    <n v="26"/>
    <x v="491"/>
    <s v="SUP021"/>
    <s v="AISLE-14-SHELF-39"/>
    <n v="21"/>
    <s v="In Stock"/>
    <d v="2023-11-05T00:00:00"/>
    <s v="Germany"/>
    <n v="50.6036"/>
    <n v="9.7805999999999997"/>
  </r>
  <r>
    <s v="SKU003924"/>
    <s v="Product_3924"/>
    <s v="Sports"/>
    <n v="924.85"/>
    <n v="479"/>
    <s v="Mid"/>
    <n v="51"/>
    <n v="10"/>
    <x v="197"/>
    <s v="SUP045"/>
    <s v="AISLE-13-SHELF-41"/>
    <n v="11"/>
    <s v="In Stock"/>
    <d v="2023-10-06T00:00:00"/>
    <s v="Austria"/>
    <n v="47.769500000000001"/>
    <n v="12.2826"/>
  </r>
  <r>
    <s v="SKU003925"/>
    <s v="Product_3925"/>
    <s v="Sports"/>
    <n v="670.68"/>
    <n v="167"/>
    <s v="Low"/>
    <n v="62"/>
    <n v="21"/>
    <x v="277"/>
    <s v="SUP029"/>
    <s v="AISLE-11-SHELF-41"/>
    <n v="18"/>
    <s v="In Stock"/>
    <d v="2024-11-11T00:00:00"/>
    <s v="Spain"/>
    <n v="40.883299999999998"/>
    <n v="-8.9147999999999996"/>
  </r>
  <r>
    <s v="SKU003926"/>
    <s v="Product_3926"/>
    <s v="Sports"/>
    <n v="898.16"/>
    <n v="602"/>
    <s v="Mid"/>
    <n v="31"/>
    <n v="25"/>
    <x v="233"/>
    <s v="SUP015"/>
    <s v="AISLE-11-SHELF-46"/>
    <n v="5"/>
    <s v="In Stock"/>
    <d v="2024-10-07T00:00:00"/>
    <s v="Sweden"/>
    <n v="68.6845"/>
    <n v="23.213699999999999"/>
  </r>
  <r>
    <s v="SKU003927"/>
    <s v="Product_3927"/>
    <s v="Clothing"/>
    <n v="558.47"/>
    <n v="90"/>
    <s v="Low"/>
    <n v="62"/>
    <n v="26"/>
    <x v="753"/>
    <s v="SUP049"/>
    <s v="AISLE-15-SHELF-49"/>
    <n v="10"/>
    <s v="In Stock"/>
    <d v="2023-06-09T00:00:00"/>
    <s v="Austria"/>
    <n v="48.831699999999998"/>
    <n v="12.310499999999999"/>
  </r>
  <r>
    <s v="SKU003928"/>
    <s v="Product_3928"/>
    <s v="Office Supplies"/>
    <n v="693.77"/>
    <n v="722"/>
    <s v="High"/>
    <n v="75"/>
    <n v="15"/>
    <x v="634"/>
    <s v="SUP024"/>
    <s v="AISLE-01-SHELF-35"/>
    <n v="43"/>
    <s v="In Stock"/>
    <d v="2024-05-28T00:00:00"/>
    <s v="Poland"/>
    <n v="52.085000000000001"/>
    <n v="23.641300000000001"/>
  </r>
  <r>
    <s v="SKU003929"/>
    <s v="Product_3929"/>
    <s v="Home &amp; Garden"/>
    <n v="623.26"/>
    <n v="841"/>
    <s v="High"/>
    <n v="22"/>
    <n v="7"/>
    <x v="378"/>
    <s v="SUP021"/>
    <s v="AISLE-03-SHELF-03"/>
    <n v="47"/>
    <s v="In Stock"/>
    <d v="2024-08-02T00:00:00"/>
    <s v="Poland"/>
    <n v="54.233600000000003"/>
    <n v="22.002400000000002"/>
  </r>
  <r>
    <s v="SKU003930"/>
    <s v="Product_3930"/>
    <s v="Books"/>
    <n v="832.88"/>
    <n v="299"/>
    <s v="Low"/>
    <n v="20"/>
    <n v="3"/>
    <x v="44"/>
    <s v="SUP049"/>
    <s v="AISLE-04-SHELF-24"/>
    <n v="14"/>
    <s v="Out of Stock"/>
    <d v="2024-02-17T00:00:00"/>
    <s v="Germany"/>
    <n v="50.395699999999998"/>
    <n v="11.035500000000001"/>
  </r>
  <r>
    <s v="SKU003931"/>
    <s v="Product_3931"/>
    <s v="Books"/>
    <n v="837.5"/>
    <n v="173"/>
    <s v="Low"/>
    <n v="21"/>
    <n v="11"/>
    <x v="714"/>
    <s v="SUP023"/>
    <s v="AISLE-17-SHELF-20"/>
    <n v="25"/>
    <s v="In Stock"/>
    <d v="2024-05-05T00:00:00"/>
    <s v="Austria"/>
    <n v="48.461599999999997"/>
    <n v="11.6022"/>
  </r>
  <r>
    <s v="SKU003932"/>
    <s v="Product_3932"/>
    <s v="Books"/>
    <n v="593.9"/>
    <n v="645"/>
    <s v="Mid"/>
    <n v="95"/>
    <n v="9"/>
    <x v="276"/>
    <s v="SUP031"/>
    <s v="AISLE-04-SHELF-13"/>
    <n v="7"/>
    <s v="In Stock"/>
    <d v="2024-03-05T00:00:00"/>
    <s v="France"/>
    <n v="47.4392"/>
    <n v="6.9878"/>
  </r>
  <r>
    <s v="SKU003933"/>
    <s v="Product_3933"/>
    <s v="Books"/>
    <n v="636.17999999999995"/>
    <n v="372"/>
    <s v="Mid"/>
    <n v="62"/>
    <n v="10"/>
    <x v="951"/>
    <s v="SUP034"/>
    <s v="AISLE-07-SHELF-04"/>
    <n v="23"/>
    <s v="Out of Stock"/>
    <d v="2023-03-20T00:00:00"/>
    <s v="Poland"/>
    <n v="53.103200000000001"/>
    <n v="18.8948"/>
  </r>
  <r>
    <s v="SKU003934"/>
    <s v="Product_3934"/>
    <s v="Clothing"/>
    <n v="922.66"/>
    <n v="23"/>
    <s v="Low"/>
    <n v="18"/>
    <n v="23"/>
    <x v="122"/>
    <s v="SUP028"/>
    <s v="AISLE-08-SHELF-43"/>
    <n v="32"/>
    <s v="In Stock"/>
    <d v="2024-03-06T00:00:00"/>
    <s v="France"/>
    <n v="47.029200000000003"/>
    <n v="9.3346999999999998"/>
  </r>
  <r>
    <s v="SKU003935"/>
    <s v="Product_3935"/>
    <s v="Home &amp; Garden"/>
    <n v="930.57"/>
    <n v="200"/>
    <s v="Low"/>
    <n v="80"/>
    <n v="4"/>
    <x v="531"/>
    <s v="SUP032"/>
    <s v="AISLE-19-SHELF-07"/>
    <n v="6"/>
    <s v="In Stock"/>
    <d v="2023-10-06T00:00:00"/>
    <s v="Italy"/>
    <n v="42.920900000000003"/>
    <n v="15.9489"/>
  </r>
  <r>
    <s v="SKU003936"/>
    <s v="Product_3936"/>
    <s v="Clothing"/>
    <n v="667.61"/>
    <n v="730"/>
    <s v="High"/>
    <n v="26"/>
    <n v="28"/>
    <x v="952"/>
    <s v="SUP022"/>
    <s v="AISLE-09-SHELF-22"/>
    <n v="31"/>
    <s v="In Stock"/>
    <d v="2023-05-23T00:00:00"/>
    <s v="Spain"/>
    <n v="41.667499999999997"/>
    <n v="-0.4612"/>
  </r>
  <r>
    <s v="SKU003937"/>
    <s v="Product_3937"/>
    <s v="Home &amp; Garden"/>
    <n v="17.68"/>
    <n v="6"/>
    <s v="Low"/>
    <n v="70"/>
    <n v="25"/>
    <x v="843"/>
    <s v="SUP003"/>
    <s v="AISLE-04-SHELF-36"/>
    <n v="48"/>
    <s v="In Stock"/>
    <d v="2023-06-08T00:00:00"/>
    <s v="United Kingdom"/>
    <n v="56.204000000000001"/>
    <n v="-3.6558999999999999"/>
  </r>
  <r>
    <s v="SKU003938"/>
    <s v="Product_3938"/>
    <s v="Clothing"/>
    <n v="113.37"/>
    <n v="5"/>
    <s v="Low"/>
    <n v="19"/>
    <n v="22"/>
    <x v="814"/>
    <s v="SUP009"/>
    <s v="AISLE-01-SHELF-06"/>
    <n v="36"/>
    <s v="In Stock"/>
    <d v="2023-08-14T00:00:00"/>
    <s v="Sweden"/>
    <n v="61.843400000000003"/>
    <n v="17.228999999999999"/>
  </r>
  <r>
    <s v="SKU003939"/>
    <s v="Product_3939"/>
    <s v="Office Supplies"/>
    <n v="859.36"/>
    <n v="629"/>
    <s v="Mid"/>
    <n v="47"/>
    <n v="25"/>
    <x v="379"/>
    <s v="SUP006"/>
    <s v="AISLE-03-SHELF-35"/>
    <n v="16"/>
    <s v="In Stock"/>
    <d v="2023-06-14T00:00:00"/>
    <s v="Spain"/>
    <n v="36.259399999999999"/>
    <n v="-6.2625999999999999"/>
  </r>
  <r>
    <s v="SKU003940"/>
    <s v="Product_3940"/>
    <s v="Electronics"/>
    <n v="93.87"/>
    <n v="160"/>
    <s v="Low"/>
    <n v="48"/>
    <n v="20"/>
    <x v="37"/>
    <s v="SUP001"/>
    <s v="AISLE-01-SHELF-07"/>
    <n v="5"/>
    <s v="In Stock"/>
    <d v="2024-06-23T00:00:00"/>
    <s v="Sweden"/>
    <n v="57.433"/>
    <n v="22.712399999999999"/>
  </r>
  <r>
    <s v="SKU003941"/>
    <s v="Product_3941"/>
    <s v="Home &amp; Garden"/>
    <n v="221.38"/>
    <n v="596"/>
    <s v="Mid"/>
    <n v="98"/>
    <n v="26"/>
    <x v="770"/>
    <s v="SUP022"/>
    <s v="AISLE-09-SHELF-35"/>
    <n v="47"/>
    <s v="In Stock"/>
    <d v="2023-09-19T00:00:00"/>
    <s v="Austria"/>
    <n v="47.114899999999999"/>
    <n v="10.566000000000001"/>
  </r>
  <r>
    <s v="SKU003942"/>
    <s v="Product_3942"/>
    <s v="Books"/>
    <n v="238.24"/>
    <n v="877"/>
    <s v="High"/>
    <n v="39"/>
    <n v="18"/>
    <x v="797"/>
    <s v="SUP004"/>
    <s v="AISLE-15-SHELF-03"/>
    <n v="44"/>
    <s v="In Stock"/>
    <d v="2023-09-11T00:00:00"/>
    <s v="Italy"/>
    <n v="37.857599999999998"/>
    <n v="14.9299"/>
  </r>
  <r>
    <s v="SKU003943"/>
    <s v="Product_3943"/>
    <s v="Home &amp; Garden"/>
    <n v="604.23"/>
    <n v="247"/>
    <s v="Low"/>
    <n v="43"/>
    <n v="29"/>
    <x v="240"/>
    <s v="SUP045"/>
    <s v="AISLE-11-SHELF-18"/>
    <n v="33"/>
    <s v="Out of Stock"/>
    <d v="2024-11-28T00:00:00"/>
    <s v="Belgium"/>
    <n v="49.5122"/>
    <n v="4.3380999999999998"/>
  </r>
  <r>
    <s v="SKU003944"/>
    <s v="Product_3944"/>
    <s v="Toys"/>
    <n v="580.87"/>
    <n v="165"/>
    <s v="Low"/>
    <n v="42"/>
    <n v="14"/>
    <x v="420"/>
    <s v="SUP008"/>
    <s v="AISLE-03-SHELF-39"/>
    <n v="13"/>
    <s v="In Stock"/>
    <d v="2023-10-09T00:00:00"/>
    <s v="Germany"/>
    <n v="48.203400000000002"/>
    <n v="13.6319"/>
  </r>
  <r>
    <s v="SKU003945"/>
    <s v="Product_3945"/>
    <s v="Sports"/>
    <n v="296.52"/>
    <n v="427"/>
    <s v="Mid"/>
    <n v="41"/>
    <n v="9"/>
    <x v="211"/>
    <s v="SUP037"/>
    <s v="AISLE-09-SHELF-17"/>
    <n v="22"/>
    <s v="In Stock"/>
    <d v="2023-05-15T00:00:00"/>
    <s v="Sweden"/>
    <n v="68.526600000000002"/>
    <n v="23.659700000000001"/>
  </r>
  <r>
    <s v="SKU003946"/>
    <s v="Product_3946"/>
    <s v="Home &amp; Garden"/>
    <n v="215.54"/>
    <n v="144"/>
    <s v="Low"/>
    <n v="21"/>
    <n v="26"/>
    <x v="96"/>
    <s v="SUP042"/>
    <s v="AISLE-09-SHELF-42"/>
    <n v="49"/>
    <s v="In Stock"/>
    <d v="2023-09-28T00:00:00"/>
    <s v="Sweden"/>
    <n v="61.399099999999997"/>
    <n v="19.543099999999999"/>
  </r>
  <r>
    <s v="SKU003947"/>
    <s v="Product_3947"/>
    <s v="Toys"/>
    <n v="766.89"/>
    <n v="510"/>
    <s v="Mid"/>
    <n v="96"/>
    <n v="28"/>
    <x v="782"/>
    <s v="SUP019"/>
    <s v="AISLE-13-SHELF-05"/>
    <n v="40"/>
    <s v="In Stock"/>
    <d v="2023-12-02T00:00:00"/>
    <s v="Austria"/>
    <n v="47.959200000000003"/>
    <n v="12.1953"/>
  </r>
  <r>
    <s v="SKU003948"/>
    <s v="Product_3948"/>
    <s v="Sports"/>
    <n v="936.1"/>
    <n v="542"/>
    <s v="Mid"/>
    <n v="74"/>
    <n v="20"/>
    <x v="508"/>
    <s v="SUP044"/>
    <s v="AISLE-14-SHELF-04"/>
    <n v="20"/>
    <s v="In Stock"/>
    <d v="2024-02-25T00:00:00"/>
    <s v="France"/>
    <n v="45.651800000000001"/>
    <n v="-4.1608999999999998"/>
  </r>
  <r>
    <s v="SKU003949"/>
    <s v="Product_3949"/>
    <s v="Toys"/>
    <n v="62.28"/>
    <n v="932"/>
    <s v="High"/>
    <n v="93"/>
    <n v="16"/>
    <x v="402"/>
    <s v="SUP001"/>
    <s v="AISLE-14-SHELF-29"/>
    <n v="39"/>
    <s v="In Stock"/>
    <d v="2024-02-02T00:00:00"/>
    <s v="Spain"/>
    <n v="42.206499999999998"/>
    <n v="-6.2659000000000002"/>
  </r>
  <r>
    <s v="SKU003950"/>
    <s v="Product_3950"/>
    <s v="Sports"/>
    <n v="141.85"/>
    <n v="508"/>
    <s v="Mid"/>
    <n v="19"/>
    <n v="27"/>
    <x v="237"/>
    <s v="SUP041"/>
    <s v="AISLE-11-SHELF-22"/>
    <n v="40"/>
    <s v="In Stock"/>
    <d v="2025-01-22T00:00:00"/>
    <s v="Belgium"/>
    <n v="50.421100000000003"/>
    <n v="4.3743999999999996"/>
  </r>
  <r>
    <s v="SKU003951"/>
    <s v="Product_3951"/>
    <s v="Electronics"/>
    <n v="645.74"/>
    <n v="906"/>
    <s v="High"/>
    <n v="28"/>
    <n v="2"/>
    <x v="717"/>
    <s v="SUP024"/>
    <s v="AISLE-10-SHELF-05"/>
    <n v="8"/>
    <s v="In Stock"/>
    <d v="2024-04-28T00:00:00"/>
    <s v="Netherlands"/>
    <n v="52.313899999999997"/>
    <n v="6.4897"/>
  </r>
  <r>
    <s v="SKU003952"/>
    <s v="Product_3952"/>
    <s v="Home &amp; Garden"/>
    <n v="806.4"/>
    <n v="219"/>
    <s v="Low"/>
    <n v="32"/>
    <n v="23"/>
    <x v="158"/>
    <s v="SUP048"/>
    <s v="AISLE-12-SHELF-21"/>
    <n v="44"/>
    <s v="In Stock"/>
    <d v="2024-07-02T00:00:00"/>
    <s v="Germany"/>
    <n v="52.558300000000003"/>
    <n v="11.9339"/>
  </r>
  <r>
    <s v="SKU003953"/>
    <s v="Product_3953"/>
    <s v="Toys"/>
    <n v="793.28"/>
    <n v="644"/>
    <s v="Mid"/>
    <n v="94"/>
    <n v="7"/>
    <x v="444"/>
    <s v="SUP017"/>
    <s v="AISLE-15-SHELF-24"/>
    <n v="47"/>
    <s v="In Stock"/>
    <d v="2023-09-04T00:00:00"/>
    <s v="United Kingdom"/>
    <n v="54.535400000000003"/>
    <n v="-7.2404000000000002"/>
  </r>
  <r>
    <s v="SKU003954"/>
    <s v="Product_3954"/>
    <s v="Office Supplies"/>
    <n v="722.49"/>
    <n v="575"/>
    <s v="Mid"/>
    <n v="66"/>
    <n v="5"/>
    <x v="184"/>
    <s v="SUP032"/>
    <s v="AISLE-13-SHELF-32"/>
    <n v="39"/>
    <s v="Out of Stock"/>
    <d v="2024-02-09T00:00:00"/>
    <s v="Netherlands"/>
    <n v="51.885399999999997"/>
    <n v="7.0335000000000001"/>
  </r>
  <r>
    <s v="SKU003955"/>
    <s v="Product_3955"/>
    <s v="Electronics"/>
    <n v="888.55"/>
    <n v="75"/>
    <s v="Low"/>
    <n v="68"/>
    <n v="21"/>
    <x v="560"/>
    <s v="SUP050"/>
    <s v="AISLE-08-SHELF-26"/>
    <n v="23"/>
    <s v="In Stock"/>
    <d v="2024-09-26T00:00:00"/>
    <s v="Spain"/>
    <n v="43.765300000000003"/>
    <n v="-9.5699999999999993E-2"/>
  </r>
  <r>
    <s v="SKU003956"/>
    <s v="Product_3956"/>
    <s v="Books"/>
    <n v="225.18"/>
    <n v="642"/>
    <s v="Mid"/>
    <n v="63"/>
    <n v="24"/>
    <x v="70"/>
    <s v="SUP014"/>
    <s v="AISLE-04-SHELF-45"/>
    <n v="10"/>
    <s v="In Stock"/>
    <d v="2023-09-28T00:00:00"/>
    <s v="Germany"/>
    <n v="49.0291"/>
    <n v="6.8272000000000004"/>
  </r>
  <r>
    <s v="SKU003957"/>
    <s v="Product_3957"/>
    <s v="Home &amp; Garden"/>
    <n v="116.22"/>
    <n v="823"/>
    <s v="High"/>
    <n v="83"/>
    <n v="22"/>
    <x v="369"/>
    <s v="SUP017"/>
    <s v="AISLE-15-SHELF-09"/>
    <n v="35"/>
    <s v="In Stock"/>
    <d v="2025-03-09T00:00:00"/>
    <s v="Sweden"/>
    <n v="61.023699999999998"/>
    <n v="22.321100000000001"/>
  </r>
  <r>
    <s v="SKU003958"/>
    <s v="Product_3958"/>
    <s v="Clothing"/>
    <n v="619.21"/>
    <n v="318"/>
    <s v="Mid"/>
    <n v="11"/>
    <n v="17"/>
    <x v="132"/>
    <s v="SUP032"/>
    <s v="AISLE-06-SHELF-18"/>
    <n v="31"/>
    <s v="In Stock"/>
    <d v="2024-07-06T00:00:00"/>
    <s v="United Kingdom"/>
    <n v="56.252400000000002"/>
    <n v="0.63890000000000002"/>
  </r>
  <r>
    <s v="SKU003959"/>
    <s v="Product_3959"/>
    <s v="Clothing"/>
    <n v="824.05"/>
    <n v="872"/>
    <s v="High"/>
    <n v="57"/>
    <n v="11"/>
    <x v="359"/>
    <s v="SUP033"/>
    <s v="AISLE-09-SHELF-22"/>
    <n v="7"/>
    <s v="In Stock"/>
    <d v="2023-06-06T00:00:00"/>
    <s v="France"/>
    <n v="47.334600000000002"/>
    <n v="-3.1972"/>
  </r>
  <r>
    <s v="SKU003960"/>
    <s v="Product_3960"/>
    <s v="Clothing"/>
    <n v="586.22"/>
    <n v="37"/>
    <s v="Low"/>
    <n v="15"/>
    <n v="28"/>
    <x v="892"/>
    <s v="SUP030"/>
    <s v="AISLE-06-SHELF-21"/>
    <n v="40"/>
    <s v="In Stock"/>
    <d v="2024-04-09T00:00:00"/>
    <s v="Belgium"/>
    <n v="49.729599999999998"/>
    <n v="2.6871999999999998"/>
  </r>
  <r>
    <s v="SKU003961"/>
    <s v="Product_3961"/>
    <s v="Office Supplies"/>
    <n v="963.37"/>
    <n v="565"/>
    <s v="Mid"/>
    <n v="52"/>
    <n v="4"/>
    <x v="797"/>
    <s v="SUP047"/>
    <s v="AISLE-07-SHELF-12"/>
    <n v="40"/>
    <s v="Out of Stock"/>
    <d v="2024-03-11T00:00:00"/>
    <s v="France"/>
    <n v="46.857399999999998"/>
    <n v="-1.5539000000000001"/>
  </r>
  <r>
    <s v="SKU003962"/>
    <s v="Product_3962"/>
    <s v="Toys"/>
    <n v="797.61"/>
    <n v="641"/>
    <s v="Mid"/>
    <n v="26"/>
    <n v="17"/>
    <x v="812"/>
    <s v="SUP034"/>
    <s v="AISLE-04-SHELF-11"/>
    <n v="6"/>
    <s v="Out of Stock"/>
    <d v="2023-03-21T00:00:00"/>
    <s v="Italy"/>
    <n v="44.311"/>
    <n v="14.766400000000001"/>
  </r>
  <r>
    <s v="SKU003963"/>
    <s v="Product_3963"/>
    <s v="Toys"/>
    <n v="703.78"/>
    <n v="729"/>
    <s v="High"/>
    <n v="88"/>
    <n v="21"/>
    <x v="638"/>
    <s v="SUP028"/>
    <s v="AISLE-03-SHELF-27"/>
    <n v="41"/>
    <s v="In Stock"/>
    <d v="2024-12-31T00:00:00"/>
    <s v="Austria"/>
    <n v="47.2271"/>
    <n v="10.8614"/>
  </r>
  <r>
    <s v="SKU003964"/>
    <s v="Product_3964"/>
    <s v="Sports"/>
    <n v="69.650000000000006"/>
    <n v="513"/>
    <s v="Mid"/>
    <n v="45"/>
    <n v="5"/>
    <x v="651"/>
    <s v="SUP024"/>
    <s v="AISLE-07-SHELF-02"/>
    <n v="19"/>
    <s v="In Stock"/>
    <d v="2024-06-20T00:00:00"/>
    <s v="Germany"/>
    <n v="48.078200000000002"/>
    <n v="12.6096"/>
  </r>
  <r>
    <s v="SKU003965"/>
    <s v="Product_3965"/>
    <s v="Clothing"/>
    <n v="116.66"/>
    <n v="245"/>
    <s v="Low"/>
    <n v="33"/>
    <n v="4"/>
    <x v="272"/>
    <s v="SUP014"/>
    <s v="AISLE-10-SHELF-03"/>
    <n v="41"/>
    <s v="In Stock"/>
    <d v="2023-09-16T00:00:00"/>
    <s v="France"/>
    <n v="45.714300000000001"/>
    <n v="-0.3765"/>
  </r>
  <r>
    <s v="SKU003966"/>
    <s v="Product_3966"/>
    <s v="Books"/>
    <n v="786.99"/>
    <n v="139"/>
    <s v="Low"/>
    <n v="70"/>
    <n v="25"/>
    <x v="865"/>
    <s v="SUP034"/>
    <s v="AISLE-17-SHELF-43"/>
    <n v="27"/>
    <s v="In Stock"/>
    <d v="2025-03-04T00:00:00"/>
    <s v="Netherlands"/>
    <n v="53.113"/>
    <n v="5.6151"/>
  </r>
  <r>
    <s v="SKU003967"/>
    <s v="Product_3967"/>
    <s v="Toys"/>
    <n v="206.26"/>
    <n v="807"/>
    <s v="High"/>
    <n v="38"/>
    <n v="24"/>
    <x v="445"/>
    <s v="SUP047"/>
    <s v="AISLE-01-SHELF-34"/>
    <n v="48"/>
    <s v="In Stock"/>
    <d v="2023-11-04T00:00:00"/>
    <s v="Austria"/>
    <n v="47.7468"/>
    <n v="15.224"/>
  </r>
  <r>
    <s v="SKU003968"/>
    <s v="Product_3968"/>
    <s v="Office Supplies"/>
    <n v="38.549999999999997"/>
    <n v="257"/>
    <s v="Low"/>
    <n v="87"/>
    <n v="10"/>
    <x v="554"/>
    <s v="SUP001"/>
    <s v="AISLE-13-SHELF-14"/>
    <n v="10"/>
    <s v="In Stock"/>
    <d v="2024-01-26T00:00:00"/>
    <s v="France"/>
    <n v="49.292700000000004"/>
    <n v="4.9166999999999996"/>
  </r>
  <r>
    <s v="SKU003969"/>
    <s v="Product_3969"/>
    <s v="Home &amp; Garden"/>
    <n v="911.65"/>
    <n v="616"/>
    <s v="Mid"/>
    <n v="67"/>
    <n v="3"/>
    <x v="216"/>
    <s v="SUP022"/>
    <s v="AISLE-17-SHELF-34"/>
    <n v="37"/>
    <s v="In Stock"/>
    <d v="2024-06-17T00:00:00"/>
    <s v="Poland"/>
    <n v="51.552"/>
    <n v="17.893000000000001"/>
  </r>
  <r>
    <s v="SKU003970"/>
    <s v="Product_3970"/>
    <s v="Toys"/>
    <n v="891.9"/>
    <n v="380"/>
    <s v="Mid"/>
    <n v="75"/>
    <n v="21"/>
    <x v="26"/>
    <s v="SUP033"/>
    <s v="AISLE-17-SHELF-41"/>
    <n v="9"/>
    <s v="In Stock"/>
    <d v="2024-03-08T00:00:00"/>
    <s v="Italy"/>
    <n v="44.702500000000001"/>
    <n v="12.7631"/>
  </r>
  <r>
    <s v="SKU003971"/>
    <s v="Product_3971"/>
    <s v="Home &amp; Garden"/>
    <n v="226.3"/>
    <n v="847"/>
    <s v="High"/>
    <n v="95"/>
    <n v="6"/>
    <x v="476"/>
    <s v="SUP044"/>
    <s v="AISLE-12-SHELF-30"/>
    <n v="25"/>
    <s v="Out of Stock"/>
    <d v="2025-01-15T00:00:00"/>
    <s v="Spain"/>
    <n v="41.494199999999999"/>
    <n v="1.919"/>
  </r>
  <r>
    <s v="SKU003972"/>
    <s v="Product_3972"/>
    <s v="Office Supplies"/>
    <n v="782.4"/>
    <n v="477"/>
    <s v="Mid"/>
    <n v="62"/>
    <n v="21"/>
    <x v="286"/>
    <s v="SUP047"/>
    <s v="AISLE-16-SHELF-36"/>
    <n v="32"/>
    <s v="In Stock"/>
    <d v="2023-09-22T00:00:00"/>
    <s v="Belgium"/>
    <n v="51.331800000000001"/>
    <n v="3.5831"/>
  </r>
  <r>
    <s v="SKU003973"/>
    <s v="Product_3973"/>
    <s v="Toys"/>
    <n v="57.5"/>
    <n v="184"/>
    <s v="Low"/>
    <n v="79"/>
    <n v="8"/>
    <x v="826"/>
    <s v="SUP018"/>
    <s v="AISLE-11-SHELF-21"/>
    <n v="25"/>
    <s v="In Stock"/>
    <d v="2024-11-29T00:00:00"/>
    <s v="Italy"/>
    <n v="38.572800000000001"/>
    <n v="9.7093000000000007"/>
  </r>
  <r>
    <s v="SKU003974"/>
    <s v="Product_3974"/>
    <s v="Sports"/>
    <n v="292.20999999999998"/>
    <n v="302"/>
    <s v="Mid"/>
    <n v="18"/>
    <n v="5"/>
    <x v="517"/>
    <s v="SUP047"/>
    <s v="AISLE-20-SHELF-29"/>
    <n v="28"/>
    <s v="Out of Stock"/>
    <d v="2024-09-06T00:00:00"/>
    <s v="Austria"/>
    <n v="48.3536"/>
    <n v="12.349399999999999"/>
  </r>
  <r>
    <s v="SKU003975"/>
    <s v="Product_3975"/>
    <s v="Sports"/>
    <n v="627.42999999999995"/>
    <n v="493"/>
    <s v="Mid"/>
    <n v="85"/>
    <n v="8"/>
    <x v="270"/>
    <s v="SUP039"/>
    <s v="AISLE-04-SHELF-34"/>
    <n v="32"/>
    <s v="Out of Stock"/>
    <d v="2023-06-07T00:00:00"/>
    <s v="Poland"/>
    <n v="50.005699999999997"/>
    <n v="15.0839"/>
  </r>
  <r>
    <s v="SKU003976"/>
    <s v="Product_3976"/>
    <s v="Sports"/>
    <n v="765.55"/>
    <n v="755"/>
    <s v="High"/>
    <n v="51"/>
    <n v="10"/>
    <x v="527"/>
    <s v="SUP012"/>
    <s v="AISLE-10-SHELF-41"/>
    <n v="15"/>
    <s v="In Stock"/>
    <d v="2024-05-22T00:00:00"/>
    <s v="Germany"/>
    <n v="49.787599999999998"/>
    <n v="7.1387999999999998"/>
  </r>
  <r>
    <s v="SKU003977"/>
    <s v="Product_3977"/>
    <s v="Books"/>
    <n v="20.3"/>
    <n v="163"/>
    <s v="Low"/>
    <n v="48"/>
    <n v="26"/>
    <x v="818"/>
    <s v="SUP010"/>
    <s v="AISLE-17-SHELF-12"/>
    <n v="26"/>
    <s v="Out of Stock"/>
    <d v="2023-05-17T00:00:00"/>
    <s v="Netherlands"/>
    <n v="51.222200000000001"/>
    <n v="5.9671000000000003"/>
  </r>
  <r>
    <s v="SKU003978"/>
    <s v="Product_3978"/>
    <s v="Toys"/>
    <n v="332.95"/>
    <n v="643"/>
    <s v="Mid"/>
    <n v="78"/>
    <n v="19"/>
    <x v="723"/>
    <s v="SUP002"/>
    <s v="AISLE-04-SHELF-41"/>
    <n v="38"/>
    <s v="In Stock"/>
    <d v="2023-12-14T00:00:00"/>
    <s v="Belgium"/>
    <n v="49.539499999999997"/>
    <n v="2.9584999999999999"/>
  </r>
  <r>
    <s v="SKU003979"/>
    <s v="Product_3979"/>
    <s v="Home &amp; Garden"/>
    <n v="222.2"/>
    <n v="202"/>
    <s v="Low"/>
    <n v="49"/>
    <n v="21"/>
    <x v="335"/>
    <s v="SUP002"/>
    <s v="AISLE-14-SHELF-04"/>
    <n v="41"/>
    <s v="In Stock"/>
    <d v="2024-05-31T00:00:00"/>
    <s v="Belgium"/>
    <n v="51.188699999999997"/>
    <n v="5.7952000000000004"/>
  </r>
  <r>
    <s v="SKU003980"/>
    <s v="Product_3980"/>
    <s v="Office Supplies"/>
    <n v="998.79"/>
    <n v="407"/>
    <s v="Mid"/>
    <n v="68"/>
    <n v="4"/>
    <x v="3"/>
    <s v="SUP006"/>
    <s v="AISLE-02-SHELF-18"/>
    <n v="45"/>
    <s v="In Stock"/>
    <d v="2023-04-20T00:00:00"/>
    <s v="Italy"/>
    <n v="40.057099999999998"/>
    <n v="7.6466000000000003"/>
  </r>
  <r>
    <s v="SKU003981"/>
    <s v="Product_3981"/>
    <s v="Toys"/>
    <n v="674.27"/>
    <n v="209"/>
    <s v="Low"/>
    <n v="53"/>
    <n v="29"/>
    <x v="718"/>
    <s v="SUP020"/>
    <s v="AISLE-13-SHELF-10"/>
    <n v="21"/>
    <s v="In Stock"/>
    <d v="2024-09-16T00:00:00"/>
    <s v="Austria"/>
    <n v="48.232900000000001"/>
    <n v="12.273"/>
  </r>
  <r>
    <s v="SKU003982"/>
    <s v="Product_3982"/>
    <s v="Office Supplies"/>
    <n v="411.61"/>
    <n v="858"/>
    <s v="High"/>
    <n v="74"/>
    <n v="27"/>
    <x v="619"/>
    <s v="SUP038"/>
    <s v="AISLE-14-SHELF-09"/>
    <n v="19"/>
    <s v="In Stock"/>
    <d v="2024-06-30T00:00:00"/>
    <s v="Germany"/>
    <n v="47.645499999999998"/>
    <n v="7.3361999999999998"/>
  </r>
  <r>
    <s v="SKU003983"/>
    <s v="Product_3983"/>
    <s v="Electronics"/>
    <n v="84.9"/>
    <n v="100"/>
    <s v="Low"/>
    <n v="83"/>
    <n v="6"/>
    <x v="339"/>
    <s v="SUP028"/>
    <s v="AISLE-11-SHELF-20"/>
    <n v="33"/>
    <s v="In Stock"/>
    <d v="2024-04-09T00:00:00"/>
    <s v="Sweden"/>
    <n v="57.193600000000004"/>
    <n v="18.817399999999999"/>
  </r>
  <r>
    <s v="SKU003984"/>
    <s v="Product_3984"/>
    <s v="Sports"/>
    <n v="602.67999999999995"/>
    <n v="445"/>
    <s v="Mid"/>
    <n v="20"/>
    <n v="3"/>
    <x v="650"/>
    <s v="SUP042"/>
    <s v="AISLE-01-SHELF-44"/>
    <n v="38"/>
    <s v="In Stock"/>
    <d v="2023-10-22T00:00:00"/>
    <s v="Poland"/>
    <n v="54.209099999999999"/>
    <n v="22.0307"/>
  </r>
  <r>
    <s v="SKU003985"/>
    <s v="Product_3985"/>
    <s v="Clothing"/>
    <n v="645.28"/>
    <n v="897"/>
    <s v="High"/>
    <n v="96"/>
    <n v="28"/>
    <x v="656"/>
    <s v="SUP003"/>
    <s v="AISLE-17-SHELF-49"/>
    <n v="45"/>
    <s v="In Stock"/>
    <d v="2023-10-12T00:00:00"/>
    <s v="Sweden"/>
    <n v="62.841900000000003"/>
    <n v="16.630199999999999"/>
  </r>
  <r>
    <s v="SKU003986"/>
    <s v="Product_3986"/>
    <s v="Office Supplies"/>
    <n v="818.24"/>
    <n v="782"/>
    <s v="High"/>
    <n v="93"/>
    <n v="26"/>
    <x v="520"/>
    <s v="SUP048"/>
    <s v="AISLE-08-SHELF-17"/>
    <n v="47"/>
    <s v="In Stock"/>
    <d v="2024-03-22T00:00:00"/>
    <s v="Netherlands"/>
    <n v="52.470399999999998"/>
    <n v="5.0308999999999999"/>
  </r>
  <r>
    <s v="SKU003987"/>
    <s v="Product_3987"/>
    <s v="Electronics"/>
    <n v="295.69"/>
    <n v="970"/>
    <s v="High"/>
    <n v="14"/>
    <n v="4"/>
    <x v="187"/>
    <s v="SUP037"/>
    <s v="AISLE-20-SHELF-25"/>
    <n v="26"/>
    <s v="In Stock"/>
    <d v="2023-05-29T00:00:00"/>
    <s v="Germany"/>
    <n v="49.170400000000001"/>
    <n v="12.0807"/>
  </r>
  <r>
    <s v="SKU003988"/>
    <s v="Product_3988"/>
    <s v="Office Supplies"/>
    <n v="981.61"/>
    <n v="986"/>
    <s v="High"/>
    <n v="86"/>
    <n v="27"/>
    <x v="170"/>
    <s v="SUP037"/>
    <s v="AISLE-13-SHELF-13"/>
    <n v="31"/>
    <s v="Out of Stock"/>
    <d v="2024-02-28T00:00:00"/>
    <s v="Germany"/>
    <n v="53.936700000000002"/>
    <n v="9.2931000000000008"/>
  </r>
  <r>
    <s v="SKU003989"/>
    <s v="Product_3989"/>
    <s v="Electronics"/>
    <n v="445.07"/>
    <n v="560"/>
    <s v="Mid"/>
    <n v="83"/>
    <n v="4"/>
    <x v="618"/>
    <s v="SUP042"/>
    <s v="AISLE-15-SHELF-50"/>
    <n v="42"/>
    <s v="In Stock"/>
    <d v="2023-08-15T00:00:00"/>
    <s v="Poland"/>
    <n v="53.880899999999997"/>
    <n v="18.410799999999998"/>
  </r>
  <r>
    <s v="SKU003990"/>
    <s v="Product_3990"/>
    <s v="Office Supplies"/>
    <n v="302.98"/>
    <n v="367"/>
    <s v="Mid"/>
    <n v="58"/>
    <n v="5"/>
    <x v="115"/>
    <s v="SUP025"/>
    <s v="AISLE-13-SHELF-40"/>
    <n v="19"/>
    <s v="Out of Stock"/>
    <d v="2023-08-31T00:00:00"/>
    <s v="United Kingdom"/>
    <n v="53.431800000000003"/>
    <n v="-7.9168000000000003"/>
  </r>
  <r>
    <s v="SKU003991"/>
    <s v="Product_3991"/>
    <s v="Sports"/>
    <n v="354.96"/>
    <n v="238"/>
    <s v="Low"/>
    <n v="60"/>
    <n v="27"/>
    <x v="12"/>
    <s v="SUP023"/>
    <s v="AISLE-07-SHELF-42"/>
    <n v="25"/>
    <s v="In Stock"/>
    <d v="2024-04-02T00:00:00"/>
    <s v="Sweden"/>
    <n v="64.894800000000004"/>
    <n v="21.6783"/>
  </r>
  <r>
    <s v="SKU003992"/>
    <s v="Product_3992"/>
    <s v="Clothing"/>
    <n v="524.39"/>
    <n v="726"/>
    <s v="High"/>
    <n v="45"/>
    <n v="15"/>
    <x v="51"/>
    <s v="SUP013"/>
    <s v="AISLE-12-SHELF-02"/>
    <n v="8"/>
    <s v="In Stock"/>
    <d v="2023-06-26T00:00:00"/>
    <s v="France"/>
    <n v="47.802900000000001"/>
    <n v="-2.8900999999999999"/>
  </r>
  <r>
    <s v="SKU003993"/>
    <s v="Product_3993"/>
    <s v="Sports"/>
    <n v="937.33"/>
    <n v="290"/>
    <s v="Low"/>
    <n v="25"/>
    <n v="16"/>
    <x v="508"/>
    <s v="SUP024"/>
    <s v="AISLE-14-SHELF-42"/>
    <n v="22"/>
    <s v="In Stock"/>
    <d v="2024-03-04T00:00:00"/>
    <s v="Belgium"/>
    <n v="49.706600000000002"/>
    <n v="4.7340999999999998"/>
  </r>
  <r>
    <s v="SKU003994"/>
    <s v="Product_3994"/>
    <s v="Office Supplies"/>
    <n v="737.81"/>
    <n v="371"/>
    <s v="Mid"/>
    <n v="16"/>
    <n v="6"/>
    <x v="402"/>
    <s v="SUP003"/>
    <s v="AISLE-17-SHELF-13"/>
    <n v="11"/>
    <s v="In Stock"/>
    <d v="2023-10-08T00:00:00"/>
    <s v="United Kingdom"/>
    <n v="53.433300000000003"/>
    <n v="-3.9089999999999998"/>
  </r>
  <r>
    <s v="SKU003995"/>
    <s v="Product_3995"/>
    <s v="Sports"/>
    <n v="581.34"/>
    <n v="861"/>
    <s v="High"/>
    <n v="98"/>
    <n v="18"/>
    <x v="309"/>
    <s v="SUP050"/>
    <s v="AISLE-01-SHELF-47"/>
    <n v="20"/>
    <s v="In Stock"/>
    <d v="2024-06-08T00:00:00"/>
    <s v="France"/>
    <n v="50.784399999999998"/>
    <n v="5.4692999999999996"/>
  </r>
  <r>
    <s v="SKU003996"/>
    <s v="Product_3996"/>
    <s v="Clothing"/>
    <n v="171.18"/>
    <n v="430"/>
    <s v="Mid"/>
    <n v="53"/>
    <n v="26"/>
    <x v="49"/>
    <s v="SUP038"/>
    <s v="AISLE-01-SHELF-47"/>
    <n v="39"/>
    <s v="Out of Stock"/>
    <d v="2023-06-09T00:00:00"/>
    <s v="Austria"/>
    <n v="47.470599999999997"/>
    <n v="9.6471"/>
  </r>
  <r>
    <s v="SKU003997"/>
    <s v="Product_3997"/>
    <s v="Electronics"/>
    <n v="157.86000000000001"/>
    <n v="279"/>
    <s v="Low"/>
    <n v="35"/>
    <n v="12"/>
    <x v="650"/>
    <s v="SUP028"/>
    <s v="AISLE-20-SHELF-47"/>
    <n v="16"/>
    <s v="In Stock"/>
    <d v="2024-08-04T00:00:00"/>
    <s v="Poland"/>
    <n v="49.197800000000001"/>
    <n v="20.948"/>
  </r>
  <r>
    <s v="SKU003998"/>
    <s v="Product_3998"/>
    <s v="Electronics"/>
    <n v="507.17"/>
    <n v="466"/>
    <s v="Mid"/>
    <n v="45"/>
    <n v="24"/>
    <x v="866"/>
    <s v="SUP026"/>
    <s v="AISLE-14-SHELF-13"/>
    <n v="11"/>
    <s v="In Stock"/>
    <d v="2024-04-21T00:00:00"/>
    <s v="Austria"/>
    <n v="48.578099999999999"/>
    <n v="14.949299999999999"/>
  </r>
  <r>
    <s v="SKU003999"/>
    <s v="Product_3999"/>
    <s v="Office Supplies"/>
    <n v="731.42"/>
    <n v="315"/>
    <s v="Mid"/>
    <n v="62"/>
    <n v="20"/>
    <x v="69"/>
    <s v="SUP020"/>
    <s v="AISLE-02-SHELF-40"/>
    <n v="45"/>
    <s v="In Stock"/>
    <d v="2024-12-20T00:00:00"/>
    <s v="Belgium"/>
    <n v="50.311799999999998"/>
    <n v="2.6214"/>
  </r>
  <r>
    <s v="SKU004000"/>
    <s v="Product_4000"/>
    <s v="Toys"/>
    <n v="753.5"/>
    <n v="988"/>
    <s v="High"/>
    <n v="53"/>
    <n v="7"/>
    <x v="953"/>
    <s v="SUP027"/>
    <s v="AISLE-09-SHELF-19"/>
    <n v="14"/>
    <s v="In Stock"/>
    <d v="2024-11-17T00:00:00"/>
    <s v="Spain"/>
    <n v="43.545699999999997"/>
    <n v="3.1278000000000001"/>
  </r>
  <r>
    <s v="SKU004001"/>
    <s v="Product_4001"/>
    <s v="Clothing"/>
    <n v="233.66"/>
    <n v="76"/>
    <s v="Low"/>
    <n v="21"/>
    <n v="23"/>
    <x v="205"/>
    <s v="SUP001"/>
    <s v="AISLE-09-SHELF-28"/>
    <n v="5"/>
    <s v="In Stock"/>
    <d v="2025-02-14T00:00:00"/>
    <s v="France"/>
    <n v="46.683799999999998"/>
    <n v="-4.0682"/>
  </r>
  <r>
    <s v="SKU004002"/>
    <s v="Product_4002"/>
    <s v="Electronics"/>
    <n v="109.1"/>
    <n v="815"/>
    <s v="High"/>
    <n v="99"/>
    <n v="12"/>
    <x v="320"/>
    <s v="SUP010"/>
    <s v="AISLE-07-SHELF-14"/>
    <n v="16"/>
    <s v="Out of Stock"/>
    <d v="2023-04-23T00:00:00"/>
    <s v="United Kingdom"/>
    <n v="54.660600000000002"/>
    <n v="0.72340000000000004"/>
  </r>
  <r>
    <s v="SKU004003"/>
    <s v="Product_4003"/>
    <s v="Books"/>
    <n v="390.62"/>
    <n v="150"/>
    <s v="Low"/>
    <n v="77"/>
    <n v="14"/>
    <x v="146"/>
    <s v="SUP010"/>
    <s v="AISLE-02-SHELF-12"/>
    <n v="31"/>
    <s v="In Stock"/>
    <d v="2024-02-15T00:00:00"/>
    <s v="France"/>
    <n v="47.963900000000002"/>
    <n v="5.4118000000000004"/>
  </r>
  <r>
    <s v="SKU004004"/>
    <s v="Product_4004"/>
    <s v="Sports"/>
    <n v="918.99"/>
    <n v="395"/>
    <s v="Mid"/>
    <n v="32"/>
    <n v="13"/>
    <x v="954"/>
    <s v="SUP001"/>
    <s v="AISLE-11-SHELF-49"/>
    <n v="32"/>
    <s v="In Stock"/>
    <d v="2025-02-23T00:00:00"/>
    <s v="France"/>
    <n v="42.1327"/>
    <n v="-3.5449000000000002"/>
  </r>
  <r>
    <s v="SKU004005"/>
    <s v="Product_4005"/>
    <s v="Office Supplies"/>
    <n v="549.91"/>
    <n v="495"/>
    <s v="Mid"/>
    <n v="97"/>
    <n v="26"/>
    <x v="856"/>
    <s v="SUP032"/>
    <s v="AISLE-02-SHELF-28"/>
    <n v="22"/>
    <s v="In Stock"/>
    <d v="2025-02-13T00:00:00"/>
    <s v="Poland"/>
    <n v="49.738599999999998"/>
    <n v="23.143799999999999"/>
  </r>
  <r>
    <s v="SKU004006"/>
    <s v="Product_4006"/>
    <s v="Books"/>
    <n v="326.89999999999998"/>
    <n v="296"/>
    <s v="Low"/>
    <n v="39"/>
    <n v="11"/>
    <x v="230"/>
    <s v="SUP032"/>
    <s v="AISLE-12-SHELF-30"/>
    <n v="5"/>
    <s v="In Stock"/>
    <d v="2025-02-28T00:00:00"/>
    <s v="Austria"/>
    <n v="47.767200000000003"/>
    <n v="15.5951"/>
  </r>
  <r>
    <s v="SKU004007"/>
    <s v="Product_4007"/>
    <s v="Books"/>
    <n v="330.4"/>
    <n v="668"/>
    <s v="Mid"/>
    <n v="72"/>
    <n v="11"/>
    <x v="529"/>
    <s v="SUP043"/>
    <s v="AISLE-15-SHELF-40"/>
    <n v="27"/>
    <s v="In Stock"/>
    <d v="2025-01-29T00:00:00"/>
    <s v="Sweden"/>
    <n v="56.890999999999998"/>
    <n v="23.252099999999999"/>
  </r>
  <r>
    <s v="SKU004008"/>
    <s v="Product_4008"/>
    <s v="Toys"/>
    <n v="140.77000000000001"/>
    <n v="709"/>
    <s v="High"/>
    <n v="12"/>
    <n v="2"/>
    <x v="55"/>
    <s v="SUP027"/>
    <s v="AISLE-08-SHELF-22"/>
    <n v="43"/>
    <s v="In Stock"/>
    <d v="2024-03-14T00:00:00"/>
    <s v="Spain"/>
    <n v="42.404899999999998"/>
    <n v="-6.468"/>
  </r>
  <r>
    <s v="SKU004009"/>
    <s v="Product_4009"/>
    <s v="Toys"/>
    <n v="478.49"/>
    <n v="946"/>
    <s v="High"/>
    <n v="89"/>
    <n v="14"/>
    <x v="220"/>
    <s v="SUP013"/>
    <s v="AISLE-18-SHELF-14"/>
    <n v="21"/>
    <s v="In Stock"/>
    <d v="2024-02-18T00:00:00"/>
    <s v="Poland"/>
    <n v="54.070300000000003"/>
    <n v="16.734400000000001"/>
  </r>
  <r>
    <s v="SKU004010"/>
    <s v="Product_4010"/>
    <s v="Toys"/>
    <n v="793.45"/>
    <n v="895"/>
    <s v="High"/>
    <n v="43"/>
    <n v="15"/>
    <x v="11"/>
    <s v="SUP017"/>
    <s v="AISLE-10-SHELF-36"/>
    <n v="49"/>
    <s v="In Stock"/>
    <d v="2023-11-09T00:00:00"/>
    <s v="Netherlands"/>
    <n v="51.354399999999998"/>
    <n v="4.3305999999999996"/>
  </r>
  <r>
    <s v="SKU004011"/>
    <s v="Product_4011"/>
    <s v="Books"/>
    <n v="968.87"/>
    <n v="406"/>
    <s v="Mid"/>
    <n v="58"/>
    <n v="23"/>
    <x v="955"/>
    <s v="SUP028"/>
    <s v="AISLE-16-SHELF-48"/>
    <n v="46"/>
    <s v="Out of Stock"/>
    <d v="2025-02-12T00:00:00"/>
    <s v="Poland"/>
    <n v="54.277700000000003"/>
    <n v="23.2559"/>
  </r>
  <r>
    <s v="SKU004012"/>
    <s v="Product_4012"/>
    <s v="Home &amp; Garden"/>
    <n v="506.58"/>
    <n v="286"/>
    <s v="Low"/>
    <n v="53"/>
    <n v="28"/>
    <x v="20"/>
    <s v="SUP025"/>
    <s v="AISLE-17-SHELF-09"/>
    <n v="5"/>
    <s v="In Stock"/>
    <d v="2023-08-14T00:00:00"/>
    <s v="Belgium"/>
    <n v="50.158000000000001"/>
    <n v="5.2511999999999999"/>
  </r>
  <r>
    <s v="SKU004013"/>
    <s v="Product_4013"/>
    <s v="Home &amp; Garden"/>
    <n v="175.54"/>
    <n v="492"/>
    <s v="Mid"/>
    <n v="50"/>
    <n v="1"/>
    <x v="164"/>
    <s v="SUP050"/>
    <s v="AISLE-11-SHELF-27"/>
    <n v="42"/>
    <s v="In Stock"/>
    <d v="2024-05-13T00:00:00"/>
    <s v="Spain"/>
    <n v="41.270800000000001"/>
    <n v="0.86270000000000002"/>
  </r>
  <r>
    <s v="SKU004014"/>
    <s v="Product_4014"/>
    <s v="Books"/>
    <n v="686.12"/>
    <n v="916"/>
    <s v="High"/>
    <n v="57"/>
    <n v="12"/>
    <x v="218"/>
    <s v="SUP036"/>
    <s v="AISLE-13-SHELF-01"/>
    <n v="8"/>
    <s v="In Stock"/>
    <d v="2024-10-18T00:00:00"/>
    <s v="Germany"/>
    <n v="49.5535"/>
    <n v="10.542299999999999"/>
  </r>
  <r>
    <s v="SKU004015"/>
    <s v="Product_4015"/>
    <s v="Sports"/>
    <n v="759.22"/>
    <n v="535"/>
    <s v="Mid"/>
    <n v="80"/>
    <n v="14"/>
    <x v="242"/>
    <s v="SUP047"/>
    <s v="AISLE-07-SHELF-11"/>
    <n v="19"/>
    <s v="In Stock"/>
    <d v="2024-07-19T00:00:00"/>
    <s v="Netherlands"/>
    <n v="52.602699999999999"/>
    <n v="3.4024000000000001"/>
  </r>
  <r>
    <s v="SKU004016"/>
    <s v="Product_4016"/>
    <s v="Office Supplies"/>
    <n v="80.98"/>
    <n v="455"/>
    <s v="Mid"/>
    <n v="17"/>
    <n v="18"/>
    <x v="711"/>
    <s v="SUP002"/>
    <s v="AISLE-03-SHELF-02"/>
    <n v="25"/>
    <s v="In Stock"/>
    <d v="2024-02-21T00:00:00"/>
    <s v="Italy"/>
    <n v="40.555799999999998"/>
    <n v="14.8811"/>
  </r>
  <r>
    <s v="SKU004017"/>
    <s v="Product_4017"/>
    <s v="Books"/>
    <n v="851.64"/>
    <n v="491"/>
    <s v="Mid"/>
    <n v="16"/>
    <n v="21"/>
    <x v="485"/>
    <s v="SUP032"/>
    <s v="AISLE-14-SHELF-42"/>
    <n v="25"/>
    <s v="In Stock"/>
    <d v="2023-07-04T00:00:00"/>
    <s v="Poland"/>
    <n v="50.4651"/>
    <n v="23.677"/>
  </r>
  <r>
    <s v="SKU004018"/>
    <s v="Product_4018"/>
    <s v="Office Supplies"/>
    <n v="831.03"/>
    <n v="8"/>
    <s v="Low"/>
    <n v="46"/>
    <n v="24"/>
    <x v="581"/>
    <s v="SUP032"/>
    <s v="AISLE-20-SHELF-49"/>
    <n v="26"/>
    <s v="In Stock"/>
    <d v="2024-10-13T00:00:00"/>
    <s v="France"/>
    <n v="41.595599999999997"/>
    <n v="8.8880999999999997"/>
  </r>
  <r>
    <s v="SKU004019"/>
    <s v="Product_4019"/>
    <s v="Books"/>
    <n v="477.82"/>
    <n v="917"/>
    <s v="High"/>
    <n v="64"/>
    <n v="28"/>
    <x v="956"/>
    <s v="SUP006"/>
    <s v="AISLE-08-SHELF-15"/>
    <n v="48"/>
    <s v="In Stock"/>
    <d v="2025-02-21T00:00:00"/>
    <s v="Sweden"/>
    <n v="58.2913"/>
    <n v="11.739599999999999"/>
  </r>
  <r>
    <s v="SKU004020"/>
    <s v="Product_4020"/>
    <s v="Toys"/>
    <n v="564.82000000000005"/>
    <n v="131"/>
    <s v="Low"/>
    <n v="80"/>
    <n v="23"/>
    <x v="671"/>
    <s v="SUP031"/>
    <s v="AISLE-06-SHELF-20"/>
    <n v="18"/>
    <s v="Out of Stock"/>
    <d v="2023-05-11T00:00:00"/>
    <s v="Germany"/>
    <n v="49.522799999999997"/>
    <n v="13.055199999999999"/>
  </r>
  <r>
    <s v="SKU004021"/>
    <s v="Product_4021"/>
    <s v="Office Supplies"/>
    <n v="716.27"/>
    <n v="76"/>
    <s v="Low"/>
    <n v="59"/>
    <n v="3"/>
    <x v="599"/>
    <s v="SUP009"/>
    <s v="AISLE-02-SHELF-15"/>
    <n v="39"/>
    <s v="In Stock"/>
    <d v="2024-06-28T00:00:00"/>
    <s v="Poland"/>
    <n v="53.364199999999997"/>
    <n v="16.188400000000001"/>
  </r>
  <r>
    <s v="SKU004022"/>
    <s v="Product_4022"/>
    <s v="Toys"/>
    <n v="679.98"/>
    <n v="737"/>
    <s v="High"/>
    <n v="91"/>
    <n v="29"/>
    <x v="684"/>
    <s v="SUP043"/>
    <s v="AISLE-16-SHELF-34"/>
    <n v="8"/>
    <s v="In Stock"/>
    <d v="2023-08-09T00:00:00"/>
    <s v="Poland"/>
    <n v="50.141399999999997"/>
    <n v="20.5258"/>
  </r>
  <r>
    <s v="SKU004023"/>
    <s v="Product_4023"/>
    <s v="Toys"/>
    <n v="26.37"/>
    <n v="130"/>
    <s v="Low"/>
    <n v="30"/>
    <n v="26"/>
    <x v="957"/>
    <s v="SUP016"/>
    <s v="AISLE-14-SHELF-31"/>
    <n v="39"/>
    <s v="In Stock"/>
    <d v="2023-04-01T00:00:00"/>
    <s v="United Kingdom"/>
    <n v="53.931100000000001"/>
    <n v="-0.27710000000000001"/>
  </r>
  <r>
    <s v="SKU004024"/>
    <s v="Product_4024"/>
    <s v="Home &amp; Garden"/>
    <n v="131.21"/>
    <n v="996"/>
    <s v="High"/>
    <n v="43"/>
    <n v="25"/>
    <x v="819"/>
    <s v="SUP025"/>
    <s v="AISLE-20-SHELF-33"/>
    <n v="36"/>
    <s v="In Stock"/>
    <d v="2024-10-23T00:00:00"/>
    <s v="United Kingdom"/>
    <n v="50.112400000000001"/>
    <n v="-2.0958999999999999"/>
  </r>
  <r>
    <s v="SKU004025"/>
    <s v="Product_4025"/>
    <s v="Books"/>
    <n v="170.96"/>
    <n v="887"/>
    <s v="High"/>
    <n v="58"/>
    <n v="12"/>
    <x v="243"/>
    <s v="SUP040"/>
    <s v="AISLE-09-SHELF-49"/>
    <n v="32"/>
    <s v="In Stock"/>
    <d v="2024-04-15T00:00:00"/>
    <s v="Germany"/>
    <n v="52.853099999999998"/>
    <n v="14.9398"/>
  </r>
  <r>
    <s v="SKU004026"/>
    <s v="Product_4026"/>
    <s v="Sports"/>
    <n v="758.12"/>
    <n v="411"/>
    <s v="Mid"/>
    <n v="36"/>
    <n v="29"/>
    <x v="653"/>
    <s v="SUP028"/>
    <s v="AISLE-14-SHELF-23"/>
    <n v="16"/>
    <s v="In Stock"/>
    <d v="2024-11-21T00:00:00"/>
    <s v="Austria"/>
    <n v="48.1648"/>
    <n v="11.2852"/>
  </r>
  <r>
    <s v="SKU004027"/>
    <s v="Product_4027"/>
    <s v="Sports"/>
    <n v="445.68"/>
    <n v="89"/>
    <s v="Low"/>
    <n v="17"/>
    <n v="5"/>
    <x v="348"/>
    <s v="SUP017"/>
    <s v="AISLE-10-SHELF-13"/>
    <n v="34"/>
    <s v="In Stock"/>
    <d v="2023-09-16T00:00:00"/>
    <s v="United Kingdom"/>
    <n v="50.851999999999997"/>
    <n v="-1.7907999999999999"/>
  </r>
  <r>
    <s v="SKU004028"/>
    <s v="Product_4028"/>
    <s v="Toys"/>
    <n v="550.04999999999995"/>
    <n v="497"/>
    <s v="Mid"/>
    <n v="43"/>
    <n v="3"/>
    <x v="128"/>
    <s v="SUP031"/>
    <s v="AISLE-13-SHELF-26"/>
    <n v="13"/>
    <s v="In Stock"/>
    <d v="2023-06-09T00:00:00"/>
    <s v="France"/>
    <n v="46.427199999999999"/>
    <n v="8.0274999999999999"/>
  </r>
  <r>
    <s v="SKU004029"/>
    <s v="Product_4029"/>
    <s v="Toys"/>
    <n v="774.96"/>
    <n v="628"/>
    <s v="Mid"/>
    <n v="27"/>
    <n v="7"/>
    <x v="59"/>
    <s v="SUP023"/>
    <s v="AISLE-19-SHELF-27"/>
    <n v="23"/>
    <s v="In Stock"/>
    <d v="2024-09-02T00:00:00"/>
    <s v="Netherlands"/>
    <n v="52.761800000000001"/>
    <n v="5.2880000000000003"/>
  </r>
  <r>
    <s v="SKU004030"/>
    <s v="Product_4030"/>
    <s v="Books"/>
    <n v="347.57"/>
    <n v="621"/>
    <s v="Mid"/>
    <n v="60"/>
    <n v="16"/>
    <x v="958"/>
    <s v="SUP031"/>
    <s v="AISLE-08-SHELF-07"/>
    <n v="20"/>
    <s v="In Stock"/>
    <d v="2023-08-05T00:00:00"/>
    <s v="Italy"/>
    <n v="40.837699999999998"/>
    <n v="11.412100000000001"/>
  </r>
  <r>
    <s v="SKU004031"/>
    <s v="Product_4031"/>
    <s v="Sports"/>
    <n v="751.4"/>
    <n v="888"/>
    <s v="High"/>
    <n v="21"/>
    <n v="20"/>
    <x v="288"/>
    <s v="SUP026"/>
    <s v="AISLE-17-SHELF-40"/>
    <n v="34"/>
    <s v="In Stock"/>
    <d v="2024-11-10T00:00:00"/>
    <s v="Spain"/>
    <n v="37.7652"/>
    <n v="-9.0816999999999997"/>
  </r>
  <r>
    <s v="SKU004032"/>
    <s v="Product_4032"/>
    <s v="Books"/>
    <n v="447.88"/>
    <n v="353"/>
    <s v="Mid"/>
    <n v="95"/>
    <n v="17"/>
    <x v="132"/>
    <s v="SUP004"/>
    <s v="AISLE-04-SHELF-07"/>
    <n v="5"/>
    <s v="In Stock"/>
    <d v="2024-10-03T00:00:00"/>
    <s v="Italy"/>
    <n v="42.636600000000001"/>
    <n v="9.1277000000000008"/>
  </r>
  <r>
    <s v="SKU004033"/>
    <s v="Product_4033"/>
    <s v="Office Supplies"/>
    <n v="383.41"/>
    <n v="270"/>
    <s v="Low"/>
    <n v="60"/>
    <n v="21"/>
    <x v="532"/>
    <s v="SUP039"/>
    <s v="AISLE-20-SHELF-24"/>
    <n v="49"/>
    <s v="In Stock"/>
    <d v="2023-06-01T00:00:00"/>
    <s v="Italy"/>
    <n v="38.787399999999998"/>
    <n v="8.0920000000000005"/>
  </r>
  <r>
    <s v="SKU004034"/>
    <s v="Product_4034"/>
    <s v="Home &amp; Garden"/>
    <n v="339.71"/>
    <n v="391"/>
    <s v="Mid"/>
    <n v="72"/>
    <n v="27"/>
    <x v="4"/>
    <s v="SUP043"/>
    <s v="AISLE-17-SHELF-05"/>
    <n v="27"/>
    <s v="In Stock"/>
    <d v="2024-03-16T00:00:00"/>
    <s v="Spain"/>
    <n v="37.4788"/>
    <n v="-8.8994999999999997"/>
  </r>
  <r>
    <s v="SKU004035"/>
    <s v="Product_4035"/>
    <s v="Books"/>
    <n v="965.3"/>
    <n v="431"/>
    <s v="Mid"/>
    <n v="49"/>
    <n v="8"/>
    <x v="959"/>
    <s v="SUP043"/>
    <s v="AISLE-20-SHELF-36"/>
    <n v="16"/>
    <s v="In Stock"/>
    <d v="2023-08-03T00:00:00"/>
    <s v="United Kingdom"/>
    <n v="55.833199999999998"/>
    <n v="-4.1859999999999999"/>
  </r>
  <r>
    <s v="SKU004036"/>
    <s v="Product_4036"/>
    <s v="Toys"/>
    <n v="774.25"/>
    <n v="738"/>
    <s v="High"/>
    <n v="31"/>
    <n v="15"/>
    <x v="945"/>
    <s v="SUP043"/>
    <s v="AISLE-19-SHELF-33"/>
    <n v="9"/>
    <s v="In Stock"/>
    <d v="2023-05-18T00:00:00"/>
    <s v="Germany"/>
    <n v="51.567599999999999"/>
    <n v="11.696300000000001"/>
  </r>
  <r>
    <s v="SKU004037"/>
    <s v="Product_4037"/>
    <s v="Electronics"/>
    <n v="29.99"/>
    <n v="471"/>
    <s v="Mid"/>
    <n v="17"/>
    <n v="28"/>
    <x v="945"/>
    <s v="SUP015"/>
    <s v="AISLE-10-SHELF-38"/>
    <n v="24"/>
    <s v="In Stock"/>
    <d v="2023-05-22T00:00:00"/>
    <s v="Spain"/>
    <n v="43.5854"/>
    <n v="-8.4398999999999997"/>
  </r>
  <r>
    <s v="SKU004038"/>
    <s v="Product_4038"/>
    <s v="Home &amp; Garden"/>
    <n v="957.84"/>
    <n v="755"/>
    <s v="High"/>
    <n v="37"/>
    <n v="20"/>
    <x v="292"/>
    <s v="SUP037"/>
    <s v="AISLE-12-SHELF-49"/>
    <n v="7"/>
    <s v="Out of Stock"/>
    <d v="2024-03-03T00:00:00"/>
    <s v="Belgium"/>
    <n v="50.335799999999999"/>
    <n v="3.4590000000000001"/>
  </r>
  <r>
    <s v="SKU004039"/>
    <s v="Product_4039"/>
    <s v="Sports"/>
    <n v="777.69"/>
    <n v="307"/>
    <s v="Mid"/>
    <n v="59"/>
    <n v="15"/>
    <x v="714"/>
    <s v="SUP038"/>
    <s v="AISLE-05-SHELF-31"/>
    <n v="6"/>
    <s v="In Stock"/>
    <d v="2023-10-20T00:00:00"/>
    <s v="Austria"/>
    <n v="47.639499999999998"/>
    <n v="16.587599999999998"/>
  </r>
  <r>
    <s v="SKU004040"/>
    <s v="Product_4040"/>
    <s v="Sports"/>
    <n v="157.68"/>
    <n v="507"/>
    <s v="Mid"/>
    <n v="56"/>
    <n v="23"/>
    <x v="190"/>
    <s v="SUP023"/>
    <s v="AISLE-09-SHELF-32"/>
    <n v="47"/>
    <s v="In Stock"/>
    <d v="2024-04-02T00:00:00"/>
    <s v="Netherlands"/>
    <n v="52.754800000000003"/>
    <n v="5.8815999999999997"/>
  </r>
  <r>
    <s v="SKU004041"/>
    <s v="Product_4041"/>
    <s v="Toys"/>
    <n v="85.57"/>
    <n v="54"/>
    <s v="Low"/>
    <n v="65"/>
    <n v="8"/>
    <x v="402"/>
    <s v="SUP005"/>
    <s v="AISLE-09-SHELF-05"/>
    <n v="24"/>
    <s v="In Stock"/>
    <d v="2023-10-12T00:00:00"/>
    <s v="Sweden"/>
    <n v="61.389200000000002"/>
    <n v="19.8916"/>
  </r>
  <r>
    <s v="SKU004042"/>
    <s v="Product_4042"/>
    <s v="Toys"/>
    <n v="315.11"/>
    <n v="36"/>
    <s v="Low"/>
    <n v="41"/>
    <n v="25"/>
    <x v="657"/>
    <s v="SUP041"/>
    <s v="AISLE-19-SHELF-27"/>
    <n v="6"/>
    <s v="In Stock"/>
    <d v="2023-03-22T00:00:00"/>
    <s v="United Kingdom"/>
    <n v="50.184899999999999"/>
    <n v="-2.3376000000000001"/>
  </r>
  <r>
    <s v="SKU004043"/>
    <s v="Product_4043"/>
    <s v="Home &amp; Garden"/>
    <n v="627.94000000000005"/>
    <n v="899"/>
    <s v="High"/>
    <n v="20"/>
    <n v="11"/>
    <x v="301"/>
    <s v="SUP043"/>
    <s v="AISLE-11-SHELF-12"/>
    <n v="44"/>
    <s v="In Stock"/>
    <d v="2024-01-30T00:00:00"/>
    <s v="Austria"/>
    <n v="47.839799999999997"/>
    <n v="12.1691"/>
  </r>
  <r>
    <s v="SKU004044"/>
    <s v="Product_4044"/>
    <s v="Toys"/>
    <n v="620.38"/>
    <n v="54"/>
    <s v="Low"/>
    <n v="30"/>
    <n v="25"/>
    <x v="505"/>
    <s v="SUP025"/>
    <s v="AISLE-05-SHELF-08"/>
    <n v="39"/>
    <s v="In Stock"/>
    <d v="2025-03-05T00:00:00"/>
    <s v="Spain"/>
    <n v="37.571800000000003"/>
    <n v="0.87519999999999998"/>
  </r>
  <r>
    <s v="SKU004045"/>
    <s v="Product_4045"/>
    <s v="Electronics"/>
    <n v="283.08999999999997"/>
    <n v="523"/>
    <s v="Mid"/>
    <n v="35"/>
    <n v="21"/>
    <x v="862"/>
    <s v="SUP030"/>
    <s v="AISLE-17-SHELF-08"/>
    <n v="8"/>
    <s v="In Stock"/>
    <d v="2024-02-10T00:00:00"/>
    <s v="Belgium"/>
    <n v="49.607700000000001"/>
    <n v="2.7717000000000001"/>
  </r>
  <r>
    <s v="SKU004046"/>
    <s v="Product_4046"/>
    <s v="Home &amp; Garden"/>
    <n v="451.22"/>
    <n v="914"/>
    <s v="High"/>
    <n v="23"/>
    <n v="22"/>
    <x v="394"/>
    <s v="SUP026"/>
    <s v="AISLE-02-SHELF-23"/>
    <n v="40"/>
    <s v="In Stock"/>
    <d v="2024-09-01T00:00:00"/>
    <s v="Sweden"/>
    <n v="61.379199999999997"/>
    <n v="14.4085"/>
  </r>
  <r>
    <s v="SKU004047"/>
    <s v="Product_4047"/>
    <s v="Toys"/>
    <n v="219.77"/>
    <n v="462"/>
    <s v="Mid"/>
    <n v="88"/>
    <n v="23"/>
    <x v="542"/>
    <s v="SUP003"/>
    <s v="AISLE-18-SHELF-10"/>
    <n v="44"/>
    <s v="In Stock"/>
    <d v="2023-05-11T00:00:00"/>
    <s v="Netherlands"/>
    <n v="52.8127"/>
    <n v="5.7732999999999999"/>
  </r>
  <r>
    <s v="SKU004048"/>
    <s v="Product_4048"/>
    <s v="Office Supplies"/>
    <n v="60.07"/>
    <n v="696"/>
    <s v="Mid"/>
    <n v="23"/>
    <n v="10"/>
    <x v="943"/>
    <s v="SUP004"/>
    <s v="AISLE-07-SHELF-41"/>
    <n v="10"/>
    <s v="In Stock"/>
    <d v="2023-05-31T00:00:00"/>
    <s v="Netherlands"/>
    <n v="52.885800000000003"/>
    <n v="4.5662000000000003"/>
  </r>
  <r>
    <s v="SKU004049"/>
    <s v="Product_4049"/>
    <s v="Clothing"/>
    <n v="521.79999999999995"/>
    <n v="477"/>
    <s v="Mid"/>
    <n v="85"/>
    <n v="18"/>
    <x v="271"/>
    <s v="SUP047"/>
    <s v="AISLE-12-SHELF-44"/>
    <n v="18"/>
    <s v="Out of Stock"/>
    <d v="2024-11-27T00:00:00"/>
    <s v="United Kingdom"/>
    <n v="56.416600000000003"/>
    <n v="0.42299999999999999"/>
  </r>
  <r>
    <s v="SKU004050"/>
    <s v="Product_4050"/>
    <s v="Electronics"/>
    <n v="353.52"/>
    <n v="748"/>
    <s v="High"/>
    <n v="12"/>
    <n v="9"/>
    <x v="122"/>
    <s v="SUP018"/>
    <s v="AISLE-05-SHELF-43"/>
    <n v="19"/>
    <s v="In Stock"/>
    <d v="2024-03-09T00:00:00"/>
    <s v="Spain"/>
    <n v="38.693100000000001"/>
    <n v="-5.0172999999999996"/>
  </r>
  <r>
    <s v="SKU004051"/>
    <s v="Product_4051"/>
    <s v="Home &amp; Garden"/>
    <n v="547.45000000000005"/>
    <n v="804"/>
    <s v="High"/>
    <n v="66"/>
    <n v="16"/>
    <x v="826"/>
    <s v="SUP037"/>
    <s v="AISLE-17-SHELF-47"/>
    <n v="41"/>
    <s v="In Stock"/>
    <d v="2024-10-28T00:00:00"/>
    <s v="Austria"/>
    <n v="48.739899999999999"/>
    <n v="9.8834"/>
  </r>
  <r>
    <s v="SKU004052"/>
    <s v="Product_4052"/>
    <s v="Clothing"/>
    <n v="947.04"/>
    <n v="715"/>
    <s v="High"/>
    <n v="16"/>
    <n v="1"/>
    <x v="402"/>
    <s v="SUP011"/>
    <s v="AISLE-11-SHELF-47"/>
    <n v="37"/>
    <s v="In Stock"/>
    <d v="2023-09-26T00:00:00"/>
    <s v="Germany"/>
    <n v="49.961399999999998"/>
    <n v="6.9798999999999998"/>
  </r>
  <r>
    <s v="SKU004053"/>
    <s v="Product_4053"/>
    <s v="Books"/>
    <n v="151.94"/>
    <n v="210"/>
    <s v="Low"/>
    <n v="48"/>
    <n v="22"/>
    <x v="410"/>
    <s v="SUP011"/>
    <s v="AISLE-16-SHELF-19"/>
    <n v="48"/>
    <s v="In Stock"/>
    <d v="2025-01-02T00:00:00"/>
    <s v="Austria"/>
    <n v="46.475299999999997"/>
    <n v="10.3691"/>
  </r>
  <r>
    <s v="SKU004054"/>
    <s v="Product_4054"/>
    <s v="Electronics"/>
    <n v="11.94"/>
    <n v="225"/>
    <s v="Low"/>
    <n v="66"/>
    <n v="6"/>
    <x v="148"/>
    <s v="SUP036"/>
    <s v="AISLE-12-SHELF-03"/>
    <n v="23"/>
    <s v="In Stock"/>
    <d v="2024-12-09T00:00:00"/>
    <s v="Austria"/>
    <n v="47.5212"/>
    <n v="14.7896"/>
  </r>
  <r>
    <s v="SKU004055"/>
    <s v="Product_4055"/>
    <s v="Books"/>
    <n v="86.11"/>
    <n v="6"/>
    <s v="Low"/>
    <n v="74"/>
    <n v="23"/>
    <x v="649"/>
    <s v="SUP016"/>
    <s v="AISLE-08-SHELF-43"/>
    <n v="16"/>
    <s v="In Stock"/>
    <d v="2024-05-31T00:00:00"/>
    <s v="Netherlands"/>
    <n v="51.581099999999999"/>
    <n v="6.6136999999999997"/>
  </r>
  <r>
    <s v="SKU004056"/>
    <s v="Product_4056"/>
    <s v="Clothing"/>
    <n v="468.08"/>
    <n v="731"/>
    <s v="High"/>
    <n v="34"/>
    <n v="2"/>
    <x v="770"/>
    <s v="SUP043"/>
    <s v="AISLE-01-SHELF-24"/>
    <n v="47"/>
    <s v="Out of Stock"/>
    <d v="2023-10-17T00:00:00"/>
    <s v="Germany"/>
    <n v="50.625900000000001"/>
    <n v="14.710900000000001"/>
  </r>
  <r>
    <s v="SKU004057"/>
    <s v="Product_4057"/>
    <s v="Sports"/>
    <n v="709.86"/>
    <n v="822"/>
    <s v="High"/>
    <n v="40"/>
    <n v="13"/>
    <x v="131"/>
    <s v="SUP025"/>
    <s v="AISLE-04-SHELF-06"/>
    <n v="13"/>
    <s v="In Stock"/>
    <d v="2024-10-08T00:00:00"/>
    <s v="Germany"/>
    <n v="54.551600000000001"/>
    <n v="12.9368"/>
  </r>
  <r>
    <s v="SKU004058"/>
    <s v="Product_4058"/>
    <s v="Sports"/>
    <n v="584.96"/>
    <n v="539"/>
    <s v="Mid"/>
    <n v="95"/>
    <n v="22"/>
    <x v="687"/>
    <s v="SUP001"/>
    <s v="AISLE-10-SHELF-47"/>
    <n v="23"/>
    <s v="In Stock"/>
    <d v="2023-10-30T00:00:00"/>
    <s v="United Kingdom"/>
    <n v="58.105200000000004"/>
    <n v="-1.129"/>
  </r>
  <r>
    <s v="SKU004059"/>
    <s v="Product_4059"/>
    <s v="Toys"/>
    <n v="499.95"/>
    <n v="988"/>
    <s v="High"/>
    <n v="19"/>
    <n v="6"/>
    <x v="927"/>
    <s v="SUP026"/>
    <s v="AISLE-08-SHELF-46"/>
    <n v="36"/>
    <s v="In Stock"/>
    <d v="2025-02-26T00:00:00"/>
    <s v="Sweden"/>
    <n v="67.659000000000006"/>
    <n v="14.197800000000001"/>
  </r>
  <r>
    <s v="SKU004060"/>
    <s v="Product_4060"/>
    <s v="Sports"/>
    <n v="360.42"/>
    <n v="804"/>
    <s v="High"/>
    <n v="91"/>
    <n v="9"/>
    <x v="521"/>
    <s v="SUP045"/>
    <s v="AISLE-02-SHELF-24"/>
    <n v="32"/>
    <s v="In Stock"/>
    <d v="2023-12-11T00:00:00"/>
    <s v="Poland"/>
    <n v="51.003399999999999"/>
    <n v="21.629300000000001"/>
  </r>
  <r>
    <s v="SKU004061"/>
    <s v="Product_4061"/>
    <s v="Books"/>
    <n v="316.87"/>
    <n v="211"/>
    <s v="Low"/>
    <n v="86"/>
    <n v="14"/>
    <x v="588"/>
    <s v="SUP030"/>
    <s v="AISLE-20-SHELF-38"/>
    <n v="32"/>
    <s v="In Stock"/>
    <d v="2023-08-01T00:00:00"/>
    <s v="Italy"/>
    <n v="41.057899999999997"/>
    <n v="16.5642"/>
  </r>
  <r>
    <s v="SKU004062"/>
    <s v="Product_4062"/>
    <s v="Electronics"/>
    <n v="382.52"/>
    <n v="188"/>
    <s v="Low"/>
    <n v="81"/>
    <n v="24"/>
    <x v="420"/>
    <s v="SUP006"/>
    <s v="AISLE-03-SHELF-34"/>
    <n v="35"/>
    <s v="In Stock"/>
    <d v="2023-09-13T00:00:00"/>
    <s v="Italy"/>
    <n v="45.815199999999997"/>
    <n v="10.1668"/>
  </r>
  <r>
    <s v="SKU004063"/>
    <s v="Product_4063"/>
    <s v="Books"/>
    <n v="615.52"/>
    <n v="74"/>
    <s v="Low"/>
    <n v="18"/>
    <n v="21"/>
    <x v="543"/>
    <s v="SUP027"/>
    <s v="AISLE-14-SHELF-50"/>
    <n v="40"/>
    <s v="In Stock"/>
    <d v="2024-01-28T00:00:00"/>
    <s v="Netherlands"/>
    <n v="53.023299999999999"/>
    <n v="3.9016000000000002"/>
  </r>
  <r>
    <s v="SKU004064"/>
    <s v="Product_4064"/>
    <s v="Books"/>
    <n v="176.08"/>
    <n v="753"/>
    <s v="High"/>
    <n v="88"/>
    <n v="7"/>
    <x v="396"/>
    <s v="SUP019"/>
    <s v="AISLE-15-SHELF-36"/>
    <n v="17"/>
    <s v="In Stock"/>
    <d v="2024-10-28T00:00:00"/>
    <s v="Poland"/>
    <n v="50.938299999999998"/>
    <n v="19.279599999999999"/>
  </r>
  <r>
    <s v="SKU004065"/>
    <s v="Product_4065"/>
    <s v="Sports"/>
    <n v="773.65"/>
    <n v="113"/>
    <s v="Low"/>
    <n v="17"/>
    <n v="23"/>
    <x v="721"/>
    <s v="SUP038"/>
    <s v="AISLE-16-SHELF-23"/>
    <n v="46"/>
    <s v="In Stock"/>
    <d v="2023-07-13T00:00:00"/>
    <s v="Sweden"/>
    <n v="58.424900000000001"/>
    <n v="18.688400000000001"/>
  </r>
  <r>
    <s v="SKU004066"/>
    <s v="Product_4066"/>
    <s v="Books"/>
    <n v="579.5"/>
    <n v="678"/>
    <s v="Mid"/>
    <n v="28"/>
    <n v="5"/>
    <x v="352"/>
    <s v="SUP045"/>
    <s v="AISLE-12-SHELF-49"/>
    <n v="37"/>
    <s v="In Stock"/>
    <d v="2023-10-07T00:00:00"/>
    <s v="Poland"/>
    <n v="52.356400000000001"/>
    <n v="16.169"/>
  </r>
  <r>
    <s v="SKU004067"/>
    <s v="Product_4067"/>
    <s v="Clothing"/>
    <n v="276.45999999999998"/>
    <n v="617"/>
    <s v="Mid"/>
    <n v="39"/>
    <n v="7"/>
    <x v="588"/>
    <s v="SUP043"/>
    <s v="AISLE-01-SHELF-09"/>
    <n v="46"/>
    <s v="In Stock"/>
    <d v="2023-08-21T00:00:00"/>
    <s v="United Kingdom"/>
    <n v="56.901600000000002"/>
    <n v="-1.8835999999999999"/>
  </r>
  <r>
    <s v="SKU004068"/>
    <s v="Product_4068"/>
    <s v="Home &amp; Garden"/>
    <n v="506.14"/>
    <n v="150"/>
    <s v="Low"/>
    <n v="18"/>
    <n v="3"/>
    <x v="367"/>
    <s v="SUP019"/>
    <s v="AISLE-12-SHELF-37"/>
    <n v="22"/>
    <s v="In Stock"/>
    <d v="2023-05-01T00:00:00"/>
    <s v="Austria"/>
    <n v="47.226199999999999"/>
    <n v="11.287800000000001"/>
  </r>
  <r>
    <s v="SKU004069"/>
    <s v="Product_4069"/>
    <s v="Home &amp; Garden"/>
    <n v="963.15"/>
    <n v="435"/>
    <s v="Mid"/>
    <n v="92"/>
    <n v="23"/>
    <x v="521"/>
    <s v="SUP039"/>
    <s v="AISLE-17-SHELF-03"/>
    <n v="33"/>
    <s v="Out of Stock"/>
    <d v="2024-05-12T00:00:00"/>
    <s v="Netherlands"/>
    <n v="53.172600000000003"/>
    <n v="6.5594000000000001"/>
  </r>
  <r>
    <s v="SKU004070"/>
    <s v="Product_4070"/>
    <s v="Home &amp; Garden"/>
    <n v="30.29"/>
    <n v="877"/>
    <s v="High"/>
    <n v="56"/>
    <n v="13"/>
    <x v="301"/>
    <s v="SUP044"/>
    <s v="AISLE-06-SHELF-29"/>
    <n v="49"/>
    <s v="In Stock"/>
    <d v="2024-02-28T00:00:00"/>
    <s v="Germany"/>
    <n v="49.046199999999999"/>
    <n v="6.2240000000000002"/>
  </r>
  <r>
    <s v="SKU004071"/>
    <s v="Product_4071"/>
    <s v="Toys"/>
    <n v="207.53"/>
    <n v="83"/>
    <s v="Low"/>
    <n v="55"/>
    <n v="22"/>
    <x v="600"/>
    <s v="SUP032"/>
    <s v="AISLE-03-SHELF-38"/>
    <n v="43"/>
    <s v="In Stock"/>
    <d v="2023-08-12T00:00:00"/>
    <s v="Netherlands"/>
    <n v="52.972200000000001"/>
    <n v="5.7004999999999999"/>
  </r>
  <r>
    <s v="SKU004072"/>
    <s v="Product_4072"/>
    <s v="Office Supplies"/>
    <n v="453.9"/>
    <n v="211"/>
    <s v="Low"/>
    <n v="99"/>
    <n v="12"/>
    <x v="295"/>
    <s v="SUP048"/>
    <s v="AISLE-13-SHELF-19"/>
    <n v="12"/>
    <s v="In Stock"/>
    <d v="2024-03-15T00:00:00"/>
    <s v="Italy"/>
    <n v="37.659300000000002"/>
    <n v="13.589600000000001"/>
  </r>
  <r>
    <s v="SKU004073"/>
    <s v="Product_4073"/>
    <s v="Office Supplies"/>
    <n v="642.05999999999995"/>
    <n v="778"/>
    <s v="High"/>
    <n v="10"/>
    <n v="6"/>
    <x v="484"/>
    <s v="SUP001"/>
    <s v="AISLE-15-SHELF-27"/>
    <n v="26"/>
    <s v="In Stock"/>
    <d v="2025-03-06T00:00:00"/>
    <s v="Sweden"/>
    <n v="61.540100000000002"/>
    <n v="21.246600000000001"/>
  </r>
  <r>
    <s v="SKU004074"/>
    <s v="Product_4074"/>
    <s v="Sports"/>
    <n v="220.11"/>
    <n v="833"/>
    <s v="High"/>
    <n v="12"/>
    <n v="2"/>
    <x v="806"/>
    <s v="SUP025"/>
    <s v="AISLE-07-SHELF-13"/>
    <n v="5"/>
    <s v="In Stock"/>
    <d v="2024-10-10T00:00:00"/>
    <s v="Poland"/>
    <n v="50.212699999999998"/>
    <n v="18.631599999999999"/>
  </r>
  <r>
    <s v="SKU004075"/>
    <s v="Product_4075"/>
    <s v="Office Supplies"/>
    <n v="932.09"/>
    <n v="780"/>
    <s v="High"/>
    <n v="43"/>
    <n v="15"/>
    <x v="695"/>
    <s v="SUP047"/>
    <s v="AISLE-20-SHELF-34"/>
    <n v="35"/>
    <s v="In Stock"/>
    <d v="2023-09-01T00:00:00"/>
    <s v="Sweden"/>
    <n v="57.456200000000003"/>
    <n v="23.643599999999999"/>
  </r>
  <r>
    <s v="SKU004076"/>
    <s v="Product_4076"/>
    <s v="Sports"/>
    <n v="646.15"/>
    <n v="460"/>
    <s v="Mid"/>
    <n v="34"/>
    <n v="15"/>
    <x v="16"/>
    <s v="SUP013"/>
    <s v="AISLE-19-SHELF-19"/>
    <n v="24"/>
    <s v="In Stock"/>
    <d v="2025-03-11T00:00:00"/>
    <s v="United Kingdom"/>
    <n v="56.752899999999997"/>
    <n v="-0.83279999999999998"/>
  </r>
  <r>
    <s v="SKU004077"/>
    <s v="Product_4077"/>
    <s v="Home &amp; Garden"/>
    <n v="878.66"/>
    <n v="936"/>
    <s v="High"/>
    <n v="39"/>
    <n v="18"/>
    <x v="535"/>
    <s v="SUP010"/>
    <s v="AISLE-03-SHELF-03"/>
    <n v="40"/>
    <s v="In Stock"/>
    <d v="2024-12-11T00:00:00"/>
    <s v="Netherlands"/>
    <n v="52.663600000000002"/>
    <n v="4.9509999999999996"/>
  </r>
  <r>
    <s v="SKU004078"/>
    <s v="Product_4078"/>
    <s v="Electronics"/>
    <n v="336.02"/>
    <n v="176"/>
    <s v="Low"/>
    <n v="10"/>
    <n v="23"/>
    <x v="500"/>
    <s v="SUP018"/>
    <s v="AISLE-06-SHELF-13"/>
    <n v="27"/>
    <s v="In Stock"/>
    <d v="2024-12-08T00:00:00"/>
    <s v="Spain"/>
    <n v="43.201599999999999"/>
    <n v="-8.3811999999999998"/>
  </r>
  <r>
    <s v="SKU004079"/>
    <s v="Product_4079"/>
    <s v="Toys"/>
    <n v="830.66"/>
    <n v="782"/>
    <s v="High"/>
    <n v="27"/>
    <n v="17"/>
    <x v="368"/>
    <s v="SUP036"/>
    <s v="AISLE-14-SHELF-38"/>
    <n v="21"/>
    <s v="In Stock"/>
    <d v="2024-06-03T00:00:00"/>
    <s v="Netherlands"/>
    <n v="52.968800000000002"/>
    <n v="4.1394000000000002"/>
  </r>
  <r>
    <s v="SKU004080"/>
    <s v="Product_4080"/>
    <s v="Home &amp; Garden"/>
    <n v="384.44"/>
    <n v="311"/>
    <s v="Mid"/>
    <n v="42"/>
    <n v="25"/>
    <x v="48"/>
    <s v="SUP022"/>
    <s v="AISLE-09-SHELF-24"/>
    <n v="49"/>
    <s v="In Stock"/>
    <d v="2024-09-04T00:00:00"/>
    <s v="Germany"/>
    <n v="49.762599999999999"/>
    <n v="10.626799999999999"/>
  </r>
  <r>
    <s v="SKU004081"/>
    <s v="Product_4081"/>
    <s v="Books"/>
    <n v="260.22000000000003"/>
    <n v="693"/>
    <s v="Mid"/>
    <n v="18"/>
    <n v="3"/>
    <x v="49"/>
    <s v="SUP006"/>
    <s v="AISLE-10-SHELF-16"/>
    <n v="14"/>
    <s v="In Stock"/>
    <d v="2023-12-25T00:00:00"/>
    <s v="Netherlands"/>
    <n v="52.913200000000003"/>
    <n v="6.5702999999999996"/>
  </r>
  <r>
    <s v="SKU004082"/>
    <s v="Product_4082"/>
    <s v="Office Supplies"/>
    <n v="912.54"/>
    <n v="158"/>
    <s v="Low"/>
    <n v="16"/>
    <n v="22"/>
    <x v="76"/>
    <s v="SUP027"/>
    <s v="AISLE-15-SHELF-12"/>
    <n v="13"/>
    <s v="In Stock"/>
    <d v="2024-07-01T00:00:00"/>
    <s v="Belgium"/>
    <n v="50.667499999999997"/>
    <n v="4.0717999999999996"/>
  </r>
  <r>
    <s v="SKU004083"/>
    <s v="Product_4083"/>
    <s v="Home &amp; Garden"/>
    <n v="101.3"/>
    <n v="700"/>
    <s v="Mid"/>
    <n v="39"/>
    <n v="3"/>
    <x v="688"/>
    <s v="SUP008"/>
    <s v="AISLE-13-SHELF-18"/>
    <n v="21"/>
    <s v="In Stock"/>
    <d v="2024-03-18T00:00:00"/>
    <s v="United Kingdom"/>
    <n v="58.229199999999999"/>
    <n v="-5.7347999999999999"/>
  </r>
  <r>
    <s v="SKU004084"/>
    <s v="Product_4084"/>
    <s v="Office Supplies"/>
    <n v="943.46"/>
    <n v="185"/>
    <s v="Low"/>
    <n v="86"/>
    <n v="28"/>
    <x v="404"/>
    <s v="SUP024"/>
    <s v="AISLE-02-SHELF-46"/>
    <n v="7"/>
    <s v="In Stock"/>
    <d v="2024-04-21T00:00:00"/>
    <s v="France"/>
    <n v="49.170299999999997"/>
    <n v="3.8359000000000001"/>
  </r>
  <r>
    <s v="SKU004085"/>
    <s v="Product_4085"/>
    <s v="Home &amp; Garden"/>
    <n v="463.93"/>
    <n v="470"/>
    <s v="Mid"/>
    <n v="90"/>
    <n v="9"/>
    <x v="216"/>
    <s v="SUP020"/>
    <s v="AISLE-17-SHELF-23"/>
    <n v="37"/>
    <s v="In Stock"/>
    <d v="2024-02-17T00:00:00"/>
    <s v="United Kingdom"/>
    <n v="53.216700000000003"/>
    <n v="-8.1862999999999992"/>
  </r>
  <r>
    <s v="SKU004086"/>
    <s v="Product_4086"/>
    <s v="Office Supplies"/>
    <n v="992.7"/>
    <n v="955"/>
    <s v="High"/>
    <n v="22"/>
    <n v="10"/>
    <x v="648"/>
    <s v="SUP022"/>
    <s v="AISLE-01-SHELF-43"/>
    <n v="5"/>
    <s v="Out of Stock"/>
    <d v="2023-05-14T00:00:00"/>
    <s v="Poland"/>
    <n v="51.590299999999999"/>
    <n v="16.8672"/>
  </r>
  <r>
    <s v="SKU004087"/>
    <s v="Product_4087"/>
    <s v="Electronics"/>
    <n v="544.20000000000005"/>
    <n v="308"/>
    <s v="Mid"/>
    <n v="22"/>
    <n v="12"/>
    <x v="348"/>
    <s v="SUP009"/>
    <s v="AISLE-14-SHELF-12"/>
    <n v="24"/>
    <s v="Out of Stock"/>
    <d v="2024-06-15T00:00:00"/>
    <s v="France"/>
    <n v="42.322600000000001"/>
    <n v="-4.0026999999999999"/>
  </r>
  <r>
    <s v="SKU004088"/>
    <s v="Product_4088"/>
    <s v="Sports"/>
    <n v="759.91"/>
    <n v="981"/>
    <s v="High"/>
    <n v="51"/>
    <n v="23"/>
    <x v="114"/>
    <s v="SUP040"/>
    <s v="AISLE-14-SHELF-49"/>
    <n v="6"/>
    <s v="Out of Stock"/>
    <d v="2024-09-06T00:00:00"/>
    <s v="Poland"/>
    <n v="51.015799999999999"/>
    <n v="20.247599999999998"/>
  </r>
  <r>
    <s v="SKU004089"/>
    <s v="Product_4089"/>
    <s v="Office Supplies"/>
    <n v="17"/>
    <n v="245"/>
    <s v="Low"/>
    <n v="83"/>
    <n v="1"/>
    <x v="244"/>
    <s v="SUP050"/>
    <s v="AISLE-12-SHELF-38"/>
    <n v="20"/>
    <s v="In Stock"/>
    <d v="2025-02-26T00:00:00"/>
    <s v="Poland"/>
    <n v="53.857599999999998"/>
    <n v="15.935600000000001"/>
  </r>
  <r>
    <s v="SKU004090"/>
    <s v="Product_4090"/>
    <s v="Sports"/>
    <n v="501.7"/>
    <n v="828"/>
    <s v="High"/>
    <n v="87"/>
    <n v="4"/>
    <x v="280"/>
    <s v="SUP039"/>
    <s v="AISLE-09-SHELF-44"/>
    <n v="13"/>
    <s v="In Stock"/>
    <d v="2024-08-29T00:00:00"/>
    <s v="Germany"/>
    <n v="50.527299999999997"/>
    <n v="9.4667999999999992"/>
  </r>
  <r>
    <s v="SKU004091"/>
    <s v="Product_4091"/>
    <s v="Books"/>
    <n v="740.08"/>
    <n v="975"/>
    <s v="High"/>
    <n v="72"/>
    <n v="21"/>
    <x v="764"/>
    <s v="SUP019"/>
    <s v="AISLE-17-SHELF-16"/>
    <n v="18"/>
    <s v="Out of Stock"/>
    <d v="2024-10-11T00:00:00"/>
    <s v="Germany"/>
    <n v="51.201799999999999"/>
    <n v="13.267200000000001"/>
  </r>
  <r>
    <s v="SKU004092"/>
    <s v="Product_4092"/>
    <s v="Home &amp; Garden"/>
    <n v="785"/>
    <n v="383"/>
    <s v="Mid"/>
    <n v="78"/>
    <n v="23"/>
    <x v="712"/>
    <s v="SUP050"/>
    <s v="AISLE-02-SHELF-18"/>
    <n v="5"/>
    <s v="In Stock"/>
    <d v="2023-11-01T00:00:00"/>
    <s v="Austria"/>
    <n v="47.839500000000001"/>
    <n v="16.019200000000001"/>
  </r>
  <r>
    <s v="SKU004093"/>
    <s v="Product_4093"/>
    <s v="Clothing"/>
    <n v="166.47"/>
    <n v="41"/>
    <s v="Low"/>
    <n v="45"/>
    <n v="23"/>
    <x v="497"/>
    <s v="SUP001"/>
    <s v="AISLE-16-SHELF-10"/>
    <n v="39"/>
    <s v="In Stock"/>
    <d v="2025-01-12T00:00:00"/>
    <s v="Italy"/>
    <n v="42.044800000000002"/>
    <n v="13.7858"/>
  </r>
  <r>
    <s v="SKU004094"/>
    <s v="Product_4094"/>
    <s v="Books"/>
    <n v="424.78"/>
    <n v="284"/>
    <s v="Low"/>
    <n v="44"/>
    <n v="5"/>
    <x v="393"/>
    <s v="SUP011"/>
    <s v="AISLE-19-SHELF-30"/>
    <n v="22"/>
    <s v="In Stock"/>
    <d v="2023-12-03T00:00:00"/>
    <s v="Austria"/>
    <n v="47.537199999999999"/>
    <n v="15.8378"/>
  </r>
  <r>
    <s v="SKU004095"/>
    <s v="Product_4095"/>
    <s v="Office Supplies"/>
    <n v="424.88"/>
    <n v="979"/>
    <s v="High"/>
    <n v="55"/>
    <n v="28"/>
    <x v="565"/>
    <s v="SUP041"/>
    <s v="AISLE-04-SHELF-07"/>
    <n v="5"/>
    <s v="In Stock"/>
    <d v="2024-10-16T00:00:00"/>
    <s v="Austria"/>
    <n v="48.802"/>
    <n v="14.4214"/>
  </r>
  <r>
    <s v="SKU004096"/>
    <s v="Product_4096"/>
    <s v="Sports"/>
    <n v="112.6"/>
    <n v="987"/>
    <s v="High"/>
    <n v="54"/>
    <n v="17"/>
    <x v="960"/>
    <s v="SUP042"/>
    <s v="AISLE-16-SHELF-37"/>
    <n v="47"/>
    <s v="In Stock"/>
    <d v="2023-04-01T00:00:00"/>
    <s v="Italy"/>
    <n v="45.218200000000003"/>
    <n v="7.3021000000000003"/>
  </r>
  <r>
    <s v="SKU004097"/>
    <s v="Product_4097"/>
    <s v="Electronics"/>
    <n v="448.62"/>
    <n v="922"/>
    <s v="High"/>
    <n v="65"/>
    <n v="21"/>
    <x v="606"/>
    <s v="SUP010"/>
    <s v="AISLE-05-SHELF-39"/>
    <n v="9"/>
    <s v="In Stock"/>
    <d v="2024-09-16T00:00:00"/>
    <s v="Spain"/>
    <n v="43.067700000000002"/>
    <n v="-6.9195000000000002"/>
  </r>
  <r>
    <s v="SKU004098"/>
    <s v="Product_4098"/>
    <s v="Office Supplies"/>
    <n v="809.02"/>
    <n v="299"/>
    <s v="Low"/>
    <n v="96"/>
    <n v="5"/>
    <x v="348"/>
    <s v="SUP001"/>
    <s v="AISLE-17-SHELF-33"/>
    <n v="15"/>
    <s v="In Stock"/>
    <d v="2024-09-06T00:00:00"/>
    <s v="France"/>
    <n v="43.813899999999997"/>
    <n v="-4.3213999999999997"/>
  </r>
  <r>
    <s v="SKU004099"/>
    <s v="Product_4099"/>
    <s v="Sports"/>
    <n v="307.18"/>
    <n v="988"/>
    <s v="High"/>
    <n v="14"/>
    <n v="4"/>
    <x v="315"/>
    <s v="SUP027"/>
    <s v="AISLE-03-SHELF-48"/>
    <n v="42"/>
    <s v="In Stock"/>
    <d v="2024-08-16T00:00:00"/>
    <s v="Sweden"/>
    <n v="68.622500000000002"/>
    <n v="22.261299999999999"/>
  </r>
  <r>
    <s v="SKU004100"/>
    <s v="Product_4100"/>
    <s v="Sports"/>
    <n v="438.25"/>
    <n v="900"/>
    <s v="High"/>
    <n v="53"/>
    <n v="29"/>
    <x v="98"/>
    <s v="SUP017"/>
    <s v="AISLE-02-SHELF-33"/>
    <n v="28"/>
    <s v="In Stock"/>
    <d v="2023-08-10T00:00:00"/>
    <s v="Austria"/>
    <n v="48.774299999999997"/>
    <n v="16.023599999999998"/>
  </r>
  <r>
    <s v="SKU004101"/>
    <s v="Product_4101"/>
    <s v="Office Supplies"/>
    <n v="961.35"/>
    <n v="435"/>
    <s v="Mid"/>
    <n v="37"/>
    <n v="22"/>
    <x v="961"/>
    <s v="SUP044"/>
    <s v="AISLE-07-SHELF-10"/>
    <n v="43"/>
    <s v="In Stock"/>
    <d v="2023-06-19T00:00:00"/>
    <s v="Netherlands"/>
    <n v="52.094700000000003"/>
    <n v="6.9039000000000001"/>
  </r>
  <r>
    <s v="SKU004102"/>
    <s v="Product_4102"/>
    <s v="Electronics"/>
    <n v="41.39"/>
    <n v="368"/>
    <s v="Mid"/>
    <n v="96"/>
    <n v="15"/>
    <x v="340"/>
    <s v="SUP044"/>
    <s v="AISLE-03-SHELF-50"/>
    <n v="49"/>
    <s v="In Stock"/>
    <d v="2025-02-15T00:00:00"/>
    <s v="Netherlands"/>
    <n v="53.4176"/>
    <n v="5.26"/>
  </r>
  <r>
    <s v="SKU004103"/>
    <s v="Product_4103"/>
    <s v="Home &amp; Garden"/>
    <n v="595.61"/>
    <n v="873"/>
    <s v="High"/>
    <n v="51"/>
    <n v="24"/>
    <x v="262"/>
    <s v="SUP017"/>
    <s v="AISLE-03-SHELF-31"/>
    <n v="36"/>
    <s v="In Stock"/>
    <d v="2025-03-04T00:00:00"/>
    <s v="Poland"/>
    <n v="50.018599999999999"/>
    <n v="20.686199999999999"/>
  </r>
  <r>
    <s v="SKU004104"/>
    <s v="Product_4104"/>
    <s v="Home &amp; Garden"/>
    <n v="746"/>
    <n v="485"/>
    <s v="Mid"/>
    <n v="40"/>
    <n v="10"/>
    <x v="822"/>
    <s v="SUP039"/>
    <s v="AISLE-07-SHELF-15"/>
    <n v="20"/>
    <s v="In Stock"/>
    <d v="2024-07-19T00:00:00"/>
    <s v="Italy"/>
    <n v="46.842100000000002"/>
    <n v="16.9785"/>
  </r>
  <r>
    <s v="SKU004105"/>
    <s v="Product_4105"/>
    <s v="Office Supplies"/>
    <n v="763.27"/>
    <n v="948"/>
    <s v="High"/>
    <n v="16"/>
    <n v="5"/>
    <x v="508"/>
    <s v="SUP043"/>
    <s v="AISLE-01-SHELF-19"/>
    <n v="7"/>
    <s v="In Stock"/>
    <d v="2023-10-02T00:00:00"/>
    <s v="Poland"/>
    <n v="53.9985"/>
    <n v="23.438199999999998"/>
  </r>
  <r>
    <s v="SKU004106"/>
    <s v="Product_4106"/>
    <s v="Office Supplies"/>
    <n v="718.78"/>
    <n v="435"/>
    <s v="Mid"/>
    <n v="16"/>
    <n v="14"/>
    <x v="865"/>
    <s v="SUP002"/>
    <s v="AISLE-05-SHELF-27"/>
    <n v="12"/>
    <s v="Out of Stock"/>
    <d v="2024-12-28T00:00:00"/>
    <s v="Belgium"/>
    <n v="51.2879"/>
    <n v="5.5274999999999999"/>
  </r>
  <r>
    <s v="SKU004107"/>
    <s v="Product_4107"/>
    <s v="Office Supplies"/>
    <n v="729.19"/>
    <n v="805"/>
    <s v="High"/>
    <n v="13"/>
    <n v="24"/>
    <x v="851"/>
    <s v="SUP048"/>
    <s v="AISLE-07-SHELF-43"/>
    <n v="36"/>
    <s v="In Stock"/>
    <d v="2024-01-08T00:00:00"/>
    <s v="Belgium"/>
    <n v="50.936500000000002"/>
    <n v="3.5326"/>
  </r>
  <r>
    <s v="SKU004108"/>
    <s v="Product_4108"/>
    <s v="Sports"/>
    <n v="68.42"/>
    <n v="427"/>
    <s v="Mid"/>
    <n v="41"/>
    <n v="28"/>
    <x v="787"/>
    <s v="SUP023"/>
    <s v="AISLE-01-SHELF-02"/>
    <n v="26"/>
    <s v="In Stock"/>
    <d v="2023-05-10T00:00:00"/>
    <s v="Sweden"/>
    <n v="63.874499999999998"/>
    <n v="17.9315"/>
  </r>
  <r>
    <s v="SKU004109"/>
    <s v="Product_4109"/>
    <s v="Office Supplies"/>
    <n v="538.79999999999995"/>
    <n v="180"/>
    <s v="Low"/>
    <n v="37"/>
    <n v="21"/>
    <x v="167"/>
    <s v="SUP041"/>
    <s v="AISLE-14-SHELF-42"/>
    <n v="21"/>
    <s v="In Stock"/>
    <d v="2024-09-14T00:00:00"/>
    <s v="Germany"/>
    <n v="53.8508"/>
    <n v="10.374599999999999"/>
  </r>
  <r>
    <s v="SKU004110"/>
    <s v="Product_4110"/>
    <s v="Books"/>
    <n v="785.14"/>
    <n v="882"/>
    <s v="High"/>
    <n v="65"/>
    <n v="13"/>
    <x v="298"/>
    <s v="SUP010"/>
    <s v="AISLE-03-SHELF-14"/>
    <n v="31"/>
    <s v="In Stock"/>
    <d v="2024-01-22T00:00:00"/>
    <s v="Germany"/>
    <n v="48.270800000000001"/>
    <n v="5.9451999999999998"/>
  </r>
  <r>
    <s v="SKU004111"/>
    <s v="Product_4111"/>
    <s v="Clothing"/>
    <n v="103.12"/>
    <n v="897"/>
    <s v="High"/>
    <n v="13"/>
    <n v="19"/>
    <x v="464"/>
    <s v="SUP042"/>
    <s v="AISLE-05-SHELF-17"/>
    <n v="49"/>
    <s v="Out of Stock"/>
    <d v="2023-12-09T00:00:00"/>
    <s v="Italy"/>
    <n v="43.717700000000001"/>
    <n v="13.1439"/>
  </r>
  <r>
    <s v="SKU004112"/>
    <s v="Product_4112"/>
    <s v="Office Supplies"/>
    <n v="21.93"/>
    <n v="876"/>
    <s v="High"/>
    <n v="17"/>
    <n v="8"/>
    <x v="808"/>
    <s v="SUP030"/>
    <s v="AISLE-07-SHELF-01"/>
    <n v="7"/>
    <s v="In Stock"/>
    <d v="2023-08-30T00:00:00"/>
    <s v="Italy"/>
    <n v="40.075099999999999"/>
    <n v="8.6107999999999993"/>
  </r>
  <r>
    <s v="SKU004113"/>
    <s v="Product_4113"/>
    <s v="Books"/>
    <n v="816.42"/>
    <n v="693"/>
    <s v="Mid"/>
    <n v="23"/>
    <n v="12"/>
    <x v="314"/>
    <s v="SUP035"/>
    <s v="AISLE-11-SHELF-28"/>
    <n v="30"/>
    <s v="In Stock"/>
    <d v="2023-06-21T00:00:00"/>
    <s v="Austria"/>
    <n v="47.613500000000002"/>
    <n v="10.2722"/>
  </r>
  <r>
    <s v="SKU004114"/>
    <s v="Product_4114"/>
    <s v="Toys"/>
    <n v="715.17"/>
    <n v="339"/>
    <s v="Mid"/>
    <n v="39"/>
    <n v="20"/>
    <x v="257"/>
    <s v="SUP025"/>
    <s v="AISLE-06-SHELF-48"/>
    <n v="39"/>
    <s v="In Stock"/>
    <d v="2024-01-25T00:00:00"/>
    <s v="Belgium"/>
    <n v="50.172199999999997"/>
    <n v="3.9788999999999999"/>
  </r>
  <r>
    <s v="SKU004115"/>
    <s v="Product_4115"/>
    <s v="Books"/>
    <n v="418.08"/>
    <n v="490"/>
    <s v="Mid"/>
    <n v="12"/>
    <n v="19"/>
    <x v="615"/>
    <s v="SUP017"/>
    <s v="AISLE-14-SHELF-17"/>
    <n v="17"/>
    <s v="Out of Stock"/>
    <d v="2025-02-20T00:00:00"/>
    <s v="Austria"/>
    <n v="47.610599999999998"/>
    <n v="13.093"/>
  </r>
  <r>
    <s v="SKU004116"/>
    <s v="Product_4116"/>
    <s v="Sports"/>
    <n v="940.99"/>
    <n v="494"/>
    <s v="Mid"/>
    <n v="11"/>
    <n v="19"/>
    <x v="385"/>
    <s v="SUP046"/>
    <s v="AISLE-15-SHELF-46"/>
    <n v="21"/>
    <s v="In Stock"/>
    <d v="2023-09-21T00:00:00"/>
    <s v="Germany"/>
    <n v="49.2532"/>
    <n v="13.636900000000001"/>
  </r>
  <r>
    <s v="SKU004117"/>
    <s v="Product_4117"/>
    <s v="Sports"/>
    <n v="768.93"/>
    <n v="972"/>
    <s v="High"/>
    <n v="19"/>
    <n v="6"/>
    <x v="702"/>
    <s v="SUP019"/>
    <s v="AISLE-07-SHELF-42"/>
    <n v="34"/>
    <s v="In Stock"/>
    <d v="2023-06-01T00:00:00"/>
    <s v="France"/>
    <n v="44.784300000000002"/>
    <n v="-1.748"/>
  </r>
  <r>
    <s v="SKU004118"/>
    <s v="Product_4118"/>
    <s v="Clothing"/>
    <n v="968.18"/>
    <n v="729"/>
    <s v="High"/>
    <n v="79"/>
    <n v="8"/>
    <x v="230"/>
    <s v="SUP018"/>
    <s v="AISLE-19-SHELF-07"/>
    <n v="33"/>
    <s v="Out of Stock"/>
    <d v="2024-06-06T00:00:00"/>
    <s v="France"/>
    <n v="43.0229"/>
    <n v="-0.39040000000000002"/>
  </r>
  <r>
    <s v="SKU004119"/>
    <s v="Product_4119"/>
    <s v="Clothing"/>
    <n v="930.02"/>
    <n v="162"/>
    <s v="Low"/>
    <n v="80"/>
    <n v="10"/>
    <x v="312"/>
    <s v="SUP018"/>
    <s v="AISLE-15-SHELF-24"/>
    <n v="18"/>
    <s v="In Stock"/>
    <d v="2024-11-22T00:00:00"/>
    <s v="Italy"/>
    <n v="37.3093"/>
    <n v="6.9916"/>
  </r>
  <r>
    <s v="SKU004120"/>
    <s v="Product_4120"/>
    <s v="Clothing"/>
    <n v="486.48"/>
    <n v="557"/>
    <s v="Mid"/>
    <n v="25"/>
    <n v="21"/>
    <x v="570"/>
    <s v="SUP046"/>
    <s v="AISLE-14-SHELF-47"/>
    <n v="34"/>
    <s v="In Stock"/>
    <d v="2025-01-12T00:00:00"/>
    <s v="Poland"/>
    <n v="52.509799999999998"/>
    <n v="20.291499999999999"/>
  </r>
  <r>
    <s v="SKU004121"/>
    <s v="Product_4121"/>
    <s v="Sports"/>
    <n v="757.16"/>
    <n v="455"/>
    <s v="Mid"/>
    <n v="79"/>
    <n v="17"/>
    <x v="866"/>
    <s v="SUP035"/>
    <s v="AISLE-19-SHELF-26"/>
    <n v="41"/>
    <s v="Out of Stock"/>
    <d v="2023-11-03T00:00:00"/>
    <s v="Germany"/>
    <n v="51.3249"/>
    <n v="12.8368"/>
  </r>
  <r>
    <s v="SKU004122"/>
    <s v="Product_4122"/>
    <s v="Sports"/>
    <n v="672.5"/>
    <n v="91"/>
    <s v="Low"/>
    <n v="89"/>
    <n v="1"/>
    <x v="161"/>
    <s v="SUP010"/>
    <s v="AISLE-16-SHELF-34"/>
    <n v="48"/>
    <s v="In Stock"/>
    <d v="2024-08-02T00:00:00"/>
    <s v="France"/>
    <n v="41.683700000000002"/>
    <n v="8.5652000000000008"/>
  </r>
  <r>
    <s v="SKU004123"/>
    <s v="Product_4123"/>
    <s v="Books"/>
    <n v="813.33"/>
    <n v="104"/>
    <s v="Low"/>
    <n v="85"/>
    <n v="19"/>
    <x v="81"/>
    <s v="SUP023"/>
    <s v="AISLE-02-SHELF-01"/>
    <n v="42"/>
    <s v="In Stock"/>
    <d v="2024-11-20T00:00:00"/>
    <s v="Germany"/>
    <n v="48.022500000000001"/>
    <n v="12.0336"/>
  </r>
  <r>
    <s v="SKU004124"/>
    <s v="Product_4124"/>
    <s v="Sports"/>
    <n v="789.81"/>
    <n v="718"/>
    <s v="High"/>
    <n v="95"/>
    <n v="12"/>
    <x v="184"/>
    <s v="SUP045"/>
    <s v="AISLE-16-SHELF-36"/>
    <n v="13"/>
    <s v="In Stock"/>
    <d v="2023-05-25T00:00:00"/>
    <s v="United Kingdom"/>
    <n v="51.073900000000002"/>
    <n v="0.59909999999999997"/>
  </r>
  <r>
    <s v="SKU004125"/>
    <s v="Product_4125"/>
    <s v="Toys"/>
    <n v="161.69999999999999"/>
    <n v="438"/>
    <s v="Mid"/>
    <n v="88"/>
    <n v="28"/>
    <x v="679"/>
    <s v="SUP022"/>
    <s v="AISLE-03-SHELF-43"/>
    <n v="36"/>
    <s v="In Stock"/>
    <d v="2024-08-10T00:00:00"/>
    <s v="Netherlands"/>
    <n v="52.178899999999999"/>
    <n v="3.6208999999999998"/>
  </r>
  <r>
    <s v="SKU004126"/>
    <s v="Product_4126"/>
    <s v="Home &amp; Garden"/>
    <n v="241.4"/>
    <n v="497"/>
    <s v="Mid"/>
    <n v="31"/>
    <n v="22"/>
    <x v="499"/>
    <s v="SUP044"/>
    <s v="AISLE-17-SHELF-05"/>
    <n v="8"/>
    <s v="In Stock"/>
    <d v="2023-05-12T00:00:00"/>
    <s v="Belgium"/>
    <n v="50.733400000000003"/>
    <n v="2.5354999999999999"/>
  </r>
  <r>
    <s v="SKU004127"/>
    <s v="Product_4127"/>
    <s v="Home &amp; Garden"/>
    <n v="273.07"/>
    <n v="327"/>
    <s v="Mid"/>
    <n v="44"/>
    <n v="2"/>
    <x v="472"/>
    <s v="SUP009"/>
    <s v="AISLE-09-SHELF-01"/>
    <n v="10"/>
    <s v="In Stock"/>
    <d v="2023-08-22T00:00:00"/>
    <s v="Austria"/>
    <n v="48.417700000000004"/>
    <n v="14.509499999999999"/>
  </r>
  <r>
    <s v="SKU004128"/>
    <s v="Product_4128"/>
    <s v="Clothing"/>
    <n v="820.31"/>
    <n v="650"/>
    <s v="Mid"/>
    <n v="88"/>
    <n v="17"/>
    <x v="618"/>
    <s v="SUP032"/>
    <s v="AISLE-09-SHELF-36"/>
    <n v="5"/>
    <s v="In Stock"/>
    <d v="2023-10-18T00:00:00"/>
    <s v="Germany"/>
    <n v="48.915900000000001"/>
    <n v="9.3102"/>
  </r>
  <r>
    <s v="SKU004129"/>
    <s v="Product_4129"/>
    <s v="Sports"/>
    <n v="812.63"/>
    <n v="540"/>
    <s v="Mid"/>
    <n v="96"/>
    <n v="7"/>
    <x v="737"/>
    <s v="SUP026"/>
    <s v="AISLE-16-SHELF-15"/>
    <n v="29"/>
    <s v="In Stock"/>
    <d v="2024-07-05T00:00:00"/>
    <s v="Netherlands"/>
    <n v="50.821100000000001"/>
    <n v="6.0053999999999998"/>
  </r>
  <r>
    <s v="SKU004130"/>
    <s v="Product_4130"/>
    <s v="Toys"/>
    <n v="500.38"/>
    <n v="508"/>
    <s v="Mid"/>
    <n v="58"/>
    <n v="14"/>
    <x v="705"/>
    <s v="SUP029"/>
    <s v="AISLE-10-SHELF-37"/>
    <n v="44"/>
    <s v="In Stock"/>
    <d v="2024-02-21T00:00:00"/>
    <s v="United Kingdom"/>
    <n v="52.7395"/>
    <n v="-2.4841000000000002"/>
  </r>
  <r>
    <s v="SKU004131"/>
    <s v="Product_4131"/>
    <s v="Home &amp; Garden"/>
    <n v="585.02"/>
    <n v="250"/>
    <s v="Low"/>
    <n v="11"/>
    <n v="14"/>
    <x v="705"/>
    <s v="SUP042"/>
    <s v="AISLE-16-SHELF-38"/>
    <n v="42"/>
    <s v="In Stock"/>
    <d v="2024-01-27T00:00:00"/>
    <s v="Austria"/>
    <n v="48.887500000000003"/>
    <n v="11.805899999999999"/>
  </r>
  <r>
    <s v="SKU004132"/>
    <s v="Product_4132"/>
    <s v="Books"/>
    <n v="828.65"/>
    <n v="964"/>
    <s v="High"/>
    <n v="75"/>
    <n v="12"/>
    <x v="112"/>
    <s v="SUP019"/>
    <s v="AISLE-16-SHELF-36"/>
    <n v="7"/>
    <s v="In Stock"/>
    <d v="2025-02-09T00:00:00"/>
    <s v="Germany"/>
    <n v="54.825800000000001"/>
    <n v="11.6578"/>
  </r>
  <r>
    <s v="SKU004133"/>
    <s v="Product_4133"/>
    <s v="Electronics"/>
    <n v="319.47000000000003"/>
    <n v="190"/>
    <s v="Low"/>
    <n v="28"/>
    <n v="16"/>
    <x v="878"/>
    <s v="SUP048"/>
    <s v="AISLE-15-SHELF-03"/>
    <n v="25"/>
    <s v="In Stock"/>
    <d v="2023-06-07T00:00:00"/>
    <s v="Italy"/>
    <n v="39.1419"/>
    <n v="11.797700000000001"/>
  </r>
  <r>
    <s v="SKU004134"/>
    <s v="Product_4134"/>
    <s v="Office Supplies"/>
    <n v="59.68"/>
    <n v="46"/>
    <s v="Low"/>
    <n v="78"/>
    <n v="18"/>
    <x v="450"/>
    <s v="SUP029"/>
    <s v="AISLE-19-SHELF-41"/>
    <n v="18"/>
    <s v="In Stock"/>
    <d v="2023-07-22T00:00:00"/>
    <s v="Netherlands"/>
    <n v="52.799199999999999"/>
    <n v="5.0412999999999997"/>
  </r>
  <r>
    <s v="SKU004135"/>
    <s v="Product_4135"/>
    <s v="Books"/>
    <n v="487.77"/>
    <n v="878"/>
    <s v="High"/>
    <n v="13"/>
    <n v="8"/>
    <x v="171"/>
    <s v="SUP035"/>
    <s v="AISLE-05-SHELF-48"/>
    <n v="34"/>
    <s v="In Stock"/>
    <d v="2023-12-23T00:00:00"/>
    <s v="Austria"/>
    <n v="46.578099999999999"/>
    <n v="10.7982"/>
  </r>
  <r>
    <s v="SKU004136"/>
    <s v="Product_4136"/>
    <s v="Electronics"/>
    <n v="914.58"/>
    <n v="250"/>
    <s v="Low"/>
    <n v="91"/>
    <n v="2"/>
    <x v="701"/>
    <s v="SUP012"/>
    <s v="AISLE-03-SHELF-08"/>
    <n v="6"/>
    <s v="In Stock"/>
    <d v="2023-11-19T00:00:00"/>
    <s v="Germany"/>
    <n v="53.313899999999997"/>
    <n v="11.8002"/>
  </r>
  <r>
    <s v="SKU004137"/>
    <s v="Product_4137"/>
    <s v="Toys"/>
    <n v="792.56"/>
    <n v="774"/>
    <s v="High"/>
    <n v="50"/>
    <n v="11"/>
    <x v="962"/>
    <s v="SUP008"/>
    <s v="AISLE-14-SHELF-35"/>
    <n v="26"/>
    <s v="In Stock"/>
    <d v="2024-11-02T00:00:00"/>
    <s v="Netherlands"/>
    <n v="52.338500000000003"/>
    <n v="3.9537"/>
  </r>
  <r>
    <s v="SKU004138"/>
    <s v="Product_4138"/>
    <s v="Books"/>
    <n v="372.95"/>
    <n v="884"/>
    <s v="High"/>
    <n v="65"/>
    <n v="1"/>
    <x v="777"/>
    <s v="SUP025"/>
    <s v="AISLE-16-SHELF-07"/>
    <n v="17"/>
    <s v="In Stock"/>
    <d v="2024-02-18T00:00:00"/>
    <s v="United Kingdom"/>
    <n v="57.272300000000001"/>
    <n v="1.4074"/>
  </r>
  <r>
    <s v="SKU004139"/>
    <s v="Product_4139"/>
    <s v="Home &amp; Garden"/>
    <n v="74.12"/>
    <n v="63"/>
    <s v="Low"/>
    <n v="64"/>
    <n v="10"/>
    <x v="441"/>
    <s v="SUP027"/>
    <s v="AISLE-09-SHELF-35"/>
    <n v="29"/>
    <s v="In Stock"/>
    <d v="2023-06-04T00:00:00"/>
    <s v="Germany"/>
    <n v="47.610700000000001"/>
    <n v="6.6101000000000001"/>
  </r>
  <r>
    <s v="SKU004140"/>
    <s v="Product_4140"/>
    <s v="Sports"/>
    <n v="640.54999999999995"/>
    <n v="849"/>
    <s v="High"/>
    <n v="40"/>
    <n v="18"/>
    <x v="836"/>
    <s v="SUP047"/>
    <s v="AISLE-08-SHELF-12"/>
    <n v="47"/>
    <s v="In Stock"/>
    <d v="2025-03-11T00:00:00"/>
    <s v="Germany"/>
    <n v="54.023899999999998"/>
    <n v="13.3215"/>
  </r>
  <r>
    <s v="SKU004141"/>
    <s v="Product_4141"/>
    <s v="Electronics"/>
    <n v="836.15"/>
    <n v="319"/>
    <s v="Mid"/>
    <n v="31"/>
    <n v="16"/>
    <x v="843"/>
    <s v="SUP043"/>
    <s v="AISLE-17-SHELF-46"/>
    <n v="15"/>
    <s v="In Stock"/>
    <d v="2023-06-11T00:00:00"/>
    <s v="Germany"/>
    <n v="51.996299999999998"/>
    <n v="14.4992"/>
  </r>
  <r>
    <s v="SKU004142"/>
    <s v="Product_4142"/>
    <s v="Sports"/>
    <n v="668.3"/>
    <n v="859"/>
    <s v="High"/>
    <n v="84"/>
    <n v="2"/>
    <x v="439"/>
    <s v="SUP045"/>
    <s v="AISLE-16-SHELF-04"/>
    <n v="14"/>
    <s v="In Stock"/>
    <d v="2023-06-23T00:00:00"/>
    <s v="Sweden"/>
    <n v="64.220699999999994"/>
    <n v="13.929399999999999"/>
  </r>
  <r>
    <s v="SKU004143"/>
    <s v="Product_4143"/>
    <s v="Toys"/>
    <n v="430.82"/>
    <n v="779"/>
    <s v="High"/>
    <n v="57"/>
    <n v="23"/>
    <x v="195"/>
    <s v="SUP006"/>
    <s v="AISLE-03-SHELF-45"/>
    <n v="48"/>
    <s v="In Stock"/>
    <d v="2023-06-26T00:00:00"/>
    <s v="Italy"/>
    <n v="44.250700000000002"/>
    <n v="14.284000000000001"/>
  </r>
  <r>
    <s v="SKU004144"/>
    <s v="Product_4144"/>
    <s v="Office Supplies"/>
    <n v="132.12"/>
    <n v="523"/>
    <s v="Mid"/>
    <n v="89"/>
    <n v="17"/>
    <x v="393"/>
    <s v="SUP013"/>
    <s v="AISLE-09-SHELF-45"/>
    <n v="41"/>
    <s v="In Stock"/>
    <d v="2024-04-30T00:00:00"/>
    <s v="United Kingdom"/>
    <n v="58.574599999999997"/>
    <n v="-6.0609999999999999"/>
  </r>
  <r>
    <s v="SKU004145"/>
    <s v="Product_4145"/>
    <s v="Office Supplies"/>
    <n v="911.67"/>
    <n v="291"/>
    <s v="Low"/>
    <n v="13"/>
    <n v="16"/>
    <x v="66"/>
    <s v="SUP011"/>
    <s v="AISLE-12-SHELF-21"/>
    <n v="29"/>
    <s v="In Stock"/>
    <d v="2024-05-22T00:00:00"/>
    <s v="Austria"/>
    <n v="47.954500000000003"/>
    <n v="15.507300000000001"/>
  </r>
  <r>
    <s v="SKU004146"/>
    <s v="Product_4146"/>
    <s v="Sports"/>
    <n v="283.2"/>
    <n v="28"/>
    <s v="Low"/>
    <n v="30"/>
    <n v="19"/>
    <x v="931"/>
    <s v="SUP038"/>
    <s v="AISLE-15-SHELF-35"/>
    <n v="48"/>
    <s v="In Stock"/>
    <d v="2023-11-20T00:00:00"/>
    <s v="Sweden"/>
    <n v="59.978000000000002"/>
    <n v="16.073799999999999"/>
  </r>
  <r>
    <s v="SKU004147"/>
    <s v="Product_4147"/>
    <s v="Home &amp; Garden"/>
    <n v="232.04"/>
    <n v="650"/>
    <s v="Mid"/>
    <n v="50"/>
    <n v="5"/>
    <x v="336"/>
    <s v="SUP006"/>
    <s v="AISLE-03-SHELF-02"/>
    <n v="39"/>
    <s v="In Stock"/>
    <d v="2024-10-06T00:00:00"/>
    <s v="Poland"/>
    <n v="54.149799999999999"/>
    <n v="18.1419"/>
  </r>
  <r>
    <s v="SKU004148"/>
    <s v="Product_4148"/>
    <s v="Toys"/>
    <n v="817.82"/>
    <n v="436"/>
    <s v="Mid"/>
    <n v="54"/>
    <n v="28"/>
    <x v="336"/>
    <s v="SUP005"/>
    <s v="AISLE-06-SHELF-16"/>
    <n v="23"/>
    <s v="In Stock"/>
    <d v="2024-04-18T00:00:00"/>
    <s v="Sweden"/>
    <n v="63.921300000000002"/>
    <n v="22.748999999999999"/>
  </r>
  <r>
    <s v="SKU004149"/>
    <s v="Product_4149"/>
    <s v="Office Supplies"/>
    <n v="981.41"/>
    <n v="965"/>
    <s v="High"/>
    <n v="98"/>
    <n v="23"/>
    <x v="466"/>
    <s v="SUP007"/>
    <s v="AISLE-18-SHELF-41"/>
    <n v="32"/>
    <s v="In Stock"/>
    <d v="2024-07-24T00:00:00"/>
    <s v="Belgium"/>
    <n v="49.919699999999999"/>
    <n v="6.3292999999999999"/>
  </r>
  <r>
    <s v="SKU004150"/>
    <s v="Product_4150"/>
    <s v="Clothing"/>
    <n v="663.56"/>
    <n v="596"/>
    <s v="Mid"/>
    <n v="93"/>
    <n v="6"/>
    <x v="642"/>
    <s v="SUP019"/>
    <s v="AISLE-03-SHELF-16"/>
    <n v="46"/>
    <s v="In Stock"/>
    <d v="2024-12-26T00:00:00"/>
    <s v="Belgium"/>
    <n v="50.9039"/>
    <n v="4.4348999999999998"/>
  </r>
  <r>
    <s v="SKU004151"/>
    <s v="Product_4151"/>
    <s v="Clothing"/>
    <n v="628.55999999999995"/>
    <n v="585"/>
    <s v="Mid"/>
    <n v="17"/>
    <n v="24"/>
    <x v="595"/>
    <s v="SUP043"/>
    <s v="AISLE-04-SHELF-46"/>
    <n v="47"/>
    <s v="In Stock"/>
    <d v="2024-11-30T00:00:00"/>
    <s v="Germany"/>
    <n v="50.575000000000003"/>
    <n v="14.5847"/>
  </r>
  <r>
    <s v="SKU004152"/>
    <s v="Product_4152"/>
    <s v="Electronics"/>
    <n v="326.24"/>
    <n v="762"/>
    <s v="High"/>
    <n v="18"/>
    <n v="17"/>
    <x v="176"/>
    <s v="SUP006"/>
    <s v="AISLE-04-SHELF-28"/>
    <n v="14"/>
    <s v="Out of Stock"/>
    <d v="2024-07-12T00:00:00"/>
    <s v="Sweden"/>
    <n v="58.139000000000003"/>
    <n v="15.1831"/>
  </r>
  <r>
    <s v="SKU004153"/>
    <s v="Product_4153"/>
    <s v="Home &amp; Garden"/>
    <n v="30.21"/>
    <n v="735"/>
    <s v="High"/>
    <n v="27"/>
    <n v="16"/>
    <x v="694"/>
    <s v="SUP025"/>
    <s v="AISLE-18-SHELF-50"/>
    <n v="19"/>
    <s v="In Stock"/>
    <d v="2023-08-30T00:00:00"/>
    <s v="Poland"/>
    <n v="50.785200000000003"/>
    <n v="16.990100000000002"/>
  </r>
  <r>
    <s v="SKU004154"/>
    <s v="Product_4154"/>
    <s v="Sports"/>
    <n v="199.88"/>
    <n v="46"/>
    <s v="Low"/>
    <n v="40"/>
    <n v="16"/>
    <x v="963"/>
    <s v="SUP009"/>
    <s v="AISLE-18-SHELF-28"/>
    <n v="36"/>
    <s v="In Stock"/>
    <d v="2024-12-18T00:00:00"/>
    <s v="Sweden"/>
    <n v="61.765799999999999"/>
    <n v="24.058199999999999"/>
  </r>
  <r>
    <s v="SKU004155"/>
    <s v="Product_4155"/>
    <s v="Books"/>
    <n v="588.59"/>
    <n v="416"/>
    <s v="Mid"/>
    <n v="44"/>
    <n v="7"/>
    <x v="576"/>
    <s v="SUP020"/>
    <s v="AISLE-03-SHELF-26"/>
    <n v="7"/>
    <s v="In Stock"/>
    <d v="2023-06-20T00:00:00"/>
    <s v="Italy"/>
    <n v="45.932299999999998"/>
    <n v="10.502599999999999"/>
  </r>
  <r>
    <s v="SKU004156"/>
    <s v="Product_4156"/>
    <s v="Books"/>
    <n v="159.80000000000001"/>
    <n v="592"/>
    <s v="Mid"/>
    <n v="39"/>
    <n v="16"/>
    <x v="429"/>
    <s v="SUP025"/>
    <s v="AISLE-07-SHELF-13"/>
    <n v="28"/>
    <s v="In Stock"/>
    <d v="2024-10-01T00:00:00"/>
    <s v="Italy"/>
    <n v="41.040100000000002"/>
    <n v="14.566800000000001"/>
  </r>
  <r>
    <s v="SKU004157"/>
    <s v="Product_4157"/>
    <s v="Toys"/>
    <n v="885"/>
    <n v="450"/>
    <s v="Mid"/>
    <n v="27"/>
    <n v="9"/>
    <x v="159"/>
    <s v="SUP050"/>
    <s v="AISLE-07-SHELF-13"/>
    <n v="14"/>
    <s v="In Stock"/>
    <d v="2023-10-19T00:00:00"/>
    <s v="Poland"/>
    <n v="49.099499999999999"/>
    <n v="22.301500000000001"/>
  </r>
  <r>
    <s v="SKU004158"/>
    <s v="Product_4158"/>
    <s v="Electronics"/>
    <n v="196.26"/>
    <n v="632"/>
    <s v="Mid"/>
    <n v="92"/>
    <n v="23"/>
    <x v="272"/>
    <s v="SUP008"/>
    <s v="AISLE-04-SHELF-16"/>
    <n v="48"/>
    <s v="In Stock"/>
    <d v="2023-07-05T00:00:00"/>
    <s v="Sweden"/>
    <n v="67.441199999999995"/>
    <n v="22.3293"/>
  </r>
  <r>
    <s v="SKU004159"/>
    <s v="Product_4159"/>
    <s v="Electronics"/>
    <n v="526.88"/>
    <n v="554"/>
    <s v="Mid"/>
    <n v="50"/>
    <n v="6"/>
    <x v="342"/>
    <s v="SUP050"/>
    <s v="AISLE-15-SHELF-13"/>
    <n v="34"/>
    <s v="In Stock"/>
    <d v="2024-09-30T00:00:00"/>
    <s v="Netherlands"/>
    <n v="51.812600000000003"/>
    <n v="5.1017999999999999"/>
  </r>
  <r>
    <s v="SKU004160"/>
    <s v="Product_4160"/>
    <s v="Electronics"/>
    <n v="516.89"/>
    <n v="657"/>
    <s v="Mid"/>
    <n v="33"/>
    <n v="16"/>
    <x v="307"/>
    <s v="SUP037"/>
    <s v="AISLE-10-SHELF-10"/>
    <n v="45"/>
    <s v="In Stock"/>
    <d v="2024-07-18T00:00:00"/>
    <s v="Italy"/>
    <n v="36.7301"/>
    <n v="11.3528"/>
  </r>
  <r>
    <s v="SKU004161"/>
    <s v="Product_4161"/>
    <s v="Home &amp; Garden"/>
    <n v="607.91"/>
    <n v="73"/>
    <s v="Low"/>
    <n v="95"/>
    <n v="9"/>
    <x v="243"/>
    <s v="SUP038"/>
    <s v="AISLE-05-SHELF-36"/>
    <n v="37"/>
    <s v="In Stock"/>
    <d v="2024-11-01T00:00:00"/>
    <s v="Italy"/>
    <n v="41.4345"/>
    <n v="17.393000000000001"/>
  </r>
  <r>
    <s v="SKU004162"/>
    <s v="Product_4162"/>
    <s v="Books"/>
    <n v="334.16"/>
    <n v="52"/>
    <s v="Low"/>
    <n v="57"/>
    <n v="29"/>
    <x v="512"/>
    <s v="SUP002"/>
    <s v="AISLE-19-SHELF-30"/>
    <n v="49"/>
    <s v="Out of Stock"/>
    <d v="2023-10-17T00:00:00"/>
    <s v="France"/>
    <n v="50.061100000000003"/>
    <n v="9.0050000000000008"/>
  </r>
  <r>
    <s v="SKU004163"/>
    <s v="Product_4163"/>
    <s v="Toys"/>
    <n v="874.8"/>
    <n v="232"/>
    <s v="Low"/>
    <n v="23"/>
    <n v="4"/>
    <x v="4"/>
    <s v="SUP022"/>
    <s v="AISLE-15-SHELF-41"/>
    <n v="29"/>
    <s v="In Stock"/>
    <d v="2024-05-06T00:00:00"/>
    <s v="Sweden"/>
    <n v="67.514399999999995"/>
    <n v="11.2074"/>
  </r>
  <r>
    <s v="SKU004164"/>
    <s v="Product_4164"/>
    <s v="Home &amp; Garden"/>
    <n v="449.86"/>
    <n v="806"/>
    <s v="High"/>
    <n v="28"/>
    <n v="28"/>
    <x v="508"/>
    <s v="SUP036"/>
    <s v="AISLE-16-SHELF-28"/>
    <n v="43"/>
    <s v="Out of Stock"/>
    <d v="2024-01-18T00:00:00"/>
    <s v="Italy"/>
    <n v="43.335299999999997"/>
    <n v="7.4119999999999999"/>
  </r>
  <r>
    <s v="SKU004165"/>
    <s v="Product_4165"/>
    <s v="Toys"/>
    <n v="703.15"/>
    <n v="874"/>
    <s v="High"/>
    <n v="69"/>
    <n v="26"/>
    <x v="964"/>
    <s v="SUP004"/>
    <s v="AISLE-04-SHELF-43"/>
    <n v="43"/>
    <s v="In Stock"/>
    <d v="2023-04-29T00:00:00"/>
    <s v="United Kingdom"/>
    <n v="52.2988"/>
    <n v="-2.4169"/>
  </r>
  <r>
    <s v="SKU004166"/>
    <s v="Product_4166"/>
    <s v="Home &amp; Garden"/>
    <n v="639.54999999999995"/>
    <n v="199"/>
    <s v="Low"/>
    <n v="31"/>
    <n v="22"/>
    <x v="147"/>
    <s v="SUP048"/>
    <s v="AISLE-17-SHELF-01"/>
    <n v="29"/>
    <s v="In Stock"/>
    <d v="2023-04-10T00:00:00"/>
    <s v="Sweden"/>
    <n v="64.968500000000006"/>
    <n v="19.675699999999999"/>
  </r>
  <r>
    <s v="SKU004167"/>
    <s v="Product_4167"/>
    <s v="Sports"/>
    <n v="125.98"/>
    <n v="673"/>
    <s v="Mid"/>
    <n v="39"/>
    <n v="6"/>
    <x v="351"/>
    <s v="SUP001"/>
    <s v="AISLE-09-SHELF-12"/>
    <n v="42"/>
    <s v="In Stock"/>
    <d v="2024-12-02T00:00:00"/>
    <s v="Belgium"/>
    <n v="49.598100000000002"/>
    <n v="2.9041000000000001"/>
  </r>
  <r>
    <s v="SKU004168"/>
    <s v="Product_4168"/>
    <s v="Home &amp; Garden"/>
    <n v="626.41"/>
    <n v="548"/>
    <s v="Mid"/>
    <n v="24"/>
    <n v="26"/>
    <x v="124"/>
    <s v="SUP048"/>
    <s v="AISLE-12-SHELF-42"/>
    <n v="16"/>
    <s v="In Stock"/>
    <d v="2024-11-01T00:00:00"/>
    <s v="France"/>
    <n v="42.560200000000002"/>
    <n v="-3.7654000000000001"/>
  </r>
  <r>
    <s v="SKU004169"/>
    <s v="Product_4169"/>
    <s v="Home &amp; Garden"/>
    <n v="555.20000000000005"/>
    <n v="936"/>
    <s v="High"/>
    <n v="30"/>
    <n v="14"/>
    <x v="698"/>
    <s v="SUP033"/>
    <s v="AISLE-09-SHELF-26"/>
    <n v="8"/>
    <s v="In Stock"/>
    <d v="2025-01-31T00:00:00"/>
    <s v="Italy"/>
    <n v="38.471499999999999"/>
    <n v="14.792999999999999"/>
  </r>
  <r>
    <s v="SKU004170"/>
    <s v="Product_4170"/>
    <s v="Sports"/>
    <n v="899.62"/>
    <n v="96"/>
    <s v="Low"/>
    <n v="35"/>
    <n v="3"/>
    <x v="354"/>
    <s v="SUP024"/>
    <s v="AISLE-20-SHELF-16"/>
    <n v="32"/>
    <s v="Out of Stock"/>
    <d v="2024-03-16T00:00:00"/>
    <s v="France"/>
    <n v="49.4422"/>
    <n v="0.86870000000000003"/>
  </r>
  <r>
    <s v="SKU004171"/>
    <s v="Product_4171"/>
    <s v="Clothing"/>
    <n v="882.07"/>
    <n v="48"/>
    <s v="Low"/>
    <n v="21"/>
    <n v="23"/>
    <x v="380"/>
    <s v="SUP049"/>
    <s v="AISLE-13-SHELF-35"/>
    <n v="24"/>
    <s v="In Stock"/>
    <d v="2023-10-13T00:00:00"/>
    <s v="Belgium"/>
    <n v="50.885599999999997"/>
    <n v="3.2801"/>
  </r>
  <r>
    <s v="SKU004172"/>
    <s v="Product_4172"/>
    <s v="Sports"/>
    <n v="159.44999999999999"/>
    <n v="895"/>
    <s v="High"/>
    <n v="16"/>
    <n v="17"/>
    <x v="464"/>
    <s v="SUP005"/>
    <s v="AISLE-18-SHELF-04"/>
    <n v="14"/>
    <s v="In Stock"/>
    <d v="2023-06-03T00:00:00"/>
    <s v="Poland"/>
    <n v="54.645000000000003"/>
    <n v="17.600000000000001"/>
  </r>
  <r>
    <s v="SKU004173"/>
    <s v="Product_4173"/>
    <s v="Electronics"/>
    <n v="90.87"/>
    <n v="521"/>
    <s v="Mid"/>
    <n v="84"/>
    <n v="11"/>
    <x v="965"/>
    <s v="SUP048"/>
    <s v="AISLE-19-SHELF-25"/>
    <n v="35"/>
    <s v="In Stock"/>
    <d v="2025-01-12T00:00:00"/>
    <s v="Poland"/>
    <n v="53.905999999999999"/>
    <n v="23.553699999999999"/>
  </r>
  <r>
    <s v="SKU004174"/>
    <s v="Product_4174"/>
    <s v="Office Supplies"/>
    <n v="301.64999999999998"/>
    <n v="39"/>
    <s v="Low"/>
    <n v="93"/>
    <n v="24"/>
    <x v="649"/>
    <s v="SUP035"/>
    <s v="AISLE-13-SHELF-28"/>
    <n v="23"/>
    <s v="Out of Stock"/>
    <d v="2023-11-07T00:00:00"/>
    <s v="Sweden"/>
    <n v="67.233099999999993"/>
    <n v="11.9786"/>
  </r>
  <r>
    <s v="SKU004175"/>
    <s v="Product_4175"/>
    <s v="Clothing"/>
    <n v="986.75"/>
    <n v="913"/>
    <s v="High"/>
    <n v="44"/>
    <n v="8"/>
    <x v="721"/>
    <s v="SUP042"/>
    <s v="AISLE-13-SHELF-12"/>
    <n v="6"/>
    <s v="In Stock"/>
    <d v="2023-06-19T00:00:00"/>
    <s v="Belgium"/>
    <n v="50.800600000000003"/>
    <n v="2.9683999999999999"/>
  </r>
  <r>
    <s v="SKU004176"/>
    <s v="Product_4176"/>
    <s v="Office Supplies"/>
    <n v="31.36"/>
    <n v="152"/>
    <s v="Low"/>
    <n v="77"/>
    <n v="8"/>
    <x v="12"/>
    <s v="SUP050"/>
    <s v="AISLE-01-SHELF-34"/>
    <n v="8"/>
    <s v="Out of Stock"/>
    <d v="2023-10-06T00:00:00"/>
    <s v="Spain"/>
    <n v="36.044199999999996"/>
    <n v="-8.6475000000000009"/>
  </r>
  <r>
    <s v="SKU004177"/>
    <s v="Product_4177"/>
    <s v="Books"/>
    <n v="676.16"/>
    <n v="105"/>
    <s v="Low"/>
    <n v="11"/>
    <n v="25"/>
    <x v="777"/>
    <s v="SUP050"/>
    <s v="AISLE-03-SHELF-22"/>
    <n v="19"/>
    <s v="In Stock"/>
    <d v="2023-07-27T00:00:00"/>
    <s v="Spain"/>
    <n v="43.146000000000001"/>
    <n v="2.1465999999999998"/>
  </r>
  <r>
    <s v="SKU004178"/>
    <s v="Product_4178"/>
    <s v="Office Supplies"/>
    <n v="612.42999999999995"/>
    <n v="552"/>
    <s v="Mid"/>
    <n v="29"/>
    <n v="4"/>
    <x v="312"/>
    <s v="SUP026"/>
    <s v="AISLE-13-SHELF-44"/>
    <n v="42"/>
    <s v="In Stock"/>
    <d v="2023-12-12T00:00:00"/>
    <s v="Sweden"/>
    <n v="58.416400000000003"/>
    <n v="18.266500000000001"/>
  </r>
  <r>
    <s v="SKU004179"/>
    <s v="Product_4179"/>
    <s v="Toys"/>
    <n v="650.11"/>
    <n v="675"/>
    <s v="Mid"/>
    <n v="56"/>
    <n v="15"/>
    <x v="204"/>
    <s v="SUP049"/>
    <s v="AISLE-16-SHELF-46"/>
    <n v="37"/>
    <s v="In Stock"/>
    <d v="2025-03-02T00:00:00"/>
    <s v="Germany"/>
    <n v="54.558199999999999"/>
    <n v="10.42"/>
  </r>
  <r>
    <s v="SKU004180"/>
    <s v="Product_4180"/>
    <s v="Home &amp; Garden"/>
    <n v="226.1"/>
    <n v="769"/>
    <s v="High"/>
    <n v="93"/>
    <n v="16"/>
    <x v="710"/>
    <s v="SUP043"/>
    <s v="AISLE-14-SHELF-17"/>
    <n v="22"/>
    <s v="In Stock"/>
    <d v="2024-03-21T00:00:00"/>
    <s v="France"/>
    <n v="45.1571"/>
    <n v="1.9554"/>
  </r>
  <r>
    <s v="SKU004181"/>
    <s v="Product_4181"/>
    <s v="Clothing"/>
    <n v="234.45"/>
    <n v="210"/>
    <s v="Low"/>
    <n v="21"/>
    <n v="22"/>
    <x v="878"/>
    <s v="SUP041"/>
    <s v="AISLE-05-SHELF-38"/>
    <n v="44"/>
    <s v="In Stock"/>
    <d v="2023-07-17T00:00:00"/>
    <s v="France"/>
    <n v="49.0441"/>
    <n v="1.8683000000000001"/>
  </r>
  <r>
    <s v="SKU004182"/>
    <s v="Product_4182"/>
    <s v="Books"/>
    <n v="436.34"/>
    <n v="201"/>
    <s v="Low"/>
    <n v="62"/>
    <n v="11"/>
    <x v="445"/>
    <s v="SUP043"/>
    <s v="AISLE-10-SHELF-27"/>
    <n v="36"/>
    <s v="In Stock"/>
    <d v="2023-04-20T00:00:00"/>
    <s v="Poland"/>
    <n v="53.542999999999999"/>
    <n v="18.417000000000002"/>
  </r>
  <r>
    <s v="SKU004183"/>
    <s v="Product_4183"/>
    <s v="Sports"/>
    <n v="104.9"/>
    <n v="432"/>
    <s v="Mid"/>
    <n v="26"/>
    <n v="28"/>
    <x v="27"/>
    <s v="SUP026"/>
    <s v="AISLE-09-SHELF-32"/>
    <n v="36"/>
    <s v="Out of Stock"/>
    <d v="2024-11-06T00:00:00"/>
    <s v="Spain"/>
    <n v="37.965600000000002"/>
    <n v="-5.1863999999999999"/>
  </r>
  <r>
    <s v="SKU004184"/>
    <s v="Product_4184"/>
    <s v="Sports"/>
    <n v="83.87"/>
    <n v="706"/>
    <s v="High"/>
    <n v="27"/>
    <n v="7"/>
    <x v="604"/>
    <s v="SUP041"/>
    <s v="AISLE-07-SHELF-36"/>
    <n v="17"/>
    <s v="Out of Stock"/>
    <d v="2025-02-03T00:00:00"/>
    <s v="Austria"/>
    <n v="46.6023"/>
    <n v="13.329800000000001"/>
  </r>
  <r>
    <s v="SKU004185"/>
    <s v="Product_4185"/>
    <s v="Electronics"/>
    <n v="97.48"/>
    <n v="564"/>
    <s v="Mid"/>
    <n v="33"/>
    <n v="18"/>
    <x v="788"/>
    <s v="SUP049"/>
    <s v="AISLE-07-SHELF-43"/>
    <n v="20"/>
    <s v="In Stock"/>
    <d v="2024-02-17T00:00:00"/>
    <s v="Italy"/>
    <n v="38.155200000000001"/>
    <n v="16.257400000000001"/>
  </r>
  <r>
    <s v="SKU004186"/>
    <s v="Product_4186"/>
    <s v="Office Supplies"/>
    <n v="577.25"/>
    <n v="146"/>
    <s v="Low"/>
    <n v="81"/>
    <n v="6"/>
    <x v="464"/>
    <s v="SUP005"/>
    <s v="AISLE-06-SHELF-48"/>
    <n v="37"/>
    <s v="Out of Stock"/>
    <d v="2023-12-30T00:00:00"/>
    <s v="Italy"/>
    <n v="41.016199999999998"/>
    <n v="15.7035"/>
  </r>
  <r>
    <s v="SKU004187"/>
    <s v="Product_4187"/>
    <s v="Electronics"/>
    <n v="403.76"/>
    <n v="498"/>
    <s v="Mid"/>
    <n v="46"/>
    <n v="24"/>
    <x v="670"/>
    <s v="SUP044"/>
    <s v="AISLE-16-SHELF-24"/>
    <n v="38"/>
    <s v="In Stock"/>
    <d v="2023-09-01T00:00:00"/>
    <s v="Italy"/>
    <n v="46.6218"/>
    <n v="16.7088"/>
  </r>
  <r>
    <s v="SKU004188"/>
    <s v="Product_4188"/>
    <s v="Clothing"/>
    <n v="300.68"/>
    <n v="281"/>
    <s v="Low"/>
    <n v="39"/>
    <n v="4"/>
    <x v="79"/>
    <s v="SUP018"/>
    <s v="AISLE-13-SHELF-44"/>
    <n v="18"/>
    <s v="Out of Stock"/>
    <d v="2024-02-01T00:00:00"/>
    <s v="Poland"/>
    <n v="54.518500000000003"/>
    <n v="19.779399999999999"/>
  </r>
  <r>
    <s v="SKU004189"/>
    <s v="Product_4189"/>
    <s v="Office Supplies"/>
    <n v="322.66000000000003"/>
    <n v="309"/>
    <s v="Mid"/>
    <n v="93"/>
    <n v="5"/>
    <x v="392"/>
    <s v="SUP025"/>
    <s v="AISLE-02-SHELF-21"/>
    <n v="6"/>
    <s v="In Stock"/>
    <d v="2024-05-02T00:00:00"/>
    <s v="Belgium"/>
    <n v="49.830599999999997"/>
    <n v="6.1479999999999997"/>
  </r>
  <r>
    <s v="SKU004190"/>
    <s v="Product_4190"/>
    <s v="Toys"/>
    <n v="215.21"/>
    <n v="754"/>
    <s v="High"/>
    <n v="61"/>
    <n v="24"/>
    <x v="701"/>
    <s v="SUP048"/>
    <s v="AISLE-13-SHELF-01"/>
    <n v="17"/>
    <s v="In Stock"/>
    <d v="2024-09-01T00:00:00"/>
    <s v="Netherlands"/>
    <n v="53.145000000000003"/>
    <n v="6.6711999999999998"/>
  </r>
  <r>
    <s v="SKU004191"/>
    <s v="Product_4191"/>
    <s v="Home &amp; Garden"/>
    <n v="417.39"/>
    <n v="50"/>
    <s v="Low"/>
    <n v="32"/>
    <n v="3"/>
    <x v="677"/>
    <s v="SUP041"/>
    <s v="AISLE-10-SHELF-30"/>
    <n v="33"/>
    <s v="In Stock"/>
    <d v="2024-08-15T00:00:00"/>
    <s v="Spain"/>
    <n v="41.407499999999999"/>
    <n v="-1.4260999999999999"/>
  </r>
  <r>
    <s v="SKU004192"/>
    <s v="Product_4192"/>
    <s v="Sports"/>
    <n v="211.03"/>
    <n v="494"/>
    <s v="Mid"/>
    <n v="46"/>
    <n v="6"/>
    <x v="564"/>
    <s v="SUP040"/>
    <s v="AISLE-10-SHELF-30"/>
    <n v="47"/>
    <s v="In Stock"/>
    <d v="2024-05-17T00:00:00"/>
    <s v="Spain"/>
    <n v="36.114800000000002"/>
    <n v="0.1255"/>
  </r>
  <r>
    <s v="SKU004193"/>
    <s v="Product_4193"/>
    <s v="Clothing"/>
    <n v="701.07"/>
    <n v="408"/>
    <s v="Mid"/>
    <n v="83"/>
    <n v="14"/>
    <x v="398"/>
    <s v="SUP038"/>
    <s v="AISLE-11-SHELF-41"/>
    <n v="46"/>
    <s v="In Stock"/>
    <d v="2025-03-07T00:00:00"/>
    <s v="Austria"/>
    <n v="46.637999999999998"/>
    <n v="11.5001"/>
  </r>
  <r>
    <s v="SKU004194"/>
    <s v="Product_4194"/>
    <s v="Office Supplies"/>
    <n v="132.69"/>
    <n v="625"/>
    <s v="Mid"/>
    <n v="33"/>
    <n v="1"/>
    <x v="510"/>
    <s v="SUP049"/>
    <s v="AISLE-04-SHELF-49"/>
    <n v="38"/>
    <s v="In Stock"/>
    <d v="2025-02-15T00:00:00"/>
    <s v="France"/>
    <n v="46.704599999999999"/>
    <n v="1.4953000000000001"/>
  </r>
  <r>
    <s v="SKU004195"/>
    <s v="Product_4195"/>
    <s v="Clothing"/>
    <n v="948.76"/>
    <n v="272"/>
    <s v="Low"/>
    <n v="89"/>
    <n v="20"/>
    <x v="346"/>
    <s v="SUP046"/>
    <s v="AISLE-19-SHELF-10"/>
    <n v="21"/>
    <s v="In Stock"/>
    <d v="2024-02-02T00:00:00"/>
    <s v="Germany"/>
    <n v="47.419899999999998"/>
    <n v="13.398300000000001"/>
  </r>
  <r>
    <s v="SKU004196"/>
    <s v="Product_4196"/>
    <s v="Toys"/>
    <n v="98.92"/>
    <n v="457"/>
    <s v="Mid"/>
    <n v="59"/>
    <n v="14"/>
    <x v="690"/>
    <s v="SUP021"/>
    <s v="AISLE-13-SHELF-31"/>
    <n v="7"/>
    <s v="In Stock"/>
    <d v="2023-04-06T00:00:00"/>
    <s v="Sweden"/>
    <n v="67.427499999999995"/>
    <n v="20.032499999999999"/>
  </r>
  <r>
    <s v="SKU004197"/>
    <s v="Product_4197"/>
    <s v="Office Supplies"/>
    <n v="944.03"/>
    <n v="119"/>
    <s v="Low"/>
    <n v="85"/>
    <n v="6"/>
    <x v="582"/>
    <s v="SUP024"/>
    <s v="AISLE-02-SHELF-41"/>
    <n v="34"/>
    <s v="Out of Stock"/>
    <d v="2024-07-06T00:00:00"/>
    <s v="France"/>
    <n v="46.602499999999999"/>
    <n v="8.9268000000000001"/>
  </r>
  <r>
    <s v="SKU004198"/>
    <s v="Product_4198"/>
    <s v="Clothing"/>
    <n v="834.96"/>
    <n v="700"/>
    <s v="Mid"/>
    <n v="29"/>
    <n v="3"/>
    <x v="61"/>
    <s v="SUP028"/>
    <s v="AISLE-07-SHELF-42"/>
    <n v="8"/>
    <s v="Out of Stock"/>
    <d v="2023-04-02T00:00:00"/>
    <s v="Belgium"/>
    <n v="49.739899999999999"/>
    <n v="5.3777999999999997"/>
  </r>
  <r>
    <s v="SKU004199"/>
    <s v="Product_4199"/>
    <s v="Electronics"/>
    <n v="683.9"/>
    <n v="45"/>
    <s v="Low"/>
    <n v="56"/>
    <n v="17"/>
    <x v="347"/>
    <s v="SUP046"/>
    <s v="AISLE-12-SHELF-31"/>
    <n v="35"/>
    <s v="In Stock"/>
    <d v="2023-12-23T00:00:00"/>
    <s v="Sweden"/>
    <n v="57.071399999999997"/>
    <n v="16.1022"/>
  </r>
  <r>
    <s v="SKU004200"/>
    <s v="Product_4200"/>
    <s v="Toys"/>
    <n v="913.18"/>
    <n v="242"/>
    <s v="Low"/>
    <n v="27"/>
    <n v="22"/>
    <x v="233"/>
    <s v="SUP004"/>
    <s v="AISLE-20-SHELF-11"/>
    <n v="9"/>
    <s v="In Stock"/>
    <d v="2025-03-18T00:00:00"/>
    <s v="Spain"/>
    <n v="40.566800000000001"/>
    <n v="-1.2699999999999999E-2"/>
  </r>
  <r>
    <s v="SKU004201"/>
    <s v="Product_4201"/>
    <s v="Sports"/>
    <n v="147.83000000000001"/>
    <n v="310"/>
    <s v="Mid"/>
    <n v="35"/>
    <n v="14"/>
    <x v="126"/>
    <s v="SUP008"/>
    <s v="AISLE-04-SHELF-44"/>
    <n v="6"/>
    <s v="In Stock"/>
    <d v="2024-06-10T00:00:00"/>
    <s v="Belgium"/>
    <n v="49.507399999999997"/>
    <n v="3.5163000000000002"/>
  </r>
  <r>
    <s v="SKU004202"/>
    <s v="Product_4202"/>
    <s v="Office Supplies"/>
    <n v="184.55"/>
    <n v="561"/>
    <s v="Mid"/>
    <n v="80"/>
    <n v="19"/>
    <x v="183"/>
    <s v="SUP049"/>
    <s v="AISLE-12-SHELF-32"/>
    <n v="8"/>
    <s v="In Stock"/>
    <d v="2023-07-29T00:00:00"/>
    <s v="Sweden"/>
    <n v="62.727200000000003"/>
    <n v="18.0806"/>
  </r>
  <r>
    <s v="SKU004203"/>
    <s v="Product_4203"/>
    <s v="Electronics"/>
    <n v="259.63"/>
    <n v="330"/>
    <s v="Mid"/>
    <n v="52"/>
    <n v="24"/>
    <x v="964"/>
    <s v="SUP033"/>
    <s v="AISLE-08-SHELF-46"/>
    <n v="48"/>
    <s v="In Stock"/>
    <d v="2023-05-09T00:00:00"/>
    <s v="Austria"/>
    <n v="48.0578"/>
    <n v="11.839700000000001"/>
  </r>
  <r>
    <s v="SKU004204"/>
    <s v="Product_4204"/>
    <s v="Electronics"/>
    <n v="252.36"/>
    <n v="10"/>
    <s v="Low"/>
    <n v="56"/>
    <n v="7"/>
    <x v="445"/>
    <s v="SUP003"/>
    <s v="AISLE-07-SHELF-03"/>
    <n v="42"/>
    <s v="In Stock"/>
    <d v="2023-10-31T00:00:00"/>
    <s v="Austria"/>
    <n v="47.805399999999999"/>
    <n v="10.961399999999999"/>
  </r>
  <r>
    <s v="SKU004205"/>
    <s v="Product_4205"/>
    <s v="Toys"/>
    <n v="317.74"/>
    <n v="907"/>
    <s v="High"/>
    <n v="94"/>
    <n v="11"/>
    <x v="966"/>
    <s v="SUP049"/>
    <s v="AISLE-19-SHELF-46"/>
    <n v="31"/>
    <s v="In Stock"/>
    <d v="2023-07-05T00:00:00"/>
    <s v="United Kingdom"/>
    <n v="51.544499999999999"/>
    <n v="-2.4344000000000001"/>
  </r>
  <r>
    <s v="SKU004206"/>
    <s v="Product_4206"/>
    <s v="Toys"/>
    <n v="579.87"/>
    <n v="423"/>
    <s v="Mid"/>
    <n v="52"/>
    <n v="7"/>
    <x v="571"/>
    <s v="SUP020"/>
    <s v="AISLE-19-SHELF-42"/>
    <n v="31"/>
    <s v="In Stock"/>
    <d v="2024-08-12T00:00:00"/>
    <s v="Netherlands"/>
    <n v="52.650799999999997"/>
    <n v="3.7696000000000001"/>
  </r>
  <r>
    <s v="SKU004207"/>
    <s v="Product_4207"/>
    <s v="Clothing"/>
    <n v="37.89"/>
    <n v="47"/>
    <s v="Low"/>
    <n v="41"/>
    <n v="13"/>
    <x v="877"/>
    <s v="SUP035"/>
    <s v="AISLE-12-SHELF-29"/>
    <n v="19"/>
    <s v="Out of Stock"/>
    <d v="2023-03-23T00:00:00"/>
    <s v="Austria"/>
    <n v="46.719299999999997"/>
    <n v="13.8528"/>
  </r>
  <r>
    <s v="SKU004208"/>
    <s v="Product_4208"/>
    <s v="Books"/>
    <n v="388.45"/>
    <n v="376"/>
    <s v="Mid"/>
    <n v="16"/>
    <n v="28"/>
    <x v="434"/>
    <s v="SUP039"/>
    <s v="AISLE-18-SHELF-19"/>
    <n v="43"/>
    <s v="Out of Stock"/>
    <d v="2023-12-09T00:00:00"/>
    <s v="Spain"/>
    <n v="38.106699999999996"/>
    <n v="-4.3558000000000003"/>
  </r>
  <r>
    <s v="SKU004209"/>
    <s v="Product_4209"/>
    <s v="Books"/>
    <n v="253.92"/>
    <n v="567"/>
    <s v="Mid"/>
    <n v="96"/>
    <n v="24"/>
    <x v="47"/>
    <s v="SUP043"/>
    <s v="AISLE-18-SHELF-45"/>
    <n v="42"/>
    <s v="In Stock"/>
    <d v="2023-10-18T00:00:00"/>
    <s v="Germany"/>
    <n v="50.345700000000001"/>
    <n v="7.5247999999999999"/>
  </r>
  <r>
    <s v="SKU004210"/>
    <s v="Product_4210"/>
    <s v="Books"/>
    <n v="610.55999999999995"/>
    <n v="7"/>
    <s v="Low"/>
    <n v="93"/>
    <n v="23"/>
    <x v="640"/>
    <s v="SUP047"/>
    <s v="AISLE-17-SHELF-24"/>
    <n v="18"/>
    <s v="In Stock"/>
    <d v="2023-11-03T00:00:00"/>
    <s v="Italy"/>
    <n v="36.613799999999998"/>
    <n v="16.752500000000001"/>
  </r>
  <r>
    <s v="SKU004211"/>
    <s v="Product_4211"/>
    <s v="Office Supplies"/>
    <n v="985.32"/>
    <n v="983"/>
    <s v="High"/>
    <n v="93"/>
    <n v="21"/>
    <x v="124"/>
    <s v="SUP007"/>
    <s v="AISLE-06-SHELF-16"/>
    <n v="22"/>
    <s v="In Stock"/>
    <d v="2024-04-16T00:00:00"/>
    <s v="United Kingdom"/>
    <n v="56.192"/>
    <n v="-1.2946"/>
  </r>
  <r>
    <s v="SKU004212"/>
    <s v="Product_4212"/>
    <s v="Office Supplies"/>
    <n v="522.48"/>
    <n v="525"/>
    <s v="Mid"/>
    <n v="41"/>
    <n v="26"/>
    <x v="815"/>
    <s v="SUP027"/>
    <s v="AISLE-18-SHELF-41"/>
    <n v="33"/>
    <s v="In Stock"/>
    <d v="2023-07-14T00:00:00"/>
    <s v="Italy"/>
    <n v="42.338299999999997"/>
    <n v="14.9415"/>
  </r>
  <r>
    <s v="SKU004213"/>
    <s v="Product_4213"/>
    <s v="Clothing"/>
    <n v="431.43"/>
    <n v="726"/>
    <s v="High"/>
    <n v="99"/>
    <n v="24"/>
    <x v="95"/>
    <s v="SUP005"/>
    <s v="AISLE-13-SHELF-04"/>
    <n v="11"/>
    <s v="In Stock"/>
    <d v="2024-03-14T00:00:00"/>
    <s v="Netherlands"/>
    <n v="53.3264"/>
    <n v="5.8960999999999997"/>
  </r>
  <r>
    <s v="SKU004214"/>
    <s v="Product_4214"/>
    <s v="Home &amp; Garden"/>
    <n v="374.56"/>
    <n v="369"/>
    <s v="Mid"/>
    <n v="97"/>
    <n v="14"/>
    <x v="229"/>
    <s v="SUP049"/>
    <s v="AISLE-13-SHELF-35"/>
    <n v="42"/>
    <s v="In Stock"/>
    <d v="2023-05-14T00:00:00"/>
    <s v="Sweden"/>
    <n v="58.958300000000001"/>
    <n v="18.574300000000001"/>
  </r>
  <r>
    <s v="SKU004215"/>
    <s v="Product_4215"/>
    <s v="Office Supplies"/>
    <n v="787.1"/>
    <n v="439"/>
    <s v="Mid"/>
    <n v="74"/>
    <n v="24"/>
    <x v="693"/>
    <s v="SUP037"/>
    <s v="AISLE-04-SHELF-19"/>
    <n v="28"/>
    <s v="Out of Stock"/>
    <d v="2024-01-12T00:00:00"/>
    <s v="Poland"/>
    <n v="51.5655"/>
    <n v="19.664200000000001"/>
  </r>
  <r>
    <s v="SKU004216"/>
    <s v="Product_4216"/>
    <s v="Sports"/>
    <n v="81.260000000000005"/>
    <n v="756"/>
    <s v="High"/>
    <n v="67"/>
    <n v="11"/>
    <x v="885"/>
    <s v="SUP001"/>
    <s v="AISLE-01-SHELF-33"/>
    <n v="42"/>
    <s v="In Stock"/>
    <d v="2024-03-07T00:00:00"/>
    <s v="Austria"/>
    <n v="47.745800000000003"/>
    <n v="16.1126"/>
  </r>
  <r>
    <s v="SKU004217"/>
    <s v="Product_4217"/>
    <s v="Clothing"/>
    <n v="960.17"/>
    <n v="565"/>
    <s v="Mid"/>
    <n v="62"/>
    <n v="8"/>
    <x v="549"/>
    <s v="SUP022"/>
    <s v="AISLE-09-SHELF-03"/>
    <n v="10"/>
    <s v="In Stock"/>
    <d v="2023-06-14T00:00:00"/>
    <s v="Germany"/>
    <n v="52.253700000000002"/>
    <n v="7.6177000000000001"/>
  </r>
  <r>
    <s v="SKU004218"/>
    <s v="Product_4218"/>
    <s v="Clothing"/>
    <n v="423.74"/>
    <n v="483"/>
    <s v="Mid"/>
    <n v="99"/>
    <n v="12"/>
    <x v="270"/>
    <s v="SUP007"/>
    <s v="AISLE-03-SHELF-30"/>
    <n v="24"/>
    <s v="In Stock"/>
    <d v="2024-02-22T00:00:00"/>
    <s v="Netherlands"/>
    <n v="50.970100000000002"/>
    <n v="4.9550000000000001"/>
  </r>
  <r>
    <s v="SKU004219"/>
    <s v="Product_4219"/>
    <s v="Electronics"/>
    <n v="320.56"/>
    <n v="272"/>
    <s v="Low"/>
    <n v="43"/>
    <n v="15"/>
    <x v="72"/>
    <s v="SUP049"/>
    <s v="AISLE-18-SHELF-02"/>
    <n v="46"/>
    <s v="In Stock"/>
    <d v="2023-11-24T00:00:00"/>
    <s v="Italy"/>
    <n v="36.7639"/>
    <n v="10.387700000000001"/>
  </r>
  <r>
    <s v="SKU004220"/>
    <s v="Product_4220"/>
    <s v="Books"/>
    <n v="974.33"/>
    <n v="940"/>
    <s v="High"/>
    <n v="99"/>
    <n v="10"/>
    <x v="760"/>
    <s v="SUP008"/>
    <s v="AISLE-11-SHELF-09"/>
    <n v="40"/>
    <s v="In Stock"/>
    <d v="2024-08-02T00:00:00"/>
    <s v="United Kingdom"/>
    <n v="53.138599999999997"/>
    <n v="-4.4440999999999997"/>
  </r>
  <r>
    <s v="SKU004221"/>
    <s v="Product_4221"/>
    <s v="Toys"/>
    <n v="936.52"/>
    <n v="900"/>
    <s v="High"/>
    <n v="78"/>
    <n v="22"/>
    <x v="277"/>
    <s v="SUP044"/>
    <s v="AISLE-02-SHELF-20"/>
    <n v="14"/>
    <s v="In Stock"/>
    <d v="2024-08-06T00:00:00"/>
    <s v="Austria"/>
    <n v="48.946300000000001"/>
    <n v="11.84"/>
  </r>
  <r>
    <s v="SKU004222"/>
    <s v="Product_4222"/>
    <s v="Clothing"/>
    <n v="645.51"/>
    <n v="130"/>
    <s v="Low"/>
    <n v="65"/>
    <n v="2"/>
    <x v="197"/>
    <s v="SUP030"/>
    <s v="AISLE-04-SHELF-41"/>
    <n v="26"/>
    <s v="In Stock"/>
    <d v="2023-06-06T00:00:00"/>
    <s v="Spain"/>
    <n v="38.068800000000003"/>
    <n v="-7.6698000000000004"/>
  </r>
  <r>
    <s v="SKU004223"/>
    <s v="Product_4223"/>
    <s v="Home &amp; Garden"/>
    <n v="28.32"/>
    <n v="520"/>
    <s v="Mid"/>
    <n v="75"/>
    <n v="24"/>
    <x v="329"/>
    <s v="SUP028"/>
    <s v="AISLE-14-SHELF-19"/>
    <n v="37"/>
    <s v="In Stock"/>
    <d v="2023-10-24T00:00:00"/>
    <s v="Austria"/>
    <n v="47.7286"/>
    <n v="10.683299999999999"/>
  </r>
  <r>
    <s v="SKU004224"/>
    <s v="Product_4224"/>
    <s v="Office Supplies"/>
    <n v="751.05"/>
    <n v="723"/>
    <s v="High"/>
    <n v="41"/>
    <n v="13"/>
    <x v="705"/>
    <s v="SUP026"/>
    <s v="AISLE-16-SHELF-26"/>
    <n v="27"/>
    <s v="In Stock"/>
    <d v="2023-10-13T00:00:00"/>
    <s v="United Kingdom"/>
    <n v="55.323399999999999"/>
    <n v="-6.6483999999999996"/>
  </r>
  <r>
    <s v="SKU004225"/>
    <s v="Product_4225"/>
    <s v="Sports"/>
    <n v="342.2"/>
    <n v="633"/>
    <s v="Mid"/>
    <n v="59"/>
    <n v="10"/>
    <x v="597"/>
    <s v="SUP034"/>
    <s v="AISLE-14-SHELF-47"/>
    <n v="45"/>
    <s v="In Stock"/>
    <d v="2024-08-26T00:00:00"/>
    <s v="United Kingdom"/>
    <n v="54.974699999999999"/>
    <n v="6.2700000000000006E-2"/>
  </r>
  <r>
    <s v="SKU004226"/>
    <s v="Product_4226"/>
    <s v="Home &amp; Garden"/>
    <n v="394.4"/>
    <n v="113"/>
    <s v="Low"/>
    <n v="33"/>
    <n v="17"/>
    <x v="20"/>
    <s v="SUP049"/>
    <s v="AISLE-18-SHELF-28"/>
    <n v="46"/>
    <s v="In Stock"/>
    <d v="2023-09-28T00:00:00"/>
    <s v="Poland"/>
    <n v="49.246600000000001"/>
    <n v="18.297499999999999"/>
  </r>
  <r>
    <s v="SKU004227"/>
    <s v="Product_4227"/>
    <s v="Clothing"/>
    <n v="167.15"/>
    <n v="531"/>
    <s v="Mid"/>
    <n v="55"/>
    <n v="25"/>
    <x v="962"/>
    <s v="SUP032"/>
    <s v="AISLE-15-SHELF-19"/>
    <n v="8"/>
    <s v="In Stock"/>
    <d v="2024-10-11T00:00:00"/>
    <s v="Austria"/>
    <n v="47.598700000000001"/>
    <n v="15.5913"/>
  </r>
  <r>
    <s v="SKU004228"/>
    <s v="Product_4228"/>
    <s v="Clothing"/>
    <n v="528.22"/>
    <n v="498"/>
    <s v="Mid"/>
    <n v="12"/>
    <n v="25"/>
    <x v="177"/>
    <s v="SUP022"/>
    <s v="AISLE-09-SHELF-21"/>
    <n v="25"/>
    <s v="In Stock"/>
    <d v="2024-10-22T00:00:00"/>
    <s v="Austria"/>
    <n v="47.616599999999998"/>
    <n v="13.87"/>
  </r>
  <r>
    <s v="SKU004229"/>
    <s v="Product_4229"/>
    <s v="Electronics"/>
    <n v="747.11"/>
    <n v="338"/>
    <s v="Mid"/>
    <n v="19"/>
    <n v="22"/>
    <x v="65"/>
    <s v="SUP020"/>
    <s v="AISLE-16-SHELF-30"/>
    <n v="17"/>
    <s v="In Stock"/>
    <d v="2024-12-26T00:00:00"/>
    <s v="Poland"/>
    <n v="53.588999999999999"/>
    <n v="19.697600000000001"/>
  </r>
  <r>
    <s v="SKU004230"/>
    <s v="Product_4230"/>
    <s v="Home &amp; Garden"/>
    <n v="280.27999999999997"/>
    <n v="20"/>
    <s v="Low"/>
    <n v="15"/>
    <n v="10"/>
    <x v="620"/>
    <s v="SUP014"/>
    <s v="AISLE-17-SHELF-42"/>
    <n v="46"/>
    <s v="In Stock"/>
    <d v="2023-08-14T00:00:00"/>
    <s v="Belgium"/>
    <n v="50.2166"/>
    <n v="2.8348"/>
  </r>
  <r>
    <s v="SKU004231"/>
    <s v="Product_4231"/>
    <s v="Electronics"/>
    <n v="939.35"/>
    <n v="719"/>
    <s v="High"/>
    <n v="61"/>
    <n v="22"/>
    <x v="122"/>
    <s v="SUP023"/>
    <s v="AISLE-05-SHELF-41"/>
    <n v="17"/>
    <s v="In Stock"/>
    <d v="2024-02-21T00:00:00"/>
    <s v="Belgium"/>
    <n v="50.959800000000001"/>
    <n v="5.8974000000000002"/>
  </r>
  <r>
    <s v="SKU004232"/>
    <s v="Product_4232"/>
    <s v="Toys"/>
    <n v="202.79"/>
    <n v="32"/>
    <s v="Low"/>
    <n v="59"/>
    <n v="6"/>
    <x v="818"/>
    <s v="SUP003"/>
    <s v="AISLE-14-SHELF-32"/>
    <n v="16"/>
    <s v="In Stock"/>
    <d v="2023-06-20T00:00:00"/>
    <s v="Sweden"/>
    <n v="68.686899999999994"/>
    <n v="23.238499999999998"/>
  </r>
  <r>
    <s v="SKU004233"/>
    <s v="Product_4233"/>
    <s v="Home &amp; Garden"/>
    <n v="75.599999999999994"/>
    <n v="132"/>
    <s v="Low"/>
    <n v="67"/>
    <n v="27"/>
    <x v="354"/>
    <s v="SUP019"/>
    <s v="AISLE-10-SHELF-24"/>
    <n v="28"/>
    <s v="In Stock"/>
    <d v="2023-07-24T00:00:00"/>
    <s v="Belgium"/>
    <n v="51.094799999999999"/>
    <n v="5.0095000000000001"/>
  </r>
  <r>
    <s v="SKU004234"/>
    <s v="Product_4234"/>
    <s v="Books"/>
    <n v="647.91999999999996"/>
    <n v="919"/>
    <s v="High"/>
    <n v="61"/>
    <n v="20"/>
    <x v="564"/>
    <s v="SUP014"/>
    <s v="AISLE-01-SHELF-35"/>
    <n v="39"/>
    <s v="In Stock"/>
    <d v="2023-12-24T00:00:00"/>
    <s v="France"/>
    <n v="48.958300000000001"/>
    <n v="1.2083999999999999"/>
  </r>
  <r>
    <s v="SKU004235"/>
    <s v="Product_4235"/>
    <s v="Toys"/>
    <n v="850.83"/>
    <n v="702"/>
    <s v="High"/>
    <n v="22"/>
    <n v="1"/>
    <x v="35"/>
    <s v="SUP040"/>
    <s v="AISLE-16-SHELF-05"/>
    <n v="23"/>
    <s v="In Stock"/>
    <d v="2023-03-31T00:00:00"/>
    <s v="Austria"/>
    <n v="47.946399999999997"/>
    <n v="12.185"/>
  </r>
  <r>
    <s v="SKU004236"/>
    <s v="Product_4236"/>
    <s v="Books"/>
    <n v="953.6"/>
    <n v="974"/>
    <s v="High"/>
    <n v="68"/>
    <n v="17"/>
    <x v="160"/>
    <s v="SUP039"/>
    <s v="AISLE-13-SHELF-37"/>
    <n v="13"/>
    <s v="In Stock"/>
    <d v="2024-08-12T00:00:00"/>
    <s v="Germany"/>
    <n v="49.783000000000001"/>
    <n v="12.7859"/>
  </r>
  <r>
    <s v="SKU004237"/>
    <s v="Product_4237"/>
    <s v="Home &amp; Garden"/>
    <n v="769.5"/>
    <n v="25"/>
    <s v="Low"/>
    <n v="48"/>
    <n v="1"/>
    <x v="784"/>
    <s v="SUP037"/>
    <s v="AISLE-11-SHELF-49"/>
    <n v="17"/>
    <s v="In Stock"/>
    <d v="2024-07-19T00:00:00"/>
    <s v="Austria"/>
    <n v="47.580199999999998"/>
    <n v="11.133599999999999"/>
  </r>
  <r>
    <s v="SKU004238"/>
    <s v="Product_4238"/>
    <s v="Electronics"/>
    <n v="207.65"/>
    <n v="363"/>
    <s v="Mid"/>
    <n v="62"/>
    <n v="5"/>
    <x v="548"/>
    <s v="SUP035"/>
    <s v="AISLE-03-SHELF-38"/>
    <n v="26"/>
    <s v="Out of Stock"/>
    <d v="2024-05-22T00:00:00"/>
    <s v="France"/>
    <n v="43.279000000000003"/>
    <n v="7.4439000000000002"/>
  </r>
  <r>
    <s v="SKU004239"/>
    <s v="Product_4239"/>
    <s v="Books"/>
    <n v="977.88"/>
    <n v="600"/>
    <s v="Mid"/>
    <n v="67"/>
    <n v="29"/>
    <x v="913"/>
    <s v="SUP001"/>
    <s v="AISLE-16-SHELF-20"/>
    <n v="44"/>
    <s v="In Stock"/>
    <d v="2023-05-05T00:00:00"/>
    <s v="France"/>
    <n v="47.942100000000003"/>
    <n v="2.8723000000000001"/>
  </r>
  <r>
    <s v="SKU004240"/>
    <s v="Product_4240"/>
    <s v="Clothing"/>
    <n v="920.24"/>
    <n v="91"/>
    <s v="Low"/>
    <n v="29"/>
    <n v="15"/>
    <x v="460"/>
    <s v="SUP019"/>
    <s v="AISLE-02-SHELF-05"/>
    <n v="40"/>
    <s v="Out of Stock"/>
    <d v="2024-08-22T00:00:00"/>
    <s v="Italy"/>
    <n v="40.809899999999999"/>
    <n v="11.726699999999999"/>
  </r>
  <r>
    <s v="SKU004241"/>
    <s v="Product_4241"/>
    <s v="Office Supplies"/>
    <n v="171.54"/>
    <n v="544"/>
    <s v="Mid"/>
    <n v="72"/>
    <n v="23"/>
    <x v="847"/>
    <s v="SUP015"/>
    <s v="AISLE-19-SHELF-20"/>
    <n v="32"/>
    <s v="In Stock"/>
    <d v="2023-07-11T00:00:00"/>
    <s v="Austria"/>
    <n v="46.549300000000002"/>
    <n v="13.002800000000001"/>
  </r>
  <r>
    <s v="SKU004242"/>
    <s v="Product_4242"/>
    <s v="Sports"/>
    <n v="563.20000000000005"/>
    <n v="237"/>
    <s v="Low"/>
    <n v="19"/>
    <n v="1"/>
    <x v="784"/>
    <s v="SUP025"/>
    <s v="AISLE-11-SHELF-18"/>
    <n v="45"/>
    <s v="In Stock"/>
    <d v="2024-12-30T00:00:00"/>
    <s v="Netherlands"/>
    <n v="52.947699999999998"/>
    <n v="4.8131000000000004"/>
  </r>
  <r>
    <s v="SKU004243"/>
    <s v="Product_4243"/>
    <s v="Electronics"/>
    <n v="559.96"/>
    <n v="17"/>
    <s v="Low"/>
    <n v="35"/>
    <n v="17"/>
    <x v="330"/>
    <s v="SUP001"/>
    <s v="AISLE-03-SHELF-44"/>
    <n v="11"/>
    <s v="In Stock"/>
    <d v="2024-01-31T00:00:00"/>
    <s v="France"/>
    <n v="45.059100000000001"/>
    <n v="-4.8704999999999998"/>
  </r>
  <r>
    <s v="SKU004244"/>
    <s v="Product_4244"/>
    <s v="Toys"/>
    <n v="448.11"/>
    <n v="273"/>
    <s v="Low"/>
    <n v="28"/>
    <n v="14"/>
    <x v="623"/>
    <s v="SUP031"/>
    <s v="AISLE-13-SHELF-21"/>
    <n v="34"/>
    <s v="In Stock"/>
    <d v="2024-04-19T00:00:00"/>
    <s v="Germany"/>
    <n v="50.779499999999999"/>
    <n v="6.1306000000000003"/>
  </r>
  <r>
    <s v="SKU004245"/>
    <s v="Product_4245"/>
    <s v="Office Supplies"/>
    <n v="984.44"/>
    <n v="933"/>
    <s v="High"/>
    <n v="70"/>
    <n v="13"/>
    <x v="514"/>
    <s v="SUP037"/>
    <s v="AISLE-20-SHELF-20"/>
    <n v="35"/>
    <s v="In Stock"/>
    <d v="2024-02-25T00:00:00"/>
    <s v="Poland"/>
    <n v="52.308"/>
    <n v="19.1678"/>
  </r>
  <r>
    <s v="SKU004246"/>
    <s v="Product_4246"/>
    <s v="Toys"/>
    <n v="69.03"/>
    <n v="288"/>
    <s v="Low"/>
    <n v="86"/>
    <n v="28"/>
    <x v="201"/>
    <s v="SUP043"/>
    <s v="AISLE-09-SHELF-31"/>
    <n v="15"/>
    <s v="In Stock"/>
    <d v="2024-08-01T00:00:00"/>
    <s v="Sweden"/>
    <n v="66.892099999999999"/>
    <n v="18.721299999999999"/>
  </r>
  <r>
    <s v="SKU004247"/>
    <s v="Product_4247"/>
    <s v="Home &amp; Garden"/>
    <n v="630.94000000000005"/>
    <n v="26"/>
    <s v="Low"/>
    <n v="43"/>
    <n v="11"/>
    <x v="967"/>
    <s v="SUP046"/>
    <s v="AISLE-09-SHELF-07"/>
    <n v="34"/>
    <s v="Out of Stock"/>
    <d v="2024-12-21T00:00:00"/>
    <s v="Italy"/>
    <n v="39.996000000000002"/>
    <n v="12.7431"/>
  </r>
  <r>
    <s v="SKU004248"/>
    <s v="Product_4248"/>
    <s v="Toys"/>
    <n v="213.25"/>
    <n v="816"/>
    <s v="High"/>
    <n v="93"/>
    <n v="12"/>
    <x v="223"/>
    <s v="SUP022"/>
    <s v="AISLE-01-SHELF-01"/>
    <n v="19"/>
    <s v="In Stock"/>
    <d v="2024-10-29T00:00:00"/>
    <s v="Poland"/>
    <n v="53.058300000000003"/>
    <n v="15.0396"/>
  </r>
  <r>
    <s v="SKU004249"/>
    <s v="Product_4249"/>
    <s v="Sports"/>
    <n v="532.05999999999995"/>
    <n v="433"/>
    <s v="Mid"/>
    <n v="53"/>
    <n v="6"/>
    <x v="1"/>
    <s v="SUP050"/>
    <s v="AISLE-19-SHELF-03"/>
    <n v="17"/>
    <s v="In Stock"/>
    <d v="2025-01-27T00:00:00"/>
    <s v="Italy"/>
    <n v="43.121299999999998"/>
    <n v="17.507899999999999"/>
  </r>
  <r>
    <s v="SKU004250"/>
    <s v="Product_4250"/>
    <s v="Sports"/>
    <n v="781.94"/>
    <n v="910"/>
    <s v="High"/>
    <n v="27"/>
    <n v="11"/>
    <x v="245"/>
    <s v="SUP020"/>
    <s v="AISLE-07-SHELF-12"/>
    <n v="39"/>
    <s v="In Stock"/>
    <d v="2024-02-08T00:00:00"/>
    <s v="Germany"/>
    <n v="49.573399999999999"/>
    <n v="11.6023"/>
  </r>
  <r>
    <s v="SKU004251"/>
    <s v="Product_4251"/>
    <s v="Clothing"/>
    <n v="254.26"/>
    <n v="107"/>
    <s v="Low"/>
    <n v="81"/>
    <n v="2"/>
    <x v="493"/>
    <s v="SUP041"/>
    <s v="AISLE-16-SHELF-13"/>
    <n v="39"/>
    <s v="In Stock"/>
    <d v="2023-05-27T00:00:00"/>
    <s v="United Kingdom"/>
    <n v="57.127699999999997"/>
    <n v="-3.0819000000000001"/>
  </r>
  <r>
    <s v="SKU004252"/>
    <s v="Product_4252"/>
    <s v="Toys"/>
    <n v="399.43"/>
    <n v="972"/>
    <s v="High"/>
    <n v="25"/>
    <n v="18"/>
    <x v="208"/>
    <s v="SUP047"/>
    <s v="AISLE-18-SHELF-24"/>
    <n v="24"/>
    <s v="In Stock"/>
    <d v="2024-03-18T00:00:00"/>
    <s v="Austria"/>
    <n v="48.2667"/>
    <n v="11.8948"/>
  </r>
  <r>
    <s v="SKU004253"/>
    <s v="Product_4253"/>
    <s v="Electronics"/>
    <n v="951.26"/>
    <n v="947"/>
    <s v="High"/>
    <n v="96"/>
    <n v="12"/>
    <x v="458"/>
    <s v="SUP043"/>
    <s v="AISLE-17-SHELF-27"/>
    <n v="47"/>
    <s v="In Stock"/>
    <d v="2024-07-04T00:00:00"/>
    <s v="Spain"/>
    <n v="38.387300000000003"/>
    <n v="-0.88839999999999997"/>
  </r>
  <r>
    <s v="SKU004254"/>
    <s v="Product_4254"/>
    <s v="Sports"/>
    <n v="763.87"/>
    <n v="737"/>
    <s v="High"/>
    <n v="86"/>
    <n v="29"/>
    <x v="505"/>
    <s v="SUP005"/>
    <s v="AISLE-09-SHELF-14"/>
    <n v="27"/>
    <s v="In Stock"/>
    <d v="2024-06-23T00:00:00"/>
    <s v="Netherlands"/>
    <n v="52.704599999999999"/>
    <n v="6.9542999999999999"/>
  </r>
  <r>
    <s v="SKU004255"/>
    <s v="Product_4255"/>
    <s v="Electronics"/>
    <n v="577"/>
    <n v="323"/>
    <s v="Mid"/>
    <n v="35"/>
    <n v="23"/>
    <x v="518"/>
    <s v="SUP015"/>
    <s v="AISLE-05-SHELF-43"/>
    <n v="41"/>
    <s v="In Stock"/>
    <d v="2023-05-17T00:00:00"/>
    <s v="Poland"/>
    <n v="50.304099999999998"/>
    <n v="18.7822"/>
  </r>
  <r>
    <s v="SKU004256"/>
    <s v="Product_4256"/>
    <s v="Clothing"/>
    <n v="229.78"/>
    <n v="866"/>
    <s v="High"/>
    <n v="74"/>
    <n v="15"/>
    <x v="485"/>
    <s v="SUP002"/>
    <s v="AISLE-20-SHELF-38"/>
    <n v="24"/>
    <s v="Out of Stock"/>
    <d v="2023-11-30T00:00:00"/>
    <s v="Austria"/>
    <n v="47.051299999999998"/>
    <n v="10.1167"/>
  </r>
  <r>
    <s v="SKU004257"/>
    <s v="Product_4257"/>
    <s v="Home &amp; Garden"/>
    <n v="431.05"/>
    <n v="530"/>
    <s v="Mid"/>
    <n v="75"/>
    <n v="9"/>
    <x v="419"/>
    <s v="SUP012"/>
    <s v="AISLE-06-SHELF-24"/>
    <n v="23"/>
    <s v="Out of Stock"/>
    <d v="2024-10-25T00:00:00"/>
    <s v="Netherlands"/>
    <n v="51.8887"/>
    <n v="4.7588999999999997"/>
  </r>
  <r>
    <s v="SKU004258"/>
    <s v="Product_4258"/>
    <s v="Sports"/>
    <n v="776.32"/>
    <n v="734"/>
    <s v="High"/>
    <n v="86"/>
    <n v="8"/>
    <x v="385"/>
    <s v="SUP007"/>
    <s v="AISLE-08-SHELF-33"/>
    <n v="48"/>
    <s v="In Stock"/>
    <d v="2023-04-28T00:00:00"/>
    <s v="United Kingdom"/>
    <n v="52.279800000000002"/>
    <n v="-5.2301000000000002"/>
  </r>
  <r>
    <s v="SKU004259"/>
    <s v="Product_4259"/>
    <s v="Sports"/>
    <n v="822.34"/>
    <n v="792"/>
    <s v="High"/>
    <n v="36"/>
    <n v="18"/>
    <x v="869"/>
    <s v="SUP002"/>
    <s v="AISLE-09-SHELF-42"/>
    <n v="22"/>
    <s v="In Stock"/>
    <d v="2024-11-03T00:00:00"/>
    <s v="Spain"/>
    <n v="38.811199999999999"/>
    <n v="3.1594000000000002"/>
  </r>
  <r>
    <s v="SKU004260"/>
    <s v="Product_4260"/>
    <s v="Sports"/>
    <n v="252.16"/>
    <n v="103"/>
    <s v="Low"/>
    <n v="13"/>
    <n v="16"/>
    <x v="27"/>
    <s v="SUP008"/>
    <s v="AISLE-17-SHELF-03"/>
    <n v="8"/>
    <s v="In Stock"/>
    <d v="2024-02-19T00:00:00"/>
    <s v="Netherlands"/>
    <n v="52.914000000000001"/>
    <n v="3.5785"/>
  </r>
  <r>
    <s v="SKU004261"/>
    <s v="Product_4261"/>
    <s v="Toys"/>
    <n v="665.44"/>
    <n v="843"/>
    <s v="High"/>
    <n v="60"/>
    <n v="23"/>
    <x v="862"/>
    <s v="SUP009"/>
    <s v="AISLE-13-SHELF-08"/>
    <n v="12"/>
    <s v="In Stock"/>
    <d v="2024-02-29T00:00:00"/>
    <s v="Netherlands"/>
    <n v="53.155500000000004"/>
    <n v="5.7698999999999998"/>
  </r>
  <r>
    <s v="SKU004262"/>
    <s v="Product_4262"/>
    <s v="Electronics"/>
    <n v="104.05"/>
    <n v="331"/>
    <s v="Mid"/>
    <n v="93"/>
    <n v="21"/>
    <x v="316"/>
    <s v="SUP027"/>
    <s v="AISLE-20-SHELF-14"/>
    <n v="34"/>
    <s v="In Stock"/>
    <d v="2024-09-17T00:00:00"/>
    <s v="Poland"/>
    <n v="54.165399999999998"/>
    <n v="17.517099999999999"/>
  </r>
  <r>
    <s v="SKU004263"/>
    <s v="Product_4263"/>
    <s v="Office Supplies"/>
    <n v="32.979999999999997"/>
    <n v="361"/>
    <s v="Mid"/>
    <n v="12"/>
    <n v="29"/>
    <x v="622"/>
    <s v="SUP028"/>
    <s v="AISLE-20-SHELF-08"/>
    <n v="24"/>
    <s v="In Stock"/>
    <d v="2024-01-04T00:00:00"/>
    <s v="Belgium"/>
    <n v="50.429000000000002"/>
    <n v="5.9953000000000003"/>
  </r>
  <r>
    <s v="SKU004264"/>
    <s v="Product_4264"/>
    <s v="Sports"/>
    <n v="553.19000000000005"/>
    <n v="920"/>
    <s v="High"/>
    <n v="96"/>
    <n v="27"/>
    <x v="545"/>
    <s v="SUP037"/>
    <s v="AISLE-19-SHELF-45"/>
    <n v="12"/>
    <s v="Out of Stock"/>
    <d v="2023-03-23T00:00:00"/>
    <s v="Spain"/>
    <n v="38.126100000000001"/>
    <n v="2.2353000000000001"/>
  </r>
  <r>
    <s v="SKU004265"/>
    <s v="Product_4265"/>
    <s v="Electronics"/>
    <n v="232.14"/>
    <n v="288"/>
    <s v="Low"/>
    <n v="75"/>
    <n v="10"/>
    <x v="700"/>
    <s v="SUP015"/>
    <s v="AISLE-06-SHELF-36"/>
    <n v="9"/>
    <s v="Out of Stock"/>
    <d v="2023-06-07T00:00:00"/>
    <s v="Austria"/>
    <n v="48.554099999999998"/>
    <n v="17.0503"/>
  </r>
  <r>
    <s v="SKU004266"/>
    <s v="Product_4266"/>
    <s v="Toys"/>
    <n v="88.12"/>
    <n v="443"/>
    <s v="Mid"/>
    <n v="25"/>
    <n v="12"/>
    <x v="669"/>
    <s v="SUP019"/>
    <s v="AISLE-06-SHELF-34"/>
    <n v="45"/>
    <s v="In Stock"/>
    <d v="2025-02-13T00:00:00"/>
    <s v="United Kingdom"/>
    <n v="52.753500000000003"/>
    <n v="-5.8425000000000002"/>
  </r>
  <r>
    <s v="SKU004267"/>
    <s v="Product_4267"/>
    <s v="Books"/>
    <n v="732.53"/>
    <n v="36"/>
    <s v="Low"/>
    <n v="83"/>
    <n v="29"/>
    <x v="503"/>
    <s v="SUP030"/>
    <s v="AISLE-10-SHELF-31"/>
    <n v="38"/>
    <s v="In Stock"/>
    <d v="2023-11-28T00:00:00"/>
    <s v="Spain"/>
    <n v="38.580800000000004"/>
    <n v="2.7286000000000001"/>
  </r>
  <r>
    <s v="SKU004268"/>
    <s v="Product_4268"/>
    <s v="Books"/>
    <n v="502.99"/>
    <n v="347"/>
    <s v="Mid"/>
    <n v="37"/>
    <n v="20"/>
    <x v="161"/>
    <s v="SUP013"/>
    <s v="AISLE-11-SHELF-43"/>
    <n v="44"/>
    <s v="In Stock"/>
    <d v="2024-08-21T00:00:00"/>
    <s v="Germany"/>
    <n v="49.831400000000002"/>
    <n v="11.0434"/>
  </r>
  <r>
    <s v="SKU004269"/>
    <s v="Product_4269"/>
    <s v="Electronics"/>
    <n v="798.31"/>
    <n v="891"/>
    <s v="High"/>
    <n v="53"/>
    <n v="12"/>
    <x v="25"/>
    <s v="SUP045"/>
    <s v="AISLE-03-SHELF-11"/>
    <n v="11"/>
    <s v="In Stock"/>
    <d v="2024-05-01T00:00:00"/>
    <s v="Belgium"/>
    <n v="50.307400000000001"/>
    <n v="4.0453000000000001"/>
  </r>
  <r>
    <s v="SKU004270"/>
    <s v="Product_4270"/>
    <s v="Toys"/>
    <n v="667.3"/>
    <n v="755"/>
    <s v="High"/>
    <n v="27"/>
    <n v="10"/>
    <x v="745"/>
    <s v="SUP006"/>
    <s v="AISLE-08-SHELF-32"/>
    <n v="26"/>
    <s v="Out of Stock"/>
    <d v="2024-09-10T00:00:00"/>
    <s v="Germany"/>
    <n v="48.7697"/>
    <n v="10.7874"/>
  </r>
  <r>
    <s v="SKU004271"/>
    <s v="Product_4271"/>
    <s v="Books"/>
    <n v="732.51"/>
    <n v="42"/>
    <s v="Low"/>
    <n v="11"/>
    <n v="14"/>
    <x v="466"/>
    <s v="SUP030"/>
    <s v="AISLE-17-SHELF-26"/>
    <n v="13"/>
    <s v="In Stock"/>
    <d v="2024-07-29T00:00:00"/>
    <s v="United Kingdom"/>
    <n v="57.3748"/>
    <n v="-7.7050999999999998"/>
  </r>
  <r>
    <s v="SKU004272"/>
    <s v="Product_4272"/>
    <s v="Clothing"/>
    <n v="314.29000000000002"/>
    <n v="125"/>
    <s v="Low"/>
    <n v="87"/>
    <n v="4"/>
    <x v="348"/>
    <s v="SUP001"/>
    <s v="AISLE-01-SHELF-48"/>
    <n v="15"/>
    <s v="In Stock"/>
    <d v="2024-01-01T00:00:00"/>
    <s v="Poland"/>
    <n v="54.157499999999999"/>
    <n v="20.7547"/>
  </r>
  <r>
    <s v="SKU004273"/>
    <s v="Product_4273"/>
    <s v="Clothing"/>
    <n v="270.64"/>
    <n v="8"/>
    <s v="Low"/>
    <n v="53"/>
    <n v="15"/>
    <x v="865"/>
    <s v="SUP042"/>
    <s v="AISLE-20-SHELF-39"/>
    <n v="16"/>
    <s v="Out of Stock"/>
    <d v="2024-10-02T00:00:00"/>
    <s v="Poland"/>
    <n v="52.577100000000002"/>
    <n v="20.359000000000002"/>
  </r>
  <r>
    <s v="SKU004274"/>
    <s v="Product_4274"/>
    <s v="Books"/>
    <n v="604.87"/>
    <n v="525"/>
    <s v="Mid"/>
    <n v="29"/>
    <n v="20"/>
    <x v="679"/>
    <s v="SUP038"/>
    <s v="AISLE-08-SHELF-45"/>
    <n v="12"/>
    <s v="In Stock"/>
    <d v="2024-10-20T00:00:00"/>
    <s v="United Kingdom"/>
    <n v="52.507199999999997"/>
    <n v="-4.0486000000000004"/>
  </r>
  <r>
    <s v="SKU004275"/>
    <s v="Product_4275"/>
    <s v="Home &amp; Garden"/>
    <n v="208.08"/>
    <n v="130"/>
    <s v="Low"/>
    <n v="65"/>
    <n v="9"/>
    <x v="685"/>
    <s v="SUP025"/>
    <s v="AISLE-05-SHELF-32"/>
    <n v="36"/>
    <s v="In Stock"/>
    <d v="2023-09-16T00:00:00"/>
    <s v="Italy"/>
    <n v="44.9925"/>
    <n v="10.245900000000001"/>
  </r>
  <r>
    <s v="SKU004276"/>
    <s v="Product_4276"/>
    <s v="Electronics"/>
    <n v="817.26"/>
    <n v="324"/>
    <s v="Mid"/>
    <n v="32"/>
    <n v="7"/>
    <x v="480"/>
    <s v="SUP035"/>
    <s v="AISLE-18-SHELF-44"/>
    <n v="21"/>
    <s v="In Stock"/>
    <d v="2024-06-17T00:00:00"/>
    <s v="United Kingdom"/>
    <n v="54.036200000000001"/>
    <n v="-8.0037000000000003"/>
  </r>
  <r>
    <s v="SKU004277"/>
    <s v="Product_4277"/>
    <s v="Books"/>
    <n v="527.69000000000005"/>
    <n v="183"/>
    <s v="Low"/>
    <n v="69"/>
    <n v="7"/>
    <x v="556"/>
    <s v="SUP026"/>
    <s v="AISLE-16-SHELF-03"/>
    <n v="30"/>
    <s v="In Stock"/>
    <d v="2025-01-16T00:00:00"/>
    <s v="Belgium"/>
    <n v="50.967100000000002"/>
    <n v="4.1289999999999996"/>
  </r>
  <r>
    <s v="SKU004278"/>
    <s v="Product_4278"/>
    <s v="Electronics"/>
    <n v="234.72"/>
    <n v="281"/>
    <s v="Low"/>
    <n v="80"/>
    <n v="20"/>
    <x v="916"/>
    <s v="SUP013"/>
    <s v="AISLE-12-SHELF-20"/>
    <n v="37"/>
    <s v="In Stock"/>
    <d v="2024-10-20T00:00:00"/>
    <s v="France"/>
    <n v="46.448500000000003"/>
    <n v="-3.4255"/>
  </r>
  <r>
    <s v="SKU004279"/>
    <s v="Product_4279"/>
    <s v="Office Supplies"/>
    <n v="628.91999999999996"/>
    <n v="894"/>
    <s v="High"/>
    <n v="54"/>
    <n v="9"/>
    <x v="839"/>
    <s v="SUP019"/>
    <s v="AISLE-18-SHELF-08"/>
    <n v="30"/>
    <s v="In Stock"/>
    <d v="2024-11-23T00:00:00"/>
    <s v="Poland"/>
    <n v="54.751899999999999"/>
    <n v="17.124700000000001"/>
  </r>
  <r>
    <s v="SKU004280"/>
    <s v="Product_4280"/>
    <s v="Office Supplies"/>
    <n v="945.59"/>
    <n v="52"/>
    <s v="Low"/>
    <n v="56"/>
    <n v="24"/>
    <x v="848"/>
    <s v="SUP010"/>
    <s v="AISLE-13-SHELF-08"/>
    <n v="26"/>
    <s v="In Stock"/>
    <d v="2025-01-13T00:00:00"/>
    <s v="Sweden"/>
    <n v="64.062899999999999"/>
    <n v="18.714200000000002"/>
  </r>
  <r>
    <s v="SKU004281"/>
    <s v="Product_4281"/>
    <s v="Toys"/>
    <n v="91.27"/>
    <n v="552"/>
    <s v="Mid"/>
    <n v="87"/>
    <n v="10"/>
    <x v="705"/>
    <s v="SUP045"/>
    <s v="AISLE-10-SHELF-14"/>
    <n v="7"/>
    <s v="Out of Stock"/>
    <d v="2023-04-13T00:00:00"/>
    <s v="Belgium"/>
    <n v="51.0702"/>
    <n v="3.6459999999999999"/>
  </r>
  <r>
    <s v="SKU004282"/>
    <s v="Product_4282"/>
    <s v="Office Supplies"/>
    <n v="118.25"/>
    <n v="849"/>
    <s v="High"/>
    <n v="46"/>
    <n v="20"/>
    <x v="563"/>
    <s v="SUP007"/>
    <s v="AISLE-15-SHELF-21"/>
    <n v="35"/>
    <s v="In Stock"/>
    <d v="2024-01-14T00:00:00"/>
    <s v="Belgium"/>
    <n v="51.011899999999997"/>
    <n v="3.9918"/>
  </r>
  <r>
    <s v="SKU004283"/>
    <s v="Product_4283"/>
    <s v="Office Supplies"/>
    <n v="845.4"/>
    <n v="869"/>
    <s v="High"/>
    <n v="17"/>
    <n v="13"/>
    <x v="826"/>
    <s v="SUP015"/>
    <s v="AISLE-15-SHELF-26"/>
    <n v="18"/>
    <s v="In Stock"/>
    <d v="2024-05-17T00:00:00"/>
    <s v="Belgium"/>
    <n v="50.322299999999998"/>
    <n v="5.1235999999999997"/>
  </r>
  <r>
    <s v="SKU004284"/>
    <s v="Product_4284"/>
    <s v="Books"/>
    <n v="118.5"/>
    <n v="532"/>
    <s v="Mid"/>
    <n v="14"/>
    <n v="6"/>
    <x v="69"/>
    <s v="SUP023"/>
    <s v="AISLE-06-SHELF-46"/>
    <n v="22"/>
    <s v="Out of Stock"/>
    <d v="2024-06-14T00:00:00"/>
    <s v="Netherlands"/>
    <n v="52.9176"/>
    <n v="5.9008000000000003"/>
  </r>
  <r>
    <s v="SKU004285"/>
    <s v="Product_4285"/>
    <s v="Clothing"/>
    <n v="48.98"/>
    <n v="376"/>
    <s v="Mid"/>
    <n v="32"/>
    <n v="4"/>
    <x v="392"/>
    <s v="SUP036"/>
    <s v="AISLE-06-SHELF-33"/>
    <n v="38"/>
    <s v="In Stock"/>
    <d v="2023-09-15T00:00:00"/>
    <s v="Belgium"/>
    <n v="51.299799999999998"/>
    <n v="3.6120999999999999"/>
  </r>
  <r>
    <s v="SKU004286"/>
    <s v="Product_4286"/>
    <s v="Toys"/>
    <n v="354.45"/>
    <n v="294"/>
    <s v="Low"/>
    <n v="19"/>
    <n v="17"/>
    <x v="169"/>
    <s v="SUP043"/>
    <s v="AISLE-10-SHELF-19"/>
    <n v="44"/>
    <s v="In Stock"/>
    <d v="2024-10-01T00:00:00"/>
    <s v="Poland"/>
    <n v="54.223599999999998"/>
    <n v="15.4086"/>
  </r>
  <r>
    <s v="SKU004287"/>
    <s v="Product_4287"/>
    <s v="Office Supplies"/>
    <n v="472.04"/>
    <n v="207"/>
    <s v="Low"/>
    <n v="36"/>
    <n v="21"/>
    <x v="252"/>
    <s v="SUP031"/>
    <s v="AISLE-11-SHELF-03"/>
    <n v="21"/>
    <s v="Out of Stock"/>
    <d v="2025-03-12T00:00:00"/>
    <s v="France"/>
    <n v="47.763399999999997"/>
    <n v="2.8954"/>
  </r>
  <r>
    <s v="SKU004288"/>
    <s v="Product_4288"/>
    <s v="Home &amp; Garden"/>
    <n v="573.75"/>
    <n v="999"/>
    <s v="High"/>
    <n v="10"/>
    <n v="26"/>
    <x v="117"/>
    <s v="SUP008"/>
    <s v="AISLE-06-SHELF-41"/>
    <n v="45"/>
    <s v="Out of Stock"/>
    <d v="2023-04-08T00:00:00"/>
    <s v="France"/>
    <n v="46.147399999999998"/>
    <n v="-0.56069999999999998"/>
  </r>
  <r>
    <s v="SKU004289"/>
    <s v="Product_4289"/>
    <s v="Electronics"/>
    <n v="512.23"/>
    <n v="662"/>
    <s v="Mid"/>
    <n v="80"/>
    <n v="14"/>
    <x v="538"/>
    <s v="SUP030"/>
    <s v="AISLE-09-SHELF-29"/>
    <n v="16"/>
    <s v="In Stock"/>
    <d v="2023-08-09T00:00:00"/>
    <s v="Belgium"/>
    <n v="50.5075"/>
    <n v="3.1309"/>
  </r>
  <r>
    <s v="SKU004290"/>
    <s v="Product_4290"/>
    <s v="Home &amp; Garden"/>
    <n v="914.05"/>
    <n v="476"/>
    <s v="Mid"/>
    <n v="17"/>
    <n v="27"/>
    <x v="349"/>
    <s v="SUP034"/>
    <s v="AISLE-04-SHELF-03"/>
    <n v="43"/>
    <s v="Out of Stock"/>
    <d v="2024-04-06T00:00:00"/>
    <s v="Germany"/>
    <n v="50.1068"/>
    <n v="6.798"/>
  </r>
  <r>
    <s v="SKU004291"/>
    <s v="Product_4291"/>
    <s v="Office Supplies"/>
    <n v="770.98"/>
    <n v="969"/>
    <s v="High"/>
    <n v="20"/>
    <n v="3"/>
    <x v="195"/>
    <s v="SUP033"/>
    <s v="AISLE-20-SHELF-43"/>
    <n v="37"/>
    <s v="In Stock"/>
    <d v="2023-08-01T00:00:00"/>
    <s v="Poland"/>
    <n v="52.316699999999997"/>
    <n v="15.057700000000001"/>
  </r>
  <r>
    <s v="SKU004292"/>
    <s v="Product_4292"/>
    <s v="Clothing"/>
    <n v="983.97"/>
    <n v="953"/>
    <s v="High"/>
    <n v="37"/>
    <n v="1"/>
    <x v="444"/>
    <s v="SUP001"/>
    <s v="AISLE-19-SHELF-49"/>
    <n v="36"/>
    <s v="In Stock"/>
    <d v="2024-07-09T00:00:00"/>
    <s v="Poland"/>
    <n v="49.93"/>
    <n v="14.954700000000001"/>
  </r>
  <r>
    <s v="SKU004293"/>
    <s v="Product_4293"/>
    <s v="Office Supplies"/>
    <n v="481.69"/>
    <n v="68"/>
    <s v="Low"/>
    <n v="43"/>
    <n v="18"/>
    <x v="687"/>
    <s v="SUP016"/>
    <s v="AISLE-08-SHELF-06"/>
    <n v="25"/>
    <s v="In Stock"/>
    <d v="2024-03-29T00:00:00"/>
    <s v="Spain"/>
    <n v="38.974200000000003"/>
    <n v="1.3087"/>
  </r>
  <r>
    <s v="SKU004294"/>
    <s v="Product_4294"/>
    <s v="Sports"/>
    <n v="93.49"/>
    <n v="842"/>
    <s v="High"/>
    <n v="52"/>
    <n v="2"/>
    <x v="457"/>
    <s v="SUP050"/>
    <s v="AISLE-05-SHELF-08"/>
    <n v="18"/>
    <s v="Out of Stock"/>
    <d v="2023-09-02T00:00:00"/>
    <s v="Austria"/>
    <n v="48.757899999999999"/>
    <n v="10.0535"/>
  </r>
  <r>
    <s v="SKU004295"/>
    <s v="Product_4295"/>
    <s v="Sports"/>
    <n v="955.98"/>
    <n v="924"/>
    <s v="High"/>
    <n v="93"/>
    <n v="8"/>
    <x v="266"/>
    <s v="SUP011"/>
    <s v="AISLE-08-SHELF-35"/>
    <n v="6"/>
    <s v="In Stock"/>
    <d v="2023-10-25T00:00:00"/>
    <s v="Italy"/>
    <n v="43.262799999999999"/>
    <n v="14.744199999999999"/>
  </r>
  <r>
    <s v="SKU004296"/>
    <s v="Product_4296"/>
    <s v="Electronics"/>
    <n v="14.07"/>
    <n v="829"/>
    <s v="High"/>
    <n v="37"/>
    <n v="16"/>
    <x v="450"/>
    <s v="SUP027"/>
    <s v="AISLE-19-SHELF-48"/>
    <n v="11"/>
    <s v="In Stock"/>
    <d v="2023-10-08T00:00:00"/>
    <s v="Italy"/>
    <n v="42.204599999999999"/>
    <n v="14.537100000000001"/>
  </r>
  <r>
    <s v="SKU004297"/>
    <s v="Product_4297"/>
    <s v="Toys"/>
    <n v="778.34"/>
    <n v="436"/>
    <s v="Mid"/>
    <n v="58"/>
    <n v="4"/>
    <x v="193"/>
    <s v="SUP022"/>
    <s v="AISLE-10-SHELF-35"/>
    <n v="19"/>
    <s v="In Stock"/>
    <d v="2024-02-11T00:00:00"/>
    <s v="Germany"/>
    <n v="49.076000000000001"/>
    <n v="10.3558"/>
  </r>
  <r>
    <s v="SKU004298"/>
    <s v="Product_4298"/>
    <s v="Clothing"/>
    <n v="40.97"/>
    <n v="300"/>
    <s v="Low"/>
    <n v="70"/>
    <n v="19"/>
    <x v="624"/>
    <s v="SUP040"/>
    <s v="AISLE-09-SHELF-08"/>
    <n v="35"/>
    <s v="In Stock"/>
    <d v="2024-12-31T00:00:00"/>
    <s v="Italy"/>
    <n v="40.7042"/>
    <n v="7.6675000000000004"/>
  </r>
  <r>
    <s v="SKU004299"/>
    <s v="Product_4299"/>
    <s v="Office Supplies"/>
    <n v="763.6"/>
    <n v="26"/>
    <s v="Low"/>
    <n v="46"/>
    <n v="20"/>
    <x v="220"/>
    <s v="SUP019"/>
    <s v="AISLE-08-SHELF-08"/>
    <n v="32"/>
    <s v="In Stock"/>
    <d v="2023-09-17T00:00:00"/>
    <s v="Spain"/>
    <n v="40.879300000000001"/>
    <n v="-3.0602999999999998"/>
  </r>
  <r>
    <s v="SKU004300"/>
    <s v="Product_4300"/>
    <s v="Electronics"/>
    <n v="938.56"/>
    <n v="627"/>
    <s v="Mid"/>
    <n v="12"/>
    <n v="10"/>
    <x v="517"/>
    <s v="SUP044"/>
    <s v="AISLE-20-SHELF-07"/>
    <n v="45"/>
    <s v="In Stock"/>
    <d v="2024-02-13T00:00:00"/>
    <s v="United Kingdom"/>
    <n v="52.3215"/>
    <n v="-3.4630999999999998"/>
  </r>
  <r>
    <s v="SKU004301"/>
    <s v="Product_4301"/>
    <s v="Toys"/>
    <n v="395.37"/>
    <n v="929"/>
    <s v="High"/>
    <n v="18"/>
    <n v="17"/>
    <x v="388"/>
    <s v="SUP006"/>
    <s v="AISLE-14-SHELF-22"/>
    <n v="12"/>
    <s v="In Stock"/>
    <d v="2024-09-07T00:00:00"/>
    <s v="Italy"/>
    <n v="44.740600000000001"/>
    <n v="16.139700000000001"/>
  </r>
  <r>
    <s v="SKU004302"/>
    <s v="Product_4302"/>
    <s v="Electronics"/>
    <n v="248.56"/>
    <n v="653"/>
    <s v="Mid"/>
    <n v="95"/>
    <n v="17"/>
    <x v="438"/>
    <s v="SUP048"/>
    <s v="AISLE-17-SHELF-44"/>
    <n v="11"/>
    <s v="Out of Stock"/>
    <d v="2023-04-18T00:00:00"/>
    <s v="Poland"/>
    <n v="52.767299999999999"/>
    <n v="18.7775"/>
  </r>
  <r>
    <s v="SKU004303"/>
    <s v="Product_4303"/>
    <s v="Electronics"/>
    <n v="234.02"/>
    <n v="552"/>
    <s v="Mid"/>
    <n v="98"/>
    <n v="21"/>
    <x v="968"/>
    <s v="SUP040"/>
    <s v="AISLE-05-SHELF-34"/>
    <n v="40"/>
    <s v="In Stock"/>
    <d v="2024-11-13T00:00:00"/>
    <s v="United Kingdom"/>
    <n v="54.9666"/>
    <n v="-4.3498000000000001"/>
  </r>
  <r>
    <s v="SKU004304"/>
    <s v="Product_4304"/>
    <s v="Home &amp; Garden"/>
    <n v="496.8"/>
    <n v="105"/>
    <s v="Low"/>
    <n v="11"/>
    <n v="7"/>
    <x v="420"/>
    <s v="SUP039"/>
    <s v="AISLE-15-SHELF-43"/>
    <n v="14"/>
    <s v="In Stock"/>
    <d v="2024-03-02T00:00:00"/>
    <s v="Italy"/>
    <n v="37.928800000000003"/>
    <n v="11.1889"/>
  </r>
  <r>
    <s v="SKU004305"/>
    <s v="Product_4305"/>
    <s v="Books"/>
    <n v="179.18"/>
    <n v="585"/>
    <s v="Mid"/>
    <n v="32"/>
    <n v="9"/>
    <x v="392"/>
    <s v="SUP020"/>
    <s v="AISLE-15-SHELF-31"/>
    <n v="43"/>
    <s v="In Stock"/>
    <d v="2023-11-03T00:00:00"/>
    <s v="Poland"/>
    <n v="52.075899999999997"/>
    <n v="20.0883"/>
  </r>
  <r>
    <s v="SKU004306"/>
    <s v="Product_4306"/>
    <s v="Clothing"/>
    <n v="676.19"/>
    <n v="571"/>
    <s v="Mid"/>
    <n v="60"/>
    <n v="7"/>
    <x v="106"/>
    <s v="SUP003"/>
    <s v="AISLE-13-SHELF-19"/>
    <n v="34"/>
    <s v="In Stock"/>
    <d v="2024-07-01T00:00:00"/>
    <s v="Poland"/>
    <n v="54.427599999999998"/>
    <n v="21.8733"/>
  </r>
  <r>
    <s v="SKU004307"/>
    <s v="Product_4307"/>
    <s v="Home &amp; Garden"/>
    <n v="374.67"/>
    <n v="809"/>
    <s v="High"/>
    <n v="26"/>
    <n v="27"/>
    <x v="625"/>
    <s v="SUP001"/>
    <s v="AISLE-12-SHELF-31"/>
    <n v="49"/>
    <s v="In Stock"/>
    <d v="2024-12-15T00:00:00"/>
    <s v="Belgium"/>
    <n v="49.804000000000002"/>
    <n v="3.1793"/>
  </r>
  <r>
    <s v="SKU004308"/>
    <s v="Product_4308"/>
    <s v="Toys"/>
    <n v="329.88"/>
    <n v="633"/>
    <s v="Mid"/>
    <n v="34"/>
    <n v="21"/>
    <x v="299"/>
    <s v="SUP023"/>
    <s v="AISLE-15-SHELF-12"/>
    <n v="44"/>
    <s v="Out of Stock"/>
    <d v="2024-12-09T00:00:00"/>
    <s v="France"/>
    <n v="42.284799999999997"/>
    <n v="5.6775000000000002"/>
  </r>
  <r>
    <s v="SKU004309"/>
    <s v="Product_4309"/>
    <s v="Books"/>
    <n v="466.67"/>
    <n v="946"/>
    <s v="High"/>
    <n v="85"/>
    <n v="3"/>
    <x v="754"/>
    <s v="SUP038"/>
    <s v="AISLE-18-SHELF-23"/>
    <n v="45"/>
    <s v="In Stock"/>
    <d v="2023-12-14T00:00:00"/>
    <s v="Germany"/>
    <n v="52.666499999999999"/>
    <n v="14.8759"/>
  </r>
  <r>
    <s v="SKU004310"/>
    <s v="Product_4310"/>
    <s v="Electronics"/>
    <n v="547.16"/>
    <n v="714"/>
    <s v="High"/>
    <n v="36"/>
    <n v="24"/>
    <x v="293"/>
    <s v="SUP003"/>
    <s v="AISLE-04-SHELF-11"/>
    <n v="45"/>
    <s v="Out of Stock"/>
    <d v="2025-02-22T00:00:00"/>
    <s v="Spain"/>
    <n v="40.071800000000003"/>
    <n v="1.1128"/>
  </r>
  <r>
    <s v="SKU004311"/>
    <s v="Product_4311"/>
    <s v="Sports"/>
    <n v="150.51"/>
    <n v="10"/>
    <s v="Low"/>
    <n v="29"/>
    <n v="12"/>
    <x v="783"/>
    <s v="SUP034"/>
    <s v="AISLE-15-SHELF-30"/>
    <n v="9"/>
    <s v="In Stock"/>
    <d v="2024-11-22T00:00:00"/>
    <s v="Netherlands"/>
    <n v="52.356400000000001"/>
    <n v="6.7088999999999999"/>
  </r>
  <r>
    <s v="SKU004312"/>
    <s v="Product_4312"/>
    <s v="Office Supplies"/>
    <n v="710.69"/>
    <n v="930"/>
    <s v="High"/>
    <n v="82"/>
    <n v="23"/>
    <x v="667"/>
    <s v="SUP017"/>
    <s v="AISLE-05-SHELF-37"/>
    <n v="25"/>
    <s v="Out of Stock"/>
    <d v="2024-06-13T00:00:00"/>
    <s v="Austria"/>
    <n v="48.274700000000003"/>
    <n v="14.450200000000001"/>
  </r>
  <r>
    <s v="SKU004313"/>
    <s v="Product_4313"/>
    <s v="Home &amp; Garden"/>
    <n v="884.12"/>
    <n v="658"/>
    <s v="Mid"/>
    <n v="96"/>
    <n v="4"/>
    <x v="475"/>
    <s v="SUP048"/>
    <s v="AISLE-20-SHELF-10"/>
    <n v="10"/>
    <s v="In Stock"/>
    <d v="2024-12-30T00:00:00"/>
    <s v="Italy"/>
    <n v="42.533799999999999"/>
    <n v="15.2033"/>
  </r>
  <r>
    <s v="SKU004314"/>
    <s v="Product_4314"/>
    <s v="Clothing"/>
    <n v="285.20999999999998"/>
    <n v="215"/>
    <s v="Low"/>
    <n v="45"/>
    <n v="17"/>
    <x v="412"/>
    <s v="SUP027"/>
    <s v="AISLE-10-SHELF-30"/>
    <n v="20"/>
    <s v="In Stock"/>
    <d v="2023-10-10T00:00:00"/>
    <s v="Italy"/>
    <n v="41.006399999999999"/>
    <n v="7.7492999999999999"/>
  </r>
  <r>
    <s v="SKU004315"/>
    <s v="Product_4315"/>
    <s v="Clothing"/>
    <n v="188.59"/>
    <n v="885"/>
    <s v="High"/>
    <n v="37"/>
    <n v="29"/>
    <x v="472"/>
    <s v="SUP039"/>
    <s v="AISLE-06-SHELF-38"/>
    <n v="20"/>
    <s v="In Stock"/>
    <d v="2023-06-02T00:00:00"/>
    <s v="United Kingdom"/>
    <n v="50.251899999999999"/>
    <n v="-3.4098000000000002"/>
  </r>
  <r>
    <s v="SKU004316"/>
    <s v="Product_4316"/>
    <s v="Books"/>
    <n v="762.9"/>
    <n v="320"/>
    <s v="Mid"/>
    <n v="38"/>
    <n v="3"/>
    <x v="426"/>
    <s v="SUP023"/>
    <s v="AISLE-06-SHELF-07"/>
    <n v="28"/>
    <s v="In Stock"/>
    <d v="2025-03-09T00:00:00"/>
    <s v="United Kingdom"/>
    <n v="55.1738"/>
    <n v="-7.4115000000000002"/>
  </r>
  <r>
    <s v="SKU004317"/>
    <s v="Product_4317"/>
    <s v="Home &amp; Garden"/>
    <n v="191.71"/>
    <n v="459"/>
    <s v="Mid"/>
    <n v="51"/>
    <n v="11"/>
    <x v="276"/>
    <s v="SUP038"/>
    <s v="AISLE-18-SHELF-36"/>
    <n v="23"/>
    <s v="In Stock"/>
    <d v="2023-11-02T00:00:00"/>
    <s v="Austria"/>
    <n v="47.145899999999997"/>
    <n v="11.9796"/>
  </r>
  <r>
    <s v="SKU004318"/>
    <s v="Product_4318"/>
    <s v="Electronics"/>
    <n v="50.84"/>
    <n v="956"/>
    <s v="High"/>
    <n v="67"/>
    <n v="8"/>
    <x v="822"/>
    <s v="SUP011"/>
    <s v="AISLE-14-SHELF-11"/>
    <n v="23"/>
    <s v="In Stock"/>
    <d v="2023-10-12T00:00:00"/>
    <s v="Italy"/>
    <n v="42.509399999999999"/>
    <n v="9.9138999999999999"/>
  </r>
  <r>
    <s v="SKU004319"/>
    <s v="Product_4319"/>
    <s v="Books"/>
    <n v="623.04999999999995"/>
    <n v="814"/>
    <s v="High"/>
    <n v="41"/>
    <n v="2"/>
    <x v="325"/>
    <s v="SUP015"/>
    <s v="AISLE-07-SHELF-32"/>
    <n v="41"/>
    <s v="In Stock"/>
    <d v="2023-08-01T00:00:00"/>
    <s v="Sweden"/>
    <n v="56.62"/>
    <n v="13.259600000000001"/>
  </r>
  <r>
    <s v="SKU004320"/>
    <s v="Product_4320"/>
    <s v="Toys"/>
    <n v="247.35"/>
    <n v="525"/>
    <s v="Mid"/>
    <n v="21"/>
    <n v="25"/>
    <x v="111"/>
    <s v="SUP026"/>
    <s v="AISLE-18-SHELF-34"/>
    <n v="37"/>
    <s v="Out of Stock"/>
    <d v="2025-03-13T00:00:00"/>
    <s v="Spain"/>
    <n v="37.3568"/>
    <n v="1.3180000000000001"/>
  </r>
  <r>
    <s v="SKU004321"/>
    <s v="Product_4321"/>
    <s v="Clothing"/>
    <n v="180.09"/>
    <n v="578"/>
    <s v="Mid"/>
    <n v="39"/>
    <n v="14"/>
    <x v="596"/>
    <s v="SUP011"/>
    <s v="AISLE-02-SHELF-07"/>
    <n v="9"/>
    <s v="Out of Stock"/>
    <d v="2025-02-12T00:00:00"/>
    <s v="Italy"/>
    <n v="39.5854"/>
    <n v="15.104799999999999"/>
  </r>
  <r>
    <s v="SKU004322"/>
    <s v="Product_4322"/>
    <s v="Toys"/>
    <n v="981.79"/>
    <n v="691"/>
    <s v="Mid"/>
    <n v="69"/>
    <n v="4"/>
    <x v="622"/>
    <s v="SUP007"/>
    <s v="AISLE-11-SHELF-31"/>
    <n v="13"/>
    <s v="Out of Stock"/>
    <d v="2024-01-02T00:00:00"/>
    <s v="France"/>
    <n v="46.864800000000002"/>
    <n v="9.1647999999999996"/>
  </r>
  <r>
    <s v="SKU004323"/>
    <s v="Product_4323"/>
    <s v="Home &amp; Garden"/>
    <n v="298.95"/>
    <n v="876"/>
    <s v="High"/>
    <n v="20"/>
    <n v="16"/>
    <x v="554"/>
    <s v="SUP047"/>
    <s v="AISLE-18-SHELF-20"/>
    <n v="25"/>
    <s v="In Stock"/>
    <d v="2024-10-23T00:00:00"/>
    <s v="Austria"/>
    <n v="47.109299999999998"/>
    <n v="10.7195"/>
  </r>
  <r>
    <s v="SKU004324"/>
    <s v="Product_4324"/>
    <s v="Sports"/>
    <n v="904.41"/>
    <n v="753"/>
    <s v="High"/>
    <n v="93"/>
    <n v="14"/>
    <x v="295"/>
    <s v="SUP048"/>
    <s v="AISLE-07-SHELF-22"/>
    <n v="11"/>
    <s v="Out of Stock"/>
    <d v="2024-09-07T00:00:00"/>
    <s v="Sweden"/>
    <n v="56.018099999999997"/>
    <n v="14.256600000000001"/>
  </r>
  <r>
    <s v="SKU004325"/>
    <s v="Product_4325"/>
    <s v="Toys"/>
    <n v="186.44"/>
    <n v="159"/>
    <s v="Low"/>
    <n v="20"/>
    <n v="7"/>
    <x v="860"/>
    <s v="SUP008"/>
    <s v="AISLE-20-SHELF-37"/>
    <n v="46"/>
    <s v="In Stock"/>
    <d v="2023-10-06T00:00:00"/>
    <s v="Spain"/>
    <n v="41.335799999999999"/>
    <n v="-8.2256999999999998"/>
  </r>
  <r>
    <s v="SKU004326"/>
    <s v="Product_4326"/>
    <s v="Office Supplies"/>
    <n v="820.79"/>
    <n v="463"/>
    <s v="Mid"/>
    <n v="89"/>
    <n v="10"/>
    <x v="301"/>
    <s v="SUP005"/>
    <s v="AISLE-02-SHELF-46"/>
    <n v="29"/>
    <s v="In Stock"/>
    <d v="2023-05-14T00:00:00"/>
    <s v="Italy"/>
    <n v="39.169400000000003"/>
    <n v="16.778199999999998"/>
  </r>
  <r>
    <s v="SKU004327"/>
    <s v="Product_4327"/>
    <s v="Electronics"/>
    <n v="507"/>
    <n v="997"/>
    <s v="High"/>
    <n v="59"/>
    <n v="12"/>
    <x v="830"/>
    <s v="SUP017"/>
    <s v="AISLE-07-SHELF-42"/>
    <n v="25"/>
    <s v="In Stock"/>
    <d v="2024-11-25T00:00:00"/>
    <s v="Netherlands"/>
    <n v="52.374000000000002"/>
    <n v="3.5710999999999999"/>
  </r>
  <r>
    <s v="SKU004328"/>
    <s v="Product_4328"/>
    <s v="Office Supplies"/>
    <n v="87.81"/>
    <n v="521"/>
    <s v="Mid"/>
    <n v="10"/>
    <n v="23"/>
    <x v="526"/>
    <s v="SUP023"/>
    <s v="AISLE-18-SHELF-40"/>
    <n v="48"/>
    <s v="In Stock"/>
    <d v="2024-07-29T00:00:00"/>
    <s v="Belgium"/>
    <n v="49.595399999999998"/>
    <n v="2.7383999999999999"/>
  </r>
  <r>
    <s v="SKU004329"/>
    <s v="Product_4329"/>
    <s v="Clothing"/>
    <n v="736.27"/>
    <n v="635"/>
    <s v="Mid"/>
    <n v="98"/>
    <n v="28"/>
    <x v="902"/>
    <s v="SUP002"/>
    <s v="AISLE-16-SHELF-14"/>
    <n v="17"/>
    <s v="In Stock"/>
    <d v="2024-05-01T00:00:00"/>
    <s v="France"/>
    <n v="50.5304"/>
    <n v="7.3080999999999996"/>
  </r>
  <r>
    <s v="SKU004330"/>
    <s v="Product_4330"/>
    <s v="Office Supplies"/>
    <n v="893.15"/>
    <n v="272"/>
    <s v="Low"/>
    <n v="36"/>
    <n v="8"/>
    <x v="58"/>
    <s v="SUP027"/>
    <s v="AISLE-09-SHELF-32"/>
    <n v="25"/>
    <s v="Out of Stock"/>
    <d v="2024-11-13T00:00:00"/>
    <s v="Netherlands"/>
    <n v="53.081299999999999"/>
    <n v="6.9043999999999999"/>
  </r>
  <r>
    <s v="SKU004331"/>
    <s v="Product_4331"/>
    <s v="Home &amp; Garden"/>
    <n v="171.39"/>
    <n v="240"/>
    <s v="Low"/>
    <n v="41"/>
    <n v="23"/>
    <x v="281"/>
    <s v="SUP021"/>
    <s v="AISLE-06-SHELF-39"/>
    <n v="14"/>
    <s v="In Stock"/>
    <d v="2023-10-25T00:00:00"/>
    <s v="United Kingdom"/>
    <n v="54.346200000000003"/>
    <n v="-5.7266000000000004"/>
  </r>
  <r>
    <s v="SKU004332"/>
    <s v="Product_4332"/>
    <s v="Sports"/>
    <n v="728.33"/>
    <n v="935"/>
    <s v="High"/>
    <n v="15"/>
    <n v="11"/>
    <x v="55"/>
    <s v="SUP007"/>
    <s v="AISLE-09-SHELF-39"/>
    <n v="28"/>
    <s v="In Stock"/>
    <d v="2024-06-09T00:00:00"/>
    <s v="United Kingdom"/>
    <n v="53.431899999999999"/>
    <n v="-1.0114000000000001"/>
  </r>
  <r>
    <s v="SKU004333"/>
    <s v="Product_4333"/>
    <s v="Clothing"/>
    <n v="450.6"/>
    <n v="963"/>
    <s v="High"/>
    <n v="50"/>
    <n v="20"/>
    <x v="35"/>
    <s v="SUP038"/>
    <s v="AISLE-09-SHELF-32"/>
    <n v="31"/>
    <s v="In Stock"/>
    <d v="2023-07-15T00:00:00"/>
    <s v="Italy"/>
    <n v="45.798299999999998"/>
    <n v="11.7776"/>
  </r>
  <r>
    <s v="SKU004334"/>
    <s v="Product_4334"/>
    <s v="Sports"/>
    <n v="756.33"/>
    <n v="958"/>
    <s v="High"/>
    <n v="45"/>
    <n v="13"/>
    <x v="19"/>
    <s v="SUP026"/>
    <s v="AISLE-07-SHELF-12"/>
    <n v="37"/>
    <s v="In Stock"/>
    <d v="2024-03-02T00:00:00"/>
    <s v="United Kingdom"/>
    <n v="54.611400000000003"/>
    <n v="1.1177999999999999"/>
  </r>
  <r>
    <s v="SKU004335"/>
    <s v="Product_4335"/>
    <s v="Clothing"/>
    <n v="716.79"/>
    <n v="654"/>
    <s v="Mid"/>
    <n v="48"/>
    <n v="12"/>
    <x v="418"/>
    <s v="SUP030"/>
    <s v="AISLE-17-SHELF-21"/>
    <n v="30"/>
    <s v="Out of Stock"/>
    <d v="2023-09-24T00:00:00"/>
    <s v="France"/>
    <n v="42.353499999999997"/>
    <n v="7.4896000000000003"/>
  </r>
  <r>
    <s v="SKU004336"/>
    <s v="Product_4336"/>
    <s v="Books"/>
    <n v="36.33"/>
    <n v="864"/>
    <s v="High"/>
    <n v="96"/>
    <n v="7"/>
    <x v="939"/>
    <s v="SUP012"/>
    <s v="AISLE-12-SHELF-22"/>
    <n v="40"/>
    <s v="In Stock"/>
    <d v="2024-11-23T00:00:00"/>
    <s v="Spain"/>
    <n v="37.242600000000003"/>
    <n v="-3.2033"/>
  </r>
  <r>
    <s v="SKU004337"/>
    <s v="Product_4337"/>
    <s v="Office Supplies"/>
    <n v="186.93"/>
    <n v="166"/>
    <s v="Low"/>
    <n v="39"/>
    <n v="21"/>
    <x v="364"/>
    <s v="SUP048"/>
    <s v="AISLE-05-SHELF-18"/>
    <n v="21"/>
    <s v="Out of Stock"/>
    <d v="2024-01-04T00:00:00"/>
    <s v="Poland"/>
    <n v="50.2669"/>
    <n v="20.1295"/>
  </r>
  <r>
    <s v="SKU004338"/>
    <s v="Product_4338"/>
    <s v="Books"/>
    <n v="476.32"/>
    <n v="568"/>
    <s v="Mid"/>
    <n v="95"/>
    <n v="12"/>
    <x v="582"/>
    <s v="SUP011"/>
    <s v="AISLE-05-SHELF-37"/>
    <n v="25"/>
    <s v="In Stock"/>
    <d v="2025-02-08T00:00:00"/>
    <s v="Germany"/>
    <n v="51.545200000000001"/>
    <n v="9.3581000000000003"/>
  </r>
  <r>
    <s v="SKU004339"/>
    <s v="Product_4339"/>
    <s v="Books"/>
    <n v="934.26"/>
    <n v="649"/>
    <s v="Mid"/>
    <n v="66"/>
    <n v="10"/>
    <x v="751"/>
    <s v="SUP017"/>
    <s v="AISLE-07-SHELF-03"/>
    <n v="49"/>
    <s v="Out of Stock"/>
    <d v="2025-02-04T00:00:00"/>
    <s v="Austria"/>
    <n v="48.644599999999997"/>
    <n v="14.5806"/>
  </r>
  <r>
    <s v="SKU004340"/>
    <s v="Product_4340"/>
    <s v="Home &amp; Garden"/>
    <n v="348.65"/>
    <n v="326"/>
    <s v="Mid"/>
    <n v="20"/>
    <n v="7"/>
    <x v="724"/>
    <s v="SUP010"/>
    <s v="AISLE-01-SHELF-06"/>
    <n v="6"/>
    <s v="In Stock"/>
    <d v="2024-04-13T00:00:00"/>
    <s v="Spain"/>
    <n v="41.625399999999999"/>
    <n v="-7.4016999999999999"/>
  </r>
  <r>
    <s v="SKU004341"/>
    <s v="Product_4341"/>
    <s v="Books"/>
    <n v="632.58000000000004"/>
    <n v="864"/>
    <s v="High"/>
    <n v="99"/>
    <n v="19"/>
    <x v="777"/>
    <s v="SUP048"/>
    <s v="AISLE-07-SHELF-27"/>
    <n v="19"/>
    <s v="In Stock"/>
    <d v="2023-09-28T00:00:00"/>
    <s v="Poland"/>
    <n v="54.122399999999999"/>
    <n v="15.7704"/>
  </r>
  <r>
    <s v="SKU004342"/>
    <s v="Product_4342"/>
    <s v="Home &amp; Garden"/>
    <n v="21.96"/>
    <n v="528"/>
    <s v="Mid"/>
    <n v="96"/>
    <n v="26"/>
    <x v="723"/>
    <s v="SUP016"/>
    <s v="AISLE-08-SHELF-14"/>
    <n v="48"/>
    <s v="In Stock"/>
    <d v="2023-12-03T00:00:00"/>
    <s v="Sweden"/>
    <n v="58.374400000000001"/>
    <n v="12.7775"/>
  </r>
  <r>
    <s v="SKU004343"/>
    <s v="Product_4343"/>
    <s v="Electronics"/>
    <n v="714.02"/>
    <n v="843"/>
    <s v="High"/>
    <n v="12"/>
    <n v="27"/>
    <x v="969"/>
    <s v="SUP015"/>
    <s v="AISLE-15-SHELF-07"/>
    <n v="6"/>
    <s v="Out of Stock"/>
    <d v="2023-06-13T00:00:00"/>
    <s v="France"/>
    <n v="45.615499999999997"/>
    <n v="7.8605999999999998"/>
  </r>
  <r>
    <s v="SKU004344"/>
    <s v="Product_4344"/>
    <s v="Books"/>
    <n v="607.04"/>
    <n v="272"/>
    <s v="Low"/>
    <n v="57"/>
    <n v="7"/>
    <x v="321"/>
    <s v="SUP015"/>
    <s v="AISLE-07-SHELF-33"/>
    <n v="11"/>
    <s v="In Stock"/>
    <d v="2023-05-13T00:00:00"/>
    <s v="Netherlands"/>
    <n v="51.4816"/>
    <n v="4.7576000000000001"/>
  </r>
  <r>
    <s v="SKU004345"/>
    <s v="Product_4345"/>
    <s v="Home &amp; Garden"/>
    <n v="718.24"/>
    <n v="878"/>
    <s v="High"/>
    <n v="15"/>
    <n v="23"/>
    <x v="970"/>
    <s v="SUP020"/>
    <s v="AISLE-09-SHELF-07"/>
    <n v="40"/>
    <s v="In Stock"/>
    <d v="2023-08-22T00:00:00"/>
    <s v="Poland"/>
    <n v="53.907200000000003"/>
    <n v="20.278199999999998"/>
  </r>
  <r>
    <s v="SKU004346"/>
    <s v="Product_4346"/>
    <s v="Clothing"/>
    <n v="905.61"/>
    <n v="375"/>
    <s v="Mid"/>
    <n v="16"/>
    <n v="18"/>
    <x v="683"/>
    <s v="SUP004"/>
    <s v="AISLE-20-SHELF-07"/>
    <n v="47"/>
    <s v="In Stock"/>
    <d v="2023-03-31T00:00:00"/>
    <s v="France"/>
    <n v="48.665799999999997"/>
    <n v="-1.9756"/>
  </r>
  <r>
    <s v="SKU004347"/>
    <s v="Product_4347"/>
    <s v="Home &amp; Garden"/>
    <n v="155.03"/>
    <n v="911"/>
    <s v="High"/>
    <n v="53"/>
    <n v="24"/>
    <x v="250"/>
    <s v="SUP032"/>
    <s v="AISLE-18-SHELF-14"/>
    <n v="36"/>
    <s v="In Stock"/>
    <d v="2023-08-13T00:00:00"/>
    <s v="Belgium"/>
    <n v="50.933"/>
    <n v="3.3877000000000002"/>
  </r>
  <r>
    <s v="SKU004348"/>
    <s v="Product_4348"/>
    <s v="Toys"/>
    <n v="268.97000000000003"/>
    <n v="374"/>
    <s v="Mid"/>
    <n v="70"/>
    <n v="23"/>
    <x v="6"/>
    <s v="SUP022"/>
    <s v="AISLE-15-SHELF-18"/>
    <n v="7"/>
    <s v="Out of Stock"/>
    <d v="2025-02-18T00:00:00"/>
    <s v="Netherlands"/>
    <n v="53.465699999999998"/>
    <n v="5.4836"/>
  </r>
  <r>
    <s v="SKU004349"/>
    <s v="Product_4349"/>
    <s v="Home &amp; Garden"/>
    <n v="995.82"/>
    <n v="333"/>
    <s v="Mid"/>
    <n v="63"/>
    <n v="25"/>
    <x v="971"/>
    <s v="SUP035"/>
    <s v="AISLE-10-SHELF-35"/>
    <n v="7"/>
    <s v="In Stock"/>
    <d v="2025-01-05T00:00:00"/>
    <s v="United Kingdom"/>
    <n v="56.021599999999999"/>
    <n v="-7.016"/>
  </r>
  <r>
    <s v="SKU004350"/>
    <s v="Product_4350"/>
    <s v="Office Supplies"/>
    <n v="164.72"/>
    <n v="2"/>
    <s v="Low"/>
    <n v="60"/>
    <n v="12"/>
    <x v="462"/>
    <s v="SUP014"/>
    <s v="AISLE-11-SHELF-01"/>
    <n v="37"/>
    <s v="In Stock"/>
    <d v="2024-02-19T00:00:00"/>
    <s v="United Kingdom"/>
    <n v="52.105800000000002"/>
    <n v="-6.8026"/>
  </r>
  <r>
    <s v="SKU004351"/>
    <s v="Product_4351"/>
    <s v="Toys"/>
    <n v="723.42"/>
    <n v="242"/>
    <s v="Low"/>
    <n v="95"/>
    <n v="4"/>
    <x v="238"/>
    <s v="SUP030"/>
    <s v="AISLE-02-SHELF-48"/>
    <n v="49"/>
    <s v="In Stock"/>
    <d v="2023-11-24T00:00:00"/>
    <s v="Netherlands"/>
    <n v="51.853499999999997"/>
    <n v="4.4081000000000001"/>
  </r>
  <r>
    <s v="SKU004352"/>
    <s v="Product_4352"/>
    <s v="Clothing"/>
    <n v="727.83"/>
    <n v="619"/>
    <s v="Mid"/>
    <n v="57"/>
    <n v="25"/>
    <x v="22"/>
    <s v="SUP031"/>
    <s v="AISLE-03-SHELF-49"/>
    <n v="29"/>
    <s v="In Stock"/>
    <d v="2024-01-06T00:00:00"/>
    <s v="Sweden"/>
    <n v="65.414299999999997"/>
    <n v="12.524100000000001"/>
  </r>
  <r>
    <s v="SKU004353"/>
    <s v="Product_4353"/>
    <s v="Office Supplies"/>
    <n v="686.16"/>
    <n v="50"/>
    <s v="Low"/>
    <n v="70"/>
    <n v="1"/>
    <x v="834"/>
    <s v="SUP010"/>
    <s v="AISLE-03-SHELF-11"/>
    <n v="41"/>
    <s v="In Stock"/>
    <d v="2024-12-22T00:00:00"/>
    <s v="Sweden"/>
    <n v="65.678399999999996"/>
    <n v="11.698700000000001"/>
  </r>
  <r>
    <s v="SKU004354"/>
    <s v="Product_4354"/>
    <s v="Home &amp; Garden"/>
    <n v="235.17"/>
    <n v="881"/>
    <s v="High"/>
    <n v="49"/>
    <n v="5"/>
    <x v="302"/>
    <s v="SUP006"/>
    <s v="AISLE-04-SHELF-30"/>
    <n v="40"/>
    <s v="In Stock"/>
    <d v="2023-04-24T00:00:00"/>
    <s v="Sweden"/>
    <n v="58.087800000000001"/>
    <n v="21.474699999999999"/>
  </r>
  <r>
    <s v="SKU004355"/>
    <s v="Product_4355"/>
    <s v="Office Supplies"/>
    <n v="222.98"/>
    <n v="349"/>
    <s v="Mid"/>
    <n v="12"/>
    <n v="10"/>
    <x v="50"/>
    <s v="SUP027"/>
    <s v="AISLE-07-SHELF-32"/>
    <n v="39"/>
    <s v="Out of Stock"/>
    <d v="2024-02-28T00:00:00"/>
    <s v="Poland"/>
    <n v="53.308100000000003"/>
    <n v="18.863299999999999"/>
  </r>
  <r>
    <s v="SKU004356"/>
    <s v="Product_4356"/>
    <s v="Clothing"/>
    <n v="669.68"/>
    <n v="173"/>
    <s v="Low"/>
    <n v="39"/>
    <n v="7"/>
    <x v="972"/>
    <s v="SUP011"/>
    <s v="AISLE-16-SHELF-17"/>
    <n v="23"/>
    <s v="In Stock"/>
    <d v="2023-11-07T00:00:00"/>
    <s v="Austria"/>
    <n v="46.53"/>
    <n v="14.196199999999999"/>
  </r>
  <r>
    <s v="SKU004357"/>
    <s v="Product_4357"/>
    <s v="Office Supplies"/>
    <n v="194.39"/>
    <n v="115"/>
    <s v="Low"/>
    <n v="33"/>
    <n v="20"/>
    <x v="114"/>
    <s v="SUP036"/>
    <s v="AISLE-11-SHELF-36"/>
    <n v="49"/>
    <s v="Out of Stock"/>
    <d v="2024-07-15T00:00:00"/>
    <s v="Poland"/>
    <n v="51.359000000000002"/>
    <n v="17.2653"/>
  </r>
  <r>
    <s v="SKU004358"/>
    <s v="Product_4358"/>
    <s v="Toys"/>
    <n v="664.95"/>
    <n v="694"/>
    <s v="Mid"/>
    <n v="76"/>
    <n v="29"/>
    <x v="92"/>
    <s v="SUP010"/>
    <s v="AISLE-03-SHELF-27"/>
    <n v="23"/>
    <s v="In Stock"/>
    <d v="2024-01-27T00:00:00"/>
    <s v="Italy"/>
    <n v="43.324300000000001"/>
    <n v="11.7957"/>
  </r>
  <r>
    <s v="SKU004359"/>
    <s v="Product_4359"/>
    <s v="Sports"/>
    <n v="497.6"/>
    <n v="360"/>
    <s v="Mid"/>
    <n v="11"/>
    <n v="7"/>
    <x v="478"/>
    <s v="SUP016"/>
    <s v="AISLE-16-SHELF-34"/>
    <n v="37"/>
    <s v="In Stock"/>
    <d v="2024-06-20T00:00:00"/>
    <s v="Germany"/>
    <n v="48.002400000000002"/>
    <n v="14.235099999999999"/>
  </r>
  <r>
    <s v="SKU004360"/>
    <s v="Product_4360"/>
    <s v="Books"/>
    <n v="392.76"/>
    <n v="354"/>
    <s v="Mid"/>
    <n v="53"/>
    <n v="28"/>
    <x v="383"/>
    <s v="SUP024"/>
    <s v="AISLE-05-SHELF-25"/>
    <n v="22"/>
    <s v="In Stock"/>
    <d v="2023-03-25T00:00:00"/>
    <s v="Netherlands"/>
    <n v="52.901899999999998"/>
    <n v="3.5198999999999998"/>
  </r>
  <r>
    <s v="SKU004361"/>
    <s v="Product_4361"/>
    <s v="Toys"/>
    <n v="307.23"/>
    <n v="665"/>
    <s v="Mid"/>
    <n v="49"/>
    <n v="25"/>
    <x v="689"/>
    <s v="SUP021"/>
    <s v="AISLE-18-SHELF-03"/>
    <n v="31"/>
    <s v="In Stock"/>
    <d v="2024-01-14T00:00:00"/>
    <s v="Spain"/>
    <n v="40.095500000000001"/>
    <n v="-8.2493999999999996"/>
  </r>
  <r>
    <s v="SKU004362"/>
    <s v="Product_4362"/>
    <s v="Electronics"/>
    <n v="948.1"/>
    <n v="758"/>
    <s v="High"/>
    <n v="28"/>
    <n v="13"/>
    <x v="840"/>
    <s v="SUP040"/>
    <s v="AISLE-02-SHELF-34"/>
    <n v="34"/>
    <s v="In Stock"/>
    <d v="2024-09-11T00:00:00"/>
    <s v="Germany"/>
    <n v="53.663400000000003"/>
    <n v="11.478400000000001"/>
  </r>
  <r>
    <s v="SKU004363"/>
    <s v="Product_4363"/>
    <s v="Home &amp; Garden"/>
    <n v="513.01"/>
    <n v="75"/>
    <s v="Low"/>
    <n v="72"/>
    <n v="14"/>
    <x v="405"/>
    <s v="SUP041"/>
    <s v="AISLE-02-SHELF-48"/>
    <n v="35"/>
    <s v="In Stock"/>
    <d v="2024-07-10T00:00:00"/>
    <s v="Belgium"/>
    <n v="49.844900000000003"/>
    <n v="2.5809000000000002"/>
  </r>
  <r>
    <s v="SKU004364"/>
    <s v="Product_4364"/>
    <s v="Office Supplies"/>
    <n v="565.64"/>
    <n v="926"/>
    <s v="High"/>
    <n v="33"/>
    <n v="5"/>
    <x v="453"/>
    <s v="SUP036"/>
    <s v="AISLE-01-SHELF-29"/>
    <n v="43"/>
    <s v="Out of Stock"/>
    <d v="2024-08-12T00:00:00"/>
    <s v="Poland"/>
    <n v="49.183199999999999"/>
    <n v="19.1737"/>
  </r>
  <r>
    <s v="SKU004365"/>
    <s v="Product_4365"/>
    <s v="Clothing"/>
    <n v="949.76"/>
    <n v="755"/>
    <s v="High"/>
    <n v="59"/>
    <n v="21"/>
    <x v="760"/>
    <s v="SUP049"/>
    <s v="AISLE-19-SHELF-19"/>
    <n v="7"/>
    <s v="In Stock"/>
    <d v="2024-09-10T00:00:00"/>
    <s v="Poland"/>
    <n v="53.259399999999999"/>
    <n v="15.308400000000001"/>
  </r>
  <r>
    <s v="SKU004366"/>
    <s v="Product_4366"/>
    <s v="Books"/>
    <n v="657.34"/>
    <n v="80"/>
    <s v="Low"/>
    <n v="29"/>
    <n v="2"/>
    <x v="757"/>
    <s v="SUP042"/>
    <s v="AISLE-09-SHELF-41"/>
    <n v="26"/>
    <s v="In Stock"/>
    <d v="2023-05-01T00:00:00"/>
    <s v="France"/>
    <n v="43.468600000000002"/>
    <n v="-0.32200000000000001"/>
  </r>
  <r>
    <s v="SKU004367"/>
    <s v="Product_4367"/>
    <s v="Office Supplies"/>
    <n v="958.27"/>
    <n v="228"/>
    <s v="Low"/>
    <n v="66"/>
    <n v="14"/>
    <x v="871"/>
    <s v="SUP045"/>
    <s v="AISLE-11-SHELF-33"/>
    <n v="14"/>
    <s v="In Stock"/>
    <d v="2024-03-26T00:00:00"/>
    <s v="Germany"/>
    <n v="48.9574"/>
    <n v="9.4611999999999998"/>
  </r>
  <r>
    <s v="SKU004368"/>
    <s v="Product_4368"/>
    <s v="Home &amp; Garden"/>
    <n v="115.3"/>
    <n v="71"/>
    <s v="Low"/>
    <n v="59"/>
    <n v="21"/>
    <x v="348"/>
    <s v="SUP023"/>
    <s v="AISLE-19-SHELF-17"/>
    <n v="12"/>
    <s v="In Stock"/>
    <d v="2024-01-15T00:00:00"/>
    <s v="France"/>
    <n v="46.784199999999998"/>
    <n v="4.9001000000000001"/>
  </r>
  <r>
    <s v="SKU004369"/>
    <s v="Product_4369"/>
    <s v="Books"/>
    <n v="848.17"/>
    <n v="402"/>
    <s v="Mid"/>
    <n v="67"/>
    <n v="8"/>
    <x v="500"/>
    <s v="SUP021"/>
    <s v="AISLE-06-SHELF-01"/>
    <n v="38"/>
    <s v="In Stock"/>
    <d v="2025-02-14T00:00:00"/>
    <s v="Spain"/>
    <n v="43.517400000000002"/>
    <n v="2.4285999999999999"/>
  </r>
  <r>
    <s v="SKU004370"/>
    <s v="Product_4370"/>
    <s v="Sports"/>
    <n v="342.06"/>
    <n v="217"/>
    <s v="Low"/>
    <n v="40"/>
    <n v="20"/>
    <x v="7"/>
    <s v="SUP032"/>
    <s v="AISLE-18-SHELF-41"/>
    <n v="46"/>
    <s v="In Stock"/>
    <d v="2023-08-25T00:00:00"/>
    <s v="France"/>
    <n v="46.8872"/>
    <n v="5.6185999999999998"/>
  </r>
  <r>
    <s v="SKU004371"/>
    <s v="Product_4371"/>
    <s v="Home &amp; Garden"/>
    <n v="812.38"/>
    <n v="451"/>
    <s v="Mid"/>
    <n v="46"/>
    <n v="2"/>
    <x v="931"/>
    <s v="SUP017"/>
    <s v="AISLE-01-SHELF-36"/>
    <n v="22"/>
    <s v="In Stock"/>
    <d v="2023-12-25T00:00:00"/>
    <s v="Germany"/>
    <n v="54.526600000000002"/>
    <n v="6.6596000000000002"/>
  </r>
  <r>
    <s v="SKU004372"/>
    <s v="Product_4372"/>
    <s v="Office Supplies"/>
    <n v="857.08"/>
    <n v="910"/>
    <s v="High"/>
    <n v="13"/>
    <n v="8"/>
    <x v="313"/>
    <s v="SUP017"/>
    <s v="AISLE-18-SHELF-17"/>
    <n v="16"/>
    <s v="In Stock"/>
    <d v="2024-01-17T00:00:00"/>
    <s v="Netherlands"/>
    <n v="50.815199999999997"/>
    <n v="3.4161999999999999"/>
  </r>
  <r>
    <s v="SKU004373"/>
    <s v="Product_4373"/>
    <s v="Clothing"/>
    <n v="278.77"/>
    <n v="754"/>
    <s v="High"/>
    <n v="67"/>
    <n v="20"/>
    <x v="629"/>
    <s v="SUP021"/>
    <s v="AISLE-20-SHELF-23"/>
    <n v="36"/>
    <s v="In Stock"/>
    <d v="2023-06-08T00:00:00"/>
    <s v="Belgium"/>
    <n v="50.6267"/>
    <n v="5.4751000000000003"/>
  </r>
  <r>
    <s v="SKU004374"/>
    <s v="Product_4374"/>
    <s v="Sports"/>
    <n v="414.74"/>
    <n v="366"/>
    <s v="Mid"/>
    <n v="19"/>
    <n v="29"/>
    <x v="597"/>
    <s v="SUP004"/>
    <s v="AISLE-14-SHELF-26"/>
    <n v="6"/>
    <s v="In Stock"/>
    <d v="2024-08-17T00:00:00"/>
    <s v="Poland"/>
    <n v="51.128999999999998"/>
    <n v="19.552399999999999"/>
  </r>
  <r>
    <s v="SKU004375"/>
    <s v="Product_4375"/>
    <s v="Home &amp; Garden"/>
    <n v="728.75"/>
    <n v="825"/>
    <s v="High"/>
    <n v="72"/>
    <n v="5"/>
    <x v="390"/>
    <s v="SUP023"/>
    <s v="AISLE-07-SHELF-41"/>
    <n v="21"/>
    <s v="In Stock"/>
    <d v="2024-06-07T00:00:00"/>
    <s v="Spain"/>
    <n v="40.027700000000003"/>
    <n v="-8.1059000000000001"/>
  </r>
  <r>
    <s v="SKU004376"/>
    <s v="Product_4376"/>
    <s v="Books"/>
    <n v="108.07"/>
    <n v="589"/>
    <s v="Mid"/>
    <n v="45"/>
    <n v="12"/>
    <x v="640"/>
    <s v="SUP025"/>
    <s v="AISLE-20-SHELF-41"/>
    <n v="16"/>
    <s v="In Stock"/>
    <d v="2023-04-01T00:00:00"/>
    <s v="Poland"/>
    <n v="50.865200000000002"/>
    <n v="14.2944"/>
  </r>
  <r>
    <s v="SKU004377"/>
    <s v="Product_4377"/>
    <s v="Office Supplies"/>
    <n v="757.98"/>
    <n v="669"/>
    <s v="Mid"/>
    <n v="64"/>
    <n v="7"/>
    <x v="973"/>
    <s v="SUP032"/>
    <s v="AISLE-15-SHELF-11"/>
    <n v="11"/>
    <s v="In Stock"/>
    <d v="2025-03-08T00:00:00"/>
    <s v="Italy"/>
    <n v="37.7624"/>
    <n v="16.261099999999999"/>
  </r>
  <r>
    <s v="SKU004378"/>
    <s v="Product_4378"/>
    <s v="Sports"/>
    <n v="119.37"/>
    <n v="559"/>
    <s v="Mid"/>
    <n v="66"/>
    <n v="27"/>
    <x v="573"/>
    <s v="SUP006"/>
    <s v="AISLE-07-SHELF-38"/>
    <n v="19"/>
    <s v="In Stock"/>
    <d v="2025-01-31T00:00:00"/>
    <s v="Belgium"/>
    <n v="51.158799999999999"/>
    <n v="5.6276000000000002"/>
  </r>
  <r>
    <s v="SKU004379"/>
    <s v="Product_4379"/>
    <s v="Clothing"/>
    <n v="915.31"/>
    <n v="311"/>
    <s v="Mid"/>
    <n v="94"/>
    <n v="21"/>
    <x v="7"/>
    <s v="SUP014"/>
    <s v="AISLE-09-SHELF-04"/>
    <n v="6"/>
    <s v="In Stock"/>
    <d v="2023-06-16T00:00:00"/>
    <s v="Austria"/>
    <n v="48.289700000000003"/>
    <n v="15.608499999999999"/>
  </r>
  <r>
    <s v="SKU004380"/>
    <s v="Product_4380"/>
    <s v="Home &amp; Garden"/>
    <n v="283.58"/>
    <n v="297"/>
    <s v="Low"/>
    <n v="52"/>
    <n v="13"/>
    <x v="781"/>
    <s v="SUP041"/>
    <s v="AISLE-17-SHELF-38"/>
    <n v="31"/>
    <s v="In Stock"/>
    <d v="2023-05-18T00:00:00"/>
    <s v="France"/>
    <n v="47.875599999999999"/>
    <n v="4.6795999999999998"/>
  </r>
  <r>
    <s v="SKU004381"/>
    <s v="Product_4381"/>
    <s v="Books"/>
    <n v="579.84"/>
    <n v="23"/>
    <s v="Low"/>
    <n v="74"/>
    <n v="15"/>
    <x v="735"/>
    <s v="SUP038"/>
    <s v="AISLE-17-SHELF-26"/>
    <n v="30"/>
    <s v="Out of Stock"/>
    <d v="2025-02-25T00:00:00"/>
    <s v="United Kingdom"/>
    <n v="55.772799999999997"/>
    <n v="-3.0596000000000001"/>
  </r>
  <r>
    <s v="SKU004382"/>
    <s v="Product_4382"/>
    <s v="Office Supplies"/>
    <n v="125.98"/>
    <n v="109"/>
    <s v="Low"/>
    <n v="21"/>
    <n v="10"/>
    <x v="314"/>
    <s v="SUP042"/>
    <s v="AISLE-14-SHELF-37"/>
    <n v="29"/>
    <s v="In Stock"/>
    <d v="2023-10-04T00:00:00"/>
    <s v="Germany"/>
    <n v="50.061399999999999"/>
    <n v="12.5448"/>
  </r>
  <r>
    <s v="SKU004383"/>
    <s v="Product_4383"/>
    <s v="Books"/>
    <n v="276.8"/>
    <n v="51"/>
    <s v="Low"/>
    <n v="71"/>
    <n v="4"/>
    <x v="562"/>
    <s v="SUP038"/>
    <s v="AISLE-18-SHELF-28"/>
    <n v="16"/>
    <s v="In Stock"/>
    <d v="2024-04-20T00:00:00"/>
    <s v="Poland"/>
    <n v="50.732100000000003"/>
    <n v="19.529"/>
  </r>
  <r>
    <s v="SKU004384"/>
    <s v="Product_4384"/>
    <s v="Toys"/>
    <n v="409.92"/>
    <n v="938"/>
    <s v="High"/>
    <n v="33"/>
    <n v="16"/>
    <x v="205"/>
    <s v="SUP041"/>
    <s v="AISLE-08-SHELF-42"/>
    <n v="21"/>
    <s v="Out of Stock"/>
    <d v="2025-02-15T00:00:00"/>
    <s v="France"/>
    <n v="45.546900000000001"/>
    <n v="-1.0612999999999999"/>
  </r>
  <r>
    <s v="SKU004385"/>
    <s v="Product_4385"/>
    <s v="Sports"/>
    <n v="492.18"/>
    <n v="289"/>
    <s v="Low"/>
    <n v="11"/>
    <n v="7"/>
    <x v="136"/>
    <s v="SUP045"/>
    <s v="AISLE-11-SHELF-35"/>
    <n v="5"/>
    <s v="In Stock"/>
    <d v="2024-01-19T00:00:00"/>
    <s v="Spain"/>
    <n v="43.602600000000002"/>
    <n v="-6.0396999999999998"/>
  </r>
  <r>
    <s v="SKU004386"/>
    <s v="Product_4386"/>
    <s v="Office Supplies"/>
    <n v="10.07"/>
    <n v="443"/>
    <s v="Mid"/>
    <n v="56"/>
    <n v="13"/>
    <x v="724"/>
    <s v="SUP016"/>
    <s v="AISLE-02-SHELF-46"/>
    <n v="35"/>
    <s v="In Stock"/>
    <d v="2023-11-01T00:00:00"/>
    <s v="Poland"/>
    <n v="50.793900000000001"/>
    <n v="15.7159"/>
  </r>
  <r>
    <s v="SKU004387"/>
    <s v="Product_4387"/>
    <s v="Home &amp; Garden"/>
    <n v="889.77"/>
    <n v="466"/>
    <s v="Mid"/>
    <n v="65"/>
    <n v="4"/>
    <x v="366"/>
    <s v="SUP032"/>
    <s v="AISLE-04-SHELF-17"/>
    <n v="44"/>
    <s v="In Stock"/>
    <d v="2023-05-04T00:00:00"/>
    <s v="Austria"/>
    <n v="48.539700000000003"/>
    <n v="14.0167"/>
  </r>
  <r>
    <s v="SKU004388"/>
    <s v="Product_4388"/>
    <s v="Toys"/>
    <n v="17.600000000000001"/>
    <n v="258"/>
    <s v="Low"/>
    <n v="93"/>
    <n v="26"/>
    <x v="683"/>
    <s v="SUP016"/>
    <s v="AISLE-17-SHELF-21"/>
    <n v="9"/>
    <s v="In Stock"/>
    <d v="2023-12-20T00:00:00"/>
    <s v="Belgium"/>
    <n v="50.726100000000002"/>
    <n v="5.7001999999999997"/>
  </r>
  <r>
    <s v="SKU004389"/>
    <s v="Product_4389"/>
    <s v="Books"/>
    <n v="775.95"/>
    <n v="323"/>
    <s v="Mid"/>
    <n v="25"/>
    <n v="12"/>
    <x v="974"/>
    <s v="SUP019"/>
    <s v="AISLE-09-SHELF-28"/>
    <n v="32"/>
    <s v="In Stock"/>
    <d v="2023-04-10T00:00:00"/>
    <s v="Belgium"/>
    <n v="50.1858"/>
    <n v="3.2551999999999999"/>
  </r>
  <r>
    <s v="SKU004390"/>
    <s v="Product_4390"/>
    <s v="Sports"/>
    <n v="475.87"/>
    <n v="650"/>
    <s v="Mid"/>
    <n v="43"/>
    <n v="20"/>
    <x v="317"/>
    <s v="SUP037"/>
    <s v="AISLE-09-SHELF-03"/>
    <n v="32"/>
    <s v="In Stock"/>
    <d v="2024-07-14T00:00:00"/>
    <s v="Poland"/>
    <n v="50.150799999999997"/>
    <n v="21.426200000000001"/>
  </r>
  <r>
    <s v="SKU004391"/>
    <s v="Product_4391"/>
    <s v="Electronics"/>
    <n v="528.64"/>
    <n v="908"/>
    <s v="High"/>
    <n v="86"/>
    <n v="2"/>
    <x v="617"/>
    <s v="SUP043"/>
    <s v="AISLE-04-SHELF-02"/>
    <n v="12"/>
    <s v="In Stock"/>
    <d v="2024-11-16T00:00:00"/>
    <s v="Spain"/>
    <n v="40.790100000000002"/>
    <n v="-6.7000999999999999"/>
  </r>
  <r>
    <s v="SKU004392"/>
    <s v="Product_4392"/>
    <s v="Office Supplies"/>
    <n v="216.18"/>
    <n v="817"/>
    <s v="High"/>
    <n v="27"/>
    <n v="5"/>
    <x v="432"/>
    <s v="SUP021"/>
    <s v="AISLE-14-SHELF-20"/>
    <n v="18"/>
    <s v="In Stock"/>
    <d v="2023-12-13T00:00:00"/>
    <s v="Belgium"/>
    <n v="49.790100000000002"/>
    <n v="2.9706999999999999"/>
  </r>
  <r>
    <s v="SKU004393"/>
    <s v="Product_4393"/>
    <s v="Books"/>
    <n v="611.29"/>
    <n v="337"/>
    <s v="Mid"/>
    <n v="38"/>
    <n v="8"/>
    <x v="102"/>
    <s v="SUP015"/>
    <s v="AISLE-08-SHELF-50"/>
    <n v="10"/>
    <s v="In Stock"/>
    <d v="2024-10-23T00:00:00"/>
    <s v="Belgium"/>
    <n v="50.755600000000001"/>
    <n v="2.5005000000000002"/>
  </r>
  <r>
    <s v="SKU004394"/>
    <s v="Product_4394"/>
    <s v="Sports"/>
    <n v="541.86"/>
    <n v="786"/>
    <s v="High"/>
    <n v="63"/>
    <n v="4"/>
    <x v="471"/>
    <s v="SUP026"/>
    <s v="AISLE-04-SHELF-08"/>
    <n v="22"/>
    <s v="In Stock"/>
    <d v="2023-11-19T00:00:00"/>
    <s v="Austria"/>
    <n v="46.447600000000001"/>
    <n v="12.499599999999999"/>
  </r>
  <r>
    <s v="SKU004395"/>
    <s v="Product_4395"/>
    <s v="Electronics"/>
    <n v="172.59"/>
    <n v="555"/>
    <s v="Mid"/>
    <n v="60"/>
    <n v="27"/>
    <x v="597"/>
    <s v="SUP030"/>
    <s v="AISLE-07-SHELF-25"/>
    <n v="41"/>
    <s v="In Stock"/>
    <d v="2024-11-11T00:00:00"/>
    <s v="Germany"/>
    <n v="52.554299999999998"/>
    <n v="12.2249"/>
  </r>
  <r>
    <s v="SKU004396"/>
    <s v="Product_4396"/>
    <s v="Office Supplies"/>
    <n v="245.74"/>
    <n v="928"/>
    <s v="High"/>
    <n v="23"/>
    <n v="29"/>
    <x v="15"/>
    <s v="SUP040"/>
    <s v="AISLE-15-SHELF-30"/>
    <n v="14"/>
    <s v="Out of Stock"/>
    <d v="2024-12-26T00:00:00"/>
    <s v="Spain"/>
    <n v="39.354900000000001"/>
    <n v="-0.59250000000000003"/>
  </r>
  <r>
    <s v="SKU004397"/>
    <s v="Product_4397"/>
    <s v="Sports"/>
    <n v="76.23"/>
    <n v="421"/>
    <s v="Mid"/>
    <n v="67"/>
    <n v="2"/>
    <x v="400"/>
    <s v="SUP015"/>
    <s v="AISLE-15-SHELF-34"/>
    <n v="39"/>
    <s v="Out of Stock"/>
    <d v="2023-10-13T00:00:00"/>
    <s v="Spain"/>
    <n v="40.064599999999999"/>
    <n v="3.0093000000000001"/>
  </r>
  <r>
    <s v="SKU004398"/>
    <s v="Product_4398"/>
    <s v="Books"/>
    <n v="75.62"/>
    <n v="258"/>
    <s v="Low"/>
    <n v="44"/>
    <n v="25"/>
    <x v="499"/>
    <s v="SUP043"/>
    <s v="AISLE-04-SHELF-22"/>
    <n v="39"/>
    <s v="In Stock"/>
    <d v="2023-06-30T00:00:00"/>
    <s v="Netherlands"/>
    <n v="51.238599999999998"/>
    <n v="5.6425999999999998"/>
  </r>
  <r>
    <s v="SKU004399"/>
    <s v="Product_4399"/>
    <s v="Electronics"/>
    <n v="23.64"/>
    <n v="624"/>
    <s v="Mid"/>
    <n v="18"/>
    <n v="6"/>
    <x v="596"/>
    <s v="SUP013"/>
    <s v="AISLE-09-SHELF-23"/>
    <n v="21"/>
    <s v="In Stock"/>
    <d v="2024-12-06T00:00:00"/>
    <s v="Netherlands"/>
    <n v="52.126300000000001"/>
    <n v="4.0583999999999998"/>
  </r>
  <r>
    <s v="SKU004400"/>
    <s v="Product_4400"/>
    <s v="Office Supplies"/>
    <n v="228.27"/>
    <n v="738"/>
    <s v="High"/>
    <n v="46"/>
    <n v="3"/>
    <x v="26"/>
    <s v="SUP027"/>
    <s v="AISLE-07-SHELF-50"/>
    <n v="31"/>
    <s v="In Stock"/>
    <d v="2023-10-17T00:00:00"/>
    <s v="Belgium"/>
    <n v="51"/>
    <n v="3.5745"/>
  </r>
  <r>
    <s v="SKU004401"/>
    <s v="Product_4401"/>
    <s v="Sports"/>
    <n v="682.86"/>
    <n v="64"/>
    <s v="Low"/>
    <n v="21"/>
    <n v="29"/>
    <x v="851"/>
    <s v="SUP023"/>
    <s v="AISLE-12-SHELF-14"/>
    <n v="28"/>
    <s v="In Stock"/>
    <d v="2023-05-05T00:00:00"/>
    <s v="United Kingdom"/>
    <n v="53.259"/>
    <n v="-4.4516999999999998"/>
  </r>
  <r>
    <s v="SKU004402"/>
    <s v="Product_4402"/>
    <s v="Home &amp; Garden"/>
    <n v="323.05"/>
    <n v="162"/>
    <s v="Low"/>
    <n v="94"/>
    <n v="14"/>
    <x v="975"/>
    <s v="SUP034"/>
    <s v="AISLE-07-SHELF-31"/>
    <n v="14"/>
    <s v="Out of Stock"/>
    <d v="2024-07-15T00:00:00"/>
    <s v="Netherlands"/>
    <n v="51.459400000000002"/>
    <n v="4.9798"/>
  </r>
  <r>
    <s v="SKU004403"/>
    <s v="Product_4403"/>
    <s v="Electronics"/>
    <n v="349.31"/>
    <n v="163"/>
    <s v="Low"/>
    <n v="91"/>
    <n v="10"/>
    <x v="946"/>
    <s v="SUP034"/>
    <s v="AISLE-06-SHELF-23"/>
    <n v="21"/>
    <s v="In Stock"/>
    <d v="2023-07-02T00:00:00"/>
    <s v="Belgium"/>
    <n v="50.4467"/>
    <n v="5.4024999999999999"/>
  </r>
  <r>
    <s v="SKU004404"/>
    <s v="Product_4404"/>
    <s v="Sports"/>
    <n v="140.59"/>
    <n v="677"/>
    <s v="Mid"/>
    <n v="20"/>
    <n v="11"/>
    <x v="224"/>
    <s v="SUP023"/>
    <s v="AISLE-19-SHELF-21"/>
    <n v="49"/>
    <s v="In Stock"/>
    <d v="2024-05-09T00:00:00"/>
    <s v="Sweden"/>
    <n v="65.857900000000001"/>
    <n v="13.177099999999999"/>
  </r>
  <r>
    <s v="SKU004405"/>
    <s v="Product_4405"/>
    <s v="Home &amp; Garden"/>
    <n v="579.72"/>
    <n v="38"/>
    <s v="Low"/>
    <n v="36"/>
    <n v="5"/>
    <x v="478"/>
    <s v="SUP044"/>
    <s v="AISLE-19-SHELF-47"/>
    <n v="37"/>
    <s v="In Stock"/>
    <d v="2024-03-11T00:00:00"/>
    <s v="Italy"/>
    <n v="42.824100000000001"/>
    <n v="17.264800000000001"/>
  </r>
  <r>
    <s v="SKU004406"/>
    <s v="Product_4406"/>
    <s v="Electronics"/>
    <n v="348.72"/>
    <n v="664"/>
    <s v="Mid"/>
    <n v="97"/>
    <n v="22"/>
    <x v="865"/>
    <s v="SUP020"/>
    <s v="AISLE-19-SHELF-44"/>
    <n v="37"/>
    <s v="Out of Stock"/>
    <d v="2024-09-05T00:00:00"/>
    <s v="Italy"/>
    <n v="37.7423"/>
    <n v="12.2277"/>
  </r>
  <r>
    <s v="SKU004407"/>
    <s v="Product_4407"/>
    <s v="Sports"/>
    <n v="679.55"/>
    <n v="319"/>
    <s v="Mid"/>
    <n v="52"/>
    <n v="16"/>
    <x v="686"/>
    <s v="SUP009"/>
    <s v="AISLE-02-SHELF-43"/>
    <n v="21"/>
    <s v="In Stock"/>
    <d v="2023-08-15T00:00:00"/>
    <s v="Spain"/>
    <n v="41.852800000000002"/>
    <n v="-1.5952"/>
  </r>
  <r>
    <s v="SKU004408"/>
    <s v="Product_4408"/>
    <s v="Books"/>
    <n v="744.04"/>
    <n v="359"/>
    <s v="Mid"/>
    <n v="59"/>
    <n v="9"/>
    <x v="44"/>
    <s v="SUP020"/>
    <s v="AISLE-13-SHELF-36"/>
    <n v="22"/>
    <s v="In Stock"/>
    <d v="2024-03-24T00:00:00"/>
    <s v="United Kingdom"/>
    <n v="50.785200000000003"/>
    <n v="-4.2339000000000002"/>
  </r>
  <r>
    <s v="SKU004409"/>
    <s v="Product_4409"/>
    <s v="Electronics"/>
    <n v="588.85"/>
    <n v="268"/>
    <s v="Low"/>
    <n v="29"/>
    <n v="21"/>
    <x v="260"/>
    <s v="SUP047"/>
    <s v="AISLE-01-SHELF-21"/>
    <n v="48"/>
    <s v="In Stock"/>
    <d v="2024-12-01T00:00:00"/>
    <s v="Austria"/>
    <n v="47.718800000000002"/>
    <n v="17.167999999999999"/>
  </r>
  <r>
    <s v="SKU004410"/>
    <s v="Product_4410"/>
    <s v="Electronics"/>
    <n v="283.31"/>
    <n v="323"/>
    <s v="Mid"/>
    <n v="22"/>
    <n v="16"/>
    <x v="837"/>
    <s v="SUP039"/>
    <s v="AISLE-02-SHELF-46"/>
    <n v="42"/>
    <s v="In Stock"/>
    <d v="2023-06-06T00:00:00"/>
    <s v="Germany"/>
    <n v="48.657400000000003"/>
    <n v="14.8401"/>
  </r>
  <r>
    <s v="SKU004411"/>
    <s v="Product_4411"/>
    <s v="Office Supplies"/>
    <n v="513.52"/>
    <n v="325"/>
    <s v="Mid"/>
    <n v="56"/>
    <n v="9"/>
    <x v="701"/>
    <s v="SUP014"/>
    <s v="AISLE-18-SHELF-43"/>
    <n v="11"/>
    <s v="In Stock"/>
    <d v="2023-11-03T00:00:00"/>
    <s v="Netherlands"/>
    <n v="51.815600000000003"/>
    <n v="4.0811999999999999"/>
  </r>
  <r>
    <s v="SKU004412"/>
    <s v="Product_4412"/>
    <s v="Home &amp; Garden"/>
    <n v="259.41000000000003"/>
    <n v="586"/>
    <s v="Mid"/>
    <n v="17"/>
    <n v="17"/>
    <x v="457"/>
    <s v="SUP049"/>
    <s v="AISLE-11-SHELF-19"/>
    <n v="30"/>
    <s v="In Stock"/>
    <d v="2023-04-03T00:00:00"/>
    <s v="Sweden"/>
    <n v="61.014699999999998"/>
    <n v="19.1433"/>
  </r>
  <r>
    <s v="SKU004413"/>
    <s v="Product_4413"/>
    <s v="Toys"/>
    <n v="903.88"/>
    <n v="256"/>
    <s v="Low"/>
    <n v="78"/>
    <n v="12"/>
    <x v="695"/>
    <s v="SUP026"/>
    <s v="AISLE-17-SHELF-49"/>
    <n v="5"/>
    <s v="In Stock"/>
    <d v="2023-11-04T00:00:00"/>
    <s v="Belgium"/>
    <n v="49.927"/>
    <n v="3.6366000000000001"/>
  </r>
  <r>
    <s v="SKU004414"/>
    <s v="Product_4414"/>
    <s v="Office Supplies"/>
    <n v="768.72"/>
    <n v="199"/>
    <s v="Low"/>
    <n v="80"/>
    <n v="15"/>
    <x v="656"/>
    <s v="SUP027"/>
    <s v="AISLE-02-SHELF-02"/>
    <n v="15"/>
    <s v="Out of Stock"/>
    <d v="2023-08-04T00:00:00"/>
    <s v="United Kingdom"/>
    <n v="57.42"/>
    <n v="1.7901"/>
  </r>
  <r>
    <s v="SKU004415"/>
    <s v="Product_4415"/>
    <s v="Toys"/>
    <n v="498.08"/>
    <n v="437"/>
    <s v="Mid"/>
    <n v="73"/>
    <n v="10"/>
    <x v="236"/>
    <s v="SUP034"/>
    <s v="AISLE-13-SHELF-38"/>
    <n v="14"/>
    <s v="In Stock"/>
    <d v="2023-04-16T00:00:00"/>
    <s v="Spain"/>
    <n v="38.481699999999996"/>
    <n v="-7.4244000000000003"/>
  </r>
  <r>
    <s v="SKU004416"/>
    <s v="Product_4416"/>
    <s v="Sports"/>
    <n v="965.8"/>
    <n v="609"/>
    <s v="Mid"/>
    <n v="53"/>
    <n v="4"/>
    <x v="357"/>
    <s v="SUP029"/>
    <s v="AISLE-15-SHELF-11"/>
    <n v="35"/>
    <s v="In Stock"/>
    <d v="2024-10-23T00:00:00"/>
    <s v="Netherlands"/>
    <n v="52.941600000000001"/>
    <n v="5.6417999999999999"/>
  </r>
  <r>
    <s v="SKU004417"/>
    <s v="Product_4417"/>
    <s v="Books"/>
    <n v="551.29"/>
    <n v="103"/>
    <s v="Low"/>
    <n v="21"/>
    <n v="17"/>
    <x v="195"/>
    <s v="SUP032"/>
    <s v="AISLE-04-SHELF-19"/>
    <n v="29"/>
    <s v="In Stock"/>
    <d v="2024-02-29T00:00:00"/>
    <s v="United Kingdom"/>
    <n v="50.783499999999997"/>
    <n v="1.2677"/>
  </r>
  <r>
    <s v="SKU004418"/>
    <s v="Product_4418"/>
    <s v="Home &amp; Garden"/>
    <n v="335.25"/>
    <n v="371"/>
    <s v="Mid"/>
    <n v="13"/>
    <n v="18"/>
    <x v="331"/>
    <s v="SUP041"/>
    <s v="AISLE-14-SHELF-50"/>
    <n v="5"/>
    <s v="In Stock"/>
    <d v="2024-06-16T00:00:00"/>
    <s v="Netherlands"/>
    <n v="51.0107"/>
    <n v="5.7389000000000001"/>
  </r>
  <r>
    <s v="SKU004419"/>
    <s v="Product_4419"/>
    <s v="Electronics"/>
    <n v="104.51"/>
    <n v="904"/>
    <s v="High"/>
    <n v="49"/>
    <n v="18"/>
    <x v="479"/>
    <s v="SUP045"/>
    <s v="AISLE-17-SHELF-08"/>
    <n v="47"/>
    <s v="In Stock"/>
    <d v="2023-05-04T00:00:00"/>
    <s v="Germany"/>
    <n v="50.521900000000002"/>
    <n v="10.965299999999999"/>
  </r>
  <r>
    <s v="SKU004420"/>
    <s v="Product_4420"/>
    <s v="Toys"/>
    <n v="548.30999999999995"/>
    <n v="163"/>
    <s v="Low"/>
    <n v="28"/>
    <n v="10"/>
    <x v="355"/>
    <s v="SUP005"/>
    <s v="AISLE-13-SHELF-23"/>
    <n v="7"/>
    <s v="In Stock"/>
    <d v="2024-08-27T00:00:00"/>
    <s v="Germany"/>
    <n v="48.920400000000001"/>
    <n v="12.161799999999999"/>
  </r>
  <r>
    <s v="SKU004421"/>
    <s v="Product_4421"/>
    <s v="Home &amp; Garden"/>
    <n v="861.81"/>
    <n v="112"/>
    <s v="Low"/>
    <n v="63"/>
    <n v="11"/>
    <x v="449"/>
    <s v="SUP004"/>
    <s v="AISLE-15-SHELF-11"/>
    <n v="5"/>
    <s v="In Stock"/>
    <d v="2024-06-26T00:00:00"/>
    <s v="Austria"/>
    <n v="48.895299999999999"/>
    <n v="13.0299"/>
  </r>
  <r>
    <s v="SKU004422"/>
    <s v="Product_4422"/>
    <s v="Home &amp; Garden"/>
    <n v="868.05"/>
    <n v="614"/>
    <s v="Mid"/>
    <n v="10"/>
    <n v="21"/>
    <x v="491"/>
    <s v="SUP023"/>
    <s v="AISLE-16-SHELF-50"/>
    <n v="11"/>
    <s v="Out of Stock"/>
    <d v="2023-09-30T00:00:00"/>
    <s v="Italy"/>
    <n v="42.091099999999997"/>
    <n v="9.4537999999999993"/>
  </r>
  <r>
    <s v="SKU004423"/>
    <s v="Product_4423"/>
    <s v="Office Supplies"/>
    <n v="608.52"/>
    <n v="548"/>
    <s v="Mid"/>
    <n v="22"/>
    <n v="1"/>
    <x v="381"/>
    <s v="SUP021"/>
    <s v="AISLE-12-SHELF-23"/>
    <n v="47"/>
    <s v="In Stock"/>
    <d v="2024-12-13T00:00:00"/>
    <s v="France"/>
    <n v="50.040300000000002"/>
    <n v="9.0791000000000004"/>
  </r>
  <r>
    <s v="SKU004424"/>
    <s v="Product_4424"/>
    <s v="Home &amp; Garden"/>
    <n v="399.5"/>
    <n v="105"/>
    <s v="Low"/>
    <n v="59"/>
    <n v="10"/>
    <x v="831"/>
    <s v="SUP033"/>
    <s v="AISLE-12-SHELF-38"/>
    <n v="18"/>
    <s v="In Stock"/>
    <d v="2023-08-13T00:00:00"/>
    <s v="France"/>
    <n v="49.005699999999997"/>
    <n v="2.8245"/>
  </r>
  <r>
    <s v="SKU004425"/>
    <s v="Product_4425"/>
    <s v="Electronics"/>
    <n v="653.79"/>
    <n v="698"/>
    <s v="Mid"/>
    <n v="62"/>
    <n v="3"/>
    <x v="727"/>
    <s v="SUP041"/>
    <s v="AISLE-06-SHELF-36"/>
    <n v="27"/>
    <s v="In Stock"/>
    <d v="2024-03-01T00:00:00"/>
    <s v="Netherlands"/>
    <n v="53.383400000000002"/>
    <n v="3.9"/>
  </r>
  <r>
    <s v="SKU004426"/>
    <s v="Product_4426"/>
    <s v="Office Supplies"/>
    <n v="764.52"/>
    <n v="363"/>
    <s v="Mid"/>
    <n v="51"/>
    <n v="27"/>
    <x v="84"/>
    <s v="SUP024"/>
    <s v="AISLE-01-SHELF-26"/>
    <n v="21"/>
    <s v="Out of Stock"/>
    <d v="2024-02-21T00:00:00"/>
    <s v="Austria"/>
    <n v="47.644100000000002"/>
    <n v="13.6396"/>
  </r>
  <r>
    <s v="SKU004427"/>
    <s v="Product_4427"/>
    <s v="Clothing"/>
    <n v="417.51"/>
    <n v="20"/>
    <s v="Low"/>
    <n v="34"/>
    <n v="6"/>
    <x v="418"/>
    <s v="SUP016"/>
    <s v="AISLE-17-SHELF-36"/>
    <n v="18"/>
    <s v="In Stock"/>
    <d v="2023-09-26T00:00:00"/>
    <s v="France"/>
    <n v="46.120800000000003"/>
    <n v="6.6153000000000004"/>
  </r>
  <r>
    <s v="SKU004428"/>
    <s v="Product_4428"/>
    <s v="Home &amp; Garden"/>
    <n v="481.49"/>
    <n v="659"/>
    <s v="Mid"/>
    <n v="53"/>
    <n v="17"/>
    <x v="894"/>
    <s v="SUP032"/>
    <s v="AISLE-17-SHELF-37"/>
    <n v="13"/>
    <s v="In Stock"/>
    <d v="2023-08-31T00:00:00"/>
    <s v="Spain"/>
    <n v="41.229100000000003"/>
    <n v="-7.7041000000000004"/>
  </r>
  <r>
    <s v="SKU004429"/>
    <s v="Product_4429"/>
    <s v="Clothing"/>
    <n v="683.81"/>
    <n v="997"/>
    <s v="High"/>
    <n v="70"/>
    <n v="12"/>
    <x v="517"/>
    <s v="SUP019"/>
    <s v="AISLE-09-SHELF-25"/>
    <n v="25"/>
    <s v="In Stock"/>
    <d v="2024-08-03T00:00:00"/>
    <s v="France"/>
    <n v="44.6952"/>
    <n v="-0.14949999999999999"/>
  </r>
  <r>
    <s v="SKU004430"/>
    <s v="Product_4430"/>
    <s v="Toys"/>
    <n v="877.89"/>
    <n v="128"/>
    <s v="Low"/>
    <n v="90"/>
    <n v="11"/>
    <x v="233"/>
    <s v="SUP026"/>
    <s v="AISLE-06-SHELF-32"/>
    <n v="49"/>
    <s v="In Stock"/>
    <d v="2025-02-10T00:00:00"/>
    <s v="Poland"/>
    <n v="52.280700000000003"/>
    <n v="17.014600000000002"/>
  </r>
  <r>
    <s v="SKU004431"/>
    <s v="Product_4431"/>
    <s v="Books"/>
    <n v="793.1"/>
    <n v="482"/>
    <s v="Mid"/>
    <n v="99"/>
    <n v="17"/>
    <x v="440"/>
    <s v="SUP003"/>
    <s v="AISLE-12-SHELF-49"/>
    <n v="6"/>
    <s v="In Stock"/>
    <d v="2023-04-28T00:00:00"/>
    <s v="Belgium"/>
    <n v="49.734499999999997"/>
    <n v="5.0494000000000003"/>
  </r>
  <r>
    <s v="SKU004432"/>
    <s v="Product_4432"/>
    <s v="Office Supplies"/>
    <n v="32.17"/>
    <n v="698"/>
    <s v="Mid"/>
    <n v="30"/>
    <n v="3"/>
    <x v="16"/>
    <s v="SUP035"/>
    <s v="AISLE-10-SHELF-34"/>
    <n v="36"/>
    <s v="In Stock"/>
    <d v="2025-02-10T00:00:00"/>
    <s v="Austria"/>
    <n v="48.612699999999997"/>
    <n v="16.673400000000001"/>
  </r>
  <r>
    <s v="SKU004433"/>
    <s v="Product_4433"/>
    <s v="Toys"/>
    <n v="133.13"/>
    <n v="795"/>
    <s v="High"/>
    <n v="60"/>
    <n v="9"/>
    <x v="31"/>
    <s v="SUP039"/>
    <s v="AISLE-01-SHELF-13"/>
    <n v="12"/>
    <s v="In Stock"/>
    <d v="2023-09-23T00:00:00"/>
    <s v="Spain"/>
    <n v="43.586100000000002"/>
    <n v="0.54210000000000003"/>
  </r>
  <r>
    <s v="SKU004434"/>
    <s v="Product_4434"/>
    <s v="Office Supplies"/>
    <n v="854.25"/>
    <n v="198"/>
    <s v="Low"/>
    <n v="85"/>
    <n v="18"/>
    <x v="338"/>
    <s v="SUP018"/>
    <s v="AISLE-01-SHELF-13"/>
    <n v="40"/>
    <s v="In Stock"/>
    <d v="2023-10-24T00:00:00"/>
    <s v="United Kingdom"/>
    <n v="51.129399999999997"/>
    <n v="0.33110000000000001"/>
  </r>
  <r>
    <s v="SKU004435"/>
    <s v="Product_4435"/>
    <s v="Books"/>
    <n v="835.48"/>
    <n v="746"/>
    <s v="High"/>
    <n v="89"/>
    <n v="28"/>
    <x v="260"/>
    <s v="SUP007"/>
    <s v="AISLE-03-SHELF-11"/>
    <n v="30"/>
    <s v="In Stock"/>
    <d v="2024-12-19T00:00:00"/>
    <s v="Spain"/>
    <n v="39.119700000000002"/>
    <n v="-0.1031"/>
  </r>
  <r>
    <s v="SKU004436"/>
    <s v="Product_4436"/>
    <s v="Books"/>
    <n v="394.92"/>
    <n v="951"/>
    <s v="High"/>
    <n v="61"/>
    <n v="6"/>
    <x v="573"/>
    <s v="SUP032"/>
    <s v="AISLE-16-SHELF-18"/>
    <n v="41"/>
    <s v="In Stock"/>
    <d v="2024-10-31T00:00:00"/>
    <s v="Italy"/>
    <n v="42.1783"/>
    <n v="16.4604"/>
  </r>
  <r>
    <s v="SKU004437"/>
    <s v="Product_4437"/>
    <s v="Office Supplies"/>
    <n v="588.44000000000005"/>
    <n v="619"/>
    <s v="Mid"/>
    <n v="72"/>
    <n v="3"/>
    <x v="734"/>
    <s v="SUP024"/>
    <s v="AISLE-02-SHELF-18"/>
    <n v="19"/>
    <s v="In Stock"/>
    <d v="2023-06-27T00:00:00"/>
    <s v="United Kingdom"/>
    <n v="53.644500000000001"/>
    <n v="-7.5820999999999996"/>
  </r>
  <r>
    <s v="SKU004438"/>
    <s v="Product_4438"/>
    <s v="Toys"/>
    <n v="906.79"/>
    <n v="520"/>
    <s v="Mid"/>
    <n v="93"/>
    <n v="6"/>
    <x v="656"/>
    <s v="SUP016"/>
    <s v="AISLE-17-SHELF-01"/>
    <n v="38"/>
    <s v="In Stock"/>
    <d v="2024-02-27T00:00:00"/>
    <s v="Sweden"/>
    <n v="62.984200000000001"/>
    <n v="13.3439"/>
  </r>
  <r>
    <s v="SKU004439"/>
    <s v="Product_4439"/>
    <s v="Sports"/>
    <n v="912.44"/>
    <n v="960"/>
    <s v="High"/>
    <n v="63"/>
    <n v="11"/>
    <x v="201"/>
    <s v="SUP024"/>
    <s v="AISLE-04-SHELF-21"/>
    <n v="25"/>
    <s v="In Stock"/>
    <d v="2024-06-07T00:00:00"/>
    <s v="Belgium"/>
    <n v="51.430999999999997"/>
    <n v="4.5552000000000001"/>
  </r>
  <r>
    <s v="SKU004440"/>
    <s v="Product_4440"/>
    <s v="Electronics"/>
    <n v="785.26"/>
    <n v="419"/>
    <s v="Mid"/>
    <n v="19"/>
    <n v="11"/>
    <x v="137"/>
    <s v="SUP004"/>
    <s v="AISLE-06-SHELF-21"/>
    <n v="27"/>
    <s v="In Stock"/>
    <d v="2023-11-15T00:00:00"/>
    <s v="Belgium"/>
    <n v="50.607100000000003"/>
    <n v="6.0382999999999996"/>
  </r>
  <r>
    <s v="SKU004441"/>
    <s v="Product_4441"/>
    <s v="Clothing"/>
    <n v="217.49"/>
    <n v="225"/>
    <s v="Low"/>
    <n v="96"/>
    <n v="7"/>
    <x v="925"/>
    <s v="SUP045"/>
    <s v="AISLE-05-SHELF-30"/>
    <n v="13"/>
    <s v="In Stock"/>
    <d v="2024-02-06T00:00:00"/>
    <s v="Belgium"/>
    <n v="50.749200000000002"/>
    <n v="3.6806000000000001"/>
  </r>
  <r>
    <s v="SKU004442"/>
    <s v="Product_4442"/>
    <s v="Sports"/>
    <n v="732.98"/>
    <n v="929"/>
    <s v="High"/>
    <n v="68"/>
    <n v="13"/>
    <x v="645"/>
    <s v="SUP032"/>
    <s v="AISLE-20-SHELF-41"/>
    <n v="44"/>
    <s v="In Stock"/>
    <d v="2023-06-19T00:00:00"/>
    <s v="Belgium"/>
    <n v="50.092199999999998"/>
    <n v="4.4561999999999999"/>
  </r>
  <r>
    <s v="SKU004443"/>
    <s v="Product_4443"/>
    <s v="Clothing"/>
    <n v="110.09"/>
    <n v="208"/>
    <s v="Low"/>
    <n v="17"/>
    <n v="13"/>
    <x v="598"/>
    <s v="SUP042"/>
    <s v="AISLE-04-SHELF-25"/>
    <n v="30"/>
    <s v="In Stock"/>
    <d v="2024-07-28T00:00:00"/>
    <s v="Netherlands"/>
    <n v="53.139800000000001"/>
    <n v="6.3994"/>
  </r>
  <r>
    <s v="SKU004444"/>
    <s v="Product_4444"/>
    <s v="Office Supplies"/>
    <n v="895"/>
    <n v="244"/>
    <s v="Low"/>
    <n v="60"/>
    <n v="7"/>
    <x v="515"/>
    <s v="SUP034"/>
    <s v="AISLE-05-SHELF-08"/>
    <n v="47"/>
    <s v="In Stock"/>
    <d v="2023-08-11T00:00:00"/>
    <s v="Belgium"/>
    <n v="51.4255"/>
    <n v="2.7804000000000002"/>
  </r>
  <r>
    <s v="SKU004445"/>
    <s v="Product_4445"/>
    <s v="Electronics"/>
    <n v="157.66"/>
    <n v="287"/>
    <s v="Low"/>
    <n v="14"/>
    <n v="14"/>
    <x v="209"/>
    <s v="SUP019"/>
    <s v="AISLE-17-SHELF-15"/>
    <n v="26"/>
    <s v="In Stock"/>
    <d v="2023-12-08T00:00:00"/>
    <s v="Belgium"/>
    <n v="50.036700000000003"/>
    <n v="2.8128000000000002"/>
  </r>
  <r>
    <s v="SKU004446"/>
    <s v="Product_4446"/>
    <s v="Office Supplies"/>
    <n v="665.73"/>
    <n v="65"/>
    <s v="Low"/>
    <n v="85"/>
    <n v="2"/>
    <x v="128"/>
    <s v="SUP014"/>
    <s v="AISLE-20-SHELF-45"/>
    <n v="17"/>
    <s v="Out of Stock"/>
    <d v="2023-09-19T00:00:00"/>
    <s v="Belgium"/>
    <n v="51.002200000000002"/>
    <n v="3.0493000000000001"/>
  </r>
  <r>
    <s v="SKU004447"/>
    <s v="Product_4447"/>
    <s v="Home &amp; Garden"/>
    <n v="614.14"/>
    <n v="867"/>
    <s v="High"/>
    <n v="51"/>
    <n v="3"/>
    <x v="119"/>
    <s v="SUP038"/>
    <s v="AISLE-15-SHELF-29"/>
    <n v="29"/>
    <s v="Out of Stock"/>
    <d v="2024-06-22T00:00:00"/>
    <s v="Austria"/>
    <n v="46.659700000000001"/>
    <n v="13.8249"/>
  </r>
  <r>
    <s v="SKU004448"/>
    <s v="Product_4448"/>
    <s v="Office Supplies"/>
    <n v="779.13"/>
    <n v="152"/>
    <s v="Low"/>
    <n v="87"/>
    <n v="4"/>
    <x v="769"/>
    <s v="SUP013"/>
    <s v="AISLE-04-SHELF-50"/>
    <n v="11"/>
    <s v="Out of Stock"/>
    <d v="2024-03-06T00:00:00"/>
    <s v="Netherlands"/>
    <n v="51.911000000000001"/>
    <n v="6.0888999999999998"/>
  </r>
  <r>
    <s v="SKU004449"/>
    <s v="Product_4449"/>
    <s v="Toys"/>
    <n v="556.05999999999995"/>
    <n v="490"/>
    <s v="Mid"/>
    <n v="21"/>
    <n v="8"/>
    <x v="470"/>
    <s v="SUP022"/>
    <s v="AISLE-19-SHELF-28"/>
    <n v="31"/>
    <s v="In Stock"/>
    <d v="2024-06-18T00:00:00"/>
    <s v="Germany"/>
    <n v="51.001300000000001"/>
    <n v="9.7705000000000002"/>
  </r>
  <r>
    <s v="SKU004450"/>
    <s v="Product_4450"/>
    <s v="Sports"/>
    <n v="68.97"/>
    <n v="434"/>
    <s v="Mid"/>
    <n v="33"/>
    <n v="21"/>
    <x v="63"/>
    <s v="SUP031"/>
    <s v="AISLE-08-SHELF-14"/>
    <n v="19"/>
    <s v="Out of Stock"/>
    <d v="2023-06-17T00:00:00"/>
    <s v="Spain"/>
    <n v="39.318899999999999"/>
    <n v="1.6856"/>
  </r>
  <r>
    <s v="SKU004451"/>
    <s v="Product_4451"/>
    <s v="Office Supplies"/>
    <n v="708.79"/>
    <n v="702"/>
    <s v="High"/>
    <n v="54"/>
    <n v="1"/>
    <x v="426"/>
    <s v="SUP044"/>
    <s v="AISLE-01-SHELF-34"/>
    <n v="16"/>
    <s v="In Stock"/>
    <d v="2025-02-20T00:00:00"/>
    <s v="Spain"/>
    <n v="39.082799999999999"/>
    <n v="-5.0991999999999997"/>
  </r>
  <r>
    <s v="SKU004452"/>
    <s v="Product_4452"/>
    <s v="Electronics"/>
    <n v="389.32"/>
    <n v="217"/>
    <s v="Low"/>
    <n v="62"/>
    <n v="9"/>
    <x v="669"/>
    <s v="SUP044"/>
    <s v="AISLE-20-SHELF-29"/>
    <n v="49"/>
    <s v="In Stock"/>
    <d v="2025-01-18T00:00:00"/>
    <s v="United Kingdom"/>
    <n v="52.879100000000001"/>
    <n v="-6.234"/>
  </r>
  <r>
    <s v="SKU004453"/>
    <s v="Product_4453"/>
    <s v="Toys"/>
    <n v="327.08"/>
    <n v="428"/>
    <s v="Mid"/>
    <n v="62"/>
    <n v="17"/>
    <x v="62"/>
    <s v="SUP030"/>
    <s v="AISLE-03-SHELF-48"/>
    <n v="37"/>
    <s v="In Stock"/>
    <d v="2024-08-14T00:00:00"/>
    <s v="Austria"/>
    <n v="48.637799999999999"/>
    <n v="10.629099999999999"/>
  </r>
  <r>
    <s v="SKU004454"/>
    <s v="Product_4454"/>
    <s v="Sports"/>
    <n v="991.76"/>
    <n v="501"/>
    <s v="Mid"/>
    <n v="26"/>
    <n v="18"/>
    <x v="108"/>
    <s v="SUP023"/>
    <s v="AISLE-03-SHELF-06"/>
    <n v="25"/>
    <s v="In Stock"/>
    <d v="2023-05-28T00:00:00"/>
    <s v="Poland"/>
    <n v="54.2699"/>
    <n v="16.934699999999999"/>
  </r>
  <r>
    <s v="SKU004455"/>
    <s v="Product_4455"/>
    <s v="Office Supplies"/>
    <n v="594.5"/>
    <n v="665"/>
    <s v="Mid"/>
    <n v="74"/>
    <n v="7"/>
    <x v="635"/>
    <s v="SUP012"/>
    <s v="AISLE-08-SHELF-23"/>
    <n v="29"/>
    <s v="In Stock"/>
    <d v="2024-11-23T00:00:00"/>
    <s v="Spain"/>
    <n v="43.015500000000003"/>
    <n v="0.6643"/>
  </r>
  <r>
    <s v="SKU004456"/>
    <s v="Product_4456"/>
    <s v="Books"/>
    <n v="713.61"/>
    <n v="788"/>
    <s v="High"/>
    <n v="67"/>
    <n v="27"/>
    <x v="353"/>
    <s v="SUP043"/>
    <s v="AISLE-12-SHELF-05"/>
    <n v="44"/>
    <s v="In Stock"/>
    <d v="2023-05-29T00:00:00"/>
    <s v="France"/>
    <n v="47.003500000000003"/>
    <n v="4.6742999999999997"/>
  </r>
  <r>
    <s v="SKU004457"/>
    <s v="Product_4457"/>
    <s v="Office Supplies"/>
    <n v="531.05999999999995"/>
    <n v="593"/>
    <s v="Mid"/>
    <n v="46"/>
    <n v="3"/>
    <x v="679"/>
    <s v="SUP014"/>
    <s v="AISLE-05-SHELF-03"/>
    <n v="26"/>
    <s v="In Stock"/>
    <d v="2024-12-24T00:00:00"/>
    <s v="Poland"/>
    <n v="50.889899999999997"/>
    <n v="19.842300000000002"/>
  </r>
  <r>
    <s v="SKU004458"/>
    <s v="Product_4458"/>
    <s v="Sports"/>
    <n v="772.27"/>
    <n v="220"/>
    <s v="Low"/>
    <n v="84"/>
    <n v="22"/>
    <x v="788"/>
    <s v="SUP036"/>
    <s v="AISLE-04-SHELF-24"/>
    <n v="18"/>
    <s v="In Stock"/>
    <d v="2023-06-26T00:00:00"/>
    <s v="Belgium"/>
    <n v="50.084800000000001"/>
    <n v="4.0689000000000002"/>
  </r>
  <r>
    <s v="SKU004459"/>
    <s v="Product_4459"/>
    <s v="Home &amp; Garden"/>
    <n v="754.55"/>
    <n v="434"/>
    <s v="Mid"/>
    <n v="51"/>
    <n v="16"/>
    <x v="481"/>
    <s v="SUP045"/>
    <s v="AISLE-05-SHELF-31"/>
    <n v="12"/>
    <s v="In Stock"/>
    <d v="2023-09-30T00:00:00"/>
    <s v="Belgium"/>
    <n v="51.029299999999999"/>
    <n v="3.4512999999999998"/>
  </r>
  <r>
    <s v="SKU004460"/>
    <s v="Product_4460"/>
    <s v="Home &amp; Garden"/>
    <n v="660.57"/>
    <n v="279"/>
    <s v="Low"/>
    <n v="79"/>
    <n v="8"/>
    <x v="422"/>
    <s v="SUP008"/>
    <s v="AISLE-03-SHELF-42"/>
    <n v="28"/>
    <s v="In Stock"/>
    <d v="2023-09-17T00:00:00"/>
    <s v="Netherlands"/>
    <n v="53.064900000000002"/>
    <n v="4.7659000000000002"/>
  </r>
  <r>
    <s v="SKU004461"/>
    <s v="Product_4461"/>
    <s v="Clothing"/>
    <n v="997.77"/>
    <n v="622"/>
    <s v="Mid"/>
    <n v="88"/>
    <n v="5"/>
    <x v="693"/>
    <s v="SUP024"/>
    <s v="AISLE-19-SHELF-08"/>
    <n v="7"/>
    <s v="In Stock"/>
    <d v="2023-10-29T00:00:00"/>
    <s v="Poland"/>
    <n v="52.086599999999997"/>
    <n v="23.519600000000001"/>
  </r>
  <r>
    <s v="SKU004462"/>
    <s v="Product_4462"/>
    <s v="Sports"/>
    <n v="465.2"/>
    <n v="91"/>
    <s v="Low"/>
    <n v="49"/>
    <n v="17"/>
    <x v="671"/>
    <s v="SUP003"/>
    <s v="AISLE-06-SHELF-23"/>
    <n v="16"/>
    <s v="In Stock"/>
    <d v="2023-10-12T00:00:00"/>
    <s v="France"/>
    <n v="47.976300000000002"/>
    <n v="4.3258000000000001"/>
  </r>
  <r>
    <s v="SKU004463"/>
    <s v="Product_4463"/>
    <s v="Office Supplies"/>
    <n v="709.13"/>
    <n v="523"/>
    <s v="Mid"/>
    <n v="32"/>
    <n v="26"/>
    <x v="236"/>
    <s v="SUP014"/>
    <s v="AISLE-07-SHELF-38"/>
    <n v="26"/>
    <s v="In Stock"/>
    <d v="2023-12-27T00:00:00"/>
    <s v="Netherlands"/>
    <n v="52.721299999999999"/>
    <n v="6.8806000000000003"/>
  </r>
  <r>
    <s v="SKU004464"/>
    <s v="Product_4464"/>
    <s v="Books"/>
    <n v="799.8"/>
    <n v="138"/>
    <s v="Low"/>
    <n v="32"/>
    <n v="28"/>
    <x v="113"/>
    <s v="SUP050"/>
    <s v="AISLE-13-SHELF-45"/>
    <n v="20"/>
    <s v="In Stock"/>
    <d v="2024-04-03T00:00:00"/>
    <s v="United Kingdom"/>
    <n v="52.0869"/>
    <n v="-2.0676000000000001"/>
  </r>
  <r>
    <s v="SKU004465"/>
    <s v="Product_4465"/>
    <s v="Office Supplies"/>
    <n v="382.27"/>
    <n v="666"/>
    <s v="Mid"/>
    <n v="58"/>
    <n v="19"/>
    <x v="633"/>
    <s v="SUP011"/>
    <s v="AISLE-05-SHELF-06"/>
    <n v="11"/>
    <s v="In Stock"/>
    <d v="2024-04-25T00:00:00"/>
    <s v="Poland"/>
    <n v="51.322299999999998"/>
    <n v="14.2186"/>
  </r>
  <r>
    <s v="SKU004466"/>
    <s v="Product_4466"/>
    <s v="Home &amp; Garden"/>
    <n v="462.6"/>
    <n v="22"/>
    <s v="Low"/>
    <n v="85"/>
    <n v="27"/>
    <x v="564"/>
    <s v="SUP045"/>
    <s v="AISLE-10-SHELF-27"/>
    <n v="22"/>
    <s v="In Stock"/>
    <d v="2024-06-06T00:00:00"/>
    <s v="Austria"/>
    <n v="46.7258"/>
    <n v="12.0024"/>
  </r>
  <r>
    <s v="SKU004467"/>
    <s v="Product_4467"/>
    <s v="Clothing"/>
    <n v="969.48"/>
    <n v="416"/>
    <s v="Mid"/>
    <n v="16"/>
    <n v="18"/>
    <x v="782"/>
    <s v="SUP038"/>
    <s v="AISLE-20-SHELF-26"/>
    <n v="49"/>
    <s v="In Stock"/>
    <d v="2023-10-03T00:00:00"/>
    <s v="Belgium"/>
    <n v="50.63"/>
    <n v="5.9378000000000002"/>
  </r>
  <r>
    <s v="SKU004468"/>
    <s v="Product_4468"/>
    <s v="Office Supplies"/>
    <n v="41.97"/>
    <n v="975"/>
    <s v="High"/>
    <n v="46"/>
    <n v="22"/>
    <x v="118"/>
    <s v="SUP028"/>
    <s v="AISLE-10-SHELF-28"/>
    <n v="27"/>
    <s v="In Stock"/>
    <d v="2023-11-17T00:00:00"/>
    <s v="Belgium"/>
    <n v="51.0822"/>
    <n v="4.6580000000000004"/>
  </r>
  <r>
    <s v="SKU004469"/>
    <s v="Product_4469"/>
    <s v="Books"/>
    <n v="341.94"/>
    <n v="731"/>
    <s v="High"/>
    <n v="25"/>
    <n v="5"/>
    <x v="491"/>
    <s v="SUP023"/>
    <s v="AISLE-16-SHELF-50"/>
    <n v="30"/>
    <s v="Out of Stock"/>
    <d v="2023-11-18T00:00:00"/>
    <s v="Italy"/>
    <n v="37.375599999999999"/>
    <n v="10.0023"/>
  </r>
  <r>
    <s v="SKU004470"/>
    <s v="Product_4470"/>
    <s v="Books"/>
    <n v="491.35"/>
    <n v="347"/>
    <s v="Mid"/>
    <n v="47"/>
    <n v="7"/>
    <x v="404"/>
    <s v="SUP018"/>
    <s v="AISLE-03-SHELF-01"/>
    <n v="42"/>
    <s v="In Stock"/>
    <d v="2023-10-12T00:00:00"/>
    <s v="Netherlands"/>
    <n v="51.790100000000002"/>
    <n v="5.7247000000000003"/>
  </r>
  <r>
    <s v="SKU004471"/>
    <s v="Product_4471"/>
    <s v="Office Supplies"/>
    <n v="11.45"/>
    <n v="236"/>
    <s v="Low"/>
    <n v="49"/>
    <n v="18"/>
    <x v="732"/>
    <s v="SUP020"/>
    <s v="AISLE-03-SHELF-30"/>
    <n v="6"/>
    <s v="Out of Stock"/>
    <d v="2024-10-24T00:00:00"/>
    <s v="Germany"/>
    <n v="47.793399999999998"/>
    <n v="10.7248"/>
  </r>
  <r>
    <s v="SKU004472"/>
    <s v="Product_4472"/>
    <s v="Books"/>
    <n v="900.14"/>
    <n v="764"/>
    <s v="High"/>
    <n v="38"/>
    <n v="13"/>
    <x v="850"/>
    <s v="SUP033"/>
    <s v="AISLE-19-SHELF-33"/>
    <n v="6"/>
    <s v="In Stock"/>
    <d v="2023-11-02T00:00:00"/>
    <s v="Germany"/>
    <n v="54.1511"/>
    <n v="12.3194"/>
  </r>
  <r>
    <s v="SKU004473"/>
    <s v="Product_4473"/>
    <s v="Electronics"/>
    <n v="293.38"/>
    <n v="933"/>
    <s v="High"/>
    <n v="26"/>
    <n v="22"/>
    <x v="924"/>
    <s v="SUP002"/>
    <s v="AISLE-08-SHELF-19"/>
    <n v="26"/>
    <s v="In Stock"/>
    <d v="2023-07-01T00:00:00"/>
    <s v="Netherlands"/>
    <n v="52.952100000000002"/>
    <n v="5.9584999999999999"/>
  </r>
  <r>
    <s v="SKU004474"/>
    <s v="Product_4474"/>
    <s v="Home &amp; Garden"/>
    <n v="265.13"/>
    <n v="182"/>
    <s v="Low"/>
    <n v="99"/>
    <n v="11"/>
    <x v="33"/>
    <s v="SUP039"/>
    <s v="AISLE-04-SHELF-48"/>
    <n v="42"/>
    <s v="In Stock"/>
    <d v="2024-06-20T00:00:00"/>
    <s v="Austria"/>
    <n v="46.937100000000001"/>
    <n v="10.3507"/>
  </r>
  <r>
    <s v="SKU004475"/>
    <s v="Product_4475"/>
    <s v="Electronics"/>
    <n v="822.12"/>
    <n v="507"/>
    <s v="Mid"/>
    <n v="29"/>
    <n v="5"/>
    <x v="524"/>
    <s v="SUP037"/>
    <s v="AISLE-05-SHELF-05"/>
    <n v="46"/>
    <s v="In Stock"/>
    <d v="2023-06-28T00:00:00"/>
    <s v="Sweden"/>
    <n v="66.747"/>
    <n v="20.211099999999998"/>
  </r>
  <r>
    <s v="SKU004476"/>
    <s v="Product_4476"/>
    <s v="Electronics"/>
    <n v="285.2"/>
    <n v="197"/>
    <s v="Low"/>
    <n v="34"/>
    <n v="22"/>
    <x v="392"/>
    <s v="SUP026"/>
    <s v="AISLE-02-SHELF-38"/>
    <n v="32"/>
    <s v="In Stock"/>
    <d v="2023-12-28T00:00:00"/>
    <s v="Netherlands"/>
    <n v="52.352699999999999"/>
    <n v="4.0381999999999998"/>
  </r>
  <r>
    <s v="SKU004477"/>
    <s v="Product_4477"/>
    <s v="Home &amp; Garden"/>
    <n v="661.05"/>
    <n v="681"/>
    <s v="Mid"/>
    <n v="69"/>
    <n v="15"/>
    <x v="186"/>
    <s v="SUP002"/>
    <s v="AISLE-07-SHELF-47"/>
    <n v="21"/>
    <s v="In Stock"/>
    <d v="2024-06-30T00:00:00"/>
    <s v="Austria"/>
    <n v="47.968699999999998"/>
    <n v="9.7411999999999992"/>
  </r>
  <r>
    <s v="SKU004478"/>
    <s v="Product_4478"/>
    <s v="Sports"/>
    <n v="823.29"/>
    <n v="122"/>
    <s v="Low"/>
    <n v="47"/>
    <n v="21"/>
    <x v="298"/>
    <s v="SUP003"/>
    <s v="AISLE-10-SHELF-42"/>
    <n v="22"/>
    <s v="In Stock"/>
    <d v="2024-01-08T00:00:00"/>
    <s v="United Kingdom"/>
    <n v="50.945799999999998"/>
    <n v="-5.0811000000000002"/>
  </r>
  <r>
    <s v="SKU004479"/>
    <s v="Product_4479"/>
    <s v="Toys"/>
    <n v="794.55"/>
    <n v="924"/>
    <s v="High"/>
    <n v="72"/>
    <n v="7"/>
    <x v="128"/>
    <s v="SUP020"/>
    <s v="AISLE-19-SHELF-24"/>
    <n v="6"/>
    <s v="In Stock"/>
    <d v="2023-08-27T00:00:00"/>
    <s v="Belgium"/>
    <n v="50.387500000000003"/>
    <n v="2.9702000000000002"/>
  </r>
  <r>
    <s v="SKU004480"/>
    <s v="Product_4480"/>
    <s v="Clothing"/>
    <n v="784.13"/>
    <n v="545"/>
    <s v="Mid"/>
    <n v="48"/>
    <n v="5"/>
    <x v="271"/>
    <s v="SUP010"/>
    <s v="AISLE-16-SHELF-31"/>
    <n v="39"/>
    <s v="Out of Stock"/>
    <d v="2024-12-01T00:00:00"/>
    <s v="France"/>
    <n v="42.4754"/>
    <n v="5.4980000000000002"/>
  </r>
  <r>
    <s v="SKU004481"/>
    <s v="Product_4481"/>
    <s v="Office Supplies"/>
    <n v="97.75"/>
    <n v="380"/>
    <s v="Mid"/>
    <n v="73"/>
    <n v="29"/>
    <x v="696"/>
    <s v="SUP042"/>
    <s v="AISLE-09-SHELF-24"/>
    <n v="19"/>
    <s v="Out of Stock"/>
    <d v="2024-03-19T00:00:00"/>
    <s v="Sweden"/>
    <n v="63.162100000000002"/>
    <n v="18.091999999999999"/>
  </r>
  <r>
    <s v="SKU004482"/>
    <s v="Product_4482"/>
    <s v="Toys"/>
    <n v="89.05"/>
    <n v="824"/>
    <s v="High"/>
    <n v="92"/>
    <n v="7"/>
    <x v="20"/>
    <s v="SUP021"/>
    <s v="AISLE-08-SHELF-32"/>
    <n v="19"/>
    <s v="In Stock"/>
    <d v="2024-03-05T00:00:00"/>
    <s v="Poland"/>
    <n v="51.624099999999999"/>
    <n v="23.865400000000001"/>
  </r>
  <r>
    <s v="SKU004483"/>
    <s v="Product_4483"/>
    <s v="Toys"/>
    <n v="313.7"/>
    <n v="514"/>
    <s v="Mid"/>
    <n v="30"/>
    <n v="17"/>
    <x v="237"/>
    <s v="SUP040"/>
    <s v="AISLE-19-SHELF-33"/>
    <n v="48"/>
    <s v="In Stock"/>
    <d v="2024-12-09T00:00:00"/>
    <s v="Sweden"/>
    <n v="55.987200000000001"/>
    <n v="13.466200000000001"/>
  </r>
  <r>
    <s v="SKU004484"/>
    <s v="Product_4484"/>
    <s v="Toys"/>
    <n v="45.59"/>
    <n v="5"/>
    <s v="Low"/>
    <n v="41"/>
    <n v="9"/>
    <x v="678"/>
    <s v="SUP009"/>
    <s v="AISLE-17-SHELF-26"/>
    <n v="49"/>
    <s v="In Stock"/>
    <d v="2025-01-29T00:00:00"/>
    <s v="France"/>
    <n v="47.645600000000002"/>
    <n v="-3.1091000000000002"/>
  </r>
  <r>
    <s v="SKU004485"/>
    <s v="Product_4485"/>
    <s v="Toys"/>
    <n v="505.43"/>
    <n v="303"/>
    <s v="Mid"/>
    <n v="37"/>
    <n v="6"/>
    <x v="509"/>
    <s v="SUP002"/>
    <s v="AISLE-18-SHELF-15"/>
    <n v="38"/>
    <s v="In Stock"/>
    <d v="2024-01-29T00:00:00"/>
    <s v="Italy"/>
    <n v="42.788499999999999"/>
    <n v="13.356400000000001"/>
  </r>
  <r>
    <s v="SKU004486"/>
    <s v="Product_4486"/>
    <s v="Home &amp; Garden"/>
    <n v="400.83"/>
    <n v="613"/>
    <s v="Mid"/>
    <n v="21"/>
    <n v="9"/>
    <x v="333"/>
    <s v="SUP028"/>
    <s v="AISLE-06-SHELF-22"/>
    <n v="19"/>
    <s v="In Stock"/>
    <d v="2024-09-17T00:00:00"/>
    <s v="Belgium"/>
    <n v="51.442"/>
    <n v="5.9451999999999998"/>
  </r>
  <r>
    <s v="SKU004487"/>
    <s v="Product_4487"/>
    <s v="Toys"/>
    <n v="561.46"/>
    <n v="191"/>
    <s v="Low"/>
    <n v="88"/>
    <n v="17"/>
    <x v="754"/>
    <s v="SUP003"/>
    <s v="AISLE-17-SHELF-18"/>
    <n v="22"/>
    <s v="In Stock"/>
    <d v="2023-12-28T00:00:00"/>
    <s v="Germany"/>
    <n v="54.486199999999997"/>
    <n v="6.9337999999999997"/>
  </r>
  <r>
    <s v="SKU004488"/>
    <s v="Product_4488"/>
    <s v="Clothing"/>
    <n v="305.8"/>
    <n v="375"/>
    <s v="Mid"/>
    <n v="94"/>
    <n v="2"/>
    <x v="960"/>
    <s v="SUP016"/>
    <s v="AISLE-19-SHELF-02"/>
    <n v="17"/>
    <s v="In Stock"/>
    <d v="2023-07-20T00:00:00"/>
    <s v="Austria"/>
    <n v="48.657200000000003"/>
    <n v="10.494"/>
  </r>
  <r>
    <s v="SKU004489"/>
    <s v="Product_4489"/>
    <s v="Office Supplies"/>
    <n v="490.9"/>
    <n v="524"/>
    <s v="Mid"/>
    <n v="89"/>
    <n v="23"/>
    <x v="746"/>
    <s v="SUP004"/>
    <s v="AISLE-07-SHELF-17"/>
    <n v="42"/>
    <s v="In Stock"/>
    <d v="2024-03-30T00:00:00"/>
    <s v="Netherlands"/>
    <n v="52.508899999999997"/>
    <n v="6.1082999999999998"/>
  </r>
  <r>
    <s v="SKU004490"/>
    <s v="Product_4490"/>
    <s v="Sports"/>
    <n v="341.4"/>
    <n v="35"/>
    <s v="Low"/>
    <n v="32"/>
    <n v="20"/>
    <x v="208"/>
    <s v="SUP023"/>
    <s v="AISLE-15-SHELF-16"/>
    <n v="12"/>
    <s v="In Stock"/>
    <d v="2024-08-18T00:00:00"/>
    <s v="Netherlands"/>
    <n v="51.234299999999998"/>
    <n v="5.7674000000000003"/>
  </r>
  <r>
    <s v="SKU004491"/>
    <s v="Product_4491"/>
    <s v="Home &amp; Garden"/>
    <n v="203.26"/>
    <n v="974"/>
    <s v="High"/>
    <n v="99"/>
    <n v="13"/>
    <x v="902"/>
    <s v="SUP030"/>
    <s v="AISLE-17-SHELF-03"/>
    <n v="20"/>
    <s v="Out of Stock"/>
    <d v="2023-06-15T00:00:00"/>
    <s v="Germany"/>
    <n v="47.698700000000002"/>
    <n v="8.5686999999999998"/>
  </r>
  <r>
    <s v="SKU004492"/>
    <s v="Product_4492"/>
    <s v="Toys"/>
    <n v="652.87"/>
    <n v="69"/>
    <s v="Low"/>
    <n v="24"/>
    <n v="26"/>
    <x v="795"/>
    <s v="SUP038"/>
    <s v="AISLE-10-SHELF-38"/>
    <n v="24"/>
    <s v="In Stock"/>
    <d v="2024-11-02T00:00:00"/>
    <s v="Sweden"/>
    <n v="68.012"/>
    <n v="13.3497"/>
  </r>
  <r>
    <s v="SKU004493"/>
    <s v="Product_4493"/>
    <s v="Books"/>
    <n v="676.7"/>
    <n v="288"/>
    <s v="Low"/>
    <n v="21"/>
    <n v="17"/>
    <x v="297"/>
    <s v="SUP013"/>
    <s v="AISLE-02-SHELF-43"/>
    <n v="30"/>
    <s v="In Stock"/>
    <d v="2024-10-24T00:00:00"/>
    <s v="Belgium"/>
    <n v="49.630499999999998"/>
    <n v="4.2302999999999997"/>
  </r>
  <r>
    <s v="SKU004494"/>
    <s v="Product_4494"/>
    <s v="Office Supplies"/>
    <n v="830.94"/>
    <n v="104"/>
    <s v="Low"/>
    <n v="13"/>
    <n v="21"/>
    <x v="54"/>
    <s v="SUP006"/>
    <s v="AISLE-08-SHELF-14"/>
    <n v="39"/>
    <s v="In Stock"/>
    <d v="2023-12-07T00:00:00"/>
    <s v="Spain"/>
    <n v="42.634799999999998"/>
    <n v="-8.3338999999999999"/>
  </r>
  <r>
    <s v="SKU004495"/>
    <s v="Product_4495"/>
    <s v="Home &amp; Garden"/>
    <n v="876"/>
    <n v="715"/>
    <s v="High"/>
    <n v="44"/>
    <n v="20"/>
    <x v="72"/>
    <s v="SUP010"/>
    <s v="AISLE-12-SHELF-24"/>
    <n v="21"/>
    <s v="In Stock"/>
    <d v="2023-11-02T00:00:00"/>
    <s v="Austria"/>
    <n v="47.324399999999997"/>
    <n v="16.4283"/>
  </r>
  <r>
    <s v="SKU004496"/>
    <s v="Product_4496"/>
    <s v="Sports"/>
    <n v="707.42"/>
    <n v="312"/>
    <s v="Mid"/>
    <n v="70"/>
    <n v="6"/>
    <x v="114"/>
    <s v="SUP017"/>
    <s v="AISLE-07-SHELF-18"/>
    <n v="30"/>
    <s v="In Stock"/>
    <d v="2024-09-09T00:00:00"/>
    <s v="United Kingdom"/>
    <n v="50.939799999999998"/>
    <n v="-5.0933000000000002"/>
  </r>
  <r>
    <s v="SKU004497"/>
    <s v="Product_4497"/>
    <s v="Toys"/>
    <n v="690.62"/>
    <n v="54"/>
    <s v="Low"/>
    <n v="36"/>
    <n v="29"/>
    <x v="201"/>
    <s v="SUP008"/>
    <s v="AISLE-05-SHELF-06"/>
    <n v="22"/>
    <s v="In Stock"/>
    <d v="2024-04-08T00:00:00"/>
    <s v="France"/>
    <n v="48.9285"/>
    <n v="2.8309000000000002"/>
  </r>
  <r>
    <s v="SKU004498"/>
    <s v="Product_4498"/>
    <s v="Electronics"/>
    <n v="66.11"/>
    <n v="106"/>
    <s v="Low"/>
    <n v="42"/>
    <n v="23"/>
    <x v="560"/>
    <s v="SUP009"/>
    <s v="AISLE-13-SHELF-30"/>
    <n v="48"/>
    <s v="In Stock"/>
    <d v="2025-03-18T00:00:00"/>
    <s v="Sweden"/>
    <n v="66.786199999999994"/>
    <n v="12.5619"/>
  </r>
  <r>
    <s v="SKU004499"/>
    <s v="Product_4499"/>
    <s v="Home &amp; Garden"/>
    <n v="118.68"/>
    <n v="652"/>
    <s v="Mid"/>
    <n v="22"/>
    <n v="27"/>
    <x v="500"/>
    <s v="SUP034"/>
    <s v="AISLE-02-SHELF-19"/>
    <n v="11"/>
    <s v="In Stock"/>
    <d v="2025-01-14T00:00:00"/>
    <s v="Poland"/>
    <n v="54.339199999999998"/>
    <n v="23.449100000000001"/>
  </r>
  <r>
    <s v="SKU004500"/>
    <s v="Product_4500"/>
    <s v="Office Supplies"/>
    <n v="814.44"/>
    <n v="736"/>
    <s v="High"/>
    <n v="46"/>
    <n v="19"/>
    <x v="887"/>
    <s v="SUP017"/>
    <s v="AISLE-08-SHELF-11"/>
    <n v="48"/>
    <s v="In Stock"/>
    <d v="2025-01-25T00:00:00"/>
    <s v="Italy"/>
    <n v="38.230800000000002"/>
    <n v="7.0030999999999999"/>
  </r>
  <r>
    <s v="SKU004501"/>
    <s v="Product_4501"/>
    <s v="Office Supplies"/>
    <n v="240.62"/>
    <n v="306"/>
    <s v="Mid"/>
    <n v="53"/>
    <n v="6"/>
    <x v="193"/>
    <s v="SUP043"/>
    <s v="AISLE-16-SHELF-26"/>
    <n v="39"/>
    <s v="In Stock"/>
    <d v="2023-10-07T00:00:00"/>
    <s v="Netherlands"/>
    <n v="53.4726"/>
    <n v="5.1807999999999996"/>
  </r>
  <r>
    <s v="SKU004502"/>
    <s v="Product_4502"/>
    <s v="Books"/>
    <n v="362.01"/>
    <n v="859"/>
    <s v="High"/>
    <n v="11"/>
    <n v="2"/>
    <x v="228"/>
    <s v="SUP050"/>
    <s v="AISLE-01-SHELF-31"/>
    <n v="16"/>
    <s v="In Stock"/>
    <d v="2024-07-28T00:00:00"/>
    <s v="Sweden"/>
    <n v="63.194600000000001"/>
    <n v="19.168399999999998"/>
  </r>
  <r>
    <s v="SKU004503"/>
    <s v="Product_4503"/>
    <s v="Office Supplies"/>
    <n v="153.84"/>
    <n v="820"/>
    <s v="High"/>
    <n v="47"/>
    <n v="28"/>
    <x v="4"/>
    <s v="SUP022"/>
    <s v="AISLE-16-SHELF-44"/>
    <n v="48"/>
    <s v="In Stock"/>
    <d v="2024-03-27T00:00:00"/>
    <s v="Italy"/>
    <n v="44.891500000000001"/>
    <n v="16.262699999999999"/>
  </r>
  <r>
    <s v="SKU004504"/>
    <s v="Product_4504"/>
    <s v="Home &amp; Garden"/>
    <n v="203.2"/>
    <n v="35"/>
    <s v="Low"/>
    <n v="46"/>
    <n v="26"/>
    <x v="712"/>
    <s v="SUP003"/>
    <s v="AISLE-17-SHELF-09"/>
    <n v="45"/>
    <s v="In Stock"/>
    <d v="2023-11-21T00:00:00"/>
    <s v="France"/>
    <n v="43.200499999999998"/>
    <n v="-1.6451"/>
  </r>
  <r>
    <s v="SKU004505"/>
    <s v="Product_4505"/>
    <s v="Electronics"/>
    <n v="777.66"/>
    <n v="132"/>
    <s v="Low"/>
    <n v="68"/>
    <n v="13"/>
    <x v="383"/>
    <s v="SUP041"/>
    <s v="AISLE-06-SHELF-07"/>
    <n v="5"/>
    <s v="In Stock"/>
    <d v="2023-04-09T00:00:00"/>
    <s v="Netherlands"/>
    <n v="53.167400000000001"/>
    <n v="6.4961000000000002"/>
  </r>
  <r>
    <s v="SKU004506"/>
    <s v="Product_4506"/>
    <s v="Home &amp; Garden"/>
    <n v="269.24"/>
    <n v="886"/>
    <s v="High"/>
    <n v="78"/>
    <n v="20"/>
    <x v="261"/>
    <s v="SUP040"/>
    <s v="AISLE-13-SHELF-49"/>
    <n v="29"/>
    <s v="In Stock"/>
    <d v="2024-11-02T00:00:00"/>
    <s v="Netherlands"/>
    <n v="52.467599999999997"/>
    <n v="7.1792999999999996"/>
  </r>
  <r>
    <s v="SKU004507"/>
    <s v="Product_4507"/>
    <s v="Books"/>
    <n v="454.54"/>
    <n v="24"/>
    <s v="Low"/>
    <n v="27"/>
    <n v="10"/>
    <x v="543"/>
    <s v="SUP029"/>
    <s v="AISLE-10-SHELF-43"/>
    <n v="20"/>
    <s v="Out of Stock"/>
    <d v="2024-02-09T00:00:00"/>
    <s v="Spain"/>
    <n v="41.734400000000001"/>
    <n v="-6.5804999999999998"/>
  </r>
  <r>
    <s v="SKU004508"/>
    <s v="Product_4508"/>
    <s v="Sports"/>
    <n v="160.15"/>
    <n v="848"/>
    <s v="High"/>
    <n v="57"/>
    <n v="29"/>
    <x v="44"/>
    <s v="SUP039"/>
    <s v="AISLE-14-SHELF-49"/>
    <n v="19"/>
    <s v="Out of Stock"/>
    <d v="2023-09-11T00:00:00"/>
    <s v="Sweden"/>
    <n v="66.983699999999999"/>
    <n v="16.533000000000001"/>
  </r>
  <r>
    <s v="SKU004509"/>
    <s v="Product_4509"/>
    <s v="Books"/>
    <n v="681.15"/>
    <n v="36"/>
    <s v="Low"/>
    <n v="90"/>
    <n v="9"/>
    <x v="705"/>
    <s v="SUP027"/>
    <s v="AISLE-16-SHELF-37"/>
    <n v="15"/>
    <s v="In Stock"/>
    <d v="2023-08-27T00:00:00"/>
    <s v="Belgium"/>
    <n v="49.572299999999998"/>
    <n v="3.7534999999999998"/>
  </r>
  <r>
    <s v="SKU004510"/>
    <s v="Product_4510"/>
    <s v="Sports"/>
    <n v="730.99"/>
    <n v="18"/>
    <s v="Low"/>
    <n v="75"/>
    <n v="13"/>
    <x v="634"/>
    <s v="SUP039"/>
    <s v="AISLE-18-SHELF-11"/>
    <n v="41"/>
    <s v="In Stock"/>
    <d v="2024-02-03T00:00:00"/>
    <s v="Germany"/>
    <n v="53.103000000000002"/>
    <n v="14.6379"/>
  </r>
  <r>
    <s v="SKU004511"/>
    <s v="Product_4511"/>
    <s v="Books"/>
    <n v="368.08"/>
    <n v="34"/>
    <s v="Low"/>
    <n v="58"/>
    <n v="7"/>
    <x v="7"/>
    <s v="SUP040"/>
    <s v="AISLE-10-SHELF-28"/>
    <n v="43"/>
    <s v="In Stock"/>
    <d v="2023-07-22T00:00:00"/>
    <s v="Germany"/>
    <n v="49.398600000000002"/>
    <n v="8.1433"/>
  </r>
  <r>
    <s v="SKU004512"/>
    <s v="Product_4512"/>
    <s v="Clothing"/>
    <n v="786.9"/>
    <n v="362"/>
    <s v="Mid"/>
    <n v="67"/>
    <n v="18"/>
    <x v="256"/>
    <s v="SUP037"/>
    <s v="AISLE-06-SHELF-42"/>
    <n v="7"/>
    <s v="In Stock"/>
    <d v="2024-08-01T00:00:00"/>
    <s v="United Kingdom"/>
    <n v="54.8598"/>
    <n v="-8.3199999999999996E-2"/>
  </r>
  <r>
    <s v="SKU004513"/>
    <s v="Product_4513"/>
    <s v="Home &amp; Garden"/>
    <n v="247.51"/>
    <n v="417"/>
    <s v="Mid"/>
    <n v="44"/>
    <n v="22"/>
    <x v="151"/>
    <s v="SUP003"/>
    <s v="AISLE-11-SHELF-33"/>
    <n v="49"/>
    <s v="In Stock"/>
    <d v="2023-04-24T00:00:00"/>
    <s v="Poland"/>
    <n v="53.329799999999999"/>
    <n v="19.6996"/>
  </r>
  <r>
    <s v="SKU004514"/>
    <s v="Product_4514"/>
    <s v="Office Supplies"/>
    <n v="694.98"/>
    <n v="821"/>
    <s v="High"/>
    <n v="87"/>
    <n v="14"/>
    <x v="666"/>
    <s v="SUP019"/>
    <s v="AISLE-05-SHELF-34"/>
    <n v="49"/>
    <s v="Out of Stock"/>
    <d v="2024-11-08T00:00:00"/>
    <s v="Italy"/>
    <n v="43.229599999999998"/>
    <n v="9.4809999999999999"/>
  </r>
  <r>
    <s v="SKU004515"/>
    <s v="Product_4515"/>
    <s v="Home &amp; Garden"/>
    <n v="732.66"/>
    <n v="429"/>
    <s v="Mid"/>
    <n v="85"/>
    <n v="4"/>
    <x v="91"/>
    <s v="SUP034"/>
    <s v="AISLE-11-SHELF-46"/>
    <n v="46"/>
    <s v="In Stock"/>
    <d v="2023-12-27T00:00:00"/>
    <s v="Sweden"/>
    <n v="61.269500000000001"/>
    <n v="14.4453"/>
  </r>
  <r>
    <s v="SKU004516"/>
    <s v="Product_4516"/>
    <s v="Electronics"/>
    <n v="968.97"/>
    <n v="517"/>
    <s v="Mid"/>
    <n v="67"/>
    <n v="8"/>
    <x v="539"/>
    <s v="SUP014"/>
    <s v="AISLE-13-SHELF-43"/>
    <n v="43"/>
    <s v="In Stock"/>
    <d v="2023-06-29T00:00:00"/>
    <s v="Austria"/>
    <n v="48.6995"/>
    <n v="10.3667"/>
  </r>
  <r>
    <s v="SKU004517"/>
    <s v="Product_4517"/>
    <s v="Clothing"/>
    <n v="240"/>
    <n v="466"/>
    <s v="Mid"/>
    <n v="16"/>
    <n v="12"/>
    <x v="816"/>
    <s v="SUP021"/>
    <s v="AISLE-06-SHELF-34"/>
    <n v="24"/>
    <s v="In Stock"/>
    <d v="2024-06-18T00:00:00"/>
    <s v="Poland"/>
    <n v="52.942500000000003"/>
    <n v="16.7028"/>
  </r>
  <r>
    <s v="SKU004518"/>
    <s v="Product_4518"/>
    <s v="Electronics"/>
    <n v="102.77"/>
    <n v="896"/>
    <s v="High"/>
    <n v="18"/>
    <n v="8"/>
    <x v="769"/>
    <s v="SUP002"/>
    <s v="AISLE-19-SHELF-25"/>
    <n v="27"/>
    <s v="In Stock"/>
    <d v="2024-04-01T00:00:00"/>
    <s v="Spain"/>
    <n v="39.709499999999998"/>
    <n v="-5.5274000000000001"/>
  </r>
  <r>
    <s v="SKU004519"/>
    <s v="Product_4519"/>
    <s v="Home &amp; Garden"/>
    <n v="270.41000000000003"/>
    <n v="198"/>
    <s v="Low"/>
    <n v="78"/>
    <n v="16"/>
    <x v="289"/>
    <s v="SUP010"/>
    <s v="AISLE-09-SHELF-23"/>
    <n v="19"/>
    <s v="In Stock"/>
    <d v="2024-02-29T00:00:00"/>
    <s v="Netherlands"/>
    <n v="51.672800000000002"/>
    <n v="4.3155000000000001"/>
  </r>
  <r>
    <s v="SKU004520"/>
    <s v="Product_4520"/>
    <s v="Electronics"/>
    <n v="131.63"/>
    <n v="545"/>
    <s v="Mid"/>
    <n v="13"/>
    <n v="1"/>
    <x v="506"/>
    <s v="SUP042"/>
    <s v="AISLE-18-SHELF-46"/>
    <n v="22"/>
    <s v="In Stock"/>
    <d v="2024-04-27T00:00:00"/>
    <s v="Belgium"/>
    <n v="51.005600000000001"/>
    <n v="3.9262999999999999"/>
  </r>
  <r>
    <s v="SKU004521"/>
    <s v="Product_4521"/>
    <s v="Sports"/>
    <n v="178"/>
    <n v="567"/>
    <s v="Mid"/>
    <n v="41"/>
    <n v="24"/>
    <x v="844"/>
    <s v="SUP017"/>
    <s v="AISLE-13-SHELF-28"/>
    <n v="43"/>
    <s v="In Stock"/>
    <d v="2024-11-05T00:00:00"/>
    <s v="Sweden"/>
    <n v="65.323700000000002"/>
    <n v="17.0745"/>
  </r>
  <r>
    <s v="SKU004522"/>
    <s v="Product_4522"/>
    <s v="Clothing"/>
    <n v="340.77"/>
    <n v="767"/>
    <s v="High"/>
    <n v="14"/>
    <n v="10"/>
    <x v="670"/>
    <s v="SUP002"/>
    <s v="AISLE-12-SHELF-44"/>
    <n v="39"/>
    <s v="In Stock"/>
    <d v="2023-09-10T00:00:00"/>
    <s v="Poland"/>
    <n v="52.173999999999999"/>
    <n v="19.532900000000001"/>
  </r>
  <r>
    <s v="SKU004523"/>
    <s v="Product_4523"/>
    <s v="Office Supplies"/>
    <n v="419.85"/>
    <n v="210"/>
    <s v="Low"/>
    <n v="65"/>
    <n v="7"/>
    <x v="634"/>
    <s v="SUP027"/>
    <s v="AISLE-13-SHELF-07"/>
    <n v="33"/>
    <s v="In Stock"/>
    <d v="2024-03-28T00:00:00"/>
    <s v="Poland"/>
    <n v="54.6599"/>
    <n v="17.770600000000002"/>
  </r>
  <r>
    <s v="SKU004524"/>
    <s v="Product_4524"/>
    <s v="Books"/>
    <n v="904.69"/>
    <n v="608"/>
    <s v="Mid"/>
    <n v="65"/>
    <n v="14"/>
    <x v="676"/>
    <s v="SUP001"/>
    <s v="AISLE-16-SHELF-17"/>
    <n v="24"/>
    <s v="In Stock"/>
    <d v="2023-09-02T00:00:00"/>
    <s v="Belgium"/>
    <n v="49.915399999999998"/>
    <n v="6.056"/>
  </r>
  <r>
    <s v="SKU004525"/>
    <s v="Product_4525"/>
    <s v="Sports"/>
    <n v="203.66"/>
    <n v="793"/>
    <s v="High"/>
    <n v="53"/>
    <n v="17"/>
    <x v="689"/>
    <s v="SUP050"/>
    <s v="AISLE-09-SHELF-14"/>
    <n v="46"/>
    <s v="In Stock"/>
    <d v="2023-08-11T00:00:00"/>
    <s v="United Kingdom"/>
    <n v="51.438600000000001"/>
    <n v="0.14419999999999999"/>
  </r>
  <r>
    <s v="SKU004526"/>
    <s v="Product_4526"/>
    <s v="Toys"/>
    <n v="972.04"/>
    <n v="500"/>
    <s v="Mid"/>
    <n v="81"/>
    <n v="19"/>
    <x v="665"/>
    <s v="SUP036"/>
    <s v="AISLE-09-SHELF-38"/>
    <n v="19"/>
    <s v="In Stock"/>
    <d v="2024-10-03T00:00:00"/>
    <s v="Italy"/>
    <n v="38.177300000000002"/>
    <n v="14.438800000000001"/>
  </r>
  <r>
    <s v="SKU004527"/>
    <s v="Product_4527"/>
    <s v="Books"/>
    <n v="812.05"/>
    <n v="240"/>
    <s v="Low"/>
    <n v="22"/>
    <n v="5"/>
    <x v="239"/>
    <s v="SUP033"/>
    <s v="AISLE-01-SHELF-25"/>
    <n v="36"/>
    <s v="In Stock"/>
    <d v="2024-10-31T00:00:00"/>
    <s v="Italy"/>
    <n v="38.180700000000002"/>
    <n v="17.584700000000002"/>
  </r>
  <r>
    <s v="SKU004528"/>
    <s v="Product_4528"/>
    <s v="Electronics"/>
    <n v="882.66"/>
    <n v="169"/>
    <s v="Low"/>
    <n v="13"/>
    <n v="19"/>
    <x v="748"/>
    <s v="SUP022"/>
    <s v="AISLE-20-SHELF-27"/>
    <n v="16"/>
    <s v="In Stock"/>
    <d v="2025-03-16T00:00:00"/>
    <s v="Poland"/>
    <n v="52.277000000000001"/>
    <n v="17.392700000000001"/>
  </r>
  <r>
    <s v="SKU004529"/>
    <s v="Product_4529"/>
    <s v="Home &amp; Garden"/>
    <n v="930.15"/>
    <n v="858"/>
    <s v="High"/>
    <n v="61"/>
    <n v="3"/>
    <x v="688"/>
    <s v="SUP049"/>
    <s v="AISLE-01-SHELF-47"/>
    <n v="16"/>
    <s v="In Stock"/>
    <d v="2024-03-13T00:00:00"/>
    <s v="France"/>
    <n v="42.675199999999997"/>
    <n v="0.31940000000000002"/>
  </r>
  <r>
    <s v="SKU004530"/>
    <s v="Product_4530"/>
    <s v="Sports"/>
    <n v="755.71"/>
    <n v="293"/>
    <s v="Low"/>
    <n v="84"/>
    <n v="1"/>
    <x v="130"/>
    <s v="SUP035"/>
    <s v="AISLE-17-SHELF-20"/>
    <n v="29"/>
    <s v="In Stock"/>
    <d v="2023-10-20T00:00:00"/>
    <s v="Poland"/>
    <n v="53.089100000000002"/>
    <n v="17.9495"/>
  </r>
  <r>
    <s v="SKU004531"/>
    <s v="Product_4531"/>
    <s v="Clothing"/>
    <n v="790.89"/>
    <n v="921"/>
    <s v="High"/>
    <n v="24"/>
    <n v="8"/>
    <x v="1"/>
    <s v="SUP034"/>
    <s v="AISLE-08-SHELF-22"/>
    <n v="38"/>
    <s v="In Stock"/>
    <d v="2024-08-19T00:00:00"/>
    <s v="Poland"/>
    <n v="50.427300000000002"/>
    <n v="19.874099999999999"/>
  </r>
  <r>
    <s v="SKU004532"/>
    <s v="Product_4532"/>
    <s v="Books"/>
    <n v="443.44"/>
    <n v="738"/>
    <s v="High"/>
    <n v="91"/>
    <n v="9"/>
    <x v="390"/>
    <s v="SUP018"/>
    <s v="AISLE-03-SHELF-31"/>
    <n v="12"/>
    <s v="In Stock"/>
    <d v="2024-06-22T00:00:00"/>
    <s v="Belgium"/>
    <n v="50.335599999999999"/>
    <n v="3.1465999999999998"/>
  </r>
  <r>
    <s v="SKU004533"/>
    <s v="Product_4533"/>
    <s v="Toys"/>
    <n v="515.35"/>
    <n v="314"/>
    <s v="Mid"/>
    <n v="93"/>
    <n v="5"/>
    <x v="918"/>
    <s v="SUP036"/>
    <s v="AISLE-12-SHELF-24"/>
    <n v="28"/>
    <s v="In Stock"/>
    <d v="2025-01-14T00:00:00"/>
    <s v="Netherlands"/>
    <n v="51.215800000000002"/>
    <n v="6.0590999999999999"/>
  </r>
  <r>
    <s v="SKU004534"/>
    <s v="Product_4534"/>
    <s v="Sports"/>
    <n v="933.16"/>
    <n v="126"/>
    <s v="Low"/>
    <n v="10"/>
    <n v="1"/>
    <x v="640"/>
    <s v="SUP003"/>
    <s v="AISLE-15-SHELF-50"/>
    <n v="49"/>
    <s v="In Stock"/>
    <d v="2023-12-15T00:00:00"/>
    <s v="Belgium"/>
    <n v="51.449300000000001"/>
    <n v="3.4091"/>
  </r>
  <r>
    <s v="SKU004535"/>
    <s v="Product_4535"/>
    <s v="Office Supplies"/>
    <n v="384.47"/>
    <n v="467"/>
    <s v="Mid"/>
    <n v="74"/>
    <n v="17"/>
    <x v="532"/>
    <s v="SUP044"/>
    <s v="AISLE-13-SHELF-31"/>
    <n v="5"/>
    <s v="In Stock"/>
    <d v="2023-09-02T00:00:00"/>
    <s v="Sweden"/>
    <n v="65.969499999999996"/>
    <n v="12.2476"/>
  </r>
  <r>
    <s v="SKU004536"/>
    <s v="Product_4536"/>
    <s v="Office Supplies"/>
    <n v="51.53"/>
    <n v="791"/>
    <s v="High"/>
    <n v="20"/>
    <n v="25"/>
    <x v="534"/>
    <s v="SUP016"/>
    <s v="AISLE-05-SHELF-22"/>
    <n v="29"/>
    <s v="In Stock"/>
    <d v="2024-04-28T00:00:00"/>
    <s v="Poland"/>
    <n v="51.213099999999997"/>
    <n v="19.166899999999998"/>
  </r>
  <r>
    <s v="SKU004537"/>
    <s v="Product_4537"/>
    <s v="Home &amp; Garden"/>
    <n v="765.13"/>
    <n v="366"/>
    <s v="Mid"/>
    <n v="70"/>
    <n v="14"/>
    <x v="107"/>
    <s v="SUP011"/>
    <s v="AISLE-17-SHELF-28"/>
    <n v="38"/>
    <s v="In Stock"/>
    <d v="2025-03-02T00:00:00"/>
    <s v="Italy"/>
    <n v="39.421799999999998"/>
    <n v="12.901999999999999"/>
  </r>
  <r>
    <s v="SKU004538"/>
    <s v="Product_4538"/>
    <s v="Clothing"/>
    <n v="577.42999999999995"/>
    <n v="20"/>
    <s v="Low"/>
    <n v="97"/>
    <n v="17"/>
    <x v="518"/>
    <s v="SUP010"/>
    <s v="AISLE-03-SHELF-19"/>
    <n v="18"/>
    <s v="Out of Stock"/>
    <d v="2023-11-17T00:00:00"/>
    <s v="Austria"/>
    <n v="48.694800000000001"/>
    <n v="16.772200000000002"/>
  </r>
  <r>
    <s v="SKU004539"/>
    <s v="Product_4539"/>
    <s v="Clothing"/>
    <n v="816.73"/>
    <n v="315"/>
    <s v="Mid"/>
    <n v="93"/>
    <n v="9"/>
    <x v="396"/>
    <s v="SUP042"/>
    <s v="AISLE-06-SHELF-27"/>
    <n v="40"/>
    <s v="In Stock"/>
    <d v="2025-03-09T00:00:00"/>
    <s v="Italy"/>
    <n v="37.655799999999999"/>
    <n v="9.8350000000000009"/>
  </r>
  <r>
    <s v="SKU004540"/>
    <s v="Product_4540"/>
    <s v="Books"/>
    <n v="84.8"/>
    <n v="757"/>
    <s v="High"/>
    <n v="72"/>
    <n v="3"/>
    <x v="184"/>
    <s v="SUP021"/>
    <s v="AISLE-17-SHELF-32"/>
    <n v="10"/>
    <s v="In Stock"/>
    <d v="2023-10-08T00:00:00"/>
    <s v="Germany"/>
    <n v="54.741399999999999"/>
    <n v="8.3607999999999993"/>
  </r>
  <r>
    <s v="SKU004541"/>
    <s v="Product_4541"/>
    <s v="Sports"/>
    <n v="625.02"/>
    <n v="89"/>
    <s v="Low"/>
    <n v="47"/>
    <n v="3"/>
    <x v="948"/>
    <s v="SUP025"/>
    <s v="AISLE-05-SHELF-21"/>
    <n v="49"/>
    <s v="In Stock"/>
    <d v="2023-09-12T00:00:00"/>
    <s v="United Kingdom"/>
    <n v="55.995800000000003"/>
    <n v="-5.6654999999999998"/>
  </r>
  <r>
    <s v="SKU004542"/>
    <s v="Product_4542"/>
    <s v="Sports"/>
    <n v="255.23"/>
    <n v="403"/>
    <s v="Mid"/>
    <n v="78"/>
    <n v="13"/>
    <x v="273"/>
    <s v="SUP035"/>
    <s v="AISLE-05-SHELF-11"/>
    <n v="13"/>
    <s v="In Stock"/>
    <d v="2023-12-05T00:00:00"/>
    <s v="Spain"/>
    <n v="38.779699999999998"/>
    <n v="-6.8898999999999999"/>
  </r>
  <r>
    <s v="SKU004543"/>
    <s v="Product_4543"/>
    <s v="Clothing"/>
    <n v="904.24"/>
    <n v="517"/>
    <s v="Mid"/>
    <n v="54"/>
    <n v="20"/>
    <x v="452"/>
    <s v="SUP006"/>
    <s v="AISLE-01-SHELF-30"/>
    <n v="5"/>
    <s v="In Stock"/>
    <d v="2023-11-11T00:00:00"/>
    <s v="Sweden"/>
    <n v="67.116900000000001"/>
    <n v="22.662700000000001"/>
  </r>
  <r>
    <s v="SKU004544"/>
    <s v="Product_4544"/>
    <s v="Office Supplies"/>
    <n v="118.81"/>
    <n v="450"/>
    <s v="Mid"/>
    <n v="83"/>
    <n v="5"/>
    <x v="187"/>
    <s v="SUP046"/>
    <s v="AISLE-13-SHELF-49"/>
    <n v="13"/>
    <s v="In Stock"/>
    <d v="2023-11-21T00:00:00"/>
    <s v="Sweden"/>
    <n v="59.397399999999998"/>
    <n v="21.888999999999999"/>
  </r>
  <r>
    <s v="SKU004545"/>
    <s v="Product_4545"/>
    <s v="Electronics"/>
    <n v="844.64"/>
    <n v="777"/>
    <s v="High"/>
    <n v="79"/>
    <n v="6"/>
    <x v="124"/>
    <s v="SUP044"/>
    <s v="AISLE-11-SHELF-50"/>
    <n v="28"/>
    <s v="In Stock"/>
    <d v="2025-01-03T00:00:00"/>
    <s v="United Kingdom"/>
    <n v="53.052500000000002"/>
    <n v="-7.2098000000000004"/>
  </r>
  <r>
    <s v="SKU004546"/>
    <s v="Product_4546"/>
    <s v="Clothing"/>
    <n v="97.67"/>
    <n v="907"/>
    <s v="High"/>
    <n v="77"/>
    <n v="14"/>
    <x v="91"/>
    <s v="SUP008"/>
    <s v="AISLE-04-SHELF-26"/>
    <n v="43"/>
    <s v="Out of Stock"/>
    <d v="2024-05-21T00:00:00"/>
    <s v="Austria"/>
    <n v="48.371000000000002"/>
    <n v="14.092599999999999"/>
  </r>
  <r>
    <s v="SKU004547"/>
    <s v="Product_4547"/>
    <s v="Home &amp; Garden"/>
    <n v="34.85"/>
    <n v="608"/>
    <s v="Mid"/>
    <n v="13"/>
    <n v="6"/>
    <x v="414"/>
    <s v="SUP034"/>
    <s v="AISLE-10-SHELF-27"/>
    <n v="22"/>
    <s v="In Stock"/>
    <d v="2025-01-16T00:00:00"/>
    <s v="Spain"/>
    <n v="38.1402"/>
    <n v="-6.1121999999999996"/>
  </r>
  <r>
    <s v="SKU004548"/>
    <s v="Product_4548"/>
    <s v="Sports"/>
    <n v="242.71"/>
    <n v="149"/>
    <s v="Low"/>
    <n v="80"/>
    <n v="26"/>
    <x v="194"/>
    <s v="SUP041"/>
    <s v="AISLE-11-SHELF-18"/>
    <n v="43"/>
    <s v="Out of Stock"/>
    <d v="2023-11-02T00:00:00"/>
    <s v="Netherlands"/>
    <n v="53.434199999999997"/>
    <n v="6.6638000000000002"/>
  </r>
  <r>
    <s v="SKU004549"/>
    <s v="Product_4549"/>
    <s v="Office Supplies"/>
    <n v="339.71"/>
    <n v="445"/>
    <s v="Mid"/>
    <n v="57"/>
    <n v="29"/>
    <x v="397"/>
    <s v="SUP046"/>
    <s v="AISLE-01-SHELF-36"/>
    <n v="22"/>
    <s v="In Stock"/>
    <d v="2025-03-01T00:00:00"/>
    <s v="Poland"/>
    <n v="53.696800000000003"/>
    <n v="15.3802"/>
  </r>
  <r>
    <s v="SKU004550"/>
    <s v="Product_4550"/>
    <s v="Books"/>
    <n v="630.26"/>
    <n v="956"/>
    <s v="High"/>
    <n v="18"/>
    <n v="29"/>
    <x v="249"/>
    <s v="SUP001"/>
    <s v="AISLE-05-SHELF-34"/>
    <n v="45"/>
    <s v="In Stock"/>
    <d v="2024-02-15T00:00:00"/>
    <s v="Spain"/>
    <n v="41.890500000000003"/>
    <n v="-6.5968"/>
  </r>
  <r>
    <s v="SKU004551"/>
    <s v="Product_4551"/>
    <s v="Sports"/>
    <n v="140.41"/>
    <n v="79"/>
    <s v="Low"/>
    <n v="99"/>
    <n v="25"/>
    <x v="459"/>
    <s v="SUP003"/>
    <s v="AISLE-12-SHELF-11"/>
    <n v="32"/>
    <s v="Out of Stock"/>
    <d v="2024-09-11T00:00:00"/>
    <s v="Austria"/>
    <n v="48.941200000000002"/>
    <n v="9.9010999999999996"/>
  </r>
  <r>
    <s v="SKU004552"/>
    <s v="Product_4552"/>
    <s v="Office Supplies"/>
    <n v="442.96"/>
    <n v="16"/>
    <s v="Low"/>
    <n v="56"/>
    <n v="17"/>
    <x v="5"/>
    <s v="SUP038"/>
    <s v="AISLE-16-SHELF-36"/>
    <n v="6"/>
    <s v="In Stock"/>
    <d v="2024-12-05T00:00:00"/>
    <s v="France"/>
    <n v="44.750999999999998"/>
    <n v="1.1583000000000001"/>
  </r>
  <r>
    <s v="SKU004553"/>
    <s v="Product_4553"/>
    <s v="Clothing"/>
    <n v="212.22"/>
    <n v="137"/>
    <s v="Low"/>
    <n v="94"/>
    <n v="9"/>
    <x v="286"/>
    <s v="SUP027"/>
    <s v="AISLE-07-SHELF-28"/>
    <n v="41"/>
    <s v="In Stock"/>
    <d v="2024-04-09T00:00:00"/>
    <s v="Germany"/>
    <n v="53.563899999999997"/>
    <n v="12.8726"/>
  </r>
  <r>
    <s v="SKU004554"/>
    <s v="Product_4554"/>
    <s v="Home &amp; Garden"/>
    <n v="856.75"/>
    <n v="651"/>
    <s v="Mid"/>
    <n v="69"/>
    <n v="4"/>
    <x v="224"/>
    <s v="SUP013"/>
    <s v="AISLE-13-SHELF-14"/>
    <n v="45"/>
    <s v="In Stock"/>
    <d v="2024-03-10T00:00:00"/>
    <s v="Spain"/>
    <n v="38.924900000000001"/>
    <n v="-2.1739000000000002"/>
  </r>
  <r>
    <s v="SKU004555"/>
    <s v="Product_4555"/>
    <s v="Electronics"/>
    <n v="54.52"/>
    <n v="850"/>
    <s v="High"/>
    <n v="61"/>
    <n v="23"/>
    <x v="19"/>
    <s v="SUP043"/>
    <s v="AISLE-11-SHELF-31"/>
    <n v="40"/>
    <s v="In Stock"/>
    <d v="2024-09-22T00:00:00"/>
    <s v="Spain"/>
    <n v="42.517600000000002"/>
    <n v="-9.0707000000000004"/>
  </r>
  <r>
    <s v="SKU004556"/>
    <s v="Product_4556"/>
    <s v="Office Supplies"/>
    <n v="362.38"/>
    <n v="507"/>
    <s v="Mid"/>
    <n v="95"/>
    <n v="15"/>
    <x v="328"/>
    <s v="SUP047"/>
    <s v="AISLE-08-SHELF-01"/>
    <n v="28"/>
    <s v="Out of Stock"/>
    <d v="2023-12-19T00:00:00"/>
    <s v="Germany"/>
    <n v="53.396599999999999"/>
    <n v="14.5168"/>
  </r>
  <r>
    <s v="SKU004557"/>
    <s v="Product_4557"/>
    <s v="Office Supplies"/>
    <n v="635.05999999999995"/>
    <n v="551"/>
    <s v="Mid"/>
    <n v="42"/>
    <n v="22"/>
    <x v="518"/>
    <s v="SUP050"/>
    <s v="AISLE-08-SHELF-17"/>
    <n v="39"/>
    <s v="In Stock"/>
    <d v="2023-06-15T00:00:00"/>
    <s v="Poland"/>
    <n v="49.186"/>
    <n v="14.5558"/>
  </r>
  <r>
    <s v="SKU004558"/>
    <s v="Product_4558"/>
    <s v="Sports"/>
    <n v="913.96"/>
    <n v="918"/>
    <s v="High"/>
    <n v="67"/>
    <n v="25"/>
    <x v="503"/>
    <s v="SUP019"/>
    <s v="AISLE-09-SHELF-13"/>
    <n v="10"/>
    <s v="In Stock"/>
    <d v="2023-12-27T00:00:00"/>
    <s v="Spain"/>
    <n v="38.687199999999997"/>
    <n v="-8.1941000000000006"/>
  </r>
  <r>
    <s v="SKU004559"/>
    <s v="Product_4559"/>
    <s v="Clothing"/>
    <n v="869.31"/>
    <n v="679"/>
    <s v="Mid"/>
    <n v="57"/>
    <n v="18"/>
    <x v="953"/>
    <s v="SUP019"/>
    <s v="AISLE-15-SHELF-27"/>
    <n v="21"/>
    <s v="Out of Stock"/>
    <d v="2025-03-15T00:00:00"/>
    <s v="Germany"/>
    <n v="50.942500000000003"/>
    <n v="12.5313"/>
  </r>
  <r>
    <s v="SKU004560"/>
    <s v="Product_4560"/>
    <s v="Toys"/>
    <n v="896.24"/>
    <n v="73"/>
    <s v="Low"/>
    <n v="14"/>
    <n v="15"/>
    <x v="394"/>
    <s v="SUP006"/>
    <s v="AISLE-13-SHELF-40"/>
    <n v="34"/>
    <s v="In Stock"/>
    <d v="2024-09-27T00:00:00"/>
    <s v="Germany"/>
    <n v="51.608400000000003"/>
    <n v="7.6875"/>
  </r>
  <r>
    <s v="SKU004561"/>
    <s v="Product_4561"/>
    <s v="Clothing"/>
    <n v="72.22"/>
    <n v="73"/>
    <s v="Low"/>
    <n v="94"/>
    <n v="27"/>
    <x v="0"/>
    <s v="SUP047"/>
    <s v="AISLE-12-SHELF-43"/>
    <n v="12"/>
    <s v="In Stock"/>
    <d v="2024-03-13T00:00:00"/>
    <s v="Germany"/>
    <n v="52.276600000000002"/>
    <n v="12.132199999999999"/>
  </r>
  <r>
    <s v="SKU004562"/>
    <s v="Product_4562"/>
    <s v="Clothing"/>
    <n v="842.51"/>
    <n v="49"/>
    <s v="Low"/>
    <n v="36"/>
    <n v="18"/>
    <x v="468"/>
    <s v="SUP014"/>
    <s v="AISLE-20-SHELF-13"/>
    <n v="46"/>
    <s v="In Stock"/>
    <d v="2024-05-27T00:00:00"/>
    <s v="Belgium"/>
    <n v="51.364899999999999"/>
    <n v="3.0724999999999998"/>
  </r>
  <r>
    <s v="SKU004563"/>
    <s v="Product_4563"/>
    <s v="Home &amp; Garden"/>
    <n v="782.11"/>
    <n v="9"/>
    <s v="Low"/>
    <n v="50"/>
    <n v="7"/>
    <x v="491"/>
    <s v="SUP005"/>
    <s v="AISLE-16-SHELF-34"/>
    <n v="14"/>
    <s v="In Stock"/>
    <d v="2024-02-13T00:00:00"/>
    <s v="Austria"/>
    <n v="48.200099999999999"/>
    <n v="16.518000000000001"/>
  </r>
  <r>
    <s v="SKU004564"/>
    <s v="Product_4564"/>
    <s v="Clothing"/>
    <n v="903.41"/>
    <n v="102"/>
    <s v="Low"/>
    <n v="10"/>
    <n v="15"/>
    <x v="389"/>
    <s v="SUP043"/>
    <s v="AISLE-06-SHELF-48"/>
    <n v="20"/>
    <s v="In Stock"/>
    <d v="2023-10-06T00:00:00"/>
    <s v="Belgium"/>
    <n v="50.503100000000003"/>
    <n v="3.911"/>
  </r>
  <r>
    <s v="SKU004565"/>
    <s v="Product_4565"/>
    <s v="Office Supplies"/>
    <n v="318.45999999999998"/>
    <n v="861"/>
    <s v="High"/>
    <n v="60"/>
    <n v="28"/>
    <x v="495"/>
    <s v="SUP045"/>
    <s v="AISLE-18-SHELF-17"/>
    <n v="42"/>
    <s v="In Stock"/>
    <d v="2024-02-05T00:00:00"/>
    <s v="France"/>
    <n v="42.973300000000002"/>
    <n v="7.5551000000000004"/>
  </r>
  <r>
    <s v="SKU004566"/>
    <s v="Product_4566"/>
    <s v="Clothing"/>
    <n v="912.65"/>
    <n v="387"/>
    <s v="Mid"/>
    <n v="25"/>
    <n v="25"/>
    <x v="85"/>
    <s v="SUP045"/>
    <s v="AISLE-15-SHELF-39"/>
    <n v="30"/>
    <s v="In Stock"/>
    <d v="2023-10-23T00:00:00"/>
    <s v="Netherlands"/>
    <n v="51.8645"/>
    <n v="6.907"/>
  </r>
  <r>
    <s v="SKU004567"/>
    <s v="Product_4567"/>
    <s v="Clothing"/>
    <n v="408.61"/>
    <n v="384"/>
    <s v="Mid"/>
    <n v="41"/>
    <n v="5"/>
    <x v="276"/>
    <s v="SUP036"/>
    <s v="AISLE-14-SHELF-07"/>
    <n v="35"/>
    <s v="In Stock"/>
    <d v="2023-08-23T00:00:00"/>
    <s v="Belgium"/>
    <n v="51.195500000000003"/>
    <n v="3.9689000000000001"/>
  </r>
  <r>
    <s v="SKU004568"/>
    <s v="Product_4568"/>
    <s v="Sports"/>
    <n v="637.76"/>
    <n v="298"/>
    <s v="Low"/>
    <n v="56"/>
    <n v="23"/>
    <x v="340"/>
    <s v="SUP009"/>
    <s v="AISLE-06-SHELF-12"/>
    <n v="12"/>
    <s v="In Stock"/>
    <d v="2024-10-24T00:00:00"/>
    <s v="Belgium"/>
    <n v="50.647799999999997"/>
    <n v="2.6059999999999999"/>
  </r>
  <r>
    <s v="SKU004569"/>
    <s v="Product_4569"/>
    <s v="Clothing"/>
    <n v="429.94"/>
    <n v="338"/>
    <s v="Mid"/>
    <n v="32"/>
    <n v="11"/>
    <x v="607"/>
    <s v="SUP023"/>
    <s v="AISLE-02-SHELF-01"/>
    <n v="39"/>
    <s v="In Stock"/>
    <d v="2025-03-02T00:00:00"/>
    <s v="Austria"/>
    <n v="47.084400000000002"/>
    <n v="14.969099999999999"/>
  </r>
  <r>
    <s v="SKU004570"/>
    <s v="Product_4570"/>
    <s v="Home &amp; Garden"/>
    <n v="433.37"/>
    <n v="388"/>
    <s v="Mid"/>
    <n v="24"/>
    <n v="24"/>
    <x v="635"/>
    <s v="SUP032"/>
    <s v="AISLE-18-SHELF-29"/>
    <n v="38"/>
    <s v="Out of Stock"/>
    <d v="2024-12-11T00:00:00"/>
    <s v="Netherlands"/>
    <n v="52.630400000000002"/>
    <n v="4.6780999999999997"/>
  </r>
  <r>
    <s v="SKU004571"/>
    <s v="Product_4571"/>
    <s v="Toys"/>
    <n v="551.16999999999996"/>
    <n v="989"/>
    <s v="High"/>
    <n v="35"/>
    <n v="14"/>
    <x v="387"/>
    <s v="SUP029"/>
    <s v="AISLE-05-SHELF-21"/>
    <n v="14"/>
    <s v="In Stock"/>
    <d v="2024-07-19T00:00:00"/>
    <s v="United Kingdom"/>
    <n v="57.015799999999999"/>
    <n v="-5.8415999999999997"/>
  </r>
  <r>
    <s v="SKU004572"/>
    <s v="Product_4572"/>
    <s v="Sports"/>
    <n v="362.37"/>
    <n v="473"/>
    <s v="Mid"/>
    <n v="46"/>
    <n v="8"/>
    <x v="79"/>
    <s v="SUP045"/>
    <s v="AISLE-07-SHELF-47"/>
    <n v="44"/>
    <s v="In Stock"/>
    <d v="2023-12-02T00:00:00"/>
    <s v="Germany"/>
    <n v="50.805700000000002"/>
    <n v="10.199999999999999"/>
  </r>
  <r>
    <s v="SKU004573"/>
    <s v="Product_4573"/>
    <s v="Office Supplies"/>
    <n v="794.81"/>
    <n v="615"/>
    <s v="Mid"/>
    <n v="98"/>
    <n v="4"/>
    <x v="413"/>
    <s v="SUP028"/>
    <s v="AISLE-06-SHELF-34"/>
    <n v="48"/>
    <s v="Out of Stock"/>
    <d v="2023-10-28T00:00:00"/>
    <s v="Sweden"/>
    <n v="60.003300000000003"/>
    <n v="23.606100000000001"/>
  </r>
  <r>
    <s v="SKU004574"/>
    <s v="Product_4574"/>
    <s v="Toys"/>
    <n v="637.29999999999995"/>
    <n v="801"/>
    <s v="High"/>
    <n v="64"/>
    <n v="10"/>
    <x v="316"/>
    <s v="SUP040"/>
    <s v="AISLE-17-SHELF-13"/>
    <n v="16"/>
    <s v="In Stock"/>
    <d v="2024-07-28T00:00:00"/>
    <s v="Netherlands"/>
    <n v="52.680999999999997"/>
    <n v="5.4028999999999998"/>
  </r>
  <r>
    <s v="SKU004575"/>
    <s v="Product_4575"/>
    <s v="Clothing"/>
    <n v="692.86"/>
    <n v="961"/>
    <s v="High"/>
    <n v="11"/>
    <n v="7"/>
    <x v="485"/>
    <s v="SUP011"/>
    <s v="AISLE-13-SHELF-46"/>
    <n v="45"/>
    <s v="In Stock"/>
    <d v="2023-11-19T00:00:00"/>
    <s v="France"/>
    <n v="46.302999999999997"/>
    <n v="-2.7743000000000002"/>
  </r>
  <r>
    <s v="SKU004576"/>
    <s v="Product_4576"/>
    <s v="Electronics"/>
    <n v="238.72"/>
    <n v="791"/>
    <s v="High"/>
    <n v="85"/>
    <n v="1"/>
    <x v="230"/>
    <s v="SUP019"/>
    <s v="AISLE-08-SHELF-47"/>
    <n v="31"/>
    <s v="In Stock"/>
    <d v="2024-04-15T00:00:00"/>
    <s v="Poland"/>
    <n v="51.158700000000003"/>
    <n v="20.8277"/>
  </r>
  <r>
    <s v="SKU004577"/>
    <s v="Product_4577"/>
    <s v="Toys"/>
    <n v="969.88"/>
    <n v="141"/>
    <s v="Low"/>
    <n v="28"/>
    <n v="20"/>
    <x v="3"/>
    <s v="SUP001"/>
    <s v="AISLE-11-SHELF-13"/>
    <n v="23"/>
    <s v="In Stock"/>
    <d v="2023-12-27T00:00:00"/>
    <s v="France"/>
    <n v="50.360799999999998"/>
    <n v="6.8204000000000002"/>
  </r>
  <r>
    <s v="SKU004578"/>
    <s v="Product_4578"/>
    <s v="Home &amp; Garden"/>
    <n v="663.57"/>
    <n v="808"/>
    <s v="High"/>
    <n v="41"/>
    <n v="12"/>
    <x v="270"/>
    <s v="SUP009"/>
    <s v="AISLE-20-SHELF-01"/>
    <n v="30"/>
    <s v="In Stock"/>
    <d v="2024-03-27T00:00:00"/>
    <s v="Germany"/>
    <n v="49.582999999999998"/>
    <n v="9.8490000000000002"/>
  </r>
  <r>
    <s v="SKU004579"/>
    <s v="Product_4579"/>
    <s v="Electronics"/>
    <n v="205.22"/>
    <n v="169"/>
    <s v="Low"/>
    <n v="96"/>
    <n v="13"/>
    <x v="417"/>
    <s v="SUP002"/>
    <s v="AISLE-02-SHELF-11"/>
    <n v="19"/>
    <s v="In Stock"/>
    <d v="2023-11-09T00:00:00"/>
    <s v="Netherlands"/>
    <n v="51.023899999999998"/>
    <n v="3.6985000000000001"/>
  </r>
  <r>
    <s v="SKU004580"/>
    <s v="Product_4580"/>
    <s v="Home &amp; Garden"/>
    <n v="752.99"/>
    <n v="12"/>
    <s v="Low"/>
    <n v="78"/>
    <n v="16"/>
    <x v="657"/>
    <s v="SUP004"/>
    <s v="AISLE-14-SHELF-30"/>
    <n v="35"/>
    <s v="In Stock"/>
    <d v="2023-04-17T00:00:00"/>
    <s v="France"/>
    <n v="45.908299999999997"/>
    <n v="2.6412"/>
  </r>
  <r>
    <s v="SKU004581"/>
    <s v="Product_4581"/>
    <s v="Office Supplies"/>
    <n v="181.98"/>
    <n v="668"/>
    <s v="Mid"/>
    <n v="64"/>
    <n v="14"/>
    <x v="356"/>
    <s v="SUP029"/>
    <s v="AISLE-05-SHELF-07"/>
    <n v="41"/>
    <s v="In Stock"/>
    <d v="2023-04-30T00:00:00"/>
    <s v="France"/>
    <n v="43.887500000000003"/>
    <n v="4.2846000000000002"/>
  </r>
  <r>
    <s v="SKU004582"/>
    <s v="Product_4582"/>
    <s v="Electronics"/>
    <n v="72.75"/>
    <n v="448"/>
    <s v="Mid"/>
    <n v="98"/>
    <n v="13"/>
    <x v="590"/>
    <s v="SUP004"/>
    <s v="AISLE-16-SHELF-30"/>
    <n v="22"/>
    <s v="In Stock"/>
    <d v="2024-10-20T00:00:00"/>
    <s v="United Kingdom"/>
    <n v="56.089799999999997"/>
    <n v="-5.2088000000000001"/>
  </r>
  <r>
    <s v="SKU004583"/>
    <s v="Product_4583"/>
    <s v="Clothing"/>
    <n v="532.28"/>
    <n v="173"/>
    <s v="Low"/>
    <n v="65"/>
    <n v="5"/>
    <x v="692"/>
    <s v="SUP001"/>
    <s v="AISLE-11-SHELF-15"/>
    <n v="33"/>
    <s v="Out of Stock"/>
    <d v="2023-09-21T00:00:00"/>
    <s v="United Kingdom"/>
    <n v="56.574100000000001"/>
    <n v="-6.1440000000000001"/>
  </r>
  <r>
    <s v="SKU004584"/>
    <s v="Product_4584"/>
    <s v="Electronics"/>
    <n v="557.99"/>
    <n v="673"/>
    <s v="Mid"/>
    <n v="38"/>
    <n v="14"/>
    <x v="282"/>
    <s v="SUP028"/>
    <s v="AISLE-04-SHELF-10"/>
    <n v="48"/>
    <s v="In Stock"/>
    <d v="2024-07-02T00:00:00"/>
    <s v="Netherlands"/>
    <n v="52.269500000000001"/>
    <n v="6.4367000000000001"/>
  </r>
  <r>
    <s v="SKU004585"/>
    <s v="Product_4585"/>
    <s v="Office Supplies"/>
    <n v="197.08"/>
    <n v="958"/>
    <s v="High"/>
    <n v="93"/>
    <n v="26"/>
    <x v="906"/>
    <s v="SUP018"/>
    <s v="AISLE-01-SHELF-07"/>
    <n v="31"/>
    <s v="In Stock"/>
    <d v="2025-01-01T00:00:00"/>
    <s v="Germany"/>
    <n v="51.381300000000003"/>
    <n v="14.1625"/>
  </r>
  <r>
    <s v="SKU004586"/>
    <s v="Product_4586"/>
    <s v="Toys"/>
    <n v="354.9"/>
    <n v="131"/>
    <s v="Low"/>
    <n v="45"/>
    <n v="13"/>
    <x v="555"/>
    <s v="SUP046"/>
    <s v="AISLE-12-SHELF-26"/>
    <n v="42"/>
    <s v="In Stock"/>
    <d v="2023-06-07T00:00:00"/>
    <s v="Belgium"/>
    <n v="49.616999999999997"/>
    <n v="4.7944000000000004"/>
  </r>
  <r>
    <s v="SKU004587"/>
    <s v="Product_4587"/>
    <s v="Electronics"/>
    <n v="946.31"/>
    <n v="539"/>
    <s v="Mid"/>
    <n v="80"/>
    <n v="14"/>
    <x v="523"/>
    <s v="SUP013"/>
    <s v="AISLE-11-SHELF-43"/>
    <n v="24"/>
    <s v="Out of Stock"/>
    <d v="2024-01-21T00:00:00"/>
    <s v="Italy"/>
    <n v="42.498399999999997"/>
    <n v="14.4582"/>
  </r>
  <r>
    <s v="SKU004588"/>
    <s v="Product_4588"/>
    <s v="Home &amp; Garden"/>
    <n v="292.14999999999998"/>
    <n v="594"/>
    <s v="Mid"/>
    <n v="95"/>
    <n v="12"/>
    <x v="120"/>
    <s v="SUP040"/>
    <s v="AISLE-17-SHELF-30"/>
    <n v="25"/>
    <s v="In Stock"/>
    <d v="2024-04-23T00:00:00"/>
    <s v="Spain"/>
    <n v="42.500599999999999"/>
    <n v="-0.15429999999999999"/>
  </r>
  <r>
    <s v="SKU004589"/>
    <s v="Product_4589"/>
    <s v="Clothing"/>
    <n v="164.01"/>
    <n v="896"/>
    <s v="High"/>
    <n v="91"/>
    <n v="23"/>
    <x v="167"/>
    <s v="SUP006"/>
    <s v="AISLE-01-SHELF-15"/>
    <n v="33"/>
    <s v="In Stock"/>
    <d v="2024-04-28T00:00:00"/>
    <s v="Sweden"/>
    <n v="66.2059"/>
    <n v="14.8835"/>
  </r>
  <r>
    <s v="SKU004590"/>
    <s v="Product_4590"/>
    <s v="Home &amp; Garden"/>
    <n v="992.64"/>
    <n v="931"/>
    <s v="High"/>
    <n v="62"/>
    <n v="28"/>
    <x v="782"/>
    <s v="SUP049"/>
    <s v="AISLE-20-SHELF-22"/>
    <n v="47"/>
    <s v="Out of Stock"/>
    <d v="2023-09-20T00:00:00"/>
    <s v="Spain"/>
    <n v="39.022500000000001"/>
    <n v="-1.4026000000000001"/>
  </r>
  <r>
    <s v="SKU004591"/>
    <s v="Product_4591"/>
    <s v="Clothing"/>
    <n v="309.27999999999997"/>
    <n v="874"/>
    <s v="High"/>
    <n v="94"/>
    <n v="22"/>
    <x v="477"/>
    <s v="SUP043"/>
    <s v="AISLE-18-SHELF-36"/>
    <n v="19"/>
    <s v="In Stock"/>
    <d v="2025-02-15T00:00:00"/>
    <s v="Austria"/>
    <n v="47.838999999999999"/>
    <n v="16.900500000000001"/>
  </r>
  <r>
    <s v="SKU004592"/>
    <s v="Product_4592"/>
    <s v="Toys"/>
    <n v="683.45"/>
    <n v="268"/>
    <s v="Low"/>
    <n v="95"/>
    <n v="20"/>
    <x v="892"/>
    <s v="SUP047"/>
    <s v="AISLE-19-SHELF-37"/>
    <n v="26"/>
    <s v="In Stock"/>
    <d v="2023-06-22T00:00:00"/>
    <s v="United Kingdom"/>
    <n v="51.5441"/>
    <n v="-4.6871999999999998"/>
  </r>
  <r>
    <s v="SKU004593"/>
    <s v="Product_4593"/>
    <s v="Books"/>
    <n v="239.24"/>
    <n v="250"/>
    <s v="Low"/>
    <n v="48"/>
    <n v="15"/>
    <x v="383"/>
    <s v="SUP039"/>
    <s v="AISLE-14-SHELF-45"/>
    <n v="27"/>
    <s v="In Stock"/>
    <d v="2023-08-07T00:00:00"/>
    <s v="Netherlands"/>
    <n v="52.346400000000003"/>
    <n v="6.6851000000000003"/>
  </r>
  <r>
    <s v="SKU004594"/>
    <s v="Product_4594"/>
    <s v="Sports"/>
    <n v="554.62"/>
    <n v="369"/>
    <s v="Mid"/>
    <n v="85"/>
    <n v="19"/>
    <x v="713"/>
    <s v="SUP022"/>
    <s v="AISLE-19-SHELF-19"/>
    <n v="8"/>
    <s v="In Stock"/>
    <d v="2023-08-25T00:00:00"/>
    <s v="Spain"/>
    <n v="43.248899999999999"/>
    <n v="-5.0659000000000001"/>
  </r>
  <r>
    <s v="SKU004595"/>
    <s v="Product_4595"/>
    <s v="Toys"/>
    <n v="392.42"/>
    <n v="617"/>
    <s v="Mid"/>
    <n v="20"/>
    <n v="11"/>
    <x v="543"/>
    <s v="SUP030"/>
    <s v="AISLE-16-SHELF-21"/>
    <n v="28"/>
    <s v="In Stock"/>
    <d v="2024-03-16T00:00:00"/>
    <s v="Germany"/>
    <n v="47.81"/>
    <n v="9.7367000000000008"/>
  </r>
  <r>
    <s v="SKU004596"/>
    <s v="Product_4596"/>
    <s v="Office Supplies"/>
    <n v="961.96"/>
    <n v="772"/>
    <s v="High"/>
    <n v="85"/>
    <n v="22"/>
    <x v="160"/>
    <s v="SUP027"/>
    <s v="AISLE-19-SHELF-33"/>
    <n v="18"/>
    <s v="Out of Stock"/>
    <d v="2024-09-28T00:00:00"/>
    <s v="Sweden"/>
    <n v="60.741900000000001"/>
    <n v="24.023"/>
  </r>
  <r>
    <s v="SKU004597"/>
    <s v="Product_4597"/>
    <s v="Toys"/>
    <n v="438.48"/>
    <n v="864"/>
    <s v="High"/>
    <n v="99"/>
    <n v="26"/>
    <x v="410"/>
    <s v="SUP008"/>
    <s v="AISLE-10-SHELF-31"/>
    <n v="41"/>
    <s v="In Stock"/>
    <d v="2024-06-13T00:00:00"/>
    <s v="Spain"/>
    <n v="39.362299999999998"/>
    <n v="-5.4478999999999997"/>
  </r>
  <r>
    <s v="SKU004598"/>
    <s v="Product_4598"/>
    <s v="Sports"/>
    <n v="588.33000000000004"/>
    <n v="525"/>
    <s v="Mid"/>
    <n v="39"/>
    <n v="15"/>
    <x v="648"/>
    <s v="SUP043"/>
    <s v="AISLE-02-SHELF-15"/>
    <n v="25"/>
    <s v="In Stock"/>
    <d v="2023-09-08T00:00:00"/>
    <s v="Sweden"/>
    <n v="60.342199999999998"/>
    <n v="16.299700000000001"/>
  </r>
  <r>
    <s v="SKU004599"/>
    <s v="Product_4599"/>
    <s v="Home &amp; Garden"/>
    <n v="945.32"/>
    <n v="591"/>
    <s v="Mid"/>
    <n v="88"/>
    <n v="29"/>
    <x v="733"/>
    <s v="SUP028"/>
    <s v="AISLE-19-SHELF-36"/>
    <n v="47"/>
    <s v="In Stock"/>
    <d v="2023-08-31T00:00:00"/>
    <s v="Poland"/>
    <n v="53.764899999999997"/>
    <n v="14.9101"/>
  </r>
  <r>
    <s v="SKU004600"/>
    <s v="Product_4600"/>
    <s v="Toys"/>
    <n v="989.34"/>
    <n v="887"/>
    <s v="High"/>
    <n v="81"/>
    <n v="28"/>
    <x v="366"/>
    <s v="SUP002"/>
    <s v="AISLE-04-SHELF-12"/>
    <n v="43"/>
    <s v="In Stock"/>
    <d v="2024-04-16T00:00:00"/>
    <s v="Germany"/>
    <n v="49.705500000000001"/>
    <n v="14.6935"/>
  </r>
  <r>
    <s v="SKU004601"/>
    <s v="Product_4601"/>
    <s v="Clothing"/>
    <n v="110.64"/>
    <n v="505"/>
    <s v="Mid"/>
    <n v="62"/>
    <n v="21"/>
    <x v="687"/>
    <s v="SUP020"/>
    <s v="AISLE-19-SHELF-09"/>
    <n v="17"/>
    <s v="In Stock"/>
    <d v="2024-04-27T00:00:00"/>
    <s v="Italy"/>
    <n v="38.207599999999999"/>
    <n v="15.436999999999999"/>
  </r>
  <r>
    <s v="SKU004602"/>
    <s v="Product_4602"/>
    <s v="Electronics"/>
    <n v="835.98"/>
    <n v="671"/>
    <s v="Mid"/>
    <n v="91"/>
    <n v="12"/>
    <x v="263"/>
    <s v="SUP011"/>
    <s v="AISLE-16-SHELF-47"/>
    <n v="23"/>
    <s v="In Stock"/>
    <d v="2024-12-25T00:00:00"/>
    <s v="France"/>
    <n v="44.792700000000004"/>
    <n v="3.3940999999999999"/>
  </r>
  <r>
    <s v="SKU004603"/>
    <s v="Product_4603"/>
    <s v="Toys"/>
    <n v="388.3"/>
    <n v="177"/>
    <s v="Low"/>
    <n v="83"/>
    <n v="19"/>
    <x v="457"/>
    <s v="SUP014"/>
    <s v="AISLE-09-SHELF-50"/>
    <n v="30"/>
    <s v="In Stock"/>
    <d v="2023-10-12T00:00:00"/>
    <s v="Sweden"/>
    <n v="56.6738"/>
    <n v="15.114000000000001"/>
  </r>
  <r>
    <s v="SKU004604"/>
    <s v="Product_4604"/>
    <s v="Sports"/>
    <n v="598.88"/>
    <n v="666"/>
    <s v="Mid"/>
    <n v="17"/>
    <n v="16"/>
    <x v="255"/>
    <s v="SUP024"/>
    <s v="AISLE-07-SHELF-27"/>
    <n v="40"/>
    <s v="Out of Stock"/>
    <d v="2024-01-26T00:00:00"/>
    <s v="Germany"/>
    <n v="51.1066"/>
    <n v="8.0084999999999997"/>
  </r>
  <r>
    <s v="SKU004605"/>
    <s v="Product_4605"/>
    <s v="Toys"/>
    <n v="381.3"/>
    <n v="546"/>
    <s v="Mid"/>
    <n v="29"/>
    <n v="4"/>
    <x v="77"/>
    <s v="SUP013"/>
    <s v="AISLE-16-SHELF-47"/>
    <n v="48"/>
    <s v="In Stock"/>
    <d v="2024-05-03T00:00:00"/>
    <s v="Sweden"/>
    <n v="62.777799999999999"/>
    <n v="13.9788"/>
  </r>
  <r>
    <s v="SKU004606"/>
    <s v="Product_4606"/>
    <s v="Home &amp; Garden"/>
    <n v="407.11"/>
    <n v="258"/>
    <s v="Low"/>
    <n v="21"/>
    <n v="18"/>
    <x v="95"/>
    <s v="SUP008"/>
    <s v="AISLE-11-SHELF-06"/>
    <n v="37"/>
    <s v="Out of Stock"/>
    <d v="2024-06-20T00:00:00"/>
    <s v="Sweden"/>
    <n v="64.2714"/>
    <n v="22.946999999999999"/>
  </r>
  <r>
    <s v="SKU004607"/>
    <s v="Product_4607"/>
    <s v="Home &amp; Garden"/>
    <n v="167.27"/>
    <n v="259"/>
    <s v="Low"/>
    <n v="76"/>
    <n v="9"/>
    <x v="401"/>
    <s v="SUP044"/>
    <s v="AISLE-03-SHELF-32"/>
    <n v="44"/>
    <s v="In Stock"/>
    <d v="2024-11-25T00:00:00"/>
    <s v="Belgium"/>
    <n v="49.670999999999999"/>
    <n v="3.3448000000000002"/>
  </r>
  <r>
    <s v="SKU004608"/>
    <s v="Product_4608"/>
    <s v="Home &amp; Garden"/>
    <n v="577.04"/>
    <n v="134"/>
    <s v="Low"/>
    <n v="93"/>
    <n v="16"/>
    <x v="21"/>
    <s v="SUP021"/>
    <s v="AISLE-14-SHELF-06"/>
    <n v="20"/>
    <s v="Out of Stock"/>
    <d v="2024-07-25T00:00:00"/>
    <s v="Belgium"/>
    <n v="51.188800000000001"/>
    <n v="4.9630999999999998"/>
  </r>
  <r>
    <s v="SKU004609"/>
    <s v="Product_4609"/>
    <s v="Clothing"/>
    <n v="551.25"/>
    <n v="460"/>
    <s v="Mid"/>
    <n v="59"/>
    <n v="7"/>
    <x v="159"/>
    <s v="SUP022"/>
    <s v="AISLE-17-SHELF-18"/>
    <n v="23"/>
    <s v="In Stock"/>
    <d v="2023-05-05T00:00:00"/>
    <s v="Germany"/>
    <n v="47.898200000000003"/>
    <n v="10.325799999999999"/>
  </r>
  <r>
    <s v="SKU004610"/>
    <s v="Product_4610"/>
    <s v="Office Supplies"/>
    <n v="197.46"/>
    <n v="488"/>
    <s v="Mid"/>
    <n v="21"/>
    <n v="28"/>
    <x v="860"/>
    <s v="SUP009"/>
    <s v="AISLE-20-SHELF-16"/>
    <n v="41"/>
    <s v="In Stock"/>
    <d v="2023-09-17T00:00:00"/>
    <s v="Belgium"/>
    <n v="49.919499999999999"/>
    <n v="3.2765"/>
  </r>
  <r>
    <s v="SKU004611"/>
    <s v="Product_4611"/>
    <s v="Office Supplies"/>
    <n v="546.30999999999995"/>
    <n v="642"/>
    <s v="Mid"/>
    <n v="63"/>
    <n v="26"/>
    <x v="262"/>
    <s v="SUP042"/>
    <s v="AISLE-03-SHELF-31"/>
    <n v="18"/>
    <s v="Out of Stock"/>
    <d v="2025-03-06T00:00:00"/>
    <s v="Austria"/>
    <n v="48.845700000000001"/>
    <n v="15.363899999999999"/>
  </r>
  <r>
    <s v="SKU004612"/>
    <s v="Product_4612"/>
    <s v="Toys"/>
    <n v="973.37"/>
    <n v="80"/>
    <s v="Low"/>
    <n v="97"/>
    <n v="19"/>
    <x v="457"/>
    <s v="SUP043"/>
    <s v="AISLE-06-SHELF-17"/>
    <n v="48"/>
    <s v="In Stock"/>
    <d v="2023-07-10T00:00:00"/>
    <s v="Italy"/>
    <n v="43.910400000000003"/>
    <n v="9.4433000000000007"/>
  </r>
  <r>
    <s v="SKU004613"/>
    <s v="Product_4613"/>
    <s v="Home &amp; Garden"/>
    <n v="717.26"/>
    <n v="366"/>
    <s v="Mid"/>
    <n v="89"/>
    <n v="24"/>
    <x v="390"/>
    <s v="SUP011"/>
    <s v="AISLE-20-SHELF-05"/>
    <n v="48"/>
    <s v="In Stock"/>
    <d v="2024-02-29T00:00:00"/>
    <s v="Netherlands"/>
    <n v="51.120100000000001"/>
    <n v="6.6962000000000002"/>
  </r>
  <r>
    <s v="SKU004614"/>
    <s v="Product_4614"/>
    <s v="Books"/>
    <n v="486.17"/>
    <n v="58"/>
    <s v="Low"/>
    <n v="63"/>
    <n v="24"/>
    <x v="15"/>
    <s v="SUP016"/>
    <s v="AISLE-16-SHELF-17"/>
    <n v="34"/>
    <s v="In Stock"/>
    <d v="2024-05-07T00:00:00"/>
    <s v="Germany"/>
    <n v="47.344700000000003"/>
    <n v="9.4316999999999993"/>
  </r>
  <r>
    <s v="SKU004615"/>
    <s v="Product_4615"/>
    <s v="Electronics"/>
    <n v="916.92"/>
    <n v="73"/>
    <s v="Low"/>
    <n v="83"/>
    <n v="11"/>
    <x v="157"/>
    <s v="SUP050"/>
    <s v="AISLE-16-SHELF-21"/>
    <n v="35"/>
    <s v="In Stock"/>
    <d v="2024-01-03T00:00:00"/>
    <s v="Germany"/>
    <n v="49.4099"/>
    <n v="11.090400000000001"/>
  </r>
  <r>
    <s v="SKU004616"/>
    <s v="Product_4616"/>
    <s v="Office Supplies"/>
    <n v="579.55999999999995"/>
    <n v="238"/>
    <s v="Low"/>
    <n v="28"/>
    <n v="17"/>
    <x v="186"/>
    <s v="SUP009"/>
    <s v="AISLE-09-SHELF-39"/>
    <n v="24"/>
    <s v="In Stock"/>
    <d v="2024-05-24T00:00:00"/>
    <s v="Austria"/>
    <n v="47.051299999999998"/>
    <n v="11.8963"/>
  </r>
  <r>
    <s v="SKU004617"/>
    <s v="Product_4617"/>
    <s v="Home &amp; Garden"/>
    <n v="143.69999999999999"/>
    <n v="128"/>
    <s v="Low"/>
    <n v="23"/>
    <n v="21"/>
    <x v="113"/>
    <s v="SUP003"/>
    <s v="AISLE-05-SHELF-41"/>
    <n v="48"/>
    <s v="In Stock"/>
    <d v="2024-07-06T00:00:00"/>
    <s v="United Kingdom"/>
    <n v="57.380400000000002"/>
    <n v="-2.1680999999999999"/>
  </r>
  <r>
    <s v="SKU004618"/>
    <s v="Product_4618"/>
    <s v="Office Supplies"/>
    <n v="552.03"/>
    <n v="411"/>
    <s v="Mid"/>
    <n v="61"/>
    <n v="5"/>
    <x v="891"/>
    <s v="SUP036"/>
    <s v="AISLE-10-SHELF-32"/>
    <n v="47"/>
    <s v="In Stock"/>
    <d v="2023-04-01T00:00:00"/>
    <s v="United Kingdom"/>
    <n v="51.182000000000002"/>
    <n v="-0.93530000000000002"/>
  </r>
  <r>
    <s v="SKU004619"/>
    <s v="Product_4619"/>
    <s v="Clothing"/>
    <n v="189.16"/>
    <n v="314"/>
    <s v="Mid"/>
    <n v="87"/>
    <n v="12"/>
    <x v="174"/>
    <s v="SUP042"/>
    <s v="AISLE-01-SHELF-39"/>
    <n v="11"/>
    <s v="In Stock"/>
    <d v="2023-03-21T00:00:00"/>
    <s v="Belgium"/>
    <n v="49.914900000000003"/>
    <n v="4.1886999999999999"/>
  </r>
  <r>
    <s v="SKU004620"/>
    <s v="Product_4620"/>
    <s v="Electronics"/>
    <n v="769.83"/>
    <n v="373"/>
    <s v="Mid"/>
    <n v="31"/>
    <n v="19"/>
    <x v="312"/>
    <s v="SUP013"/>
    <s v="AISLE-05-SHELF-38"/>
    <n v="46"/>
    <s v="In Stock"/>
    <d v="2023-12-12T00:00:00"/>
    <s v="Netherlands"/>
    <n v="52.5458"/>
    <n v="4.3605"/>
  </r>
  <r>
    <s v="SKU004621"/>
    <s v="Product_4621"/>
    <s v="Electronics"/>
    <n v="967.5"/>
    <n v="436"/>
    <s v="Mid"/>
    <n v="13"/>
    <n v="2"/>
    <x v="172"/>
    <s v="SUP001"/>
    <s v="AISLE-06-SHELF-28"/>
    <n v="41"/>
    <s v="In Stock"/>
    <d v="2024-11-16T00:00:00"/>
    <s v="Belgium"/>
    <n v="50.2682"/>
    <n v="5.3632"/>
  </r>
  <r>
    <s v="SKU004622"/>
    <s v="Product_4622"/>
    <s v="Sports"/>
    <n v="367.21"/>
    <n v="137"/>
    <s v="Low"/>
    <n v="68"/>
    <n v="1"/>
    <x v="947"/>
    <s v="SUP044"/>
    <s v="AISLE-15-SHELF-08"/>
    <n v="6"/>
    <s v="In Stock"/>
    <d v="2025-01-23T00:00:00"/>
    <s v="Poland"/>
    <n v="54.439900000000002"/>
    <n v="19.392499999999998"/>
  </r>
  <r>
    <s v="SKU004623"/>
    <s v="Product_4623"/>
    <s v="Home &amp; Garden"/>
    <n v="440.57"/>
    <n v="454"/>
    <s v="Mid"/>
    <n v="43"/>
    <n v="29"/>
    <x v="480"/>
    <s v="SUP011"/>
    <s v="AISLE-01-SHELF-10"/>
    <n v="26"/>
    <s v="Out of Stock"/>
    <d v="2023-12-19T00:00:00"/>
    <s v="Poland"/>
    <n v="49.0578"/>
    <n v="17.4846"/>
  </r>
  <r>
    <s v="SKU004624"/>
    <s v="Product_4624"/>
    <s v="Home &amp; Garden"/>
    <n v="427.28"/>
    <n v="614"/>
    <s v="Mid"/>
    <n v="73"/>
    <n v="4"/>
    <x v="112"/>
    <s v="SUP024"/>
    <s v="AISLE-03-SHELF-48"/>
    <n v="17"/>
    <s v="In Stock"/>
    <d v="2025-02-11T00:00:00"/>
    <s v="France"/>
    <n v="45.206600000000002"/>
    <n v="-0.14810000000000001"/>
  </r>
  <r>
    <s v="SKU004625"/>
    <s v="Product_4625"/>
    <s v="Toys"/>
    <n v="292.45"/>
    <n v="898"/>
    <s v="High"/>
    <n v="27"/>
    <n v="28"/>
    <x v="216"/>
    <s v="SUP005"/>
    <s v="AISLE-01-SHELF-16"/>
    <n v="42"/>
    <s v="In Stock"/>
    <d v="2024-07-06T00:00:00"/>
    <s v="Poland"/>
    <n v="51.5304"/>
    <n v="20.4267"/>
  </r>
  <r>
    <s v="SKU004626"/>
    <s v="Product_4626"/>
    <s v="Clothing"/>
    <n v="796.24"/>
    <n v="902"/>
    <s v="High"/>
    <n v="91"/>
    <n v="11"/>
    <x v="79"/>
    <s v="SUP002"/>
    <s v="AISLE-14-SHELF-05"/>
    <n v="35"/>
    <s v="In Stock"/>
    <d v="2023-09-18T00:00:00"/>
    <s v="United Kingdom"/>
    <n v="50.965899999999998"/>
    <n v="-5.4737"/>
  </r>
  <r>
    <s v="SKU004627"/>
    <s v="Product_4627"/>
    <s v="Books"/>
    <n v="621.54999999999995"/>
    <n v="8"/>
    <s v="Low"/>
    <n v="40"/>
    <n v="26"/>
    <x v="284"/>
    <s v="SUP017"/>
    <s v="AISLE-16-SHELF-21"/>
    <n v="5"/>
    <s v="In Stock"/>
    <d v="2023-10-28T00:00:00"/>
    <s v="Italy"/>
    <n v="41.930300000000003"/>
    <n v="10.3553"/>
  </r>
  <r>
    <s v="SKU004628"/>
    <s v="Product_4628"/>
    <s v="Toys"/>
    <n v="73.41"/>
    <n v="231"/>
    <s v="Low"/>
    <n v="93"/>
    <n v="18"/>
    <x v="965"/>
    <s v="SUP017"/>
    <s v="AISLE-11-SHELF-50"/>
    <n v="47"/>
    <s v="In Stock"/>
    <d v="2025-02-26T00:00:00"/>
    <s v="Poland"/>
    <n v="54.7483"/>
    <n v="18.414300000000001"/>
  </r>
  <r>
    <s v="SKU004629"/>
    <s v="Product_4629"/>
    <s v="Books"/>
    <n v="840.42"/>
    <n v="610"/>
    <s v="Mid"/>
    <n v="51"/>
    <n v="21"/>
    <x v="223"/>
    <s v="SUP020"/>
    <s v="AISLE-07-SHELF-08"/>
    <n v="17"/>
    <s v="In Stock"/>
    <d v="2025-01-03T00:00:00"/>
    <s v="Belgium"/>
    <n v="51.239600000000003"/>
    <n v="5.9964000000000004"/>
  </r>
  <r>
    <s v="SKU004630"/>
    <s v="Product_4630"/>
    <s v="Sports"/>
    <n v="195.22"/>
    <n v="729"/>
    <s v="High"/>
    <n v="83"/>
    <n v="28"/>
    <x v="766"/>
    <s v="SUP015"/>
    <s v="AISLE-17-SHELF-30"/>
    <n v="21"/>
    <s v="In Stock"/>
    <d v="2023-12-15T00:00:00"/>
    <s v="Sweden"/>
    <n v="66.8369"/>
    <n v="11.714399999999999"/>
  </r>
  <r>
    <s v="SKU004631"/>
    <s v="Product_4631"/>
    <s v="Office Supplies"/>
    <n v="979.36"/>
    <n v="964"/>
    <s v="High"/>
    <n v="12"/>
    <n v="27"/>
    <x v="727"/>
    <s v="SUP004"/>
    <s v="AISLE-14-SHELF-49"/>
    <n v="8"/>
    <s v="In Stock"/>
    <d v="2024-03-02T00:00:00"/>
    <s v="Germany"/>
    <n v="54.502899999999997"/>
    <n v="7.0716000000000001"/>
  </r>
  <r>
    <s v="SKU004632"/>
    <s v="Product_4632"/>
    <s v="Office Supplies"/>
    <n v="382.9"/>
    <n v="396"/>
    <s v="Mid"/>
    <n v="94"/>
    <n v="16"/>
    <x v="699"/>
    <s v="SUP011"/>
    <s v="AISLE-12-SHELF-50"/>
    <n v="47"/>
    <s v="Out of Stock"/>
    <d v="2024-11-19T00:00:00"/>
    <s v="Italy"/>
    <n v="36.961199999999998"/>
    <n v="11.531000000000001"/>
  </r>
  <r>
    <s v="SKU004633"/>
    <s v="Product_4633"/>
    <s v="Books"/>
    <n v="620.29"/>
    <n v="748"/>
    <s v="High"/>
    <n v="64"/>
    <n v="10"/>
    <x v="142"/>
    <s v="SUP023"/>
    <s v="AISLE-01-SHELF-24"/>
    <n v="35"/>
    <s v="In Stock"/>
    <d v="2025-03-18T00:00:00"/>
    <s v="Italy"/>
    <n v="38.643700000000003"/>
    <n v="8.7919"/>
  </r>
  <r>
    <s v="SKU004634"/>
    <s v="Product_4634"/>
    <s v="Office Supplies"/>
    <n v="87.05"/>
    <n v="733"/>
    <s v="High"/>
    <n v="19"/>
    <n v="12"/>
    <x v="294"/>
    <s v="SUP001"/>
    <s v="AISLE-07-SHELF-38"/>
    <n v="37"/>
    <s v="In Stock"/>
    <d v="2024-05-12T00:00:00"/>
    <s v="Belgium"/>
    <n v="50.075600000000001"/>
    <n v="3.4687999999999999"/>
  </r>
  <r>
    <s v="SKU004635"/>
    <s v="Product_4635"/>
    <s v="Clothing"/>
    <n v="351.22"/>
    <n v="679"/>
    <s v="Mid"/>
    <n v="80"/>
    <n v="2"/>
    <x v="239"/>
    <s v="SUP042"/>
    <s v="AISLE-15-SHELF-50"/>
    <n v="18"/>
    <s v="In Stock"/>
    <d v="2024-10-16T00:00:00"/>
    <s v="Germany"/>
    <n v="52.504399999999997"/>
    <n v="7.5997000000000003"/>
  </r>
  <r>
    <s v="SKU004636"/>
    <s v="Product_4636"/>
    <s v="Office Supplies"/>
    <n v="804.33"/>
    <n v="881"/>
    <s v="High"/>
    <n v="31"/>
    <n v="1"/>
    <x v="257"/>
    <s v="SUP050"/>
    <s v="AISLE-11-SHELF-25"/>
    <n v="25"/>
    <s v="In Stock"/>
    <d v="2023-05-06T00:00:00"/>
    <s v="United Kingdom"/>
    <n v="54.679400000000001"/>
    <n v="1.6642999999999999"/>
  </r>
  <r>
    <s v="SKU004637"/>
    <s v="Product_4637"/>
    <s v="Sports"/>
    <n v="482.44"/>
    <n v="573"/>
    <s v="Mid"/>
    <n v="32"/>
    <n v="10"/>
    <x v="650"/>
    <s v="SUP047"/>
    <s v="AISLE-17-SHELF-33"/>
    <n v="26"/>
    <s v="In Stock"/>
    <d v="2024-05-16T00:00:00"/>
    <s v="Italy"/>
    <n v="41.14"/>
    <n v="14.238300000000001"/>
  </r>
  <r>
    <s v="SKU004638"/>
    <s v="Product_4638"/>
    <s v="Home &amp; Garden"/>
    <n v="905.56"/>
    <n v="317"/>
    <s v="Mid"/>
    <n v="85"/>
    <n v="10"/>
    <x v="976"/>
    <s v="SUP004"/>
    <s v="AISLE-02-SHELF-39"/>
    <n v="9"/>
    <s v="In Stock"/>
    <d v="2023-06-03T00:00:00"/>
    <s v="France"/>
    <n v="50.799799999999998"/>
    <n v="-3.0905"/>
  </r>
  <r>
    <s v="SKU004639"/>
    <s v="Product_4639"/>
    <s v="Books"/>
    <n v="579.39"/>
    <n v="998"/>
    <s v="High"/>
    <n v="22"/>
    <n v="28"/>
    <x v="493"/>
    <s v="SUP038"/>
    <s v="AISLE-10-SHELF-14"/>
    <n v="41"/>
    <s v="In Stock"/>
    <d v="2023-07-22T00:00:00"/>
    <s v="Belgium"/>
    <n v="50.337200000000003"/>
    <n v="5.8158000000000003"/>
  </r>
  <r>
    <s v="SKU004640"/>
    <s v="Product_4640"/>
    <s v="Clothing"/>
    <n v="929.29"/>
    <n v="506"/>
    <s v="Mid"/>
    <n v="49"/>
    <n v="26"/>
    <x v="385"/>
    <s v="SUP002"/>
    <s v="AISLE-12-SHELF-17"/>
    <n v="36"/>
    <s v="In Stock"/>
    <d v="2023-11-15T00:00:00"/>
    <s v="Italy"/>
    <n v="46.389200000000002"/>
    <n v="13.7547"/>
  </r>
  <r>
    <s v="SKU004641"/>
    <s v="Product_4641"/>
    <s v="Clothing"/>
    <n v="982.78"/>
    <n v="521"/>
    <s v="Mid"/>
    <n v="22"/>
    <n v="10"/>
    <x v="6"/>
    <s v="SUP045"/>
    <s v="AISLE-14-SHELF-10"/>
    <n v="7"/>
    <s v="In Stock"/>
    <d v="2025-03-07T00:00:00"/>
    <s v="Netherlands"/>
    <n v="51.187199999999997"/>
    <n v="6.8156999999999996"/>
  </r>
  <r>
    <s v="SKU004642"/>
    <s v="Product_4642"/>
    <s v="Home &amp; Garden"/>
    <n v="459.36"/>
    <n v="745"/>
    <s v="High"/>
    <n v="60"/>
    <n v="25"/>
    <x v="491"/>
    <s v="SUP027"/>
    <s v="AISLE-12-SHELF-39"/>
    <n v="45"/>
    <s v="In Stock"/>
    <d v="2024-04-04T00:00:00"/>
    <s v="Germany"/>
    <n v="48.625799999999998"/>
    <n v="9.1112000000000002"/>
  </r>
  <r>
    <s v="SKU004643"/>
    <s v="Product_4643"/>
    <s v="Office Supplies"/>
    <n v="569.51"/>
    <n v="86"/>
    <s v="Low"/>
    <n v="73"/>
    <n v="2"/>
    <x v="192"/>
    <s v="SUP034"/>
    <s v="AISLE-08-SHELF-29"/>
    <n v="17"/>
    <s v="In Stock"/>
    <d v="2023-11-05T00:00:00"/>
    <s v="Poland"/>
    <n v="51.177900000000001"/>
    <n v="18.572900000000001"/>
  </r>
  <r>
    <s v="SKU004644"/>
    <s v="Product_4644"/>
    <s v="Clothing"/>
    <n v="836.57"/>
    <n v="778"/>
    <s v="High"/>
    <n v="92"/>
    <n v="26"/>
    <x v="537"/>
    <s v="SUP013"/>
    <s v="AISLE-13-SHELF-06"/>
    <n v="15"/>
    <s v="In Stock"/>
    <d v="2025-01-21T00:00:00"/>
    <s v="Italy"/>
    <n v="44.896700000000003"/>
    <n v="16.145499999999998"/>
  </r>
  <r>
    <s v="SKU004645"/>
    <s v="Product_4645"/>
    <s v="Sports"/>
    <n v="229.32"/>
    <n v="715"/>
    <s v="High"/>
    <n v="94"/>
    <n v="20"/>
    <x v="31"/>
    <s v="SUP047"/>
    <s v="AISLE-08-SHELF-31"/>
    <n v="46"/>
    <s v="Out of Stock"/>
    <d v="2023-08-11T00:00:00"/>
    <s v="Belgium"/>
    <n v="50.939300000000003"/>
    <n v="2.5863"/>
  </r>
  <r>
    <s v="SKU004646"/>
    <s v="Product_4646"/>
    <s v="Sports"/>
    <n v="863.01"/>
    <n v="317"/>
    <s v="Mid"/>
    <n v="99"/>
    <n v="3"/>
    <x v="971"/>
    <s v="SUP018"/>
    <s v="AISLE-05-SHELF-09"/>
    <n v="42"/>
    <s v="In Stock"/>
    <d v="2025-02-17T00:00:00"/>
    <s v="Poland"/>
    <n v="52.2761"/>
    <n v="21.5749"/>
  </r>
  <r>
    <s v="SKU004647"/>
    <s v="Product_4647"/>
    <s v="Toys"/>
    <n v="596"/>
    <n v="332"/>
    <s v="Mid"/>
    <n v="22"/>
    <n v="1"/>
    <x v="778"/>
    <s v="SUP011"/>
    <s v="AISLE-11-SHELF-45"/>
    <n v="28"/>
    <s v="In Stock"/>
    <d v="2023-07-21T00:00:00"/>
    <s v="France"/>
    <n v="45.657299999999999"/>
    <n v="8.6960999999999995"/>
  </r>
  <r>
    <s v="SKU004648"/>
    <s v="Product_4648"/>
    <s v="Electronics"/>
    <n v="728.25"/>
    <n v="359"/>
    <s v="Mid"/>
    <n v="38"/>
    <n v="24"/>
    <x v="556"/>
    <s v="SUP005"/>
    <s v="AISLE-01-SHELF-07"/>
    <n v="13"/>
    <s v="In Stock"/>
    <d v="2025-01-22T00:00:00"/>
    <s v="Poland"/>
    <n v="53.778100000000002"/>
    <n v="20.4816"/>
  </r>
  <r>
    <s v="SKU004649"/>
    <s v="Product_4649"/>
    <s v="Home &amp; Garden"/>
    <n v="89.06"/>
    <n v="240"/>
    <s v="Low"/>
    <n v="80"/>
    <n v="18"/>
    <x v="869"/>
    <s v="SUP029"/>
    <s v="AISLE-06-SHELF-08"/>
    <n v="17"/>
    <s v="In Stock"/>
    <d v="2024-10-23T00:00:00"/>
    <s v="Netherlands"/>
    <n v="50.968499999999999"/>
    <n v="5.8441999999999998"/>
  </r>
  <r>
    <s v="SKU004650"/>
    <s v="Product_4650"/>
    <s v="Office Supplies"/>
    <n v="768.53"/>
    <n v="55"/>
    <s v="Low"/>
    <n v="56"/>
    <n v="11"/>
    <x v="284"/>
    <s v="SUP025"/>
    <s v="AISLE-02-SHELF-17"/>
    <n v="26"/>
    <s v="Out of Stock"/>
    <d v="2023-07-29T00:00:00"/>
    <s v="United Kingdom"/>
    <n v="57.921900000000001"/>
    <n v="-4.4055"/>
  </r>
  <r>
    <s v="SKU004651"/>
    <s v="Product_4651"/>
    <s v="Clothing"/>
    <n v="317.68"/>
    <n v="109"/>
    <s v="Low"/>
    <n v="35"/>
    <n v="24"/>
    <x v="499"/>
    <s v="SUP014"/>
    <s v="AISLE-17-SHELF-30"/>
    <n v="22"/>
    <s v="Out of Stock"/>
    <d v="2023-04-20T00:00:00"/>
    <s v="Italy"/>
    <n v="45.400399999999998"/>
    <n v="10.326599999999999"/>
  </r>
  <r>
    <s v="SKU004652"/>
    <s v="Product_4652"/>
    <s v="Books"/>
    <n v="807.18"/>
    <n v="48"/>
    <s v="Low"/>
    <n v="79"/>
    <n v="12"/>
    <x v="350"/>
    <s v="SUP048"/>
    <s v="AISLE-18-SHELF-39"/>
    <n v="14"/>
    <s v="In Stock"/>
    <d v="2024-07-09T00:00:00"/>
    <s v="Spain"/>
    <n v="40.446800000000003"/>
    <n v="-1.1298999999999999"/>
  </r>
  <r>
    <s v="SKU004653"/>
    <s v="Product_4653"/>
    <s v="Toys"/>
    <n v="514.05999999999995"/>
    <n v="754"/>
    <s v="High"/>
    <n v="32"/>
    <n v="1"/>
    <x v="400"/>
    <s v="SUP046"/>
    <s v="AISLE-15-SHELF-45"/>
    <n v="16"/>
    <s v="In Stock"/>
    <d v="2024-04-13T00:00:00"/>
    <s v="Spain"/>
    <n v="41.288400000000003"/>
    <n v="1.8201000000000001"/>
  </r>
  <r>
    <s v="SKU004654"/>
    <s v="Product_4654"/>
    <s v="Sports"/>
    <n v="281.87"/>
    <n v="15"/>
    <s v="Low"/>
    <n v="84"/>
    <n v="6"/>
    <x v="402"/>
    <s v="SUP041"/>
    <s v="AISLE-20-SHELF-25"/>
    <n v="34"/>
    <s v="In Stock"/>
    <d v="2024-03-31T00:00:00"/>
    <s v="Poland"/>
    <n v="50.360799999999998"/>
    <n v="16.723700000000001"/>
  </r>
  <r>
    <s v="SKU004655"/>
    <s v="Product_4655"/>
    <s v="Home &amp; Garden"/>
    <n v="953.23"/>
    <n v="72"/>
    <s v="Low"/>
    <n v="65"/>
    <n v="16"/>
    <x v="811"/>
    <s v="SUP038"/>
    <s v="AISLE-14-SHELF-27"/>
    <n v="23"/>
    <s v="Out of Stock"/>
    <d v="2023-04-14T00:00:00"/>
    <s v="Austria"/>
    <n v="48.230499999999999"/>
    <n v="10.8644"/>
  </r>
  <r>
    <s v="SKU004656"/>
    <s v="Product_4656"/>
    <s v="Office Supplies"/>
    <n v="767.41"/>
    <n v="883"/>
    <s v="High"/>
    <n v="94"/>
    <n v="20"/>
    <x v="568"/>
    <s v="SUP041"/>
    <s v="AISLE-15-SHELF-35"/>
    <n v="23"/>
    <s v="In Stock"/>
    <d v="2024-04-30T00:00:00"/>
    <s v="Germany"/>
    <n v="50.828499999999998"/>
    <n v="6.0823"/>
  </r>
  <r>
    <s v="SKU004657"/>
    <s v="Product_4657"/>
    <s v="Home &amp; Garden"/>
    <n v="985.83"/>
    <n v="201"/>
    <s v="Low"/>
    <n v="28"/>
    <n v="3"/>
    <x v="420"/>
    <s v="SUP037"/>
    <s v="AISLE-06-SHELF-41"/>
    <n v="14"/>
    <s v="In Stock"/>
    <d v="2023-12-30T00:00:00"/>
    <s v="Spain"/>
    <n v="37.099600000000002"/>
    <n v="-0.74650000000000005"/>
  </r>
  <r>
    <s v="SKU004658"/>
    <s v="Product_4658"/>
    <s v="Office Supplies"/>
    <n v="370.83"/>
    <n v="92"/>
    <s v="Low"/>
    <n v="59"/>
    <n v="17"/>
    <x v="948"/>
    <s v="SUP011"/>
    <s v="AISLE-14-SHELF-16"/>
    <n v="5"/>
    <s v="In Stock"/>
    <d v="2023-09-13T00:00:00"/>
    <s v="Austria"/>
    <n v="48.343400000000003"/>
    <n v="10.388"/>
  </r>
  <r>
    <s v="SKU004659"/>
    <s v="Product_4659"/>
    <s v="Sports"/>
    <n v="652.73"/>
    <n v="648"/>
    <s v="Mid"/>
    <n v="44"/>
    <n v="26"/>
    <x v="643"/>
    <s v="SUP044"/>
    <s v="AISLE-17-SHELF-44"/>
    <n v="11"/>
    <s v="In Stock"/>
    <d v="2024-10-20T00:00:00"/>
    <s v="Spain"/>
    <n v="37.7761"/>
    <n v="-8.0538000000000007"/>
  </r>
  <r>
    <s v="SKU004660"/>
    <s v="Product_4660"/>
    <s v="Electronics"/>
    <n v="615.47"/>
    <n v="32"/>
    <s v="Low"/>
    <n v="58"/>
    <n v="16"/>
    <x v="714"/>
    <s v="SUP032"/>
    <s v="AISLE-04-SHELF-05"/>
    <n v="15"/>
    <s v="In Stock"/>
    <d v="2024-04-02T00:00:00"/>
    <s v="Austria"/>
    <n v="47.526899999999998"/>
    <n v="10.4711"/>
  </r>
  <r>
    <s v="SKU004661"/>
    <s v="Product_4661"/>
    <s v="Home &amp; Garden"/>
    <n v="690.68"/>
    <n v="599"/>
    <s v="Mid"/>
    <n v="55"/>
    <n v="11"/>
    <x v="680"/>
    <s v="SUP049"/>
    <s v="AISLE-11-SHELF-22"/>
    <n v="8"/>
    <s v="In Stock"/>
    <d v="2023-06-26T00:00:00"/>
    <s v="Germany"/>
    <n v="50.623399999999997"/>
    <n v="12.562099999999999"/>
  </r>
  <r>
    <s v="SKU004662"/>
    <s v="Product_4662"/>
    <s v="Clothing"/>
    <n v="47.93"/>
    <n v="418"/>
    <s v="Mid"/>
    <n v="79"/>
    <n v="16"/>
    <x v="610"/>
    <s v="SUP006"/>
    <s v="AISLE-11-SHELF-40"/>
    <n v="40"/>
    <s v="In Stock"/>
    <d v="2024-06-22T00:00:00"/>
    <s v="Sweden"/>
    <n v="64.730800000000002"/>
    <n v="14.773999999999999"/>
  </r>
  <r>
    <s v="SKU004663"/>
    <s v="Product_4663"/>
    <s v="Books"/>
    <n v="298.8"/>
    <n v="202"/>
    <s v="Low"/>
    <n v="62"/>
    <n v="12"/>
    <x v="766"/>
    <s v="SUP006"/>
    <s v="AISLE-18-SHELF-06"/>
    <n v="25"/>
    <s v="In Stock"/>
    <d v="2024-06-01T00:00:00"/>
    <s v="Spain"/>
    <n v="41.255299999999998"/>
    <n v="2.3892000000000002"/>
  </r>
  <r>
    <s v="SKU004664"/>
    <s v="Product_4664"/>
    <s v="Books"/>
    <n v="910.24"/>
    <n v="550"/>
    <s v="Mid"/>
    <n v="40"/>
    <n v="1"/>
    <x v="695"/>
    <s v="SUP047"/>
    <s v="AISLE-07-SHELF-06"/>
    <n v="26"/>
    <s v="In Stock"/>
    <d v="2023-06-28T00:00:00"/>
    <s v="Netherlands"/>
    <n v="51.738300000000002"/>
    <n v="4.5835999999999997"/>
  </r>
  <r>
    <s v="SKU004665"/>
    <s v="Product_4665"/>
    <s v="Sports"/>
    <n v="429.58"/>
    <n v="625"/>
    <s v="Mid"/>
    <n v="93"/>
    <n v="11"/>
    <x v="127"/>
    <s v="SUP049"/>
    <s v="AISLE-14-SHELF-20"/>
    <n v="14"/>
    <s v="In Stock"/>
    <d v="2023-11-30T00:00:00"/>
    <s v="Italy"/>
    <n v="42.600099999999998"/>
    <n v="9.5214999999999996"/>
  </r>
  <r>
    <s v="SKU004666"/>
    <s v="Product_4666"/>
    <s v="Home &amp; Garden"/>
    <n v="961.04"/>
    <n v="844"/>
    <s v="High"/>
    <n v="31"/>
    <n v="23"/>
    <x v="705"/>
    <s v="SUP022"/>
    <s v="AISLE-06-SHELF-04"/>
    <n v="27"/>
    <s v="In Stock"/>
    <d v="2023-09-29T00:00:00"/>
    <s v="Austria"/>
    <n v="48.094099999999997"/>
    <n v="15.9084"/>
  </r>
  <r>
    <s v="SKU004667"/>
    <s v="Product_4667"/>
    <s v="Books"/>
    <n v="221.37"/>
    <n v="758"/>
    <s v="High"/>
    <n v="76"/>
    <n v="6"/>
    <x v="419"/>
    <s v="SUP003"/>
    <s v="AISLE-13-SHELF-49"/>
    <n v="9"/>
    <s v="In Stock"/>
    <d v="2025-03-08T00:00:00"/>
    <s v="Italy"/>
    <n v="41.422800000000002"/>
    <n v="14.6861"/>
  </r>
  <r>
    <s v="SKU004668"/>
    <s v="Product_4668"/>
    <s v="Home &amp; Garden"/>
    <n v="997.45"/>
    <n v="854"/>
    <s v="High"/>
    <n v="17"/>
    <n v="19"/>
    <x v="449"/>
    <s v="SUP019"/>
    <s v="AISLE-12-SHELF-09"/>
    <n v="16"/>
    <s v="Out of Stock"/>
    <d v="2024-04-26T00:00:00"/>
    <s v="Belgium"/>
    <n v="50.803800000000003"/>
    <n v="2.6507999999999998"/>
  </r>
  <r>
    <s v="SKU004669"/>
    <s v="Product_4669"/>
    <s v="Sports"/>
    <n v="700.61"/>
    <n v="920"/>
    <s v="High"/>
    <n v="28"/>
    <n v="12"/>
    <x v="595"/>
    <s v="SUP034"/>
    <s v="AISLE-20-SHELF-03"/>
    <n v="34"/>
    <s v="In Stock"/>
    <d v="2024-06-16T00:00:00"/>
    <s v="Belgium"/>
    <n v="49.866799999999998"/>
    <n v="5.9847999999999999"/>
  </r>
  <r>
    <s v="SKU004670"/>
    <s v="Product_4670"/>
    <s v="Electronics"/>
    <n v="778.63"/>
    <n v="881"/>
    <s v="High"/>
    <n v="40"/>
    <n v="28"/>
    <x v="156"/>
    <s v="SUP041"/>
    <s v="AISLE-11-SHELF-05"/>
    <n v="37"/>
    <s v="In Stock"/>
    <d v="2024-03-16T00:00:00"/>
    <s v="Germany"/>
    <n v="54.435600000000001"/>
    <n v="13.002000000000001"/>
  </r>
  <r>
    <s v="SKU004671"/>
    <s v="Product_4671"/>
    <s v="Books"/>
    <n v="402.89"/>
    <n v="719"/>
    <s v="High"/>
    <n v="41"/>
    <n v="2"/>
    <x v="172"/>
    <s v="SUP041"/>
    <s v="AISLE-03-SHELF-49"/>
    <n v="41"/>
    <s v="In Stock"/>
    <d v="2024-05-12T00:00:00"/>
    <s v="Austria"/>
    <n v="48.795200000000001"/>
    <n v="11.8573"/>
  </r>
  <r>
    <s v="SKU004672"/>
    <s v="Product_4672"/>
    <s v="Clothing"/>
    <n v="907.94"/>
    <n v="311"/>
    <s v="Mid"/>
    <n v="88"/>
    <n v="10"/>
    <x v="899"/>
    <s v="SUP007"/>
    <s v="AISLE-09-SHELF-06"/>
    <n v="22"/>
    <s v="Out of Stock"/>
    <d v="2023-07-27T00:00:00"/>
    <s v="France"/>
    <n v="43.727600000000002"/>
    <n v="0.51080000000000003"/>
  </r>
  <r>
    <s v="SKU004673"/>
    <s v="Product_4673"/>
    <s v="Toys"/>
    <n v="550.01"/>
    <n v="943"/>
    <s v="High"/>
    <n v="64"/>
    <n v="19"/>
    <x v="957"/>
    <s v="SUP016"/>
    <s v="AISLE-18-SHELF-38"/>
    <n v="8"/>
    <s v="In Stock"/>
    <d v="2023-05-01T00:00:00"/>
    <s v="Belgium"/>
    <n v="49.610700000000001"/>
    <n v="5.6585000000000001"/>
  </r>
  <r>
    <s v="SKU004674"/>
    <s v="Product_4674"/>
    <s v="Sports"/>
    <n v="684.13"/>
    <n v="468"/>
    <s v="Mid"/>
    <n v="40"/>
    <n v="28"/>
    <x v="546"/>
    <s v="SUP038"/>
    <s v="AISLE-06-SHELF-22"/>
    <n v="31"/>
    <s v="In Stock"/>
    <d v="2024-03-08T00:00:00"/>
    <s v="Germany"/>
    <n v="54.779699999999998"/>
    <n v="13.3987"/>
  </r>
  <r>
    <s v="SKU004675"/>
    <s v="Product_4675"/>
    <s v="Toys"/>
    <n v="103.86"/>
    <n v="393"/>
    <s v="Mid"/>
    <n v="76"/>
    <n v="15"/>
    <x v="379"/>
    <s v="SUP009"/>
    <s v="AISLE-10-SHELF-43"/>
    <n v="27"/>
    <s v="In Stock"/>
    <d v="2023-03-30T00:00:00"/>
    <s v="Belgium"/>
    <n v="50.61"/>
    <n v="3.6516000000000002"/>
  </r>
  <r>
    <s v="SKU004676"/>
    <s v="Product_4676"/>
    <s v="Electronics"/>
    <n v="635.36"/>
    <n v="808"/>
    <s v="High"/>
    <n v="60"/>
    <n v="8"/>
    <x v="156"/>
    <s v="SUP013"/>
    <s v="AISLE-14-SHELF-12"/>
    <n v="10"/>
    <s v="In Stock"/>
    <d v="2024-03-21T00:00:00"/>
    <s v="Belgium"/>
    <n v="49.895400000000002"/>
    <n v="3.9198"/>
  </r>
  <r>
    <s v="SKU004677"/>
    <s v="Product_4677"/>
    <s v="Clothing"/>
    <n v="880.29"/>
    <n v="871"/>
    <s v="High"/>
    <n v="83"/>
    <n v="11"/>
    <x v="564"/>
    <s v="SUP034"/>
    <s v="AISLE-20-SHELF-18"/>
    <n v="11"/>
    <s v="In Stock"/>
    <d v="2024-03-16T00:00:00"/>
    <s v="France"/>
    <n v="47.836300000000001"/>
    <n v="1.4271"/>
  </r>
  <r>
    <s v="SKU004678"/>
    <s v="Product_4678"/>
    <s v="Toys"/>
    <n v="186.5"/>
    <n v="210"/>
    <s v="Low"/>
    <n v="36"/>
    <n v="23"/>
    <x v="133"/>
    <s v="SUP046"/>
    <s v="AISLE-15-SHELF-31"/>
    <n v="23"/>
    <s v="Out of Stock"/>
    <d v="2024-09-21T00:00:00"/>
    <s v="Spain"/>
    <n v="43.285699999999999"/>
    <n v="1.4632000000000001"/>
  </r>
  <r>
    <s v="SKU004679"/>
    <s v="Product_4679"/>
    <s v="Clothing"/>
    <n v="740.35"/>
    <n v="866"/>
    <s v="High"/>
    <n v="57"/>
    <n v="16"/>
    <x v="203"/>
    <s v="SUP037"/>
    <s v="AISLE-10-SHELF-01"/>
    <n v="19"/>
    <s v="In Stock"/>
    <d v="2024-11-11T00:00:00"/>
    <s v="Poland"/>
    <n v="49.593899999999998"/>
    <n v="15.4153"/>
  </r>
  <r>
    <s v="SKU004680"/>
    <s v="Product_4680"/>
    <s v="Books"/>
    <n v="35.15"/>
    <n v="570"/>
    <s v="Mid"/>
    <n v="52"/>
    <n v="13"/>
    <x v="764"/>
    <s v="SUP043"/>
    <s v="AISLE-15-SHELF-34"/>
    <n v="26"/>
    <s v="In Stock"/>
    <d v="2024-12-31T00:00:00"/>
    <s v="Sweden"/>
    <n v="64.632099999999994"/>
    <n v="14.123100000000001"/>
  </r>
  <r>
    <s v="SKU004681"/>
    <s v="Product_4681"/>
    <s v="Home &amp; Garden"/>
    <n v="926.94"/>
    <n v="155"/>
    <s v="Low"/>
    <n v="60"/>
    <n v="28"/>
    <x v="164"/>
    <s v="SUP047"/>
    <s v="AISLE-20-SHELF-02"/>
    <n v="36"/>
    <s v="In Stock"/>
    <d v="2024-05-30T00:00:00"/>
    <s v="Belgium"/>
    <n v="51.082099999999997"/>
    <n v="4.8063000000000002"/>
  </r>
  <r>
    <s v="SKU004682"/>
    <s v="Product_4682"/>
    <s v="Sports"/>
    <n v="983.09"/>
    <n v="633"/>
    <s v="Mid"/>
    <n v="78"/>
    <n v="13"/>
    <x v="873"/>
    <s v="SUP006"/>
    <s v="AISLE-04-SHELF-23"/>
    <n v="19"/>
    <s v="In Stock"/>
    <d v="2024-12-27T00:00:00"/>
    <s v="Belgium"/>
    <n v="49.959699999999998"/>
    <n v="4.3669000000000002"/>
  </r>
  <r>
    <s v="SKU004683"/>
    <s v="Product_4683"/>
    <s v="Clothing"/>
    <n v="360.64"/>
    <n v="631"/>
    <s v="Mid"/>
    <n v="84"/>
    <n v="23"/>
    <x v="164"/>
    <s v="SUP038"/>
    <s v="AISLE-14-SHELF-32"/>
    <n v="10"/>
    <s v="In Stock"/>
    <d v="2024-04-15T00:00:00"/>
    <s v="Netherlands"/>
    <n v="51.8964"/>
    <n v="6.7053000000000003"/>
  </r>
  <r>
    <s v="SKU004684"/>
    <s v="Product_4684"/>
    <s v="Books"/>
    <n v="116"/>
    <n v="808"/>
    <s v="High"/>
    <n v="80"/>
    <n v="5"/>
    <x v="970"/>
    <s v="SUP048"/>
    <s v="AISLE-19-SHELF-46"/>
    <n v="10"/>
    <s v="In Stock"/>
    <d v="2023-08-19T00:00:00"/>
    <s v="Sweden"/>
    <n v="55.7438"/>
    <n v="22.835599999999999"/>
  </r>
  <r>
    <s v="SKU004685"/>
    <s v="Product_4685"/>
    <s v="Electronics"/>
    <n v="661.99"/>
    <n v="321"/>
    <s v="Mid"/>
    <n v="81"/>
    <n v="12"/>
    <x v="590"/>
    <s v="SUP004"/>
    <s v="AISLE-13-SHELF-33"/>
    <n v="10"/>
    <s v="In Stock"/>
    <d v="2024-10-25T00:00:00"/>
    <s v="France"/>
    <n v="47.690399999999997"/>
    <n v="5.6680999999999999"/>
  </r>
  <r>
    <s v="SKU004686"/>
    <s v="Product_4686"/>
    <s v="Office Supplies"/>
    <n v="39.54"/>
    <n v="434"/>
    <s v="Mid"/>
    <n v="90"/>
    <n v="10"/>
    <x v="403"/>
    <s v="SUP005"/>
    <s v="AISLE-10-SHELF-14"/>
    <n v="16"/>
    <s v="Out of Stock"/>
    <d v="2023-10-15T00:00:00"/>
    <s v="Italy"/>
    <n v="36.627400000000002"/>
    <n v="14.076000000000001"/>
  </r>
  <r>
    <s v="SKU004687"/>
    <s v="Product_4687"/>
    <s v="Clothing"/>
    <n v="487.66"/>
    <n v="573"/>
    <s v="Mid"/>
    <n v="59"/>
    <n v="19"/>
    <x v="633"/>
    <s v="SUP006"/>
    <s v="AISLE-17-SHELF-16"/>
    <n v="6"/>
    <s v="In Stock"/>
    <d v="2024-09-14T00:00:00"/>
    <s v="Austria"/>
    <n v="47.930100000000003"/>
    <n v="13.6365"/>
  </r>
  <r>
    <s v="SKU004688"/>
    <s v="Product_4688"/>
    <s v="Electronics"/>
    <n v="279.06"/>
    <n v="669"/>
    <s v="Mid"/>
    <n v="70"/>
    <n v="17"/>
    <x v="787"/>
    <s v="SUP013"/>
    <s v="AISLE-15-SHELF-43"/>
    <n v="29"/>
    <s v="Out of Stock"/>
    <d v="2023-09-23T00:00:00"/>
    <s v="Belgium"/>
    <n v="51.0717"/>
    <n v="4.6679000000000004"/>
  </r>
  <r>
    <s v="SKU004689"/>
    <s v="Product_4689"/>
    <s v="Sports"/>
    <n v="478.61"/>
    <n v="39"/>
    <s v="Low"/>
    <n v="50"/>
    <n v="1"/>
    <x v="430"/>
    <s v="SUP046"/>
    <s v="AISLE-12-SHELF-33"/>
    <n v="8"/>
    <s v="In Stock"/>
    <d v="2024-05-04T00:00:00"/>
    <s v="Poland"/>
    <n v="53.971200000000003"/>
    <n v="16.426300000000001"/>
  </r>
  <r>
    <s v="SKU004690"/>
    <s v="Product_4690"/>
    <s v="Books"/>
    <n v="28.09"/>
    <n v="753"/>
    <s v="High"/>
    <n v="60"/>
    <n v="22"/>
    <x v="660"/>
    <s v="SUP024"/>
    <s v="AISLE-03-SHELF-11"/>
    <n v="10"/>
    <s v="In Stock"/>
    <d v="2023-05-21T00:00:00"/>
    <s v="Austria"/>
    <n v="48.495600000000003"/>
    <n v="10.880699999999999"/>
  </r>
  <r>
    <s v="SKU004691"/>
    <s v="Product_4691"/>
    <s v="Electronics"/>
    <n v="61.1"/>
    <n v="39"/>
    <s v="Low"/>
    <n v="87"/>
    <n v="15"/>
    <x v="977"/>
    <s v="SUP028"/>
    <s v="AISLE-11-SHELF-05"/>
    <n v="46"/>
    <s v="In Stock"/>
    <d v="2025-03-09T00:00:00"/>
    <s v="Sweden"/>
    <n v="66.521000000000001"/>
    <n v="23.420100000000001"/>
  </r>
  <r>
    <s v="SKU004692"/>
    <s v="Product_4692"/>
    <s v="Home &amp; Garden"/>
    <n v="25.82"/>
    <n v="452"/>
    <s v="Mid"/>
    <n v="33"/>
    <n v="16"/>
    <x v="953"/>
    <s v="SUP013"/>
    <s v="AISLE-15-SHELF-27"/>
    <n v="41"/>
    <s v="Out of Stock"/>
    <d v="2024-11-15T00:00:00"/>
    <s v="Austria"/>
    <n v="47.272799999999997"/>
    <n v="13.5801"/>
  </r>
  <r>
    <s v="SKU004693"/>
    <s v="Product_4693"/>
    <s v="Toys"/>
    <n v="622.94000000000005"/>
    <n v="869"/>
    <s v="High"/>
    <n v="39"/>
    <n v="20"/>
    <x v="466"/>
    <s v="SUP042"/>
    <s v="AISLE-20-SHELF-16"/>
    <n v="42"/>
    <s v="In Stock"/>
    <d v="2024-04-07T00:00:00"/>
    <s v="Spain"/>
    <n v="41.134999999999998"/>
    <n v="-8.2987000000000002"/>
  </r>
  <r>
    <s v="SKU004694"/>
    <s v="Product_4694"/>
    <s v="Electronics"/>
    <n v="564.49"/>
    <n v="189"/>
    <s v="Low"/>
    <n v="61"/>
    <n v="23"/>
    <x v="239"/>
    <s v="SUP049"/>
    <s v="AISLE-03-SHELF-40"/>
    <n v="18"/>
    <s v="In Stock"/>
    <d v="2024-07-25T00:00:00"/>
    <s v="Belgium"/>
    <n v="50.488199999999999"/>
    <n v="3.9062999999999999"/>
  </r>
  <r>
    <s v="SKU004695"/>
    <s v="Product_4695"/>
    <s v="Electronics"/>
    <n v="240.83"/>
    <n v="745"/>
    <s v="High"/>
    <n v="59"/>
    <n v="10"/>
    <x v="628"/>
    <s v="SUP018"/>
    <s v="AISLE-16-SHELF-16"/>
    <n v="23"/>
    <s v="In Stock"/>
    <d v="2025-03-02T00:00:00"/>
    <s v="Austria"/>
    <n v="48.668399999999998"/>
    <n v="16.250399999999999"/>
  </r>
  <r>
    <s v="SKU004696"/>
    <s v="Product_4696"/>
    <s v="Books"/>
    <n v="650.17999999999995"/>
    <n v="14"/>
    <s v="Low"/>
    <n v="66"/>
    <n v="10"/>
    <x v="213"/>
    <s v="SUP007"/>
    <s v="AISLE-04-SHELF-32"/>
    <n v="11"/>
    <s v="Out of Stock"/>
    <d v="2025-02-24T00:00:00"/>
    <s v="Italy"/>
    <n v="43.958199999999998"/>
    <n v="14.4031"/>
  </r>
  <r>
    <s v="SKU004697"/>
    <s v="Product_4697"/>
    <s v="Books"/>
    <n v="885.37"/>
    <n v="123"/>
    <s v="Low"/>
    <n v="71"/>
    <n v="26"/>
    <x v="812"/>
    <s v="SUP004"/>
    <s v="AISLE-15-SHELF-19"/>
    <n v="22"/>
    <s v="In Stock"/>
    <d v="2023-03-31T00:00:00"/>
    <s v="Italy"/>
    <n v="44.303699999999999"/>
    <n v="10.9552"/>
  </r>
  <r>
    <s v="SKU004698"/>
    <s v="Product_4698"/>
    <s v="Clothing"/>
    <n v="284.55"/>
    <n v="739"/>
    <s v="High"/>
    <n v="88"/>
    <n v="17"/>
    <x v="554"/>
    <s v="SUP031"/>
    <s v="AISLE-15-SHELF-45"/>
    <n v="48"/>
    <s v="In Stock"/>
    <d v="2024-01-23T00:00:00"/>
    <s v="Belgium"/>
    <n v="50.308999999999997"/>
    <n v="4.6593999999999998"/>
  </r>
  <r>
    <s v="SKU004699"/>
    <s v="Product_4699"/>
    <s v="Toys"/>
    <n v="833.67"/>
    <n v="898"/>
    <s v="High"/>
    <n v="62"/>
    <n v="29"/>
    <x v="637"/>
    <s v="SUP024"/>
    <s v="AISLE-10-SHELF-34"/>
    <n v="12"/>
    <s v="In Stock"/>
    <d v="2023-12-18T00:00:00"/>
    <s v="United Kingdom"/>
    <n v="58.154600000000002"/>
    <n v="-0.96"/>
  </r>
  <r>
    <s v="SKU004700"/>
    <s v="Product_4700"/>
    <s v="Electronics"/>
    <n v="665.88"/>
    <n v="279"/>
    <s v="Low"/>
    <n v="77"/>
    <n v="22"/>
    <x v="667"/>
    <s v="SUP022"/>
    <s v="AISLE-06-SHELF-49"/>
    <n v="32"/>
    <s v="In Stock"/>
    <d v="2024-02-16T00:00:00"/>
    <s v="Italy"/>
    <n v="42.385399999999997"/>
    <n v="15.767899999999999"/>
  </r>
  <r>
    <s v="SKU004701"/>
    <s v="Product_4701"/>
    <s v="Electronics"/>
    <n v="43.48"/>
    <n v="936"/>
    <s v="High"/>
    <n v="86"/>
    <n v="23"/>
    <x v="158"/>
    <s v="SUP021"/>
    <s v="AISLE-08-SHELF-16"/>
    <n v="25"/>
    <s v="In Stock"/>
    <d v="2024-10-30T00:00:00"/>
    <s v="Austria"/>
    <n v="47.3643"/>
    <n v="15.124599999999999"/>
  </r>
  <r>
    <s v="SKU004702"/>
    <s v="Product_4702"/>
    <s v="Books"/>
    <n v="381.4"/>
    <n v="958"/>
    <s v="High"/>
    <n v="78"/>
    <n v="17"/>
    <x v="582"/>
    <s v="SUP048"/>
    <s v="AISLE-13-SHELF-12"/>
    <n v="39"/>
    <s v="In Stock"/>
    <d v="2024-12-17T00:00:00"/>
    <s v="Germany"/>
    <n v="50.421100000000003"/>
    <n v="8.4449000000000005"/>
  </r>
  <r>
    <s v="SKU004703"/>
    <s v="Product_4703"/>
    <s v="Office Supplies"/>
    <n v="512.67999999999995"/>
    <n v="47"/>
    <s v="Low"/>
    <n v="40"/>
    <n v="2"/>
    <x v="166"/>
    <s v="SUP042"/>
    <s v="AISLE-16-SHELF-39"/>
    <n v="14"/>
    <s v="In Stock"/>
    <d v="2024-07-18T00:00:00"/>
    <s v="Italy"/>
    <n v="43.002099999999999"/>
    <n v="14.7738"/>
  </r>
  <r>
    <s v="SKU004704"/>
    <s v="Product_4704"/>
    <s v="Home &amp; Garden"/>
    <n v="734.38"/>
    <n v="188"/>
    <s v="Low"/>
    <n v="85"/>
    <n v="9"/>
    <x v="85"/>
    <s v="SUP026"/>
    <s v="AISLE-10-SHELF-06"/>
    <n v="32"/>
    <s v="In Stock"/>
    <d v="2023-05-22T00:00:00"/>
    <s v="Sweden"/>
    <n v="61.638300000000001"/>
    <n v="18.508099999999999"/>
  </r>
  <r>
    <s v="SKU004705"/>
    <s v="Product_4705"/>
    <s v="Office Supplies"/>
    <n v="294.26"/>
    <n v="303"/>
    <s v="Mid"/>
    <n v="39"/>
    <n v="25"/>
    <x v="575"/>
    <s v="SUP030"/>
    <s v="AISLE-05-SHELF-18"/>
    <n v="23"/>
    <s v="In Stock"/>
    <d v="2023-05-27T00:00:00"/>
    <s v="United Kingdom"/>
    <n v="56.007800000000003"/>
    <n v="-0.52290000000000003"/>
  </r>
  <r>
    <s v="SKU004706"/>
    <s v="Product_4706"/>
    <s v="Books"/>
    <n v="982.9"/>
    <n v="558"/>
    <s v="Mid"/>
    <n v="19"/>
    <n v="22"/>
    <x v="69"/>
    <s v="SUP035"/>
    <s v="AISLE-16-SHELF-31"/>
    <n v="48"/>
    <s v="In Stock"/>
    <d v="2024-12-21T00:00:00"/>
    <s v="Austria"/>
    <n v="48.728499999999997"/>
    <n v="12.23"/>
  </r>
  <r>
    <s v="SKU004707"/>
    <s v="Product_4707"/>
    <s v="Home &amp; Garden"/>
    <n v="687.69"/>
    <n v="695"/>
    <s v="Mid"/>
    <n v="99"/>
    <n v="27"/>
    <x v="339"/>
    <s v="SUP023"/>
    <s v="AISLE-03-SHELF-03"/>
    <n v="39"/>
    <s v="In Stock"/>
    <d v="2024-05-29T00:00:00"/>
    <s v="France"/>
    <n v="50.624499999999998"/>
    <n v="4.2042999999999999"/>
  </r>
  <r>
    <s v="SKU004708"/>
    <s v="Product_4708"/>
    <s v="Toys"/>
    <n v="379.09"/>
    <n v="104"/>
    <s v="Low"/>
    <n v="53"/>
    <n v="4"/>
    <x v="571"/>
    <s v="SUP045"/>
    <s v="AISLE-05-SHELF-34"/>
    <n v="32"/>
    <s v="In Stock"/>
    <d v="2024-07-09T00:00:00"/>
    <s v="Netherlands"/>
    <n v="52.9268"/>
    <n v="6.0290999999999997"/>
  </r>
  <r>
    <s v="SKU004709"/>
    <s v="Product_4709"/>
    <s v="Office Supplies"/>
    <n v="106.05"/>
    <n v="368"/>
    <s v="Mid"/>
    <n v="15"/>
    <n v="7"/>
    <x v="55"/>
    <s v="SUP040"/>
    <s v="AISLE-01-SHELF-36"/>
    <n v="7"/>
    <s v="In Stock"/>
    <d v="2024-02-14T00:00:00"/>
    <s v="France"/>
    <n v="43.314599999999999"/>
    <n v="-4.0570000000000004"/>
  </r>
  <r>
    <s v="SKU004710"/>
    <s v="Product_4710"/>
    <s v="Books"/>
    <n v="189.55"/>
    <n v="500"/>
    <s v="Mid"/>
    <n v="36"/>
    <n v="5"/>
    <x v="565"/>
    <s v="SUP050"/>
    <s v="AISLE-10-SHELF-45"/>
    <n v="43"/>
    <s v="In Stock"/>
    <d v="2025-01-24T00:00:00"/>
    <s v="Spain"/>
    <n v="41.664999999999999"/>
    <n v="-2.8607"/>
  </r>
  <r>
    <s v="SKU004711"/>
    <s v="Product_4711"/>
    <s v="Toys"/>
    <n v="492.73"/>
    <n v="459"/>
    <s v="Mid"/>
    <n v="29"/>
    <n v="19"/>
    <x v="756"/>
    <s v="SUP030"/>
    <s v="AISLE-03-SHELF-11"/>
    <n v="31"/>
    <s v="In Stock"/>
    <d v="2024-11-29T00:00:00"/>
    <s v="Netherlands"/>
    <n v="52.695999999999998"/>
    <n v="5.1597"/>
  </r>
  <r>
    <s v="SKU004712"/>
    <s v="Product_4712"/>
    <s v="Sports"/>
    <n v="499.75"/>
    <n v="246"/>
    <s v="Low"/>
    <n v="29"/>
    <n v="4"/>
    <x v="359"/>
    <s v="SUP019"/>
    <s v="AISLE-03-SHELF-28"/>
    <n v="21"/>
    <s v="Out of Stock"/>
    <d v="2023-07-04T00:00:00"/>
    <s v="Spain"/>
    <n v="38.435400000000001"/>
    <n v="-5.7088000000000001"/>
  </r>
  <r>
    <s v="SKU004713"/>
    <s v="Product_4713"/>
    <s v="Electronics"/>
    <n v="770.04"/>
    <n v="263"/>
    <s v="Low"/>
    <n v="21"/>
    <n v="18"/>
    <x v="296"/>
    <s v="SUP032"/>
    <s v="AISLE-10-SHELF-28"/>
    <n v="19"/>
    <s v="In Stock"/>
    <d v="2023-04-18T00:00:00"/>
    <s v="Netherlands"/>
    <n v="52.772399999999998"/>
    <n v="4.3794000000000004"/>
  </r>
  <r>
    <s v="SKU004714"/>
    <s v="Product_4714"/>
    <s v="Toys"/>
    <n v="728.91"/>
    <n v="205"/>
    <s v="Low"/>
    <n v="94"/>
    <n v="22"/>
    <x v="600"/>
    <s v="SUP050"/>
    <s v="AISLE-09-SHELF-26"/>
    <n v="46"/>
    <s v="In Stock"/>
    <d v="2023-09-02T00:00:00"/>
    <s v="Netherlands"/>
    <n v="52.729599999999998"/>
    <n v="4.7973999999999997"/>
  </r>
  <r>
    <s v="SKU004715"/>
    <s v="Product_4715"/>
    <s v="Home &amp; Garden"/>
    <n v="209.26"/>
    <n v="506"/>
    <s v="Mid"/>
    <n v="58"/>
    <n v="3"/>
    <x v="679"/>
    <s v="SUP019"/>
    <s v="AISLE-10-SHELF-27"/>
    <n v="43"/>
    <s v="In Stock"/>
    <d v="2025-02-12T00:00:00"/>
    <s v="Germany"/>
    <n v="53.158799999999999"/>
    <n v="7.1996000000000002"/>
  </r>
  <r>
    <s v="SKU004716"/>
    <s v="Product_4716"/>
    <s v="Sports"/>
    <n v="599.01"/>
    <n v="529"/>
    <s v="Mid"/>
    <n v="61"/>
    <n v="23"/>
    <x v="60"/>
    <s v="SUP022"/>
    <s v="AISLE-13-SHELF-32"/>
    <n v="26"/>
    <s v="In Stock"/>
    <d v="2023-07-05T00:00:00"/>
    <s v="Poland"/>
    <n v="50.188899999999997"/>
    <n v="20.959099999999999"/>
  </r>
  <r>
    <s v="SKU004717"/>
    <s v="Product_4717"/>
    <s v="Home &amp; Garden"/>
    <n v="30.42"/>
    <n v="363"/>
    <s v="Mid"/>
    <n v="19"/>
    <n v="4"/>
    <x v="130"/>
    <s v="SUP004"/>
    <s v="AISLE-18-SHELF-18"/>
    <n v="24"/>
    <s v="In Stock"/>
    <d v="2023-10-15T00:00:00"/>
    <s v="Sweden"/>
    <n v="63.031199999999998"/>
    <n v="13.770799999999999"/>
  </r>
  <r>
    <s v="SKU004718"/>
    <s v="Product_4718"/>
    <s v="Clothing"/>
    <n v="404.56"/>
    <n v="762"/>
    <s v="High"/>
    <n v="14"/>
    <n v="14"/>
    <x v="356"/>
    <s v="SUP045"/>
    <s v="AISLE-17-SHELF-49"/>
    <n v="31"/>
    <s v="In Stock"/>
    <d v="2023-06-25T00:00:00"/>
    <s v="France"/>
    <n v="50.1477"/>
    <n v="-1.0711999999999999"/>
  </r>
  <r>
    <s v="SKU004719"/>
    <s v="Product_4719"/>
    <s v="Clothing"/>
    <n v="766.46"/>
    <n v="749"/>
    <s v="High"/>
    <n v="73"/>
    <n v="24"/>
    <x v="500"/>
    <s v="SUP012"/>
    <s v="AISLE-05-SHELF-09"/>
    <n v="39"/>
    <s v="In Stock"/>
    <d v="2024-10-14T00:00:00"/>
    <s v="Italy"/>
    <n v="41.0212"/>
    <n v="9.0071999999999992"/>
  </r>
  <r>
    <s v="SKU004720"/>
    <s v="Product_4720"/>
    <s v="Electronics"/>
    <n v="405.51"/>
    <n v="339"/>
    <s v="Mid"/>
    <n v="67"/>
    <n v="27"/>
    <x v="112"/>
    <s v="SUP015"/>
    <s v="AISLE-12-SHELF-44"/>
    <n v="9"/>
    <s v="In Stock"/>
    <d v="2025-02-21T00:00:00"/>
    <s v="Austria"/>
    <n v="47.408900000000003"/>
    <n v="13.2857"/>
  </r>
  <r>
    <s v="SKU004721"/>
    <s v="Product_4721"/>
    <s v="Sports"/>
    <n v="837.24"/>
    <n v="406"/>
    <s v="Mid"/>
    <n v="17"/>
    <n v="14"/>
    <x v="181"/>
    <s v="SUP015"/>
    <s v="AISLE-19-SHELF-07"/>
    <n v="6"/>
    <s v="In Stock"/>
    <d v="2023-09-29T00:00:00"/>
    <s v="United Kingdom"/>
    <n v="52.498199999999997"/>
    <n v="-0.5091"/>
  </r>
  <r>
    <s v="SKU004722"/>
    <s v="Product_4722"/>
    <s v="Sports"/>
    <n v="976.39"/>
    <n v="452"/>
    <s v="Mid"/>
    <n v="39"/>
    <n v="17"/>
    <x v="944"/>
    <s v="SUP010"/>
    <s v="AISLE-20-SHELF-44"/>
    <n v="45"/>
    <s v="In Stock"/>
    <d v="2025-01-09T00:00:00"/>
    <s v="Sweden"/>
    <n v="60.7363"/>
    <n v="20.656600000000001"/>
  </r>
  <r>
    <s v="SKU004723"/>
    <s v="Product_4723"/>
    <s v="Clothing"/>
    <n v="611.14"/>
    <n v="832"/>
    <s v="High"/>
    <n v="26"/>
    <n v="9"/>
    <x v="593"/>
    <s v="SUP019"/>
    <s v="AISLE-09-SHELF-08"/>
    <n v="49"/>
    <s v="In Stock"/>
    <d v="2024-10-19T00:00:00"/>
    <s v="Spain"/>
    <n v="37.615200000000002"/>
    <n v="-4.5494000000000003"/>
  </r>
  <r>
    <s v="SKU004724"/>
    <s v="Product_4724"/>
    <s v="Electronics"/>
    <n v="153.55000000000001"/>
    <n v="876"/>
    <s v="High"/>
    <n v="76"/>
    <n v="19"/>
    <x v="43"/>
    <s v="SUP008"/>
    <s v="AISLE-19-SHELF-35"/>
    <n v="24"/>
    <s v="In Stock"/>
    <d v="2023-08-20T00:00:00"/>
    <s v="Germany"/>
    <n v="47.361199999999997"/>
    <n v="12.803599999999999"/>
  </r>
  <r>
    <s v="SKU004725"/>
    <s v="Product_4725"/>
    <s v="Toys"/>
    <n v="385.88"/>
    <n v="813"/>
    <s v="High"/>
    <n v="30"/>
    <n v="3"/>
    <x v="465"/>
    <s v="SUP031"/>
    <s v="AISLE-11-SHELF-44"/>
    <n v="11"/>
    <s v="In Stock"/>
    <d v="2024-05-03T00:00:00"/>
    <s v="Spain"/>
    <n v="40.881900000000002"/>
    <n v="1.0045999999999999"/>
  </r>
  <r>
    <s v="SKU004726"/>
    <s v="Product_4726"/>
    <s v="Clothing"/>
    <n v="19.39"/>
    <n v="577"/>
    <s v="Mid"/>
    <n v="25"/>
    <n v="15"/>
    <x v="518"/>
    <s v="SUP009"/>
    <s v="AISLE-17-SHELF-39"/>
    <n v="40"/>
    <s v="In Stock"/>
    <d v="2023-12-23T00:00:00"/>
    <s v="Poland"/>
    <n v="51.642499999999998"/>
    <n v="22.0974"/>
  </r>
  <r>
    <s v="SKU004727"/>
    <s v="Product_4727"/>
    <s v="Sports"/>
    <n v="606.70000000000005"/>
    <n v="847"/>
    <s v="High"/>
    <n v="36"/>
    <n v="21"/>
    <x v="652"/>
    <s v="SUP029"/>
    <s v="AISLE-03-SHELF-39"/>
    <n v="12"/>
    <s v="In Stock"/>
    <d v="2023-05-21T00:00:00"/>
    <s v="United Kingdom"/>
    <n v="55.598700000000001"/>
    <n v="-8.1638999999999999"/>
  </r>
  <r>
    <s v="SKU004728"/>
    <s v="Product_4728"/>
    <s v="Home &amp; Garden"/>
    <n v="823.35"/>
    <n v="964"/>
    <s v="High"/>
    <n v="15"/>
    <n v="26"/>
    <x v="766"/>
    <s v="SUP007"/>
    <s v="AISLE-07-SHELF-46"/>
    <n v="31"/>
    <s v="In Stock"/>
    <d v="2023-06-23T00:00:00"/>
    <s v="Germany"/>
    <n v="49.228099999999998"/>
    <n v="10.394399999999999"/>
  </r>
  <r>
    <s v="SKU004729"/>
    <s v="Product_4729"/>
    <s v="Office Supplies"/>
    <n v="633.64"/>
    <n v="149"/>
    <s v="Low"/>
    <n v="51"/>
    <n v="1"/>
    <x v="631"/>
    <s v="SUP008"/>
    <s v="AISLE-02-SHELF-16"/>
    <n v="10"/>
    <s v="In Stock"/>
    <d v="2024-03-22T00:00:00"/>
    <s v="Spain"/>
    <n v="40.825800000000001"/>
    <n v="-8.4735999999999994"/>
  </r>
  <r>
    <s v="SKU004730"/>
    <s v="Product_4730"/>
    <s v="Sports"/>
    <n v="788.23"/>
    <n v="192"/>
    <s v="Low"/>
    <n v="25"/>
    <n v="19"/>
    <x v="385"/>
    <s v="SUP041"/>
    <s v="AISLE-10-SHELF-14"/>
    <n v="28"/>
    <s v="In Stock"/>
    <d v="2023-11-18T00:00:00"/>
    <s v="Poland"/>
    <n v="53.089500000000001"/>
    <n v="19.535399999999999"/>
  </r>
  <r>
    <s v="SKU004731"/>
    <s v="Product_4731"/>
    <s v="Electronics"/>
    <n v="801.9"/>
    <n v="907"/>
    <s v="High"/>
    <n v="54"/>
    <n v="4"/>
    <x v="294"/>
    <s v="SUP017"/>
    <s v="AISLE-07-SHELF-02"/>
    <n v="40"/>
    <s v="In Stock"/>
    <d v="2024-11-10T00:00:00"/>
    <s v="Austria"/>
    <n v="47.767000000000003"/>
    <n v="11.748799999999999"/>
  </r>
  <r>
    <s v="SKU004732"/>
    <s v="Product_4732"/>
    <s v="Sports"/>
    <n v="852.5"/>
    <n v="146"/>
    <s v="Low"/>
    <n v="12"/>
    <n v="14"/>
    <x v="103"/>
    <s v="SUP015"/>
    <s v="AISLE-10-SHELF-02"/>
    <n v="9"/>
    <s v="In Stock"/>
    <d v="2025-02-20T00:00:00"/>
    <s v="Austria"/>
    <n v="47.9465"/>
    <n v="9.7117000000000004"/>
  </r>
  <r>
    <s v="SKU004733"/>
    <s v="Product_4733"/>
    <s v="Books"/>
    <n v="274"/>
    <n v="405"/>
    <s v="Mid"/>
    <n v="49"/>
    <n v="18"/>
    <x v="376"/>
    <s v="SUP016"/>
    <s v="AISLE-13-SHELF-02"/>
    <n v="24"/>
    <s v="In Stock"/>
    <d v="2023-08-14T00:00:00"/>
    <s v="Spain"/>
    <n v="36.5047"/>
    <n v="-5.3199999999999997E-2"/>
  </r>
  <r>
    <s v="SKU004734"/>
    <s v="Product_4734"/>
    <s v="Sports"/>
    <n v="872.56"/>
    <n v="182"/>
    <s v="Low"/>
    <n v="29"/>
    <n v="12"/>
    <x v="653"/>
    <s v="SUP007"/>
    <s v="AISLE-10-SHELF-14"/>
    <n v="24"/>
    <s v="In Stock"/>
    <d v="2025-02-22T00:00:00"/>
    <s v="Sweden"/>
    <n v="59.742100000000001"/>
    <n v="15.645300000000001"/>
  </r>
  <r>
    <s v="SKU004735"/>
    <s v="Product_4735"/>
    <s v="Books"/>
    <n v="657.55"/>
    <n v="105"/>
    <s v="Low"/>
    <n v="16"/>
    <n v="6"/>
    <x v="318"/>
    <s v="SUP042"/>
    <s v="AISLE-17-SHELF-44"/>
    <n v="45"/>
    <s v="In Stock"/>
    <d v="2023-11-23T00:00:00"/>
    <s v="United Kingdom"/>
    <n v="51.733800000000002"/>
    <n v="-3.7437999999999998"/>
  </r>
  <r>
    <s v="SKU004736"/>
    <s v="Product_4736"/>
    <s v="Clothing"/>
    <n v="296.83"/>
    <n v="235"/>
    <s v="Low"/>
    <n v="68"/>
    <n v="10"/>
    <x v="365"/>
    <s v="SUP019"/>
    <s v="AISLE-17-SHELF-38"/>
    <n v="44"/>
    <s v="In Stock"/>
    <d v="2024-06-24T00:00:00"/>
    <s v="Belgium"/>
    <n v="49.603999999999999"/>
    <n v="3.6714000000000002"/>
  </r>
  <r>
    <s v="SKU004737"/>
    <s v="Product_4737"/>
    <s v="Toys"/>
    <n v="987.42"/>
    <n v="637"/>
    <s v="Mid"/>
    <n v="20"/>
    <n v="4"/>
    <x v="978"/>
    <s v="SUP038"/>
    <s v="AISLE-04-SHELF-34"/>
    <n v="38"/>
    <s v="Out of Stock"/>
    <d v="2024-12-14T00:00:00"/>
    <s v="Sweden"/>
    <n v="62.574300000000001"/>
    <n v="17.1998"/>
  </r>
  <r>
    <s v="SKU004738"/>
    <s v="Product_4738"/>
    <s v="Books"/>
    <n v="950.68"/>
    <n v="957"/>
    <s v="High"/>
    <n v="61"/>
    <n v="16"/>
    <x v="378"/>
    <s v="SUP025"/>
    <s v="AISLE-15-SHELF-23"/>
    <n v="43"/>
    <s v="In Stock"/>
    <d v="2024-03-20T00:00:00"/>
    <s v="Austria"/>
    <n v="48.999099999999999"/>
    <n v="12.493499999999999"/>
  </r>
  <r>
    <s v="SKU004739"/>
    <s v="Product_4739"/>
    <s v="Sports"/>
    <n v="578.70000000000005"/>
    <n v="178"/>
    <s v="Low"/>
    <n v="12"/>
    <n v="1"/>
    <x v="653"/>
    <s v="SUP012"/>
    <s v="AISLE-16-SHELF-44"/>
    <n v="14"/>
    <s v="In Stock"/>
    <d v="2024-11-22T00:00:00"/>
    <s v="United Kingdom"/>
    <n v="53.305599999999998"/>
    <n v="-3.1642000000000001"/>
  </r>
  <r>
    <s v="SKU004740"/>
    <s v="Product_4740"/>
    <s v="Toys"/>
    <n v="844.78"/>
    <n v="431"/>
    <s v="Mid"/>
    <n v="30"/>
    <n v="3"/>
    <x v="345"/>
    <s v="SUP032"/>
    <s v="AISLE-07-SHELF-45"/>
    <n v="7"/>
    <s v="In Stock"/>
    <d v="2023-08-20T00:00:00"/>
    <s v="Poland"/>
    <n v="50.1038"/>
    <n v="22.863"/>
  </r>
  <r>
    <s v="SKU004741"/>
    <s v="Product_4741"/>
    <s v="Office Supplies"/>
    <n v="268.88"/>
    <n v="400"/>
    <s v="Mid"/>
    <n v="62"/>
    <n v="7"/>
    <x v="461"/>
    <s v="SUP047"/>
    <s v="AISLE-01-SHELF-19"/>
    <n v="38"/>
    <s v="In Stock"/>
    <d v="2024-08-31T00:00:00"/>
    <s v="Germany"/>
    <n v="51.6492"/>
    <n v="7.6482000000000001"/>
  </r>
  <r>
    <s v="SKU004742"/>
    <s v="Product_4742"/>
    <s v="Toys"/>
    <n v="421.88"/>
    <n v="524"/>
    <s v="Mid"/>
    <n v="39"/>
    <n v="3"/>
    <x v="641"/>
    <s v="SUP010"/>
    <s v="AISLE-13-SHELF-33"/>
    <n v="39"/>
    <s v="In Stock"/>
    <d v="2024-09-20T00:00:00"/>
    <s v="Netherlands"/>
    <n v="52.942300000000003"/>
    <n v="3.4339"/>
  </r>
  <r>
    <s v="SKU004743"/>
    <s v="Product_4743"/>
    <s v="Sports"/>
    <n v="192.13"/>
    <n v="742"/>
    <s v="High"/>
    <n v="20"/>
    <n v="29"/>
    <x v="653"/>
    <s v="SUP024"/>
    <s v="AISLE-02-SHELF-01"/>
    <n v="41"/>
    <s v="In Stock"/>
    <d v="2024-07-10T00:00:00"/>
    <s v="Spain"/>
    <n v="43.664000000000001"/>
    <n v="1.6009"/>
  </r>
  <r>
    <s v="SKU004744"/>
    <s v="Product_4744"/>
    <s v="Sports"/>
    <n v="524.9"/>
    <n v="539"/>
    <s v="Mid"/>
    <n v="90"/>
    <n v="22"/>
    <x v="96"/>
    <s v="SUP050"/>
    <s v="AISLE-12-SHELF-25"/>
    <n v="49"/>
    <s v="In Stock"/>
    <d v="2024-01-14T00:00:00"/>
    <s v="France"/>
    <n v="46.980499999999999"/>
    <n v="-3.4750999999999999"/>
  </r>
  <r>
    <s v="SKU004745"/>
    <s v="Product_4745"/>
    <s v="Office Supplies"/>
    <n v="501.04"/>
    <n v="890"/>
    <s v="High"/>
    <n v="34"/>
    <n v="27"/>
    <x v="713"/>
    <s v="SUP004"/>
    <s v="AISLE-10-SHELF-02"/>
    <n v="49"/>
    <s v="In Stock"/>
    <d v="2023-06-05T00:00:00"/>
    <s v="United Kingdom"/>
    <n v="51.794400000000003"/>
    <n v="-5.4055999999999997"/>
  </r>
  <r>
    <s v="SKU004746"/>
    <s v="Product_4746"/>
    <s v="Electronics"/>
    <n v="220.69"/>
    <n v="322"/>
    <s v="Mid"/>
    <n v="59"/>
    <n v="15"/>
    <x v="169"/>
    <s v="SUP043"/>
    <s v="AISLE-01-SHELF-37"/>
    <n v="42"/>
    <s v="In Stock"/>
    <d v="2024-07-08T00:00:00"/>
    <s v="Italy"/>
    <n v="39.130800000000001"/>
    <n v="12.5205"/>
  </r>
  <r>
    <s v="SKU004747"/>
    <s v="Product_4747"/>
    <s v="Clothing"/>
    <n v="676.07"/>
    <n v="260"/>
    <s v="Low"/>
    <n v="98"/>
    <n v="6"/>
    <x v="250"/>
    <s v="SUP037"/>
    <s v="AISLE-02-SHELF-04"/>
    <n v="27"/>
    <s v="In Stock"/>
    <d v="2023-08-18T00:00:00"/>
    <s v="Poland"/>
    <n v="54.478499999999997"/>
    <n v="18.541699999999999"/>
  </r>
  <r>
    <s v="SKU004748"/>
    <s v="Product_4748"/>
    <s v="Books"/>
    <n v="126.61"/>
    <n v="611"/>
    <s v="Mid"/>
    <n v="18"/>
    <n v="16"/>
    <x v="398"/>
    <s v="SUP045"/>
    <s v="AISLE-14-SHELF-41"/>
    <n v="41"/>
    <s v="In Stock"/>
    <d v="2024-12-13T00:00:00"/>
    <s v="Belgium"/>
    <n v="50.823099999999997"/>
    <n v="5.1855000000000002"/>
  </r>
  <r>
    <s v="SKU004749"/>
    <s v="Product_4749"/>
    <s v="Home &amp; Garden"/>
    <n v="71.069999999999993"/>
    <n v="699"/>
    <s v="Mid"/>
    <n v="54"/>
    <n v="17"/>
    <x v="230"/>
    <s v="SUP042"/>
    <s v="AISLE-06-SHELF-23"/>
    <n v="25"/>
    <s v="In Stock"/>
    <d v="2024-04-22T00:00:00"/>
    <s v="Netherlands"/>
    <n v="53.153300000000002"/>
    <n v="3.4319000000000002"/>
  </r>
  <r>
    <s v="SKU004750"/>
    <s v="Product_4750"/>
    <s v="Books"/>
    <n v="391.06"/>
    <n v="398"/>
    <s v="Mid"/>
    <n v="38"/>
    <n v="2"/>
    <x v="150"/>
    <s v="SUP039"/>
    <s v="AISLE-12-SHELF-44"/>
    <n v="31"/>
    <s v="In Stock"/>
    <d v="2025-01-16T00:00:00"/>
    <s v="Italy"/>
    <n v="40.845500000000001"/>
    <n v="15.9383"/>
  </r>
  <r>
    <s v="SKU004751"/>
    <s v="Product_4751"/>
    <s v="Sports"/>
    <n v="415.73"/>
    <n v="336"/>
    <s v="Mid"/>
    <n v="71"/>
    <n v="10"/>
    <x v="803"/>
    <s v="SUP043"/>
    <s v="AISLE-09-SHELF-28"/>
    <n v="5"/>
    <s v="In Stock"/>
    <d v="2024-07-09T00:00:00"/>
    <s v="Belgium"/>
    <n v="51.1297"/>
    <n v="6.1166"/>
  </r>
  <r>
    <s v="SKU004752"/>
    <s v="Product_4752"/>
    <s v="Home &amp; Garden"/>
    <n v="326.54000000000002"/>
    <n v="299"/>
    <s v="Low"/>
    <n v="24"/>
    <n v="11"/>
    <x v="148"/>
    <s v="SUP004"/>
    <s v="AISLE-15-SHELF-10"/>
    <n v="13"/>
    <s v="In Stock"/>
    <d v="2024-08-16T00:00:00"/>
    <s v="France"/>
    <n v="48.187399999999997"/>
    <n v="-1.5207999999999999"/>
  </r>
  <r>
    <s v="SKU004753"/>
    <s v="Product_4753"/>
    <s v="Home &amp; Garden"/>
    <n v="265.37"/>
    <n v="118"/>
    <s v="Low"/>
    <n v="28"/>
    <n v="28"/>
    <x v="523"/>
    <s v="SUP036"/>
    <s v="AISLE-02-SHELF-29"/>
    <n v="7"/>
    <s v="In Stock"/>
    <d v="2024-01-29T00:00:00"/>
    <s v="Austria"/>
    <n v="47.714700000000001"/>
    <n v="9.7491000000000003"/>
  </r>
  <r>
    <s v="SKU004754"/>
    <s v="Product_4754"/>
    <s v="Books"/>
    <n v="345.39"/>
    <n v="557"/>
    <s v="Mid"/>
    <n v="24"/>
    <n v="27"/>
    <x v="706"/>
    <s v="SUP037"/>
    <s v="AISLE-18-SHELF-07"/>
    <n v="42"/>
    <s v="Out of Stock"/>
    <d v="2023-05-14T00:00:00"/>
    <s v="Sweden"/>
    <n v="64.227599999999995"/>
    <n v="18.3613"/>
  </r>
  <r>
    <s v="SKU004755"/>
    <s v="Product_4755"/>
    <s v="Office Supplies"/>
    <n v="171.74"/>
    <n v="412"/>
    <s v="Mid"/>
    <n v="48"/>
    <n v="6"/>
    <x v="567"/>
    <s v="SUP025"/>
    <s v="AISLE-09-SHELF-20"/>
    <n v="40"/>
    <s v="In Stock"/>
    <d v="2024-07-09T00:00:00"/>
    <s v="Spain"/>
    <n v="41.201300000000003"/>
    <n v="2.4198"/>
  </r>
  <r>
    <s v="SKU004756"/>
    <s v="Product_4756"/>
    <s v="Books"/>
    <n v="409.42"/>
    <n v="579"/>
    <s v="Mid"/>
    <n v="44"/>
    <n v="18"/>
    <x v="383"/>
    <s v="SUP041"/>
    <s v="AISLE-18-SHELF-03"/>
    <n v="38"/>
    <s v="In Stock"/>
    <d v="2023-04-08T00:00:00"/>
    <s v="Germany"/>
    <n v="52.523299999999999"/>
    <n v="8.8161000000000005"/>
  </r>
  <r>
    <s v="SKU004757"/>
    <s v="Product_4757"/>
    <s v="Books"/>
    <n v="905.56"/>
    <n v="383"/>
    <s v="Mid"/>
    <n v="22"/>
    <n v="15"/>
    <x v="566"/>
    <s v="SUP030"/>
    <s v="AISLE-13-SHELF-10"/>
    <n v="34"/>
    <s v="In Stock"/>
    <d v="2023-06-24T00:00:00"/>
    <s v="Belgium"/>
    <n v="49.897500000000001"/>
    <n v="5.8331"/>
  </r>
  <r>
    <s v="SKU004758"/>
    <s v="Product_4758"/>
    <s v="Books"/>
    <n v="232.18"/>
    <n v="479"/>
    <s v="Mid"/>
    <n v="25"/>
    <n v="16"/>
    <x v="638"/>
    <s v="SUP001"/>
    <s v="AISLE-17-SHELF-35"/>
    <n v="35"/>
    <s v="In Stock"/>
    <d v="2025-01-24T00:00:00"/>
    <s v="Netherlands"/>
    <n v="51.3247"/>
    <n v="3.9302999999999999"/>
  </r>
  <r>
    <s v="SKU004759"/>
    <s v="Product_4759"/>
    <s v="Office Supplies"/>
    <n v="687.61"/>
    <n v="304"/>
    <s v="Mid"/>
    <n v="76"/>
    <n v="13"/>
    <x v="461"/>
    <s v="SUP029"/>
    <s v="AISLE-09-SHELF-17"/>
    <n v="34"/>
    <s v="In Stock"/>
    <d v="2024-04-14T00:00:00"/>
    <s v="United Kingdom"/>
    <n v="51.718200000000003"/>
    <n v="-3.1116000000000001"/>
  </r>
  <r>
    <s v="SKU004760"/>
    <s v="Product_4760"/>
    <s v="Office Supplies"/>
    <n v="150.37"/>
    <n v="682"/>
    <s v="Mid"/>
    <n v="64"/>
    <n v="16"/>
    <x v="280"/>
    <s v="SUP016"/>
    <s v="AISLE-16-SHELF-38"/>
    <n v="20"/>
    <s v="In Stock"/>
    <d v="2024-10-19T00:00:00"/>
    <s v="Austria"/>
    <n v="46.722900000000003"/>
    <n v="16.723500000000001"/>
  </r>
  <r>
    <s v="SKU004761"/>
    <s v="Product_4761"/>
    <s v="Clothing"/>
    <n v="360.37"/>
    <n v="869"/>
    <s v="High"/>
    <n v="74"/>
    <n v="2"/>
    <x v="285"/>
    <s v="SUP037"/>
    <s v="AISLE-18-SHELF-06"/>
    <n v="33"/>
    <s v="Out of Stock"/>
    <d v="2024-07-28T00:00:00"/>
    <s v="United Kingdom"/>
    <n v="58.402999999999999"/>
    <n v="1.538"/>
  </r>
  <r>
    <s v="SKU004762"/>
    <s v="Product_4762"/>
    <s v="Electronics"/>
    <n v="327.96"/>
    <n v="195"/>
    <s v="Low"/>
    <n v="44"/>
    <n v="20"/>
    <x v="876"/>
    <s v="SUP037"/>
    <s v="AISLE-06-SHELF-17"/>
    <n v="10"/>
    <s v="In Stock"/>
    <d v="2025-01-16T00:00:00"/>
    <s v="Netherlands"/>
    <n v="50.9056"/>
    <n v="6.9901999999999997"/>
  </r>
  <r>
    <s v="SKU004763"/>
    <s v="Product_4763"/>
    <s v="Electronics"/>
    <n v="937.66"/>
    <n v="332"/>
    <s v="Mid"/>
    <n v="25"/>
    <n v="12"/>
    <x v="778"/>
    <s v="SUP007"/>
    <s v="AISLE-10-SHELF-02"/>
    <n v="18"/>
    <s v="Out of Stock"/>
    <d v="2023-09-24T00:00:00"/>
    <s v="United Kingdom"/>
    <n v="58.677300000000002"/>
    <n v="1.2242999999999999"/>
  </r>
  <r>
    <s v="SKU004764"/>
    <s v="Product_4764"/>
    <s v="Books"/>
    <n v="433.7"/>
    <n v="19"/>
    <s v="Low"/>
    <n v="10"/>
    <n v="29"/>
    <x v="565"/>
    <s v="SUP040"/>
    <s v="AISLE-01-SHELF-43"/>
    <n v="14"/>
    <s v="In Stock"/>
    <d v="2024-12-03T00:00:00"/>
    <s v="Belgium"/>
    <n v="50.841900000000003"/>
    <n v="5.2347999999999999"/>
  </r>
  <r>
    <s v="SKU004765"/>
    <s v="Product_4765"/>
    <s v="Electronics"/>
    <n v="693.56"/>
    <n v="622"/>
    <s v="Mid"/>
    <n v="59"/>
    <n v="14"/>
    <x v="632"/>
    <s v="SUP033"/>
    <s v="AISLE-06-SHELF-01"/>
    <n v="28"/>
    <s v="In Stock"/>
    <d v="2023-06-13T00:00:00"/>
    <s v="Poland"/>
    <n v="49.709099999999999"/>
    <n v="22.843"/>
  </r>
  <r>
    <s v="SKU004766"/>
    <s v="Product_4766"/>
    <s v="Books"/>
    <n v="606.44000000000005"/>
    <n v="657"/>
    <s v="Mid"/>
    <n v="23"/>
    <n v="8"/>
    <x v="205"/>
    <s v="SUP050"/>
    <s v="AISLE-16-SHELF-26"/>
    <n v="40"/>
    <s v="In Stock"/>
    <d v="2024-10-14T00:00:00"/>
    <s v="United Kingdom"/>
    <n v="50.424799999999998"/>
    <n v="-5.0227000000000004"/>
  </r>
  <r>
    <s v="SKU004767"/>
    <s v="Product_4767"/>
    <s v="Books"/>
    <n v="149.62"/>
    <n v="703"/>
    <s v="High"/>
    <n v="71"/>
    <n v="6"/>
    <x v="24"/>
    <s v="SUP022"/>
    <s v="AISLE-09-SHELF-12"/>
    <n v="28"/>
    <s v="In Stock"/>
    <d v="2023-05-06T00:00:00"/>
    <s v="Sweden"/>
    <n v="68.977900000000005"/>
    <n v="16.6325"/>
  </r>
  <r>
    <s v="SKU004768"/>
    <s v="Product_4768"/>
    <s v="Books"/>
    <n v="940.15"/>
    <n v="432"/>
    <s v="Mid"/>
    <n v="16"/>
    <n v="14"/>
    <x v="959"/>
    <s v="SUP043"/>
    <s v="AISLE-09-SHELF-13"/>
    <n v="11"/>
    <s v="In Stock"/>
    <d v="2023-08-25T00:00:00"/>
    <s v="France"/>
    <n v="42.585299999999997"/>
    <n v="9.0517000000000003"/>
  </r>
  <r>
    <s v="SKU004769"/>
    <s v="Product_4769"/>
    <s v="Toys"/>
    <n v="352.41"/>
    <n v="882"/>
    <s v="High"/>
    <n v="32"/>
    <n v="24"/>
    <x v="685"/>
    <s v="SUP027"/>
    <s v="AISLE-07-SHELF-01"/>
    <n v="41"/>
    <s v="In Stock"/>
    <d v="2023-12-20T00:00:00"/>
    <s v="Germany"/>
    <n v="54.779499999999999"/>
    <n v="7.6021000000000001"/>
  </r>
  <r>
    <s v="SKU004770"/>
    <s v="Product_4770"/>
    <s v="Clothing"/>
    <n v="54.31"/>
    <n v="425"/>
    <s v="Mid"/>
    <n v="72"/>
    <n v="15"/>
    <x v="668"/>
    <s v="SUP029"/>
    <s v="AISLE-03-SHELF-24"/>
    <n v="44"/>
    <s v="In Stock"/>
    <d v="2023-12-23T00:00:00"/>
    <s v="Belgium"/>
    <n v="51.229599999999998"/>
    <n v="4.0227000000000004"/>
  </r>
  <r>
    <s v="SKU004771"/>
    <s v="Product_4771"/>
    <s v="Sports"/>
    <n v="307.44"/>
    <n v="228"/>
    <s v="Low"/>
    <n v="38"/>
    <n v="20"/>
    <x v="4"/>
    <s v="SUP016"/>
    <s v="AISLE-03-SHELF-19"/>
    <n v="42"/>
    <s v="In Stock"/>
    <d v="2023-07-20T00:00:00"/>
    <s v="Italy"/>
    <n v="40.604399999999998"/>
    <n v="9.7261000000000006"/>
  </r>
  <r>
    <s v="SKU004772"/>
    <s v="Product_4772"/>
    <s v="Electronics"/>
    <n v="342.28"/>
    <n v="523"/>
    <s v="Mid"/>
    <n v="31"/>
    <n v="27"/>
    <x v="184"/>
    <s v="SUP021"/>
    <s v="AISLE-04-SHELF-28"/>
    <n v="29"/>
    <s v="In Stock"/>
    <d v="2023-03-26T00:00:00"/>
    <s v="Netherlands"/>
    <n v="50.920699999999997"/>
    <n v="4.3452000000000002"/>
  </r>
  <r>
    <s v="SKU004773"/>
    <s v="Product_4773"/>
    <s v="Electronics"/>
    <n v="101.82"/>
    <n v="216"/>
    <s v="Low"/>
    <n v="89"/>
    <n v="3"/>
    <x v="133"/>
    <s v="SUP011"/>
    <s v="AISLE-12-SHELF-30"/>
    <n v="47"/>
    <s v="In Stock"/>
    <d v="2024-06-30T00:00:00"/>
    <s v="Austria"/>
    <n v="46.5398"/>
    <n v="16.617699999999999"/>
  </r>
  <r>
    <s v="SKU004774"/>
    <s v="Product_4774"/>
    <s v="Clothing"/>
    <n v="623.78"/>
    <n v="989"/>
    <s v="High"/>
    <n v="15"/>
    <n v="7"/>
    <x v="265"/>
    <s v="SUP021"/>
    <s v="AISLE-04-SHELF-42"/>
    <n v="38"/>
    <s v="In Stock"/>
    <d v="2023-08-08T00:00:00"/>
    <s v="Belgium"/>
    <n v="50.823399999999999"/>
    <n v="5.9577999999999998"/>
  </r>
  <r>
    <s v="SKU004775"/>
    <s v="Product_4775"/>
    <s v="Clothing"/>
    <n v="353.3"/>
    <n v="590"/>
    <s v="Mid"/>
    <n v="91"/>
    <n v="16"/>
    <x v="527"/>
    <s v="SUP009"/>
    <s v="AISLE-04-SHELF-23"/>
    <n v="5"/>
    <s v="Out of Stock"/>
    <d v="2023-09-15T00:00:00"/>
    <s v="Poland"/>
    <n v="53.160299999999999"/>
    <n v="15.4129"/>
  </r>
  <r>
    <s v="SKU004776"/>
    <s v="Product_4776"/>
    <s v="Books"/>
    <n v="632.84"/>
    <n v="374"/>
    <s v="Mid"/>
    <n v="38"/>
    <n v="23"/>
    <x v="802"/>
    <s v="SUP027"/>
    <s v="AISLE-11-SHELF-04"/>
    <n v="32"/>
    <s v="In Stock"/>
    <d v="2023-03-24T00:00:00"/>
    <s v="Austria"/>
    <n v="48.845500000000001"/>
    <n v="16.429200000000002"/>
  </r>
  <r>
    <s v="SKU004777"/>
    <s v="Product_4777"/>
    <s v="Books"/>
    <n v="16.670000000000002"/>
    <n v="35"/>
    <s v="Low"/>
    <n v="98"/>
    <n v="2"/>
    <x v="638"/>
    <s v="SUP039"/>
    <s v="AISLE-11-SHELF-49"/>
    <n v="45"/>
    <s v="In Stock"/>
    <d v="2024-10-05T00:00:00"/>
    <s v="Sweden"/>
    <n v="60.103400000000001"/>
    <n v="12.5611"/>
  </r>
  <r>
    <s v="SKU004778"/>
    <s v="Product_4778"/>
    <s v="Toys"/>
    <n v="982.23"/>
    <n v="775"/>
    <s v="High"/>
    <n v="11"/>
    <n v="17"/>
    <x v="504"/>
    <s v="SUP022"/>
    <s v="AISLE-20-SHELF-20"/>
    <n v="33"/>
    <s v="In Stock"/>
    <d v="2023-07-07T00:00:00"/>
    <s v="Netherlands"/>
    <n v="52.7012"/>
    <n v="6.1406000000000001"/>
  </r>
  <r>
    <s v="SKU004779"/>
    <s v="Product_4779"/>
    <s v="Toys"/>
    <n v="178.81"/>
    <n v="27"/>
    <s v="Low"/>
    <n v="73"/>
    <n v="11"/>
    <x v="398"/>
    <s v="SUP015"/>
    <s v="AISLE-13-SHELF-17"/>
    <n v="36"/>
    <s v="In Stock"/>
    <d v="2024-08-31T00:00:00"/>
    <s v="Austria"/>
    <n v="48.7318"/>
    <n v="9.9054000000000002"/>
  </r>
  <r>
    <s v="SKU004780"/>
    <s v="Product_4780"/>
    <s v="Sports"/>
    <n v="662.74"/>
    <n v="371"/>
    <s v="Mid"/>
    <n v="45"/>
    <n v="24"/>
    <x v="979"/>
    <s v="SUP043"/>
    <s v="AISLE-13-SHELF-17"/>
    <n v="9"/>
    <s v="In Stock"/>
    <d v="2025-01-27T00:00:00"/>
    <s v="United Kingdom"/>
    <n v="51.146999999999998"/>
    <n v="-2.2174999999999998"/>
  </r>
  <r>
    <s v="SKU004781"/>
    <s v="Product_4781"/>
    <s v="Electronics"/>
    <n v="718.63"/>
    <n v="85"/>
    <s v="Low"/>
    <n v="29"/>
    <n v="3"/>
    <x v="261"/>
    <s v="SUP023"/>
    <s v="AISLE-19-SHELF-15"/>
    <n v="38"/>
    <s v="In Stock"/>
    <d v="2025-02-24T00:00:00"/>
    <s v="Belgium"/>
    <n v="50.738300000000002"/>
    <n v="2.6311"/>
  </r>
  <r>
    <s v="SKU004782"/>
    <s v="Product_4782"/>
    <s v="Clothing"/>
    <n v="179.89"/>
    <n v="187"/>
    <s v="Low"/>
    <n v="64"/>
    <n v="22"/>
    <x v="699"/>
    <s v="SUP029"/>
    <s v="AISLE-04-SHELF-18"/>
    <n v="30"/>
    <s v="In Stock"/>
    <d v="2024-08-08T00:00:00"/>
    <s v="France"/>
    <n v="45.189900000000002"/>
    <n v="3.4287999999999998"/>
  </r>
  <r>
    <s v="SKU004783"/>
    <s v="Product_4783"/>
    <s v="Sports"/>
    <n v="120.6"/>
    <n v="304"/>
    <s v="Mid"/>
    <n v="46"/>
    <n v="23"/>
    <x v="367"/>
    <s v="SUP039"/>
    <s v="AISLE-11-SHELF-09"/>
    <n v="17"/>
    <s v="Out of Stock"/>
    <d v="2023-05-26T00:00:00"/>
    <s v="Netherlands"/>
    <n v="52.792400000000001"/>
    <n v="4.5330000000000004"/>
  </r>
  <r>
    <s v="SKU004784"/>
    <s v="Product_4784"/>
    <s v="Electronics"/>
    <n v="161.05000000000001"/>
    <n v="765"/>
    <s v="High"/>
    <n v="61"/>
    <n v="8"/>
    <x v="1"/>
    <s v="SUP016"/>
    <s v="AISLE-16-SHELF-03"/>
    <n v="16"/>
    <s v="In Stock"/>
    <d v="2025-01-05T00:00:00"/>
    <s v="Spain"/>
    <n v="39.7744"/>
    <n v="0.95709999999999995"/>
  </r>
  <r>
    <s v="SKU004785"/>
    <s v="Product_4785"/>
    <s v="Sports"/>
    <n v="254.35"/>
    <n v="421"/>
    <s v="Mid"/>
    <n v="78"/>
    <n v="22"/>
    <x v="258"/>
    <s v="SUP003"/>
    <s v="AISLE-18-SHELF-17"/>
    <n v="26"/>
    <s v="In Stock"/>
    <d v="2023-09-22T00:00:00"/>
    <s v="Sweden"/>
    <n v="68.463800000000006"/>
    <n v="14.117100000000001"/>
  </r>
  <r>
    <s v="SKU004786"/>
    <s v="Product_4786"/>
    <s v="Sports"/>
    <n v="176.55"/>
    <n v="79"/>
    <s v="Low"/>
    <n v="79"/>
    <n v="23"/>
    <x v="329"/>
    <s v="SUP016"/>
    <s v="AISLE-10-SHELF-37"/>
    <n v="13"/>
    <s v="In Stock"/>
    <d v="2024-03-27T00:00:00"/>
    <s v="Germany"/>
    <n v="49.223100000000002"/>
    <n v="14.452299999999999"/>
  </r>
  <r>
    <s v="SKU004787"/>
    <s v="Product_4787"/>
    <s v="Office Supplies"/>
    <n v="677.26"/>
    <n v="185"/>
    <s v="Low"/>
    <n v="31"/>
    <n v="21"/>
    <x v="73"/>
    <s v="SUP008"/>
    <s v="AISLE-15-SHELF-50"/>
    <n v="10"/>
    <s v="In Stock"/>
    <d v="2023-05-13T00:00:00"/>
    <s v="Netherlands"/>
    <n v="51.869"/>
    <n v="6.1016000000000004"/>
  </r>
  <r>
    <s v="SKU004788"/>
    <s v="Product_4788"/>
    <s v="Books"/>
    <n v="426.62"/>
    <n v="4"/>
    <s v="Low"/>
    <n v="94"/>
    <n v="19"/>
    <x v="703"/>
    <s v="SUP026"/>
    <s v="AISLE-05-SHELF-47"/>
    <n v="40"/>
    <s v="In Stock"/>
    <d v="2023-08-31T00:00:00"/>
    <s v="Poland"/>
    <n v="52.551099999999998"/>
    <n v="16.9559"/>
  </r>
  <r>
    <s v="SKU004789"/>
    <s v="Product_4789"/>
    <s v="Sports"/>
    <n v="542.41"/>
    <n v="557"/>
    <s v="Mid"/>
    <n v="92"/>
    <n v="18"/>
    <x v="43"/>
    <s v="SUP042"/>
    <s v="AISLE-06-SHELF-40"/>
    <n v="14"/>
    <s v="In Stock"/>
    <d v="2024-01-08T00:00:00"/>
    <s v="Belgium"/>
    <n v="50.807099999999998"/>
    <n v="5.0567000000000002"/>
  </r>
  <r>
    <s v="SKU004790"/>
    <s v="Product_4790"/>
    <s v="Books"/>
    <n v="56.86"/>
    <n v="865"/>
    <s v="High"/>
    <n v="24"/>
    <n v="7"/>
    <x v="420"/>
    <s v="SUP009"/>
    <s v="AISLE-03-SHELF-05"/>
    <n v="41"/>
    <s v="In Stock"/>
    <d v="2023-12-05T00:00:00"/>
    <s v="United Kingdom"/>
    <n v="55.113500000000002"/>
    <n v="-7.2034000000000002"/>
  </r>
  <r>
    <s v="SKU004791"/>
    <s v="Product_4791"/>
    <s v="Electronics"/>
    <n v="862.64"/>
    <n v="496"/>
    <s v="Mid"/>
    <n v="56"/>
    <n v="16"/>
    <x v="194"/>
    <s v="SUP035"/>
    <s v="AISLE-18-SHELF-15"/>
    <n v="36"/>
    <s v="In Stock"/>
    <d v="2024-04-05T00:00:00"/>
    <s v="Germany"/>
    <n v="54.863300000000002"/>
    <n v="9.5437999999999992"/>
  </r>
  <r>
    <s v="SKU004792"/>
    <s v="Product_4792"/>
    <s v="Toys"/>
    <n v="178.87"/>
    <n v="508"/>
    <s v="Mid"/>
    <n v="80"/>
    <n v="24"/>
    <x v="15"/>
    <s v="SUP007"/>
    <s v="AISLE-12-SHELF-39"/>
    <n v="8"/>
    <s v="In Stock"/>
    <d v="2024-03-12T00:00:00"/>
    <s v="Germany"/>
    <n v="52.150700000000001"/>
    <n v="13.9604"/>
  </r>
  <r>
    <s v="SKU004793"/>
    <s v="Product_4793"/>
    <s v="Electronics"/>
    <n v="366.55"/>
    <n v="613"/>
    <s v="Mid"/>
    <n v="90"/>
    <n v="14"/>
    <x v="80"/>
    <s v="SUP008"/>
    <s v="AISLE-01-SHELF-24"/>
    <n v="8"/>
    <s v="In Stock"/>
    <d v="2024-09-25T00:00:00"/>
    <s v="Sweden"/>
    <n v="61.141399999999997"/>
    <n v="21.238399999999999"/>
  </r>
  <r>
    <s v="SKU004794"/>
    <s v="Product_4794"/>
    <s v="Books"/>
    <n v="81.180000000000007"/>
    <n v="970"/>
    <s v="High"/>
    <n v="78"/>
    <n v="8"/>
    <x v="215"/>
    <s v="SUP035"/>
    <s v="AISLE-02-SHELF-19"/>
    <n v="17"/>
    <s v="In Stock"/>
    <d v="2024-11-09T00:00:00"/>
    <s v="Austria"/>
    <n v="48.926699999999997"/>
    <n v="12.2638"/>
  </r>
  <r>
    <s v="SKU004795"/>
    <s v="Product_4795"/>
    <s v="Toys"/>
    <n v="145.43"/>
    <n v="1"/>
    <s v="Low"/>
    <n v="61"/>
    <n v="13"/>
    <x v="643"/>
    <s v="SUP048"/>
    <s v="AISLE-13-SHELF-18"/>
    <n v="20"/>
    <s v="In Stock"/>
    <d v="2024-05-30T00:00:00"/>
    <s v="Poland"/>
    <n v="51.3506"/>
    <n v="23.155799999999999"/>
  </r>
  <r>
    <s v="SKU004796"/>
    <s v="Product_4796"/>
    <s v="Office Supplies"/>
    <n v="669.14"/>
    <n v="216"/>
    <s v="Low"/>
    <n v="48"/>
    <n v="3"/>
    <x v="161"/>
    <s v="SUP046"/>
    <s v="AISLE-10-SHELF-45"/>
    <n v="47"/>
    <s v="Out of Stock"/>
    <d v="2024-03-31T00:00:00"/>
    <s v="Austria"/>
    <n v="46.815100000000001"/>
    <n v="9.7202000000000002"/>
  </r>
  <r>
    <s v="SKU004797"/>
    <s v="Product_4797"/>
    <s v="Home &amp; Garden"/>
    <n v="695.66"/>
    <n v="536"/>
    <s v="Mid"/>
    <n v="11"/>
    <n v="2"/>
    <x v="514"/>
    <s v="SUP039"/>
    <s v="AISLE-05-SHELF-23"/>
    <n v="30"/>
    <s v="In Stock"/>
    <d v="2023-10-12T00:00:00"/>
    <s v="United Kingdom"/>
    <n v="57.898200000000003"/>
    <n v="1.5900000000000001E-2"/>
  </r>
  <r>
    <s v="SKU004798"/>
    <s v="Product_4798"/>
    <s v="Toys"/>
    <n v="680.2"/>
    <n v="256"/>
    <s v="Low"/>
    <n v="54"/>
    <n v="13"/>
    <x v="546"/>
    <s v="SUP036"/>
    <s v="AISLE-13-SHELF-41"/>
    <n v="37"/>
    <s v="In Stock"/>
    <d v="2023-10-27T00:00:00"/>
    <s v="Germany"/>
    <n v="54.691600000000001"/>
    <n v="6.43"/>
  </r>
  <r>
    <s v="SKU004799"/>
    <s v="Product_4799"/>
    <s v="Sports"/>
    <n v="556.62"/>
    <n v="734"/>
    <s v="High"/>
    <n v="33"/>
    <n v="25"/>
    <x v="359"/>
    <s v="SUP006"/>
    <s v="AISLE-01-SHELF-06"/>
    <n v="8"/>
    <s v="In Stock"/>
    <d v="2023-08-07T00:00:00"/>
    <s v="Poland"/>
    <n v="49.905799999999999"/>
    <n v="15.1531"/>
  </r>
  <r>
    <s v="SKU004800"/>
    <s v="Product_4800"/>
    <s v="Electronics"/>
    <n v="953"/>
    <n v="452"/>
    <s v="Mid"/>
    <n v="70"/>
    <n v="22"/>
    <x v="174"/>
    <s v="SUP007"/>
    <s v="AISLE-01-SHELF-18"/>
    <n v="30"/>
    <s v="In Stock"/>
    <d v="2023-11-05T00:00:00"/>
    <s v="Poland"/>
    <n v="52.963799999999999"/>
    <n v="20.1601"/>
  </r>
  <r>
    <s v="SKU004801"/>
    <s v="Product_4801"/>
    <s v="Office Supplies"/>
    <n v="512.11"/>
    <n v="423"/>
    <s v="Mid"/>
    <n v="74"/>
    <n v="26"/>
    <x v="828"/>
    <s v="SUP012"/>
    <s v="AISLE-16-SHELF-40"/>
    <n v="13"/>
    <s v="In Stock"/>
    <d v="2023-06-02T00:00:00"/>
    <s v="Italy"/>
    <n v="40.372999999999998"/>
    <n v="7.2832999999999997"/>
  </r>
  <r>
    <s v="SKU004802"/>
    <s v="Product_4802"/>
    <s v="Sports"/>
    <n v="454.92"/>
    <n v="323"/>
    <s v="Mid"/>
    <n v="62"/>
    <n v="3"/>
    <x v="670"/>
    <s v="SUP039"/>
    <s v="AISLE-06-SHELF-45"/>
    <n v="45"/>
    <s v="In Stock"/>
    <d v="2024-01-11T00:00:00"/>
    <s v="Belgium"/>
    <n v="50.779299999999999"/>
    <n v="4.7234999999999996"/>
  </r>
  <r>
    <s v="SKU004803"/>
    <s v="Product_4803"/>
    <s v="Office Supplies"/>
    <n v="255.07"/>
    <n v="498"/>
    <s v="Mid"/>
    <n v="30"/>
    <n v="21"/>
    <x v="775"/>
    <s v="SUP001"/>
    <s v="AISLE-17-SHELF-26"/>
    <n v="15"/>
    <s v="In Stock"/>
    <d v="2024-04-05T00:00:00"/>
    <s v="Germany"/>
    <n v="48.158099999999997"/>
    <n v="14.171099999999999"/>
  </r>
  <r>
    <s v="SKU004804"/>
    <s v="Product_4804"/>
    <s v="Toys"/>
    <n v="107.86"/>
    <n v="580"/>
    <s v="Mid"/>
    <n v="76"/>
    <n v="1"/>
    <x v="19"/>
    <s v="SUP050"/>
    <s v="AISLE-13-SHELF-10"/>
    <n v="9"/>
    <s v="In Stock"/>
    <d v="2024-06-21T00:00:00"/>
    <s v="Germany"/>
    <n v="48.811999999999998"/>
    <n v="12.665900000000001"/>
  </r>
  <r>
    <s v="SKU004805"/>
    <s v="Product_4805"/>
    <s v="Home &amp; Garden"/>
    <n v="552.66999999999996"/>
    <n v="196"/>
    <s v="Low"/>
    <n v="10"/>
    <n v="2"/>
    <x v="289"/>
    <s v="SUP043"/>
    <s v="AISLE-06-SHELF-26"/>
    <n v="42"/>
    <s v="In Stock"/>
    <d v="2024-01-24T00:00:00"/>
    <s v="Poland"/>
    <n v="54.133400000000002"/>
    <n v="19.8947"/>
  </r>
  <r>
    <s v="SKU004806"/>
    <s v="Product_4806"/>
    <s v="Sports"/>
    <n v="321.74"/>
    <n v="503"/>
    <s v="Mid"/>
    <n v="68"/>
    <n v="25"/>
    <x v="595"/>
    <s v="SUP043"/>
    <s v="AISLE-18-SHELF-20"/>
    <n v="36"/>
    <s v="In Stock"/>
    <d v="2025-01-04T00:00:00"/>
    <s v="Austria"/>
    <n v="47.041800000000002"/>
    <n v="11.8812"/>
  </r>
  <r>
    <s v="SKU004807"/>
    <s v="Product_4807"/>
    <s v="Home &amp; Garden"/>
    <n v="528.79"/>
    <n v="271"/>
    <s v="Low"/>
    <n v="56"/>
    <n v="10"/>
    <x v="507"/>
    <s v="SUP049"/>
    <s v="AISLE-13-SHELF-27"/>
    <n v="33"/>
    <s v="In Stock"/>
    <d v="2023-11-02T00:00:00"/>
    <s v="Germany"/>
    <n v="54.031700000000001"/>
    <n v="8.6141000000000005"/>
  </r>
  <r>
    <s v="SKU004808"/>
    <s v="Product_4808"/>
    <s v="Clothing"/>
    <n v="214.06"/>
    <n v="693"/>
    <s v="Mid"/>
    <n v="27"/>
    <n v="11"/>
    <x v="165"/>
    <s v="SUP025"/>
    <s v="AISLE-15-SHELF-38"/>
    <n v="42"/>
    <s v="In Stock"/>
    <d v="2024-10-24T00:00:00"/>
    <s v="Poland"/>
    <n v="53.3279"/>
    <n v="24.0017"/>
  </r>
  <r>
    <s v="SKU004809"/>
    <s v="Product_4809"/>
    <s v="Home &amp; Garden"/>
    <n v="839.79"/>
    <n v="958"/>
    <s v="High"/>
    <n v="42"/>
    <n v="26"/>
    <x v="1"/>
    <s v="SUP012"/>
    <s v="AISLE-11-SHELF-08"/>
    <n v="44"/>
    <s v="In Stock"/>
    <d v="2024-12-04T00:00:00"/>
    <s v="Germany"/>
    <n v="54.898600000000002"/>
    <n v="10.7547"/>
  </r>
  <r>
    <s v="SKU004810"/>
    <s v="Product_4810"/>
    <s v="Electronics"/>
    <n v="999.7"/>
    <n v="17"/>
    <s v="Low"/>
    <n v="24"/>
    <n v="3"/>
    <x v="28"/>
    <s v="SUP027"/>
    <s v="AISLE-14-SHELF-13"/>
    <n v="32"/>
    <s v="In Stock"/>
    <d v="2024-05-06T00:00:00"/>
    <s v="Poland"/>
    <n v="53.793999999999997"/>
    <n v="24.002500000000001"/>
  </r>
  <r>
    <s v="SKU004811"/>
    <s v="Product_4811"/>
    <s v="Toys"/>
    <n v="329.18"/>
    <n v="106"/>
    <s v="Low"/>
    <n v="33"/>
    <n v="24"/>
    <x v="757"/>
    <s v="SUP023"/>
    <s v="AISLE-02-SHELF-01"/>
    <n v="28"/>
    <s v="In Stock"/>
    <d v="2023-11-06T00:00:00"/>
    <s v="Italy"/>
    <n v="40.534100000000002"/>
    <n v="9.6036999999999999"/>
  </r>
  <r>
    <s v="SKU004812"/>
    <s v="Product_4812"/>
    <s v="Books"/>
    <n v="843.9"/>
    <n v="528"/>
    <s v="Mid"/>
    <n v="45"/>
    <n v="26"/>
    <x v="707"/>
    <s v="SUP019"/>
    <s v="AISLE-05-SHELF-32"/>
    <n v="23"/>
    <s v="In Stock"/>
    <d v="2024-12-10T00:00:00"/>
    <s v="Belgium"/>
    <n v="49.728499999999997"/>
    <n v="3.0495000000000001"/>
  </r>
  <r>
    <s v="SKU004813"/>
    <s v="Product_4813"/>
    <s v="Books"/>
    <n v="874.26"/>
    <n v="124"/>
    <s v="Low"/>
    <n v="69"/>
    <n v="8"/>
    <x v="746"/>
    <s v="SUP021"/>
    <s v="AISLE-11-SHELF-10"/>
    <n v="5"/>
    <s v="In Stock"/>
    <d v="2024-05-12T00:00:00"/>
    <s v="Poland"/>
    <n v="53.950600000000001"/>
    <n v="19.987200000000001"/>
  </r>
  <r>
    <s v="SKU004814"/>
    <s v="Product_4814"/>
    <s v="Sports"/>
    <n v="996.11"/>
    <n v="482"/>
    <s v="Mid"/>
    <n v="43"/>
    <n v="15"/>
    <x v="588"/>
    <s v="SUP050"/>
    <s v="AISLE-12-SHELF-42"/>
    <n v="9"/>
    <s v="Out of Stock"/>
    <d v="2023-12-12T00:00:00"/>
    <s v="Germany"/>
    <n v="53.940199999999997"/>
    <n v="13.084"/>
  </r>
  <r>
    <s v="SKU004815"/>
    <s v="Product_4815"/>
    <s v="Toys"/>
    <n v="349.29"/>
    <n v="593"/>
    <s v="Mid"/>
    <n v="99"/>
    <n v="5"/>
    <x v="413"/>
    <s v="SUP021"/>
    <s v="AISLE-09-SHELF-34"/>
    <n v="27"/>
    <s v="In Stock"/>
    <d v="2024-01-21T00:00:00"/>
    <s v="United Kingdom"/>
    <n v="55.829000000000001"/>
    <n v="-2.1069"/>
  </r>
  <r>
    <s v="SKU004816"/>
    <s v="Product_4816"/>
    <s v="Office Supplies"/>
    <n v="758.48"/>
    <n v="3"/>
    <s v="Low"/>
    <n v="60"/>
    <n v="8"/>
    <x v="810"/>
    <s v="SUP024"/>
    <s v="AISLE-04-SHELF-04"/>
    <n v="23"/>
    <s v="In Stock"/>
    <d v="2024-11-27T00:00:00"/>
    <s v="Belgium"/>
    <n v="49.596699999999998"/>
    <n v="5.9019000000000004"/>
  </r>
  <r>
    <s v="SKU004817"/>
    <s v="Product_4817"/>
    <s v="Clothing"/>
    <n v="236.52"/>
    <n v="626"/>
    <s v="Mid"/>
    <n v="49"/>
    <n v="18"/>
    <x v="362"/>
    <s v="SUP013"/>
    <s v="AISLE-06-SHELF-12"/>
    <n v="6"/>
    <s v="In Stock"/>
    <d v="2024-06-20T00:00:00"/>
    <s v="Italy"/>
    <n v="40.987299999999998"/>
    <n v="13.2615"/>
  </r>
  <r>
    <s v="SKU004818"/>
    <s v="Product_4818"/>
    <s v="Sports"/>
    <n v="628.54999999999995"/>
    <n v="350"/>
    <s v="Mid"/>
    <n v="31"/>
    <n v="18"/>
    <x v="792"/>
    <s v="SUP042"/>
    <s v="AISLE-07-SHELF-25"/>
    <n v="6"/>
    <s v="In Stock"/>
    <d v="2024-12-07T00:00:00"/>
    <s v="Poland"/>
    <n v="49.127299999999998"/>
    <n v="23.460699999999999"/>
  </r>
  <r>
    <s v="SKU004819"/>
    <s v="Product_4819"/>
    <s v="Home &amp; Garden"/>
    <n v="707.79"/>
    <n v="350"/>
    <s v="Mid"/>
    <n v="25"/>
    <n v="12"/>
    <x v="235"/>
    <s v="SUP036"/>
    <s v="AISLE-19-SHELF-02"/>
    <n v="13"/>
    <s v="In Stock"/>
    <d v="2025-02-25T00:00:00"/>
    <s v="United Kingdom"/>
    <n v="57.844099999999997"/>
    <n v="-2.7671999999999999"/>
  </r>
  <r>
    <s v="SKU004820"/>
    <s v="Product_4820"/>
    <s v="Books"/>
    <n v="743.71"/>
    <n v="648"/>
    <s v="Mid"/>
    <n v="51"/>
    <n v="4"/>
    <x v="168"/>
    <s v="SUP015"/>
    <s v="AISLE-19-SHELF-36"/>
    <n v="22"/>
    <s v="In Stock"/>
    <d v="2024-10-11T00:00:00"/>
    <s v="Poland"/>
    <n v="52.348399999999998"/>
    <n v="21.150200000000002"/>
  </r>
  <r>
    <s v="SKU004821"/>
    <s v="Product_4821"/>
    <s v="Home &amp; Garden"/>
    <n v="215.1"/>
    <n v="798"/>
    <s v="High"/>
    <n v="25"/>
    <n v="8"/>
    <x v="433"/>
    <s v="SUP050"/>
    <s v="AISLE-03-SHELF-23"/>
    <n v="20"/>
    <s v="In Stock"/>
    <d v="2024-04-10T00:00:00"/>
    <s v="Austria"/>
    <n v="47.088200000000001"/>
    <n v="11.2088"/>
  </r>
  <r>
    <s v="SKU004822"/>
    <s v="Product_4822"/>
    <s v="Books"/>
    <n v="850.24"/>
    <n v="900"/>
    <s v="High"/>
    <n v="14"/>
    <n v="2"/>
    <x v="86"/>
    <s v="SUP001"/>
    <s v="AISLE-04-SHELF-28"/>
    <n v="43"/>
    <s v="In Stock"/>
    <d v="2024-10-27T00:00:00"/>
    <s v="Germany"/>
    <n v="52.422600000000003"/>
    <n v="6.8502000000000001"/>
  </r>
  <r>
    <s v="SKU004823"/>
    <s v="Product_4823"/>
    <s v="Books"/>
    <n v="426.76"/>
    <n v="227"/>
    <s v="Low"/>
    <n v="15"/>
    <n v="20"/>
    <x v="195"/>
    <s v="SUP034"/>
    <s v="AISLE-14-SHELF-06"/>
    <n v="13"/>
    <s v="In Stock"/>
    <d v="2024-02-16T00:00:00"/>
    <s v="Netherlands"/>
    <n v="52.026000000000003"/>
    <n v="5.2218"/>
  </r>
  <r>
    <s v="SKU004824"/>
    <s v="Product_4824"/>
    <s v="Books"/>
    <n v="224.21"/>
    <n v="15"/>
    <s v="Low"/>
    <n v="51"/>
    <n v="24"/>
    <x v="742"/>
    <s v="SUP042"/>
    <s v="AISLE-06-SHELF-41"/>
    <n v="48"/>
    <s v="Out of Stock"/>
    <d v="2024-10-29T00:00:00"/>
    <s v="Sweden"/>
    <n v="60.5625"/>
    <n v="13.526999999999999"/>
  </r>
  <r>
    <s v="SKU004825"/>
    <s v="Product_4825"/>
    <s v="Toys"/>
    <n v="547.11"/>
    <n v="809"/>
    <s v="High"/>
    <n v="97"/>
    <n v="3"/>
    <x v="274"/>
    <s v="SUP031"/>
    <s v="AISLE-05-SHELF-07"/>
    <n v="27"/>
    <s v="In Stock"/>
    <d v="2024-05-31T00:00:00"/>
    <s v="France"/>
    <n v="44.7821"/>
    <n v="-0.17169999999999999"/>
  </r>
  <r>
    <s v="SKU004826"/>
    <s v="Product_4826"/>
    <s v="Office Supplies"/>
    <n v="864.72"/>
    <n v="424"/>
    <s v="Mid"/>
    <n v="39"/>
    <n v="8"/>
    <x v="88"/>
    <s v="SUP050"/>
    <s v="AISLE-13-SHELF-01"/>
    <n v="37"/>
    <s v="In Stock"/>
    <d v="2024-12-27T00:00:00"/>
    <s v="Austria"/>
    <n v="47.698099999999997"/>
    <n v="14.695"/>
  </r>
  <r>
    <s v="SKU004827"/>
    <s v="Product_4827"/>
    <s v="Office Supplies"/>
    <n v="967.42"/>
    <n v="463"/>
    <s v="Mid"/>
    <n v="41"/>
    <n v="12"/>
    <x v="813"/>
    <s v="SUP032"/>
    <s v="AISLE-02-SHELF-10"/>
    <n v="42"/>
    <s v="In Stock"/>
    <d v="2024-09-29T00:00:00"/>
    <s v="United Kingdom"/>
    <n v="58.420499999999997"/>
    <n v="-6.7584"/>
  </r>
  <r>
    <s v="SKU004828"/>
    <s v="Product_4828"/>
    <s v="Office Supplies"/>
    <n v="750.73"/>
    <n v="723"/>
    <s v="High"/>
    <n v="62"/>
    <n v="2"/>
    <x v="815"/>
    <s v="SUP036"/>
    <s v="AISLE-06-SHELF-04"/>
    <n v="38"/>
    <s v="In Stock"/>
    <d v="2023-08-17T00:00:00"/>
    <s v="Austria"/>
    <n v="48.669800000000002"/>
    <n v="11.6882"/>
  </r>
  <r>
    <s v="SKU004829"/>
    <s v="Product_4829"/>
    <s v="Electronics"/>
    <n v="15.57"/>
    <n v="245"/>
    <s v="Low"/>
    <n v="28"/>
    <n v="17"/>
    <x v="569"/>
    <s v="SUP029"/>
    <s v="AISLE-08-SHELF-46"/>
    <n v="30"/>
    <s v="In Stock"/>
    <d v="2023-09-24T00:00:00"/>
    <s v="Spain"/>
    <n v="40.612699999999997"/>
    <n v="-2.4110999999999998"/>
  </r>
  <r>
    <s v="SKU004830"/>
    <s v="Product_4830"/>
    <s v="Toys"/>
    <n v="143.35"/>
    <n v="797"/>
    <s v="High"/>
    <n v="60"/>
    <n v="14"/>
    <x v="66"/>
    <s v="SUP010"/>
    <s v="AISLE-16-SHELF-15"/>
    <n v="21"/>
    <s v="In Stock"/>
    <d v="2024-08-19T00:00:00"/>
    <s v="Poland"/>
    <n v="52.2303"/>
    <n v="21.333600000000001"/>
  </r>
  <r>
    <s v="SKU004831"/>
    <s v="Product_4831"/>
    <s v="Home &amp; Garden"/>
    <n v="85.51"/>
    <n v="793"/>
    <s v="High"/>
    <n v="37"/>
    <n v="14"/>
    <x v="634"/>
    <s v="SUP021"/>
    <s v="AISLE-13-SHELF-12"/>
    <n v="18"/>
    <s v="In Stock"/>
    <d v="2024-01-06T00:00:00"/>
    <s v="Poland"/>
    <n v="51.213799999999999"/>
    <n v="17.291"/>
  </r>
  <r>
    <s v="SKU004832"/>
    <s v="Product_4832"/>
    <s v="Office Supplies"/>
    <n v="110.2"/>
    <n v="176"/>
    <s v="Low"/>
    <n v="56"/>
    <n v="6"/>
    <x v="837"/>
    <s v="SUP036"/>
    <s v="AISLE-07-SHELF-47"/>
    <n v="17"/>
    <s v="In Stock"/>
    <d v="2023-04-05T00:00:00"/>
    <s v="France"/>
    <n v="49.657800000000002"/>
    <n v="-1.8866000000000001"/>
  </r>
  <r>
    <s v="SKU004833"/>
    <s v="Product_4833"/>
    <s v="Toys"/>
    <n v="389.2"/>
    <n v="542"/>
    <s v="Mid"/>
    <n v="81"/>
    <n v="8"/>
    <x v="12"/>
    <s v="SUP024"/>
    <s v="AISLE-06-SHELF-21"/>
    <n v="26"/>
    <s v="In Stock"/>
    <d v="2024-03-08T00:00:00"/>
    <s v="France"/>
    <n v="43.066400000000002"/>
    <n v="-4.8720999999999997"/>
  </r>
  <r>
    <s v="SKU004834"/>
    <s v="Product_4834"/>
    <s v="Office Supplies"/>
    <n v="345.11"/>
    <n v="508"/>
    <s v="Mid"/>
    <n v="10"/>
    <n v="25"/>
    <x v="647"/>
    <s v="SUP027"/>
    <s v="AISLE-14-SHELF-32"/>
    <n v="47"/>
    <s v="In Stock"/>
    <d v="2023-11-09T00:00:00"/>
    <s v="Spain"/>
    <n v="37.642499999999998"/>
    <n v="-2.7665000000000002"/>
  </r>
  <r>
    <s v="SKU004835"/>
    <s v="Product_4835"/>
    <s v="Sports"/>
    <n v="122.55"/>
    <n v="561"/>
    <s v="Mid"/>
    <n v="77"/>
    <n v="10"/>
    <x v="338"/>
    <s v="SUP021"/>
    <s v="AISLE-15-SHELF-11"/>
    <n v="22"/>
    <s v="In Stock"/>
    <d v="2023-08-11T00:00:00"/>
    <s v="Germany"/>
    <n v="51.392699999999998"/>
    <n v="8.2151999999999994"/>
  </r>
  <r>
    <s v="SKU004836"/>
    <s v="Product_4836"/>
    <s v="Clothing"/>
    <n v="883.41"/>
    <n v="654"/>
    <s v="Mid"/>
    <n v="66"/>
    <n v="24"/>
    <x v="790"/>
    <s v="SUP018"/>
    <s v="AISLE-04-SHELF-23"/>
    <n v="24"/>
    <s v="Out of Stock"/>
    <d v="2023-06-03T00:00:00"/>
    <s v="Sweden"/>
    <n v="56.297400000000003"/>
    <n v="20.854800000000001"/>
  </r>
  <r>
    <s v="SKU004837"/>
    <s v="Product_4837"/>
    <s v="Sports"/>
    <n v="619.27"/>
    <n v="563"/>
    <s v="Mid"/>
    <n v="31"/>
    <n v="18"/>
    <x v="419"/>
    <s v="SUP004"/>
    <s v="AISLE-05-SHELF-23"/>
    <n v="34"/>
    <s v="In Stock"/>
    <d v="2024-11-10T00:00:00"/>
    <s v="Netherlands"/>
    <n v="52.846499999999999"/>
    <n v="7.1916000000000002"/>
  </r>
  <r>
    <s v="SKU004838"/>
    <s v="Product_4838"/>
    <s v="Toys"/>
    <n v="798.5"/>
    <n v="232"/>
    <s v="Low"/>
    <n v="95"/>
    <n v="1"/>
    <x v="317"/>
    <s v="SUP047"/>
    <s v="AISLE-02-SHELF-20"/>
    <n v="39"/>
    <s v="In Stock"/>
    <d v="2023-11-28T00:00:00"/>
    <s v="Netherlands"/>
    <n v="53.2301"/>
    <n v="6.9116"/>
  </r>
  <r>
    <s v="SKU004839"/>
    <s v="Product_4839"/>
    <s v="Home &amp; Garden"/>
    <n v="377.83"/>
    <n v="677"/>
    <s v="Mid"/>
    <n v="67"/>
    <n v="7"/>
    <x v="808"/>
    <s v="SUP018"/>
    <s v="AISLE-15-SHELF-42"/>
    <n v="37"/>
    <s v="In Stock"/>
    <d v="2023-12-17T00:00:00"/>
    <s v="Italy"/>
    <n v="44.981099999999998"/>
    <n v="13.9245"/>
  </r>
  <r>
    <s v="SKU004840"/>
    <s v="Product_4840"/>
    <s v="Clothing"/>
    <n v="416.13"/>
    <n v="37"/>
    <s v="Low"/>
    <n v="22"/>
    <n v="7"/>
    <x v="511"/>
    <s v="SUP009"/>
    <s v="AISLE-04-SHELF-29"/>
    <n v="21"/>
    <s v="In Stock"/>
    <d v="2023-04-29T00:00:00"/>
    <s v="Italy"/>
    <n v="37.9497"/>
    <n v="14.0055"/>
  </r>
  <r>
    <s v="SKU004841"/>
    <s v="Product_4841"/>
    <s v="Sports"/>
    <n v="324.44"/>
    <n v="490"/>
    <s v="Mid"/>
    <n v="48"/>
    <n v="13"/>
    <x v="71"/>
    <s v="SUP049"/>
    <s v="AISLE-08-SHELF-11"/>
    <n v="39"/>
    <s v="In Stock"/>
    <d v="2023-06-29T00:00:00"/>
    <s v="Germany"/>
    <n v="47.725299999999997"/>
    <n v="13.956200000000001"/>
  </r>
  <r>
    <s v="SKU004842"/>
    <s v="Product_4842"/>
    <s v="Clothing"/>
    <n v="444.04"/>
    <n v="443"/>
    <s v="Mid"/>
    <n v="36"/>
    <n v="16"/>
    <x v="100"/>
    <s v="SUP030"/>
    <s v="AISLE-17-SHELF-07"/>
    <n v="16"/>
    <s v="In Stock"/>
    <d v="2023-04-28T00:00:00"/>
    <s v="Italy"/>
    <n v="41.659100000000002"/>
    <n v="14.899900000000001"/>
  </r>
  <r>
    <s v="SKU004843"/>
    <s v="Product_4843"/>
    <s v="Home &amp; Garden"/>
    <n v="614.27"/>
    <n v="19"/>
    <s v="Low"/>
    <n v="48"/>
    <n v="12"/>
    <x v="537"/>
    <s v="SUP035"/>
    <s v="AISLE-11-SHELF-42"/>
    <n v="6"/>
    <s v="In Stock"/>
    <d v="2024-04-14T00:00:00"/>
    <s v="Italy"/>
    <n v="37.148600000000002"/>
    <n v="12.957599999999999"/>
  </r>
  <r>
    <s v="SKU004844"/>
    <s v="Product_4844"/>
    <s v="Books"/>
    <n v="498.05"/>
    <n v="610"/>
    <s v="Mid"/>
    <n v="81"/>
    <n v="29"/>
    <x v="120"/>
    <s v="SUP045"/>
    <s v="AISLE-01-SHELF-30"/>
    <n v="38"/>
    <s v="In Stock"/>
    <d v="2024-09-21T00:00:00"/>
    <s v="Spain"/>
    <n v="38.349899999999998"/>
    <n v="-5.7093999999999996"/>
  </r>
  <r>
    <s v="SKU004845"/>
    <s v="Product_4845"/>
    <s v="Home &amp; Garden"/>
    <n v="839.54"/>
    <n v="726"/>
    <s v="High"/>
    <n v="21"/>
    <n v="19"/>
    <x v="826"/>
    <s v="SUP030"/>
    <s v="AISLE-08-SHELF-37"/>
    <n v="16"/>
    <s v="In Stock"/>
    <d v="2025-02-17T00:00:00"/>
    <s v="Spain"/>
    <n v="39.039299999999997"/>
    <n v="-9.2919"/>
  </r>
  <r>
    <s v="SKU004846"/>
    <s v="Product_4846"/>
    <s v="Office Supplies"/>
    <n v="901.14"/>
    <n v="555"/>
    <s v="Mid"/>
    <n v="33"/>
    <n v="6"/>
    <x v="674"/>
    <s v="SUP039"/>
    <s v="AISLE-13-SHELF-07"/>
    <n v="30"/>
    <s v="In Stock"/>
    <d v="2023-11-03T00:00:00"/>
    <s v="Italy"/>
    <n v="41.499899999999997"/>
    <n v="12.3901"/>
  </r>
  <r>
    <s v="SKU004847"/>
    <s v="Product_4847"/>
    <s v="Electronics"/>
    <n v="474.99"/>
    <n v="110"/>
    <s v="Low"/>
    <n v="27"/>
    <n v="7"/>
    <x v="506"/>
    <s v="SUP046"/>
    <s v="AISLE-11-SHELF-31"/>
    <n v="36"/>
    <s v="In Stock"/>
    <d v="2024-04-24T00:00:00"/>
    <s v="Austria"/>
    <n v="48.644100000000002"/>
    <n v="12.9536"/>
  </r>
  <r>
    <s v="SKU004848"/>
    <s v="Product_4848"/>
    <s v="Clothing"/>
    <n v="247.35"/>
    <n v="486"/>
    <s v="Mid"/>
    <n v="24"/>
    <n v="25"/>
    <x v="777"/>
    <s v="SUP006"/>
    <s v="AISLE-12-SHELF-14"/>
    <n v="25"/>
    <s v="In Stock"/>
    <d v="2024-01-10T00:00:00"/>
    <s v="Belgium"/>
    <n v="50.2271"/>
    <n v="6.3795000000000002"/>
  </r>
  <r>
    <s v="SKU004849"/>
    <s v="Product_4849"/>
    <s v="Home &amp; Garden"/>
    <n v="945.74"/>
    <n v="88"/>
    <s v="Low"/>
    <n v="69"/>
    <n v="17"/>
    <x v="284"/>
    <s v="SUP014"/>
    <s v="AISLE-12-SHELF-26"/>
    <n v="9"/>
    <s v="In Stock"/>
    <d v="2023-05-02T00:00:00"/>
    <s v="Belgium"/>
    <n v="50.642400000000002"/>
    <n v="4.3432000000000004"/>
  </r>
  <r>
    <s v="SKU004850"/>
    <s v="Product_4850"/>
    <s v="Books"/>
    <n v="737.69"/>
    <n v="318"/>
    <s v="Mid"/>
    <n v="25"/>
    <n v="29"/>
    <x v="813"/>
    <s v="SUP046"/>
    <s v="AISLE-01-SHELF-06"/>
    <n v="32"/>
    <s v="In Stock"/>
    <d v="2024-07-13T00:00:00"/>
    <s v="Germany"/>
    <n v="51.069099999999999"/>
    <n v="13.263500000000001"/>
  </r>
  <r>
    <s v="SKU004851"/>
    <s v="Product_4851"/>
    <s v="Books"/>
    <n v="643.73"/>
    <n v="117"/>
    <s v="Low"/>
    <n v="83"/>
    <n v="19"/>
    <x v="760"/>
    <s v="SUP029"/>
    <s v="AISLE-11-SHELF-43"/>
    <n v="27"/>
    <s v="In Stock"/>
    <d v="2024-11-05T00:00:00"/>
    <s v="Netherlands"/>
    <n v="51.719799999999999"/>
    <n v="4.8177000000000003"/>
  </r>
  <r>
    <s v="SKU004852"/>
    <s v="Product_4852"/>
    <s v="Home &amp; Garden"/>
    <n v="747.96"/>
    <n v="433"/>
    <s v="Mid"/>
    <n v="56"/>
    <n v="5"/>
    <x v="453"/>
    <s v="SUP032"/>
    <s v="AISLE-12-SHELF-01"/>
    <n v="36"/>
    <s v="Out of Stock"/>
    <d v="2024-03-19T00:00:00"/>
    <s v="France"/>
    <n v="48.707599999999999"/>
    <n v="-4.0343999999999998"/>
  </r>
  <r>
    <s v="SKU004853"/>
    <s v="Product_4853"/>
    <s v="Sports"/>
    <n v="85.22"/>
    <n v="917"/>
    <s v="High"/>
    <n v="33"/>
    <n v="3"/>
    <x v="115"/>
    <s v="SUP014"/>
    <s v="AISLE-20-SHELF-06"/>
    <n v="9"/>
    <s v="In Stock"/>
    <d v="2023-08-22T00:00:00"/>
    <s v="Germany"/>
    <n v="53.875300000000003"/>
    <n v="9.8148"/>
  </r>
  <r>
    <s v="SKU004854"/>
    <s v="Product_4854"/>
    <s v="Home &amp; Garden"/>
    <n v="76.95"/>
    <n v="238"/>
    <s v="Low"/>
    <n v="54"/>
    <n v="24"/>
    <x v="649"/>
    <s v="SUP020"/>
    <s v="AISLE-13-SHELF-30"/>
    <n v="39"/>
    <s v="In Stock"/>
    <d v="2024-01-19T00:00:00"/>
    <s v="Italy"/>
    <n v="42.703600000000002"/>
    <n v="15.614000000000001"/>
  </r>
  <r>
    <s v="SKU004855"/>
    <s v="Product_4855"/>
    <s v="Books"/>
    <n v="161.59"/>
    <n v="71"/>
    <s v="Low"/>
    <n v="28"/>
    <n v="26"/>
    <x v="31"/>
    <s v="SUP050"/>
    <s v="AISLE-12-SHELF-10"/>
    <n v="10"/>
    <s v="In Stock"/>
    <d v="2023-06-02T00:00:00"/>
    <s v="Spain"/>
    <n v="38.075200000000002"/>
    <n v="1.9179999999999999"/>
  </r>
  <r>
    <s v="SKU004856"/>
    <s v="Product_4856"/>
    <s v="Home &amp; Garden"/>
    <n v="155.97999999999999"/>
    <n v="821"/>
    <s v="High"/>
    <n v="50"/>
    <n v="22"/>
    <x v="367"/>
    <s v="SUP009"/>
    <s v="AISLE-07-SHELF-10"/>
    <n v="23"/>
    <s v="In Stock"/>
    <d v="2023-12-26T00:00:00"/>
    <s v="Poland"/>
    <n v="54.679499999999997"/>
    <n v="19.0427"/>
  </r>
  <r>
    <s v="SKU004857"/>
    <s v="Product_4857"/>
    <s v="Electronics"/>
    <n v="426.46"/>
    <n v="904"/>
    <s v="High"/>
    <n v="40"/>
    <n v="18"/>
    <x v="38"/>
    <s v="SUP012"/>
    <s v="AISLE-18-SHELF-06"/>
    <n v="48"/>
    <s v="In Stock"/>
    <d v="2024-05-20T00:00:00"/>
    <s v="Austria"/>
    <n v="48.835999999999999"/>
    <n v="9.5086999999999993"/>
  </r>
  <r>
    <s v="SKU004858"/>
    <s v="Product_4858"/>
    <s v="Sports"/>
    <n v="165.83"/>
    <n v="398"/>
    <s v="Mid"/>
    <n v="94"/>
    <n v="17"/>
    <x v="692"/>
    <s v="SUP014"/>
    <s v="AISLE-08-SHELF-20"/>
    <n v="44"/>
    <s v="In Stock"/>
    <d v="2024-05-17T00:00:00"/>
    <s v="United Kingdom"/>
    <n v="57.769300000000001"/>
    <n v="-5.0895000000000001"/>
  </r>
  <r>
    <s v="SKU004859"/>
    <s v="Product_4859"/>
    <s v="Home &amp; Garden"/>
    <n v="855.98"/>
    <n v="815"/>
    <s v="High"/>
    <n v="25"/>
    <n v="26"/>
    <x v="980"/>
    <s v="SUP023"/>
    <s v="AISLE-09-SHELF-16"/>
    <n v="10"/>
    <s v="In Stock"/>
    <d v="2025-02-05T00:00:00"/>
    <s v="Spain"/>
    <n v="38.429699999999997"/>
    <n v="-6.4260999999999999"/>
  </r>
  <r>
    <s v="SKU004860"/>
    <s v="Product_4860"/>
    <s v="Books"/>
    <n v="582.32000000000005"/>
    <n v="403"/>
    <s v="Mid"/>
    <n v="32"/>
    <n v="21"/>
    <x v="914"/>
    <s v="SUP048"/>
    <s v="AISLE-02-SHELF-11"/>
    <n v="18"/>
    <s v="Out of Stock"/>
    <d v="2023-08-28T00:00:00"/>
    <s v="Belgium"/>
    <n v="50.134"/>
    <n v="3.3325999999999998"/>
  </r>
  <r>
    <s v="SKU004861"/>
    <s v="Product_4861"/>
    <s v="Home &amp; Garden"/>
    <n v="374.58"/>
    <n v="674"/>
    <s v="Mid"/>
    <n v="87"/>
    <n v="11"/>
    <x v="623"/>
    <s v="SUP034"/>
    <s v="AISLE-19-SHELF-04"/>
    <n v="7"/>
    <s v="In Stock"/>
    <d v="2024-02-01T00:00:00"/>
    <s v="Spain"/>
    <n v="43.065800000000003"/>
    <n v="2.0276999999999998"/>
  </r>
  <r>
    <s v="SKU004862"/>
    <s v="Product_4862"/>
    <s v="Office Supplies"/>
    <n v="78.930000000000007"/>
    <n v="250"/>
    <s v="Low"/>
    <n v="32"/>
    <n v="25"/>
    <x v="410"/>
    <s v="SUP016"/>
    <s v="AISLE-03-SHELF-15"/>
    <n v="15"/>
    <s v="In Stock"/>
    <d v="2024-11-25T00:00:00"/>
    <s v="Austria"/>
    <n v="46.665700000000001"/>
    <n v="10.6"/>
  </r>
  <r>
    <s v="SKU004863"/>
    <s v="Product_4863"/>
    <s v="Home &amp; Garden"/>
    <n v="595.12"/>
    <n v="868"/>
    <s v="High"/>
    <n v="50"/>
    <n v="26"/>
    <x v="711"/>
    <s v="SUP018"/>
    <s v="AISLE-08-SHELF-04"/>
    <n v="43"/>
    <s v="In Stock"/>
    <d v="2023-09-10T00:00:00"/>
    <s v="France"/>
    <n v="49.747799999999998"/>
    <n v="0.72450000000000003"/>
  </r>
  <r>
    <s v="SKU004864"/>
    <s v="Product_4864"/>
    <s v="Clothing"/>
    <n v="125.37"/>
    <n v="194"/>
    <s v="Low"/>
    <n v="27"/>
    <n v="9"/>
    <x v="332"/>
    <s v="SUP041"/>
    <s v="AISLE-11-SHELF-17"/>
    <n v="45"/>
    <s v="In Stock"/>
    <d v="2024-04-01T00:00:00"/>
    <s v="Italy"/>
    <n v="38.377400000000002"/>
    <n v="12.677"/>
  </r>
  <r>
    <s v="SKU004865"/>
    <s v="Product_4865"/>
    <s v="Home &amp; Garden"/>
    <n v="745.79"/>
    <n v="571"/>
    <s v="Mid"/>
    <n v="45"/>
    <n v="17"/>
    <x v="330"/>
    <s v="SUP040"/>
    <s v="AISLE-09-SHELF-25"/>
    <n v="28"/>
    <s v="In Stock"/>
    <d v="2023-09-20T00:00:00"/>
    <s v="Poland"/>
    <n v="51.416699999999999"/>
    <n v="16.291599999999999"/>
  </r>
  <r>
    <s v="SKU004866"/>
    <s v="Product_4866"/>
    <s v="Electronics"/>
    <n v="804.73"/>
    <n v="609"/>
    <s v="Mid"/>
    <n v="21"/>
    <n v="19"/>
    <x v="981"/>
    <s v="SUP033"/>
    <s v="AISLE-01-SHELF-40"/>
    <n v="47"/>
    <s v="Out of Stock"/>
    <d v="2024-09-04T00:00:00"/>
    <s v="Belgium"/>
    <n v="50.941499999999998"/>
    <n v="4.9619999999999997"/>
  </r>
  <r>
    <s v="SKU004867"/>
    <s v="Product_4867"/>
    <s v="Books"/>
    <n v="548.54"/>
    <n v="929"/>
    <s v="High"/>
    <n v="84"/>
    <n v="13"/>
    <x v="414"/>
    <s v="SUP005"/>
    <s v="AISLE-02-SHELF-45"/>
    <n v="49"/>
    <s v="In Stock"/>
    <d v="2024-12-30T00:00:00"/>
    <s v="Belgium"/>
    <n v="49.699300000000001"/>
    <n v="6.109"/>
  </r>
  <r>
    <s v="SKU004868"/>
    <s v="Product_4868"/>
    <s v="Toys"/>
    <n v="158.11000000000001"/>
    <n v="867"/>
    <s v="High"/>
    <n v="78"/>
    <n v="6"/>
    <x v="56"/>
    <s v="SUP039"/>
    <s v="AISLE-01-SHELF-22"/>
    <n v="22"/>
    <s v="Out of Stock"/>
    <d v="2023-06-01T00:00:00"/>
    <s v="Sweden"/>
    <n v="63.006900000000002"/>
    <n v="14.377700000000001"/>
  </r>
  <r>
    <s v="SKU004869"/>
    <s v="Product_4869"/>
    <s v="Clothing"/>
    <n v="788.99"/>
    <n v="866"/>
    <s v="High"/>
    <n v="60"/>
    <n v="21"/>
    <x v="243"/>
    <s v="SUP010"/>
    <s v="AISLE-10-SHELF-12"/>
    <n v="35"/>
    <s v="In Stock"/>
    <d v="2024-11-02T00:00:00"/>
    <s v="Netherlands"/>
    <n v="51.356999999999999"/>
    <n v="3.8302"/>
  </r>
  <r>
    <s v="SKU004870"/>
    <s v="Product_4870"/>
    <s v="Toys"/>
    <n v="314.75"/>
    <n v="584"/>
    <s v="Mid"/>
    <n v="94"/>
    <n v="4"/>
    <x v="970"/>
    <s v="SUP022"/>
    <s v="AISLE-11-SHELF-42"/>
    <n v="14"/>
    <s v="In Stock"/>
    <d v="2023-04-30T00:00:00"/>
    <s v="France"/>
    <n v="45.461399999999998"/>
    <n v="-3.1211000000000002"/>
  </r>
  <r>
    <s v="SKU004871"/>
    <s v="Product_4871"/>
    <s v="Home &amp; Garden"/>
    <n v="230.43"/>
    <n v="221"/>
    <s v="Low"/>
    <n v="41"/>
    <n v="29"/>
    <x v="586"/>
    <s v="SUP043"/>
    <s v="AISLE-14-SHELF-14"/>
    <n v="30"/>
    <s v="In Stock"/>
    <d v="2024-05-17T00:00:00"/>
    <s v="Belgium"/>
    <n v="50.331600000000002"/>
    <n v="3.0802"/>
  </r>
  <r>
    <s v="SKU004872"/>
    <s v="Product_4872"/>
    <s v="Office Supplies"/>
    <n v="475.85"/>
    <n v="630"/>
    <s v="Mid"/>
    <n v="80"/>
    <n v="18"/>
    <x v="186"/>
    <s v="SUP044"/>
    <s v="AISLE-08-SHELF-43"/>
    <n v="33"/>
    <s v="In Stock"/>
    <d v="2024-02-25T00:00:00"/>
    <s v="Netherlands"/>
    <n v="52.573399999999999"/>
    <n v="6.3624000000000001"/>
  </r>
  <r>
    <s v="SKU004873"/>
    <s v="Product_4873"/>
    <s v="Sports"/>
    <n v="923.42"/>
    <n v="181"/>
    <s v="Low"/>
    <n v="45"/>
    <n v="12"/>
    <x v="670"/>
    <s v="SUP033"/>
    <s v="AISLE-09-SHELF-15"/>
    <n v="6"/>
    <s v="In Stock"/>
    <d v="2023-09-17T00:00:00"/>
    <s v="Belgium"/>
    <n v="50.598999999999997"/>
    <n v="5.1521999999999997"/>
  </r>
  <r>
    <s v="SKU004874"/>
    <s v="Product_4874"/>
    <s v="Electronics"/>
    <n v="304.39999999999998"/>
    <n v="895"/>
    <s v="High"/>
    <n v="49"/>
    <n v="28"/>
    <x v="672"/>
    <s v="SUP031"/>
    <s v="AISLE-01-SHELF-19"/>
    <n v="34"/>
    <s v="In Stock"/>
    <d v="2024-09-21T00:00:00"/>
    <s v="Italy"/>
    <n v="46.453000000000003"/>
    <n v="14.1966"/>
  </r>
  <r>
    <s v="SKU004875"/>
    <s v="Product_4875"/>
    <s v="Electronics"/>
    <n v="906.52"/>
    <n v="729"/>
    <s v="High"/>
    <n v="79"/>
    <n v="28"/>
    <x v="236"/>
    <s v="SUP006"/>
    <s v="AISLE-18-SHELF-12"/>
    <n v="43"/>
    <s v="In Stock"/>
    <d v="2024-01-15T00:00:00"/>
    <s v="Netherlands"/>
    <n v="51.783200000000001"/>
    <n v="5.0529999999999999"/>
  </r>
  <r>
    <s v="SKU004876"/>
    <s v="Product_4876"/>
    <s v="Office Supplies"/>
    <n v="63.12"/>
    <n v="255"/>
    <s v="Low"/>
    <n v="47"/>
    <n v="4"/>
    <x v="384"/>
    <s v="SUP036"/>
    <s v="AISLE-08-SHELF-37"/>
    <n v="14"/>
    <s v="In Stock"/>
    <d v="2023-05-08T00:00:00"/>
    <s v="Austria"/>
    <n v="48.6374"/>
    <n v="10.506500000000001"/>
  </r>
  <r>
    <s v="SKU004877"/>
    <s v="Product_4877"/>
    <s v="Electronics"/>
    <n v="92.69"/>
    <n v="907"/>
    <s v="High"/>
    <n v="63"/>
    <n v="5"/>
    <x v="666"/>
    <s v="SUP003"/>
    <s v="AISLE-13-SHELF-49"/>
    <n v="16"/>
    <s v="In Stock"/>
    <d v="2024-12-29T00:00:00"/>
    <s v="Sweden"/>
    <n v="59.795200000000001"/>
    <n v="18.662400000000002"/>
  </r>
  <r>
    <s v="SKU004878"/>
    <s v="Product_4878"/>
    <s v="Office Supplies"/>
    <n v="701.58"/>
    <n v="87"/>
    <s v="Low"/>
    <n v="13"/>
    <n v="12"/>
    <x v="423"/>
    <s v="SUP004"/>
    <s v="AISLE-01-SHELF-34"/>
    <n v="24"/>
    <s v="In Stock"/>
    <d v="2025-01-24T00:00:00"/>
    <s v="Italy"/>
    <n v="43.702100000000002"/>
    <n v="15.685600000000001"/>
  </r>
  <r>
    <s v="SKU004879"/>
    <s v="Product_4879"/>
    <s v="Clothing"/>
    <n v="198.69"/>
    <n v="872"/>
    <s v="High"/>
    <n v="55"/>
    <n v="18"/>
    <x v="463"/>
    <s v="SUP027"/>
    <s v="AISLE-07-SHELF-02"/>
    <n v="45"/>
    <s v="In Stock"/>
    <d v="2025-01-13T00:00:00"/>
    <s v="Austria"/>
    <n v="47.2273"/>
    <n v="10.623100000000001"/>
  </r>
  <r>
    <s v="SKU004880"/>
    <s v="Product_4880"/>
    <s v="Office Supplies"/>
    <n v="323.45"/>
    <n v="786"/>
    <s v="High"/>
    <n v="72"/>
    <n v="26"/>
    <x v="465"/>
    <s v="SUP038"/>
    <s v="AISLE-04-SHELF-45"/>
    <n v="23"/>
    <s v="In Stock"/>
    <d v="2024-12-13T00:00:00"/>
    <s v="Poland"/>
    <n v="54.5381"/>
    <n v="14.863899999999999"/>
  </r>
  <r>
    <s v="SKU004881"/>
    <s v="Product_4881"/>
    <s v="Office Supplies"/>
    <n v="145.01"/>
    <n v="491"/>
    <s v="Mid"/>
    <n v="83"/>
    <n v="17"/>
    <x v="517"/>
    <s v="SUP025"/>
    <s v="AISLE-14-SHELF-20"/>
    <n v="10"/>
    <s v="In Stock"/>
    <d v="2024-07-02T00:00:00"/>
    <s v="France"/>
    <n v="42.238900000000001"/>
    <n v="2.1261999999999999"/>
  </r>
  <r>
    <s v="SKU004882"/>
    <s v="Product_4882"/>
    <s v="Home &amp; Garden"/>
    <n v="338.93"/>
    <n v="335"/>
    <s v="Mid"/>
    <n v="59"/>
    <n v="23"/>
    <x v="318"/>
    <s v="SUP037"/>
    <s v="AISLE-03-SHELF-09"/>
    <n v="27"/>
    <s v="In Stock"/>
    <d v="2024-07-14T00:00:00"/>
    <s v="France"/>
    <n v="49.328899999999997"/>
    <n v="6.2077999999999998"/>
  </r>
  <r>
    <s v="SKU004883"/>
    <s v="Product_4883"/>
    <s v="Electronics"/>
    <n v="287.66000000000003"/>
    <n v="537"/>
    <s v="Mid"/>
    <n v="39"/>
    <n v="23"/>
    <x v="411"/>
    <s v="SUP027"/>
    <s v="AISLE-18-SHELF-16"/>
    <n v="23"/>
    <s v="In Stock"/>
    <d v="2023-11-06T00:00:00"/>
    <s v="United Kingdom"/>
    <n v="58.151800000000001"/>
    <n v="-6.7839999999999998"/>
  </r>
  <r>
    <s v="SKU004884"/>
    <s v="Product_4884"/>
    <s v="Home &amp; Garden"/>
    <n v="738.97"/>
    <n v="406"/>
    <s v="Mid"/>
    <n v="82"/>
    <n v="24"/>
    <x v="76"/>
    <s v="SUP041"/>
    <s v="AISLE-19-SHELF-09"/>
    <n v="35"/>
    <s v="In Stock"/>
    <d v="2024-06-24T00:00:00"/>
    <s v="United Kingdom"/>
    <n v="53.206400000000002"/>
    <n v="-5.3785999999999996"/>
  </r>
  <r>
    <s v="SKU004885"/>
    <s v="Product_4885"/>
    <s v="Sports"/>
    <n v="705"/>
    <n v="632"/>
    <s v="Mid"/>
    <n v="25"/>
    <n v="10"/>
    <x v="418"/>
    <s v="SUP036"/>
    <s v="AISLE-19-SHELF-06"/>
    <n v="37"/>
    <s v="In Stock"/>
    <d v="2023-09-24T00:00:00"/>
    <s v="Netherlands"/>
    <n v="53.124299999999998"/>
    <n v="5.2046000000000001"/>
  </r>
  <r>
    <s v="SKU004886"/>
    <s v="Product_4886"/>
    <s v="Office Supplies"/>
    <n v="955.38"/>
    <n v="288"/>
    <s v="Low"/>
    <n v="61"/>
    <n v="6"/>
    <x v="72"/>
    <s v="SUP046"/>
    <s v="AISLE-12-SHELF-15"/>
    <n v="6"/>
    <s v="In Stock"/>
    <d v="2024-05-07T00:00:00"/>
    <s v="France"/>
    <n v="41.563099999999999"/>
    <n v="5.2363"/>
  </r>
  <r>
    <s v="SKU004887"/>
    <s v="Product_4887"/>
    <s v="Home &amp; Garden"/>
    <n v="727.18"/>
    <n v="361"/>
    <s v="Mid"/>
    <n v="13"/>
    <n v="17"/>
    <x v="153"/>
    <s v="SUP047"/>
    <s v="AISLE-06-SHELF-05"/>
    <n v="19"/>
    <s v="In Stock"/>
    <d v="2025-01-07T00:00:00"/>
    <s v="Netherlands"/>
    <n v="51.849499999999999"/>
    <n v="5.3715000000000002"/>
  </r>
  <r>
    <s v="SKU004888"/>
    <s v="Product_4888"/>
    <s v="Toys"/>
    <n v="697.87"/>
    <n v="440"/>
    <s v="Mid"/>
    <n v="35"/>
    <n v="8"/>
    <x v="364"/>
    <s v="SUP036"/>
    <s v="AISLE-14-SHELF-27"/>
    <n v="15"/>
    <s v="Out of Stock"/>
    <d v="2023-12-26T00:00:00"/>
    <s v="United Kingdom"/>
    <n v="57.765300000000003"/>
    <n v="-5.6326000000000001"/>
  </r>
  <r>
    <s v="SKU004889"/>
    <s v="Product_4889"/>
    <s v="Home &amp; Garden"/>
    <n v="697.26"/>
    <n v="29"/>
    <s v="Low"/>
    <n v="38"/>
    <n v="2"/>
    <x v="447"/>
    <s v="SUP046"/>
    <s v="AISLE-19-SHELF-50"/>
    <n v="30"/>
    <s v="In Stock"/>
    <d v="2023-07-08T00:00:00"/>
    <s v="Poland"/>
    <n v="50.393500000000003"/>
    <n v="16.7319"/>
  </r>
  <r>
    <s v="SKU004890"/>
    <s v="Product_4890"/>
    <s v="Home &amp; Garden"/>
    <n v="884.14"/>
    <n v="918"/>
    <s v="High"/>
    <n v="20"/>
    <n v="12"/>
    <x v="731"/>
    <s v="SUP042"/>
    <s v="AISLE-13-SHELF-41"/>
    <n v="22"/>
    <s v="In Stock"/>
    <d v="2024-02-03T00:00:00"/>
    <s v="Belgium"/>
    <n v="50.176200000000001"/>
    <n v="2.9186999999999999"/>
  </r>
  <r>
    <s v="SKU004891"/>
    <s v="Product_4891"/>
    <s v="Office Supplies"/>
    <n v="303.27"/>
    <n v="713"/>
    <s v="High"/>
    <n v="33"/>
    <n v="3"/>
    <x v="890"/>
    <s v="SUP007"/>
    <s v="AISLE-20-SHELF-26"/>
    <n v="5"/>
    <s v="Out of Stock"/>
    <d v="2023-10-27T00:00:00"/>
    <s v="Austria"/>
    <n v="48.212800000000001"/>
    <n v="11.097"/>
  </r>
  <r>
    <s v="SKU004892"/>
    <s v="Product_4892"/>
    <s v="Books"/>
    <n v="307.08999999999997"/>
    <n v="893"/>
    <s v="High"/>
    <n v="60"/>
    <n v="24"/>
    <x v="490"/>
    <s v="SUP030"/>
    <s v="AISLE-07-SHELF-30"/>
    <n v="36"/>
    <s v="In Stock"/>
    <d v="2024-11-29T00:00:00"/>
    <s v="Spain"/>
    <n v="43.2239"/>
    <n v="-6.5823999999999998"/>
  </r>
  <r>
    <s v="SKU004893"/>
    <s v="Product_4893"/>
    <s v="Toys"/>
    <n v="743.8"/>
    <n v="547"/>
    <s v="Mid"/>
    <n v="51"/>
    <n v="20"/>
    <x v="337"/>
    <s v="SUP050"/>
    <s v="AISLE-12-SHELF-09"/>
    <n v="8"/>
    <s v="In Stock"/>
    <d v="2023-05-17T00:00:00"/>
    <s v="Netherlands"/>
    <n v="51.490200000000002"/>
    <n v="4.4584000000000001"/>
  </r>
  <r>
    <s v="SKU004894"/>
    <s v="Product_4894"/>
    <s v="Clothing"/>
    <n v="236.42"/>
    <n v="636"/>
    <s v="Mid"/>
    <n v="48"/>
    <n v="21"/>
    <x v="768"/>
    <s v="SUP047"/>
    <s v="AISLE-02-SHELF-03"/>
    <n v="26"/>
    <s v="In Stock"/>
    <d v="2024-12-20T00:00:00"/>
    <s v="Poland"/>
    <n v="53.457500000000003"/>
    <n v="18.376100000000001"/>
  </r>
  <r>
    <s v="SKU004895"/>
    <s v="Product_4895"/>
    <s v="Office Supplies"/>
    <n v="912.9"/>
    <n v="222"/>
    <s v="Low"/>
    <n v="16"/>
    <n v="25"/>
    <x v="606"/>
    <s v="SUP029"/>
    <s v="AISLE-05-SHELF-50"/>
    <n v="40"/>
    <s v="In Stock"/>
    <d v="2024-06-20T00:00:00"/>
    <s v="Austria"/>
    <n v="48.530299999999997"/>
    <n v="15.5434"/>
  </r>
  <r>
    <s v="SKU004896"/>
    <s v="Product_4896"/>
    <s v="Home &amp; Garden"/>
    <n v="539.42999999999995"/>
    <n v="746"/>
    <s v="High"/>
    <n v="27"/>
    <n v="27"/>
    <x v="521"/>
    <s v="SUP040"/>
    <s v="AISLE-14-SHELF-22"/>
    <n v="33"/>
    <s v="In Stock"/>
    <d v="2024-03-23T00:00:00"/>
    <s v="France"/>
    <n v="50.408999999999999"/>
    <n v="5.9463999999999997"/>
  </r>
  <r>
    <s v="SKU004897"/>
    <s v="Product_4897"/>
    <s v="Electronics"/>
    <n v="307.12"/>
    <n v="123"/>
    <s v="Low"/>
    <n v="12"/>
    <n v="23"/>
    <x v="665"/>
    <s v="SUP041"/>
    <s v="AISLE-19-SHELF-21"/>
    <n v="40"/>
    <s v="In Stock"/>
    <d v="2024-04-08T00:00:00"/>
    <s v="Belgium"/>
    <n v="49.6038"/>
    <n v="5.7653999999999996"/>
  </r>
  <r>
    <s v="SKU004898"/>
    <s v="Product_4898"/>
    <s v="Office Supplies"/>
    <n v="778.34"/>
    <n v="981"/>
    <s v="High"/>
    <n v="72"/>
    <n v="26"/>
    <x v="9"/>
    <s v="SUP005"/>
    <s v="AISLE-05-SHELF-10"/>
    <n v="37"/>
    <s v="In Stock"/>
    <d v="2023-12-20T00:00:00"/>
    <s v="Austria"/>
    <n v="48.838999999999999"/>
    <n v="17.151399999999999"/>
  </r>
  <r>
    <s v="SKU004899"/>
    <s v="Product_4899"/>
    <s v="Books"/>
    <n v="319.2"/>
    <n v="682"/>
    <s v="Mid"/>
    <n v="29"/>
    <n v="28"/>
    <x v="162"/>
    <s v="SUP006"/>
    <s v="AISLE-16-SHELF-24"/>
    <n v="43"/>
    <s v="Out of Stock"/>
    <d v="2023-09-08T00:00:00"/>
    <s v="Sweden"/>
    <n v="57.028700000000001"/>
    <n v="19.133900000000001"/>
  </r>
  <r>
    <s v="SKU004900"/>
    <s v="Product_4900"/>
    <s v="Home &amp; Garden"/>
    <n v="963.65"/>
    <n v="997"/>
    <s v="High"/>
    <n v="82"/>
    <n v="7"/>
    <x v="369"/>
    <s v="SUP044"/>
    <s v="AISLE-20-SHELF-26"/>
    <n v="18"/>
    <s v="In Stock"/>
    <d v="2024-08-02T00:00:00"/>
    <s v="United Kingdom"/>
    <n v="51.655200000000001"/>
    <n v="-5.5749000000000004"/>
  </r>
  <r>
    <s v="SKU004901"/>
    <s v="Product_4901"/>
    <s v="Books"/>
    <n v="983.16"/>
    <n v="961"/>
    <s v="High"/>
    <n v="83"/>
    <n v="1"/>
    <x v="370"/>
    <s v="SUP007"/>
    <s v="AISLE-01-SHELF-04"/>
    <n v="41"/>
    <s v="In Stock"/>
    <d v="2023-12-31T00:00:00"/>
    <s v="Austria"/>
    <n v="48.338500000000003"/>
    <n v="17.027999999999999"/>
  </r>
  <r>
    <s v="SKU004902"/>
    <s v="Product_4902"/>
    <s v="Clothing"/>
    <n v="670.13"/>
    <n v="692"/>
    <s v="Mid"/>
    <n v="79"/>
    <n v="17"/>
    <x v="225"/>
    <s v="SUP039"/>
    <s v="AISLE-05-SHELF-43"/>
    <n v="49"/>
    <s v="In Stock"/>
    <d v="2024-09-01T00:00:00"/>
    <s v="Spain"/>
    <n v="40.639899999999997"/>
    <n v="1.4174"/>
  </r>
  <r>
    <s v="SKU004903"/>
    <s v="Product_4903"/>
    <s v="Office Supplies"/>
    <n v="122.5"/>
    <n v="214"/>
    <s v="Low"/>
    <n v="26"/>
    <n v="8"/>
    <x v="953"/>
    <s v="SUP032"/>
    <s v="AISLE-14-SHELF-24"/>
    <n v="9"/>
    <s v="In Stock"/>
    <d v="2025-02-15T00:00:00"/>
    <s v="Poland"/>
    <n v="49.051499999999997"/>
    <n v="14.4663"/>
  </r>
  <r>
    <s v="SKU004904"/>
    <s v="Product_4904"/>
    <s v="Books"/>
    <n v="270.58"/>
    <n v="117"/>
    <s v="Low"/>
    <n v="88"/>
    <n v="10"/>
    <x v="798"/>
    <s v="SUP015"/>
    <s v="AISLE-11-SHELF-27"/>
    <n v="26"/>
    <s v="In Stock"/>
    <d v="2024-11-26T00:00:00"/>
    <s v="Belgium"/>
    <n v="50.693399999999997"/>
    <n v="4.0170000000000003"/>
  </r>
  <r>
    <s v="SKU004905"/>
    <s v="Product_4905"/>
    <s v="Electronics"/>
    <n v="520.26"/>
    <n v="226"/>
    <s v="Low"/>
    <n v="68"/>
    <n v="17"/>
    <x v="568"/>
    <s v="SUP013"/>
    <s v="AISLE-08-SHELF-01"/>
    <n v="9"/>
    <s v="In Stock"/>
    <d v="2023-12-16T00:00:00"/>
    <s v="Italy"/>
    <n v="45.942500000000003"/>
    <n v="10.1936"/>
  </r>
  <r>
    <s v="SKU004906"/>
    <s v="Product_4906"/>
    <s v="Home &amp; Garden"/>
    <n v="852.93"/>
    <n v="890"/>
    <s v="High"/>
    <n v="63"/>
    <n v="16"/>
    <x v="240"/>
    <s v="SUP018"/>
    <s v="AISLE-07-SHELF-13"/>
    <n v="41"/>
    <s v="In Stock"/>
    <d v="2024-10-24T00:00:00"/>
    <s v="Austria"/>
    <n v="47.523299999999999"/>
    <n v="13.5649"/>
  </r>
  <r>
    <s v="SKU004907"/>
    <s v="Product_4907"/>
    <s v="Electronics"/>
    <n v="193.04"/>
    <n v="443"/>
    <s v="Mid"/>
    <n v="22"/>
    <n v="10"/>
    <x v="982"/>
    <s v="SUP010"/>
    <s v="AISLE-20-SHELF-38"/>
    <n v="42"/>
    <s v="In Stock"/>
    <d v="2025-03-13T00:00:00"/>
    <s v="Germany"/>
    <n v="49.375100000000003"/>
    <n v="14.167299999999999"/>
  </r>
  <r>
    <s v="SKU004908"/>
    <s v="Product_4908"/>
    <s v="Office Supplies"/>
    <n v="113.36"/>
    <n v="548"/>
    <s v="Mid"/>
    <n v="51"/>
    <n v="15"/>
    <x v="542"/>
    <s v="SUP040"/>
    <s v="AISLE-04-SHELF-12"/>
    <n v="38"/>
    <s v="Out of Stock"/>
    <d v="2023-11-11T00:00:00"/>
    <s v="Spain"/>
    <n v="39.623399999999997"/>
    <n v="-3.9556"/>
  </r>
  <r>
    <s v="SKU004909"/>
    <s v="Product_4909"/>
    <s v="Office Supplies"/>
    <n v="83.73"/>
    <n v="828"/>
    <s v="High"/>
    <n v="53"/>
    <n v="16"/>
    <x v="374"/>
    <s v="SUP011"/>
    <s v="AISLE-05-SHELF-05"/>
    <n v="19"/>
    <s v="In Stock"/>
    <d v="2025-01-07T00:00:00"/>
    <s v="Spain"/>
    <n v="42.628100000000003"/>
    <n v="-5.3691000000000004"/>
  </r>
  <r>
    <s v="SKU004910"/>
    <s v="Product_4910"/>
    <s v="Sports"/>
    <n v="511.9"/>
    <n v="607"/>
    <s v="Mid"/>
    <n v="95"/>
    <n v="18"/>
    <x v="56"/>
    <s v="SUP040"/>
    <s v="AISLE-17-SHELF-38"/>
    <n v="41"/>
    <s v="Out of Stock"/>
    <d v="2023-05-15T00:00:00"/>
    <s v="Germany"/>
    <n v="53.512700000000002"/>
    <n v="7.0126999999999997"/>
  </r>
  <r>
    <s v="SKU004911"/>
    <s v="Product_4911"/>
    <s v="Books"/>
    <n v="885.85"/>
    <n v="631"/>
    <s v="Mid"/>
    <n v="89"/>
    <n v="4"/>
    <x v="79"/>
    <s v="SUP040"/>
    <s v="AISLE-10-SHELF-16"/>
    <n v="31"/>
    <s v="Out of Stock"/>
    <d v="2024-04-26T00:00:00"/>
    <s v="Sweden"/>
    <n v="57.822499999999998"/>
    <n v="23.556000000000001"/>
  </r>
  <r>
    <s v="SKU004912"/>
    <s v="Product_4912"/>
    <s v="Books"/>
    <n v="51.94"/>
    <n v="436"/>
    <s v="Mid"/>
    <n v="76"/>
    <n v="25"/>
    <x v="744"/>
    <s v="SUP047"/>
    <s v="AISLE-14-SHELF-10"/>
    <n v="5"/>
    <s v="In Stock"/>
    <d v="2024-10-27T00:00:00"/>
    <s v="Italy"/>
    <n v="45.445700000000002"/>
    <n v="11.215999999999999"/>
  </r>
  <r>
    <s v="SKU004913"/>
    <s v="Product_4913"/>
    <s v="Books"/>
    <n v="220.2"/>
    <n v="11"/>
    <s v="Low"/>
    <n v="81"/>
    <n v="7"/>
    <x v="898"/>
    <s v="SUP002"/>
    <s v="AISLE-17-SHELF-05"/>
    <n v="33"/>
    <s v="In Stock"/>
    <d v="2023-03-24T00:00:00"/>
    <s v="United Kingdom"/>
    <n v="55.5184"/>
    <n v="1.2297"/>
  </r>
  <r>
    <s v="SKU004914"/>
    <s v="Product_4914"/>
    <s v="Toys"/>
    <n v="696.32"/>
    <n v="121"/>
    <s v="Low"/>
    <n v="29"/>
    <n v="29"/>
    <x v="753"/>
    <s v="SUP027"/>
    <s v="AISLE-02-SHELF-36"/>
    <n v="12"/>
    <s v="In Stock"/>
    <d v="2023-05-09T00:00:00"/>
    <s v="Poland"/>
    <n v="50.2288"/>
    <n v="14.690099999999999"/>
  </r>
  <r>
    <s v="SKU004915"/>
    <s v="Product_4915"/>
    <s v="Office Supplies"/>
    <n v="827.6"/>
    <n v="546"/>
    <s v="Mid"/>
    <n v="56"/>
    <n v="29"/>
    <x v="615"/>
    <s v="SUP045"/>
    <s v="AISLE-18-SHELF-40"/>
    <n v="37"/>
    <s v="In Stock"/>
    <d v="2024-08-14T00:00:00"/>
    <s v="Belgium"/>
    <n v="50.5749"/>
    <n v="3.0560999999999998"/>
  </r>
  <r>
    <s v="SKU004916"/>
    <s v="Product_4916"/>
    <s v="Office Supplies"/>
    <n v="809.33"/>
    <n v="488"/>
    <s v="Mid"/>
    <n v="33"/>
    <n v="12"/>
    <x v="974"/>
    <s v="SUP050"/>
    <s v="AISLE-14-SHELF-45"/>
    <n v="11"/>
    <s v="In Stock"/>
    <d v="2023-03-21T00:00:00"/>
    <s v="Poland"/>
    <n v="50.086500000000001"/>
    <n v="23.0154"/>
  </r>
  <r>
    <s v="SKU004917"/>
    <s v="Product_4917"/>
    <s v="Clothing"/>
    <n v="787.22"/>
    <n v="250"/>
    <s v="Low"/>
    <n v="60"/>
    <n v="23"/>
    <x v="983"/>
    <s v="SUP044"/>
    <s v="AISLE-07-SHELF-09"/>
    <n v="33"/>
    <s v="In Stock"/>
    <d v="2023-03-30T00:00:00"/>
    <s v="Italy"/>
    <n v="36.677700000000002"/>
    <n v="16.3202"/>
  </r>
  <r>
    <s v="SKU004918"/>
    <s v="Product_4918"/>
    <s v="Toys"/>
    <n v="138.5"/>
    <n v="578"/>
    <s v="Mid"/>
    <n v="27"/>
    <n v="12"/>
    <x v="617"/>
    <s v="SUP008"/>
    <s v="AISLE-04-SHELF-05"/>
    <n v="35"/>
    <s v="Out of Stock"/>
    <d v="2024-10-19T00:00:00"/>
    <s v="Poland"/>
    <n v="51.9983"/>
    <n v="19.692900000000002"/>
  </r>
  <r>
    <s v="SKU004919"/>
    <s v="Product_4919"/>
    <s v="Electronics"/>
    <n v="403.27"/>
    <n v="481"/>
    <s v="Mid"/>
    <n v="32"/>
    <n v="26"/>
    <x v="970"/>
    <s v="SUP049"/>
    <s v="AISLE-15-SHELF-09"/>
    <n v="42"/>
    <s v="In Stock"/>
    <d v="2023-10-19T00:00:00"/>
    <s v="Germany"/>
    <n v="52.4054"/>
    <n v="9.8261000000000003"/>
  </r>
  <r>
    <s v="SKU004920"/>
    <s v="Product_4920"/>
    <s v="Office Supplies"/>
    <n v="984.9"/>
    <n v="549"/>
    <s v="Mid"/>
    <n v="10"/>
    <n v="23"/>
    <x v="252"/>
    <s v="SUP038"/>
    <s v="AISLE-18-SHELF-28"/>
    <n v="12"/>
    <s v="In Stock"/>
    <d v="2024-11-20T00:00:00"/>
    <s v="Spain"/>
    <n v="36.901800000000001"/>
    <n v="-8.0045000000000002"/>
  </r>
  <r>
    <s v="SKU004921"/>
    <s v="Product_4921"/>
    <s v="Sports"/>
    <n v="989"/>
    <n v="279"/>
    <s v="Low"/>
    <n v="75"/>
    <n v="21"/>
    <x v="115"/>
    <s v="SUP016"/>
    <s v="AISLE-14-SHELF-47"/>
    <n v="35"/>
    <s v="In Stock"/>
    <d v="2023-08-31T00:00:00"/>
    <s v="Poland"/>
    <n v="53.375300000000003"/>
    <n v="16.310400000000001"/>
  </r>
  <r>
    <s v="SKU004922"/>
    <s v="Product_4922"/>
    <s v="Clothing"/>
    <n v="606.4"/>
    <n v="741"/>
    <s v="High"/>
    <n v="14"/>
    <n v="1"/>
    <x v="569"/>
    <s v="SUP024"/>
    <s v="AISLE-01-SHELF-33"/>
    <n v="41"/>
    <s v="In Stock"/>
    <d v="2023-10-22T00:00:00"/>
    <s v="Netherlands"/>
    <n v="50.875900000000001"/>
    <n v="7.1204999999999998"/>
  </r>
  <r>
    <s v="SKU004923"/>
    <s v="Product_4923"/>
    <s v="Clothing"/>
    <n v="712.17"/>
    <n v="336"/>
    <s v="Mid"/>
    <n v="27"/>
    <n v="21"/>
    <x v="236"/>
    <s v="SUP023"/>
    <s v="AISLE-06-SHELF-08"/>
    <n v="19"/>
    <s v="In Stock"/>
    <d v="2024-01-22T00:00:00"/>
    <s v="Austria"/>
    <n v="48.948999999999998"/>
    <n v="12.4117"/>
  </r>
  <r>
    <s v="SKU004924"/>
    <s v="Product_4924"/>
    <s v="Home &amp; Garden"/>
    <n v="951.77"/>
    <n v="167"/>
    <s v="Low"/>
    <n v="89"/>
    <n v="24"/>
    <x v="609"/>
    <s v="SUP014"/>
    <s v="AISLE-04-SHELF-48"/>
    <n v="36"/>
    <s v="In Stock"/>
    <d v="2023-05-03T00:00:00"/>
    <s v="Italy"/>
    <n v="36.868000000000002"/>
    <n v="15.2544"/>
  </r>
  <r>
    <s v="SKU004925"/>
    <s v="Product_4925"/>
    <s v="Office Supplies"/>
    <n v="455.43"/>
    <n v="960"/>
    <s v="High"/>
    <n v="83"/>
    <n v="28"/>
    <x v="882"/>
    <s v="SUP027"/>
    <s v="AISLE-11-SHELF-36"/>
    <n v="30"/>
    <s v="Out of Stock"/>
    <d v="2023-04-14T00:00:00"/>
    <s v="Sweden"/>
    <n v="66.768000000000001"/>
    <n v="12.7377"/>
  </r>
  <r>
    <s v="SKU004926"/>
    <s v="Product_4926"/>
    <s v="Sports"/>
    <n v="145.5"/>
    <n v="952"/>
    <s v="High"/>
    <n v="44"/>
    <n v="12"/>
    <x v="828"/>
    <s v="SUP010"/>
    <s v="AISLE-11-SHELF-31"/>
    <n v="15"/>
    <s v="In Stock"/>
    <d v="2023-06-30T00:00:00"/>
    <s v="Netherlands"/>
    <n v="51.165700000000001"/>
    <n v="6.5067000000000004"/>
  </r>
  <r>
    <s v="SKU004927"/>
    <s v="Product_4927"/>
    <s v="Office Supplies"/>
    <n v="672.26"/>
    <n v="327"/>
    <s v="Mid"/>
    <n v="34"/>
    <n v="23"/>
    <x v="701"/>
    <s v="SUP028"/>
    <s v="AISLE-10-SHELF-49"/>
    <n v="27"/>
    <s v="In Stock"/>
    <d v="2024-08-12T00:00:00"/>
    <s v="Germany"/>
    <n v="54.3065"/>
    <n v="13.0959"/>
  </r>
  <r>
    <s v="SKU004928"/>
    <s v="Product_4928"/>
    <s v="Books"/>
    <n v="960.5"/>
    <n v="245"/>
    <s v="Low"/>
    <n v="33"/>
    <n v="7"/>
    <x v="37"/>
    <s v="SUP025"/>
    <s v="AISLE-09-SHELF-42"/>
    <n v="38"/>
    <s v="In Stock"/>
    <d v="2024-07-04T00:00:00"/>
    <s v="France"/>
    <n v="43.267299999999999"/>
    <n v="0.90820000000000001"/>
  </r>
  <r>
    <s v="SKU004929"/>
    <s v="Product_4929"/>
    <s v="Toys"/>
    <n v="700.23"/>
    <n v="590"/>
    <s v="Mid"/>
    <n v="22"/>
    <n v="15"/>
    <x v="401"/>
    <s v="SUP002"/>
    <s v="AISLE-08-SHELF-30"/>
    <n v="37"/>
    <s v="In Stock"/>
    <d v="2024-03-07T00:00:00"/>
    <s v="Germany"/>
    <n v="51.866399999999999"/>
    <n v="7.3586999999999998"/>
  </r>
  <r>
    <s v="SKU004930"/>
    <s v="Product_4930"/>
    <s v="Books"/>
    <n v="805.29"/>
    <n v="625"/>
    <s v="Mid"/>
    <n v="30"/>
    <n v="2"/>
    <x v="545"/>
    <s v="SUP045"/>
    <s v="AISLE-14-SHELF-45"/>
    <n v="21"/>
    <s v="In Stock"/>
    <d v="2023-12-05T00:00:00"/>
    <s v="Sweden"/>
    <n v="58.206299999999999"/>
    <n v="14.8058"/>
  </r>
  <r>
    <s v="SKU004931"/>
    <s v="Product_4931"/>
    <s v="Office Supplies"/>
    <n v="428.52"/>
    <n v="300"/>
    <s v="Low"/>
    <n v="48"/>
    <n v="1"/>
    <x v="226"/>
    <s v="SUP033"/>
    <s v="AISLE-03-SHELF-46"/>
    <n v="37"/>
    <s v="In Stock"/>
    <d v="2024-10-21T00:00:00"/>
    <s v="Sweden"/>
    <n v="62.331299999999999"/>
    <n v="17.791499999999999"/>
  </r>
  <r>
    <s v="SKU004932"/>
    <s v="Product_4932"/>
    <s v="Home &amp; Garden"/>
    <n v="105.5"/>
    <n v="728"/>
    <s v="High"/>
    <n v="43"/>
    <n v="4"/>
    <x v="394"/>
    <s v="SUP050"/>
    <s v="AISLE-14-SHELF-03"/>
    <n v="6"/>
    <s v="In Stock"/>
    <d v="2025-02-21T00:00:00"/>
    <s v="Netherlands"/>
    <n v="52.998600000000003"/>
    <n v="6.2366999999999999"/>
  </r>
  <r>
    <s v="SKU004933"/>
    <s v="Product_4933"/>
    <s v="Toys"/>
    <n v="177.19"/>
    <n v="199"/>
    <s v="Low"/>
    <n v="28"/>
    <n v="8"/>
    <x v="51"/>
    <s v="SUP046"/>
    <s v="AISLE-16-SHELF-10"/>
    <n v="8"/>
    <s v="In Stock"/>
    <d v="2023-06-17T00:00:00"/>
    <s v="Austria"/>
    <n v="48.775700000000001"/>
    <n v="15.9133"/>
  </r>
  <r>
    <s v="SKU004934"/>
    <s v="Product_4934"/>
    <s v="Books"/>
    <n v="982.83"/>
    <n v="892"/>
    <s v="High"/>
    <n v="37"/>
    <n v="17"/>
    <x v="573"/>
    <s v="SUP035"/>
    <s v="AISLE-04-SHELF-50"/>
    <n v="16"/>
    <s v="In Stock"/>
    <d v="2024-04-07T00:00:00"/>
    <s v="Italy"/>
    <n v="39.265700000000002"/>
    <n v="10.542400000000001"/>
  </r>
  <r>
    <s v="SKU004935"/>
    <s v="Product_4935"/>
    <s v="Electronics"/>
    <n v="498.25"/>
    <n v="499"/>
    <s v="Mid"/>
    <n v="99"/>
    <n v="29"/>
    <x v="701"/>
    <s v="SUP047"/>
    <s v="AISLE-04-SHELF-02"/>
    <n v="33"/>
    <s v="Out of Stock"/>
    <d v="2024-05-25T00:00:00"/>
    <s v="United Kingdom"/>
    <n v="54.303699999999999"/>
    <n v="-8.0572999999999997"/>
  </r>
  <r>
    <s v="SKU004936"/>
    <s v="Product_4936"/>
    <s v="Books"/>
    <n v="21.9"/>
    <n v="863"/>
    <s v="High"/>
    <n v="20"/>
    <n v="18"/>
    <x v="110"/>
    <s v="SUP041"/>
    <s v="AISLE-11-SHELF-15"/>
    <n v="46"/>
    <s v="In Stock"/>
    <d v="2025-01-23T00:00:00"/>
    <s v="Spain"/>
    <n v="43.050400000000003"/>
    <n v="-8.7413000000000007"/>
  </r>
  <r>
    <s v="SKU004937"/>
    <s v="Product_4937"/>
    <s v="Office Supplies"/>
    <n v="955.81"/>
    <n v="753"/>
    <s v="High"/>
    <n v="58"/>
    <n v="23"/>
    <x v="623"/>
    <s v="SUP013"/>
    <s v="AISLE-11-SHELF-23"/>
    <n v="46"/>
    <s v="In Stock"/>
    <d v="2024-03-10T00:00:00"/>
    <s v="Netherlands"/>
    <n v="51.6706"/>
    <n v="5.5198"/>
  </r>
  <r>
    <s v="SKU004938"/>
    <s v="Product_4938"/>
    <s v="Toys"/>
    <n v="502.8"/>
    <n v="12"/>
    <s v="Low"/>
    <n v="44"/>
    <n v="5"/>
    <x v="548"/>
    <s v="SUP005"/>
    <s v="AISLE-06-SHELF-50"/>
    <n v="47"/>
    <s v="In Stock"/>
    <d v="2024-04-14T00:00:00"/>
    <s v="Sweden"/>
    <n v="62.446199999999997"/>
    <n v="19.673400000000001"/>
  </r>
  <r>
    <s v="SKU004939"/>
    <s v="Product_4939"/>
    <s v="Electronics"/>
    <n v="837.91"/>
    <n v="365"/>
    <s v="Mid"/>
    <n v="93"/>
    <n v="6"/>
    <x v="554"/>
    <s v="SUP005"/>
    <s v="AISLE-18-SHELF-01"/>
    <n v="43"/>
    <s v="In Stock"/>
    <d v="2024-11-07T00:00:00"/>
    <s v="France"/>
    <n v="46.469700000000003"/>
    <n v="-1.7565999999999999"/>
  </r>
  <r>
    <s v="SKU004940"/>
    <s v="Product_4940"/>
    <s v="Home &amp; Garden"/>
    <n v="552.97"/>
    <n v="718"/>
    <s v="High"/>
    <n v="85"/>
    <n v="12"/>
    <x v="315"/>
    <s v="SUP022"/>
    <s v="AISLE-13-SHELF-33"/>
    <n v="46"/>
    <s v="Out of Stock"/>
    <d v="2024-11-29T00:00:00"/>
    <s v="Belgium"/>
    <n v="49.902200000000001"/>
    <n v="6.0382999999999996"/>
  </r>
  <r>
    <s v="SKU004941"/>
    <s v="Product_4941"/>
    <s v="Home &amp; Garden"/>
    <n v="110.69"/>
    <n v="773"/>
    <s v="High"/>
    <n v="66"/>
    <n v="24"/>
    <x v="544"/>
    <s v="SUP034"/>
    <s v="AISLE-13-SHELF-37"/>
    <n v="23"/>
    <s v="In Stock"/>
    <d v="2024-11-13T00:00:00"/>
    <s v="Sweden"/>
    <n v="58.942700000000002"/>
    <n v="14.780799999999999"/>
  </r>
  <r>
    <s v="SKU004942"/>
    <s v="Product_4942"/>
    <s v="Electronics"/>
    <n v="619.41"/>
    <n v="96"/>
    <s v="Low"/>
    <n v="37"/>
    <n v="28"/>
    <x v="113"/>
    <s v="SUP001"/>
    <s v="AISLE-17-SHELF-48"/>
    <n v="6"/>
    <s v="In Stock"/>
    <d v="2024-05-27T00:00:00"/>
    <s v="Austria"/>
    <n v="47.473700000000001"/>
    <n v="10.573700000000001"/>
  </r>
  <r>
    <s v="SKU004943"/>
    <s v="Product_4943"/>
    <s v="Toys"/>
    <n v="997.43"/>
    <n v="70"/>
    <s v="Low"/>
    <n v="75"/>
    <n v="16"/>
    <x v="16"/>
    <s v="SUP017"/>
    <s v="AISLE-18-SHELF-10"/>
    <n v="11"/>
    <s v="Out of Stock"/>
    <d v="2024-09-03T00:00:00"/>
    <s v="Austria"/>
    <n v="47.718899999999998"/>
    <n v="14.620699999999999"/>
  </r>
  <r>
    <s v="SKU004944"/>
    <s v="Product_4944"/>
    <s v="Toys"/>
    <n v="44.39"/>
    <n v="992"/>
    <s v="High"/>
    <n v="74"/>
    <n v="9"/>
    <x v="315"/>
    <s v="SUP049"/>
    <s v="AISLE-17-SHELF-07"/>
    <n v="26"/>
    <s v="In Stock"/>
    <d v="2024-12-08T00:00:00"/>
    <s v="Sweden"/>
    <n v="66.146799999999999"/>
    <n v="20.420100000000001"/>
  </r>
  <r>
    <s v="SKU004945"/>
    <s v="Product_4945"/>
    <s v="Books"/>
    <n v="843.38"/>
    <n v="814"/>
    <s v="High"/>
    <n v="82"/>
    <n v="15"/>
    <x v="553"/>
    <s v="SUP009"/>
    <s v="AISLE-15-SHELF-27"/>
    <n v="15"/>
    <s v="In Stock"/>
    <d v="2024-09-17T00:00:00"/>
    <s v="Austria"/>
    <n v="46.783900000000003"/>
    <n v="13.011699999999999"/>
  </r>
  <r>
    <s v="SKU004946"/>
    <s v="Product_4946"/>
    <s v="Home &amp; Garden"/>
    <n v="243.13"/>
    <n v="860"/>
    <s v="High"/>
    <n v="31"/>
    <n v="8"/>
    <x v="497"/>
    <s v="SUP010"/>
    <s v="AISLE-09-SHELF-21"/>
    <n v="37"/>
    <s v="Out of Stock"/>
    <d v="2025-03-10T00:00:00"/>
    <s v="Netherlands"/>
    <n v="50.904200000000003"/>
    <n v="3.3694000000000002"/>
  </r>
  <r>
    <s v="SKU004947"/>
    <s v="Product_4947"/>
    <s v="Home &amp; Garden"/>
    <n v="399.93"/>
    <n v="741"/>
    <s v="High"/>
    <n v="60"/>
    <n v="12"/>
    <x v="542"/>
    <s v="SUP015"/>
    <s v="AISLE-05-SHELF-29"/>
    <n v="24"/>
    <s v="In Stock"/>
    <d v="2023-08-31T00:00:00"/>
    <s v="Sweden"/>
    <n v="61.373800000000003"/>
    <n v="14.4138"/>
  </r>
  <r>
    <s v="SKU004948"/>
    <s v="Product_4948"/>
    <s v="Electronics"/>
    <n v="378.98"/>
    <n v="356"/>
    <s v="Mid"/>
    <n v="18"/>
    <n v="14"/>
    <x v="17"/>
    <s v="SUP045"/>
    <s v="AISLE-10-SHELF-45"/>
    <n v="9"/>
    <s v="Out of Stock"/>
    <d v="2024-12-05T00:00:00"/>
    <s v="Sweden"/>
    <n v="64.730400000000003"/>
    <n v="20.587599999999998"/>
  </r>
  <r>
    <s v="SKU004949"/>
    <s v="Product_4949"/>
    <s v="Home &amp; Garden"/>
    <n v="899.81"/>
    <n v="811"/>
    <s v="High"/>
    <n v="80"/>
    <n v="17"/>
    <x v="10"/>
    <s v="SUP029"/>
    <s v="AISLE-01-SHELF-06"/>
    <n v="8"/>
    <s v="Out of Stock"/>
    <d v="2023-09-20T00:00:00"/>
    <s v="Italy"/>
    <n v="46.0017"/>
    <n v="15.652100000000001"/>
  </r>
  <r>
    <s v="SKU004950"/>
    <s v="Product_4950"/>
    <s v="Office Supplies"/>
    <n v="509.44"/>
    <n v="543"/>
    <s v="Mid"/>
    <n v="45"/>
    <n v="14"/>
    <x v="52"/>
    <s v="SUP025"/>
    <s v="AISLE-03-SHELF-17"/>
    <n v="18"/>
    <s v="In Stock"/>
    <d v="2024-06-22T00:00:00"/>
    <s v="Spain"/>
    <n v="36.376300000000001"/>
    <n v="-4.6176000000000004"/>
  </r>
  <r>
    <s v="SKU004951"/>
    <s v="Product_4951"/>
    <s v="Books"/>
    <n v="452.7"/>
    <n v="249"/>
    <s v="Low"/>
    <n v="63"/>
    <n v="27"/>
    <x v="984"/>
    <s v="SUP021"/>
    <s v="AISLE-12-SHELF-27"/>
    <n v="7"/>
    <s v="In Stock"/>
    <d v="2024-11-21T00:00:00"/>
    <s v="France"/>
    <n v="43.9756"/>
    <n v="0.53749999999999998"/>
  </r>
  <r>
    <s v="SKU004952"/>
    <s v="Product_4952"/>
    <s v="Home &amp; Garden"/>
    <n v="819.84"/>
    <n v="253"/>
    <s v="Low"/>
    <n v="47"/>
    <n v="20"/>
    <x v="736"/>
    <s v="SUP017"/>
    <s v="AISLE-11-SHELF-40"/>
    <n v="22"/>
    <s v="In Stock"/>
    <d v="2024-12-17T00:00:00"/>
    <s v="Austria"/>
    <n v="46.816200000000002"/>
    <n v="10.2523"/>
  </r>
  <r>
    <s v="SKU004953"/>
    <s v="Product_4953"/>
    <s v="Electronics"/>
    <n v="58.42"/>
    <n v="770"/>
    <s v="High"/>
    <n v="75"/>
    <n v="5"/>
    <x v="68"/>
    <s v="SUP027"/>
    <s v="AISLE-12-SHELF-43"/>
    <n v="31"/>
    <s v="In Stock"/>
    <d v="2023-11-20T00:00:00"/>
    <s v="Italy"/>
    <n v="42.070300000000003"/>
    <n v="15.172499999999999"/>
  </r>
  <r>
    <s v="SKU004954"/>
    <s v="Product_4954"/>
    <s v="Books"/>
    <n v="95.59"/>
    <n v="181"/>
    <s v="Low"/>
    <n v="52"/>
    <n v="13"/>
    <x v="243"/>
    <s v="SUP028"/>
    <s v="AISLE-05-SHELF-40"/>
    <n v="8"/>
    <s v="In Stock"/>
    <d v="2024-07-28T00:00:00"/>
    <s v="United Kingdom"/>
    <n v="56.076799999999999"/>
    <n v="-3.6905999999999999"/>
  </r>
  <r>
    <s v="SKU004955"/>
    <s v="Product_4955"/>
    <s v="Sports"/>
    <n v="31.47"/>
    <n v="851"/>
    <s v="High"/>
    <n v="14"/>
    <n v="25"/>
    <x v="724"/>
    <s v="SUP023"/>
    <s v="AISLE-12-SHELF-38"/>
    <n v="7"/>
    <s v="Out of Stock"/>
    <d v="2024-08-28T00:00:00"/>
    <s v="United Kingdom"/>
    <n v="54.496099999999998"/>
    <n v="-3.0367000000000002"/>
  </r>
  <r>
    <s v="SKU004956"/>
    <s v="Product_4956"/>
    <s v="Electronics"/>
    <n v="691.1"/>
    <n v="973"/>
    <s v="High"/>
    <n v="90"/>
    <n v="6"/>
    <x v="644"/>
    <s v="SUP039"/>
    <s v="AISLE-09-SHELF-25"/>
    <n v="31"/>
    <s v="Out of Stock"/>
    <d v="2024-03-27T00:00:00"/>
    <s v="Poland"/>
    <n v="53.011099999999999"/>
    <n v="14.5793"/>
  </r>
  <r>
    <s v="SKU004957"/>
    <s v="Product_4957"/>
    <s v="Sports"/>
    <n v="530.36"/>
    <n v="987"/>
    <s v="High"/>
    <n v="46"/>
    <n v="14"/>
    <x v="260"/>
    <s v="SUP036"/>
    <s v="AISLE-17-SHELF-02"/>
    <n v="32"/>
    <s v="In Stock"/>
    <d v="2024-12-15T00:00:00"/>
    <s v="Netherlands"/>
    <n v="52.716700000000003"/>
    <n v="5.5705999999999998"/>
  </r>
  <r>
    <s v="SKU004958"/>
    <s v="Product_4958"/>
    <s v="Home &amp; Garden"/>
    <n v="877.26"/>
    <n v="165"/>
    <s v="Low"/>
    <n v="67"/>
    <n v="6"/>
    <x v="785"/>
    <s v="SUP003"/>
    <s v="AISLE-01-SHELF-50"/>
    <n v="26"/>
    <s v="In Stock"/>
    <d v="2023-03-23T00:00:00"/>
    <s v="Netherlands"/>
    <n v="51.334899999999998"/>
    <n v="3.4912999999999998"/>
  </r>
  <r>
    <s v="SKU004959"/>
    <s v="Product_4959"/>
    <s v="Books"/>
    <n v="503.55"/>
    <n v="3"/>
    <s v="Low"/>
    <n v="72"/>
    <n v="3"/>
    <x v="512"/>
    <s v="SUP033"/>
    <s v="AISLE-03-SHELF-29"/>
    <n v="46"/>
    <s v="In Stock"/>
    <d v="2024-07-18T00:00:00"/>
    <s v="Germany"/>
    <n v="48.1248"/>
    <n v="10.6747"/>
  </r>
  <r>
    <s v="SKU004960"/>
    <s v="Product_4960"/>
    <s v="Home &amp; Garden"/>
    <n v="229.6"/>
    <n v="462"/>
    <s v="Mid"/>
    <n v="60"/>
    <n v="16"/>
    <x v="821"/>
    <s v="SUP007"/>
    <s v="AISLE-14-SHELF-45"/>
    <n v="33"/>
    <s v="In Stock"/>
    <d v="2024-03-27T00:00:00"/>
    <s v="France"/>
    <n v="48.732399999999998"/>
    <n v="-0.214"/>
  </r>
  <r>
    <s v="SKU004961"/>
    <s v="Product_4961"/>
    <s v="Books"/>
    <n v="807.1"/>
    <n v="144"/>
    <s v="Low"/>
    <n v="81"/>
    <n v="12"/>
    <x v="985"/>
    <s v="SUP005"/>
    <s v="AISLE-02-SHELF-22"/>
    <n v="20"/>
    <s v="In Stock"/>
    <d v="2025-02-28T00:00:00"/>
    <s v="Sweden"/>
    <n v="60.5319"/>
    <n v="23.337299999999999"/>
  </r>
  <r>
    <s v="SKU004962"/>
    <s v="Product_4962"/>
    <s v="Clothing"/>
    <n v="301.38"/>
    <n v="164"/>
    <s v="Low"/>
    <n v="52"/>
    <n v="14"/>
    <x v="52"/>
    <s v="SUP026"/>
    <s v="AISLE-04-SHELF-15"/>
    <n v="39"/>
    <s v="In Stock"/>
    <d v="2024-11-22T00:00:00"/>
    <s v="Austria"/>
    <n v="46.953800000000001"/>
    <n v="10.2989"/>
  </r>
  <r>
    <s v="SKU004963"/>
    <s v="Product_4963"/>
    <s v="Home &amp; Garden"/>
    <n v="936.33"/>
    <n v="343"/>
    <s v="Mid"/>
    <n v="76"/>
    <n v="2"/>
    <x v="676"/>
    <s v="SUP017"/>
    <s v="AISLE-05-SHELF-10"/>
    <n v="23"/>
    <s v="In Stock"/>
    <d v="2024-05-27T00:00:00"/>
    <s v="France"/>
    <n v="44.665399999999998"/>
    <n v="5.7904999999999998"/>
  </r>
  <r>
    <s v="SKU004964"/>
    <s v="Product_4964"/>
    <s v="Home &amp; Garden"/>
    <n v="257.92"/>
    <n v="997"/>
    <s v="High"/>
    <n v="76"/>
    <n v="18"/>
    <x v="510"/>
    <s v="SUP017"/>
    <s v="AISLE-09-SHELF-50"/>
    <n v="34"/>
    <s v="In Stock"/>
    <d v="2024-12-08T00:00:00"/>
    <s v="Poland"/>
    <n v="52.6312"/>
    <n v="18.257999999999999"/>
  </r>
  <r>
    <s v="SKU004965"/>
    <s v="Product_4965"/>
    <s v="Home &amp; Garden"/>
    <n v="176.04"/>
    <n v="873"/>
    <s v="High"/>
    <n v="74"/>
    <n v="7"/>
    <x v="380"/>
    <s v="SUP047"/>
    <s v="AISLE-03-SHELF-46"/>
    <n v="19"/>
    <s v="In Stock"/>
    <d v="2023-08-03T00:00:00"/>
    <s v="Germany"/>
    <n v="54.632100000000001"/>
    <n v="12.5885"/>
  </r>
  <r>
    <s v="SKU004966"/>
    <s v="Product_4966"/>
    <s v="Toys"/>
    <n v="498.39"/>
    <n v="104"/>
    <s v="Low"/>
    <n v="71"/>
    <n v="5"/>
    <x v="597"/>
    <s v="SUP003"/>
    <s v="AISLE-10-SHELF-17"/>
    <n v="9"/>
    <s v="In Stock"/>
    <d v="2024-12-04T00:00:00"/>
    <s v="Italy"/>
    <n v="37.249499999999998"/>
    <n v="15.4611"/>
  </r>
  <r>
    <s v="SKU004967"/>
    <s v="Product_4967"/>
    <s v="Electronics"/>
    <n v="60.01"/>
    <n v="547"/>
    <s v="Mid"/>
    <n v="97"/>
    <n v="12"/>
    <x v="68"/>
    <s v="SUP003"/>
    <s v="AISLE-15-SHELF-18"/>
    <n v="35"/>
    <s v="In Stock"/>
    <d v="2023-10-10T00:00:00"/>
    <s v="France"/>
    <n v="41.535600000000002"/>
    <n v="4.3947000000000003"/>
  </r>
  <r>
    <s v="SKU004968"/>
    <s v="Product_4968"/>
    <s v="Toys"/>
    <n v="46.05"/>
    <n v="313"/>
    <s v="Mid"/>
    <n v="72"/>
    <n v="26"/>
    <x v="831"/>
    <s v="SUP034"/>
    <s v="AISLE-17-SHELF-25"/>
    <n v="47"/>
    <s v="In Stock"/>
    <d v="2024-02-12T00:00:00"/>
    <s v="Italy"/>
    <n v="38.810099999999998"/>
    <n v="14.887700000000001"/>
  </r>
  <r>
    <s v="SKU004969"/>
    <s v="Product_4969"/>
    <s v="Books"/>
    <n v="501.05"/>
    <n v="168"/>
    <s v="Low"/>
    <n v="39"/>
    <n v="17"/>
    <x v="774"/>
    <s v="SUP008"/>
    <s v="AISLE-03-SHELF-16"/>
    <n v="35"/>
    <s v="In Stock"/>
    <d v="2023-10-07T00:00:00"/>
    <s v="United Kingdom"/>
    <n v="52.626100000000001"/>
    <n v="0.53010000000000002"/>
  </r>
  <r>
    <s v="SKU004970"/>
    <s v="Product_4970"/>
    <s v="Books"/>
    <n v="222.96"/>
    <n v="519"/>
    <s v="Mid"/>
    <n v="99"/>
    <n v="12"/>
    <x v="96"/>
    <s v="SUP045"/>
    <s v="AISLE-19-SHELF-45"/>
    <n v="13"/>
    <s v="Out of Stock"/>
    <d v="2023-09-16T00:00:00"/>
    <s v="Austria"/>
    <n v="47.276000000000003"/>
    <n v="14.271699999999999"/>
  </r>
  <r>
    <s v="SKU004971"/>
    <s v="Product_4971"/>
    <s v="Books"/>
    <n v="19.260000000000002"/>
    <n v="962"/>
    <s v="High"/>
    <n v="47"/>
    <n v="21"/>
    <x v="902"/>
    <s v="SUP006"/>
    <s v="AISLE-17-SHELF-25"/>
    <n v="17"/>
    <s v="In Stock"/>
    <d v="2024-03-24T00:00:00"/>
    <s v="Poland"/>
    <n v="50.6584"/>
    <n v="23.272200000000002"/>
  </r>
  <r>
    <s v="SKU004972"/>
    <s v="Product_4972"/>
    <s v="Electronics"/>
    <n v="303.10000000000002"/>
    <n v="925"/>
    <s v="High"/>
    <n v="60"/>
    <n v="11"/>
    <x v="814"/>
    <s v="SUP037"/>
    <s v="AISLE-16-SHELF-41"/>
    <n v="47"/>
    <s v="In Stock"/>
    <d v="2023-07-04T00:00:00"/>
    <s v="Sweden"/>
    <n v="66.077699999999993"/>
    <n v="14.2873"/>
  </r>
  <r>
    <s v="SKU004973"/>
    <s v="Product_4973"/>
    <s v="Books"/>
    <n v="482.59"/>
    <n v="597"/>
    <s v="Mid"/>
    <n v="47"/>
    <n v="1"/>
    <x v="860"/>
    <s v="SUP045"/>
    <s v="AISLE-12-SHELF-35"/>
    <n v="25"/>
    <s v="In Stock"/>
    <d v="2023-09-05T00:00:00"/>
    <s v="Austria"/>
    <n v="48.866900000000001"/>
    <n v="12.2501"/>
  </r>
  <r>
    <s v="SKU004974"/>
    <s v="Product_4974"/>
    <s v="Toys"/>
    <n v="400.35"/>
    <n v="435"/>
    <s v="Mid"/>
    <n v="76"/>
    <n v="9"/>
    <x v="38"/>
    <s v="SUP022"/>
    <s v="AISLE-09-SHELF-48"/>
    <n v="35"/>
    <s v="In Stock"/>
    <d v="2024-08-04T00:00:00"/>
    <s v="Spain"/>
    <n v="41.084499999999998"/>
    <n v="0.06"/>
  </r>
  <r>
    <s v="SKU004975"/>
    <s v="Product_4975"/>
    <s v="Office Supplies"/>
    <n v="144.11000000000001"/>
    <n v="608"/>
    <s v="Mid"/>
    <n v="86"/>
    <n v="8"/>
    <x v="910"/>
    <s v="SUP033"/>
    <s v="AISLE-05-SHELF-32"/>
    <n v="5"/>
    <s v="In Stock"/>
    <d v="2023-04-22T00:00:00"/>
    <s v="Netherlands"/>
    <n v="50.861800000000002"/>
    <n v="7.04"/>
  </r>
  <r>
    <s v="SKU004976"/>
    <s v="Product_4976"/>
    <s v="Toys"/>
    <n v="583.88"/>
    <n v="511"/>
    <s v="Mid"/>
    <n v="57"/>
    <n v="14"/>
    <x v="340"/>
    <s v="SUP050"/>
    <s v="AISLE-19-SHELF-22"/>
    <n v="45"/>
    <s v="In Stock"/>
    <d v="2024-10-13T00:00:00"/>
    <s v="Poland"/>
    <n v="50.997799999999998"/>
    <n v="15.9978"/>
  </r>
  <r>
    <s v="SKU004977"/>
    <s v="Product_4977"/>
    <s v="Office Supplies"/>
    <n v="713.23"/>
    <n v="408"/>
    <s v="Mid"/>
    <n v="21"/>
    <n v="4"/>
    <x v="402"/>
    <s v="SUP007"/>
    <s v="AISLE-13-SHELF-34"/>
    <n v="17"/>
    <s v="In Stock"/>
    <d v="2024-02-23T00:00:00"/>
    <s v="France"/>
    <n v="49.636899999999997"/>
    <n v="5.1623000000000001"/>
  </r>
  <r>
    <s v="SKU004978"/>
    <s v="Product_4978"/>
    <s v="Home &amp; Garden"/>
    <n v="678.78"/>
    <n v="435"/>
    <s v="Mid"/>
    <n v="29"/>
    <n v="11"/>
    <x v="737"/>
    <s v="SUP049"/>
    <s v="AISLE-19-SHELF-50"/>
    <n v="38"/>
    <s v="In Stock"/>
    <d v="2024-03-21T00:00:00"/>
    <s v="Austria"/>
    <n v="46.625500000000002"/>
    <n v="10.401199999999999"/>
  </r>
  <r>
    <s v="SKU004979"/>
    <s v="Product_4979"/>
    <s v="Sports"/>
    <n v="399.82"/>
    <n v="314"/>
    <s v="Mid"/>
    <n v="81"/>
    <n v="17"/>
    <x v="753"/>
    <s v="SUP040"/>
    <s v="AISLE-12-SHELF-18"/>
    <n v="40"/>
    <s v="In Stock"/>
    <d v="2023-12-11T00:00:00"/>
    <s v="Belgium"/>
    <n v="50.930399999999999"/>
    <n v="2.7917000000000001"/>
  </r>
  <r>
    <s v="SKU004980"/>
    <s v="Product_4980"/>
    <s v="Office Supplies"/>
    <n v="146.22"/>
    <n v="541"/>
    <s v="Mid"/>
    <n v="11"/>
    <n v="27"/>
    <x v="775"/>
    <s v="SUP019"/>
    <s v="AISLE-05-SHELF-26"/>
    <n v="20"/>
    <s v="Out of Stock"/>
    <d v="2024-02-14T00:00:00"/>
    <s v="Netherlands"/>
    <n v="53.276400000000002"/>
    <n v="6.1920000000000002"/>
  </r>
  <r>
    <s v="SKU004981"/>
    <s v="Product_4981"/>
    <s v="Clothing"/>
    <n v="504.49"/>
    <n v="612"/>
    <s v="Mid"/>
    <n v="84"/>
    <n v="8"/>
    <x v="45"/>
    <s v="SUP048"/>
    <s v="AISLE-20-SHELF-27"/>
    <n v="14"/>
    <s v="In Stock"/>
    <d v="2024-11-07T00:00:00"/>
    <s v="Netherlands"/>
    <n v="51.705800000000004"/>
    <n v="4.7154999999999996"/>
  </r>
  <r>
    <s v="SKU004982"/>
    <s v="Product_4982"/>
    <s v="Books"/>
    <n v="891.53"/>
    <n v="578"/>
    <s v="Mid"/>
    <n v="94"/>
    <n v="21"/>
    <x v="924"/>
    <s v="SUP046"/>
    <s v="AISLE-20-SHELF-08"/>
    <n v="42"/>
    <s v="In Stock"/>
    <d v="2023-06-11T00:00:00"/>
    <s v="Belgium"/>
    <n v="50.512999999999998"/>
    <n v="3.9077999999999999"/>
  </r>
  <r>
    <s v="SKU004983"/>
    <s v="Product_4983"/>
    <s v="Electronics"/>
    <n v="474.04"/>
    <n v="899"/>
    <s v="High"/>
    <n v="64"/>
    <n v="1"/>
    <x v="650"/>
    <s v="SUP010"/>
    <s v="AISLE-16-SHELF-02"/>
    <n v="45"/>
    <s v="In Stock"/>
    <d v="2024-01-24T00:00:00"/>
    <s v="Germany"/>
    <n v="53.254399999999997"/>
    <n v="14.770099999999999"/>
  </r>
  <r>
    <s v="SKU004984"/>
    <s v="Product_4984"/>
    <s v="Office Supplies"/>
    <n v="203.72"/>
    <n v="860"/>
    <s v="High"/>
    <n v="15"/>
    <n v="18"/>
    <x v="938"/>
    <s v="SUP023"/>
    <s v="AISLE-13-SHELF-01"/>
    <n v="38"/>
    <s v="Out of Stock"/>
    <d v="2023-04-22T00:00:00"/>
    <s v="Germany"/>
    <n v="51.742400000000004"/>
    <n v="9.9588999999999999"/>
  </r>
  <r>
    <s v="SKU004985"/>
    <s v="Product_4985"/>
    <s v="Electronics"/>
    <n v="102.12"/>
    <n v="952"/>
    <s v="High"/>
    <n v="92"/>
    <n v="5"/>
    <x v="402"/>
    <s v="SUP002"/>
    <s v="AISLE-05-SHELF-31"/>
    <n v="29"/>
    <s v="In Stock"/>
    <d v="2023-08-14T00:00:00"/>
    <s v="Belgium"/>
    <n v="49.945500000000003"/>
    <n v="5.0484"/>
  </r>
  <r>
    <s v="SKU004986"/>
    <s v="Product_4986"/>
    <s v="Books"/>
    <n v="944.49"/>
    <n v="62"/>
    <s v="Low"/>
    <n v="71"/>
    <n v="29"/>
    <x v="27"/>
    <s v="SUP021"/>
    <s v="AISLE-12-SHELF-04"/>
    <n v="5"/>
    <s v="Out of Stock"/>
    <d v="2024-01-28T00:00:00"/>
    <s v="Spain"/>
    <n v="41.347499999999997"/>
    <n v="-0.66659999999999997"/>
  </r>
  <r>
    <s v="SKU004987"/>
    <s v="Product_4987"/>
    <s v="Sports"/>
    <n v="745.58"/>
    <n v="31"/>
    <s v="Low"/>
    <n v="58"/>
    <n v="25"/>
    <x v="349"/>
    <s v="SUP024"/>
    <s v="AISLE-05-SHELF-11"/>
    <n v="16"/>
    <s v="In Stock"/>
    <d v="2024-04-22T00:00:00"/>
    <s v="United Kingdom"/>
    <n v="50.137500000000003"/>
    <n v="0.79120000000000001"/>
  </r>
  <r>
    <s v="SKU004988"/>
    <s v="Product_4988"/>
    <s v="Toys"/>
    <n v="319.83999999999997"/>
    <n v="598"/>
    <s v="Mid"/>
    <n v="93"/>
    <n v="26"/>
    <x v="831"/>
    <s v="SUP048"/>
    <s v="AISLE-10-SHELF-40"/>
    <n v="26"/>
    <s v="In Stock"/>
    <d v="2023-05-09T00:00:00"/>
    <s v="Belgium"/>
    <n v="50.176200000000001"/>
    <n v="5.4021999999999997"/>
  </r>
  <r>
    <s v="SKU004989"/>
    <s v="Product_4989"/>
    <s v="Books"/>
    <n v="302.39999999999998"/>
    <n v="210"/>
    <s v="Low"/>
    <n v="63"/>
    <n v="8"/>
    <x v="81"/>
    <s v="SUP013"/>
    <s v="AISLE-09-SHELF-26"/>
    <n v="26"/>
    <s v="In Stock"/>
    <d v="2024-05-25T00:00:00"/>
    <s v="United Kingdom"/>
    <n v="56.586300000000001"/>
    <n v="-1.6944999999999999"/>
  </r>
  <r>
    <s v="SKU004990"/>
    <s v="Product_4990"/>
    <s v="Electronics"/>
    <n v="896.27"/>
    <n v="462"/>
    <s v="Mid"/>
    <n v="19"/>
    <n v="27"/>
    <x v="32"/>
    <s v="SUP005"/>
    <s v="AISLE-07-SHELF-27"/>
    <n v="6"/>
    <s v="In Stock"/>
    <d v="2023-05-12T00:00:00"/>
    <s v="Austria"/>
    <n v="47.426699999999997"/>
    <n v="14.1846"/>
  </r>
  <r>
    <s v="SKU004991"/>
    <s v="Product_4991"/>
    <s v="Clothing"/>
    <n v="185.79"/>
    <n v="562"/>
    <s v="Mid"/>
    <n v="33"/>
    <n v="26"/>
    <x v="431"/>
    <s v="SUP018"/>
    <s v="AISLE-14-SHELF-43"/>
    <n v="49"/>
    <s v="Out of Stock"/>
    <d v="2023-08-14T00:00:00"/>
    <s v="Spain"/>
    <n v="36.313499999999998"/>
    <n v="0.2999"/>
  </r>
  <r>
    <s v="SKU004992"/>
    <s v="Product_4992"/>
    <s v="Sports"/>
    <n v="539.69000000000005"/>
    <n v="574"/>
    <s v="Mid"/>
    <n v="38"/>
    <n v="8"/>
    <x v="751"/>
    <s v="SUP011"/>
    <s v="AISLE-18-SHELF-25"/>
    <n v="12"/>
    <s v="Out of Stock"/>
    <d v="2025-01-23T00:00:00"/>
    <s v="Poland"/>
    <n v="49.577599999999997"/>
    <n v="18.067499999999999"/>
  </r>
  <r>
    <s v="SKU004993"/>
    <s v="Product_4993"/>
    <s v="Books"/>
    <n v="716.37"/>
    <n v="79"/>
    <s v="Low"/>
    <n v="15"/>
    <n v="29"/>
    <x v="564"/>
    <s v="SUP037"/>
    <s v="AISLE-18-SHELF-30"/>
    <n v="37"/>
    <s v="In Stock"/>
    <d v="2023-10-02T00:00:00"/>
    <s v="United Kingdom"/>
    <n v="50.811799999999998"/>
    <n v="0.17069999999999999"/>
  </r>
  <r>
    <s v="SKU004994"/>
    <s v="Product_4994"/>
    <s v="Office Supplies"/>
    <n v="402.43"/>
    <n v="342"/>
    <s v="Mid"/>
    <n v="67"/>
    <n v="9"/>
    <x v="168"/>
    <s v="SUP032"/>
    <s v="AISLE-08-SHELF-02"/>
    <n v="9"/>
    <s v="In Stock"/>
    <d v="2024-12-04T00:00:00"/>
    <s v="Netherlands"/>
    <n v="52.285800000000002"/>
    <n v="5.9946999999999999"/>
  </r>
  <r>
    <s v="SKU004995"/>
    <s v="Product_4995"/>
    <s v="Clothing"/>
    <n v="49.5"/>
    <n v="231"/>
    <s v="Low"/>
    <n v="87"/>
    <n v="18"/>
    <x v="67"/>
    <s v="SUP028"/>
    <s v="AISLE-07-SHELF-26"/>
    <n v="14"/>
    <s v="In Stock"/>
    <d v="2024-05-29T00:00:00"/>
    <s v="Austria"/>
    <n v="48.174700000000001"/>
    <n v="15.980399999999999"/>
  </r>
  <r>
    <s v="SKU004996"/>
    <s v="Product_4996"/>
    <s v="Books"/>
    <n v="235.48"/>
    <n v="877"/>
    <s v="High"/>
    <n v="66"/>
    <n v="7"/>
    <x v="515"/>
    <s v="SUP022"/>
    <s v="AISLE-05-SHELF-46"/>
    <n v="7"/>
    <s v="In Stock"/>
    <d v="2024-03-09T00:00:00"/>
    <s v="Netherlands"/>
    <n v="51.157899999999998"/>
    <n v="5.8728999999999996"/>
  </r>
  <r>
    <s v="SKU004997"/>
    <s v="Product_4997"/>
    <s v="Sports"/>
    <n v="902.79"/>
    <n v="612"/>
    <s v="Mid"/>
    <n v="12"/>
    <n v="10"/>
    <x v="172"/>
    <s v="SUP045"/>
    <s v="AISLE-14-SHELF-35"/>
    <n v="15"/>
    <s v="In Stock"/>
    <d v="2024-02-21T00:00:00"/>
    <s v="Spain"/>
    <n v="40.485999999999997"/>
    <n v="-8.9107000000000003"/>
  </r>
  <r>
    <s v="SKU004998"/>
    <s v="Product_4998"/>
    <s v="Electronics"/>
    <n v="527.89"/>
    <n v="128"/>
    <s v="Low"/>
    <n v="33"/>
    <n v="21"/>
    <x v="574"/>
    <s v="SUP028"/>
    <s v="AISLE-06-SHELF-23"/>
    <n v="34"/>
    <s v="In Stock"/>
    <d v="2024-02-23T00:00:00"/>
    <s v="United Kingdom"/>
    <n v="51.672499999999999"/>
    <n v="-5.5243000000000002"/>
  </r>
  <r>
    <s v="SKU004999"/>
    <s v="Product_4999"/>
    <s v="Toys"/>
    <n v="817.29"/>
    <n v="18"/>
    <s v="Low"/>
    <n v="28"/>
    <n v="16"/>
    <x v="389"/>
    <s v="SUP001"/>
    <s v="AISLE-17-SHELF-24"/>
    <n v="32"/>
    <s v="Out of Stock"/>
    <d v="2023-05-22T00:00:00"/>
    <s v="Italy"/>
    <n v="37.361800000000002"/>
    <n v="10.821199999999999"/>
  </r>
  <r>
    <s v="SKU005000"/>
    <s v="Product_5000"/>
    <s v="Office Supplies"/>
    <n v="560.13"/>
    <n v="356"/>
    <s v="Mid"/>
    <n v="18"/>
    <n v="3"/>
    <x v="871"/>
    <s v="SUP006"/>
    <s v="AISLE-08-SHELF-29"/>
    <n v="9"/>
    <s v="In Stock"/>
    <d v="2023-10-01T00:00:00"/>
    <s v="Spain"/>
    <n v="36.212200000000003"/>
    <n v="-2.3298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x v="0"/>
    <x v="0"/>
    <x v="0"/>
    <n v="167.23"/>
    <x v="0"/>
    <s v="Mid"/>
    <n v="69"/>
    <n v="13"/>
    <d v="2024-04-18T00:00:00"/>
    <s v="SUP032"/>
    <s v="AISLE-11-SHELF-42"/>
    <n v="34"/>
    <x v="0"/>
    <d v="2024-04-08T00:00:00"/>
    <s v="Netherlands"/>
    <n v="52.673299999999998"/>
    <n v="5.4558"/>
    <n v="10"/>
  </r>
  <r>
    <x v="1"/>
    <x v="1"/>
    <x v="1"/>
    <n v="999.15"/>
    <x v="1"/>
    <s v="High"/>
    <n v="75"/>
    <n v="18"/>
    <d v="2025-03-23T00:00:00"/>
    <s v="SUP010"/>
    <s v="AISLE-01-SHELF-16"/>
    <n v="28"/>
    <x v="0"/>
    <d v="2024-06-28T00:00:00"/>
    <s v="Spain"/>
    <n v="37.686799999999998"/>
    <n v="-6.6718000000000002"/>
    <n v="268"/>
  </r>
  <r>
    <x v="2"/>
    <x v="2"/>
    <x v="2"/>
    <n v="302.16000000000003"/>
    <x v="2"/>
    <s v="Low"/>
    <n v="56"/>
    <n v="12"/>
    <d v="2024-03-04T00:00:00"/>
    <s v="SUP032"/>
    <s v="AISLE-13-SHELF-21"/>
    <n v="39"/>
    <x v="1"/>
    <d v="2023-06-28T00:00:00"/>
    <s v="Belgium"/>
    <n v="50.092799999999997"/>
    <n v="6.0521000000000003"/>
    <n v="250"/>
  </r>
  <r>
    <x v="3"/>
    <x v="3"/>
    <x v="3"/>
    <n v="411.46"/>
    <x v="3"/>
    <s v="Low"/>
    <n v="35"/>
    <n v="21"/>
    <d v="2024-03-08T00:00:00"/>
    <s v="SUP008"/>
    <s v="AISLE-16-SHELF-47"/>
    <n v="41"/>
    <x v="1"/>
    <d v="2023-08-26T00:00:00"/>
    <s v="United Kingdom"/>
    <n v="54.717300000000002"/>
    <n v="-0.8609"/>
    <n v="195"/>
  </r>
  <r>
    <x v="4"/>
    <x v="4"/>
    <x v="1"/>
    <n v="872.64"/>
    <x v="4"/>
    <s v="Low"/>
    <n v="18"/>
    <n v="22"/>
    <d v="2024-06-26T00:00:00"/>
    <s v="SUP032"/>
    <s v="AISLE-07-SHELF-46"/>
    <n v="6"/>
    <x v="1"/>
    <d v="2023-09-04T00:00:00"/>
    <s v="Netherlands"/>
    <n v="51.735700000000001"/>
    <n v="4.8901000000000003"/>
    <n v="296"/>
  </r>
  <r>
    <x v="5"/>
    <x v="5"/>
    <x v="3"/>
    <n v="645.47"/>
    <x v="5"/>
    <s v="Mid"/>
    <n v="60"/>
    <n v="4"/>
    <d v="2025-04-18T00:00:00"/>
    <s v="SUP050"/>
    <s v="AISLE-11-SHELF-27"/>
    <n v="25"/>
    <x v="0"/>
    <d v="2024-12-12T00:00:00"/>
    <s v="Austria"/>
    <n v="46.726500000000001"/>
    <n v="10.819000000000001"/>
    <n v="127"/>
  </r>
  <r>
    <x v="6"/>
    <x v="6"/>
    <x v="4"/>
    <n v="375.01"/>
    <x v="6"/>
    <s v="High"/>
    <n v="17"/>
    <n v="28"/>
    <d v="2025-03-09T00:00:00"/>
    <s v="SUP004"/>
    <s v="AISLE-13-SHELF-37"/>
    <n v="44"/>
    <x v="0"/>
    <d v="2024-12-22T00:00:00"/>
    <s v="Italy"/>
    <n v="45.287199999999999"/>
    <n v="13.5596"/>
    <n v="77"/>
  </r>
  <r>
    <x v="7"/>
    <x v="7"/>
    <x v="5"/>
    <n v="899.35"/>
    <x v="7"/>
    <s v="High"/>
    <n v="14"/>
    <n v="23"/>
    <d v="2023-08-27T00:00:00"/>
    <s v="SUP029"/>
    <s v="AISLE-18-SHELF-03"/>
    <n v="45"/>
    <x v="0"/>
    <d v="2023-04-03T00:00:00"/>
    <s v="Netherlands"/>
    <n v="51.711300000000001"/>
    <n v="6.4310999999999998"/>
    <n v="146"/>
  </r>
  <r>
    <x v="8"/>
    <x v="8"/>
    <x v="2"/>
    <n v="752.23"/>
    <x v="8"/>
    <s v="High"/>
    <n v="48"/>
    <n v="29"/>
    <d v="2023-09-16T00:00:00"/>
    <s v="SUP012"/>
    <s v="AISLE-12-SHELF-07"/>
    <n v="9"/>
    <x v="0"/>
    <d v="2023-05-28T00:00:00"/>
    <s v="Belgium"/>
    <n v="49.993000000000002"/>
    <n v="6.3064999999999998"/>
    <n v="111"/>
  </r>
  <r>
    <x v="9"/>
    <x v="9"/>
    <x v="2"/>
    <n v="235.62"/>
    <x v="9"/>
    <s v="Low"/>
    <n v="77"/>
    <n v="7"/>
    <d v="2024-02-25T00:00:00"/>
    <s v="SUP037"/>
    <s v="AISLE-20-SHELF-15"/>
    <n v="39"/>
    <x v="0"/>
    <d v="2023-06-17T00:00:00"/>
    <s v="United Kingdom"/>
    <n v="52.934399999999997"/>
    <n v="-4.8269000000000002"/>
    <n v="253"/>
  </r>
  <r>
    <x v="10"/>
    <x v="10"/>
    <x v="2"/>
    <n v="647.29999999999995"/>
    <x v="10"/>
    <s v="High"/>
    <n v="49"/>
    <n v="12"/>
    <d v="2024-03-03T00:00:00"/>
    <s v="SUP036"/>
    <s v="AISLE-01-SHELF-10"/>
    <n v="48"/>
    <x v="0"/>
    <d v="2023-05-11T00:00:00"/>
    <s v="Spain"/>
    <n v="38.432899999999997"/>
    <n v="-7.7614000000000001"/>
    <n v="297"/>
  </r>
  <r>
    <x v="11"/>
    <x v="11"/>
    <x v="1"/>
    <n v="923.17"/>
    <x v="11"/>
    <s v="High"/>
    <n v="45"/>
    <n v="23"/>
    <d v="2024-06-03T00:00:00"/>
    <s v="SUP019"/>
    <s v="AISLE-14-SHELF-15"/>
    <n v="39"/>
    <x v="0"/>
    <d v="2024-01-18T00:00:00"/>
    <s v="Belgium"/>
    <n v="49.722299999999997"/>
    <n v="5.0275999999999996"/>
    <n v="137"/>
  </r>
  <r>
    <x v="12"/>
    <x v="12"/>
    <x v="6"/>
    <n v="501.5"/>
    <x v="12"/>
    <s v="Mid"/>
    <n v="30"/>
    <n v="11"/>
    <d v="2024-04-30T00:00:00"/>
    <s v="SUP037"/>
    <s v="AISLE-02-SHELF-49"/>
    <n v="23"/>
    <x v="0"/>
    <d v="2024-04-19T00:00:00"/>
    <s v="Belgium"/>
    <n v="51.2502"/>
    <n v="5.5830000000000002"/>
    <n v="11"/>
  </r>
  <r>
    <x v="13"/>
    <x v="13"/>
    <x v="0"/>
    <n v="736.28"/>
    <x v="13"/>
    <s v="Mid"/>
    <n v="35"/>
    <n v="7"/>
    <d v="2024-01-20T00:00:00"/>
    <s v="SUP047"/>
    <s v="AISLE-10-SHELF-37"/>
    <n v="20"/>
    <x v="0"/>
    <d v="2023-08-14T00:00:00"/>
    <s v="Italy"/>
    <n v="38.081600000000002"/>
    <n v="13.0924"/>
    <n v="159"/>
  </r>
  <r>
    <x v="14"/>
    <x v="14"/>
    <x v="3"/>
    <n v="971.39"/>
    <x v="14"/>
    <s v="Mid"/>
    <n v="84"/>
    <n v="29"/>
    <d v="2023-04-17T00:00:00"/>
    <s v="SUP031"/>
    <s v="AISLE-06-SHELF-06"/>
    <n v="29"/>
    <x v="0"/>
    <d v="2023-03-22T00:00:00"/>
    <s v="Poland"/>
    <n v="49.612400000000001"/>
    <n v="14.552899999999999"/>
    <n v="26"/>
  </r>
  <r>
    <x v="15"/>
    <x v="15"/>
    <x v="0"/>
    <n v="693.51"/>
    <x v="15"/>
    <s v="Mid"/>
    <n v="94"/>
    <n v="26"/>
    <d v="2025-01-18T00:00:00"/>
    <s v="SUP044"/>
    <s v="AISLE-06-SHELF-14"/>
    <n v="20"/>
    <x v="0"/>
    <d v="2024-10-08T00:00:00"/>
    <s v="United Kingdom"/>
    <n v="55.676200000000001"/>
    <n v="-2.8485"/>
    <n v="102"/>
  </r>
  <r>
    <x v="16"/>
    <x v="16"/>
    <x v="0"/>
    <n v="111.41"/>
    <x v="16"/>
    <s v="Low"/>
    <n v="95"/>
    <n v="27"/>
    <d v="2025-05-22T00:00:00"/>
    <s v="SUP026"/>
    <s v="AISLE-13-SHELF-13"/>
    <n v="35"/>
    <x v="0"/>
    <d v="2025-01-09T00:00:00"/>
    <s v="France"/>
    <n v="42.1038"/>
    <n v="-4.5899000000000001"/>
    <n v="133"/>
  </r>
  <r>
    <x v="17"/>
    <x v="17"/>
    <x v="6"/>
    <n v="252.11"/>
    <x v="17"/>
    <s v="High"/>
    <n v="65"/>
    <n v="10"/>
    <d v="2025-04-10T00:00:00"/>
    <s v="SUP045"/>
    <s v="AISLE-10-SHELF-16"/>
    <n v="37"/>
    <x v="0"/>
    <d v="2024-09-11T00:00:00"/>
    <s v="Belgium"/>
    <n v="51.479500000000002"/>
    <n v="2.6171000000000002"/>
    <n v="211"/>
  </r>
  <r>
    <x v="18"/>
    <x v="18"/>
    <x v="3"/>
    <n v="599.15"/>
    <x v="18"/>
    <s v="Mid"/>
    <n v="66"/>
    <n v="9"/>
    <d v="2023-07-11T00:00:00"/>
    <s v="SUP006"/>
    <s v="AISLE-07-SHELF-35"/>
    <n v="21"/>
    <x v="0"/>
    <d v="2023-05-11T00:00:00"/>
    <s v="Poland"/>
    <n v="51.578299999999999"/>
    <n v="19.1462"/>
    <n v="61"/>
  </r>
  <r>
    <x v="19"/>
    <x v="19"/>
    <x v="4"/>
    <n v="282.8"/>
    <x v="19"/>
    <s v="Mid"/>
    <n v="68"/>
    <n v="2"/>
    <d v="2024-10-04T00:00:00"/>
    <s v="SUP029"/>
    <s v="AISLE-15-SHELF-23"/>
    <n v="25"/>
    <x v="1"/>
    <d v="2024-06-13T00:00:00"/>
    <s v="France"/>
    <n v="42.449300000000001"/>
    <n v="-2.6316999999999999"/>
    <n v="113"/>
  </r>
  <r>
    <x v="20"/>
    <x v="20"/>
    <x v="2"/>
    <n v="957.97"/>
    <x v="20"/>
    <s v="Mid"/>
    <n v="16"/>
    <n v="5"/>
    <d v="2024-08-12T00:00:00"/>
    <s v="SUP017"/>
    <s v="AISLE-05-SHELF-08"/>
    <n v="39"/>
    <x v="0"/>
    <d v="2023-09-24T00:00:00"/>
    <s v="United Kingdom"/>
    <n v="52.995899999999999"/>
    <n v="-0.58320000000000005"/>
    <n v="323"/>
  </r>
  <r>
    <x v="21"/>
    <x v="21"/>
    <x v="5"/>
    <n v="411.3"/>
    <x v="21"/>
    <s v="Low"/>
    <n v="51"/>
    <n v="10"/>
    <d v="2025-05-31T00:00:00"/>
    <s v="SUP020"/>
    <s v="AISLE-05-SHELF-34"/>
    <n v="27"/>
    <x v="0"/>
    <d v="2024-10-09T00:00:00"/>
    <s v="Germany"/>
    <n v="51.153799999999997"/>
    <n v="11.7049"/>
    <n v="234"/>
  </r>
  <r>
    <x v="22"/>
    <x v="22"/>
    <x v="0"/>
    <n v="462.66"/>
    <x v="22"/>
    <s v="Low"/>
    <n v="22"/>
    <n v="25"/>
    <d v="2024-11-25T00:00:00"/>
    <s v="SUP042"/>
    <s v="AISLE-19-SHELF-43"/>
    <n v="20"/>
    <x v="0"/>
    <d v="2023-12-22T00:00:00"/>
    <s v="Austria"/>
    <n v="48.961500000000001"/>
    <n v="15.413600000000001"/>
    <n v="339"/>
  </r>
  <r>
    <x v="23"/>
    <x v="23"/>
    <x v="6"/>
    <n v="704.59"/>
    <x v="23"/>
    <s v="High"/>
    <n v="93"/>
    <n v="28"/>
    <d v="2025-08-14T00:00:00"/>
    <s v="SUP046"/>
    <s v="AISLE-11-SHELF-35"/>
    <n v="42"/>
    <x v="0"/>
    <d v="2024-09-30T00:00:00"/>
    <s v="Poland"/>
    <n v="51.519300000000001"/>
    <n v="18.564399999999999"/>
    <n v="318"/>
  </r>
  <r>
    <x v="24"/>
    <x v="24"/>
    <x v="6"/>
    <n v="529.01"/>
    <x v="24"/>
    <s v="Mid"/>
    <n v="88"/>
    <n v="29"/>
    <d v="2023-06-17T00:00:00"/>
    <s v="SUP047"/>
    <s v="AISLE-13-SHELF-20"/>
    <n v="18"/>
    <x v="0"/>
    <d v="2023-04-21T00:00:00"/>
    <s v="Sweden"/>
    <n v="63.839100000000002"/>
    <n v="19.816299999999998"/>
    <n v="57"/>
  </r>
  <r>
    <x v="25"/>
    <x v="25"/>
    <x v="5"/>
    <n v="388.32"/>
    <x v="25"/>
    <s v="High"/>
    <n v="43"/>
    <n v="14"/>
    <d v="2025-04-05T00:00:00"/>
    <s v="SUP010"/>
    <s v="AISLE-19-SHELF-47"/>
    <n v="44"/>
    <x v="0"/>
    <d v="2024-07-22T00:00:00"/>
    <s v="Germany"/>
    <n v="51.105400000000003"/>
    <n v="11.7682"/>
    <n v="257"/>
  </r>
  <r>
    <x v="26"/>
    <x v="26"/>
    <x v="5"/>
    <n v="85.87"/>
    <x v="26"/>
    <s v="Low"/>
    <n v="62"/>
    <n v="27"/>
    <d v="2024-10-13T00:00:00"/>
    <s v="SUP006"/>
    <s v="AISLE-06-SHELF-13"/>
    <n v="45"/>
    <x v="1"/>
    <d v="2024-03-26T00:00:00"/>
    <s v="Austria"/>
    <n v="46.461199999999998"/>
    <n v="12.8081"/>
    <n v="201"/>
  </r>
  <r>
    <x v="27"/>
    <x v="27"/>
    <x v="1"/>
    <n v="600.48"/>
    <x v="5"/>
    <s v="Mid"/>
    <n v="55"/>
    <n v="16"/>
    <d v="2024-11-20T00:00:00"/>
    <s v="SUP048"/>
    <s v="AISLE-18-SHELF-18"/>
    <n v="37"/>
    <x v="0"/>
    <d v="2023-12-31T00:00:00"/>
    <s v="Italy"/>
    <n v="39.528799999999997"/>
    <n v="8.1372"/>
    <n v="325"/>
  </r>
  <r>
    <x v="28"/>
    <x v="28"/>
    <x v="3"/>
    <n v="868.9"/>
    <x v="27"/>
    <s v="High"/>
    <n v="66"/>
    <n v="27"/>
    <d v="2024-09-04T00:00:00"/>
    <s v="SUP032"/>
    <s v="AISLE-01-SHELF-32"/>
    <n v="25"/>
    <x v="1"/>
    <d v="2024-05-21T00:00:00"/>
    <s v="Netherlands"/>
    <n v="51.068800000000003"/>
    <n v="5.6524000000000001"/>
    <n v="106"/>
  </r>
  <r>
    <x v="29"/>
    <x v="29"/>
    <x v="0"/>
    <n v="688.9"/>
    <x v="28"/>
    <s v="High"/>
    <n v="70"/>
    <n v="2"/>
    <d v="2025-03-15T00:00:00"/>
    <s v="SUP002"/>
    <s v="AISLE-11-SHELF-48"/>
    <n v="21"/>
    <x v="0"/>
    <d v="2024-12-08T00:00:00"/>
    <s v="Spain"/>
    <n v="40.084099999999999"/>
    <n v="-6.1048"/>
    <n v="97"/>
  </r>
  <r>
    <x v="30"/>
    <x v="30"/>
    <x v="0"/>
    <n v="387.68"/>
    <x v="29"/>
    <s v="Mid"/>
    <n v="98"/>
    <n v="19"/>
    <d v="2023-06-22T00:00:00"/>
    <s v="SUP010"/>
    <s v="AISLE-01-SHELF-19"/>
    <n v="8"/>
    <x v="0"/>
    <d v="2023-05-24T00:00:00"/>
    <s v="Sweden"/>
    <n v="61.799100000000003"/>
    <n v="17.548200000000001"/>
    <n v="29"/>
  </r>
  <r>
    <x v="31"/>
    <x v="31"/>
    <x v="5"/>
    <n v="136.44999999999999"/>
    <x v="30"/>
    <s v="Mid"/>
    <n v="65"/>
    <n v="23"/>
    <d v="2024-03-31T00:00:00"/>
    <s v="SUP037"/>
    <s v="AISLE-08-SHELF-19"/>
    <n v="20"/>
    <x v="1"/>
    <d v="2023-10-30T00:00:00"/>
    <s v="Italy"/>
    <n v="38.647599999999997"/>
    <n v="14.3599"/>
    <n v="153"/>
  </r>
  <r>
    <x v="32"/>
    <x v="32"/>
    <x v="2"/>
    <n v="818.17"/>
    <x v="31"/>
    <s v="Low"/>
    <n v="38"/>
    <n v="9"/>
    <d v="2024-03-19T00:00:00"/>
    <s v="SUP027"/>
    <s v="AISLE-16-SHELF-35"/>
    <n v="34"/>
    <x v="1"/>
    <d v="2024-01-06T00:00:00"/>
    <s v="United Kingdom"/>
    <n v="56.772100000000002"/>
    <n v="-0.28539999999999999"/>
    <n v="73"/>
  </r>
  <r>
    <x v="33"/>
    <x v="33"/>
    <x v="1"/>
    <n v="942.33"/>
    <x v="32"/>
    <s v="High"/>
    <n v="23"/>
    <n v="14"/>
    <d v="2024-07-12T00:00:00"/>
    <s v="SUP041"/>
    <s v="AISLE-02-SHELF-12"/>
    <n v="48"/>
    <x v="0"/>
    <d v="2024-07-08T00:00:00"/>
    <s v="Italy"/>
    <n v="42.925899999999999"/>
    <n v="12.688499999999999"/>
    <n v="4"/>
  </r>
  <r>
    <x v="34"/>
    <x v="34"/>
    <x v="4"/>
    <n v="394.39"/>
    <x v="33"/>
    <s v="High"/>
    <n v="77"/>
    <n v="15"/>
    <d v="2023-10-06T00:00:00"/>
    <s v="SUP019"/>
    <s v="AISLE-10-SHELF-22"/>
    <n v="49"/>
    <x v="0"/>
    <d v="2023-09-16T00:00:00"/>
    <s v="Netherlands"/>
    <n v="50.964700000000001"/>
    <n v="4.4225000000000003"/>
    <n v="20"/>
  </r>
  <r>
    <x v="35"/>
    <x v="35"/>
    <x v="0"/>
    <n v="731.36"/>
    <x v="34"/>
    <s v="Mid"/>
    <n v="80"/>
    <n v="19"/>
    <d v="2023-07-26T00:00:00"/>
    <s v="SUP041"/>
    <s v="AISLE-02-SHELF-21"/>
    <n v="38"/>
    <x v="0"/>
    <d v="2023-07-03T00:00:00"/>
    <s v="United Kingdom"/>
    <n v="50.720799999999997"/>
    <n v="1.4381999999999999"/>
    <n v="23"/>
  </r>
  <r>
    <x v="36"/>
    <x v="36"/>
    <x v="6"/>
    <n v="416.66"/>
    <x v="35"/>
    <s v="Mid"/>
    <n v="22"/>
    <n v="26"/>
    <d v="2024-06-07T00:00:00"/>
    <s v="SUP016"/>
    <s v="AISLE-05-SHELF-05"/>
    <n v="26"/>
    <x v="0"/>
    <d v="2024-01-23T00:00:00"/>
    <s v="Sweden"/>
    <n v="57.164099999999998"/>
    <n v="13.0883"/>
    <n v="136"/>
  </r>
  <r>
    <x v="37"/>
    <x v="37"/>
    <x v="2"/>
    <n v="507.24"/>
    <x v="36"/>
    <s v="Mid"/>
    <n v="26"/>
    <n v="8"/>
    <d v="2024-07-05T00:00:00"/>
    <s v="SUP020"/>
    <s v="AISLE-06-SHELF-32"/>
    <n v="48"/>
    <x v="0"/>
    <d v="2023-10-31T00:00:00"/>
    <s v="Netherlands"/>
    <n v="53.201900000000002"/>
    <n v="6.9813000000000001"/>
    <n v="248"/>
  </r>
  <r>
    <x v="38"/>
    <x v="38"/>
    <x v="5"/>
    <n v="838.11"/>
    <x v="37"/>
    <s v="High"/>
    <n v="38"/>
    <n v="27"/>
    <d v="2024-08-27T00:00:00"/>
    <s v="SUP036"/>
    <s v="AISLE-03-SHELF-10"/>
    <n v="46"/>
    <x v="1"/>
    <d v="2024-05-22T00:00:00"/>
    <s v="France"/>
    <n v="48.805100000000003"/>
    <n v="-5.0210999999999997"/>
    <n v="97"/>
  </r>
  <r>
    <x v="39"/>
    <x v="39"/>
    <x v="0"/>
    <n v="92.59"/>
    <x v="38"/>
    <s v="High"/>
    <n v="90"/>
    <n v="15"/>
    <d v="2025-06-29T00:00:00"/>
    <s v="SUP005"/>
    <s v="AISLE-05-SHELF-24"/>
    <n v="33"/>
    <x v="0"/>
    <d v="2025-02-14T00:00:00"/>
    <s v="Spain"/>
    <n v="36.0105"/>
    <n v="-4.5358999999999998"/>
    <n v="135"/>
  </r>
  <r>
    <x v="40"/>
    <x v="40"/>
    <x v="3"/>
    <n v="535.03"/>
    <x v="39"/>
    <s v="Low"/>
    <n v="92"/>
    <n v="8"/>
    <d v="2024-10-25T00:00:00"/>
    <s v="SUP018"/>
    <s v="AISLE-20-SHELF-37"/>
    <n v="9"/>
    <x v="0"/>
    <d v="2024-06-14T00:00:00"/>
    <s v="Sweden"/>
    <n v="57.2789"/>
    <n v="11.3409"/>
    <n v="133"/>
  </r>
  <r>
    <x v="41"/>
    <x v="41"/>
    <x v="5"/>
    <n v="222.47"/>
    <x v="40"/>
    <s v="Low"/>
    <n v="99"/>
    <n v="28"/>
    <d v="2024-07-12T00:00:00"/>
    <s v="SUP008"/>
    <s v="AISLE-15-SHELF-17"/>
    <n v="5"/>
    <x v="0"/>
    <d v="2023-10-09T00:00:00"/>
    <s v="France"/>
    <n v="45.847900000000003"/>
    <n v="8.6686999999999994"/>
    <n v="277"/>
  </r>
  <r>
    <x v="42"/>
    <x v="42"/>
    <x v="6"/>
    <n v="346.41"/>
    <x v="41"/>
    <s v="Mid"/>
    <n v="82"/>
    <n v="4"/>
    <d v="2025-10-24T00:00:00"/>
    <s v="SUP013"/>
    <s v="AISLE-17-SHELF-24"/>
    <n v="44"/>
    <x v="0"/>
    <d v="2024-11-13T00:00:00"/>
    <s v="Austria"/>
    <n v="47.241900000000001"/>
    <n v="14.5908"/>
    <n v="345"/>
  </r>
  <r>
    <x v="43"/>
    <x v="43"/>
    <x v="3"/>
    <n v="647.98"/>
    <x v="42"/>
    <s v="High"/>
    <n v="11"/>
    <n v="27"/>
    <d v="2026-01-08T00:00:00"/>
    <s v="SUP041"/>
    <s v="AISLE-18-SHELF-26"/>
    <n v="29"/>
    <x v="0"/>
    <d v="2025-03-02T00:00:00"/>
    <s v="Sweden"/>
    <n v="64.300799999999995"/>
    <n v="14.389099999999999"/>
    <n v="312"/>
  </r>
  <r>
    <x v="44"/>
    <x v="44"/>
    <x v="1"/>
    <n v="36.96"/>
    <x v="43"/>
    <s v="High"/>
    <n v="71"/>
    <n v="29"/>
    <d v="2024-01-17T00:00:00"/>
    <s v="SUP010"/>
    <s v="AISLE-10-SHELF-07"/>
    <n v="10"/>
    <x v="1"/>
    <d v="2023-09-04T00:00:00"/>
    <s v="Austria"/>
    <n v="48.091099999999997"/>
    <n v="11.135"/>
    <n v="135"/>
  </r>
  <r>
    <x v="45"/>
    <x v="45"/>
    <x v="5"/>
    <n v="597.89"/>
    <x v="44"/>
    <s v="Mid"/>
    <n v="29"/>
    <n v="6"/>
    <d v="2024-04-29T00:00:00"/>
    <s v="SUP036"/>
    <s v="AISLE-11-SHELF-14"/>
    <n v="27"/>
    <x v="0"/>
    <d v="2023-06-28T00:00:00"/>
    <s v="United Kingdom"/>
    <n v="50.973700000000001"/>
    <n v="-1.1861999999999999"/>
    <n v="306"/>
  </r>
  <r>
    <x v="46"/>
    <x v="46"/>
    <x v="5"/>
    <n v="290.61"/>
    <x v="45"/>
    <s v="High"/>
    <n v="96"/>
    <n v="11"/>
    <d v="2025-05-23T00:00:00"/>
    <s v="SUP019"/>
    <s v="AISLE-09-SHELF-49"/>
    <n v="37"/>
    <x v="0"/>
    <d v="2025-01-18T00:00:00"/>
    <s v="France"/>
    <n v="42.411700000000003"/>
    <n v="9.4549000000000003"/>
    <n v="125"/>
  </r>
  <r>
    <x v="47"/>
    <x v="47"/>
    <x v="0"/>
    <n v="672.79"/>
    <x v="46"/>
    <s v="Mid"/>
    <n v="91"/>
    <n v="12"/>
    <d v="2024-04-02T00:00:00"/>
    <s v="SUP031"/>
    <s v="AISLE-02-SHELF-30"/>
    <n v="18"/>
    <x v="0"/>
    <d v="2023-12-08T00:00:00"/>
    <s v="Spain"/>
    <n v="37.430900000000001"/>
    <n v="-1.8138000000000001"/>
    <n v="116"/>
  </r>
  <r>
    <x v="48"/>
    <x v="48"/>
    <x v="3"/>
    <n v="150.16999999999999"/>
    <x v="47"/>
    <s v="Mid"/>
    <n v="65"/>
    <n v="24"/>
    <d v="2024-08-13T00:00:00"/>
    <s v="SUP036"/>
    <s v="AISLE-17-SHELF-17"/>
    <n v="46"/>
    <x v="0"/>
    <d v="2024-02-22T00:00:00"/>
    <s v="Netherlands"/>
    <n v="51.910699999999999"/>
    <n v="3.7928999999999999"/>
    <n v="173"/>
  </r>
  <r>
    <x v="49"/>
    <x v="49"/>
    <x v="1"/>
    <n v="738.45"/>
    <x v="48"/>
    <s v="Low"/>
    <n v="99"/>
    <n v="28"/>
    <d v="2024-12-10T00:00:00"/>
    <s v="SUP029"/>
    <s v="AISLE-20-SHELF-10"/>
    <n v="40"/>
    <x v="0"/>
    <d v="2024-09-13T00:00:00"/>
    <s v="Belgium"/>
    <n v="49.555700000000002"/>
    <n v="4.9287000000000001"/>
    <n v="88"/>
  </r>
  <r>
    <x v="50"/>
    <x v="50"/>
    <x v="5"/>
    <n v="649.17999999999995"/>
    <x v="49"/>
    <s v="Low"/>
    <n v="61"/>
    <n v="9"/>
    <d v="2024-03-30T00:00:00"/>
    <s v="SUP045"/>
    <s v="AISLE-12-SHELF-12"/>
    <n v="22"/>
    <x v="1"/>
    <d v="2023-04-04T00:00:00"/>
    <s v="Italy"/>
    <n v="45.070999999999998"/>
    <n v="16.62"/>
    <n v="361"/>
  </r>
  <r>
    <x v="51"/>
    <x v="51"/>
    <x v="2"/>
    <n v="971.53"/>
    <x v="50"/>
    <s v="High"/>
    <n v="34"/>
    <n v="18"/>
    <d v="2024-06-25T00:00:00"/>
    <s v="SUP023"/>
    <s v="AISLE-15-SHELF-09"/>
    <n v="44"/>
    <x v="1"/>
    <d v="2023-12-26T00:00:00"/>
    <s v="Germany"/>
    <n v="50.968600000000002"/>
    <n v="12.9748"/>
    <n v="182"/>
  </r>
  <r>
    <x v="52"/>
    <x v="52"/>
    <x v="6"/>
    <n v="912.12"/>
    <x v="51"/>
    <s v="Low"/>
    <n v="71"/>
    <n v="17"/>
    <d v="2023-11-06T00:00:00"/>
    <s v="SUP032"/>
    <s v="AISLE-18-SHELF-48"/>
    <n v="48"/>
    <x v="0"/>
    <d v="2023-05-09T00:00:00"/>
    <s v="Spain"/>
    <n v="41.248199999999997"/>
    <n v="-0.1744"/>
    <n v="181"/>
  </r>
  <r>
    <x v="53"/>
    <x v="53"/>
    <x v="3"/>
    <n v="290.47000000000003"/>
    <x v="52"/>
    <s v="High"/>
    <n v="26"/>
    <n v="21"/>
    <d v="2025-04-07T00:00:00"/>
    <s v="SUP049"/>
    <s v="AISLE-07-SHELF-28"/>
    <n v="14"/>
    <x v="0"/>
    <d v="2024-11-09T00:00:00"/>
    <s v="France"/>
    <n v="46.127499999999998"/>
    <n v="4.1478000000000002"/>
    <n v="149"/>
  </r>
  <r>
    <x v="54"/>
    <x v="54"/>
    <x v="2"/>
    <n v="37.04"/>
    <x v="53"/>
    <s v="Mid"/>
    <n v="48"/>
    <n v="26"/>
    <d v="2024-10-04T00:00:00"/>
    <s v="SUP011"/>
    <s v="AISLE-14-SHELF-36"/>
    <n v="49"/>
    <x v="1"/>
    <d v="2023-12-03T00:00:00"/>
    <s v="Belgium"/>
    <n v="51.1111"/>
    <n v="4.0517000000000003"/>
    <n v="306"/>
  </r>
  <r>
    <x v="55"/>
    <x v="55"/>
    <x v="0"/>
    <n v="658.81"/>
    <x v="54"/>
    <s v="High"/>
    <n v="19"/>
    <n v="3"/>
    <d v="2023-07-18T00:00:00"/>
    <s v="SUP002"/>
    <s v="AISLE-03-SHELF-44"/>
    <n v="43"/>
    <x v="0"/>
    <d v="2023-03-29T00:00:00"/>
    <s v="Spain"/>
    <n v="42.2866"/>
    <n v="-1.8406"/>
    <n v="111"/>
  </r>
  <r>
    <x v="56"/>
    <x v="56"/>
    <x v="4"/>
    <n v="606.86"/>
    <x v="55"/>
    <s v="Low"/>
    <n v="68"/>
    <n v="27"/>
    <d v="2024-03-21T00:00:00"/>
    <s v="SUP032"/>
    <s v="AISLE-16-SHELF-36"/>
    <n v="16"/>
    <x v="0"/>
    <d v="2023-11-05T00:00:00"/>
    <s v="France"/>
    <n v="42.925800000000002"/>
    <n v="-4.7396000000000003"/>
    <n v="137"/>
  </r>
  <r>
    <x v="57"/>
    <x v="57"/>
    <x v="1"/>
    <n v="37.15"/>
    <x v="56"/>
    <s v="High"/>
    <n v="34"/>
    <n v="13"/>
    <d v="2024-10-26T00:00:00"/>
    <s v="SUP005"/>
    <s v="AISLE-04-SHELF-35"/>
    <n v="42"/>
    <x v="0"/>
    <d v="2024-03-29T00:00:00"/>
    <s v="Poland"/>
    <n v="51.103999999999999"/>
    <n v="19.567"/>
    <n v="211"/>
  </r>
  <r>
    <x v="58"/>
    <x v="58"/>
    <x v="5"/>
    <n v="131.44999999999999"/>
    <x v="57"/>
    <s v="Mid"/>
    <n v="37"/>
    <n v="6"/>
    <d v="2023-08-23T00:00:00"/>
    <s v="SUP031"/>
    <s v="AISLE-09-SHELF-46"/>
    <n v="27"/>
    <x v="0"/>
    <d v="2023-05-31T00:00:00"/>
    <s v="Poland"/>
    <n v="53.871000000000002"/>
    <n v="15.3749"/>
    <n v="84"/>
  </r>
  <r>
    <x v="59"/>
    <x v="59"/>
    <x v="4"/>
    <n v="588.85"/>
    <x v="58"/>
    <s v="Mid"/>
    <n v="99"/>
    <n v="28"/>
    <d v="2025-04-23T00:00:00"/>
    <s v="SUP013"/>
    <s v="AISLE-12-SHELF-10"/>
    <n v="11"/>
    <x v="0"/>
    <d v="2025-02-17T00:00:00"/>
    <s v="Austria"/>
    <n v="48.480499999999999"/>
    <n v="16.145199999999999"/>
    <n v="65"/>
  </r>
  <r>
    <x v="60"/>
    <x v="60"/>
    <x v="5"/>
    <n v="912.71"/>
    <x v="59"/>
    <s v="Mid"/>
    <n v="85"/>
    <n v="14"/>
    <d v="2025-09-22T00:00:00"/>
    <s v="SUP022"/>
    <s v="AISLE-14-SHELF-44"/>
    <n v="49"/>
    <x v="0"/>
    <d v="2025-02-23T00:00:00"/>
    <s v="Spain"/>
    <n v="37.175400000000003"/>
    <n v="1.4300999999999999"/>
    <n v="211"/>
  </r>
  <r>
    <x v="61"/>
    <x v="61"/>
    <x v="2"/>
    <n v="907.44"/>
    <x v="60"/>
    <s v="Mid"/>
    <n v="70"/>
    <n v="27"/>
    <d v="2024-11-07T00:00:00"/>
    <s v="SUP035"/>
    <s v="AISLE-12-SHELF-02"/>
    <n v="29"/>
    <x v="0"/>
    <d v="2024-08-09T00:00:00"/>
    <s v="Poland"/>
    <n v="54.750399999999999"/>
    <n v="21.368400000000001"/>
    <n v="90"/>
  </r>
  <r>
    <x v="62"/>
    <x v="62"/>
    <x v="0"/>
    <n v="159.97"/>
    <x v="61"/>
    <s v="Mid"/>
    <n v="67"/>
    <n v="1"/>
    <d v="2023-12-29T00:00:00"/>
    <s v="SUP019"/>
    <s v="AISLE-19-SHELF-13"/>
    <n v="17"/>
    <x v="0"/>
    <d v="2023-07-10T00:00:00"/>
    <s v="France"/>
    <n v="48.990699999999997"/>
    <n v="9.4184999999999999"/>
    <n v="172"/>
  </r>
  <r>
    <x v="63"/>
    <x v="63"/>
    <x v="0"/>
    <n v="390.73"/>
    <x v="62"/>
    <s v="High"/>
    <n v="53"/>
    <n v="28"/>
    <d v="2023-10-15T00:00:00"/>
    <s v="SUP029"/>
    <s v="AISLE-10-SHELF-33"/>
    <n v="42"/>
    <x v="0"/>
    <d v="2023-08-08T00:00:00"/>
    <s v="Austria"/>
    <n v="47.974299999999999"/>
    <n v="11.870699999999999"/>
    <n v="68"/>
  </r>
  <r>
    <x v="64"/>
    <x v="64"/>
    <x v="0"/>
    <n v="52.77"/>
    <x v="63"/>
    <s v="Mid"/>
    <n v="92"/>
    <n v="27"/>
    <d v="2025-01-30T00:00:00"/>
    <s v="SUP023"/>
    <s v="AISLE-01-SHELF-28"/>
    <n v="23"/>
    <x v="0"/>
    <d v="2024-02-12T00:00:00"/>
    <s v="France"/>
    <n v="49.507800000000003"/>
    <n v="3.8715000000000002"/>
    <n v="353"/>
  </r>
  <r>
    <x v="65"/>
    <x v="65"/>
    <x v="0"/>
    <n v="474.58"/>
    <x v="64"/>
    <s v="Low"/>
    <n v="32"/>
    <n v="4"/>
    <d v="2023-10-20T00:00:00"/>
    <s v="SUP019"/>
    <s v="AISLE-08-SHELF-06"/>
    <n v="49"/>
    <x v="0"/>
    <d v="2023-07-24T00:00:00"/>
    <s v="Austria"/>
    <n v="47.911099999999998"/>
    <n v="11.452999999999999"/>
    <n v="88"/>
  </r>
  <r>
    <x v="66"/>
    <x v="66"/>
    <x v="3"/>
    <n v="755.55"/>
    <x v="65"/>
    <s v="Low"/>
    <n v="87"/>
    <n v="22"/>
    <d v="2024-01-29T00:00:00"/>
    <s v="SUP016"/>
    <s v="AISLE-20-SHELF-03"/>
    <n v="26"/>
    <x v="0"/>
    <d v="2023-12-10T00:00:00"/>
    <s v="Spain"/>
    <n v="41.8994"/>
    <n v="-8.2710000000000008"/>
    <n v="50"/>
  </r>
  <r>
    <x v="67"/>
    <x v="67"/>
    <x v="3"/>
    <n v="792.07"/>
    <x v="66"/>
    <s v="High"/>
    <n v="26"/>
    <n v="18"/>
    <d v="2025-01-21T00:00:00"/>
    <s v="SUP031"/>
    <s v="AISLE-13-SHELF-25"/>
    <n v="45"/>
    <x v="1"/>
    <d v="2024-12-06T00:00:00"/>
    <s v="Belgium"/>
    <n v="51.348599999999998"/>
    <n v="3.7707000000000002"/>
    <n v="46"/>
  </r>
  <r>
    <x v="68"/>
    <x v="68"/>
    <x v="5"/>
    <n v="504"/>
    <x v="67"/>
    <s v="Low"/>
    <n v="88"/>
    <n v="11"/>
    <d v="2024-01-20T00:00:00"/>
    <s v="SUP016"/>
    <s v="AISLE-12-SHELF-16"/>
    <n v="15"/>
    <x v="0"/>
    <d v="2023-04-28T00:00:00"/>
    <s v="Netherlands"/>
    <n v="51.145000000000003"/>
    <n v="5.0251999999999999"/>
    <n v="267"/>
  </r>
  <r>
    <x v="69"/>
    <x v="69"/>
    <x v="3"/>
    <n v="104.91"/>
    <x v="68"/>
    <s v="High"/>
    <n v="94"/>
    <n v="11"/>
    <d v="2025-05-10T00:00:00"/>
    <s v="SUP026"/>
    <s v="AISLE-11-SHELF-04"/>
    <n v="46"/>
    <x v="0"/>
    <d v="2024-06-24T00:00:00"/>
    <s v="Sweden"/>
    <n v="55.886099999999999"/>
    <n v="20.0686"/>
    <n v="320"/>
  </r>
  <r>
    <x v="70"/>
    <x v="70"/>
    <x v="5"/>
    <n v="387.55"/>
    <x v="69"/>
    <s v="Mid"/>
    <n v="47"/>
    <n v="8"/>
    <d v="2024-07-07T00:00:00"/>
    <s v="SUP003"/>
    <s v="AISLE-08-SHELF-39"/>
    <n v="7"/>
    <x v="0"/>
    <d v="2023-10-16T00:00:00"/>
    <s v="Belgium"/>
    <n v="51.305399999999999"/>
    <n v="5.7652999999999999"/>
    <n v="265"/>
  </r>
  <r>
    <x v="71"/>
    <x v="71"/>
    <x v="1"/>
    <n v="932.78"/>
    <x v="70"/>
    <s v="Mid"/>
    <n v="39"/>
    <n v="4"/>
    <d v="2024-02-15T00:00:00"/>
    <s v="SUP023"/>
    <s v="AISLE-16-SHELF-44"/>
    <n v="23"/>
    <x v="0"/>
    <d v="2023-11-29T00:00:00"/>
    <s v="United Kingdom"/>
    <n v="51.020899999999997"/>
    <n v="-6.9372999999999996"/>
    <n v="78"/>
  </r>
  <r>
    <x v="72"/>
    <x v="72"/>
    <x v="3"/>
    <n v="237.32"/>
    <x v="71"/>
    <s v="High"/>
    <n v="28"/>
    <n v="2"/>
    <d v="2025-04-06T00:00:00"/>
    <s v="SUP009"/>
    <s v="AISLE-06-SHELF-23"/>
    <n v="31"/>
    <x v="0"/>
    <d v="2024-07-22T00:00:00"/>
    <s v="France"/>
    <n v="49.271700000000003"/>
    <n v="8.3940999999999999"/>
    <n v="258"/>
  </r>
  <r>
    <x v="73"/>
    <x v="73"/>
    <x v="3"/>
    <n v="326.56"/>
    <x v="72"/>
    <s v="Mid"/>
    <n v="41"/>
    <n v="1"/>
    <d v="2024-03-06T00:00:00"/>
    <s v="SUP024"/>
    <s v="AISLE-06-SHELF-43"/>
    <n v="11"/>
    <x v="1"/>
    <d v="2023-04-11T00:00:00"/>
    <s v="United Kingdom"/>
    <n v="53.953899999999997"/>
    <n v="-3.2103000000000002"/>
    <n v="330"/>
  </r>
  <r>
    <x v="74"/>
    <x v="74"/>
    <x v="3"/>
    <n v="749.36"/>
    <x v="73"/>
    <s v="High"/>
    <n v="95"/>
    <n v="24"/>
    <d v="2024-05-23T00:00:00"/>
    <s v="SUP033"/>
    <s v="AISLE-12-SHELF-16"/>
    <n v="41"/>
    <x v="0"/>
    <d v="2023-06-15T00:00:00"/>
    <s v="Belgium"/>
    <n v="50.136499999999998"/>
    <n v="5.9875999999999996"/>
    <n v="343"/>
  </r>
  <r>
    <x v="75"/>
    <x v="75"/>
    <x v="1"/>
    <n v="736.24"/>
    <x v="74"/>
    <s v="Mid"/>
    <n v="29"/>
    <n v="10"/>
    <d v="2024-08-15T00:00:00"/>
    <s v="SUP014"/>
    <s v="AISLE-16-SHELF-23"/>
    <n v="31"/>
    <x v="1"/>
    <d v="2024-02-26T00:00:00"/>
    <s v="Austria"/>
    <n v="48.076700000000002"/>
    <n v="11.7195"/>
    <n v="171"/>
  </r>
  <r>
    <x v="76"/>
    <x v="76"/>
    <x v="6"/>
    <n v="913.08"/>
    <x v="75"/>
    <s v="Mid"/>
    <n v="73"/>
    <n v="17"/>
    <d v="2024-02-24T00:00:00"/>
    <s v="SUP028"/>
    <s v="AISLE-16-SHELF-36"/>
    <n v="38"/>
    <x v="1"/>
    <d v="2023-05-30T00:00:00"/>
    <s v="Sweden"/>
    <n v="59.423200000000001"/>
    <n v="22.774699999999999"/>
    <n v="270"/>
  </r>
  <r>
    <x v="77"/>
    <x v="77"/>
    <x v="1"/>
    <n v="394.24"/>
    <x v="76"/>
    <s v="High"/>
    <n v="45"/>
    <n v="7"/>
    <d v="2025-08-16T00:00:00"/>
    <s v="SUP024"/>
    <s v="AISLE-12-SHELF-37"/>
    <n v="15"/>
    <x v="0"/>
    <d v="2024-10-21T00:00:00"/>
    <s v="Sweden"/>
    <n v="55.488100000000003"/>
    <n v="15.3277"/>
    <n v="299"/>
  </r>
  <r>
    <x v="78"/>
    <x v="78"/>
    <x v="0"/>
    <n v="519.45000000000005"/>
    <x v="77"/>
    <s v="Low"/>
    <n v="74"/>
    <n v="7"/>
    <d v="2025-07-18T00:00:00"/>
    <s v="SUP043"/>
    <s v="AISLE-09-SHELF-18"/>
    <n v="42"/>
    <x v="0"/>
    <d v="2025-02-19T00:00:00"/>
    <s v="Germany"/>
    <n v="51.513100000000001"/>
    <n v="7.2488000000000001"/>
    <n v="149"/>
  </r>
  <r>
    <x v="79"/>
    <x v="79"/>
    <x v="1"/>
    <n v="472.72"/>
    <x v="25"/>
    <s v="High"/>
    <n v="92"/>
    <n v="13"/>
    <d v="2024-10-30T00:00:00"/>
    <s v="SUP050"/>
    <s v="AISLE-09-SHELF-48"/>
    <n v="9"/>
    <x v="0"/>
    <d v="2024-01-24T00:00:00"/>
    <s v="Sweden"/>
    <n v="56.570999999999998"/>
    <n v="21.780100000000001"/>
    <n v="280"/>
  </r>
  <r>
    <x v="80"/>
    <x v="80"/>
    <x v="6"/>
    <n v="928.47"/>
    <x v="78"/>
    <s v="High"/>
    <n v="52"/>
    <n v="22"/>
    <d v="2025-03-03T00:00:00"/>
    <s v="SUP007"/>
    <s v="AISLE-01-SHELF-23"/>
    <n v="11"/>
    <x v="0"/>
    <d v="2024-09-18T00:00:00"/>
    <s v="Netherlands"/>
    <n v="53.2149"/>
    <n v="6.5121000000000002"/>
    <n v="166"/>
  </r>
  <r>
    <x v="81"/>
    <x v="81"/>
    <x v="3"/>
    <n v="771.64"/>
    <x v="79"/>
    <s v="High"/>
    <n v="35"/>
    <n v="24"/>
    <d v="2025-07-30T00:00:00"/>
    <s v="SUP038"/>
    <s v="AISLE-05-SHELF-19"/>
    <n v="40"/>
    <x v="1"/>
    <d v="2025-03-02T00:00:00"/>
    <s v="Sweden"/>
    <n v="67.703299999999999"/>
    <n v="18.345800000000001"/>
    <n v="150"/>
  </r>
  <r>
    <x v="82"/>
    <x v="82"/>
    <x v="3"/>
    <n v="833.13"/>
    <x v="80"/>
    <s v="High"/>
    <n v="16"/>
    <n v="26"/>
    <d v="2024-05-29T00:00:00"/>
    <s v="SUP044"/>
    <s v="AISLE-03-SHELF-33"/>
    <n v="9"/>
    <x v="0"/>
    <d v="2024-04-14T00:00:00"/>
    <s v="Belgium"/>
    <n v="51.124499999999998"/>
    <n v="3.9977999999999998"/>
    <n v="45"/>
  </r>
  <r>
    <x v="83"/>
    <x v="83"/>
    <x v="6"/>
    <n v="141.77000000000001"/>
    <x v="81"/>
    <s v="Mid"/>
    <n v="43"/>
    <n v="1"/>
    <d v="2024-09-28T00:00:00"/>
    <s v="SUP025"/>
    <s v="AISLE-14-SHELF-18"/>
    <n v="9"/>
    <x v="0"/>
    <d v="2023-11-03T00:00:00"/>
    <s v="Germany"/>
    <n v="52.363599999999998"/>
    <n v="14.898400000000001"/>
    <n v="330"/>
  </r>
  <r>
    <x v="84"/>
    <x v="84"/>
    <x v="2"/>
    <n v="793.93"/>
    <x v="82"/>
    <s v="High"/>
    <n v="45"/>
    <n v="28"/>
    <d v="2025-01-28T00:00:00"/>
    <s v="SUP002"/>
    <s v="AISLE-08-SHELF-14"/>
    <n v="31"/>
    <x v="0"/>
    <d v="2024-09-11T00:00:00"/>
    <s v="Belgium"/>
    <n v="49.951500000000003"/>
    <n v="4.0206"/>
    <n v="139"/>
  </r>
  <r>
    <x v="85"/>
    <x v="85"/>
    <x v="5"/>
    <n v="438.65"/>
    <x v="83"/>
    <s v="Low"/>
    <n v="15"/>
    <n v="1"/>
    <d v="2025-11-07T00:00:00"/>
    <s v="SUP045"/>
    <s v="AISLE-20-SHELF-13"/>
    <n v="33"/>
    <x v="0"/>
    <d v="2025-01-17T00:00:00"/>
    <s v="Belgium"/>
    <n v="50.460099999999997"/>
    <n v="3.0383"/>
    <n v="294"/>
  </r>
  <r>
    <x v="86"/>
    <x v="86"/>
    <x v="0"/>
    <n v="33.11"/>
    <x v="84"/>
    <s v="Low"/>
    <n v="46"/>
    <n v="13"/>
    <d v="2025-12-10T00:00:00"/>
    <s v="SUP001"/>
    <s v="AISLE-16-SHELF-41"/>
    <n v="31"/>
    <x v="0"/>
    <d v="2025-02-14T00:00:00"/>
    <s v="Italy"/>
    <n v="37.450899999999997"/>
    <n v="16.473700000000001"/>
    <n v="299"/>
  </r>
  <r>
    <x v="87"/>
    <x v="87"/>
    <x v="1"/>
    <n v="69.489999999999995"/>
    <x v="85"/>
    <s v="Low"/>
    <n v="71"/>
    <n v="1"/>
    <d v="2024-05-20T00:00:00"/>
    <s v="SUP023"/>
    <s v="AISLE-07-SHELF-35"/>
    <n v="36"/>
    <x v="0"/>
    <d v="2024-01-29T00:00:00"/>
    <s v="Germany"/>
    <n v="54.723599999999998"/>
    <n v="9.5830000000000002"/>
    <n v="112"/>
  </r>
  <r>
    <x v="88"/>
    <x v="88"/>
    <x v="5"/>
    <n v="681.13"/>
    <x v="86"/>
    <s v="Mid"/>
    <n v="95"/>
    <n v="6"/>
    <d v="2023-12-26T00:00:00"/>
    <s v="SUP047"/>
    <s v="AISLE-20-SHELF-01"/>
    <n v="29"/>
    <x v="0"/>
    <d v="2023-09-17T00:00:00"/>
    <s v="Belgium"/>
    <n v="49.6753"/>
    <n v="2.7566999999999999"/>
    <n v="100"/>
  </r>
  <r>
    <x v="89"/>
    <x v="89"/>
    <x v="2"/>
    <n v="378.29"/>
    <x v="87"/>
    <s v="Mid"/>
    <n v="82"/>
    <n v="23"/>
    <d v="2025-09-30T00:00:00"/>
    <s v="SUP040"/>
    <s v="AISLE-08-SHELF-46"/>
    <n v="46"/>
    <x v="0"/>
    <d v="2025-02-24T00:00:00"/>
    <s v="Italy"/>
    <n v="45.958799999999997"/>
    <n v="12.119400000000001"/>
    <n v="218"/>
  </r>
  <r>
    <x v="90"/>
    <x v="90"/>
    <x v="0"/>
    <n v="869.43"/>
    <x v="88"/>
    <s v="Mid"/>
    <n v="69"/>
    <n v="26"/>
    <d v="2025-07-17T00:00:00"/>
    <s v="SUP018"/>
    <s v="AISLE-13-SHELF-07"/>
    <n v="38"/>
    <x v="1"/>
    <d v="2024-12-20T00:00:00"/>
    <s v="Italy"/>
    <n v="39.960299999999997"/>
    <n v="12.2699"/>
    <n v="209"/>
  </r>
  <r>
    <x v="91"/>
    <x v="91"/>
    <x v="4"/>
    <n v="736.93"/>
    <x v="89"/>
    <s v="Low"/>
    <n v="73"/>
    <n v="25"/>
    <d v="2025-02-13T00:00:00"/>
    <s v="SUP047"/>
    <s v="AISLE-13-SHELF-22"/>
    <n v="19"/>
    <x v="1"/>
    <d v="2024-06-21T00:00:00"/>
    <s v="Germany"/>
    <n v="49.719099999999997"/>
    <n v="10.350199999999999"/>
    <n v="237"/>
  </r>
  <r>
    <x v="92"/>
    <x v="92"/>
    <x v="0"/>
    <n v="31.46"/>
    <x v="90"/>
    <s v="Low"/>
    <n v="59"/>
    <n v="10"/>
    <d v="2024-09-03T00:00:00"/>
    <s v="SUP008"/>
    <s v="AISLE-07-SHELF-20"/>
    <n v="45"/>
    <x v="0"/>
    <d v="2024-02-07T00:00:00"/>
    <s v="United Kingdom"/>
    <n v="57.464100000000002"/>
    <n v="-2.2770000000000001"/>
    <n v="209"/>
  </r>
  <r>
    <x v="93"/>
    <x v="93"/>
    <x v="1"/>
    <n v="690.02"/>
    <x v="91"/>
    <s v="Mid"/>
    <n v="61"/>
    <n v="21"/>
    <d v="2025-01-06T00:00:00"/>
    <s v="SUP034"/>
    <s v="AISLE-20-SHELF-37"/>
    <n v="38"/>
    <x v="1"/>
    <d v="2024-06-14T00:00:00"/>
    <s v="Austria"/>
    <n v="48.206099999999999"/>
    <n v="12.308"/>
    <n v="206"/>
  </r>
  <r>
    <x v="94"/>
    <x v="94"/>
    <x v="5"/>
    <n v="200.43"/>
    <x v="92"/>
    <s v="Mid"/>
    <n v="26"/>
    <n v="1"/>
    <d v="2024-06-30T00:00:00"/>
    <s v="SUP043"/>
    <s v="AISLE-04-SHELF-04"/>
    <n v="39"/>
    <x v="0"/>
    <d v="2023-08-07T00:00:00"/>
    <s v="Netherlands"/>
    <n v="52.793999999999997"/>
    <n v="5.8997999999999999"/>
    <n v="328"/>
  </r>
  <r>
    <x v="95"/>
    <x v="95"/>
    <x v="0"/>
    <n v="428.36"/>
    <x v="93"/>
    <s v="Mid"/>
    <n v="69"/>
    <n v="25"/>
    <d v="2024-06-28T00:00:00"/>
    <s v="SUP008"/>
    <s v="AISLE-06-SHELF-46"/>
    <n v="24"/>
    <x v="0"/>
    <d v="2023-07-18T00:00:00"/>
    <s v="Austria"/>
    <n v="46.710900000000002"/>
    <n v="13.9093"/>
    <n v="346"/>
  </r>
  <r>
    <x v="96"/>
    <x v="96"/>
    <x v="4"/>
    <n v="628.49"/>
    <x v="94"/>
    <s v="Mid"/>
    <n v="86"/>
    <n v="5"/>
    <d v="2024-07-20T00:00:00"/>
    <s v="SUP029"/>
    <s v="AISLE-03-SHELF-03"/>
    <n v="28"/>
    <x v="0"/>
    <d v="2024-04-17T00:00:00"/>
    <s v="Sweden"/>
    <n v="58.8431"/>
    <n v="21.633700000000001"/>
    <n v="94"/>
  </r>
  <r>
    <x v="97"/>
    <x v="97"/>
    <x v="4"/>
    <n v="873.99"/>
    <x v="95"/>
    <s v="Low"/>
    <n v="90"/>
    <n v="22"/>
    <d v="2023-09-12T00:00:00"/>
    <s v="SUP013"/>
    <s v="AISLE-03-SHELF-36"/>
    <n v="38"/>
    <x v="0"/>
    <d v="2023-08-05T00:00:00"/>
    <s v="Netherlands"/>
    <n v="51.95"/>
    <n v="7.1792999999999996"/>
    <n v="38"/>
  </r>
  <r>
    <x v="98"/>
    <x v="98"/>
    <x v="3"/>
    <n v="461.54"/>
    <x v="96"/>
    <s v="Low"/>
    <n v="63"/>
    <n v="25"/>
    <d v="2024-12-15T00:00:00"/>
    <s v="SUP001"/>
    <s v="AISLE-09-SHELF-16"/>
    <n v="38"/>
    <x v="0"/>
    <d v="2024-08-03T00:00:00"/>
    <s v="Sweden"/>
    <n v="56.576500000000003"/>
    <n v="21.322600000000001"/>
    <n v="134"/>
  </r>
  <r>
    <x v="99"/>
    <x v="99"/>
    <x v="1"/>
    <n v="810.41"/>
    <x v="97"/>
    <s v="Mid"/>
    <n v="19"/>
    <n v="2"/>
    <d v="2024-01-18T00:00:00"/>
    <s v="SUP029"/>
    <s v="AISLE-19-SHELF-16"/>
    <n v="31"/>
    <x v="0"/>
    <d v="2023-04-11T00:00:00"/>
    <s v="Belgium"/>
    <n v="50.8474"/>
    <n v="5.4931999999999999"/>
    <n v="282"/>
  </r>
  <r>
    <x v="100"/>
    <x v="100"/>
    <x v="4"/>
    <n v="785.14"/>
    <x v="31"/>
    <s v="Low"/>
    <n v="34"/>
    <n v="3"/>
    <d v="2023-09-28T00:00:00"/>
    <s v="SUP050"/>
    <s v="AISLE-12-SHELF-38"/>
    <n v="25"/>
    <x v="0"/>
    <d v="2023-07-15T00:00:00"/>
    <s v="France"/>
    <n v="44.313800000000001"/>
    <n v="2.0840000000000001"/>
    <n v="75"/>
  </r>
  <r>
    <x v="101"/>
    <x v="101"/>
    <x v="6"/>
    <n v="420.39"/>
    <x v="98"/>
    <s v="High"/>
    <n v="27"/>
    <n v="23"/>
    <d v="2024-05-21T00:00:00"/>
    <s v="SUP037"/>
    <s v="AISLE-20-SHELF-31"/>
    <n v="37"/>
    <x v="0"/>
    <d v="2023-10-26T00:00:00"/>
    <s v="Germany"/>
    <n v="53.353499999999997"/>
    <n v="8.0160999999999998"/>
    <n v="208"/>
  </r>
  <r>
    <x v="102"/>
    <x v="102"/>
    <x v="5"/>
    <n v="505.97"/>
    <x v="99"/>
    <s v="Mid"/>
    <n v="73"/>
    <n v="3"/>
    <d v="2023-12-23T00:00:00"/>
    <s v="SUP001"/>
    <s v="AISLE-03-SHELF-21"/>
    <n v="43"/>
    <x v="0"/>
    <d v="2023-08-02T00:00:00"/>
    <s v="Netherlands"/>
    <n v="51.410299999999999"/>
    <n v="5.4490999999999996"/>
    <n v="143"/>
  </r>
  <r>
    <x v="103"/>
    <x v="103"/>
    <x v="6"/>
    <n v="703.48"/>
    <x v="100"/>
    <s v="High"/>
    <n v="88"/>
    <n v="18"/>
    <d v="2024-01-26T00:00:00"/>
    <s v="SUP044"/>
    <s v="AISLE-05-SHELF-07"/>
    <n v="44"/>
    <x v="0"/>
    <d v="2023-12-01T00:00:00"/>
    <s v="Netherlands"/>
    <n v="52.2136"/>
    <n v="4.4008000000000003"/>
    <n v="56"/>
  </r>
  <r>
    <x v="104"/>
    <x v="104"/>
    <x v="2"/>
    <n v="40.840000000000003"/>
    <x v="101"/>
    <s v="Low"/>
    <n v="68"/>
    <n v="23"/>
    <d v="2025-01-04T00:00:00"/>
    <s v="SUP005"/>
    <s v="AISLE-05-SHELF-09"/>
    <n v="48"/>
    <x v="0"/>
    <d v="2024-03-23T00:00:00"/>
    <s v="Belgium"/>
    <n v="50.096200000000003"/>
    <n v="3.5836000000000001"/>
    <n v="287"/>
  </r>
  <r>
    <x v="105"/>
    <x v="105"/>
    <x v="6"/>
    <n v="891.9"/>
    <x v="102"/>
    <s v="Mid"/>
    <n v="36"/>
    <n v="8"/>
    <d v="2025-02-15T00:00:00"/>
    <s v="SUP048"/>
    <s v="AISLE-15-SHELF-21"/>
    <n v="40"/>
    <x v="0"/>
    <d v="2024-08-20T00:00:00"/>
    <s v="United Kingdom"/>
    <n v="56.689300000000003"/>
    <n v="-1.681"/>
    <n v="179"/>
  </r>
  <r>
    <x v="106"/>
    <x v="106"/>
    <x v="5"/>
    <n v="772.12"/>
    <x v="103"/>
    <s v="High"/>
    <n v="67"/>
    <n v="9"/>
    <d v="2025-04-03T00:00:00"/>
    <s v="SUP050"/>
    <s v="AISLE-20-SHELF-38"/>
    <n v="29"/>
    <x v="0"/>
    <d v="2025-01-20T00:00:00"/>
    <s v="Italy"/>
    <n v="45.340400000000002"/>
    <n v="18.208100000000002"/>
    <n v="73"/>
  </r>
  <r>
    <x v="107"/>
    <x v="107"/>
    <x v="2"/>
    <n v="256.92"/>
    <x v="104"/>
    <s v="High"/>
    <n v="70"/>
    <n v="2"/>
    <d v="2025-05-09T00:00:00"/>
    <s v="SUP002"/>
    <s v="AISLE-08-SHELF-37"/>
    <n v="11"/>
    <x v="0"/>
    <d v="2024-08-16T00:00:00"/>
    <s v="Belgium"/>
    <n v="50.448300000000003"/>
    <n v="2.7601"/>
    <n v="266"/>
  </r>
  <r>
    <x v="108"/>
    <x v="108"/>
    <x v="6"/>
    <n v="981.37"/>
    <x v="56"/>
    <s v="High"/>
    <n v="92"/>
    <n v="29"/>
    <d v="2025-10-03T00:00:00"/>
    <s v="SUP047"/>
    <s v="AISLE-17-SHELF-42"/>
    <n v="14"/>
    <x v="0"/>
    <d v="2025-01-05T00:00:00"/>
    <s v="Poland"/>
    <n v="49.2789"/>
    <n v="17.056699999999999"/>
    <n v="271"/>
  </r>
  <r>
    <x v="109"/>
    <x v="109"/>
    <x v="6"/>
    <n v="187.6"/>
    <x v="105"/>
    <s v="Mid"/>
    <n v="88"/>
    <n v="2"/>
    <d v="2024-10-25T00:00:00"/>
    <s v="SUP022"/>
    <s v="AISLE-01-SHELF-32"/>
    <n v="14"/>
    <x v="0"/>
    <d v="2023-11-06T00:00:00"/>
    <s v="Italy"/>
    <n v="46.3917"/>
    <n v="12.8262"/>
    <n v="354"/>
  </r>
  <r>
    <x v="110"/>
    <x v="110"/>
    <x v="1"/>
    <n v="914.95"/>
    <x v="106"/>
    <s v="High"/>
    <n v="80"/>
    <n v="27"/>
    <d v="2025-06-12T00:00:00"/>
    <s v="SUP030"/>
    <s v="AISLE-16-SHELF-23"/>
    <n v="42"/>
    <x v="0"/>
    <d v="2024-07-28T00:00:00"/>
    <s v="Germany"/>
    <n v="49.365600000000001"/>
    <n v="9.5324000000000009"/>
    <n v="319"/>
  </r>
  <r>
    <x v="111"/>
    <x v="111"/>
    <x v="2"/>
    <n v="331.23"/>
    <x v="6"/>
    <s v="High"/>
    <n v="52"/>
    <n v="16"/>
    <d v="2025-06-21T00:00:00"/>
    <s v="SUP011"/>
    <s v="AISLE-01-SHELF-03"/>
    <n v="28"/>
    <x v="0"/>
    <d v="2025-02-28T00:00:00"/>
    <s v="Italy"/>
    <n v="42.885199999999998"/>
    <n v="14.370100000000001"/>
    <n v="113"/>
  </r>
  <r>
    <x v="112"/>
    <x v="112"/>
    <x v="6"/>
    <n v="765.52"/>
    <x v="107"/>
    <s v="Mid"/>
    <n v="89"/>
    <n v="7"/>
    <d v="2024-02-22T00:00:00"/>
    <s v="SUP029"/>
    <s v="AISLE-06-SHELF-49"/>
    <n v="48"/>
    <x v="0"/>
    <d v="2023-08-22T00:00:00"/>
    <s v="United Kingdom"/>
    <n v="51.2545"/>
    <n v="1.5703"/>
    <n v="184"/>
  </r>
  <r>
    <x v="113"/>
    <x v="113"/>
    <x v="4"/>
    <n v="461.81"/>
    <x v="108"/>
    <s v="Mid"/>
    <n v="97"/>
    <n v="4"/>
    <d v="2024-11-24T00:00:00"/>
    <s v="SUP042"/>
    <s v="AISLE-02-SHELF-32"/>
    <n v="14"/>
    <x v="0"/>
    <d v="2024-06-15T00:00:00"/>
    <s v="Italy"/>
    <n v="42.320099999999996"/>
    <n v="8.2147000000000006"/>
    <n v="162"/>
  </r>
  <r>
    <x v="114"/>
    <x v="114"/>
    <x v="5"/>
    <n v="739.1"/>
    <x v="109"/>
    <s v="Low"/>
    <n v="96"/>
    <n v="5"/>
    <d v="2025-03-20T00:00:00"/>
    <s v="SUP003"/>
    <s v="AISLE-05-SHELF-11"/>
    <n v="49"/>
    <x v="0"/>
    <d v="2024-10-25T00:00:00"/>
    <s v="Germany"/>
    <n v="54.0916"/>
    <n v="6.5792000000000002"/>
    <n v="146"/>
  </r>
  <r>
    <x v="115"/>
    <x v="115"/>
    <x v="5"/>
    <n v="164.23"/>
    <x v="110"/>
    <s v="Mid"/>
    <n v="20"/>
    <n v="1"/>
    <d v="2025-11-15T00:00:00"/>
    <s v="SUP045"/>
    <s v="AISLE-10-SHELF-15"/>
    <n v="30"/>
    <x v="0"/>
    <d v="2024-12-28T00:00:00"/>
    <s v="United Kingdom"/>
    <n v="57.888100000000001"/>
    <n v="1.7657"/>
    <n v="322"/>
  </r>
  <r>
    <x v="116"/>
    <x v="116"/>
    <x v="5"/>
    <n v="276.81"/>
    <x v="111"/>
    <s v="High"/>
    <n v="97"/>
    <n v="22"/>
    <d v="2024-11-25T00:00:00"/>
    <s v="SUP013"/>
    <s v="AISLE-18-SHELF-49"/>
    <n v="34"/>
    <x v="0"/>
    <d v="2024-01-09T00:00:00"/>
    <s v="Austria"/>
    <n v="48.2211"/>
    <n v="15.432399999999999"/>
    <n v="321"/>
  </r>
  <r>
    <x v="117"/>
    <x v="117"/>
    <x v="6"/>
    <n v="108.86"/>
    <x v="112"/>
    <s v="Mid"/>
    <n v="14"/>
    <n v="10"/>
    <d v="2025-12-14T00:00:00"/>
    <s v="SUP003"/>
    <s v="AISLE-14-SHELF-28"/>
    <n v="31"/>
    <x v="0"/>
    <d v="2025-02-04T00:00:00"/>
    <s v="Netherlands"/>
    <n v="51.710700000000003"/>
    <n v="6.9721000000000002"/>
    <n v="313"/>
  </r>
  <r>
    <x v="118"/>
    <x v="118"/>
    <x v="4"/>
    <n v="866.49"/>
    <x v="113"/>
    <s v="High"/>
    <n v="67"/>
    <n v="13"/>
    <d v="2024-11-22T00:00:00"/>
    <s v="SUP010"/>
    <s v="AISLE-13-SHELF-20"/>
    <n v="48"/>
    <x v="0"/>
    <d v="2024-05-30T00:00:00"/>
    <s v="Netherlands"/>
    <n v="52.230200000000004"/>
    <n v="6.1562999999999999"/>
    <n v="176"/>
  </r>
  <r>
    <x v="119"/>
    <x v="119"/>
    <x v="5"/>
    <n v="303.33"/>
    <x v="114"/>
    <s v="Low"/>
    <n v="48"/>
    <n v="24"/>
    <d v="2025-03-06T00:00:00"/>
    <s v="SUP004"/>
    <s v="AISLE-02-SHELF-25"/>
    <n v="23"/>
    <x v="0"/>
    <d v="2025-01-09T00:00:00"/>
    <s v="Sweden"/>
    <n v="68.052700000000002"/>
    <n v="23.8749"/>
    <n v="56"/>
  </r>
  <r>
    <x v="120"/>
    <x v="120"/>
    <x v="0"/>
    <n v="697.53"/>
    <x v="115"/>
    <s v="High"/>
    <n v="57"/>
    <n v="27"/>
    <d v="2024-01-17T00:00:00"/>
    <s v="SUP014"/>
    <s v="AISLE-12-SHELF-43"/>
    <n v="5"/>
    <x v="1"/>
    <d v="2023-06-27T00:00:00"/>
    <s v="Austria"/>
    <n v="48.566299999999998"/>
    <n v="11.8332"/>
    <n v="204"/>
  </r>
  <r>
    <x v="121"/>
    <x v="121"/>
    <x v="5"/>
    <n v="822.02"/>
    <x v="33"/>
    <s v="High"/>
    <n v="89"/>
    <n v="15"/>
    <d v="2024-03-19T00:00:00"/>
    <s v="SUP023"/>
    <s v="AISLE-19-SHELF-12"/>
    <n v="37"/>
    <x v="0"/>
    <d v="2024-01-24T00:00:00"/>
    <s v="Austria"/>
    <n v="48.912999999999997"/>
    <n v="14.336499999999999"/>
    <n v="55"/>
  </r>
  <r>
    <x v="122"/>
    <x v="122"/>
    <x v="3"/>
    <n v="902.4"/>
    <x v="116"/>
    <s v="High"/>
    <n v="29"/>
    <n v="1"/>
    <d v="2024-05-16T00:00:00"/>
    <s v="SUP017"/>
    <s v="AISLE-04-SHELF-42"/>
    <n v="15"/>
    <x v="0"/>
    <d v="2023-09-16T00:00:00"/>
    <s v="Italy"/>
    <n v="46.371699999999997"/>
    <n v="14.6456"/>
    <n v="243"/>
  </r>
  <r>
    <x v="123"/>
    <x v="123"/>
    <x v="0"/>
    <n v="115.23"/>
    <x v="117"/>
    <s v="Mid"/>
    <n v="90"/>
    <n v="18"/>
    <d v="2025-04-23T00:00:00"/>
    <s v="SUP001"/>
    <s v="AISLE-12-SHELF-07"/>
    <n v="38"/>
    <x v="0"/>
    <d v="2024-08-30T00:00:00"/>
    <s v="Netherlands"/>
    <n v="51.6295"/>
    <n v="4.7431000000000001"/>
    <n v="236"/>
  </r>
  <r>
    <x v="124"/>
    <x v="124"/>
    <x v="5"/>
    <n v="894.08"/>
    <x v="118"/>
    <s v="Mid"/>
    <n v="28"/>
    <n v="23"/>
    <d v="2023-12-16T00:00:00"/>
    <s v="SUP015"/>
    <s v="AISLE-06-SHELF-40"/>
    <n v="42"/>
    <x v="0"/>
    <d v="2023-12-01T00:00:00"/>
    <s v="Germany"/>
    <n v="51.483600000000003"/>
    <n v="13.0891"/>
    <n v="15"/>
  </r>
  <r>
    <x v="125"/>
    <x v="125"/>
    <x v="6"/>
    <n v="205.28"/>
    <x v="119"/>
    <s v="Mid"/>
    <n v="69"/>
    <n v="14"/>
    <d v="2023-08-18T00:00:00"/>
    <s v="SUP002"/>
    <s v="AISLE-11-SHELF-06"/>
    <n v="20"/>
    <x v="0"/>
    <d v="2023-06-02T00:00:00"/>
    <s v="Spain"/>
    <n v="38.4803"/>
    <n v="-1.9954000000000001"/>
    <n v="77"/>
  </r>
  <r>
    <x v="126"/>
    <x v="126"/>
    <x v="5"/>
    <n v="739.53"/>
    <x v="83"/>
    <s v="Low"/>
    <n v="35"/>
    <n v="18"/>
    <d v="2024-10-01T00:00:00"/>
    <s v="SUP018"/>
    <s v="AISLE-03-SHELF-21"/>
    <n v="5"/>
    <x v="1"/>
    <d v="2023-11-27T00:00:00"/>
    <s v="Spain"/>
    <n v="38.695900000000002"/>
    <n v="0.97870000000000001"/>
    <n v="309"/>
  </r>
  <r>
    <x v="127"/>
    <x v="127"/>
    <x v="4"/>
    <n v="731.56"/>
    <x v="120"/>
    <s v="Low"/>
    <n v="88"/>
    <n v="25"/>
    <d v="2024-09-23T00:00:00"/>
    <s v="SUP039"/>
    <s v="AISLE-20-SHELF-19"/>
    <n v="45"/>
    <x v="0"/>
    <d v="2024-01-04T00:00:00"/>
    <s v="United Kingdom"/>
    <n v="54.007199999999997"/>
    <n v="-7.4328000000000003"/>
    <n v="263"/>
  </r>
  <r>
    <x v="128"/>
    <x v="128"/>
    <x v="4"/>
    <n v="18.420000000000002"/>
    <x v="121"/>
    <s v="Low"/>
    <n v="34"/>
    <n v="22"/>
    <d v="2024-11-09T00:00:00"/>
    <s v="SUP022"/>
    <s v="AISLE-01-SHELF-04"/>
    <n v="32"/>
    <x v="0"/>
    <d v="2024-09-15T00:00:00"/>
    <s v="Netherlands"/>
    <n v="51.2483"/>
    <n v="3.5383"/>
    <n v="55"/>
  </r>
  <r>
    <x v="129"/>
    <x v="129"/>
    <x v="5"/>
    <n v="228.42"/>
    <x v="122"/>
    <s v="Low"/>
    <n v="24"/>
    <n v="12"/>
    <d v="2024-05-19T00:00:00"/>
    <s v="SUP028"/>
    <s v="AISLE-19-SHELF-49"/>
    <n v="19"/>
    <x v="1"/>
    <d v="2024-05-15T00:00:00"/>
    <s v="Netherlands"/>
    <n v="52.148099999999999"/>
    <n v="3.7147000000000001"/>
    <n v="4"/>
  </r>
  <r>
    <x v="130"/>
    <x v="130"/>
    <x v="1"/>
    <n v="496.99"/>
    <x v="123"/>
    <s v="Mid"/>
    <n v="93"/>
    <n v="12"/>
    <d v="2024-07-03T00:00:00"/>
    <s v="SUP030"/>
    <s v="AISLE-19-SHELF-24"/>
    <n v="20"/>
    <x v="0"/>
    <d v="2024-05-24T00:00:00"/>
    <s v="Spain"/>
    <n v="36.890300000000003"/>
    <n v="2.5571999999999999"/>
    <n v="40"/>
  </r>
  <r>
    <x v="131"/>
    <x v="131"/>
    <x v="6"/>
    <n v="425.83"/>
    <x v="124"/>
    <s v="High"/>
    <n v="30"/>
    <n v="5"/>
    <d v="2025-05-14T00:00:00"/>
    <s v="SUP013"/>
    <s v="AISLE-14-SHELF-30"/>
    <n v="36"/>
    <x v="0"/>
    <d v="2024-08-01T00:00:00"/>
    <s v="Netherlands"/>
    <n v="53.156199999999998"/>
    <n v="5.0631000000000004"/>
    <n v="286"/>
  </r>
  <r>
    <x v="132"/>
    <x v="132"/>
    <x v="6"/>
    <n v="919.39"/>
    <x v="125"/>
    <s v="High"/>
    <n v="56"/>
    <n v="7"/>
    <d v="2025-02-12T00:00:00"/>
    <s v="SUP003"/>
    <s v="AISLE-10-SHELF-32"/>
    <n v="43"/>
    <x v="0"/>
    <d v="2024-11-01T00:00:00"/>
    <s v="Italy"/>
    <n v="46.951000000000001"/>
    <n v="6.6021999999999998"/>
    <n v="103"/>
  </r>
  <r>
    <x v="133"/>
    <x v="133"/>
    <x v="6"/>
    <n v="366.14"/>
    <x v="126"/>
    <s v="High"/>
    <n v="44"/>
    <n v="26"/>
    <d v="2025-08-23T00:00:00"/>
    <s v="SUP003"/>
    <s v="AISLE-09-SHELF-25"/>
    <n v="5"/>
    <x v="0"/>
    <d v="2025-03-12T00:00:00"/>
    <s v="Poland"/>
    <n v="52.561100000000003"/>
    <n v="20.264299999999999"/>
    <n v="164"/>
  </r>
  <r>
    <x v="134"/>
    <x v="134"/>
    <x v="5"/>
    <n v="937.61"/>
    <x v="127"/>
    <s v="High"/>
    <n v="53"/>
    <n v="24"/>
    <d v="2024-10-27T00:00:00"/>
    <s v="SUP045"/>
    <s v="AISLE-16-SHELF-15"/>
    <n v="13"/>
    <x v="0"/>
    <d v="2024-01-25T00:00:00"/>
    <s v="France"/>
    <n v="45.782899999999998"/>
    <n v="0.69540000000000002"/>
    <n v="276"/>
  </r>
  <r>
    <x v="135"/>
    <x v="135"/>
    <x v="5"/>
    <n v="464.84"/>
    <x v="128"/>
    <s v="Mid"/>
    <n v="15"/>
    <n v="13"/>
    <d v="2023-12-10T00:00:00"/>
    <s v="SUP026"/>
    <s v="AISLE-16-SHELF-18"/>
    <n v="33"/>
    <x v="0"/>
    <d v="2023-09-05T00:00:00"/>
    <s v="Austria"/>
    <n v="47.584000000000003"/>
    <n v="12.6952"/>
    <n v="96"/>
  </r>
  <r>
    <x v="136"/>
    <x v="136"/>
    <x v="3"/>
    <n v="964.71"/>
    <x v="129"/>
    <s v="Mid"/>
    <n v="84"/>
    <n v="9"/>
    <d v="2024-04-13T00:00:00"/>
    <s v="SUP004"/>
    <s v="AISLE-10-SHELF-03"/>
    <n v="29"/>
    <x v="0"/>
    <d v="2023-08-26T00:00:00"/>
    <s v="Sweden"/>
    <n v="65.380799999999994"/>
    <n v="12.873200000000001"/>
    <n v="231"/>
  </r>
  <r>
    <x v="137"/>
    <x v="137"/>
    <x v="4"/>
    <n v="739.98"/>
    <x v="130"/>
    <s v="High"/>
    <n v="32"/>
    <n v="6"/>
    <d v="2023-07-29T00:00:00"/>
    <s v="SUP016"/>
    <s v="AISLE-07-SHELF-39"/>
    <n v="15"/>
    <x v="0"/>
    <d v="2023-04-30T00:00:00"/>
    <s v="United Kingdom"/>
    <n v="51.639200000000002"/>
    <n v="-6.3948"/>
    <n v="90"/>
  </r>
  <r>
    <x v="138"/>
    <x v="138"/>
    <x v="1"/>
    <n v="831.04"/>
    <x v="19"/>
    <s v="Mid"/>
    <n v="48"/>
    <n v="21"/>
    <d v="2024-07-16T00:00:00"/>
    <s v="SUP028"/>
    <s v="AISLE-20-SHELF-11"/>
    <n v="46"/>
    <x v="0"/>
    <d v="2024-06-10T00:00:00"/>
    <s v="Poland"/>
    <n v="50.522300000000001"/>
    <n v="19.352599999999999"/>
    <n v="36"/>
  </r>
  <r>
    <x v="139"/>
    <x v="139"/>
    <x v="0"/>
    <n v="113.83"/>
    <x v="131"/>
    <s v="Mid"/>
    <n v="82"/>
    <n v="7"/>
    <d v="2025-02-02T00:00:00"/>
    <s v="SUP008"/>
    <s v="AISLE-03-SHELF-50"/>
    <n v="15"/>
    <x v="0"/>
    <d v="2024-09-29T00:00:00"/>
    <s v="Spain"/>
    <n v="36.867400000000004"/>
    <n v="1.6389"/>
    <n v="126"/>
  </r>
  <r>
    <x v="140"/>
    <x v="140"/>
    <x v="0"/>
    <n v="590.28"/>
    <x v="132"/>
    <s v="High"/>
    <n v="27"/>
    <n v="18"/>
    <d v="2024-10-19T00:00:00"/>
    <s v="SUP040"/>
    <s v="AISLE-12-SHELF-23"/>
    <n v="10"/>
    <x v="0"/>
    <d v="2024-03-29T00:00:00"/>
    <s v="Austria"/>
    <n v="47.173099999999998"/>
    <n v="10.7515"/>
    <n v="204"/>
  </r>
  <r>
    <x v="141"/>
    <x v="141"/>
    <x v="4"/>
    <n v="151.27000000000001"/>
    <x v="133"/>
    <s v="Mid"/>
    <n v="49"/>
    <n v="15"/>
    <d v="2025-05-25T00:00:00"/>
    <s v="SUP016"/>
    <s v="AISLE-17-SHELF-41"/>
    <n v="38"/>
    <x v="1"/>
    <d v="2024-06-03T00:00:00"/>
    <s v="Netherlands"/>
    <n v="52.624200000000002"/>
    <n v="3.4485000000000001"/>
    <n v="356"/>
  </r>
  <r>
    <x v="142"/>
    <x v="142"/>
    <x v="2"/>
    <n v="304.64"/>
    <x v="134"/>
    <s v="Low"/>
    <n v="45"/>
    <n v="8"/>
    <d v="2024-03-19T00:00:00"/>
    <s v="SUP031"/>
    <s v="AISLE-05-SHELF-18"/>
    <n v="48"/>
    <x v="0"/>
    <d v="2023-12-13T00:00:00"/>
    <s v="Sweden"/>
    <n v="63.855600000000003"/>
    <n v="20.246400000000001"/>
    <n v="97"/>
  </r>
  <r>
    <x v="143"/>
    <x v="143"/>
    <x v="3"/>
    <n v="627.33000000000004"/>
    <x v="135"/>
    <s v="Low"/>
    <n v="37"/>
    <n v="28"/>
    <d v="2025-07-25T00:00:00"/>
    <s v="SUP023"/>
    <s v="AISLE-09-SHELF-45"/>
    <n v="18"/>
    <x v="0"/>
    <d v="2024-09-27T00:00:00"/>
    <s v="Netherlands"/>
    <n v="51.380299999999998"/>
    <n v="3.4636999999999998"/>
    <n v="301"/>
  </r>
  <r>
    <x v="144"/>
    <x v="144"/>
    <x v="4"/>
    <n v="728.96"/>
    <x v="136"/>
    <s v="Mid"/>
    <n v="73"/>
    <n v="20"/>
    <d v="2024-07-13T00:00:00"/>
    <s v="SUP002"/>
    <s v="AISLE-03-SHELF-36"/>
    <n v="12"/>
    <x v="0"/>
    <d v="2023-07-28T00:00:00"/>
    <s v="Germany"/>
    <n v="50.063699999999997"/>
    <n v="6.7972000000000001"/>
    <n v="351"/>
  </r>
  <r>
    <x v="145"/>
    <x v="145"/>
    <x v="3"/>
    <n v="48.79"/>
    <x v="114"/>
    <s v="Low"/>
    <n v="92"/>
    <n v="16"/>
    <d v="2024-02-24T00:00:00"/>
    <s v="SUP009"/>
    <s v="AISLE-18-SHELF-20"/>
    <n v="29"/>
    <x v="1"/>
    <d v="2023-10-07T00:00:00"/>
    <s v="Germany"/>
    <n v="48.185200000000002"/>
    <n v="8.2138000000000009"/>
    <n v="140"/>
  </r>
  <r>
    <x v="146"/>
    <x v="146"/>
    <x v="2"/>
    <n v="535.63"/>
    <x v="137"/>
    <s v="High"/>
    <n v="67"/>
    <n v="17"/>
    <d v="2024-11-12T00:00:00"/>
    <s v="SUP027"/>
    <s v="AISLE-15-SHELF-20"/>
    <n v="8"/>
    <x v="0"/>
    <d v="2024-06-14T00:00:00"/>
    <s v="Sweden"/>
    <n v="59.377499999999998"/>
    <n v="18.0426"/>
    <n v="151"/>
  </r>
  <r>
    <x v="147"/>
    <x v="147"/>
    <x v="3"/>
    <n v="569.66"/>
    <x v="112"/>
    <s v="Mid"/>
    <n v="47"/>
    <n v="3"/>
    <d v="2024-10-05T00:00:00"/>
    <s v="SUP045"/>
    <s v="AISLE-06-SHELF-09"/>
    <n v="35"/>
    <x v="0"/>
    <d v="2023-10-25T00:00:00"/>
    <s v="Sweden"/>
    <n v="64.661799999999999"/>
    <n v="18.865300000000001"/>
    <n v="346"/>
  </r>
  <r>
    <x v="148"/>
    <x v="148"/>
    <x v="6"/>
    <n v="88.04"/>
    <x v="57"/>
    <s v="Mid"/>
    <n v="88"/>
    <n v="13"/>
    <d v="2025-02-21T00:00:00"/>
    <s v="SUP022"/>
    <s v="AISLE-11-SHELF-29"/>
    <n v="25"/>
    <x v="0"/>
    <d v="2024-10-30T00:00:00"/>
    <s v="Spain"/>
    <n v="37.157200000000003"/>
    <n v="-7.1317000000000004"/>
    <n v="114"/>
  </r>
  <r>
    <x v="149"/>
    <x v="149"/>
    <x v="4"/>
    <n v="505.68"/>
    <x v="102"/>
    <s v="Mid"/>
    <n v="53"/>
    <n v="9"/>
    <d v="2024-02-12T00:00:00"/>
    <s v="SUP044"/>
    <s v="AISLE-13-SHELF-36"/>
    <n v="49"/>
    <x v="1"/>
    <d v="2023-08-17T00:00:00"/>
    <s v="Sweden"/>
    <n v="67.427000000000007"/>
    <n v="18.414400000000001"/>
    <n v="179"/>
  </r>
  <r>
    <x v="150"/>
    <x v="150"/>
    <x v="0"/>
    <n v="716.7"/>
    <x v="138"/>
    <s v="Low"/>
    <n v="85"/>
    <n v="20"/>
    <d v="2024-04-29T00:00:00"/>
    <s v="SUP034"/>
    <s v="AISLE-15-SHELF-49"/>
    <n v="36"/>
    <x v="0"/>
    <d v="2023-06-21T00:00:00"/>
    <s v="Italy"/>
    <n v="45.734299999999998"/>
    <n v="11.0214"/>
    <n v="313"/>
  </r>
  <r>
    <x v="151"/>
    <x v="151"/>
    <x v="5"/>
    <n v="62.7"/>
    <x v="139"/>
    <s v="Mid"/>
    <n v="11"/>
    <n v="15"/>
    <d v="2023-09-18T00:00:00"/>
    <s v="SUP009"/>
    <s v="AISLE-12-SHELF-06"/>
    <n v="18"/>
    <x v="0"/>
    <d v="2023-05-30T00:00:00"/>
    <s v="Netherlands"/>
    <n v="52.4589"/>
    <n v="5.3422999999999998"/>
    <n v="111"/>
  </r>
  <r>
    <x v="152"/>
    <x v="152"/>
    <x v="2"/>
    <n v="762.67"/>
    <x v="140"/>
    <s v="Mid"/>
    <n v="82"/>
    <n v="26"/>
    <d v="2024-11-19T00:00:00"/>
    <s v="SUP033"/>
    <s v="AISLE-07-SHELF-32"/>
    <n v="32"/>
    <x v="0"/>
    <d v="2024-03-26T00:00:00"/>
    <s v="Poland"/>
    <n v="50.850900000000003"/>
    <n v="18.799199999999999"/>
    <n v="238"/>
  </r>
  <r>
    <x v="153"/>
    <x v="153"/>
    <x v="2"/>
    <n v="580.66"/>
    <x v="141"/>
    <s v="Mid"/>
    <n v="44"/>
    <n v="26"/>
    <d v="2025-10-13T00:00:00"/>
    <s v="SUP038"/>
    <s v="AISLE-17-SHELF-43"/>
    <n v="29"/>
    <x v="0"/>
    <d v="2025-03-16T00:00:00"/>
    <s v="Belgium"/>
    <n v="50.505000000000003"/>
    <n v="3.2829999999999999"/>
    <n v="211"/>
  </r>
  <r>
    <x v="154"/>
    <x v="154"/>
    <x v="5"/>
    <n v="834.89"/>
    <x v="142"/>
    <s v="High"/>
    <n v="10"/>
    <n v="27"/>
    <d v="2024-03-05T00:00:00"/>
    <s v="SUP034"/>
    <s v="AISLE-12-SHELF-28"/>
    <n v="32"/>
    <x v="0"/>
    <d v="2024-02-09T00:00:00"/>
    <s v="Sweden"/>
    <n v="59.647100000000002"/>
    <n v="21.467500000000001"/>
    <n v="25"/>
  </r>
  <r>
    <x v="155"/>
    <x v="155"/>
    <x v="4"/>
    <n v="225.88"/>
    <x v="143"/>
    <s v="Mid"/>
    <n v="55"/>
    <n v="16"/>
    <d v="2024-04-28T00:00:00"/>
    <s v="SUP035"/>
    <s v="AISLE-13-SHELF-01"/>
    <n v="19"/>
    <x v="1"/>
    <d v="2023-10-27T00:00:00"/>
    <s v="United Kingdom"/>
    <n v="57.9589"/>
    <n v="-4.6021000000000001"/>
    <n v="184"/>
  </r>
  <r>
    <x v="156"/>
    <x v="156"/>
    <x v="1"/>
    <n v="834.94"/>
    <x v="144"/>
    <s v="High"/>
    <n v="69"/>
    <n v="16"/>
    <d v="2024-02-09T00:00:00"/>
    <s v="SUP047"/>
    <s v="AISLE-18-SHELF-43"/>
    <n v="48"/>
    <x v="0"/>
    <d v="2023-12-10T00:00:00"/>
    <s v="Germany"/>
    <n v="49.633000000000003"/>
    <n v="7.6763000000000003"/>
    <n v="61"/>
  </r>
  <r>
    <x v="157"/>
    <x v="157"/>
    <x v="5"/>
    <n v="103.62"/>
    <x v="145"/>
    <s v="Low"/>
    <n v="72"/>
    <n v="19"/>
    <d v="2024-02-28T00:00:00"/>
    <s v="SUP026"/>
    <s v="AISLE-18-SHELF-29"/>
    <n v="26"/>
    <x v="0"/>
    <d v="2023-10-28T00:00:00"/>
    <s v="Italy"/>
    <n v="43.724200000000003"/>
    <n v="10.444900000000001"/>
    <n v="123"/>
  </r>
  <r>
    <x v="158"/>
    <x v="158"/>
    <x v="3"/>
    <n v="409.79"/>
    <x v="146"/>
    <s v="Mid"/>
    <n v="54"/>
    <n v="4"/>
    <d v="2024-01-02T00:00:00"/>
    <s v="SUP007"/>
    <s v="AISLE-10-SHELF-38"/>
    <n v="10"/>
    <x v="0"/>
    <d v="2023-11-08T00:00:00"/>
    <s v="Austria"/>
    <n v="48.9681"/>
    <n v="12.0078"/>
    <n v="55"/>
  </r>
  <r>
    <x v="159"/>
    <x v="159"/>
    <x v="5"/>
    <n v="207.49"/>
    <x v="73"/>
    <s v="High"/>
    <n v="66"/>
    <n v="19"/>
    <d v="2025-04-12T00:00:00"/>
    <s v="SUP045"/>
    <s v="AISLE-02-SHELF-05"/>
    <n v="6"/>
    <x v="0"/>
    <d v="2024-10-07T00:00:00"/>
    <s v="Belgium"/>
    <n v="50.2883"/>
    <n v="4.8529999999999998"/>
    <n v="187"/>
  </r>
  <r>
    <x v="160"/>
    <x v="160"/>
    <x v="3"/>
    <n v="877.26"/>
    <x v="147"/>
    <s v="Low"/>
    <n v="46"/>
    <n v="19"/>
    <d v="2025-08-12T00:00:00"/>
    <s v="SUP048"/>
    <s v="AISLE-10-SHELF-15"/>
    <n v="10"/>
    <x v="0"/>
    <d v="2025-02-08T00:00:00"/>
    <s v="Poland"/>
    <n v="53.649799999999999"/>
    <n v="18.795200000000001"/>
    <n v="185"/>
  </r>
  <r>
    <x v="161"/>
    <x v="161"/>
    <x v="3"/>
    <n v="707.87"/>
    <x v="148"/>
    <s v="Mid"/>
    <n v="16"/>
    <n v="2"/>
    <d v="2025-07-09T00:00:00"/>
    <s v="SUP045"/>
    <s v="AISLE-14-SHELF-06"/>
    <n v="27"/>
    <x v="0"/>
    <d v="2024-12-26T00:00:00"/>
    <s v="Belgium"/>
    <n v="50.345300000000002"/>
    <n v="6.383"/>
    <n v="195"/>
  </r>
  <r>
    <x v="162"/>
    <x v="162"/>
    <x v="0"/>
    <n v="35.11"/>
    <x v="71"/>
    <s v="High"/>
    <n v="25"/>
    <n v="6"/>
    <d v="2024-01-11T00:00:00"/>
    <s v="SUP027"/>
    <s v="AISLE-14-SHELF-24"/>
    <n v="30"/>
    <x v="1"/>
    <d v="2023-09-20T00:00:00"/>
    <s v="Sweden"/>
    <n v="55.444800000000001"/>
    <n v="22.825399999999998"/>
    <n v="113"/>
  </r>
  <r>
    <x v="163"/>
    <x v="163"/>
    <x v="5"/>
    <n v="19.43"/>
    <x v="149"/>
    <s v="High"/>
    <n v="59"/>
    <n v="13"/>
    <d v="2024-09-05T00:00:00"/>
    <s v="SUP012"/>
    <s v="AISLE-14-SHELF-12"/>
    <n v="15"/>
    <x v="0"/>
    <d v="2024-01-19T00:00:00"/>
    <s v="Spain"/>
    <n v="37.1633"/>
    <n v="0.60270000000000001"/>
    <n v="230"/>
  </r>
  <r>
    <x v="164"/>
    <x v="164"/>
    <x v="1"/>
    <n v="298.33999999999997"/>
    <x v="150"/>
    <s v="Mid"/>
    <n v="23"/>
    <n v="15"/>
    <d v="2025-03-23T00:00:00"/>
    <s v="SUP017"/>
    <s v="AISLE-04-SHELF-44"/>
    <n v="5"/>
    <x v="0"/>
    <d v="2024-06-09T00:00:00"/>
    <s v="Germany"/>
    <n v="51.996299999999998"/>
    <n v="9.0107999999999997"/>
    <n v="287"/>
  </r>
  <r>
    <x v="165"/>
    <x v="165"/>
    <x v="0"/>
    <n v="151.85"/>
    <x v="151"/>
    <s v="Mid"/>
    <n v="15"/>
    <n v="10"/>
    <d v="2025-03-29T00:00:00"/>
    <s v="SUP021"/>
    <s v="AISLE-17-SHELF-29"/>
    <n v="32"/>
    <x v="0"/>
    <d v="2024-10-15T00:00:00"/>
    <s v="Germany"/>
    <n v="53.941400000000002"/>
    <n v="6.0175000000000001"/>
    <n v="165"/>
  </r>
  <r>
    <x v="166"/>
    <x v="166"/>
    <x v="1"/>
    <n v="634"/>
    <x v="152"/>
    <s v="High"/>
    <n v="70"/>
    <n v="22"/>
    <d v="2025-05-15T00:00:00"/>
    <s v="SUP043"/>
    <s v="AISLE-19-SHELF-16"/>
    <n v="26"/>
    <x v="0"/>
    <d v="2024-09-18T00:00:00"/>
    <s v="Austria"/>
    <n v="46.989400000000003"/>
    <n v="13.8651"/>
    <n v="239"/>
  </r>
  <r>
    <x v="167"/>
    <x v="167"/>
    <x v="5"/>
    <n v="667.16"/>
    <x v="153"/>
    <s v="Mid"/>
    <n v="30"/>
    <n v="10"/>
    <d v="2024-05-13T00:00:00"/>
    <s v="SUP022"/>
    <s v="AISLE-18-SHELF-38"/>
    <n v="45"/>
    <x v="0"/>
    <d v="2023-06-09T00:00:00"/>
    <s v="Spain"/>
    <n v="38.741999999999997"/>
    <n v="-1.6092"/>
    <n v="339"/>
  </r>
  <r>
    <x v="168"/>
    <x v="168"/>
    <x v="1"/>
    <n v="942.53"/>
    <x v="36"/>
    <s v="Mid"/>
    <n v="19"/>
    <n v="4"/>
    <d v="2024-07-16T00:00:00"/>
    <s v="SUP026"/>
    <s v="AISLE-09-SHELF-44"/>
    <n v="17"/>
    <x v="0"/>
    <d v="2023-10-24T00:00:00"/>
    <s v="Netherlands"/>
    <n v="50.865099999999998"/>
    <n v="3.7542"/>
    <n v="266"/>
  </r>
  <r>
    <x v="169"/>
    <x v="169"/>
    <x v="3"/>
    <n v="952.52"/>
    <x v="154"/>
    <s v="High"/>
    <n v="41"/>
    <n v="14"/>
    <d v="2024-10-23T00:00:00"/>
    <s v="SUP039"/>
    <s v="AISLE-11-SHELF-32"/>
    <n v="45"/>
    <x v="0"/>
    <d v="2024-09-13T00:00:00"/>
    <s v="France"/>
    <n v="42.545499999999997"/>
    <n v="-2.3365"/>
    <n v="40"/>
  </r>
  <r>
    <x v="170"/>
    <x v="170"/>
    <x v="1"/>
    <n v="662.31"/>
    <x v="155"/>
    <s v="Low"/>
    <n v="15"/>
    <n v="8"/>
    <d v="2024-04-27T00:00:00"/>
    <s v="SUP013"/>
    <s v="AISLE-16-SHELF-34"/>
    <n v="40"/>
    <x v="0"/>
    <d v="2023-11-12T00:00:00"/>
    <s v="Italy"/>
    <n v="41.423000000000002"/>
    <n v="15.5503"/>
    <n v="167"/>
  </r>
  <r>
    <x v="171"/>
    <x v="171"/>
    <x v="5"/>
    <n v="15.62"/>
    <x v="156"/>
    <s v="Mid"/>
    <n v="11"/>
    <n v="6"/>
    <d v="2024-11-08T00:00:00"/>
    <s v="SUP042"/>
    <s v="AISLE-18-SHELF-30"/>
    <n v="26"/>
    <x v="0"/>
    <d v="2024-02-22T00:00:00"/>
    <s v="Germany"/>
    <n v="54.182099999999998"/>
    <n v="13.501899999999999"/>
    <n v="260"/>
  </r>
  <r>
    <x v="172"/>
    <x v="172"/>
    <x v="2"/>
    <n v="365.41"/>
    <x v="157"/>
    <s v="Low"/>
    <n v="48"/>
    <n v="12"/>
    <d v="2023-12-24T00:00:00"/>
    <s v="SUP042"/>
    <s v="AISLE-06-SHELF-22"/>
    <n v="8"/>
    <x v="0"/>
    <d v="2023-06-03T00:00:00"/>
    <s v="United Kingdom"/>
    <n v="51.632599999999996"/>
    <n v="-3.7885"/>
    <n v="204"/>
  </r>
  <r>
    <x v="173"/>
    <x v="173"/>
    <x v="2"/>
    <n v="518.01"/>
    <x v="158"/>
    <s v="Mid"/>
    <n v="58"/>
    <n v="8"/>
    <d v="2025-06-13T00:00:00"/>
    <s v="SUP045"/>
    <s v="AISLE-05-SHELF-09"/>
    <n v="48"/>
    <x v="0"/>
    <d v="2024-09-24T00:00:00"/>
    <s v="Germany"/>
    <n v="48.8155"/>
    <n v="8.3066999999999993"/>
    <n v="262"/>
  </r>
  <r>
    <x v="174"/>
    <x v="174"/>
    <x v="0"/>
    <n v="504.19"/>
    <x v="159"/>
    <s v="Mid"/>
    <n v="36"/>
    <n v="6"/>
    <d v="2024-11-10T00:00:00"/>
    <s v="SUP023"/>
    <s v="AISLE-13-SHELF-39"/>
    <n v="45"/>
    <x v="0"/>
    <d v="2024-04-24T00:00:00"/>
    <s v="Belgium"/>
    <n v="50.507100000000001"/>
    <n v="2.7656000000000001"/>
    <n v="200"/>
  </r>
  <r>
    <x v="175"/>
    <x v="175"/>
    <x v="6"/>
    <n v="607.30999999999995"/>
    <x v="160"/>
    <s v="Mid"/>
    <n v="65"/>
    <n v="15"/>
    <d v="2023-10-21T00:00:00"/>
    <s v="SUP030"/>
    <s v="AISLE-01-SHELF-42"/>
    <n v="22"/>
    <x v="0"/>
    <d v="2023-04-08T00:00:00"/>
    <s v="Germany"/>
    <n v="48.958100000000002"/>
    <n v="14.411899999999999"/>
    <n v="196"/>
  </r>
  <r>
    <x v="176"/>
    <x v="176"/>
    <x v="2"/>
    <n v="960.95"/>
    <x v="161"/>
    <s v="High"/>
    <n v="23"/>
    <n v="29"/>
    <d v="2023-08-27T00:00:00"/>
    <s v="SUP017"/>
    <s v="AISLE-18-SHELF-12"/>
    <n v="42"/>
    <x v="0"/>
    <d v="2023-08-08T00:00:00"/>
    <s v="Germany"/>
    <n v="50.842500000000001"/>
    <n v="9.9529999999999994"/>
    <n v="19"/>
  </r>
  <r>
    <x v="177"/>
    <x v="177"/>
    <x v="1"/>
    <n v="886.34"/>
    <x v="162"/>
    <s v="Low"/>
    <n v="32"/>
    <n v="25"/>
    <d v="2025-12-09T00:00:00"/>
    <s v="SUP027"/>
    <s v="AISLE-03-SHELF-05"/>
    <n v="21"/>
    <x v="0"/>
    <d v="2025-01-16T00:00:00"/>
    <s v="France"/>
    <n v="41.442799999999998"/>
    <n v="-1.488"/>
    <n v="327"/>
  </r>
  <r>
    <x v="178"/>
    <x v="178"/>
    <x v="0"/>
    <n v="117.82"/>
    <x v="163"/>
    <s v="High"/>
    <n v="94"/>
    <n v="19"/>
    <d v="2025-02-16T00:00:00"/>
    <s v="SUP020"/>
    <s v="AISLE-14-SHELF-47"/>
    <n v="29"/>
    <x v="0"/>
    <d v="2024-06-11T00:00:00"/>
    <s v="France"/>
    <n v="49.789700000000003"/>
    <n v="-2.6964000000000001"/>
    <n v="250"/>
  </r>
  <r>
    <x v="179"/>
    <x v="179"/>
    <x v="1"/>
    <n v="273.32"/>
    <x v="164"/>
    <s v="High"/>
    <n v="60"/>
    <n v="14"/>
    <d v="2024-12-09T00:00:00"/>
    <s v="SUP007"/>
    <s v="AISLE-12-SHELF-04"/>
    <n v="21"/>
    <x v="0"/>
    <d v="2024-08-04T00:00:00"/>
    <s v="Poland"/>
    <n v="51.407699999999998"/>
    <n v="14.2433"/>
    <n v="127"/>
  </r>
  <r>
    <x v="180"/>
    <x v="180"/>
    <x v="6"/>
    <n v="834.78"/>
    <x v="112"/>
    <s v="Mid"/>
    <n v="34"/>
    <n v="3"/>
    <d v="2025-08-12T00:00:00"/>
    <s v="SUP004"/>
    <s v="AISLE-16-SHELF-11"/>
    <n v="33"/>
    <x v="0"/>
    <d v="2025-01-20T00:00:00"/>
    <s v="Netherlands"/>
    <n v="52.091500000000003"/>
    <n v="3.3820000000000001"/>
    <n v="204"/>
  </r>
  <r>
    <x v="181"/>
    <x v="181"/>
    <x v="4"/>
    <n v="826.06"/>
    <x v="165"/>
    <s v="Low"/>
    <n v="62"/>
    <n v="18"/>
    <d v="2025-06-16T00:00:00"/>
    <s v="SUP049"/>
    <s v="AISLE-04-SHELF-38"/>
    <n v="49"/>
    <x v="1"/>
    <d v="2024-07-19T00:00:00"/>
    <s v="United Kingdom"/>
    <n v="57.1126"/>
    <n v="4.8500000000000001E-2"/>
    <n v="332"/>
  </r>
  <r>
    <x v="182"/>
    <x v="182"/>
    <x v="0"/>
    <n v="282.62"/>
    <x v="166"/>
    <s v="Mid"/>
    <n v="97"/>
    <n v="10"/>
    <d v="2024-09-26T00:00:00"/>
    <s v="SUP031"/>
    <s v="AISLE-16-SHELF-02"/>
    <n v="48"/>
    <x v="1"/>
    <d v="2023-11-05T00:00:00"/>
    <s v="Germany"/>
    <n v="53.286799999999999"/>
    <n v="8.4786000000000001"/>
    <n v="326"/>
  </r>
  <r>
    <x v="183"/>
    <x v="183"/>
    <x v="2"/>
    <n v="733.28"/>
    <x v="167"/>
    <s v="Low"/>
    <n v="20"/>
    <n v="14"/>
    <d v="2025-05-28T00:00:00"/>
    <s v="SUP030"/>
    <s v="AISLE-13-SHELF-08"/>
    <n v="12"/>
    <x v="1"/>
    <d v="2024-07-10T00:00:00"/>
    <s v="Germany"/>
    <n v="53.662999999999997"/>
    <n v="10.8413"/>
    <n v="322"/>
  </r>
  <r>
    <x v="184"/>
    <x v="184"/>
    <x v="2"/>
    <n v="675.32"/>
    <x v="168"/>
    <s v="Low"/>
    <n v="44"/>
    <n v="14"/>
    <d v="2024-09-23T00:00:00"/>
    <s v="SUP031"/>
    <s v="AISLE-12-SHELF-21"/>
    <n v="33"/>
    <x v="1"/>
    <d v="2024-03-08T00:00:00"/>
    <s v="Italy"/>
    <n v="40.524999999999999"/>
    <n v="14.041399999999999"/>
    <n v="199"/>
  </r>
  <r>
    <x v="185"/>
    <x v="185"/>
    <x v="5"/>
    <n v="478.79"/>
    <x v="169"/>
    <s v="Mid"/>
    <n v="64"/>
    <n v="22"/>
    <d v="2024-10-25T00:00:00"/>
    <s v="SUP004"/>
    <s v="AISLE-06-SHELF-35"/>
    <n v="19"/>
    <x v="0"/>
    <d v="2023-11-17T00:00:00"/>
    <s v="France"/>
    <n v="41.420900000000003"/>
    <n v="-3.0127999999999999"/>
    <n v="343"/>
  </r>
  <r>
    <x v="186"/>
    <x v="186"/>
    <x v="6"/>
    <n v="209.44"/>
    <x v="170"/>
    <s v="High"/>
    <n v="67"/>
    <n v="7"/>
    <d v="2024-12-08T00:00:00"/>
    <s v="SUP018"/>
    <s v="AISLE-15-SHELF-40"/>
    <n v="45"/>
    <x v="0"/>
    <d v="2024-07-22T00:00:00"/>
    <s v="United Kingdom"/>
    <n v="56.432200000000002"/>
    <n v="-5.7584"/>
    <n v="139"/>
  </r>
  <r>
    <x v="187"/>
    <x v="187"/>
    <x v="2"/>
    <n v="889.76"/>
    <x v="171"/>
    <s v="Mid"/>
    <n v="77"/>
    <n v="7"/>
    <d v="2025-01-05T00:00:00"/>
    <s v="SUP020"/>
    <s v="AISLE-02-SHELF-16"/>
    <n v="37"/>
    <x v="0"/>
    <d v="2024-11-17T00:00:00"/>
    <s v="Austria"/>
    <n v="47.954799999999999"/>
    <n v="12.465299999999999"/>
    <n v="49"/>
  </r>
  <r>
    <x v="188"/>
    <x v="188"/>
    <x v="5"/>
    <n v="681.07"/>
    <x v="172"/>
    <s v="High"/>
    <n v="46"/>
    <n v="21"/>
    <d v="2024-09-11T00:00:00"/>
    <s v="SUP040"/>
    <s v="AISLE-13-SHELF-01"/>
    <n v="14"/>
    <x v="0"/>
    <d v="2024-05-19T00:00:00"/>
    <s v="Poland"/>
    <n v="53.957900000000002"/>
    <n v="23.624199999999998"/>
    <n v="115"/>
  </r>
  <r>
    <x v="189"/>
    <x v="189"/>
    <x v="6"/>
    <n v="177.3"/>
    <x v="173"/>
    <s v="Mid"/>
    <n v="86"/>
    <n v="22"/>
    <d v="2024-12-17T00:00:00"/>
    <s v="SUP040"/>
    <s v="AISLE-11-SHELF-28"/>
    <n v="41"/>
    <x v="0"/>
    <d v="2024-04-10T00:00:00"/>
    <s v="Netherlands"/>
    <n v="53.185600000000001"/>
    <n v="4.3554000000000004"/>
    <n v="251"/>
  </r>
  <r>
    <x v="190"/>
    <x v="190"/>
    <x v="0"/>
    <n v="707.75"/>
    <x v="174"/>
    <s v="Low"/>
    <n v="18"/>
    <n v="23"/>
    <d v="2025-10-17T00:00:00"/>
    <s v="SUP048"/>
    <s v="AISLE-01-SHELF-40"/>
    <n v="15"/>
    <x v="0"/>
    <d v="2025-03-12T00:00:00"/>
    <s v="Spain"/>
    <n v="37.514499999999998"/>
    <n v="-3.3220999999999998"/>
    <n v="219"/>
  </r>
  <r>
    <x v="191"/>
    <x v="191"/>
    <x v="0"/>
    <n v="744.02"/>
    <x v="67"/>
    <s v="Low"/>
    <n v="37"/>
    <n v="11"/>
    <d v="2024-02-03T00:00:00"/>
    <s v="SUP047"/>
    <s v="AISLE-02-SHELF-13"/>
    <n v="39"/>
    <x v="0"/>
    <d v="2023-08-08T00:00:00"/>
    <s v="Netherlands"/>
    <n v="50.819800000000001"/>
    <n v="3.4007000000000001"/>
    <n v="179"/>
  </r>
  <r>
    <x v="192"/>
    <x v="192"/>
    <x v="5"/>
    <n v="888.01"/>
    <x v="175"/>
    <s v="Low"/>
    <n v="64"/>
    <n v="18"/>
    <d v="2025-03-28T00:00:00"/>
    <s v="SUP050"/>
    <s v="AISLE-02-SHELF-04"/>
    <n v="38"/>
    <x v="0"/>
    <d v="2024-10-25T00:00:00"/>
    <s v="Belgium"/>
    <n v="50.6066"/>
    <n v="4.5297999999999998"/>
    <n v="154"/>
  </r>
  <r>
    <x v="193"/>
    <x v="193"/>
    <x v="0"/>
    <n v="230.61"/>
    <x v="176"/>
    <s v="High"/>
    <n v="55"/>
    <n v="10"/>
    <d v="2025-03-22T00:00:00"/>
    <s v="SUP023"/>
    <s v="AISLE-02-SHELF-13"/>
    <n v="36"/>
    <x v="0"/>
    <d v="2024-11-18T00:00:00"/>
    <s v="Germany"/>
    <n v="54.858800000000002"/>
    <n v="7.7367999999999997"/>
    <n v="124"/>
  </r>
  <r>
    <x v="194"/>
    <x v="194"/>
    <x v="5"/>
    <n v="988.87"/>
    <x v="177"/>
    <s v="Mid"/>
    <n v="89"/>
    <n v="15"/>
    <d v="2025-07-15T00:00:00"/>
    <s v="SUP038"/>
    <s v="AISLE-04-SHELF-32"/>
    <n v="26"/>
    <x v="0"/>
    <d v="2024-10-20T00:00:00"/>
    <s v="Poland"/>
    <n v="50.497"/>
    <n v="15.2354"/>
    <n v="268"/>
  </r>
  <r>
    <x v="195"/>
    <x v="195"/>
    <x v="3"/>
    <n v="161.86000000000001"/>
    <x v="178"/>
    <s v="High"/>
    <n v="79"/>
    <n v="12"/>
    <d v="2025-08-26T00:00:00"/>
    <s v="SUP009"/>
    <s v="AISLE-15-SHELF-29"/>
    <n v="8"/>
    <x v="0"/>
    <d v="2025-03-18T00:00:00"/>
    <s v="Belgium"/>
    <n v="51.335099999999997"/>
    <n v="5.5335000000000001"/>
    <n v="161"/>
  </r>
  <r>
    <x v="196"/>
    <x v="196"/>
    <x v="1"/>
    <n v="604.67999999999995"/>
    <x v="46"/>
    <s v="Mid"/>
    <n v="36"/>
    <n v="23"/>
    <d v="2025-03-26T00:00:00"/>
    <s v="SUP016"/>
    <s v="AISLE-12-SHELF-12"/>
    <n v="6"/>
    <x v="0"/>
    <d v="2024-07-18T00:00:00"/>
    <s v="United Kingdom"/>
    <n v="57.136600000000001"/>
    <n v="0.8276"/>
    <n v="251"/>
  </r>
  <r>
    <x v="197"/>
    <x v="197"/>
    <x v="6"/>
    <n v="660.6"/>
    <x v="179"/>
    <s v="High"/>
    <n v="19"/>
    <n v="17"/>
    <d v="2024-06-15T00:00:00"/>
    <s v="SUP021"/>
    <s v="AISLE-05-SHELF-42"/>
    <n v="37"/>
    <x v="0"/>
    <d v="2023-08-21T00:00:00"/>
    <s v="Spain"/>
    <n v="40.094200000000001"/>
    <n v="-3.6150000000000002"/>
    <n v="299"/>
  </r>
  <r>
    <x v="198"/>
    <x v="198"/>
    <x v="5"/>
    <n v="424.76"/>
    <x v="180"/>
    <s v="Mid"/>
    <n v="32"/>
    <n v="22"/>
    <d v="2024-09-18T00:00:00"/>
    <s v="SUP009"/>
    <s v="AISLE-02-SHELF-08"/>
    <n v="13"/>
    <x v="0"/>
    <d v="2024-05-26T00:00:00"/>
    <s v="France"/>
    <n v="44.537799999999997"/>
    <n v="3.5024999999999999"/>
    <n v="115"/>
  </r>
  <r>
    <x v="199"/>
    <x v="199"/>
    <x v="6"/>
    <n v="480.29"/>
    <x v="181"/>
    <s v="High"/>
    <n v="30"/>
    <n v="24"/>
    <d v="2025-04-28T00:00:00"/>
    <s v="SUP025"/>
    <s v="AISLE-05-SHELF-08"/>
    <n v="39"/>
    <x v="0"/>
    <d v="2025-03-18T00:00:00"/>
    <s v="Poland"/>
    <n v="51.634799999999998"/>
    <n v="18.6157"/>
    <n v="41"/>
  </r>
  <r>
    <x v="200"/>
    <x v="200"/>
    <x v="3"/>
    <n v="892"/>
    <x v="129"/>
    <s v="Mid"/>
    <n v="99"/>
    <n v="29"/>
    <d v="2023-07-31T00:00:00"/>
    <s v="SUP049"/>
    <s v="AISLE-13-SHELF-29"/>
    <n v="42"/>
    <x v="0"/>
    <d v="2023-05-04T00:00:00"/>
    <s v="Poland"/>
    <n v="54.434199999999997"/>
    <n v="23.940300000000001"/>
    <n v="88"/>
  </r>
  <r>
    <x v="201"/>
    <x v="201"/>
    <x v="6"/>
    <n v="648.82000000000005"/>
    <x v="25"/>
    <s v="High"/>
    <n v="54"/>
    <n v="17"/>
    <d v="2024-02-29T00:00:00"/>
    <s v="SUP036"/>
    <s v="AISLE-13-SHELF-23"/>
    <n v="35"/>
    <x v="0"/>
    <d v="2023-11-23T00:00:00"/>
    <s v="Germany"/>
    <n v="53.353299999999997"/>
    <n v="12.7865"/>
    <n v="98"/>
  </r>
  <r>
    <x v="202"/>
    <x v="202"/>
    <x v="5"/>
    <n v="502.03"/>
    <x v="96"/>
    <s v="Low"/>
    <n v="12"/>
    <n v="1"/>
    <d v="2024-04-04T00:00:00"/>
    <s v="SUP047"/>
    <s v="AISLE-15-SHELF-15"/>
    <n v="18"/>
    <x v="0"/>
    <d v="2023-07-28T00:00:00"/>
    <s v="Sweden"/>
    <n v="64.691699999999997"/>
    <n v="13.275600000000001"/>
    <n v="251"/>
  </r>
  <r>
    <x v="203"/>
    <x v="203"/>
    <x v="1"/>
    <n v="137.07"/>
    <x v="182"/>
    <s v="Low"/>
    <n v="68"/>
    <n v="6"/>
    <d v="2024-09-25T00:00:00"/>
    <s v="SUP043"/>
    <s v="AISLE-11-SHELF-23"/>
    <n v="35"/>
    <x v="0"/>
    <d v="2023-10-26T00:00:00"/>
    <s v="Poland"/>
    <n v="49.342799999999997"/>
    <n v="21.007300000000001"/>
    <n v="335"/>
  </r>
  <r>
    <x v="204"/>
    <x v="204"/>
    <x v="1"/>
    <n v="17.260000000000002"/>
    <x v="183"/>
    <s v="Mid"/>
    <n v="52"/>
    <n v="21"/>
    <d v="2024-04-29T00:00:00"/>
    <s v="SUP014"/>
    <s v="AISLE-10-SHELF-38"/>
    <n v="37"/>
    <x v="0"/>
    <d v="2023-12-10T00:00:00"/>
    <s v="Italy"/>
    <n v="44.252299999999998"/>
    <n v="7.1589999999999998"/>
    <n v="141"/>
  </r>
  <r>
    <x v="205"/>
    <x v="205"/>
    <x v="0"/>
    <n v="133.72"/>
    <x v="184"/>
    <s v="Low"/>
    <n v="16"/>
    <n v="15"/>
    <d v="2023-12-29T00:00:00"/>
    <s v="SUP017"/>
    <s v="AISLE-05-SHELF-05"/>
    <n v="48"/>
    <x v="0"/>
    <d v="2023-08-14T00:00:00"/>
    <s v="Spain"/>
    <n v="43.238799999999998"/>
    <n v="-8.1516000000000002"/>
    <n v="137"/>
  </r>
  <r>
    <x v="206"/>
    <x v="206"/>
    <x v="1"/>
    <n v="956.62"/>
    <x v="185"/>
    <s v="Low"/>
    <n v="36"/>
    <n v="19"/>
    <d v="2023-12-15T00:00:00"/>
    <s v="SUP028"/>
    <s v="AISLE-08-SHELF-01"/>
    <n v="20"/>
    <x v="0"/>
    <d v="2023-07-17T00:00:00"/>
    <s v="Spain"/>
    <n v="38.229999999999997"/>
    <n v="-0.82789999999999997"/>
    <n v="151"/>
  </r>
  <r>
    <x v="207"/>
    <x v="207"/>
    <x v="1"/>
    <n v="766.45"/>
    <x v="186"/>
    <s v="High"/>
    <n v="71"/>
    <n v="14"/>
    <d v="2023-10-16T00:00:00"/>
    <s v="SUP045"/>
    <s v="AISLE-02-SHELF-49"/>
    <n v="24"/>
    <x v="0"/>
    <d v="2023-05-02T00:00:00"/>
    <s v="Italy"/>
    <n v="38.383699999999997"/>
    <n v="7.2594000000000003"/>
    <n v="167"/>
  </r>
  <r>
    <x v="208"/>
    <x v="208"/>
    <x v="6"/>
    <n v="967.45"/>
    <x v="187"/>
    <s v="Low"/>
    <n v="51"/>
    <n v="10"/>
    <d v="2024-12-23T00:00:00"/>
    <s v="SUP041"/>
    <s v="AISLE-07-SHELF-29"/>
    <n v="18"/>
    <x v="0"/>
    <d v="2024-04-10T00:00:00"/>
    <s v="Austria"/>
    <n v="47.261000000000003"/>
    <n v="15.398"/>
    <n v="257"/>
  </r>
  <r>
    <x v="209"/>
    <x v="209"/>
    <x v="6"/>
    <n v="45.35"/>
    <x v="188"/>
    <s v="High"/>
    <n v="13"/>
    <n v="29"/>
    <d v="2025-03-23T00:00:00"/>
    <s v="SUP048"/>
    <s v="AISLE-09-SHELF-36"/>
    <n v="39"/>
    <x v="0"/>
    <d v="2025-01-13T00:00:00"/>
    <s v="Italy"/>
    <n v="40.943600000000004"/>
    <n v="14.3704"/>
    <n v="69"/>
  </r>
  <r>
    <x v="210"/>
    <x v="210"/>
    <x v="2"/>
    <n v="683.42"/>
    <x v="189"/>
    <s v="Low"/>
    <n v="99"/>
    <n v="10"/>
    <d v="2025-03-02T00:00:00"/>
    <s v="SUP008"/>
    <s v="AISLE-07-SHELF-28"/>
    <n v="49"/>
    <x v="0"/>
    <d v="2025-01-11T00:00:00"/>
    <s v="Italy"/>
    <n v="42.686"/>
    <n v="6.8643999999999998"/>
    <n v="50"/>
  </r>
  <r>
    <x v="211"/>
    <x v="211"/>
    <x v="2"/>
    <n v="53.85"/>
    <x v="190"/>
    <s v="Low"/>
    <n v="71"/>
    <n v="23"/>
    <d v="2025-03-14T00:00:00"/>
    <s v="SUP014"/>
    <s v="AISLE-10-SHELF-16"/>
    <n v="37"/>
    <x v="0"/>
    <d v="2024-05-09T00:00:00"/>
    <s v="Spain"/>
    <n v="43.710599999999999"/>
    <n v="-8.7780000000000005"/>
    <n v="309"/>
  </r>
  <r>
    <x v="212"/>
    <x v="212"/>
    <x v="3"/>
    <n v="784.24"/>
    <x v="191"/>
    <s v="High"/>
    <n v="17"/>
    <n v="7"/>
    <d v="2023-11-17T00:00:00"/>
    <s v="SUP015"/>
    <s v="AISLE-10-SHELF-39"/>
    <n v="33"/>
    <x v="0"/>
    <d v="2023-07-25T00:00:00"/>
    <s v="Netherlands"/>
    <n v="53.4131"/>
    <n v="5.4444999999999997"/>
    <n v="115"/>
  </r>
  <r>
    <x v="213"/>
    <x v="213"/>
    <x v="4"/>
    <n v="387.14"/>
    <x v="192"/>
    <s v="Mid"/>
    <n v="93"/>
    <n v="7"/>
    <d v="2024-08-04T00:00:00"/>
    <s v="SUP039"/>
    <s v="AISLE-02-SHELF-34"/>
    <n v="12"/>
    <x v="0"/>
    <d v="2023-08-28T00:00:00"/>
    <s v="Spain"/>
    <n v="43.512599999999999"/>
    <n v="-7.8540999999999999"/>
    <n v="342"/>
  </r>
  <r>
    <x v="214"/>
    <x v="214"/>
    <x v="1"/>
    <n v="104.81"/>
    <x v="193"/>
    <s v="Mid"/>
    <n v="26"/>
    <n v="14"/>
    <d v="2024-07-04T00:00:00"/>
    <s v="SUP025"/>
    <s v="AISLE-08-SHELF-14"/>
    <n v="38"/>
    <x v="0"/>
    <d v="2023-10-06T00:00:00"/>
    <s v="Sweden"/>
    <n v="62.067599999999999"/>
    <n v="13.320499999999999"/>
    <n v="272"/>
  </r>
  <r>
    <x v="215"/>
    <x v="215"/>
    <x v="0"/>
    <n v="572.37"/>
    <x v="194"/>
    <s v="Mid"/>
    <n v="14"/>
    <n v="15"/>
    <d v="2024-03-11T00:00:00"/>
    <s v="SUP011"/>
    <s v="AISLE-18-SHELF-01"/>
    <n v="18"/>
    <x v="0"/>
    <d v="2023-06-16T00:00:00"/>
    <s v="Germany"/>
    <n v="47.687399999999997"/>
    <n v="11.519500000000001"/>
    <n v="269"/>
  </r>
  <r>
    <x v="216"/>
    <x v="216"/>
    <x v="1"/>
    <n v="287.32"/>
    <x v="195"/>
    <s v="Mid"/>
    <n v="72"/>
    <n v="22"/>
    <d v="2025-10-24T00:00:00"/>
    <s v="SUP029"/>
    <s v="AISLE-17-SHELF-49"/>
    <n v="18"/>
    <x v="1"/>
    <d v="2024-12-29T00:00:00"/>
    <s v="Belgium"/>
    <n v="49.915599999999998"/>
    <n v="4.7919999999999998"/>
    <n v="299"/>
  </r>
  <r>
    <x v="217"/>
    <x v="217"/>
    <x v="5"/>
    <n v="662.98"/>
    <x v="196"/>
    <s v="Mid"/>
    <n v="18"/>
    <n v="20"/>
    <d v="2025-04-11T00:00:00"/>
    <s v="SUP003"/>
    <s v="AISLE-05-SHELF-16"/>
    <n v="19"/>
    <x v="0"/>
    <d v="2024-08-29T00:00:00"/>
    <s v="Netherlands"/>
    <n v="51.103400000000001"/>
    <n v="4.5946999999999996"/>
    <n v="225"/>
  </r>
  <r>
    <x v="218"/>
    <x v="218"/>
    <x v="3"/>
    <n v="661.59"/>
    <x v="197"/>
    <s v="High"/>
    <n v="17"/>
    <n v="9"/>
    <d v="2023-12-08T00:00:00"/>
    <s v="SUP039"/>
    <s v="AISLE-07-SHELF-15"/>
    <n v="46"/>
    <x v="0"/>
    <d v="2023-05-18T00:00:00"/>
    <s v="France"/>
    <n v="48.96"/>
    <n v="1.2809999999999999"/>
    <n v="204"/>
  </r>
  <r>
    <x v="219"/>
    <x v="219"/>
    <x v="5"/>
    <n v="707.96"/>
    <x v="198"/>
    <s v="High"/>
    <n v="16"/>
    <n v="28"/>
    <d v="2023-08-21T00:00:00"/>
    <s v="SUP022"/>
    <s v="AISLE-19-SHELF-21"/>
    <n v="24"/>
    <x v="0"/>
    <d v="2023-06-09T00:00:00"/>
    <s v="Belgium"/>
    <n v="50.755499999999998"/>
    <n v="5.0251000000000001"/>
    <n v="73"/>
  </r>
  <r>
    <x v="220"/>
    <x v="220"/>
    <x v="5"/>
    <n v="992.54"/>
    <x v="111"/>
    <s v="High"/>
    <n v="46"/>
    <n v="15"/>
    <d v="2023-09-24T00:00:00"/>
    <s v="SUP037"/>
    <s v="AISLE-02-SHELF-48"/>
    <n v="32"/>
    <x v="0"/>
    <d v="2023-09-06T00:00:00"/>
    <s v="Germany"/>
    <n v="53.712499999999999"/>
    <n v="8.8567999999999998"/>
    <n v="18"/>
  </r>
  <r>
    <x v="221"/>
    <x v="221"/>
    <x v="6"/>
    <n v="392.83"/>
    <x v="199"/>
    <s v="Mid"/>
    <n v="64"/>
    <n v="9"/>
    <d v="2024-08-20T00:00:00"/>
    <s v="SUP041"/>
    <s v="AISLE-09-SHELF-20"/>
    <n v="8"/>
    <x v="0"/>
    <d v="2023-11-27T00:00:00"/>
    <s v="Sweden"/>
    <n v="64.784700000000001"/>
    <n v="23.697199999999999"/>
    <n v="267"/>
  </r>
  <r>
    <x v="222"/>
    <x v="222"/>
    <x v="3"/>
    <n v="470.66"/>
    <x v="49"/>
    <s v="Low"/>
    <n v="76"/>
    <n v="23"/>
    <d v="2024-12-03T00:00:00"/>
    <s v="SUP020"/>
    <s v="AISLE-18-SHELF-10"/>
    <n v="11"/>
    <x v="0"/>
    <d v="2023-12-29T00:00:00"/>
    <s v="Sweden"/>
    <n v="65.377399999999994"/>
    <n v="17.517299999999999"/>
    <n v="340"/>
  </r>
  <r>
    <x v="223"/>
    <x v="223"/>
    <x v="3"/>
    <n v="806.57"/>
    <x v="200"/>
    <s v="High"/>
    <n v="17"/>
    <n v="7"/>
    <d v="2024-01-13T00:00:00"/>
    <s v="SUP019"/>
    <s v="AISLE-20-SHELF-21"/>
    <n v="6"/>
    <x v="0"/>
    <d v="2023-10-05T00:00:00"/>
    <s v="France"/>
    <n v="47.481000000000002"/>
    <n v="5.6993999999999998"/>
    <n v="100"/>
  </r>
  <r>
    <x v="224"/>
    <x v="224"/>
    <x v="2"/>
    <n v="582.59"/>
    <x v="201"/>
    <s v="Mid"/>
    <n v="78"/>
    <n v="24"/>
    <d v="2025-11-04T00:00:00"/>
    <s v="SUP013"/>
    <s v="AISLE-04-SHELF-30"/>
    <n v="13"/>
    <x v="0"/>
    <d v="2024-11-23T00:00:00"/>
    <s v="Netherlands"/>
    <n v="52.453099999999999"/>
    <n v="3.3650000000000002"/>
    <n v="346"/>
  </r>
  <r>
    <x v="225"/>
    <x v="225"/>
    <x v="0"/>
    <n v="46.88"/>
    <x v="202"/>
    <s v="Low"/>
    <n v="14"/>
    <n v="11"/>
    <d v="2025-10-11T00:00:00"/>
    <s v="SUP027"/>
    <s v="AISLE-02-SHELF-30"/>
    <n v="27"/>
    <x v="0"/>
    <d v="2025-01-04T00:00:00"/>
    <s v="Austria"/>
    <n v="46.906399999999998"/>
    <n v="15.740600000000001"/>
    <n v="280"/>
  </r>
  <r>
    <x v="226"/>
    <x v="226"/>
    <x v="4"/>
    <n v="844.65"/>
    <x v="203"/>
    <s v="Low"/>
    <n v="26"/>
    <n v="5"/>
    <d v="2024-10-26T00:00:00"/>
    <s v="SUP019"/>
    <s v="AISLE-14-SHELF-22"/>
    <n v="40"/>
    <x v="0"/>
    <d v="2024-06-23T00:00:00"/>
    <s v="Italy"/>
    <n v="39.462800000000001"/>
    <n v="15.3056"/>
    <n v="125"/>
  </r>
  <r>
    <x v="227"/>
    <x v="227"/>
    <x v="5"/>
    <n v="60.98"/>
    <x v="204"/>
    <s v="Low"/>
    <n v="67"/>
    <n v="27"/>
    <d v="2025-05-16T00:00:00"/>
    <s v="SUP016"/>
    <s v="AISLE-01-SHELF-08"/>
    <n v="16"/>
    <x v="0"/>
    <d v="2024-11-23T00:00:00"/>
    <s v="Netherlands"/>
    <n v="51.804699999999997"/>
    <n v="5.3353000000000002"/>
    <n v="174"/>
  </r>
  <r>
    <x v="228"/>
    <x v="228"/>
    <x v="1"/>
    <n v="179.11"/>
    <x v="74"/>
    <s v="Mid"/>
    <n v="72"/>
    <n v="9"/>
    <d v="2023-12-08T00:00:00"/>
    <s v="SUP002"/>
    <s v="AISLE-11-SHELF-01"/>
    <n v="27"/>
    <x v="1"/>
    <d v="2023-04-26T00:00:00"/>
    <s v="Austria"/>
    <n v="46.576700000000002"/>
    <n v="10.8954"/>
    <n v="226"/>
  </r>
  <r>
    <x v="229"/>
    <x v="229"/>
    <x v="0"/>
    <n v="111.06"/>
    <x v="205"/>
    <s v="Mid"/>
    <n v="36"/>
    <n v="6"/>
    <d v="2023-10-31T00:00:00"/>
    <s v="SUP001"/>
    <s v="AISLE-05-SHELF-45"/>
    <n v="35"/>
    <x v="0"/>
    <d v="2023-05-20T00:00:00"/>
    <s v="Sweden"/>
    <n v="68.509299999999996"/>
    <n v="22.7608"/>
    <n v="164"/>
  </r>
  <r>
    <x v="230"/>
    <x v="230"/>
    <x v="1"/>
    <n v="87.15"/>
    <x v="206"/>
    <s v="High"/>
    <n v="85"/>
    <n v="7"/>
    <d v="2024-03-23T00:00:00"/>
    <s v="SUP003"/>
    <s v="AISLE-17-SHELF-10"/>
    <n v="46"/>
    <x v="0"/>
    <d v="2023-08-14T00:00:00"/>
    <s v="Spain"/>
    <n v="41.087699999999998"/>
    <n v="-3.5085000000000002"/>
    <n v="222"/>
  </r>
  <r>
    <x v="231"/>
    <x v="231"/>
    <x v="2"/>
    <n v="35.43"/>
    <x v="207"/>
    <s v="Low"/>
    <n v="77"/>
    <n v="28"/>
    <d v="2025-04-07T00:00:00"/>
    <s v="SUP024"/>
    <s v="AISLE-07-SHELF-13"/>
    <n v="15"/>
    <x v="0"/>
    <d v="2024-11-13T00:00:00"/>
    <s v="Germany"/>
    <n v="52.4358"/>
    <n v="11.529400000000001"/>
    <n v="145"/>
  </r>
  <r>
    <x v="232"/>
    <x v="232"/>
    <x v="0"/>
    <n v="64.48"/>
    <x v="208"/>
    <s v="Low"/>
    <n v="37"/>
    <n v="23"/>
    <d v="2025-02-23T00:00:00"/>
    <s v="SUP044"/>
    <s v="AISLE-04-SHELF-45"/>
    <n v="5"/>
    <x v="0"/>
    <d v="2024-09-24T00:00:00"/>
    <s v="France"/>
    <n v="46.8718"/>
    <n v="-4.2359999999999998"/>
    <n v="152"/>
  </r>
  <r>
    <x v="233"/>
    <x v="233"/>
    <x v="5"/>
    <n v="448.01"/>
    <x v="209"/>
    <s v="Mid"/>
    <n v="98"/>
    <n v="25"/>
    <d v="2024-04-06T00:00:00"/>
    <s v="SUP038"/>
    <s v="AISLE-01-SHELF-43"/>
    <n v="17"/>
    <x v="0"/>
    <d v="2023-04-25T00:00:00"/>
    <s v="Germany"/>
    <n v="52.109299999999998"/>
    <n v="12.8972"/>
    <n v="347"/>
  </r>
  <r>
    <x v="234"/>
    <x v="234"/>
    <x v="6"/>
    <n v="260.32"/>
    <x v="210"/>
    <s v="Mid"/>
    <n v="67"/>
    <n v="23"/>
    <d v="2024-01-31T00:00:00"/>
    <s v="SUP002"/>
    <s v="AISLE-09-SHELF-45"/>
    <n v="43"/>
    <x v="0"/>
    <d v="2023-11-07T00:00:00"/>
    <s v="United Kingdom"/>
    <n v="58.6479"/>
    <n v="-8.0891999999999999"/>
    <n v="85"/>
  </r>
  <r>
    <x v="235"/>
    <x v="235"/>
    <x v="6"/>
    <n v="135.27000000000001"/>
    <x v="211"/>
    <s v="High"/>
    <n v="59"/>
    <n v="14"/>
    <d v="2024-06-30T00:00:00"/>
    <s v="SUP016"/>
    <s v="AISLE-11-SHELF-40"/>
    <n v="33"/>
    <x v="1"/>
    <d v="2024-03-01T00:00:00"/>
    <s v="United Kingdom"/>
    <n v="56.325499999999998"/>
    <n v="-2.4821"/>
    <n v="121"/>
  </r>
  <r>
    <x v="236"/>
    <x v="236"/>
    <x v="5"/>
    <n v="662.12"/>
    <x v="212"/>
    <s v="Mid"/>
    <n v="76"/>
    <n v="19"/>
    <d v="2023-06-23T00:00:00"/>
    <s v="SUP029"/>
    <s v="AISLE-07-SHELF-27"/>
    <n v="10"/>
    <x v="0"/>
    <d v="2023-06-17T00:00:00"/>
    <s v="Netherlands"/>
    <n v="51.971899999999998"/>
    <n v="3.7974999999999999"/>
    <n v="6"/>
  </r>
  <r>
    <x v="237"/>
    <x v="237"/>
    <x v="2"/>
    <n v="233.85"/>
    <x v="213"/>
    <s v="Mid"/>
    <n v="40"/>
    <n v="22"/>
    <d v="2023-06-01T00:00:00"/>
    <s v="SUP037"/>
    <s v="AISLE-20-SHELF-15"/>
    <n v="35"/>
    <x v="0"/>
    <d v="2023-04-24T00:00:00"/>
    <s v="Sweden"/>
    <n v="60.945399999999999"/>
    <n v="15.7423"/>
    <n v="38"/>
  </r>
  <r>
    <x v="238"/>
    <x v="238"/>
    <x v="2"/>
    <n v="28.76"/>
    <x v="214"/>
    <s v="Mid"/>
    <n v="21"/>
    <n v="22"/>
    <d v="2025-03-05T00:00:00"/>
    <s v="SUP044"/>
    <s v="AISLE-15-SHELF-12"/>
    <n v="13"/>
    <x v="0"/>
    <d v="2024-11-23T00:00:00"/>
    <s v="Sweden"/>
    <n v="59.479100000000003"/>
    <n v="20.674499999999998"/>
    <n v="102"/>
  </r>
  <r>
    <x v="239"/>
    <x v="239"/>
    <x v="3"/>
    <n v="424.24"/>
    <x v="215"/>
    <s v="Low"/>
    <n v="64"/>
    <n v="11"/>
    <d v="2025-10-15T00:00:00"/>
    <s v="SUP004"/>
    <s v="AISLE-17-SHELF-23"/>
    <n v="22"/>
    <x v="0"/>
    <d v="2025-03-11T00:00:00"/>
    <s v="Italy"/>
    <n v="43.957599999999999"/>
    <n v="13.609299999999999"/>
    <n v="218"/>
  </r>
  <r>
    <x v="240"/>
    <x v="240"/>
    <x v="4"/>
    <n v="317.33"/>
    <x v="216"/>
    <s v="Mid"/>
    <n v="13"/>
    <n v="28"/>
    <d v="2023-06-17T00:00:00"/>
    <s v="SUP014"/>
    <s v="AISLE-06-SHELF-45"/>
    <n v="7"/>
    <x v="0"/>
    <d v="2023-03-31T00:00:00"/>
    <s v="Italy"/>
    <n v="46.456000000000003"/>
    <n v="10.763299999999999"/>
    <n v="78"/>
  </r>
  <r>
    <x v="241"/>
    <x v="241"/>
    <x v="1"/>
    <n v="325.42"/>
    <x v="217"/>
    <s v="Low"/>
    <n v="51"/>
    <n v="7"/>
    <d v="2024-04-04T00:00:00"/>
    <s v="SUP017"/>
    <s v="AISLE-16-SHELF-27"/>
    <n v="36"/>
    <x v="0"/>
    <d v="2024-02-09T00:00:00"/>
    <s v="Italy"/>
    <n v="39.1599"/>
    <n v="14.405200000000001"/>
    <n v="55"/>
  </r>
  <r>
    <x v="242"/>
    <x v="242"/>
    <x v="6"/>
    <n v="450.82"/>
    <x v="218"/>
    <s v="High"/>
    <n v="63"/>
    <n v="6"/>
    <d v="2025-01-02T00:00:00"/>
    <s v="SUP044"/>
    <s v="AISLE-01-SHELF-45"/>
    <n v="49"/>
    <x v="0"/>
    <d v="2024-05-19T00:00:00"/>
    <s v="Spain"/>
    <n v="37.550699999999999"/>
    <n v="-5.3308999999999997"/>
    <n v="228"/>
  </r>
  <r>
    <x v="243"/>
    <x v="243"/>
    <x v="4"/>
    <n v="672.22"/>
    <x v="219"/>
    <s v="Low"/>
    <n v="31"/>
    <n v="4"/>
    <d v="2024-12-31T00:00:00"/>
    <s v="SUP045"/>
    <s v="AISLE-07-SHELF-45"/>
    <n v="7"/>
    <x v="0"/>
    <d v="2024-12-21T00:00:00"/>
    <s v="Belgium"/>
    <n v="49.949199999999998"/>
    <n v="2.7696999999999998"/>
    <n v="10"/>
  </r>
  <r>
    <x v="244"/>
    <x v="244"/>
    <x v="0"/>
    <n v="620.30999999999995"/>
    <x v="220"/>
    <s v="Mid"/>
    <n v="10"/>
    <n v="14"/>
    <d v="2025-03-01T00:00:00"/>
    <s v="SUP017"/>
    <s v="AISLE-07-SHELF-40"/>
    <n v="49"/>
    <x v="1"/>
    <d v="2024-05-15T00:00:00"/>
    <s v="Poland"/>
    <n v="53.799500000000002"/>
    <n v="16.645399999999999"/>
    <n v="290"/>
  </r>
  <r>
    <x v="245"/>
    <x v="245"/>
    <x v="1"/>
    <n v="937.89"/>
    <x v="221"/>
    <s v="Mid"/>
    <n v="57"/>
    <n v="22"/>
    <d v="2025-06-02T00:00:00"/>
    <s v="SUP020"/>
    <s v="AISLE-18-SHELF-49"/>
    <n v="34"/>
    <x v="0"/>
    <d v="2024-10-06T00:00:00"/>
    <s v="Belgium"/>
    <n v="50.446100000000001"/>
    <n v="2.6688999999999998"/>
    <n v="239"/>
  </r>
  <r>
    <x v="246"/>
    <x v="246"/>
    <x v="1"/>
    <n v="522.54"/>
    <x v="50"/>
    <s v="High"/>
    <n v="52"/>
    <n v="3"/>
    <d v="2024-09-27T00:00:00"/>
    <s v="SUP047"/>
    <s v="AISLE-16-SHELF-49"/>
    <n v="10"/>
    <x v="1"/>
    <d v="2024-05-06T00:00:00"/>
    <s v="Germany"/>
    <n v="52.615000000000002"/>
    <n v="8.9080999999999992"/>
    <n v="144"/>
  </r>
  <r>
    <x v="247"/>
    <x v="247"/>
    <x v="1"/>
    <n v="477.84"/>
    <x v="222"/>
    <s v="Mid"/>
    <n v="29"/>
    <n v="17"/>
    <d v="2024-05-06T00:00:00"/>
    <s v="SUP029"/>
    <s v="AISLE-08-SHELF-39"/>
    <n v="31"/>
    <x v="0"/>
    <d v="2024-04-18T00:00:00"/>
    <s v="Belgium"/>
    <n v="50.9895"/>
    <n v="4.1083999999999996"/>
    <n v="18"/>
  </r>
  <r>
    <x v="248"/>
    <x v="248"/>
    <x v="0"/>
    <n v="221.28"/>
    <x v="223"/>
    <s v="Mid"/>
    <n v="27"/>
    <n v="15"/>
    <d v="2025-07-01T00:00:00"/>
    <s v="SUP041"/>
    <s v="AISLE-18-SHELF-36"/>
    <n v="6"/>
    <x v="0"/>
    <d v="2025-01-07T00:00:00"/>
    <s v="Spain"/>
    <n v="37.526899999999998"/>
    <n v="-2.8340000000000001"/>
    <n v="175"/>
  </r>
  <r>
    <x v="249"/>
    <x v="249"/>
    <x v="5"/>
    <n v="757.83"/>
    <x v="224"/>
    <s v="Low"/>
    <n v="79"/>
    <n v="1"/>
    <d v="2024-12-18T00:00:00"/>
    <s v="SUP026"/>
    <s v="AISLE-02-SHELF-48"/>
    <n v="24"/>
    <x v="1"/>
    <d v="2024-04-14T00:00:00"/>
    <s v="Germany"/>
    <n v="48.291800000000002"/>
    <n v="9.9088999999999992"/>
    <n v="248"/>
  </r>
  <r>
    <x v="250"/>
    <x v="250"/>
    <x v="5"/>
    <n v="149.37"/>
    <x v="225"/>
    <s v="High"/>
    <n v="58"/>
    <n v="21"/>
    <d v="2025-07-29T00:00:00"/>
    <s v="SUP042"/>
    <s v="AISLE-18-SHELF-32"/>
    <n v="21"/>
    <x v="0"/>
    <d v="2024-09-07T00:00:00"/>
    <s v="Belgium"/>
    <n v="50.134599999999999"/>
    <n v="6.0566000000000004"/>
    <n v="325"/>
  </r>
  <r>
    <x v="251"/>
    <x v="251"/>
    <x v="5"/>
    <n v="496.22"/>
    <x v="226"/>
    <s v="Low"/>
    <n v="85"/>
    <n v="11"/>
    <d v="2025-02-09T00:00:00"/>
    <s v="SUP038"/>
    <s v="AISLE-08-SHELF-46"/>
    <n v="37"/>
    <x v="0"/>
    <d v="2024-05-17T00:00:00"/>
    <s v="Spain"/>
    <n v="36.475200000000001"/>
    <n v="-0.5554"/>
    <n v="268"/>
  </r>
  <r>
    <x v="252"/>
    <x v="252"/>
    <x v="1"/>
    <n v="427.11"/>
    <x v="227"/>
    <s v="High"/>
    <n v="26"/>
    <n v="13"/>
    <d v="2025-08-03T00:00:00"/>
    <s v="SUP017"/>
    <s v="AISLE-18-SHELF-19"/>
    <n v="21"/>
    <x v="1"/>
    <d v="2024-08-27T00:00:00"/>
    <s v="Poland"/>
    <n v="50.06"/>
    <n v="17.290500000000002"/>
    <n v="341"/>
  </r>
  <r>
    <x v="253"/>
    <x v="253"/>
    <x v="2"/>
    <n v="661.72"/>
    <x v="80"/>
    <s v="High"/>
    <n v="62"/>
    <n v="24"/>
    <d v="2025-01-13T00:00:00"/>
    <s v="SUP012"/>
    <s v="AISLE-04-SHELF-46"/>
    <n v="41"/>
    <x v="0"/>
    <d v="2024-11-16T00:00:00"/>
    <s v="Belgium"/>
    <n v="50.331000000000003"/>
    <n v="6.0412999999999997"/>
    <n v="58"/>
  </r>
  <r>
    <x v="254"/>
    <x v="254"/>
    <x v="6"/>
    <n v="918.45"/>
    <x v="228"/>
    <s v="Mid"/>
    <n v="31"/>
    <n v="3"/>
    <d v="2024-07-16T00:00:00"/>
    <s v="SUP028"/>
    <s v="AISLE-02-SHELF-30"/>
    <n v="33"/>
    <x v="0"/>
    <d v="2023-12-28T00:00:00"/>
    <s v="Spain"/>
    <n v="37.892099999999999"/>
    <n v="-8.1494999999999997"/>
    <n v="201"/>
  </r>
  <r>
    <x v="255"/>
    <x v="255"/>
    <x v="4"/>
    <n v="947.13"/>
    <x v="229"/>
    <s v="Low"/>
    <n v="91"/>
    <n v="13"/>
    <d v="2024-03-05T00:00:00"/>
    <s v="SUP009"/>
    <s v="AISLE-17-SHELF-38"/>
    <n v="13"/>
    <x v="0"/>
    <d v="2023-11-14T00:00:00"/>
    <s v="Italy"/>
    <n v="39.946199999999997"/>
    <n v="7.8456000000000001"/>
    <n v="112"/>
  </r>
  <r>
    <x v="256"/>
    <x v="256"/>
    <x v="0"/>
    <n v="176.12"/>
    <x v="174"/>
    <s v="Low"/>
    <n v="19"/>
    <n v="18"/>
    <d v="2024-12-17T00:00:00"/>
    <s v="SUP032"/>
    <s v="AISLE-08-SHELF-16"/>
    <n v="8"/>
    <x v="0"/>
    <d v="2024-11-11T00:00:00"/>
    <s v="Sweden"/>
    <n v="57.074599999999997"/>
    <n v="18.6174"/>
    <n v="36"/>
  </r>
  <r>
    <x v="257"/>
    <x v="257"/>
    <x v="4"/>
    <n v="269.2"/>
    <x v="230"/>
    <s v="Mid"/>
    <n v="33"/>
    <n v="24"/>
    <d v="2025-05-26T00:00:00"/>
    <s v="SUP034"/>
    <s v="AISLE-01-SHELF-50"/>
    <n v="44"/>
    <x v="0"/>
    <d v="2025-01-31T00:00:00"/>
    <s v="Italy"/>
    <n v="37.2395"/>
    <n v="6.9680999999999997"/>
    <n v="115"/>
  </r>
  <r>
    <x v="258"/>
    <x v="258"/>
    <x v="6"/>
    <n v="813.52"/>
    <x v="231"/>
    <s v="Low"/>
    <n v="93"/>
    <n v="9"/>
    <d v="2024-10-09T00:00:00"/>
    <s v="SUP016"/>
    <s v="AISLE-03-SHELF-18"/>
    <n v="17"/>
    <x v="0"/>
    <d v="2024-01-28T00:00:00"/>
    <s v="Sweden"/>
    <n v="65.158900000000003"/>
    <n v="15.8376"/>
    <n v="255"/>
  </r>
  <r>
    <x v="259"/>
    <x v="259"/>
    <x v="1"/>
    <n v="523.1"/>
    <x v="232"/>
    <s v="Mid"/>
    <n v="21"/>
    <n v="25"/>
    <d v="2024-12-10T00:00:00"/>
    <s v="SUP048"/>
    <s v="AISLE-10-SHELF-02"/>
    <n v="10"/>
    <x v="0"/>
    <d v="2024-08-08T00:00:00"/>
    <s v="France"/>
    <n v="42.528700000000001"/>
    <n v="-1.3973"/>
    <n v="124"/>
  </r>
  <r>
    <x v="260"/>
    <x v="260"/>
    <x v="4"/>
    <n v="458.5"/>
    <x v="233"/>
    <s v="High"/>
    <n v="13"/>
    <n v="2"/>
    <d v="2024-04-10T00:00:00"/>
    <s v="SUP031"/>
    <s v="AISLE-19-SHELF-30"/>
    <n v="13"/>
    <x v="0"/>
    <d v="2023-11-02T00:00:00"/>
    <s v="France"/>
    <n v="47.592399999999998"/>
    <n v="-1.0771999999999999"/>
    <n v="160"/>
  </r>
  <r>
    <x v="261"/>
    <x v="261"/>
    <x v="1"/>
    <n v="713.52"/>
    <x v="234"/>
    <s v="Low"/>
    <n v="51"/>
    <n v="28"/>
    <d v="2025-03-30T00:00:00"/>
    <s v="SUP027"/>
    <s v="AISLE-11-SHELF-24"/>
    <n v="30"/>
    <x v="1"/>
    <d v="2024-12-13T00:00:00"/>
    <s v="France"/>
    <n v="46.146299999999997"/>
    <n v="-3.3231999999999999"/>
    <n v="107"/>
  </r>
  <r>
    <x v="262"/>
    <x v="262"/>
    <x v="4"/>
    <n v="605.91"/>
    <x v="235"/>
    <s v="High"/>
    <n v="14"/>
    <n v="8"/>
    <d v="2023-10-05T00:00:00"/>
    <s v="SUP029"/>
    <s v="AISLE-03-SHELF-10"/>
    <n v="43"/>
    <x v="0"/>
    <d v="2023-06-26T00:00:00"/>
    <s v="Poland"/>
    <n v="52.410899999999998"/>
    <n v="17.2608"/>
    <n v="101"/>
  </r>
  <r>
    <x v="263"/>
    <x v="263"/>
    <x v="2"/>
    <n v="971.01"/>
    <x v="236"/>
    <s v="Low"/>
    <n v="35"/>
    <n v="2"/>
    <d v="2023-12-26T00:00:00"/>
    <s v="SUP001"/>
    <s v="AISLE-16-SHELF-30"/>
    <n v="45"/>
    <x v="0"/>
    <d v="2023-07-13T00:00:00"/>
    <s v="Italy"/>
    <n v="43.183199999999999"/>
    <n v="16.219899999999999"/>
    <n v="166"/>
  </r>
  <r>
    <x v="264"/>
    <x v="264"/>
    <x v="5"/>
    <n v="588.13"/>
    <x v="162"/>
    <s v="Low"/>
    <n v="68"/>
    <n v="23"/>
    <d v="2023-05-23T00:00:00"/>
    <s v="SUP027"/>
    <s v="AISLE-03-SHELF-24"/>
    <n v="46"/>
    <x v="0"/>
    <d v="2023-04-21T00:00:00"/>
    <s v="Sweden"/>
    <n v="63.740699999999997"/>
    <n v="14.974299999999999"/>
    <n v="32"/>
  </r>
  <r>
    <x v="265"/>
    <x v="265"/>
    <x v="2"/>
    <n v="471.31"/>
    <x v="237"/>
    <s v="Low"/>
    <n v="71"/>
    <n v="24"/>
    <d v="2024-01-17T00:00:00"/>
    <s v="SUP032"/>
    <s v="AISLE-19-SHELF-20"/>
    <n v="18"/>
    <x v="0"/>
    <d v="2023-11-12T00:00:00"/>
    <s v="Spain"/>
    <n v="37.994799999999998"/>
    <n v="-5.1745000000000001"/>
    <n v="66"/>
  </r>
  <r>
    <x v="266"/>
    <x v="266"/>
    <x v="2"/>
    <n v="547.39"/>
    <x v="238"/>
    <s v="Mid"/>
    <n v="89"/>
    <n v="1"/>
    <d v="2025-06-15T00:00:00"/>
    <s v="SUP011"/>
    <s v="AISLE-07-SHELF-49"/>
    <n v="38"/>
    <x v="0"/>
    <d v="2024-09-21T00:00:00"/>
    <s v="Germany"/>
    <n v="48.551099999999998"/>
    <n v="7.5487000000000002"/>
    <n v="267"/>
  </r>
  <r>
    <x v="267"/>
    <x v="267"/>
    <x v="1"/>
    <n v="810.45"/>
    <x v="239"/>
    <s v="Mid"/>
    <n v="14"/>
    <n v="24"/>
    <d v="2024-02-07T00:00:00"/>
    <s v="SUP035"/>
    <s v="AISLE-08-SHELF-35"/>
    <n v="8"/>
    <x v="0"/>
    <d v="2024-01-01T00:00:00"/>
    <s v="Spain"/>
    <n v="42.167400000000001"/>
    <n v="-4.4523999999999999"/>
    <n v="37"/>
  </r>
  <r>
    <x v="268"/>
    <x v="268"/>
    <x v="4"/>
    <n v="616.54999999999995"/>
    <x v="12"/>
    <s v="Mid"/>
    <n v="35"/>
    <n v="3"/>
    <d v="2025-08-23T00:00:00"/>
    <s v="SUP002"/>
    <s v="AISLE-07-SHELF-10"/>
    <n v="25"/>
    <x v="0"/>
    <d v="2024-08-30T00:00:00"/>
    <s v="Germany"/>
    <n v="50.613599999999998"/>
    <n v="11.305899999999999"/>
    <n v="358"/>
  </r>
  <r>
    <x v="269"/>
    <x v="269"/>
    <x v="4"/>
    <n v="650.58000000000004"/>
    <x v="169"/>
    <s v="Mid"/>
    <n v="92"/>
    <n v="29"/>
    <d v="2025-10-31T00:00:00"/>
    <s v="SUP046"/>
    <s v="AISLE-19-SHELF-15"/>
    <n v="35"/>
    <x v="1"/>
    <d v="2025-01-29T00:00:00"/>
    <s v="United Kingdom"/>
    <n v="55.088999999999999"/>
    <n v="-7.5262000000000002"/>
    <n v="275"/>
  </r>
  <r>
    <x v="270"/>
    <x v="270"/>
    <x v="2"/>
    <n v="971.72"/>
    <x v="240"/>
    <s v="Low"/>
    <n v="15"/>
    <n v="17"/>
    <d v="2024-01-27T00:00:00"/>
    <s v="SUP001"/>
    <s v="AISLE-15-SHELF-37"/>
    <n v="47"/>
    <x v="0"/>
    <d v="2023-05-09T00:00:00"/>
    <s v="Spain"/>
    <n v="42.485999999999997"/>
    <n v="-7.0656999999999996"/>
    <n v="263"/>
  </r>
  <r>
    <x v="271"/>
    <x v="271"/>
    <x v="4"/>
    <n v="622.21"/>
    <x v="241"/>
    <s v="Low"/>
    <n v="33"/>
    <n v="7"/>
    <d v="2025-08-31T00:00:00"/>
    <s v="SUP006"/>
    <s v="AISLE-03-SHELF-03"/>
    <n v="25"/>
    <x v="0"/>
    <d v="2024-11-06T00:00:00"/>
    <s v="Belgium"/>
    <n v="50.946100000000001"/>
    <n v="5.5133999999999999"/>
    <n v="298"/>
  </r>
  <r>
    <x v="272"/>
    <x v="272"/>
    <x v="2"/>
    <n v="386.48"/>
    <x v="242"/>
    <s v="High"/>
    <n v="62"/>
    <n v="10"/>
    <d v="2024-10-02T00:00:00"/>
    <s v="SUP007"/>
    <s v="AISLE-04-SHELF-47"/>
    <n v="47"/>
    <x v="1"/>
    <d v="2024-04-09T00:00:00"/>
    <s v="Belgium"/>
    <n v="50.9298"/>
    <n v="4.758"/>
    <n v="176"/>
  </r>
  <r>
    <x v="273"/>
    <x v="273"/>
    <x v="3"/>
    <n v="694.41"/>
    <x v="243"/>
    <s v="High"/>
    <n v="16"/>
    <n v="19"/>
    <d v="2024-03-04T00:00:00"/>
    <s v="SUP002"/>
    <s v="AISLE-16-SHELF-05"/>
    <n v="33"/>
    <x v="0"/>
    <d v="2024-02-22T00:00:00"/>
    <s v="Netherlands"/>
    <n v="50.839399999999998"/>
    <n v="4.7054999999999998"/>
    <n v="11"/>
  </r>
  <r>
    <x v="274"/>
    <x v="274"/>
    <x v="2"/>
    <n v="662.86"/>
    <x v="192"/>
    <s v="Mid"/>
    <n v="19"/>
    <n v="24"/>
    <d v="2025-06-23T00:00:00"/>
    <s v="SUP002"/>
    <s v="AISLE-08-SHELF-42"/>
    <n v="28"/>
    <x v="0"/>
    <d v="2024-08-30T00:00:00"/>
    <s v="Italy"/>
    <n v="42.950800000000001"/>
    <n v="11.210699999999999"/>
    <n v="297"/>
  </r>
  <r>
    <x v="275"/>
    <x v="275"/>
    <x v="0"/>
    <n v="23.71"/>
    <x v="244"/>
    <s v="Mid"/>
    <n v="48"/>
    <n v="9"/>
    <d v="2025-10-16T00:00:00"/>
    <s v="SUP047"/>
    <s v="AISLE-02-SHELF-14"/>
    <n v="49"/>
    <x v="0"/>
    <d v="2025-03-16T00:00:00"/>
    <s v="Germany"/>
    <n v="53.862400000000001"/>
    <n v="8.7101000000000006"/>
    <n v="214"/>
  </r>
  <r>
    <x v="276"/>
    <x v="276"/>
    <x v="0"/>
    <n v="472.66"/>
    <x v="245"/>
    <s v="High"/>
    <n v="95"/>
    <n v="18"/>
    <d v="2024-06-17T00:00:00"/>
    <s v="SUP005"/>
    <s v="AISLE-05-SHELF-07"/>
    <n v="20"/>
    <x v="0"/>
    <d v="2024-05-16T00:00:00"/>
    <s v="Germany"/>
    <n v="49.530900000000003"/>
    <n v="8.3206000000000007"/>
    <n v="32"/>
  </r>
  <r>
    <x v="277"/>
    <x v="277"/>
    <x v="4"/>
    <n v="745.47"/>
    <x v="246"/>
    <s v="Mid"/>
    <n v="87"/>
    <n v="15"/>
    <d v="2024-07-29T00:00:00"/>
    <s v="SUP013"/>
    <s v="AISLE-11-SHELF-35"/>
    <n v="13"/>
    <x v="0"/>
    <d v="2023-09-06T00:00:00"/>
    <s v="Italy"/>
    <n v="40.094200000000001"/>
    <n v="13.2331"/>
    <n v="327"/>
  </r>
  <r>
    <x v="278"/>
    <x v="278"/>
    <x v="2"/>
    <n v="504.05"/>
    <x v="247"/>
    <s v="Low"/>
    <n v="37"/>
    <n v="17"/>
    <d v="2024-11-29T00:00:00"/>
    <s v="SUP019"/>
    <s v="AISLE-12-SHELF-46"/>
    <n v="25"/>
    <x v="0"/>
    <d v="2024-09-01T00:00:00"/>
    <s v="Poland"/>
    <n v="53.100700000000003"/>
    <n v="20.7257"/>
    <n v="89"/>
  </r>
  <r>
    <x v="279"/>
    <x v="279"/>
    <x v="2"/>
    <n v="781.82"/>
    <x v="248"/>
    <s v="Low"/>
    <n v="51"/>
    <n v="24"/>
    <d v="2025-09-17T00:00:00"/>
    <s v="SUP019"/>
    <s v="AISLE-01-SHELF-16"/>
    <n v="6"/>
    <x v="0"/>
    <d v="2024-11-30T00:00:00"/>
    <s v="Netherlands"/>
    <n v="52.980800000000002"/>
    <n v="6.7550999999999997"/>
    <n v="291"/>
  </r>
  <r>
    <x v="280"/>
    <x v="280"/>
    <x v="5"/>
    <n v="456.37"/>
    <x v="249"/>
    <s v="Low"/>
    <n v="71"/>
    <n v="26"/>
    <d v="2025-01-10T00:00:00"/>
    <s v="SUP047"/>
    <s v="AISLE-15-SHELF-01"/>
    <n v="6"/>
    <x v="0"/>
    <d v="2024-12-01T00:00:00"/>
    <s v="Poland"/>
    <n v="53.7333"/>
    <n v="14.2895"/>
    <n v="40"/>
  </r>
  <r>
    <x v="281"/>
    <x v="281"/>
    <x v="1"/>
    <n v="983.49"/>
    <x v="123"/>
    <s v="Mid"/>
    <n v="61"/>
    <n v="22"/>
    <d v="2025-05-18T00:00:00"/>
    <s v="SUP001"/>
    <s v="AISLE-13-SHELF-27"/>
    <n v="41"/>
    <x v="0"/>
    <d v="2025-01-26T00:00:00"/>
    <s v="Poland"/>
    <n v="53.268300000000004"/>
    <n v="16.184000000000001"/>
    <n v="112"/>
  </r>
  <r>
    <x v="282"/>
    <x v="282"/>
    <x v="5"/>
    <n v="299.95999999999998"/>
    <x v="250"/>
    <s v="High"/>
    <n v="31"/>
    <n v="26"/>
    <d v="2024-08-04T00:00:00"/>
    <s v="SUP035"/>
    <s v="AISLE-15-SHELF-17"/>
    <n v="41"/>
    <x v="0"/>
    <d v="2024-05-28T00:00:00"/>
    <s v="Poland"/>
    <n v="49.771000000000001"/>
    <n v="20.4849"/>
    <n v="68"/>
  </r>
  <r>
    <x v="283"/>
    <x v="283"/>
    <x v="5"/>
    <n v="101.2"/>
    <x v="251"/>
    <s v="Mid"/>
    <n v="66"/>
    <n v="17"/>
    <d v="2025-08-09T00:00:00"/>
    <s v="SUP018"/>
    <s v="AISLE-09-SHELF-05"/>
    <n v="9"/>
    <x v="1"/>
    <d v="2024-09-11T00:00:00"/>
    <s v="Italy"/>
    <n v="39.957299999999996"/>
    <n v="7.2797000000000001"/>
    <n v="332"/>
  </r>
  <r>
    <x v="284"/>
    <x v="284"/>
    <x v="2"/>
    <n v="435.71"/>
    <x v="252"/>
    <s v="Mid"/>
    <n v="20"/>
    <n v="19"/>
    <d v="2023-06-02T00:00:00"/>
    <s v="SUP049"/>
    <s v="AISLE-12-SHELF-49"/>
    <n v="10"/>
    <x v="0"/>
    <d v="2023-03-29T00:00:00"/>
    <s v="Poland"/>
    <n v="49.798299999999998"/>
    <n v="14.109299999999999"/>
    <n v="65"/>
  </r>
  <r>
    <x v="285"/>
    <x v="285"/>
    <x v="2"/>
    <n v="546.29"/>
    <x v="253"/>
    <s v="Low"/>
    <n v="23"/>
    <n v="9"/>
    <d v="2024-05-07T00:00:00"/>
    <s v="SUP032"/>
    <s v="AISLE-11-SHELF-11"/>
    <n v="12"/>
    <x v="0"/>
    <d v="2023-08-23T00:00:00"/>
    <s v="Belgium"/>
    <n v="51.306399999999996"/>
    <n v="2.5960000000000001"/>
    <n v="258"/>
  </r>
  <r>
    <x v="286"/>
    <x v="286"/>
    <x v="0"/>
    <n v="355.6"/>
    <x v="254"/>
    <s v="Low"/>
    <n v="40"/>
    <n v="25"/>
    <d v="2023-10-12T00:00:00"/>
    <s v="SUP032"/>
    <s v="AISLE-08-SHELF-47"/>
    <n v="36"/>
    <x v="1"/>
    <d v="2023-06-12T00:00:00"/>
    <s v="France"/>
    <n v="43.352699999999999"/>
    <n v="0.97740000000000005"/>
    <n v="122"/>
  </r>
  <r>
    <x v="287"/>
    <x v="287"/>
    <x v="6"/>
    <n v="249.86"/>
    <x v="255"/>
    <s v="High"/>
    <n v="13"/>
    <n v="6"/>
    <d v="2024-10-10T00:00:00"/>
    <s v="SUP008"/>
    <s v="AISLE-02-SHELF-42"/>
    <n v="41"/>
    <x v="0"/>
    <d v="2024-04-22T00:00:00"/>
    <s v="United Kingdom"/>
    <n v="53.037799999999997"/>
    <n v="0.9173"/>
    <n v="171"/>
  </r>
  <r>
    <x v="288"/>
    <x v="288"/>
    <x v="4"/>
    <n v="675.34"/>
    <x v="256"/>
    <s v="Mid"/>
    <n v="31"/>
    <n v="19"/>
    <d v="2025-06-13T00:00:00"/>
    <s v="SUP011"/>
    <s v="AISLE-14-SHELF-05"/>
    <n v="17"/>
    <x v="0"/>
    <d v="2024-08-21T00:00:00"/>
    <s v="Germany"/>
    <n v="47.606200000000001"/>
    <n v="10.561199999999999"/>
    <n v="296"/>
  </r>
  <r>
    <x v="289"/>
    <x v="289"/>
    <x v="0"/>
    <n v="383.35"/>
    <x v="257"/>
    <s v="Mid"/>
    <n v="73"/>
    <n v="8"/>
    <d v="2025-06-05T00:00:00"/>
    <s v="SUP020"/>
    <s v="AISLE-17-SHELF-18"/>
    <n v="7"/>
    <x v="1"/>
    <d v="2024-12-20T00:00:00"/>
    <s v="Germany"/>
    <n v="52.471600000000002"/>
    <n v="14.378500000000001"/>
    <n v="167"/>
  </r>
  <r>
    <x v="290"/>
    <x v="290"/>
    <x v="5"/>
    <n v="635.04999999999995"/>
    <x v="258"/>
    <s v="Mid"/>
    <n v="86"/>
    <n v="6"/>
    <d v="2025-10-15T00:00:00"/>
    <s v="SUP008"/>
    <s v="AISLE-19-SHELF-07"/>
    <n v="13"/>
    <x v="0"/>
    <d v="2025-02-19T00:00:00"/>
    <s v="United Kingdom"/>
    <n v="55.359299999999998"/>
    <n v="-0.16239999999999999"/>
    <n v="238"/>
  </r>
  <r>
    <x v="291"/>
    <x v="291"/>
    <x v="0"/>
    <n v="781.28"/>
    <x v="259"/>
    <s v="High"/>
    <n v="93"/>
    <n v="17"/>
    <d v="2024-06-19T00:00:00"/>
    <s v="SUP028"/>
    <s v="AISLE-18-SHELF-44"/>
    <n v="8"/>
    <x v="0"/>
    <d v="2024-04-17T00:00:00"/>
    <s v="Italy"/>
    <n v="37.479100000000003"/>
    <n v="11.1927"/>
    <n v="63"/>
  </r>
  <r>
    <x v="292"/>
    <x v="292"/>
    <x v="0"/>
    <n v="763.39"/>
    <x v="260"/>
    <s v="Low"/>
    <n v="92"/>
    <n v="6"/>
    <d v="2023-10-12T00:00:00"/>
    <s v="SUP021"/>
    <s v="AISLE-15-SHELF-29"/>
    <n v="32"/>
    <x v="0"/>
    <d v="2023-09-13T00:00:00"/>
    <s v="Spain"/>
    <n v="38.916800000000002"/>
    <n v="1.8672"/>
    <n v="29"/>
  </r>
  <r>
    <x v="293"/>
    <x v="293"/>
    <x v="0"/>
    <n v="381.56"/>
    <x v="261"/>
    <s v="Low"/>
    <n v="88"/>
    <n v="13"/>
    <d v="2024-02-24T00:00:00"/>
    <s v="SUP038"/>
    <s v="AISLE-14-SHELF-42"/>
    <n v="44"/>
    <x v="0"/>
    <d v="2023-12-06T00:00:00"/>
    <s v="Italy"/>
    <n v="38.189399999999999"/>
    <n v="8.4074000000000009"/>
    <n v="80"/>
  </r>
  <r>
    <x v="294"/>
    <x v="294"/>
    <x v="5"/>
    <n v="572.22"/>
    <x v="214"/>
    <s v="Mid"/>
    <n v="99"/>
    <n v="21"/>
    <d v="2025-05-19T00:00:00"/>
    <s v="SUP038"/>
    <s v="AISLE-17-SHELF-01"/>
    <n v="20"/>
    <x v="1"/>
    <d v="2025-01-27T00:00:00"/>
    <s v="Germany"/>
    <n v="49.796999999999997"/>
    <n v="6.3956"/>
    <n v="112"/>
  </r>
  <r>
    <x v="295"/>
    <x v="295"/>
    <x v="6"/>
    <n v="455.16"/>
    <x v="262"/>
    <s v="Mid"/>
    <n v="93"/>
    <n v="24"/>
    <d v="2024-08-20T00:00:00"/>
    <s v="SUP006"/>
    <s v="AISLE-04-SHELF-09"/>
    <n v="15"/>
    <x v="1"/>
    <d v="2024-05-22T00:00:00"/>
    <s v="Germany"/>
    <n v="48.686700000000002"/>
    <n v="14.683400000000001"/>
    <n v="90"/>
  </r>
  <r>
    <x v="296"/>
    <x v="296"/>
    <x v="3"/>
    <n v="872.1"/>
    <x v="175"/>
    <s v="Low"/>
    <n v="70"/>
    <n v="29"/>
    <d v="2024-12-30T00:00:00"/>
    <s v="SUP002"/>
    <s v="AISLE-04-SHELF-32"/>
    <n v="23"/>
    <x v="0"/>
    <d v="2024-08-02T00:00:00"/>
    <s v="United Kingdom"/>
    <n v="53.667999999999999"/>
    <n v="-1.8797999999999999"/>
    <n v="150"/>
  </r>
  <r>
    <x v="297"/>
    <x v="297"/>
    <x v="4"/>
    <n v="879.97"/>
    <x v="54"/>
    <s v="High"/>
    <n v="15"/>
    <n v="2"/>
    <d v="2025-03-16T00:00:00"/>
    <s v="SUP010"/>
    <s v="AISLE-05-SHELF-18"/>
    <n v="46"/>
    <x v="0"/>
    <d v="2024-11-01T00:00:00"/>
    <s v="Poland"/>
    <n v="53.211399999999998"/>
    <n v="17.769600000000001"/>
    <n v="135"/>
  </r>
  <r>
    <x v="298"/>
    <x v="298"/>
    <x v="4"/>
    <n v="350.3"/>
    <x v="263"/>
    <s v="Mid"/>
    <n v="88"/>
    <n v="12"/>
    <d v="2024-03-16T00:00:00"/>
    <s v="SUP042"/>
    <s v="AISLE-15-SHELF-20"/>
    <n v="26"/>
    <x v="0"/>
    <d v="2023-12-18T00:00:00"/>
    <s v="Italy"/>
    <n v="38.145899999999997"/>
    <n v="9.0582999999999991"/>
    <n v="89"/>
  </r>
  <r>
    <x v="299"/>
    <x v="299"/>
    <x v="1"/>
    <n v="100.82"/>
    <x v="75"/>
    <s v="Mid"/>
    <n v="77"/>
    <n v="7"/>
    <d v="2023-11-26T00:00:00"/>
    <s v="SUP009"/>
    <s v="AISLE-08-SHELF-02"/>
    <n v="43"/>
    <x v="0"/>
    <d v="2023-11-11T00:00:00"/>
    <s v="Sweden"/>
    <n v="59.623100000000001"/>
    <n v="19.432500000000001"/>
    <n v="15"/>
  </r>
  <r>
    <x v="300"/>
    <x v="300"/>
    <x v="0"/>
    <n v="175.91"/>
    <x v="78"/>
    <s v="High"/>
    <n v="15"/>
    <n v="6"/>
    <d v="2025-04-17T00:00:00"/>
    <s v="SUP003"/>
    <s v="AISLE-13-SHELF-27"/>
    <n v="16"/>
    <x v="0"/>
    <d v="2024-04-20T00:00:00"/>
    <s v="United Kingdom"/>
    <n v="53.404899999999998"/>
    <n v="-8.1318999999999999"/>
    <n v="362"/>
  </r>
  <r>
    <x v="301"/>
    <x v="301"/>
    <x v="6"/>
    <n v="373.33"/>
    <x v="264"/>
    <s v="Mid"/>
    <n v="75"/>
    <n v="17"/>
    <d v="2024-12-25T00:00:00"/>
    <s v="SUP002"/>
    <s v="AISLE-13-SHELF-28"/>
    <n v="34"/>
    <x v="0"/>
    <d v="2024-09-26T00:00:00"/>
    <s v="Belgium"/>
    <n v="50.546799999999998"/>
    <n v="6.0938999999999997"/>
    <n v="90"/>
  </r>
  <r>
    <x v="302"/>
    <x v="302"/>
    <x v="5"/>
    <n v="568.61"/>
    <x v="265"/>
    <s v="Mid"/>
    <n v="45"/>
    <n v="28"/>
    <d v="2025-07-27T00:00:00"/>
    <s v="SUP036"/>
    <s v="AISLE-14-SHELF-15"/>
    <n v="44"/>
    <x v="0"/>
    <d v="2024-08-18T00:00:00"/>
    <s v="Germany"/>
    <n v="53.471800000000002"/>
    <n v="13.4094"/>
    <n v="343"/>
  </r>
  <r>
    <x v="303"/>
    <x v="303"/>
    <x v="3"/>
    <n v="660.22"/>
    <x v="266"/>
    <s v="High"/>
    <n v="24"/>
    <n v="8"/>
    <d v="2026-01-16T00:00:00"/>
    <s v="SUP008"/>
    <s v="AISLE-12-SHELF-31"/>
    <n v="46"/>
    <x v="0"/>
    <d v="2025-01-17T00:00:00"/>
    <s v="United Kingdom"/>
    <n v="56.896500000000003"/>
    <n v="-4.9626999999999999"/>
    <n v="364"/>
  </r>
  <r>
    <x v="304"/>
    <x v="304"/>
    <x v="3"/>
    <n v="338.06"/>
    <x v="231"/>
    <s v="Low"/>
    <n v="85"/>
    <n v="6"/>
    <d v="2025-11-20T00:00:00"/>
    <s v="SUP009"/>
    <s v="AISLE-05-SHELF-03"/>
    <n v="9"/>
    <x v="0"/>
    <d v="2025-01-17T00:00:00"/>
    <s v="Italy"/>
    <n v="44.634500000000003"/>
    <n v="8.3035999999999994"/>
    <n v="307"/>
  </r>
  <r>
    <x v="305"/>
    <x v="305"/>
    <x v="0"/>
    <n v="670.82"/>
    <x v="267"/>
    <s v="High"/>
    <n v="49"/>
    <n v="29"/>
    <d v="2023-05-23T00:00:00"/>
    <s v="SUP026"/>
    <s v="AISLE-18-SHELF-35"/>
    <n v="41"/>
    <x v="0"/>
    <d v="2023-05-11T00:00:00"/>
    <s v="Germany"/>
    <n v="52.2986"/>
    <n v="11.738300000000001"/>
    <n v="12"/>
  </r>
  <r>
    <x v="306"/>
    <x v="306"/>
    <x v="0"/>
    <n v="938.36"/>
    <x v="268"/>
    <s v="Low"/>
    <n v="50"/>
    <n v="19"/>
    <d v="2024-10-31T00:00:00"/>
    <s v="SUP034"/>
    <s v="AISLE-14-SHELF-02"/>
    <n v="49"/>
    <x v="0"/>
    <d v="2024-08-15T00:00:00"/>
    <s v="Spain"/>
    <n v="36.199399999999997"/>
    <n v="0.62839999999999996"/>
    <n v="77"/>
  </r>
  <r>
    <x v="307"/>
    <x v="307"/>
    <x v="5"/>
    <n v="655.49"/>
    <x v="269"/>
    <s v="Low"/>
    <n v="16"/>
    <n v="21"/>
    <d v="2023-09-08T00:00:00"/>
    <s v="SUP048"/>
    <s v="AISLE-18-SHELF-13"/>
    <n v="36"/>
    <x v="0"/>
    <d v="2023-07-04T00:00:00"/>
    <s v="United Kingdom"/>
    <n v="57.848599999999998"/>
    <n v="-5.5258000000000003"/>
    <n v="66"/>
  </r>
  <r>
    <x v="308"/>
    <x v="308"/>
    <x v="1"/>
    <n v="166.98"/>
    <x v="270"/>
    <s v="Low"/>
    <n v="31"/>
    <n v="23"/>
    <d v="2023-11-15T00:00:00"/>
    <s v="SUP030"/>
    <s v="AISLE-02-SHELF-12"/>
    <n v="38"/>
    <x v="0"/>
    <d v="2023-04-25T00:00:00"/>
    <s v="Netherlands"/>
    <n v="52.993499999999997"/>
    <n v="3.6214"/>
    <n v="204"/>
  </r>
  <r>
    <x v="309"/>
    <x v="309"/>
    <x v="5"/>
    <n v="583.87"/>
    <x v="170"/>
    <s v="High"/>
    <n v="81"/>
    <n v="9"/>
    <d v="2024-08-14T00:00:00"/>
    <s v="SUP038"/>
    <s v="AISLE-02-SHELF-40"/>
    <n v="16"/>
    <x v="0"/>
    <d v="2024-01-21T00:00:00"/>
    <s v="Germany"/>
    <n v="51.8598"/>
    <n v="10.3194"/>
    <n v="206"/>
  </r>
  <r>
    <x v="310"/>
    <x v="310"/>
    <x v="2"/>
    <n v="546.48"/>
    <x v="183"/>
    <s v="Mid"/>
    <n v="20"/>
    <n v="20"/>
    <d v="2024-09-19T00:00:00"/>
    <s v="SUP008"/>
    <s v="AISLE-05-SHELF-25"/>
    <n v="47"/>
    <x v="0"/>
    <d v="2024-06-06T00:00:00"/>
    <s v="Italy"/>
    <n v="42.3322"/>
    <n v="17.6218"/>
    <n v="105"/>
  </r>
  <r>
    <x v="311"/>
    <x v="311"/>
    <x v="5"/>
    <n v="871.99"/>
    <x v="147"/>
    <s v="Low"/>
    <n v="11"/>
    <n v="28"/>
    <d v="2023-11-28T00:00:00"/>
    <s v="SUP003"/>
    <s v="AISLE-11-SHELF-13"/>
    <n v="6"/>
    <x v="0"/>
    <d v="2023-05-01T00:00:00"/>
    <s v="France"/>
    <n v="49.838900000000002"/>
    <n v="6.3621999999999996"/>
    <n v="211"/>
  </r>
  <r>
    <x v="312"/>
    <x v="312"/>
    <x v="0"/>
    <n v="356.8"/>
    <x v="271"/>
    <s v="Mid"/>
    <n v="39"/>
    <n v="16"/>
    <d v="2024-05-15T00:00:00"/>
    <s v="SUP011"/>
    <s v="AISLE-17-SHELF-48"/>
    <n v="11"/>
    <x v="1"/>
    <d v="2023-09-23T00:00:00"/>
    <s v="Sweden"/>
    <n v="59.076999999999998"/>
    <n v="23.044799999999999"/>
    <n v="235"/>
  </r>
  <r>
    <x v="313"/>
    <x v="313"/>
    <x v="6"/>
    <n v="428.72"/>
    <x v="267"/>
    <s v="High"/>
    <n v="77"/>
    <n v="18"/>
    <d v="2024-12-20T00:00:00"/>
    <s v="SUP025"/>
    <s v="AISLE-19-SHELF-26"/>
    <n v="36"/>
    <x v="0"/>
    <d v="2024-07-20T00:00:00"/>
    <s v="Austria"/>
    <n v="46.653500000000001"/>
    <n v="16.070599999999999"/>
    <n v="153"/>
  </r>
  <r>
    <x v="314"/>
    <x v="314"/>
    <x v="0"/>
    <n v="602.66999999999996"/>
    <x v="272"/>
    <s v="High"/>
    <n v="62"/>
    <n v="19"/>
    <d v="2024-01-05T00:00:00"/>
    <s v="SUP005"/>
    <s v="AISLE-15-SHELF-50"/>
    <n v="44"/>
    <x v="0"/>
    <d v="2023-04-11T00:00:00"/>
    <s v="Poland"/>
    <n v="50.903300000000002"/>
    <n v="14.637700000000001"/>
    <n v="269"/>
  </r>
  <r>
    <x v="315"/>
    <x v="315"/>
    <x v="1"/>
    <n v="529.17999999999995"/>
    <x v="273"/>
    <s v="Mid"/>
    <n v="98"/>
    <n v="7"/>
    <d v="2024-05-09T00:00:00"/>
    <s v="SUP012"/>
    <s v="AISLE-06-SHELF-04"/>
    <n v="39"/>
    <x v="1"/>
    <d v="2023-11-21T00:00:00"/>
    <s v="Austria"/>
    <n v="48.140300000000003"/>
    <n v="11.280900000000001"/>
    <n v="170"/>
  </r>
  <r>
    <x v="316"/>
    <x v="316"/>
    <x v="0"/>
    <n v="721.83"/>
    <x v="274"/>
    <s v="Mid"/>
    <n v="30"/>
    <n v="8"/>
    <d v="2025-04-01T00:00:00"/>
    <s v="SUP030"/>
    <s v="AISLE-04-SHELF-30"/>
    <n v="10"/>
    <x v="1"/>
    <d v="2024-04-30T00:00:00"/>
    <s v="Italy"/>
    <n v="39.157499999999999"/>
    <n v="10.242000000000001"/>
    <n v="336"/>
  </r>
  <r>
    <x v="317"/>
    <x v="317"/>
    <x v="3"/>
    <n v="49.99"/>
    <x v="275"/>
    <s v="High"/>
    <n v="34"/>
    <n v="21"/>
    <d v="2024-07-20T00:00:00"/>
    <s v="SUP027"/>
    <s v="AISLE-13-SHELF-09"/>
    <n v="26"/>
    <x v="0"/>
    <d v="2023-12-01T00:00:00"/>
    <s v="Belgium"/>
    <n v="49.627400000000002"/>
    <n v="3.1907999999999999"/>
    <n v="232"/>
  </r>
  <r>
    <x v="318"/>
    <x v="318"/>
    <x v="5"/>
    <n v="567.88"/>
    <x v="276"/>
    <s v="Mid"/>
    <n v="82"/>
    <n v="19"/>
    <d v="2024-04-16T00:00:00"/>
    <s v="SUP043"/>
    <s v="AISLE-10-SHELF-14"/>
    <n v="29"/>
    <x v="0"/>
    <d v="2023-04-23T00:00:00"/>
    <s v="Belgium"/>
    <n v="49.510300000000001"/>
    <n v="4.2370999999999999"/>
    <n v="359"/>
  </r>
  <r>
    <x v="319"/>
    <x v="319"/>
    <x v="4"/>
    <n v="130.46"/>
    <x v="277"/>
    <s v="Low"/>
    <n v="81"/>
    <n v="1"/>
    <d v="2024-07-19T00:00:00"/>
    <s v="SUP005"/>
    <s v="AISLE-08-SHELF-03"/>
    <n v="17"/>
    <x v="0"/>
    <d v="2024-06-17T00:00:00"/>
    <s v="France"/>
    <n v="42.125700000000002"/>
    <n v="4.8666999999999998"/>
    <n v="32"/>
  </r>
  <r>
    <x v="320"/>
    <x v="320"/>
    <x v="5"/>
    <n v="322.06"/>
    <x v="278"/>
    <s v="High"/>
    <n v="14"/>
    <n v="26"/>
    <d v="2024-11-27T00:00:00"/>
    <s v="SUP020"/>
    <s v="AISLE-09-SHELF-29"/>
    <n v="27"/>
    <x v="0"/>
    <d v="2024-09-23T00:00:00"/>
    <s v="Poland"/>
    <n v="50.366599999999998"/>
    <n v="23.535699999999999"/>
    <n v="65"/>
  </r>
  <r>
    <x v="321"/>
    <x v="321"/>
    <x v="2"/>
    <n v="665.01"/>
    <x v="279"/>
    <s v="Mid"/>
    <n v="75"/>
    <n v="13"/>
    <d v="2023-05-06T00:00:00"/>
    <s v="SUP021"/>
    <s v="AISLE-01-SHELF-15"/>
    <n v="49"/>
    <x v="0"/>
    <d v="2023-04-09T00:00:00"/>
    <s v="Netherlands"/>
    <n v="53.1524"/>
    <n v="4.4287999999999998"/>
    <n v="27"/>
  </r>
  <r>
    <x v="322"/>
    <x v="322"/>
    <x v="6"/>
    <n v="165.84"/>
    <x v="280"/>
    <s v="High"/>
    <n v="94"/>
    <n v="1"/>
    <d v="2024-03-24T00:00:00"/>
    <s v="SUP003"/>
    <s v="AISLE-15-SHELF-39"/>
    <n v="48"/>
    <x v="0"/>
    <d v="2023-05-26T00:00:00"/>
    <s v="France"/>
    <n v="48.975499999999997"/>
    <n v="6.6273999999999997"/>
    <n v="303"/>
  </r>
  <r>
    <x v="323"/>
    <x v="323"/>
    <x v="6"/>
    <n v="315.75"/>
    <x v="34"/>
    <s v="Mid"/>
    <n v="58"/>
    <n v="11"/>
    <d v="2024-08-20T00:00:00"/>
    <s v="SUP041"/>
    <s v="AISLE-15-SHELF-07"/>
    <n v="13"/>
    <x v="0"/>
    <d v="2023-11-26T00:00:00"/>
    <s v="Austria"/>
    <n v="48.9651"/>
    <n v="14.103400000000001"/>
    <n v="268"/>
  </r>
  <r>
    <x v="324"/>
    <x v="324"/>
    <x v="5"/>
    <n v="705.98"/>
    <x v="281"/>
    <s v="High"/>
    <n v="17"/>
    <n v="2"/>
    <d v="2023-10-05T00:00:00"/>
    <s v="SUP050"/>
    <s v="AISLE-13-SHELF-12"/>
    <n v="46"/>
    <x v="0"/>
    <d v="2023-07-31T00:00:00"/>
    <s v="France"/>
    <n v="42.103299999999997"/>
    <n v="4.3437999999999999"/>
    <n v="66"/>
  </r>
  <r>
    <x v="325"/>
    <x v="325"/>
    <x v="5"/>
    <n v="654.29999999999995"/>
    <x v="282"/>
    <s v="Low"/>
    <n v="96"/>
    <n v="21"/>
    <d v="2025-01-27T00:00:00"/>
    <s v="SUP044"/>
    <s v="AISLE-18-SHELF-39"/>
    <n v="41"/>
    <x v="0"/>
    <d v="2024-11-06T00:00:00"/>
    <s v="Austria"/>
    <n v="48.024900000000002"/>
    <n v="14.4153"/>
    <n v="82"/>
  </r>
  <r>
    <x v="326"/>
    <x v="326"/>
    <x v="0"/>
    <n v="100.13"/>
    <x v="283"/>
    <s v="High"/>
    <n v="88"/>
    <n v="3"/>
    <d v="2024-08-01T00:00:00"/>
    <s v="SUP004"/>
    <s v="AISLE-07-SHELF-47"/>
    <n v="41"/>
    <x v="0"/>
    <d v="2024-04-25T00:00:00"/>
    <s v="Germany"/>
    <n v="49.634300000000003"/>
    <n v="13.723100000000001"/>
    <n v="98"/>
  </r>
  <r>
    <x v="327"/>
    <x v="327"/>
    <x v="4"/>
    <n v="581.5"/>
    <x v="284"/>
    <s v="Mid"/>
    <n v="36"/>
    <n v="13"/>
    <d v="2024-07-04T00:00:00"/>
    <s v="SUP024"/>
    <s v="AISLE-09-SHELF-06"/>
    <n v="34"/>
    <x v="0"/>
    <d v="2023-08-12T00:00:00"/>
    <s v="Belgium"/>
    <n v="51.418900000000001"/>
    <n v="3.3491"/>
    <n v="327"/>
  </r>
  <r>
    <x v="328"/>
    <x v="328"/>
    <x v="1"/>
    <n v="155.78"/>
    <x v="285"/>
    <s v="Mid"/>
    <n v="11"/>
    <n v="7"/>
    <d v="2024-01-27T00:00:00"/>
    <s v="SUP007"/>
    <s v="AISLE-09-SHELF-24"/>
    <n v="24"/>
    <x v="0"/>
    <d v="2023-09-24T00:00:00"/>
    <s v="Germany"/>
    <n v="47.97"/>
    <n v="7.6703000000000001"/>
    <n v="125"/>
  </r>
  <r>
    <x v="329"/>
    <x v="329"/>
    <x v="0"/>
    <n v="259.75"/>
    <x v="286"/>
    <s v="Mid"/>
    <n v="37"/>
    <n v="2"/>
    <d v="2025-05-20T00:00:00"/>
    <s v="SUP024"/>
    <s v="AISLE-20-SHELF-30"/>
    <n v="42"/>
    <x v="0"/>
    <d v="2024-08-21T00:00:00"/>
    <s v="Sweden"/>
    <n v="66.623599999999996"/>
    <n v="19.963999999999999"/>
    <n v="272"/>
  </r>
  <r>
    <x v="330"/>
    <x v="330"/>
    <x v="3"/>
    <n v="464.62"/>
    <x v="287"/>
    <s v="Mid"/>
    <n v="20"/>
    <n v="2"/>
    <d v="2023-08-05T00:00:00"/>
    <s v="SUP011"/>
    <s v="AISLE-16-SHELF-48"/>
    <n v="48"/>
    <x v="0"/>
    <d v="2023-03-25T00:00:00"/>
    <s v="Poland"/>
    <n v="52.689100000000003"/>
    <n v="18.117899999999999"/>
    <n v="133"/>
  </r>
  <r>
    <x v="331"/>
    <x v="331"/>
    <x v="3"/>
    <n v="118.25"/>
    <x v="288"/>
    <s v="Low"/>
    <n v="55"/>
    <n v="3"/>
    <d v="2024-04-07T00:00:00"/>
    <s v="SUP002"/>
    <s v="AISLE-01-SHELF-23"/>
    <n v="20"/>
    <x v="0"/>
    <d v="2023-11-02T00:00:00"/>
    <s v="Netherlands"/>
    <n v="52.360100000000003"/>
    <n v="4.5007000000000001"/>
    <n v="157"/>
  </r>
  <r>
    <x v="332"/>
    <x v="332"/>
    <x v="6"/>
    <n v="993.71"/>
    <x v="289"/>
    <s v="Mid"/>
    <n v="30"/>
    <n v="13"/>
    <d v="2024-08-29T00:00:00"/>
    <s v="SUP044"/>
    <s v="AISLE-13-SHELF-19"/>
    <n v="26"/>
    <x v="0"/>
    <d v="2023-09-07T00:00:00"/>
    <s v="Austria"/>
    <n v="47.640700000000002"/>
    <n v="15.6066"/>
    <n v="357"/>
  </r>
  <r>
    <x v="333"/>
    <x v="333"/>
    <x v="6"/>
    <n v="173.72"/>
    <x v="290"/>
    <s v="Low"/>
    <n v="51"/>
    <n v="12"/>
    <d v="2024-03-24T00:00:00"/>
    <s v="SUP041"/>
    <s v="AISLE-04-SHELF-19"/>
    <n v="42"/>
    <x v="0"/>
    <d v="2024-03-02T00:00:00"/>
    <s v="Netherlands"/>
    <n v="53.449399999999997"/>
    <n v="6.9367000000000001"/>
    <n v="22"/>
  </r>
  <r>
    <x v="334"/>
    <x v="334"/>
    <x v="4"/>
    <n v="783.5"/>
    <x v="219"/>
    <s v="Low"/>
    <n v="41"/>
    <n v="1"/>
    <d v="2024-03-23T00:00:00"/>
    <s v="SUP006"/>
    <s v="AISLE-10-SHELF-45"/>
    <n v="14"/>
    <x v="0"/>
    <d v="2023-08-02T00:00:00"/>
    <s v="Austria"/>
    <n v="48.828099999999999"/>
    <n v="12.597099999999999"/>
    <n v="234"/>
  </r>
  <r>
    <x v="335"/>
    <x v="335"/>
    <x v="6"/>
    <n v="831.54"/>
    <x v="291"/>
    <s v="High"/>
    <n v="41"/>
    <n v="18"/>
    <d v="2024-02-29T00:00:00"/>
    <s v="SUP007"/>
    <s v="AISLE-01-SHELF-45"/>
    <n v="24"/>
    <x v="1"/>
    <d v="2023-08-25T00:00:00"/>
    <s v="Italy"/>
    <n v="41.522300000000001"/>
    <n v="14.9971"/>
    <n v="188"/>
  </r>
  <r>
    <x v="336"/>
    <x v="336"/>
    <x v="2"/>
    <n v="994.52"/>
    <x v="292"/>
    <s v="Mid"/>
    <n v="80"/>
    <n v="5"/>
    <d v="2024-05-12T00:00:00"/>
    <s v="SUP038"/>
    <s v="AISLE-10-SHELF-47"/>
    <n v="45"/>
    <x v="0"/>
    <d v="2023-08-27T00:00:00"/>
    <s v="France"/>
    <n v="50.337499999999999"/>
    <n v="-3.0268999999999999"/>
    <n v="259"/>
  </r>
  <r>
    <x v="337"/>
    <x v="337"/>
    <x v="3"/>
    <n v="434.37"/>
    <x v="146"/>
    <s v="Mid"/>
    <n v="31"/>
    <n v="19"/>
    <d v="2025-08-05T00:00:00"/>
    <s v="SUP018"/>
    <s v="AISLE-15-SHELF-39"/>
    <n v="6"/>
    <x v="1"/>
    <d v="2024-10-08T00:00:00"/>
    <s v="Sweden"/>
    <n v="59.4985"/>
    <n v="12.924099999999999"/>
    <n v="301"/>
  </r>
  <r>
    <x v="338"/>
    <x v="338"/>
    <x v="4"/>
    <n v="875.35"/>
    <x v="293"/>
    <s v="Mid"/>
    <n v="87"/>
    <n v="27"/>
    <d v="2024-05-19T00:00:00"/>
    <s v="SUP045"/>
    <s v="AISLE-14-SHELF-08"/>
    <n v="7"/>
    <x v="0"/>
    <d v="2024-05-17T00:00:00"/>
    <s v="Belgium"/>
    <n v="50.723999999999997"/>
    <n v="3.6945999999999999"/>
    <n v="2"/>
  </r>
  <r>
    <x v="339"/>
    <x v="339"/>
    <x v="3"/>
    <n v="957.96"/>
    <x v="60"/>
    <s v="Mid"/>
    <n v="86"/>
    <n v="10"/>
    <d v="2024-11-11T00:00:00"/>
    <s v="SUP009"/>
    <s v="AISLE-19-SHELF-25"/>
    <n v="46"/>
    <x v="0"/>
    <d v="2024-06-21T00:00:00"/>
    <s v="Austria"/>
    <n v="47.247900000000001"/>
    <n v="10.046099999999999"/>
    <n v="143"/>
  </r>
  <r>
    <x v="340"/>
    <x v="340"/>
    <x v="5"/>
    <n v="181.17"/>
    <x v="294"/>
    <s v="High"/>
    <n v="30"/>
    <n v="6"/>
    <d v="2024-04-05T00:00:00"/>
    <s v="SUP028"/>
    <s v="AISLE-18-SHELF-15"/>
    <n v="12"/>
    <x v="0"/>
    <d v="2023-04-19T00:00:00"/>
    <s v="Netherlands"/>
    <n v="51.744399999999999"/>
    <n v="6.6637000000000004"/>
    <n v="352"/>
  </r>
  <r>
    <x v="341"/>
    <x v="341"/>
    <x v="5"/>
    <n v="484.64"/>
    <x v="295"/>
    <s v="High"/>
    <n v="31"/>
    <n v="18"/>
    <d v="2023-05-20T00:00:00"/>
    <s v="SUP019"/>
    <s v="AISLE-09-SHELF-44"/>
    <n v="13"/>
    <x v="0"/>
    <d v="2023-04-27T00:00:00"/>
    <s v="Sweden"/>
    <n v="58.516399999999997"/>
    <n v="20.207000000000001"/>
    <n v="23"/>
  </r>
  <r>
    <x v="342"/>
    <x v="342"/>
    <x v="4"/>
    <n v="69.41"/>
    <x v="296"/>
    <s v="Mid"/>
    <n v="43"/>
    <n v="15"/>
    <d v="2025-05-28T00:00:00"/>
    <s v="SUP004"/>
    <s v="AISLE-14-SHELF-34"/>
    <n v="32"/>
    <x v="0"/>
    <d v="2025-02-10T00:00:00"/>
    <s v="Spain"/>
    <n v="40.911099999999998"/>
    <n v="1.5799000000000001"/>
    <n v="107"/>
  </r>
  <r>
    <x v="343"/>
    <x v="343"/>
    <x v="0"/>
    <n v="624.52"/>
    <x v="297"/>
    <s v="High"/>
    <n v="19"/>
    <n v="14"/>
    <d v="2025-01-10T00:00:00"/>
    <s v="SUP004"/>
    <s v="AISLE-05-SHELF-37"/>
    <n v="25"/>
    <x v="0"/>
    <d v="2024-05-26T00:00:00"/>
    <s v="Spain"/>
    <n v="37.031799999999997"/>
    <n v="3.0175999999999998"/>
    <n v="229"/>
  </r>
  <r>
    <x v="344"/>
    <x v="344"/>
    <x v="2"/>
    <n v="585.59"/>
    <x v="298"/>
    <s v="Low"/>
    <n v="74"/>
    <n v="24"/>
    <d v="2025-09-19T00:00:00"/>
    <s v="SUP013"/>
    <s v="AISLE-14-SHELF-04"/>
    <n v="37"/>
    <x v="1"/>
    <d v="2024-12-12T00:00:00"/>
    <s v="Germany"/>
    <n v="51.728000000000002"/>
    <n v="14.9588"/>
    <n v="281"/>
  </r>
  <r>
    <x v="345"/>
    <x v="345"/>
    <x v="1"/>
    <n v="212.09"/>
    <x v="203"/>
    <s v="Low"/>
    <n v="74"/>
    <n v="16"/>
    <d v="2025-01-05T00:00:00"/>
    <s v="SUP028"/>
    <s v="AISLE-02-SHELF-01"/>
    <n v="38"/>
    <x v="0"/>
    <d v="2024-11-29T00:00:00"/>
    <s v="Belgium"/>
    <n v="51.323"/>
    <n v="3.3639000000000001"/>
    <n v="37"/>
  </r>
  <r>
    <x v="346"/>
    <x v="346"/>
    <x v="2"/>
    <n v="799.92"/>
    <x v="299"/>
    <s v="Mid"/>
    <n v="97"/>
    <n v="4"/>
    <d v="2023-12-08T00:00:00"/>
    <s v="SUP011"/>
    <s v="AISLE-02-SHELF-13"/>
    <n v="8"/>
    <x v="0"/>
    <d v="2023-09-14T00:00:00"/>
    <s v="Italy"/>
    <n v="37.189700000000002"/>
    <n v="9.6420999999999992"/>
    <n v="85"/>
  </r>
  <r>
    <x v="347"/>
    <x v="347"/>
    <x v="1"/>
    <n v="46.9"/>
    <x v="291"/>
    <s v="High"/>
    <n v="76"/>
    <n v="19"/>
    <d v="2025-05-10T00:00:00"/>
    <s v="SUP002"/>
    <s v="AISLE-20-SHELF-17"/>
    <n v="29"/>
    <x v="0"/>
    <d v="2024-09-12T00:00:00"/>
    <s v="Netherlands"/>
    <n v="52.224400000000003"/>
    <n v="3.9691999999999998"/>
    <n v="240"/>
  </r>
  <r>
    <x v="348"/>
    <x v="348"/>
    <x v="6"/>
    <n v="808.17"/>
    <x v="300"/>
    <s v="Low"/>
    <n v="52"/>
    <n v="21"/>
    <d v="2024-11-05T00:00:00"/>
    <s v="SUP006"/>
    <s v="AISLE-13-SHELF-17"/>
    <n v="36"/>
    <x v="1"/>
    <d v="2023-11-17T00:00:00"/>
    <s v="France"/>
    <n v="42.941099999999999"/>
    <n v="1.6538999999999999"/>
    <n v="354"/>
  </r>
  <r>
    <x v="349"/>
    <x v="349"/>
    <x v="1"/>
    <n v="36.380000000000003"/>
    <x v="301"/>
    <s v="Mid"/>
    <n v="50"/>
    <n v="8"/>
    <d v="2026-02-10T00:00:00"/>
    <s v="SUP012"/>
    <s v="AISLE-05-SHELF-24"/>
    <n v="16"/>
    <x v="0"/>
    <d v="2025-02-28T00:00:00"/>
    <s v="France"/>
    <n v="41.625999999999998"/>
    <n v="-3.3203999999999998"/>
    <n v="347"/>
  </r>
  <r>
    <x v="350"/>
    <x v="350"/>
    <x v="4"/>
    <n v="660.26"/>
    <x v="302"/>
    <s v="Low"/>
    <n v="22"/>
    <n v="25"/>
    <d v="2025-01-10T00:00:00"/>
    <s v="SUP040"/>
    <s v="AISLE-08-SHELF-44"/>
    <n v="6"/>
    <x v="0"/>
    <d v="2024-02-20T00:00:00"/>
    <s v="Netherlands"/>
    <n v="51.922800000000002"/>
    <n v="3.5461999999999998"/>
    <n v="325"/>
  </r>
  <r>
    <x v="351"/>
    <x v="351"/>
    <x v="2"/>
    <n v="87.98"/>
    <x v="303"/>
    <s v="Mid"/>
    <n v="13"/>
    <n v="1"/>
    <d v="2024-12-06T00:00:00"/>
    <s v="SUP037"/>
    <s v="AISLE-09-SHELF-18"/>
    <n v="16"/>
    <x v="0"/>
    <d v="2024-07-01T00:00:00"/>
    <s v="Poland"/>
    <n v="51.301200000000001"/>
    <n v="18.8401"/>
    <n v="158"/>
  </r>
  <r>
    <x v="352"/>
    <x v="352"/>
    <x v="1"/>
    <n v="258.70999999999998"/>
    <x v="304"/>
    <s v="Mid"/>
    <n v="32"/>
    <n v="20"/>
    <d v="2024-09-20T00:00:00"/>
    <s v="SUP024"/>
    <s v="AISLE-16-SHELF-32"/>
    <n v="30"/>
    <x v="0"/>
    <d v="2023-11-21T00:00:00"/>
    <s v="Italy"/>
    <n v="41.338299999999997"/>
    <n v="16.943200000000001"/>
    <n v="304"/>
  </r>
  <r>
    <x v="353"/>
    <x v="353"/>
    <x v="6"/>
    <n v="724.69"/>
    <x v="0"/>
    <s v="Mid"/>
    <n v="79"/>
    <n v="22"/>
    <d v="2023-11-25T00:00:00"/>
    <s v="SUP009"/>
    <s v="AISLE-08-SHELF-39"/>
    <n v="25"/>
    <x v="0"/>
    <d v="2023-07-04T00:00:00"/>
    <s v="Sweden"/>
    <n v="62.614899999999999"/>
    <n v="17.230499999999999"/>
    <n v="144"/>
  </r>
  <r>
    <x v="354"/>
    <x v="354"/>
    <x v="3"/>
    <n v="287.60000000000002"/>
    <x v="211"/>
    <s v="High"/>
    <n v="43"/>
    <n v="22"/>
    <d v="2025-09-01T00:00:00"/>
    <s v="SUP026"/>
    <s v="AISLE-09-SHELF-44"/>
    <n v="48"/>
    <x v="0"/>
    <d v="2025-03-01T00:00:00"/>
    <s v="Austria"/>
    <n v="47.467799999999997"/>
    <n v="15.7957"/>
    <n v="184"/>
  </r>
  <r>
    <x v="355"/>
    <x v="355"/>
    <x v="1"/>
    <n v="516.05999999999995"/>
    <x v="52"/>
    <s v="High"/>
    <n v="50"/>
    <n v="13"/>
    <d v="2024-11-21T00:00:00"/>
    <s v="SUP004"/>
    <s v="AISLE-14-SHELF-32"/>
    <n v="41"/>
    <x v="0"/>
    <d v="2024-02-08T00:00:00"/>
    <s v="Poland"/>
    <n v="54.191299999999998"/>
    <n v="22.632400000000001"/>
    <n v="287"/>
  </r>
  <r>
    <x v="356"/>
    <x v="356"/>
    <x v="0"/>
    <n v="916.1"/>
    <x v="251"/>
    <s v="Mid"/>
    <n v="27"/>
    <n v="9"/>
    <d v="2025-08-16T00:00:00"/>
    <s v="SUP041"/>
    <s v="AISLE-10-SHELF-48"/>
    <n v="40"/>
    <x v="0"/>
    <d v="2024-11-08T00:00:00"/>
    <s v="Austria"/>
    <n v="48.151200000000003"/>
    <n v="10.557700000000001"/>
    <n v="281"/>
  </r>
  <r>
    <x v="357"/>
    <x v="357"/>
    <x v="6"/>
    <n v="59.14"/>
    <x v="305"/>
    <s v="Mid"/>
    <n v="99"/>
    <n v="1"/>
    <d v="2025-09-20T00:00:00"/>
    <s v="SUP044"/>
    <s v="AISLE-02-SHELF-38"/>
    <n v="22"/>
    <x v="0"/>
    <d v="2025-03-11T00:00:00"/>
    <s v="Austria"/>
    <n v="47.119900000000001"/>
    <n v="9.8546999999999993"/>
    <n v="193"/>
  </r>
  <r>
    <x v="358"/>
    <x v="358"/>
    <x v="5"/>
    <n v="812.97"/>
    <x v="144"/>
    <s v="High"/>
    <n v="42"/>
    <n v="15"/>
    <d v="2024-05-12T00:00:00"/>
    <s v="SUP004"/>
    <s v="AISLE-11-SHELF-04"/>
    <n v="28"/>
    <x v="0"/>
    <d v="2024-05-05T00:00:00"/>
    <s v="Poland"/>
    <n v="54.398800000000001"/>
    <n v="20.707999999999998"/>
    <n v="7"/>
  </r>
  <r>
    <x v="359"/>
    <x v="359"/>
    <x v="1"/>
    <n v="74.62"/>
    <x v="306"/>
    <s v="Mid"/>
    <n v="34"/>
    <n v="29"/>
    <d v="2024-11-22T00:00:00"/>
    <s v="SUP049"/>
    <s v="AISLE-05-SHELF-37"/>
    <n v="34"/>
    <x v="0"/>
    <d v="2024-11-03T00:00:00"/>
    <s v="Germany"/>
    <n v="52.9724"/>
    <n v="8.7353000000000005"/>
    <n v="19"/>
  </r>
  <r>
    <x v="360"/>
    <x v="360"/>
    <x v="5"/>
    <n v="135.53"/>
    <x v="307"/>
    <s v="High"/>
    <n v="61"/>
    <n v="15"/>
    <d v="2023-12-01T00:00:00"/>
    <s v="SUP034"/>
    <s v="AISLE-17-SHELF-37"/>
    <n v="21"/>
    <x v="0"/>
    <d v="2023-06-07T00:00:00"/>
    <s v="Spain"/>
    <n v="42.5961"/>
    <n v="-6.0289999999999999"/>
    <n v="177"/>
  </r>
  <r>
    <x v="361"/>
    <x v="361"/>
    <x v="3"/>
    <n v="128.13"/>
    <x v="308"/>
    <s v="Low"/>
    <n v="26"/>
    <n v="14"/>
    <d v="2025-04-18T00:00:00"/>
    <s v="SUP022"/>
    <s v="AISLE-11-SHELF-09"/>
    <n v="20"/>
    <x v="0"/>
    <d v="2025-03-08T00:00:00"/>
    <s v="Austria"/>
    <n v="46.404299999999999"/>
    <n v="12.398400000000001"/>
    <n v="41"/>
  </r>
  <r>
    <x v="362"/>
    <x v="362"/>
    <x v="4"/>
    <n v="994.16"/>
    <x v="309"/>
    <s v="High"/>
    <n v="60"/>
    <n v="5"/>
    <d v="2024-04-21T00:00:00"/>
    <s v="SUP013"/>
    <s v="AISLE-15-SHELF-24"/>
    <n v="46"/>
    <x v="1"/>
    <d v="2023-12-29T00:00:00"/>
    <s v="Poland"/>
    <n v="52.310400000000001"/>
    <n v="18.887"/>
    <n v="114"/>
  </r>
  <r>
    <x v="363"/>
    <x v="363"/>
    <x v="6"/>
    <n v="188.38"/>
    <x v="310"/>
    <s v="Mid"/>
    <n v="12"/>
    <n v="26"/>
    <d v="2023-11-07T00:00:00"/>
    <s v="SUP015"/>
    <s v="AISLE-03-SHELF-48"/>
    <n v="21"/>
    <x v="0"/>
    <d v="2023-04-27T00:00:00"/>
    <s v="Poland"/>
    <n v="54"/>
    <n v="15.1541"/>
    <n v="194"/>
  </r>
  <r>
    <x v="364"/>
    <x v="364"/>
    <x v="1"/>
    <n v="897.79"/>
    <x v="235"/>
    <s v="High"/>
    <n v="64"/>
    <n v="17"/>
    <d v="2025-08-18T00:00:00"/>
    <s v="SUP040"/>
    <s v="AISLE-09-SHELF-25"/>
    <n v="48"/>
    <x v="0"/>
    <d v="2024-09-04T00:00:00"/>
    <s v="United Kingdom"/>
    <n v="54.773600000000002"/>
    <n v="-3.0701999999999998"/>
    <n v="348"/>
  </r>
  <r>
    <x v="365"/>
    <x v="365"/>
    <x v="1"/>
    <n v="991.02"/>
    <x v="311"/>
    <s v="Low"/>
    <n v="95"/>
    <n v="6"/>
    <d v="2025-01-16T00:00:00"/>
    <s v="SUP038"/>
    <s v="AISLE-06-SHELF-41"/>
    <n v="16"/>
    <x v="0"/>
    <d v="2024-04-30T00:00:00"/>
    <s v="Germany"/>
    <n v="49.438600000000001"/>
    <n v="13.382300000000001"/>
    <n v="261"/>
  </r>
  <r>
    <x v="366"/>
    <x v="366"/>
    <x v="3"/>
    <n v="389.95"/>
    <x v="312"/>
    <s v="Mid"/>
    <n v="65"/>
    <n v="9"/>
    <d v="2024-02-17T00:00:00"/>
    <s v="SUP041"/>
    <s v="AISLE-19-SHELF-31"/>
    <n v="31"/>
    <x v="0"/>
    <d v="2023-10-24T00:00:00"/>
    <s v="Belgium"/>
    <n v="51.005699999999997"/>
    <n v="5.3582000000000001"/>
    <n v="116"/>
  </r>
  <r>
    <x v="367"/>
    <x v="367"/>
    <x v="1"/>
    <n v="634.74"/>
    <x v="313"/>
    <s v="High"/>
    <n v="44"/>
    <n v="20"/>
    <d v="2023-09-22T00:00:00"/>
    <s v="SUP043"/>
    <s v="AISLE-06-SHELF-43"/>
    <n v="8"/>
    <x v="0"/>
    <d v="2023-05-27T00:00:00"/>
    <s v="United Kingdom"/>
    <n v="57.610500000000002"/>
    <n v="-0.97219999999999995"/>
    <n v="118"/>
  </r>
  <r>
    <x v="368"/>
    <x v="368"/>
    <x v="5"/>
    <n v="781.3"/>
    <x v="314"/>
    <s v="Mid"/>
    <n v="77"/>
    <n v="26"/>
    <d v="2025-06-14T00:00:00"/>
    <s v="SUP044"/>
    <s v="AISLE-02-SHELF-18"/>
    <n v="39"/>
    <x v="0"/>
    <d v="2024-10-05T00:00:00"/>
    <s v="United Kingdom"/>
    <n v="51.940199999999997"/>
    <n v="-1.1444000000000001"/>
    <n v="252"/>
  </r>
  <r>
    <x v="369"/>
    <x v="369"/>
    <x v="1"/>
    <n v="398.72"/>
    <x v="137"/>
    <s v="High"/>
    <n v="68"/>
    <n v="26"/>
    <d v="2025-08-03T00:00:00"/>
    <s v="SUP002"/>
    <s v="AISLE-07-SHELF-23"/>
    <n v="5"/>
    <x v="0"/>
    <d v="2025-02-03T00:00:00"/>
    <s v="Netherlands"/>
    <n v="51.630800000000001"/>
    <n v="4.2445000000000004"/>
    <n v="181"/>
  </r>
  <r>
    <x v="370"/>
    <x v="370"/>
    <x v="1"/>
    <n v="170.2"/>
    <x v="315"/>
    <s v="Low"/>
    <n v="68"/>
    <n v="25"/>
    <d v="2025-04-27T00:00:00"/>
    <s v="SUP002"/>
    <s v="AISLE-04-SHELF-24"/>
    <n v="16"/>
    <x v="0"/>
    <d v="2025-01-01T00:00:00"/>
    <s v="Spain"/>
    <n v="36.569400000000002"/>
    <n v="7.4800000000000005E-2"/>
    <n v="116"/>
  </r>
  <r>
    <x v="371"/>
    <x v="371"/>
    <x v="5"/>
    <n v="439.43"/>
    <x v="316"/>
    <s v="Mid"/>
    <n v="22"/>
    <n v="19"/>
    <d v="2025-01-24T00:00:00"/>
    <s v="SUP043"/>
    <s v="AISLE-07-SHELF-49"/>
    <n v="33"/>
    <x v="0"/>
    <d v="2025-01-11T00:00:00"/>
    <s v="Poland"/>
    <n v="53.123800000000003"/>
    <n v="16.445"/>
    <n v="13"/>
  </r>
  <r>
    <x v="372"/>
    <x v="372"/>
    <x v="5"/>
    <n v="774.17"/>
    <x v="317"/>
    <s v="High"/>
    <n v="71"/>
    <n v="27"/>
    <d v="2025-08-20T00:00:00"/>
    <s v="SUP008"/>
    <s v="AISLE-04-SHELF-45"/>
    <n v="12"/>
    <x v="0"/>
    <d v="2024-12-17T00:00:00"/>
    <s v="Spain"/>
    <n v="41.845199999999998"/>
    <n v="2.2648000000000001"/>
    <n v="246"/>
  </r>
  <r>
    <x v="373"/>
    <x v="373"/>
    <x v="0"/>
    <n v="782.96"/>
    <x v="256"/>
    <s v="Mid"/>
    <n v="56"/>
    <n v="23"/>
    <d v="2024-05-13T00:00:00"/>
    <s v="SUP038"/>
    <s v="AISLE-20-SHELF-19"/>
    <n v="12"/>
    <x v="0"/>
    <d v="2023-06-07T00:00:00"/>
    <s v="Italy"/>
    <n v="37.734299999999998"/>
    <n v="9.3683999999999994"/>
    <n v="341"/>
  </r>
  <r>
    <x v="374"/>
    <x v="374"/>
    <x v="0"/>
    <n v="238.23"/>
    <x v="318"/>
    <s v="Low"/>
    <n v="85"/>
    <n v="21"/>
    <d v="2025-06-24T00:00:00"/>
    <s v="SUP018"/>
    <s v="AISLE-04-SHELF-13"/>
    <n v="16"/>
    <x v="0"/>
    <d v="2024-07-18T00:00:00"/>
    <s v="Netherlands"/>
    <n v="52.825699999999998"/>
    <n v="4.3705999999999996"/>
    <n v="341"/>
  </r>
  <r>
    <x v="375"/>
    <x v="375"/>
    <x v="5"/>
    <n v="183.22"/>
    <x v="319"/>
    <s v="High"/>
    <n v="12"/>
    <n v="26"/>
    <d v="2024-11-26T00:00:00"/>
    <s v="SUP029"/>
    <s v="AISLE-01-SHELF-34"/>
    <n v="40"/>
    <x v="0"/>
    <d v="2024-05-19T00:00:00"/>
    <s v="Belgium"/>
    <n v="50.749299999999998"/>
    <n v="2.8165"/>
    <n v="191"/>
  </r>
  <r>
    <x v="376"/>
    <x v="376"/>
    <x v="2"/>
    <n v="921.36"/>
    <x v="320"/>
    <s v="Mid"/>
    <n v="30"/>
    <n v="17"/>
    <d v="2024-04-02T00:00:00"/>
    <s v="SUP011"/>
    <s v="AISLE-07-SHELF-25"/>
    <n v="38"/>
    <x v="0"/>
    <d v="2023-12-27T00:00:00"/>
    <s v="Spain"/>
    <n v="39.527200000000001"/>
    <n v="1.26E-2"/>
    <n v="97"/>
  </r>
  <r>
    <x v="377"/>
    <x v="377"/>
    <x v="4"/>
    <n v="53.56"/>
    <x v="321"/>
    <s v="Mid"/>
    <n v="74"/>
    <n v="7"/>
    <d v="2024-11-13T00:00:00"/>
    <s v="SUP006"/>
    <s v="AISLE-17-SHELF-07"/>
    <n v="40"/>
    <x v="1"/>
    <d v="2024-04-22T00:00:00"/>
    <s v="France"/>
    <n v="48.027799999999999"/>
    <n v="6.8000999999999996"/>
    <n v="205"/>
  </r>
  <r>
    <x v="378"/>
    <x v="378"/>
    <x v="0"/>
    <n v="737.39"/>
    <x v="322"/>
    <s v="Low"/>
    <n v="27"/>
    <n v="8"/>
    <d v="2024-05-11T00:00:00"/>
    <s v="SUP009"/>
    <s v="AISLE-13-SHELF-17"/>
    <n v="8"/>
    <x v="0"/>
    <d v="2023-12-26T00:00:00"/>
    <s v="Austria"/>
    <n v="48.681399999999996"/>
    <n v="15.4535"/>
    <n v="137"/>
  </r>
  <r>
    <x v="379"/>
    <x v="379"/>
    <x v="6"/>
    <n v="55.96"/>
    <x v="323"/>
    <s v="High"/>
    <n v="22"/>
    <n v="15"/>
    <d v="2025-02-07T00:00:00"/>
    <s v="SUP022"/>
    <s v="AISLE-01-SHELF-02"/>
    <n v="15"/>
    <x v="0"/>
    <d v="2025-01-01T00:00:00"/>
    <s v="Italy"/>
    <n v="43.651699999999998"/>
    <n v="6.9775"/>
    <n v="37"/>
  </r>
  <r>
    <x v="380"/>
    <x v="380"/>
    <x v="0"/>
    <n v="839.52"/>
    <x v="324"/>
    <s v="High"/>
    <n v="80"/>
    <n v="6"/>
    <d v="2024-11-17T00:00:00"/>
    <s v="SUP046"/>
    <s v="AISLE-06-SHELF-44"/>
    <n v="7"/>
    <x v="1"/>
    <d v="2024-01-19T00:00:00"/>
    <s v="Germany"/>
    <n v="51.365699999999997"/>
    <n v="6.2430000000000003"/>
    <n v="303"/>
  </r>
  <r>
    <x v="381"/>
    <x v="381"/>
    <x v="6"/>
    <n v="906.36"/>
    <x v="325"/>
    <s v="Mid"/>
    <n v="86"/>
    <n v="1"/>
    <d v="2025-03-26T00:00:00"/>
    <s v="SUP025"/>
    <s v="AISLE-13-SHELF-32"/>
    <n v="14"/>
    <x v="0"/>
    <d v="2024-11-04T00:00:00"/>
    <s v="Belgium"/>
    <n v="51.116100000000003"/>
    <n v="3.7507999999999999"/>
    <n v="142"/>
  </r>
  <r>
    <x v="382"/>
    <x v="382"/>
    <x v="0"/>
    <n v="304.44"/>
    <x v="326"/>
    <s v="Low"/>
    <n v="90"/>
    <n v="9"/>
    <d v="2024-08-25T00:00:00"/>
    <s v="SUP031"/>
    <s v="AISLE-09-SHELF-17"/>
    <n v="16"/>
    <x v="0"/>
    <d v="2024-07-08T00:00:00"/>
    <s v="Italy"/>
    <n v="42.505499999999998"/>
    <n v="9.9253999999999998"/>
    <n v="48"/>
  </r>
  <r>
    <x v="383"/>
    <x v="383"/>
    <x v="5"/>
    <n v="83.2"/>
    <x v="44"/>
    <s v="Mid"/>
    <n v="54"/>
    <n v="7"/>
    <d v="2024-11-18T00:00:00"/>
    <s v="SUP021"/>
    <s v="AISLE-18-SHELF-40"/>
    <n v="13"/>
    <x v="0"/>
    <d v="2024-07-07T00:00:00"/>
    <s v="Austria"/>
    <n v="48.4345"/>
    <n v="16.3261"/>
    <n v="134"/>
  </r>
  <r>
    <x v="384"/>
    <x v="384"/>
    <x v="1"/>
    <n v="485.88"/>
    <x v="327"/>
    <s v="High"/>
    <n v="71"/>
    <n v="22"/>
    <d v="2023-07-09T00:00:00"/>
    <s v="SUP038"/>
    <s v="AISLE-08-SHELF-27"/>
    <n v="25"/>
    <x v="0"/>
    <d v="2023-03-30T00:00:00"/>
    <s v="Netherlands"/>
    <n v="51.876300000000001"/>
    <n v="6.6654"/>
    <n v="101"/>
  </r>
  <r>
    <x v="385"/>
    <x v="385"/>
    <x v="6"/>
    <n v="305.48"/>
    <x v="328"/>
    <s v="Mid"/>
    <n v="39"/>
    <n v="20"/>
    <d v="2024-01-06T00:00:00"/>
    <s v="SUP019"/>
    <s v="AISLE-11-SHELF-28"/>
    <n v="38"/>
    <x v="0"/>
    <d v="2023-11-21T00:00:00"/>
    <s v="Austria"/>
    <n v="47.0944"/>
    <n v="13.616899999999999"/>
    <n v="46"/>
  </r>
  <r>
    <x v="386"/>
    <x v="386"/>
    <x v="1"/>
    <n v="422.96"/>
    <x v="329"/>
    <s v="Mid"/>
    <n v="84"/>
    <n v="19"/>
    <d v="2024-03-11T00:00:00"/>
    <s v="SUP010"/>
    <s v="AISLE-08-SHELF-50"/>
    <n v="26"/>
    <x v="1"/>
    <d v="2024-01-01T00:00:00"/>
    <s v="United Kingdom"/>
    <n v="57.457099999999997"/>
    <n v="-4.9412000000000003"/>
    <n v="70"/>
  </r>
  <r>
    <x v="387"/>
    <x v="387"/>
    <x v="1"/>
    <n v="668.34"/>
    <x v="330"/>
    <s v="High"/>
    <n v="23"/>
    <n v="4"/>
    <d v="2024-03-16T00:00:00"/>
    <s v="SUP046"/>
    <s v="AISLE-18-SHELF-13"/>
    <n v="22"/>
    <x v="0"/>
    <d v="2023-06-10T00:00:00"/>
    <s v="Austria"/>
    <n v="48.880499999999998"/>
    <n v="10.438499999999999"/>
    <n v="280"/>
  </r>
  <r>
    <x v="388"/>
    <x v="388"/>
    <x v="4"/>
    <n v="217.73"/>
    <x v="331"/>
    <s v="Mid"/>
    <n v="62"/>
    <n v="1"/>
    <d v="2023-08-22T00:00:00"/>
    <s v="SUP037"/>
    <s v="AISLE-01-SHELF-15"/>
    <n v="48"/>
    <x v="0"/>
    <d v="2023-08-18T00:00:00"/>
    <s v="United Kingdom"/>
    <n v="50.0608"/>
    <n v="0.84140000000000004"/>
    <n v="4"/>
  </r>
  <r>
    <x v="389"/>
    <x v="389"/>
    <x v="0"/>
    <n v="363.38"/>
    <x v="201"/>
    <s v="Mid"/>
    <n v="19"/>
    <n v="9"/>
    <d v="2026-01-02T00:00:00"/>
    <s v="SUP012"/>
    <s v="AISLE-06-SHELF-30"/>
    <n v="10"/>
    <x v="0"/>
    <d v="2025-03-18T00:00:00"/>
    <s v="Netherlands"/>
    <n v="50.985399999999998"/>
    <n v="7.1684000000000001"/>
    <n v="290"/>
  </r>
  <r>
    <x v="390"/>
    <x v="390"/>
    <x v="0"/>
    <n v="784.74"/>
    <x v="332"/>
    <s v="Low"/>
    <n v="81"/>
    <n v="2"/>
    <d v="2025-08-22T00:00:00"/>
    <s v="SUP019"/>
    <s v="AISLE-06-SHELF-45"/>
    <n v="29"/>
    <x v="0"/>
    <d v="2024-11-30T00:00:00"/>
    <s v="Sweden"/>
    <n v="68.429299999999998"/>
    <n v="12.895"/>
    <n v="265"/>
  </r>
  <r>
    <x v="391"/>
    <x v="391"/>
    <x v="5"/>
    <n v="647.32000000000005"/>
    <x v="221"/>
    <s v="Mid"/>
    <n v="40"/>
    <n v="16"/>
    <d v="2024-05-14T00:00:00"/>
    <s v="SUP002"/>
    <s v="AISLE-02-SHELF-19"/>
    <n v="49"/>
    <x v="0"/>
    <d v="2023-08-22T00:00:00"/>
    <s v="United Kingdom"/>
    <n v="54.630699999999997"/>
    <n v="-6.3507999999999996"/>
    <n v="266"/>
  </r>
  <r>
    <x v="392"/>
    <x v="392"/>
    <x v="6"/>
    <n v="333.01"/>
    <x v="333"/>
    <s v="Mid"/>
    <n v="15"/>
    <n v="2"/>
    <d v="2024-12-15T00:00:00"/>
    <s v="SUP015"/>
    <s v="AISLE-17-SHELF-33"/>
    <n v="19"/>
    <x v="0"/>
    <d v="2024-11-01T00:00:00"/>
    <s v="Germany"/>
    <n v="50.554000000000002"/>
    <n v="6.4589999999999996"/>
    <n v="44"/>
  </r>
  <r>
    <x v="393"/>
    <x v="393"/>
    <x v="2"/>
    <n v="667.66"/>
    <x v="14"/>
    <s v="Mid"/>
    <n v="92"/>
    <n v="3"/>
    <d v="2024-07-14T00:00:00"/>
    <s v="SUP038"/>
    <s v="AISLE-14-SHELF-48"/>
    <n v="5"/>
    <x v="1"/>
    <d v="2023-10-26T00:00:00"/>
    <s v="Austria"/>
    <n v="46.982199999999999"/>
    <n v="12.2972"/>
    <n v="262"/>
  </r>
  <r>
    <x v="394"/>
    <x v="394"/>
    <x v="5"/>
    <n v="767.66"/>
    <x v="2"/>
    <s v="Low"/>
    <n v="28"/>
    <n v="14"/>
    <d v="2023-07-21T00:00:00"/>
    <s v="SUP008"/>
    <s v="AISLE-15-SHELF-41"/>
    <n v="44"/>
    <x v="0"/>
    <d v="2023-03-22T00:00:00"/>
    <s v="Austria"/>
    <n v="47.540500000000002"/>
    <n v="17.026700000000002"/>
    <n v="121"/>
  </r>
  <r>
    <x v="395"/>
    <x v="395"/>
    <x v="1"/>
    <n v="596.55999999999995"/>
    <x v="334"/>
    <s v="Mid"/>
    <n v="21"/>
    <n v="13"/>
    <d v="2025-05-19T00:00:00"/>
    <s v="SUP046"/>
    <s v="AISLE-19-SHELF-40"/>
    <n v="22"/>
    <x v="0"/>
    <d v="2024-10-18T00:00:00"/>
    <s v="Germany"/>
    <n v="53.439799999999998"/>
    <n v="12.6104"/>
    <n v="213"/>
  </r>
  <r>
    <x v="396"/>
    <x v="396"/>
    <x v="6"/>
    <n v="247.1"/>
    <x v="19"/>
    <s v="Mid"/>
    <n v="73"/>
    <n v="17"/>
    <d v="2025-07-14T00:00:00"/>
    <s v="SUP035"/>
    <s v="AISLE-15-SHELF-10"/>
    <n v="48"/>
    <x v="0"/>
    <d v="2024-07-28T00:00:00"/>
    <s v="France"/>
    <n v="46.563000000000002"/>
    <n v="7.1639999999999997"/>
    <n v="351"/>
  </r>
  <r>
    <x v="397"/>
    <x v="397"/>
    <x v="0"/>
    <n v="10.24"/>
    <x v="335"/>
    <s v="Mid"/>
    <n v="91"/>
    <n v="10"/>
    <d v="2024-06-30T00:00:00"/>
    <s v="SUP038"/>
    <s v="AISLE-02-SHELF-50"/>
    <n v="35"/>
    <x v="0"/>
    <d v="2023-07-05T00:00:00"/>
    <s v="Poland"/>
    <n v="50.9681"/>
    <n v="21.189"/>
    <n v="361"/>
  </r>
  <r>
    <x v="398"/>
    <x v="398"/>
    <x v="0"/>
    <n v="804.82"/>
    <x v="336"/>
    <s v="Mid"/>
    <n v="64"/>
    <n v="3"/>
    <d v="2024-12-11T00:00:00"/>
    <s v="SUP043"/>
    <s v="AISLE-20-SHELF-02"/>
    <n v="24"/>
    <x v="0"/>
    <d v="2024-05-03T00:00:00"/>
    <s v="Sweden"/>
    <n v="69.014200000000002"/>
    <n v="15.2216"/>
    <n v="222"/>
  </r>
  <r>
    <x v="399"/>
    <x v="399"/>
    <x v="0"/>
    <n v="824.41"/>
    <x v="316"/>
    <s v="Mid"/>
    <n v="76"/>
    <n v="4"/>
    <d v="2024-10-31T00:00:00"/>
    <s v="SUP030"/>
    <s v="AISLE-12-SHELF-10"/>
    <n v="48"/>
    <x v="0"/>
    <d v="2024-08-21T00:00:00"/>
    <s v="Belgium"/>
    <n v="50.847999999999999"/>
    <n v="5.7927999999999997"/>
    <n v="71"/>
  </r>
  <r>
    <x v="400"/>
    <x v="400"/>
    <x v="0"/>
    <n v="700.63"/>
    <x v="337"/>
    <s v="Low"/>
    <n v="18"/>
    <n v="25"/>
    <d v="2024-11-10T00:00:00"/>
    <s v="SUP009"/>
    <s v="AISLE-12-SHELF-39"/>
    <n v="29"/>
    <x v="0"/>
    <d v="2023-11-16T00:00:00"/>
    <s v="United Kingdom"/>
    <n v="57.959099999999999"/>
    <n v="-1.0206999999999999"/>
    <n v="360"/>
  </r>
  <r>
    <x v="401"/>
    <x v="401"/>
    <x v="3"/>
    <n v="85.82"/>
    <x v="332"/>
    <s v="Low"/>
    <n v="15"/>
    <n v="5"/>
    <d v="2024-04-14T00:00:00"/>
    <s v="SUP030"/>
    <s v="AISLE-02-SHELF-01"/>
    <n v="37"/>
    <x v="0"/>
    <d v="2023-07-27T00:00:00"/>
    <s v="Germany"/>
    <n v="49.455399999999997"/>
    <n v="8.8691999999999993"/>
    <n v="262"/>
  </r>
  <r>
    <x v="402"/>
    <x v="402"/>
    <x v="0"/>
    <n v="589.37"/>
    <x v="130"/>
    <s v="High"/>
    <n v="10"/>
    <n v="11"/>
    <d v="2024-06-16T00:00:00"/>
    <s v="SUP049"/>
    <s v="AISLE-02-SHELF-23"/>
    <n v="14"/>
    <x v="1"/>
    <d v="2023-12-11T00:00:00"/>
    <s v="Netherlands"/>
    <n v="50.856000000000002"/>
    <n v="6.2675000000000001"/>
    <n v="188"/>
  </r>
  <r>
    <x v="403"/>
    <x v="403"/>
    <x v="0"/>
    <n v="822.81"/>
    <x v="338"/>
    <s v="Mid"/>
    <n v="51"/>
    <n v="6"/>
    <d v="2024-02-28T00:00:00"/>
    <s v="SUP019"/>
    <s v="AISLE-17-SHELF-40"/>
    <n v="33"/>
    <x v="0"/>
    <d v="2023-07-04T00:00:00"/>
    <s v="United Kingdom"/>
    <n v="50.2761"/>
    <n v="0.44650000000000001"/>
    <n v="239"/>
  </r>
  <r>
    <x v="404"/>
    <x v="404"/>
    <x v="2"/>
    <n v="395.77"/>
    <x v="339"/>
    <s v="Low"/>
    <n v="64"/>
    <n v="29"/>
    <d v="2024-08-11T00:00:00"/>
    <s v="SUP029"/>
    <s v="AISLE-12-SHELF-34"/>
    <n v="23"/>
    <x v="0"/>
    <d v="2023-11-29T00:00:00"/>
    <s v="Poland"/>
    <n v="49.688200000000002"/>
    <n v="15.8188"/>
    <n v="256"/>
  </r>
  <r>
    <x v="405"/>
    <x v="405"/>
    <x v="2"/>
    <n v="206.02"/>
    <x v="75"/>
    <s v="Mid"/>
    <n v="58"/>
    <n v="1"/>
    <d v="2025-02-24T00:00:00"/>
    <s v="SUP002"/>
    <s v="AISLE-09-SHELF-17"/>
    <n v="32"/>
    <x v="0"/>
    <d v="2024-10-20T00:00:00"/>
    <s v="Netherlands"/>
    <n v="52.086599999999997"/>
    <n v="6.1776999999999997"/>
    <n v="127"/>
  </r>
  <r>
    <x v="406"/>
    <x v="406"/>
    <x v="6"/>
    <n v="591.75"/>
    <x v="340"/>
    <s v="High"/>
    <n v="39"/>
    <n v="19"/>
    <d v="2025-01-05T00:00:00"/>
    <s v="SUP028"/>
    <s v="AISLE-17-SHELF-42"/>
    <n v="31"/>
    <x v="0"/>
    <d v="2024-02-21T00:00:00"/>
    <s v="Italy"/>
    <n v="38.0595"/>
    <n v="11.8368"/>
    <n v="319"/>
  </r>
  <r>
    <x v="407"/>
    <x v="407"/>
    <x v="1"/>
    <n v="828.04"/>
    <x v="341"/>
    <s v="Low"/>
    <n v="44"/>
    <n v="7"/>
    <d v="2024-08-25T00:00:00"/>
    <s v="SUP008"/>
    <s v="AISLE-13-SHELF-32"/>
    <n v="23"/>
    <x v="1"/>
    <d v="2023-11-25T00:00:00"/>
    <s v="Austria"/>
    <n v="47.6554"/>
    <n v="11.134600000000001"/>
    <n v="274"/>
  </r>
  <r>
    <x v="408"/>
    <x v="408"/>
    <x v="0"/>
    <n v="58.38"/>
    <x v="342"/>
    <s v="Mid"/>
    <n v="72"/>
    <n v="23"/>
    <d v="2025-02-11T00:00:00"/>
    <s v="SUP025"/>
    <s v="AISLE-05-SHELF-14"/>
    <n v="47"/>
    <x v="0"/>
    <d v="2024-10-31T00:00:00"/>
    <s v="Italy"/>
    <n v="37.813400000000001"/>
    <n v="16.5534"/>
    <n v="103"/>
  </r>
  <r>
    <x v="409"/>
    <x v="409"/>
    <x v="0"/>
    <n v="600.98"/>
    <x v="343"/>
    <s v="High"/>
    <n v="31"/>
    <n v="10"/>
    <d v="2024-11-14T00:00:00"/>
    <s v="SUP010"/>
    <s v="AISLE-14-SHELF-47"/>
    <n v="35"/>
    <x v="0"/>
    <d v="2024-07-20T00:00:00"/>
    <s v="United Kingdom"/>
    <n v="54.3217"/>
    <n v="-8.0562000000000005"/>
    <n v="117"/>
  </r>
  <r>
    <x v="410"/>
    <x v="410"/>
    <x v="6"/>
    <n v="646.74"/>
    <x v="344"/>
    <s v="Low"/>
    <n v="52"/>
    <n v="29"/>
    <d v="2024-09-03T00:00:00"/>
    <s v="SUP022"/>
    <s v="AISLE-05-SHELF-38"/>
    <n v="39"/>
    <x v="0"/>
    <d v="2024-08-17T00:00:00"/>
    <s v="Poland"/>
    <n v="53.657299999999999"/>
    <n v="23.907900000000001"/>
    <n v="17"/>
  </r>
  <r>
    <x v="411"/>
    <x v="411"/>
    <x v="1"/>
    <n v="606.34"/>
    <x v="50"/>
    <s v="High"/>
    <n v="37"/>
    <n v="12"/>
    <d v="2023-12-08T00:00:00"/>
    <s v="SUP035"/>
    <s v="AISLE-09-SHELF-31"/>
    <n v="18"/>
    <x v="0"/>
    <d v="2023-04-28T00:00:00"/>
    <s v="Sweden"/>
    <n v="63.661799999999999"/>
    <n v="17.698599999999999"/>
    <n v="224"/>
  </r>
  <r>
    <x v="412"/>
    <x v="412"/>
    <x v="0"/>
    <n v="653.53"/>
    <x v="345"/>
    <s v="Mid"/>
    <n v="27"/>
    <n v="12"/>
    <d v="2025-05-01T00:00:00"/>
    <s v="SUP042"/>
    <s v="AISLE-09-SHELF-21"/>
    <n v="10"/>
    <x v="0"/>
    <d v="2024-06-22T00:00:00"/>
    <s v="United Kingdom"/>
    <n v="57.630099999999999"/>
    <n v="1.3251999999999999"/>
    <n v="313"/>
  </r>
  <r>
    <x v="413"/>
    <x v="413"/>
    <x v="0"/>
    <n v="635.05999999999995"/>
    <x v="346"/>
    <s v="Low"/>
    <n v="41"/>
    <n v="29"/>
    <d v="2025-02-27T00:00:00"/>
    <s v="SUP024"/>
    <s v="AISLE-04-SHELF-01"/>
    <n v="13"/>
    <x v="0"/>
    <d v="2024-11-05T00:00:00"/>
    <s v="Germany"/>
    <n v="53.034500000000001"/>
    <n v="9.9535999999999998"/>
    <n v="114"/>
  </r>
  <r>
    <x v="414"/>
    <x v="414"/>
    <x v="5"/>
    <n v="139.1"/>
    <x v="347"/>
    <s v="Mid"/>
    <n v="78"/>
    <n v="1"/>
    <d v="2024-05-14T00:00:00"/>
    <s v="SUP026"/>
    <s v="AISLE-15-SHELF-46"/>
    <n v="45"/>
    <x v="0"/>
    <d v="2024-01-03T00:00:00"/>
    <s v="Spain"/>
    <n v="40.619300000000003"/>
    <n v="-0.46820000000000001"/>
    <n v="132"/>
  </r>
  <r>
    <x v="415"/>
    <x v="415"/>
    <x v="3"/>
    <n v="242.59"/>
    <x v="234"/>
    <s v="Low"/>
    <n v="63"/>
    <n v="9"/>
    <d v="2024-01-25T00:00:00"/>
    <s v="SUP031"/>
    <s v="AISLE-01-SHELF-06"/>
    <n v="31"/>
    <x v="0"/>
    <d v="2023-06-07T00:00:00"/>
    <s v="United Kingdom"/>
    <n v="51.6096"/>
    <n v="-3.7280000000000002"/>
    <n v="232"/>
  </r>
  <r>
    <x v="416"/>
    <x v="416"/>
    <x v="6"/>
    <n v="622.79999999999995"/>
    <x v="348"/>
    <s v="Mid"/>
    <n v="43"/>
    <n v="17"/>
    <d v="2024-03-18T00:00:00"/>
    <s v="SUP023"/>
    <s v="AISLE-08-SHELF-35"/>
    <n v="21"/>
    <x v="0"/>
    <d v="2023-12-17T00:00:00"/>
    <s v="Austria"/>
    <n v="48.557499999999997"/>
    <n v="14.541399999999999"/>
    <n v="92"/>
  </r>
  <r>
    <x v="417"/>
    <x v="417"/>
    <x v="5"/>
    <n v="27.52"/>
    <x v="349"/>
    <s v="Low"/>
    <n v="40"/>
    <n v="23"/>
    <d v="2024-02-09T00:00:00"/>
    <s v="SUP002"/>
    <s v="AISLE-17-SHELF-23"/>
    <n v="40"/>
    <x v="0"/>
    <d v="2023-07-17T00:00:00"/>
    <s v="Austria"/>
    <n v="47.469099999999997"/>
    <n v="14.607900000000001"/>
    <n v="207"/>
  </r>
  <r>
    <x v="418"/>
    <x v="418"/>
    <x v="2"/>
    <n v="638.4"/>
    <x v="350"/>
    <s v="Low"/>
    <n v="13"/>
    <n v="12"/>
    <d v="2024-09-01T00:00:00"/>
    <s v="SUP039"/>
    <s v="AISLE-20-SHELF-28"/>
    <n v="8"/>
    <x v="1"/>
    <d v="2023-10-16T00:00:00"/>
    <s v="United Kingdom"/>
    <n v="50.940399999999997"/>
    <n v="-4.1849999999999996"/>
    <n v="321"/>
  </r>
  <r>
    <x v="419"/>
    <x v="419"/>
    <x v="1"/>
    <n v="668.73"/>
    <x v="351"/>
    <s v="High"/>
    <n v="23"/>
    <n v="28"/>
    <d v="2025-05-23T00:00:00"/>
    <s v="SUP033"/>
    <s v="AISLE-05-SHELF-18"/>
    <n v="28"/>
    <x v="0"/>
    <d v="2024-12-16T00:00:00"/>
    <s v="Netherlands"/>
    <n v="52.941400000000002"/>
    <n v="4.16"/>
    <n v="158"/>
  </r>
  <r>
    <x v="420"/>
    <x v="420"/>
    <x v="4"/>
    <n v="246.78"/>
    <x v="40"/>
    <s v="Low"/>
    <n v="24"/>
    <n v="2"/>
    <d v="2025-07-23T00:00:00"/>
    <s v="SUP024"/>
    <s v="AISLE-07-SHELF-49"/>
    <n v="20"/>
    <x v="0"/>
    <d v="2024-12-10T00:00:00"/>
    <s v="Spain"/>
    <n v="37.450499999999998"/>
    <n v="2.6802999999999999"/>
    <n v="225"/>
  </r>
  <r>
    <x v="421"/>
    <x v="421"/>
    <x v="4"/>
    <n v="602.15"/>
    <x v="352"/>
    <s v="High"/>
    <n v="69"/>
    <n v="9"/>
    <d v="2024-07-29T00:00:00"/>
    <s v="SUP012"/>
    <s v="AISLE-15-SHELF-20"/>
    <n v="21"/>
    <x v="1"/>
    <d v="2024-01-03T00:00:00"/>
    <s v="Germany"/>
    <n v="48.895200000000003"/>
    <n v="8.2744"/>
    <n v="208"/>
  </r>
  <r>
    <x v="422"/>
    <x v="422"/>
    <x v="2"/>
    <n v="538.75"/>
    <x v="353"/>
    <s v="Mid"/>
    <n v="29"/>
    <n v="12"/>
    <d v="2023-10-10T00:00:00"/>
    <s v="SUP037"/>
    <s v="AISLE-16-SHELF-13"/>
    <n v="7"/>
    <x v="0"/>
    <d v="2023-08-12T00:00:00"/>
    <s v="United Kingdom"/>
    <n v="58.432600000000001"/>
    <n v="-0.85289999999999999"/>
    <n v="59"/>
  </r>
  <r>
    <x v="423"/>
    <x v="423"/>
    <x v="3"/>
    <n v="268.08"/>
    <x v="354"/>
    <s v="High"/>
    <n v="29"/>
    <n v="28"/>
    <d v="2025-09-27T00:00:00"/>
    <s v="SUP009"/>
    <s v="AISLE-07-SHELF-15"/>
    <n v="43"/>
    <x v="0"/>
    <d v="2025-01-14T00:00:00"/>
    <s v="Netherlands"/>
    <n v="52.688899999999997"/>
    <n v="6.6264000000000003"/>
    <n v="256"/>
  </r>
  <r>
    <x v="424"/>
    <x v="424"/>
    <x v="1"/>
    <n v="468.34"/>
    <x v="94"/>
    <s v="Mid"/>
    <n v="58"/>
    <n v="25"/>
    <d v="2024-06-11T00:00:00"/>
    <s v="SUP044"/>
    <s v="AISLE-05-SHELF-27"/>
    <n v="41"/>
    <x v="0"/>
    <d v="2023-09-06T00:00:00"/>
    <s v="Austria"/>
    <n v="46.701099999999997"/>
    <n v="14.9359"/>
    <n v="279"/>
  </r>
  <r>
    <x v="425"/>
    <x v="425"/>
    <x v="1"/>
    <n v="910.53"/>
    <x v="355"/>
    <s v="Mid"/>
    <n v="77"/>
    <n v="25"/>
    <d v="2023-09-14T00:00:00"/>
    <s v="SUP043"/>
    <s v="AISLE-12-SHELF-10"/>
    <n v="7"/>
    <x v="0"/>
    <d v="2023-04-09T00:00:00"/>
    <s v="Austria"/>
    <n v="47.709600000000002"/>
    <n v="15.884499999999999"/>
    <n v="158"/>
  </r>
  <r>
    <x v="426"/>
    <x v="426"/>
    <x v="4"/>
    <n v="432.34"/>
    <x v="356"/>
    <s v="Mid"/>
    <n v="27"/>
    <n v="4"/>
    <d v="2024-06-21T00:00:00"/>
    <s v="SUP044"/>
    <s v="AISLE-19-SHELF-42"/>
    <n v="48"/>
    <x v="0"/>
    <d v="2023-10-17T00:00:00"/>
    <s v="Poland"/>
    <n v="51.947200000000002"/>
    <n v="20.302399999999999"/>
    <n v="248"/>
  </r>
  <r>
    <x v="427"/>
    <x v="427"/>
    <x v="3"/>
    <n v="633.54999999999995"/>
    <x v="357"/>
    <s v="Low"/>
    <n v="33"/>
    <n v="22"/>
    <d v="2024-11-03T00:00:00"/>
    <s v="SUP003"/>
    <s v="AISLE-07-SHELF-32"/>
    <n v="45"/>
    <x v="1"/>
    <d v="2024-03-16T00:00:00"/>
    <s v="United Kingdom"/>
    <n v="54.104100000000003"/>
    <n v="-3.4184000000000001"/>
    <n v="232"/>
  </r>
  <r>
    <x v="428"/>
    <x v="428"/>
    <x v="4"/>
    <n v="45"/>
    <x v="218"/>
    <s v="High"/>
    <n v="36"/>
    <n v="29"/>
    <d v="2023-10-16T00:00:00"/>
    <s v="SUP044"/>
    <s v="AISLE-15-SHELF-09"/>
    <n v="39"/>
    <x v="0"/>
    <d v="2023-07-10T00:00:00"/>
    <s v="Spain"/>
    <n v="41.990200000000002"/>
    <n v="-1.3801000000000001"/>
    <n v="98"/>
  </r>
  <r>
    <x v="429"/>
    <x v="429"/>
    <x v="4"/>
    <n v="87.02"/>
    <x v="358"/>
    <s v="Mid"/>
    <n v="42"/>
    <n v="12"/>
    <d v="2024-08-23T00:00:00"/>
    <s v="SUP023"/>
    <s v="AISLE-06-SHELF-21"/>
    <n v="7"/>
    <x v="0"/>
    <d v="2024-06-24T00:00:00"/>
    <s v="France"/>
    <n v="47.506"/>
    <n v="1.4741"/>
    <n v="60"/>
  </r>
  <r>
    <x v="430"/>
    <x v="430"/>
    <x v="1"/>
    <n v="90.49"/>
    <x v="54"/>
    <s v="High"/>
    <n v="73"/>
    <n v="18"/>
    <d v="2024-09-08T00:00:00"/>
    <s v="SUP024"/>
    <s v="AISLE-11-SHELF-06"/>
    <n v="20"/>
    <x v="0"/>
    <d v="2023-11-05T00:00:00"/>
    <s v="Spain"/>
    <n v="40.142699999999998"/>
    <n v="9.6000000000000002E-2"/>
    <n v="308"/>
  </r>
  <r>
    <x v="431"/>
    <x v="431"/>
    <x v="5"/>
    <n v="780.46"/>
    <x v="359"/>
    <s v="Mid"/>
    <n v="34"/>
    <n v="3"/>
    <d v="2024-03-31T00:00:00"/>
    <s v="SUP033"/>
    <s v="AISLE-20-SHELF-15"/>
    <n v="24"/>
    <x v="0"/>
    <d v="2023-11-12T00:00:00"/>
    <s v="Austria"/>
    <n v="48.547400000000003"/>
    <n v="14.8635"/>
    <n v="140"/>
  </r>
  <r>
    <x v="432"/>
    <x v="432"/>
    <x v="1"/>
    <n v="356.75"/>
    <x v="360"/>
    <s v="Low"/>
    <n v="78"/>
    <n v="22"/>
    <d v="2024-11-01T00:00:00"/>
    <s v="SUP030"/>
    <s v="AISLE-13-SHELF-38"/>
    <n v="49"/>
    <x v="0"/>
    <d v="2024-04-25T00:00:00"/>
    <s v="Austria"/>
    <n v="48.802599999999998"/>
    <n v="15.8165"/>
    <n v="190"/>
  </r>
  <r>
    <x v="433"/>
    <x v="433"/>
    <x v="4"/>
    <n v="235.34"/>
    <x v="361"/>
    <s v="High"/>
    <n v="27"/>
    <n v="1"/>
    <d v="2023-12-01T00:00:00"/>
    <s v="SUP038"/>
    <s v="AISLE-20-SHELF-15"/>
    <n v="10"/>
    <x v="0"/>
    <d v="2023-06-21T00:00:00"/>
    <s v="Italy"/>
    <n v="42.499600000000001"/>
    <n v="14.589700000000001"/>
    <n v="163"/>
  </r>
  <r>
    <x v="434"/>
    <x v="434"/>
    <x v="1"/>
    <n v="749.85"/>
    <x v="86"/>
    <s v="Mid"/>
    <n v="54"/>
    <n v="23"/>
    <d v="2025-02-18T00:00:00"/>
    <s v="SUP043"/>
    <s v="AISLE-06-SHELF-16"/>
    <n v="37"/>
    <x v="0"/>
    <d v="2025-01-18T00:00:00"/>
    <s v="Austria"/>
    <n v="48.808399999999999"/>
    <n v="14.2676"/>
    <n v="31"/>
  </r>
  <r>
    <x v="435"/>
    <x v="435"/>
    <x v="2"/>
    <n v="178.26"/>
    <x v="362"/>
    <s v="High"/>
    <n v="29"/>
    <n v="18"/>
    <d v="2024-07-05T00:00:00"/>
    <s v="SUP002"/>
    <s v="AISLE-01-SHELF-06"/>
    <n v="47"/>
    <x v="0"/>
    <d v="2024-04-20T00:00:00"/>
    <s v="Germany"/>
    <n v="53.5685"/>
    <n v="12.168200000000001"/>
    <n v="76"/>
  </r>
  <r>
    <x v="436"/>
    <x v="436"/>
    <x v="3"/>
    <n v="254.03"/>
    <x v="363"/>
    <s v="High"/>
    <n v="44"/>
    <n v="24"/>
    <d v="2025-01-19T00:00:00"/>
    <s v="SUP040"/>
    <s v="AISLE-16-SHELF-33"/>
    <n v="31"/>
    <x v="0"/>
    <d v="2024-05-06T00:00:00"/>
    <s v="Belgium"/>
    <n v="50.603900000000003"/>
    <n v="3.4432"/>
    <n v="258"/>
  </r>
  <r>
    <x v="437"/>
    <x v="437"/>
    <x v="0"/>
    <n v="436.62"/>
    <x v="364"/>
    <s v="High"/>
    <n v="15"/>
    <n v="21"/>
    <d v="2024-08-04T00:00:00"/>
    <s v="SUP022"/>
    <s v="AISLE-07-SHELF-10"/>
    <n v="34"/>
    <x v="0"/>
    <d v="2024-01-27T00:00:00"/>
    <s v="United Kingdom"/>
    <n v="53.648800000000001"/>
    <n v="1.4774"/>
    <n v="190"/>
  </r>
  <r>
    <x v="438"/>
    <x v="438"/>
    <x v="1"/>
    <n v="338.12"/>
    <x v="365"/>
    <s v="High"/>
    <n v="84"/>
    <n v="23"/>
    <d v="2024-09-26T00:00:00"/>
    <s v="SUP011"/>
    <s v="AISLE-08-SHELF-21"/>
    <n v="39"/>
    <x v="0"/>
    <d v="2023-11-16T00:00:00"/>
    <s v="Spain"/>
    <n v="41.130600000000001"/>
    <n v="-2.1886000000000001"/>
    <n v="315"/>
  </r>
  <r>
    <x v="439"/>
    <x v="439"/>
    <x v="1"/>
    <n v="589.54"/>
    <x v="366"/>
    <s v="Low"/>
    <n v="18"/>
    <n v="8"/>
    <d v="2024-11-20T00:00:00"/>
    <s v="SUP012"/>
    <s v="AISLE-05-SHELF-18"/>
    <n v="22"/>
    <x v="0"/>
    <d v="2024-05-27T00:00:00"/>
    <s v="Belgium"/>
    <n v="51.365900000000003"/>
    <n v="4.7873999999999999"/>
    <n v="177"/>
  </r>
  <r>
    <x v="440"/>
    <x v="440"/>
    <x v="0"/>
    <n v="344.46"/>
    <x v="319"/>
    <s v="High"/>
    <n v="61"/>
    <n v="19"/>
    <d v="2023-11-01T00:00:00"/>
    <s v="SUP019"/>
    <s v="AISLE-04-SHELF-20"/>
    <n v="34"/>
    <x v="0"/>
    <d v="2023-03-31T00:00:00"/>
    <s v="Netherlands"/>
    <n v="52.220399999999998"/>
    <n v="6.2613000000000003"/>
    <n v="215"/>
  </r>
  <r>
    <x v="441"/>
    <x v="441"/>
    <x v="0"/>
    <n v="399.02"/>
    <x v="367"/>
    <s v="Mid"/>
    <n v="37"/>
    <n v="22"/>
    <d v="2023-08-29T00:00:00"/>
    <s v="SUP020"/>
    <s v="AISLE-16-SHELF-42"/>
    <n v="47"/>
    <x v="1"/>
    <d v="2023-06-05T00:00:00"/>
    <s v="France"/>
    <n v="48.284100000000002"/>
    <n v="-2.2799"/>
    <n v="85"/>
  </r>
  <r>
    <x v="442"/>
    <x v="442"/>
    <x v="3"/>
    <n v="864.26"/>
    <x v="337"/>
    <s v="Low"/>
    <n v="28"/>
    <n v="28"/>
    <d v="2024-03-22T00:00:00"/>
    <s v="SUP009"/>
    <s v="AISLE-16-SHELF-40"/>
    <n v="30"/>
    <x v="0"/>
    <d v="2023-04-25T00:00:00"/>
    <s v="Germany"/>
    <n v="50.881900000000002"/>
    <n v="10.1999"/>
    <n v="332"/>
  </r>
  <r>
    <x v="443"/>
    <x v="443"/>
    <x v="3"/>
    <n v="885.69"/>
    <x v="368"/>
    <s v="Mid"/>
    <n v="94"/>
    <n v="25"/>
    <d v="2025-08-07T00:00:00"/>
    <s v="SUP043"/>
    <s v="AISLE-19-SHELF-33"/>
    <n v="19"/>
    <x v="0"/>
    <d v="2024-11-11T00:00:00"/>
    <s v="Spain"/>
    <n v="38.950200000000002"/>
    <n v="-2.7820999999999998"/>
    <n v="269"/>
  </r>
  <r>
    <x v="444"/>
    <x v="444"/>
    <x v="0"/>
    <n v="829.43"/>
    <x v="83"/>
    <s v="Low"/>
    <n v="72"/>
    <n v="4"/>
    <d v="2023-10-08T00:00:00"/>
    <s v="SUP018"/>
    <s v="AISLE-09-SHELF-38"/>
    <n v="36"/>
    <x v="0"/>
    <d v="2023-09-15T00:00:00"/>
    <s v="Belgium"/>
    <n v="50.3262"/>
    <n v="3.2774000000000001"/>
    <n v="23"/>
  </r>
  <r>
    <x v="445"/>
    <x v="445"/>
    <x v="2"/>
    <n v="866.18"/>
    <x v="228"/>
    <s v="Mid"/>
    <n v="16"/>
    <n v="26"/>
    <d v="2024-07-03T00:00:00"/>
    <s v="SUP041"/>
    <s v="AISLE-13-SHELF-45"/>
    <n v="39"/>
    <x v="0"/>
    <d v="2024-03-18T00:00:00"/>
    <s v="France"/>
    <n v="45.341200000000001"/>
    <n v="-4.0448000000000004"/>
    <n v="107"/>
  </r>
  <r>
    <x v="446"/>
    <x v="446"/>
    <x v="4"/>
    <n v="574.03"/>
    <x v="369"/>
    <s v="Mid"/>
    <n v="46"/>
    <n v="23"/>
    <d v="2024-08-25T00:00:00"/>
    <s v="SUP047"/>
    <s v="AISLE-18-SHELF-46"/>
    <n v="16"/>
    <x v="0"/>
    <d v="2024-04-05T00:00:00"/>
    <s v="Italy"/>
    <n v="42.645800000000001"/>
    <n v="16.758500000000002"/>
    <n v="142"/>
  </r>
  <r>
    <x v="447"/>
    <x v="447"/>
    <x v="0"/>
    <n v="649.77"/>
    <x v="370"/>
    <s v="Mid"/>
    <n v="98"/>
    <n v="16"/>
    <d v="2025-08-01T00:00:00"/>
    <s v="SUP018"/>
    <s v="AISLE-02-SHELF-48"/>
    <n v="25"/>
    <x v="0"/>
    <d v="2024-10-25T00:00:00"/>
    <s v="Germany"/>
    <n v="52.812199999999997"/>
    <n v="9.1796000000000006"/>
    <n v="280"/>
  </r>
  <r>
    <x v="448"/>
    <x v="448"/>
    <x v="6"/>
    <n v="561.6"/>
    <x v="181"/>
    <s v="High"/>
    <n v="45"/>
    <n v="17"/>
    <d v="2025-01-24T00:00:00"/>
    <s v="SUP040"/>
    <s v="AISLE-17-SHELF-16"/>
    <n v="16"/>
    <x v="0"/>
    <d v="2024-07-17T00:00:00"/>
    <s v="Germany"/>
    <n v="47.9617"/>
    <n v="7.7396000000000003"/>
    <n v="191"/>
  </r>
  <r>
    <x v="449"/>
    <x v="449"/>
    <x v="1"/>
    <n v="787.73"/>
    <x v="371"/>
    <s v="High"/>
    <n v="26"/>
    <n v="28"/>
    <d v="2024-11-28T00:00:00"/>
    <s v="SUP036"/>
    <s v="AISLE-14-SHELF-45"/>
    <n v="5"/>
    <x v="0"/>
    <d v="2024-06-02T00:00:00"/>
    <s v="Italy"/>
    <n v="42.327599999999997"/>
    <n v="9.0640000000000001"/>
    <n v="179"/>
  </r>
  <r>
    <x v="450"/>
    <x v="450"/>
    <x v="3"/>
    <n v="555.49"/>
    <x v="372"/>
    <s v="Mid"/>
    <n v="99"/>
    <n v="23"/>
    <d v="2025-06-29T00:00:00"/>
    <s v="SUP027"/>
    <s v="AISLE-16-SHELF-24"/>
    <n v="15"/>
    <x v="0"/>
    <d v="2024-11-27T00:00:00"/>
    <s v="United Kingdom"/>
    <n v="54.686999999999998"/>
    <n v="-5.8840000000000003"/>
    <n v="214"/>
  </r>
  <r>
    <x v="451"/>
    <x v="451"/>
    <x v="6"/>
    <n v="119.97"/>
    <x v="373"/>
    <s v="Mid"/>
    <n v="46"/>
    <n v="9"/>
    <d v="2023-12-25T00:00:00"/>
    <s v="SUP013"/>
    <s v="AISLE-01-SHELF-28"/>
    <n v="29"/>
    <x v="0"/>
    <d v="2023-06-08T00:00:00"/>
    <s v="Italy"/>
    <n v="45.5137"/>
    <n v="11.327500000000001"/>
    <n v="200"/>
  </r>
  <r>
    <x v="452"/>
    <x v="452"/>
    <x v="6"/>
    <n v="811.48"/>
    <x v="68"/>
    <s v="High"/>
    <n v="90"/>
    <n v="26"/>
    <d v="2024-02-15T00:00:00"/>
    <s v="SUP047"/>
    <s v="AISLE-17-SHELF-33"/>
    <n v="13"/>
    <x v="0"/>
    <d v="2024-02-08T00:00:00"/>
    <s v="Germany"/>
    <n v="49.166200000000003"/>
    <n v="13.292199999999999"/>
    <n v="7"/>
  </r>
  <r>
    <x v="453"/>
    <x v="453"/>
    <x v="3"/>
    <n v="762.98"/>
    <x v="323"/>
    <s v="High"/>
    <n v="69"/>
    <n v="8"/>
    <d v="2023-12-30T00:00:00"/>
    <s v="SUP008"/>
    <s v="AISLE-10-SHELF-37"/>
    <n v="43"/>
    <x v="0"/>
    <d v="2023-10-11T00:00:00"/>
    <s v="Germany"/>
    <n v="49.9056"/>
    <n v="6.9145000000000003"/>
    <n v="80"/>
  </r>
  <r>
    <x v="454"/>
    <x v="454"/>
    <x v="1"/>
    <n v="822.1"/>
    <x v="374"/>
    <s v="Mid"/>
    <n v="58"/>
    <n v="20"/>
    <d v="2024-11-12T00:00:00"/>
    <s v="SUP048"/>
    <s v="AISLE-07-SHELF-04"/>
    <n v="47"/>
    <x v="0"/>
    <d v="2024-06-06T00:00:00"/>
    <s v="Belgium"/>
    <n v="50.640799999999999"/>
    <n v="4.7680999999999996"/>
    <n v="159"/>
  </r>
  <r>
    <x v="455"/>
    <x v="455"/>
    <x v="0"/>
    <n v="198.53"/>
    <x v="4"/>
    <s v="Low"/>
    <n v="90"/>
    <n v="19"/>
    <d v="2024-11-22T00:00:00"/>
    <s v="SUP043"/>
    <s v="AISLE-01-SHELF-33"/>
    <n v="31"/>
    <x v="0"/>
    <d v="2024-02-24T00:00:00"/>
    <s v="Austria"/>
    <n v="48.258200000000002"/>
    <n v="11.3497"/>
    <n v="272"/>
  </r>
  <r>
    <x v="456"/>
    <x v="456"/>
    <x v="2"/>
    <n v="278.89999999999998"/>
    <x v="375"/>
    <s v="High"/>
    <n v="65"/>
    <n v="7"/>
    <d v="2023-09-03T00:00:00"/>
    <s v="SUP023"/>
    <s v="AISLE-10-SHELF-03"/>
    <n v="33"/>
    <x v="0"/>
    <d v="2023-04-06T00:00:00"/>
    <s v="France"/>
    <n v="45.649000000000001"/>
    <n v="-0.97740000000000005"/>
    <n v="150"/>
  </r>
  <r>
    <x v="457"/>
    <x v="457"/>
    <x v="5"/>
    <n v="302.79000000000002"/>
    <x v="376"/>
    <s v="Mid"/>
    <n v="43"/>
    <n v="29"/>
    <d v="2024-11-07T00:00:00"/>
    <s v="SUP013"/>
    <s v="AISLE-05-SHELF-45"/>
    <n v="31"/>
    <x v="0"/>
    <d v="2024-01-16T00:00:00"/>
    <s v="Italy"/>
    <n v="37.450000000000003"/>
    <n v="17.031700000000001"/>
    <n v="296"/>
  </r>
  <r>
    <x v="458"/>
    <x v="458"/>
    <x v="6"/>
    <n v="513"/>
    <x v="340"/>
    <s v="High"/>
    <n v="96"/>
    <n v="12"/>
    <d v="2025-04-29T00:00:00"/>
    <s v="SUP007"/>
    <s v="AISLE-09-SHELF-40"/>
    <n v="32"/>
    <x v="0"/>
    <d v="2024-05-30T00:00:00"/>
    <s v="France"/>
    <n v="48.442900000000002"/>
    <n v="-0.6986"/>
    <n v="334"/>
  </r>
  <r>
    <x v="459"/>
    <x v="459"/>
    <x v="0"/>
    <n v="142.54"/>
    <x v="377"/>
    <s v="Mid"/>
    <n v="39"/>
    <n v="1"/>
    <d v="2024-08-02T00:00:00"/>
    <s v="SUP050"/>
    <s v="AISLE-11-SHELF-24"/>
    <n v="43"/>
    <x v="0"/>
    <d v="2024-06-20T00:00:00"/>
    <s v="Italy"/>
    <n v="42.8934"/>
    <n v="8.9949999999999992"/>
    <n v="43"/>
  </r>
  <r>
    <x v="460"/>
    <x v="460"/>
    <x v="5"/>
    <n v="391.53"/>
    <x v="378"/>
    <s v="Mid"/>
    <n v="36"/>
    <n v="24"/>
    <d v="2024-10-21T00:00:00"/>
    <s v="SUP040"/>
    <s v="AISLE-14-SHELF-08"/>
    <n v="22"/>
    <x v="0"/>
    <d v="2023-12-07T00:00:00"/>
    <s v="Netherlands"/>
    <n v="53.203600000000002"/>
    <n v="3.7481"/>
    <n v="319"/>
  </r>
  <r>
    <x v="461"/>
    <x v="461"/>
    <x v="1"/>
    <n v="190.34"/>
    <x v="153"/>
    <s v="Mid"/>
    <n v="60"/>
    <n v="28"/>
    <d v="2023-11-28T00:00:00"/>
    <s v="SUP002"/>
    <s v="AISLE-10-SHELF-35"/>
    <n v="19"/>
    <x v="0"/>
    <d v="2023-11-13T00:00:00"/>
    <s v="Germany"/>
    <n v="47.3292"/>
    <n v="10.468299999999999"/>
    <n v="15"/>
  </r>
  <r>
    <x v="462"/>
    <x v="462"/>
    <x v="6"/>
    <n v="272.12"/>
    <x v="379"/>
    <s v="High"/>
    <n v="18"/>
    <n v="17"/>
    <d v="2025-05-04T00:00:00"/>
    <s v="SUP003"/>
    <s v="AISLE-04-SHELF-44"/>
    <n v="20"/>
    <x v="0"/>
    <d v="2024-09-28T00:00:00"/>
    <s v="Austria"/>
    <n v="47.9161"/>
    <n v="13.958"/>
    <n v="218"/>
  </r>
  <r>
    <x v="463"/>
    <x v="463"/>
    <x v="0"/>
    <n v="709.32"/>
    <x v="380"/>
    <s v="Low"/>
    <n v="29"/>
    <n v="23"/>
    <d v="2024-04-25T00:00:00"/>
    <s v="SUP042"/>
    <s v="AISLE-09-SHELF-11"/>
    <n v="27"/>
    <x v="0"/>
    <d v="2023-06-09T00:00:00"/>
    <s v="Belgium"/>
    <n v="49.609000000000002"/>
    <n v="3.7248000000000001"/>
    <n v="321"/>
  </r>
  <r>
    <x v="464"/>
    <x v="464"/>
    <x v="6"/>
    <n v="856.26"/>
    <x v="223"/>
    <s v="Mid"/>
    <n v="96"/>
    <n v="6"/>
    <d v="2025-02-23T00:00:00"/>
    <s v="SUP039"/>
    <s v="AISLE-11-SHELF-48"/>
    <n v="34"/>
    <x v="0"/>
    <d v="2025-02-03T00:00:00"/>
    <s v="Austria"/>
    <n v="47.697899999999997"/>
    <n v="11.1677"/>
    <n v="20"/>
  </r>
  <r>
    <x v="465"/>
    <x v="465"/>
    <x v="0"/>
    <n v="32.68"/>
    <x v="381"/>
    <s v="Mid"/>
    <n v="56"/>
    <n v="26"/>
    <d v="2024-02-16T00:00:00"/>
    <s v="SUP023"/>
    <s v="AISLE-13-SHELF-27"/>
    <n v="40"/>
    <x v="0"/>
    <d v="2023-06-27T00:00:00"/>
    <s v="Austria"/>
    <n v="48.668799999999997"/>
    <n v="10.1707"/>
    <n v="234"/>
  </r>
  <r>
    <x v="466"/>
    <x v="466"/>
    <x v="1"/>
    <n v="570.24"/>
    <x v="382"/>
    <s v="Low"/>
    <n v="28"/>
    <n v="24"/>
    <d v="2025-01-26T00:00:00"/>
    <s v="SUP007"/>
    <s v="AISLE-14-SHELF-39"/>
    <n v="39"/>
    <x v="0"/>
    <d v="2024-12-26T00:00:00"/>
    <s v="Austria"/>
    <n v="47.667200000000001"/>
    <n v="14.8239"/>
    <n v="31"/>
  </r>
  <r>
    <x v="467"/>
    <x v="467"/>
    <x v="2"/>
    <n v="45.7"/>
    <x v="383"/>
    <s v="Low"/>
    <n v="77"/>
    <n v="22"/>
    <d v="2025-01-30T00:00:00"/>
    <s v="SUP004"/>
    <s v="AISLE-12-SHELF-19"/>
    <n v="32"/>
    <x v="0"/>
    <d v="2024-05-01T00:00:00"/>
    <s v="France"/>
    <n v="43.865200000000002"/>
    <n v="4.0138999999999996"/>
    <n v="274"/>
  </r>
  <r>
    <x v="468"/>
    <x v="468"/>
    <x v="1"/>
    <n v="94.4"/>
    <x v="384"/>
    <s v="Low"/>
    <n v="86"/>
    <n v="5"/>
    <d v="2024-08-25T00:00:00"/>
    <s v="SUP008"/>
    <s v="AISLE-08-SHELF-04"/>
    <n v="7"/>
    <x v="0"/>
    <d v="2024-07-28T00:00:00"/>
    <s v="Italy"/>
    <n v="45.308500000000002"/>
    <n v="8.8650000000000002"/>
    <n v="28"/>
  </r>
  <r>
    <x v="469"/>
    <x v="469"/>
    <x v="4"/>
    <n v="708.03"/>
    <x v="265"/>
    <s v="Mid"/>
    <n v="21"/>
    <n v="25"/>
    <d v="2025-05-30T00:00:00"/>
    <s v="SUP032"/>
    <s v="AISLE-17-SHELF-34"/>
    <n v="20"/>
    <x v="0"/>
    <d v="2024-07-10T00:00:00"/>
    <s v="Sweden"/>
    <n v="67.957599999999999"/>
    <n v="18.351600000000001"/>
    <n v="324"/>
  </r>
  <r>
    <x v="470"/>
    <x v="470"/>
    <x v="4"/>
    <n v="738.25"/>
    <x v="295"/>
    <s v="High"/>
    <n v="82"/>
    <n v="20"/>
    <d v="2024-08-21T00:00:00"/>
    <s v="SUP019"/>
    <s v="AISLE-13-SHELF-26"/>
    <n v="19"/>
    <x v="0"/>
    <d v="2023-12-26T00:00:00"/>
    <s v="Netherlands"/>
    <n v="51.607900000000001"/>
    <n v="4.9802999999999997"/>
    <n v="239"/>
  </r>
  <r>
    <x v="471"/>
    <x v="471"/>
    <x v="1"/>
    <n v="815.84"/>
    <x v="61"/>
    <s v="Mid"/>
    <n v="88"/>
    <n v="7"/>
    <d v="2024-09-24T00:00:00"/>
    <s v="SUP012"/>
    <s v="AISLE-07-SHELF-18"/>
    <n v="23"/>
    <x v="1"/>
    <d v="2023-11-15T00:00:00"/>
    <s v="Spain"/>
    <n v="38.435099999999998"/>
    <n v="-0.1636"/>
    <n v="314"/>
  </r>
  <r>
    <x v="472"/>
    <x v="472"/>
    <x v="3"/>
    <n v="479.5"/>
    <x v="385"/>
    <s v="Low"/>
    <n v="94"/>
    <n v="22"/>
    <d v="2025-04-07T00:00:00"/>
    <s v="SUP010"/>
    <s v="AISLE-10-SHELF-04"/>
    <n v="14"/>
    <x v="0"/>
    <d v="2024-09-25T00:00:00"/>
    <s v="Austria"/>
    <n v="48.470399999999998"/>
    <n v="15.913600000000001"/>
    <n v="194"/>
  </r>
  <r>
    <x v="473"/>
    <x v="473"/>
    <x v="5"/>
    <n v="861.21"/>
    <x v="259"/>
    <s v="High"/>
    <n v="88"/>
    <n v="26"/>
    <d v="2025-07-12T00:00:00"/>
    <s v="SUP014"/>
    <s v="AISLE-08-SHELF-22"/>
    <n v="8"/>
    <x v="0"/>
    <d v="2024-09-20T00:00:00"/>
    <s v="United Kingdom"/>
    <n v="58.574800000000003"/>
    <n v="-0.28720000000000001"/>
    <n v="295"/>
  </r>
  <r>
    <x v="474"/>
    <x v="474"/>
    <x v="1"/>
    <n v="175.17"/>
    <x v="356"/>
    <s v="Mid"/>
    <n v="14"/>
    <n v="22"/>
    <d v="2025-03-07T00:00:00"/>
    <s v="SUP027"/>
    <s v="AISLE-13-SHELF-46"/>
    <n v="26"/>
    <x v="0"/>
    <d v="2024-08-16T00:00:00"/>
    <s v="France"/>
    <n v="47.193600000000004"/>
    <n v="-0.1474"/>
    <n v="203"/>
  </r>
  <r>
    <x v="475"/>
    <x v="475"/>
    <x v="1"/>
    <n v="257.22000000000003"/>
    <x v="386"/>
    <s v="Mid"/>
    <n v="78"/>
    <n v="27"/>
    <d v="2025-12-13T00:00:00"/>
    <s v="SUP044"/>
    <s v="AISLE-17-SHELF-44"/>
    <n v="22"/>
    <x v="0"/>
    <d v="2025-01-03T00:00:00"/>
    <s v="Belgium"/>
    <n v="50.589199999999998"/>
    <n v="2.6602000000000001"/>
    <n v="344"/>
  </r>
  <r>
    <x v="476"/>
    <x v="476"/>
    <x v="6"/>
    <n v="143.16"/>
    <x v="387"/>
    <s v="Low"/>
    <n v="34"/>
    <n v="12"/>
    <d v="2023-08-25T00:00:00"/>
    <s v="SUP021"/>
    <s v="AISLE-04-SHELF-41"/>
    <n v="26"/>
    <x v="0"/>
    <d v="2023-04-05T00:00:00"/>
    <s v="Spain"/>
    <n v="41.809600000000003"/>
    <n v="-3.681"/>
    <n v="142"/>
  </r>
  <r>
    <x v="477"/>
    <x v="477"/>
    <x v="6"/>
    <n v="799.56"/>
    <x v="90"/>
    <s v="Low"/>
    <n v="97"/>
    <n v="5"/>
    <d v="2023-10-17T00:00:00"/>
    <s v="SUP020"/>
    <s v="AISLE-15-SHELF-15"/>
    <n v="46"/>
    <x v="0"/>
    <d v="2023-04-01T00:00:00"/>
    <s v="Sweden"/>
    <n v="55.576300000000003"/>
    <n v="11.918799999999999"/>
    <n v="199"/>
  </r>
  <r>
    <x v="478"/>
    <x v="478"/>
    <x v="0"/>
    <n v="236.39"/>
    <x v="388"/>
    <s v="Mid"/>
    <n v="40"/>
    <n v="2"/>
    <d v="2025-08-11T00:00:00"/>
    <s v="SUP004"/>
    <s v="AISLE-18-SHELF-27"/>
    <n v="20"/>
    <x v="0"/>
    <d v="2024-09-29T00:00:00"/>
    <s v="United Kingdom"/>
    <n v="53.309699999999999"/>
    <n v="-2.3658000000000001"/>
    <n v="316"/>
  </r>
  <r>
    <x v="479"/>
    <x v="479"/>
    <x v="5"/>
    <n v="163.96"/>
    <x v="75"/>
    <s v="Mid"/>
    <n v="55"/>
    <n v="4"/>
    <d v="2025-01-29T00:00:00"/>
    <s v="SUP019"/>
    <s v="AISLE-06-SHELF-34"/>
    <n v="7"/>
    <x v="0"/>
    <d v="2024-08-03T00:00:00"/>
    <s v="Sweden"/>
    <n v="61.706000000000003"/>
    <n v="19.211600000000001"/>
    <n v="179"/>
  </r>
  <r>
    <x v="480"/>
    <x v="480"/>
    <x v="6"/>
    <n v="626.88"/>
    <x v="389"/>
    <s v="Mid"/>
    <n v="43"/>
    <n v="17"/>
    <d v="2025-12-09T00:00:00"/>
    <s v="SUP029"/>
    <s v="AISLE-09-SHELF-05"/>
    <n v="48"/>
    <x v="0"/>
    <d v="2025-01-16T00:00:00"/>
    <s v="Spain"/>
    <n v="39.746299999999998"/>
    <n v="-0.96250000000000002"/>
    <n v="327"/>
  </r>
  <r>
    <x v="481"/>
    <x v="481"/>
    <x v="5"/>
    <n v="86.31"/>
    <x v="390"/>
    <s v="Low"/>
    <n v="50"/>
    <n v="25"/>
    <d v="2023-08-14T00:00:00"/>
    <s v="SUP007"/>
    <s v="AISLE-12-SHELF-29"/>
    <n v="39"/>
    <x v="0"/>
    <d v="2023-04-03T00:00:00"/>
    <s v="Austria"/>
    <n v="46.969700000000003"/>
    <n v="10.3689"/>
    <n v="133"/>
  </r>
  <r>
    <x v="482"/>
    <x v="482"/>
    <x v="1"/>
    <n v="54.45"/>
    <x v="97"/>
    <s v="Mid"/>
    <n v="87"/>
    <n v="25"/>
    <d v="2023-10-30T00:00:00"/>
    <s v="SUP033"/>
    <s v="AISLE-05-SHELF-12"/>
    <n v="45"/>
    <x v="0"/>
    <d v="2023-08-13T00:00:00"/>
    <s v="United Kingdom"/>
    <n v="55.148600000000002"/>
    <n v="-3.3531"/>
    <n v="78"/>
  </r>
  <r>
    <x v="483"/>
    <x v="483"/>
    <x v="5"/>
    <n v="115.65"/>
    <x v="391"/>
    <s v="High"/>
    <n v="77"/>
    <n v="8"/>
    <d v="2025-09-02T00:00:00"/>
    <s v="SUP008"/>
    <s v="AISLE-15-SHELF-34"/>
    <n v="43"/>
    <x v="0"/>
    <d v="2024-09-11T00:00:00"/>
    <s v="Sweden"/>
    <n v="55.6708"/>
    <n v="16.084299999999999"/>
    <n v="356"/>
  </r>
  <r>
    <x v="484"/>
    <x v="484"/>
    <x v="4"/>
    <n v="10.24"/>
    <x v="392"/>
    <s v="Mid"/>
    <n v="96"/>
    <n v="20"/>
    <d v="2025-09-27T00:00:00"/>
    <s v="SUP011"/>
    <s v="AISLE-11-SHELF-23"/>
    <n v="20"/>
    <x v="0"/>
    <d v="2025-01-07T00:00:00"/>
    <s v="Belgium"/>
    <n v="49.712299999999999"/>
    <n v="4.5723000000000003"/>
    <n v="263"/>
  </r>
  <r>
    <x v="485"/>
    <x v="485"/>
    <x v="6"/>
    <n v="700.02"/>
    <x v="393"/>
    <s v="High"/>
    <n v="47"/>
    <n v="5"/>
    <d v="2024-07-02T00:00:00"/>
    <s v="SUP033"/>
    <s v="AISLE-19-SHELF-49"/>
    <n v="25"/>
    <x v="0"/>
    <d v="2024-05-17T00:00:00"/>
    <s v="Italy"/>
    <n v="40.755699999999997"/>
    <n v="13.8965"/>
    <n v="46"/>
  </r>
  <r>
    <x v="486"/>
    <x v="486"/>
    <x v="6"/>
    <n v="566.61"/>
    <x v="394"/>
    <s v="Mid"/>
    <n v="55"/>
    <n v="17"/>
    <d v="2025-07-01T00:00:00"/>
    <s v="SUP025"/>
    <s v="AISLE-18-SHELF-10"/>
    <n v="25"/>
    <x v="0"/>
    <d v="2024-08-07T00:00:00"/>
    <s v="Germany"/>
    <n v="53.422600000000003"/>
    <n v="8.6270000000000007"/>
    <n v="328"/>
  </r>
  <r>
    <x v="487"/>
    <x v="487"/>
    <x v="3"/>
    <n v="217.78"/>
    <x v="340"/>
    <s v="High"/>
    <n v="78"/>
    <n v="20"/>
    <d v="2023-10-22T00:00:00"/>
    <s v="SUP033"/>
    <s v="AISLE-05-SHELF-31"/>
    <n v="5"/>
    <x v="0"/>
    <d v="2023-08-09T00:00:00"/>
    <s v="Italy"/>
    <n v="46.702100000000002"/>
    <n v="12.9741"/>
    <n v="74"/>
  </r>
  <r>
    <x v="488"/>
    <x v="488"/>
    <x v="5"/>
    <n v="240.67"/>
    <x v="395"/>
    <s v="Low"/>
    <n v="36"/>
    <n v="4"/>
    <d v="2024-03-15T00:00:00"/>
    <s v="SUP036"/>
    <s v="AISLE-17-SHELF-28"/>
    <n v="34"/>
    <x v="0"/>
    <d v="2023-10-25T00:00:00"/>
    <s v="Spain"/>
    <n v="40.822699999999998"/>
    <n v="-0.72350000000000003"/>
    <n v="142"/>
  </r>
  <r>
    <x v="489"/>
    <x v="489"/>
    <x v="0"/>
    <n v="812.86"/>
    <x v="112"/>
    <s v="Mid"/>
    <n v="52"/>
    <n v="21"/>
    <d v="2023-11-22T00:00:00"/>
    <s v="SUP026"/>
    <s v="AISLE-01-SHELF-45"/>
    <n v="38"/>
    <x v="0"/>
    <d v="2023-08-12T00:00:00"/>
    <s v="France"/>
    <n v="47.834000000000003"/>
    <n v="2.3601999999999999"/>
    <n v="102"/>
  </r>
  <r>
    <x v="490"/>
    <x v="490"/>
    <x v="4"/>
    <n v="506.8"/>
    <x v="396"/>
    <s v="Low"/>
    <n v="87"/>
    <n v="18"/>
    <d v="2023-09-29T00:00:00"/>
    <s v="SUP036"/>
    <s v="AISLE-02-SHELF-49"/>
    <n v="43"/>
    <x v="0"/>
    <d v="2023-07-22T00:00:00"/>
    <s v="Germany"/>
    <n v="50.558599999999998"/>
    <n v="6.3894000000000002"/>
    <n v="69"/>
  </r>
  <r>
    <x v="491"/>
    <x v="491"/>
    <x v="1"/>
    <n v="701.54"/>
    <x v="397"/>
    <s v="Low"/>
    <n v="80"/>
    <n v="18"/>
    <d v="2025-07-25T00:00:00"/>
    <s v="SUP011"/>
    <s v="AISLE-15-SHELF-40"/>
    <n v="27"/>
    <x v="0"/>
    <d v="2025-01-13T00:00:00"/>
    <s v="Netherlands"/>
    <n v="50.8596"/>
    <n v="4.6959999999999997"/>
    <n v="193"/>
  </r>
  <r>
    <x v="492"/>
    <x v="492"/>
    <x v="3"/>
    <n v="458.23"/>
    <x v="293"/>
    <s v="Mid"/>
    <n v="54"/>
    <n v="28"/>
    <d v="2025-02-05T00:00:00"/>
    <s v="SUP030"/>
    <s v="AISLE-02-SHELF-27"/>
    <n v="38"/>
    <x v="0"/>
    <d v="2025-01-16T00:00:00"/>
    <s v="Belgium"/>
    <n v="50.167299999999997"/>
    <n v="4.0119999999999996"/>
    <n v="20"/>
  </r>
  <r>
    <x v="493"/>
    <x v="493"/>
    <x v="4"/>
    <n v="245.34"/>
    <x v="398"/>
    <s v="High"/>
    <n v="27"/>
    <n v="18"/>
    <d v="2025-02-09T00:00:00"/>
    <s v="SUP033"/>
    <s v="AISLE-08-SHELF-27"/>
    <n v="34"/>
    <x v="0"/>
    <d v="2024-07-21T00:00:00"/>
    <s v="Netherlands"/>
    <n v="51.1736"/>
    <n v="6.1788999999999996"/>
    <n v="203"/>
  </r>
  <r>
    <x v="494"/>
    <x v="494"/>
    <x v="0"/>
    <n v="970.7"/>
    <x v="223"/>
    <s v="Mid"/>
    <n v="41"/>
    <n v="16"/>
    <d v="2024-11-29T00:00:00"/>
    <s v="SUP010"/>
    <s v="AISLE-05-SHELF-17"/>
    <n v="37"/>
    <x v="0"/>
    <d v="2024-02-03T00:00:00"/>
    <s v="United Kingdom"/>
    <n v="57.441299999999998"/>
    <n v="1.1871"/>
    <n v="300"/>
  </r>
  <r>
    <x v="495"/>
    <x v="495"/>
    <x v="3"/>
    <n v="569.99"/>
    <x v="230"/>
    <s v="Mid"/>
    <n v="11"/>
    <n v="11"/>
    <d v="2024-11-06T00:00:00"/>
    <s v="SUP029"/>
    <s v="AISLE-04-SHELF-44"/>
    <n v="20"/>
    <x v="0"/>
    <d v="2024-09-05T00:00:00"/>
    <s v="Germany"/>
    <n v="51.042000000000002"/>
    <n v="12.277900000000001"/>
    <n v="62"/>
  </r>
  <r>
    <x v="496"/>
    <x v="496"/>
    <x v="4"/>
    <n v="139.66999999999999"/>
    <x v="16"/>
    <s v="Low"/>
    <n v="50"/>
    <n v="8"/>
    <d v="2023-11-11T00:00:00"/>
    <s v="SUP025"/>
    <s v="AISLE-18-SHELF-38"/>
    <n v="45"/>
    <x v="0"/>
    <d v="2023-07-09T00:00:00"/>
    <s v="Netherlands"/>
    <n v="53.11"/>
    <n v="4.9313000000000002"/>
    <n v="125"/>
  </r>
  <r>
    <x v="497"/>
    <x v="497"/>
    <x v="0"/>
    <n v="412.03"/>
    <x v="399"/>
    <s v="Low"/>
    <n v="29"/>
    <n v="29"/>
    <d v="2025-02-13T00:00:00"/>
    <s v="SUP032"/>
    <s v="AISLE-05-SHELF-25"/>
    <n v="34"/>
    <x v="0"/>
    <d v="2024-05-22T00:00:00"/>
    <s v="Netherlands"/>
    <n v="51.635399999999997"/>
    <n v="6.9531999999999998"/>
    <n v="267"/>
  </r>
  <r>
    <x v="498"/>
    <x v="498"/>
    <x v="2"/>
    <n v="336.04"/>
    <x v="400"/>
    <s v="Mid"/>
    <n v="67"/>
    <n v="12"/>
    <d v="2024-07-08T00:00:00"/>
    <s v="SUP004"/>
    <s v="AISLE-19-SHELF-37"/>
    <n v="7"/>
    <x v="0"/>
    <d v="2023-12-19T00:00:00"/>
    <s v="Sweden"/>
    <n v="62.4163"/>
    <n v="17.614000000000001"/>
    <n v="202"/>
  </r>
  <r>
    <x v="499"/>
    <x v="499"/>
    <x v="3"/>
    <n v="221.95"/>
    <x v="401"/>
    <s v="Mid"/>
    <n v="99"/>
    <n v="18"/>
    <d v="2024-04-23T00:00:00"/>
    <s v="SUP039"/>
    <s v="AISLE-10-SHELF-23"/>
    <n v="49"/>
    <x v="0"/>
    <d v="2023-05-15T00:00:00"/>
    <s v="Italy"/>
    <n v="38.473399999999998"/>
    <n v="7.8869999999999996"/>
    <n v="344"/>
  </r>
  <r>
    <x v="500"/>
    <x v="500"/>
    <x v="0"/>
    <n v="934.11"/>
    <x v="402"/>
    <s v="Mid"/>
    <n v="47"/>
    <n v="22"/>
    <d v="2024-09-10T00:00:00"/>
    <s v="SUP034"/>
    <s v="AISLE-19-SHELF-36"/>
    <n v="6"/>
    <x v="1"/>
    <d v="2024-05-21T00:00:00"/>
    <s v="Sweden"/>
    <n v="66.921099999999996"/>
    <n v="19.145099999999999"/>
    <n v="112"/>
  </r>
  <r>
    <x v="501"/>
    <x v="501"/>
    <x v="3"/>
    <n v="882.11"/>
    <x v="403"/>
    <s v="Mid"/>
    <n v="10"/>
    <n v="18"/>
    <d v="2024-05-18T00:00:00"/>
    <s v="SUP022"/>
    <s v="AISLE-13-SHELF-13"/>
    <n v="30"/>
    <x v="0"/>
    <d v="2024-04-16T00:00:00"/>
    <s v="Germany"/>
    <n v="49.776299999999999"/>
    <n v="7.6448"/>
    <n v="32"/>
  </r>
  <r>
    <x v="502"/>
    <x v="502"/>
    <x v="6"/>
    <n v="207.16"/>
    <x v="239"/>
    <s v="Mid"/>
    <n v="78"/>
    <n v="29"/>
    <d v="2025-08-15T00:00:00"/>
    <s v="SUP013"/>
    <s v="AISLE-17-SHELF-50"/>
    <n v="22"/>
    <x v="0"/>
    <d v="2024-12-11T00:00:00"/>
    <s v="Germany"/>
    <n v="51.521799999999999"/>
    <n v="11.213699999999999"/>
    <n v="247"/>
  </r>
  <r>
    <x v="503"/>
    <x v="503"/>
    <x v="6"/>
    <n v="358.63"/>
    <x v="404"/>
    <s v="Mid"/>
    <n v="63"/>
    <n v="8"/>
    <d v="2024-10-08T00:00:00"/>
    <s v="SUP036"/>
    <s v="AISLE-19-SHELF-30"/>
    <n v="6"/>
    <x v="0"/>
    <d v="2024-09-09T00:00:00"/>
    <s v="Spain"/>
    <n v="37.614600000000003"/>
    <n v="1.4277"/>
    <n v="29"/>
  </r>
  <r>
    <x v="504"/>
    <x v="504"/>
    <x v="4"/>
    <n v="764.69"/>
    <x v="405"/>
    <s v="Mid"/>
    <n v="23"/>
    <n v="16"/>
    <d v="2025-10-07T00:00:00"/>
    <s v="SUP006"/>
    <s v="AISLE-17-SHELF-03"/>
    <n v="44"/>
    <x v="0"/>
    <d v="2025-01-30T00:00:00"/>
    <s v="Sweden"/>
    <n v="56.462800000000001"/>
    <n v="15.764799999999999"/>
    <n v="250"/>
  </r>
  <r>
    <x v="505"/>
    <x v="505"/>
    <x v="5"/>
    <n v="216.42"/>
    <x v="269"/>
    <s v="Low"/>
    <n v="34"/>
    <n v="17"/>
    <d v="2025-05-04T00:00:00"/>
    <s v="SUP017"/>
    <s v="AISLE-13-SHELF-32"/>
    <n v="7"/>
    <x v="0"/>
    <d v="2024-08-05T00:00:00"/>
    <s v="Poland"/>
    <n v="52.946199999999997"/>
    <n v="16.841200000000001"/>
    <n v="272"/>
  </r>
  <r>
    <x v="506"/>
    <x v="506"/>
    <x v="2"/>
    <n v="595.65"/>
    <x v="208"/>
    <s v="Low"/>
    <n v="18"/>
    <n v="2"/>
    <d v="2024-04-16T00:00:00"/>
    <s v="SUP026"/>
    <s v="AISLE-13-SHELF-35"/>
    <n v="21"/>
    <x v="0"/>
    <d v="2023-05-24T00:00:00"/>
    <s v="Italy"/>
    <n v="45.290599999999998"/>
    <n v="15.404400000000001"/>
    <n v="328"/>
  </r>
  <r>
    <x v="507"/>
    <x v="507"/>
    <x v="1"/>
    <n v="702.8"/>
    <x v="133"/>
    <s v="Mid"/>
    <n v="92"/>
    <n v="21"/>
    <d v="2025-07-19T00:00:00"/>
    <s v="SUP024"/>
    <s v="AISLE-02-SHELF-47"/>
    <n v="28"/>
    <x v="0"/>
    <d v="2024-09-20T00:00:00"/>
    <s v="Germany"/>
    <n v="53.296599999999998"/>
    <n v="6.9839000000000002"/>
    <n v="302"/>
  </r>
  <r>
    <x v="508"/>
    <x v="508"/>
    <x v="5"/>
    <n v="657.43"/>
    <x v="406"/>
    <s v="High"/>
    <n v="70"/>
    <n v="22"/>
    <d v="2024-01-13T00:00:00"/>
    <s v="SUP009"/>
    <s v="AISLE-03-SHELF-48"/>
    <n v="6"/>
    <x v="0"/>
    <d v="2023-05-24T00:00:00"/>
    <s v="Spain"/>
    <n v="37.096299999999999"/>
    <n v="-5.6904000000000003"/>
    <n v="234"/>
  </r>
  <r>
    <x v="509"/>
    <x v="509"/>
    <x v="1"/>
    <n v="709.34"/>
    <x v="406"/>
    <s v="High"/>
    <n v="61"/>
    <n v="15"/>
    <d v="2025-05-29T00:00:00"/>
    <s v="SUP002"/>
    <s v="AISLE-10-SHELF-20"/>
    <n v="10"/>
    <x v="0"/>
    <d v="2025-02-24T00:00:00"/>
    <s v="Sweden"/>
    <n v="62.4495"/>
    <n v="20.899000000000001"/>
    <n v="94"/>
  </r>
  <r>
    <x v="510"/>
    <x v="510"/>
    <x v="1"/>
    <n v="709.63"/>
    <x v="407"/>
    <s v="Low"/>
    <n v="17"/>
    <n v="25"/>
    <d v="2024-11-14T00:00:00"/>
    <s v="SUP020"/>
    <s v="AISLE-02-SHELF-15"/>
    <n v="44"/>
    <x v="0"/>
    <d v="2024-03-14T00:00:00"/>
    <s v="Italy"/>
    <n v="45.383600000000001"/>
    <n v="14.9816"/>
    <n v="245"/>
  </r>
  <r>
    <x v="511"/>
    <x v="511"/>
    <x v="1"/>
    <n v="965.16"/>
    <x v="408"/>
    <s v="Mid"/>
    <n v="25"/>
    <n v="22"/>
    <d v="2025-07-22T00:00:00"/>
    <s v="SUP027"/>
    <s v="AISLE-08-SHELF-45"/>
    <n v="30"/>
    <x v="0"/>
    <d v="2024-10-10T00:00:00"/>
    <s v="Sweden"/>
    <n v="68.114599999999996"/>
    <n v="20.7775"/>
    <n v="285"/>
  </r>
  <r>
    <x v="512"/>
    <x v="512"/>
    <x v="0"/>
    <n v="353.03"/>
    <x v="409"/>
    <s v="Low"/>
    <n v="17"/>
    <n v="24"/>
    <d v="2024-04-17T00:00:00"/>
    <s v="SUP006"/>
    <s v="AISLE-01-SHELF-26"/>
    <n v="10"/>
    <x v="0"/>
    <d v="2023-10-15T00:00:00"/>
    <s v="Netherlands"/>
    <n v="51.626899999999999"/>
    <n v="4.3338000000000001"/>
    <n v="185"/>
  </r>
  <r>
    <x v="513"/>
    <x v="513"/>
    <x v="3"/>
    <n v="879.8"/>
    <x v="410"/>
    <s v="Mid"/>
    <n v="32"/>
    <n v="28"/>
    <d v="2023-09-29T00:00:00"/>
    <s v="SUP050"/>
    <s v="AISLE-02-SHELF-32"/>
    <n v="16"/>
    <x v="1"/>
    <d v="2023-06-11T00:00:00"/>
    <s v="Spain"/>
    <n v="41.430300000000003"/>
    <n v="-6.8697999999999997"/>
    <n v="110"/>
  </r>
  <r>
    <x v="514"/>
    <x v="514"/>
    <x v="6"/>
    <n v="31.59"/>
    <x v="165"/>
    <s v="Low"/>
    <n v="82"/>
    <n v="7"/>
    <d v="2023-12-30T00:00:00"/>
    <s v="SUP027"/>
    <s v="AISLE-09-SHELF-29"/>
    <n v="25"/>
    <x v="0"/>
    <d v="2023-08-16T00:00:00"/>
    <s v="Italy"/>
    <n v="37.573500000000003"/>
    <n v="12.9335"/>
    <n v="136"/>
  </r>
  <r>
    <x v="515"/>
    <x v="515"/>
    <x v="5"/>
    <n v="295.32"/>
    <x v="411"/>
    <s v="High"/>
    <n v="43"/>
    <n v="1"/>
    <d v="2025-04-11T00:00:00"/>
    <s v="SUP024"/>
    <s v="AISLE-20-SHELF-20"/>
    <n v="20"/>
    <x v="0"/>
    <d v="2024-12-13T00:00:00"/>
    <s v="Austria"/>
    <n v="48.536299999999997"/>
    <n v="10.2806"/>
    <n v="119"/>
  </r>
  <r>
    <x v="516"/>
    <x v="516"/>
    <x v="1"/>
    <n v="58.17"/>
    <x v="412"/>
    <s v="High"/>
    <n v="27"/>
    <n v="2"/>
    <d v="2024-12-09T00:00:00"/>
    <s v="SUP015"/>
    <s v="AISLE-19-SHELF-12"/>
    <n v="10"/>
    <x v="0"/>
    <d v="2024-03-10T00:00:00"/>
    <s v="United Kingdom"/>
    <n v="56.868600000000001"/>
    <n v="-8.43E-2"/>
    <n v="274"/>
  </r>
  <r>
    <x v="517"/>
    <x v="517"/>
    <x v="6"/>
    <n v="654.69000000000005"/>
    <x v="205"/>
    <s v="Mid"/>
    <n v="53"/>
    <n v="4"/>
    <d v="2025-09-19T00:00:00"/>
    <s v="SUP048"/>
    <s v="AISLE-12-SHELF-10"/>
    <n v="38"/>
    <x v="0"/>
    <d v="2024-09-23T00:00:00"/>
    <s v="United Kingdom"/>
    <n v="54.143999999999998"/>
    <n v="-7.6269"/>
    <n v="361"/>
  </r>
  <r>
    <x v="518"/>
    <x v="518"/>
    <x v="1"/>
    <n v="109.78"/>
    <x v="413"/>
    <s v="Mid"/>
    <n v="24"/>
    <n v="16"/>
    <d v="2024-10-31T00:00:00"/>
    <s v="SUP033"/>
    <s v="AISLE-19-SHELF-10"/>
    <n v="7"/>
    <x v="1"/>
    <d v="2024-06-15T00:00:00"/>
    <s v="Italy"/>
    <n v="38.433199999999999"/>
    <n v="15.0184"/>
    <n v="138"/>
  </r>
  <r>
    <x v="519"/>
    <x v="519"/>
    <x v="2"/>
    <n v="847.25"/>
    <x v="317"/>
    <s v="High"/>
    <n v="24"/>
    <n v="12"/>
    <d v="2024-12-21T00:00:00"/>
    <s v="SUP042"/>
    <s v="AISLE-19-SHELF-26"/>
    <n v="45"/>
    <x v="0"/>
    <d v="2024-11-07T00:00:00"/>
    <s v="Sweden"/>
    <n v="65.122500000000002"/>
    <n v="22.868500000000001"/>
    <n v="44"/>
  </r>
  <r>
    <x v="520"/>
    <x v="520"/>
    <x v="0"/>
    <n v="650.13"/>
    <x v="414"/>
    <s v="Mid"/>
    <n v="32"/>
    <n v="17"/>
    <d v="2025-04-01T00:00:00"/>
    <s v="SUP010"/>
    <s v="AISLE-09-SHELF-29"/>
    <n v="23"/>
    <x v="0"/>
    <d v="2024-11-16T00:00:00"/>
    <s v="Spain"/>
    <n v="40.545000000000002"/>
    <n v="-7.7362000000000002"/>
    <n v="136"/>
  </r>
  <r>
    <x v="521"/>
    <x v="521"/>
    <x v="2"/>
    <n v="38.53"/>
    <x v="415"/>
    <s v="High"/>
    <n v="96"/>
    <n v="24"/>
    <d v="2024-07-21T00:00:00"/>
    <s v="SUP021"/>
    <s v="AISLE-05-SHELF-28"/>
    <n v="33"/>
    <x v="0"/>
    <d v="2024-03-17T00:00:00"/>
    <s v="United Kingdom"/>
    <n v="50.968499999999999"/>
    <n v="-0.98870000000000002"/>
    <n v="126"/>
  </r>
  <r>
    <x v="522"/>
    <x v="522"/>
    <x v="2"/>
    <n v="717.63"/>
    <x v="416"/>
    <s v="Low"/>
    <n v="74"/>
    <n v="4"/>
    <d v="2024-10-06T00:00:00"/>
    <s v="SUP006"/>
    <s v="AISLE-03-SHELF-23"/>
    <n v="36"/>
    <x v="0"/>
    <d v="2024-01-05T00:00:00"/>
    <s v="Spain"/>
    <n v="37.433500000000002"/>
    <n v="-5.1623000000000001"/>
    <n v="275"/>
  </r>
  <r>
    <x v="523"/>
    <x v="523"/>
    <x v="0"/>
    <n v="863.41"/>
    <x v="162"/>
    <s v="Low"/>
    <n v="95"/>
    <n v="16"/>
    <d v="2024-06-12T00:00:00"/>
    <s v="SUP030"/>
    <s v="AISLE-19-SHELF-04"/>
    <n v="14"/>
    <x v="0"/>
    <d v="2023-08-21T00:00:00"/>
    <s v="United Kingdom"/>
    <n v="54.1875"/>
    <n v="-7.9523999999999999"/>
    <n v="296"/>
  </r>
  <r>
    <x v="524"/>
    <x v="524"/>
    <x v="3"/>
    <n v="664.51"/>
    <x v="417"/>
    <s v="High"/>
    <n v="80"/>
    <n v="7"/>
    <d v="2025-06-13T00:00:00"/>
    <s v="SUP023"/>
    <s v="AISLE-14-SHELF-38"/>
    <n v="31"/>
    <x v="0"/>
    <d v="2025-01-27T00:00:00"/>
    <s v="Netherlands"/>
    <n v="51.471800000000002"/>
    <n v="4.8907999999999996"/>
    <n v="137"/>
  </r>
  <r>
    <x v="525"/>
    <x v="525"/>
    <x v="2"/>
    <n v="40.22"/>
    <x v="418"/>
    <s v="Low"/>
    <n v="41"/>
    <n v="23"/>
    <d v="2024-12-07T00:00:00"/>
    <s v="SUP036"/>
    <s v="AISLE-13-SHELF-28"/>
    <n v="33"/>
    <x v="0"/>
    <d v="2024-10-12T00:00:00"/>
    <s v="Sweden"/>
    <n v="59.158999999999999"/>
    <n v="12.8865"/>
    <n v="56"/>
  </r>
  <r>
    <x v="526"/>
    <x v="526"/>
    <x v="5"/>
    <n v="859.34"/>
    <x v="419"/>
    <s v="Mid"/>
    <n v="41"/>
    <n v="8"/>
    <d v="2024-03-23T00:00:00"/>
    <s v="SUP046"/>
    <s v="AISLE-07-SHELF-44"/>
    <n v="17"/>
    <x v="0"/>
    <d v="2023-08-04T00:00:00"/>
    <s v="Netherlands"/>
    <n v="52.765599999999999"/>
    <n v="6.4713000000000003"/>
    <n v="232"/>
  </r>
  <r>
    <x v="527"/>
    <x v="527"/>
    <x v="1"/>
    <n v="735.14"/>
    <x v="420"/>
    <s v="Low"/>
    <n v="42"/>
    <n v="25"/>
    <d v="2024-12-07T00:00:00"/>
    <s v="SUP049"/>
    <s v="AISLE-20-SHELF-28"/>
    <n v="24"/>
    <x v="0"/>
    <d v="2024-01-16T00:00:00"/>
    <s v="United Kingdom"/>
    <n v="52.165799999999997"/>
    <n v="-0.45579999999999998"/>
    <n v="326"/>
  </r>
  <r>
    <x v="528"/>
    <x v="528"/>
    <x v="0"/>
    <n v="384.67"/>
    <x v="276"/>
    <s v="Mid"/>
    <n v="52"/>
    <n v="9"/>
    <d v="2023-10-22T00:00:00"/>
    <s v="SUP003"/>
    <s v="AISLE-14-SHELF-13"/>
    <n v="32"/>
    <x v="0"/>
    <d v="2023-06-18T00:00:00"/>
    <s v="Austria"/>
    <n v="47.4024"/>
    <n v="13.4015"/>
    <n v="126"/>
  </r>
  <r>
    <x v="529"/>
    <x v="529"/>
    <x v="0"/>
    <n v="335.34"/>
    <x v="421"/>
    <s v="Mid"/>
    <n v="22"/>
    <n v="14"/>
    <d v="2025-12-21T00:00:00"/>
    <s v="SUP026"/>
    <s v="AISLE-11-SHELF-38"/>
    <n v="31"/>
    <x v="0"/>
    <d v="2024-12-29T00:00:00"/>
    <s v="Austria"/>
    <n v="48.625599999999999"/>
    <n v="15.2746"/>
    <n v="357"/>
  </r>
  <r>
    <x v="530"/>
    <x v="530"/>
    <x v="1"/>
    <n v="485.02"/>
    <x v="202"/>
    <s v="Low"/>
    <n v="18"/>
    <n v="23"/>
    <d v="2024-10-12T00:00:00"/>
    <s v="SUP034"/>
    <s v="AISLE-07-SHELF-42"/>
    <n v="17"/>
    <x v="0"/>
    <d v="2024-04-20T00:00:00"/>
    <s v="Netherlands"/>
    <n v="52.973799999999997"/>
    <n v="3.8336999999999999"/>
    <n v="175"/>
  </r>
  <r>
    <x v="531"/>
    <x v="531"/>
    <x v="6"/>
    <n v="868.43"/>
    <x v="422"/>
    <s v="Mid"/>
    <n v="71"/>
    <n v="9"/>
    <d v="2023-10-05T00:00:00"/>
    <s v="SUP030"/>
    <s v="AISLE-15-SHELF-09"/>
    <n v="29"/>
    <x v="0"/>
    <d v="2023-06-01T00:00:00"/>
    <s v="Austria"/>
    <n v="46.581299999999999"/>
    <n v="16.379200000000001"/>
    <n v="126"/>
  </r>
  <r>
    <x v="532"/>
    <x v="532"/>
    <x v="4"/>
    <n v="259.54000000000002"/>
    <x v="86"/>
    <s v="Mid"/>
    <n v="66"/>
    <n v="15"/>
    <d v="2023-11-30T00:00:00"/>
    <s v="SUP018"/>
    <s v="AISLE-03-SHELF-05"/>
    <n v="33"/>
    <x v="0"/>
    <d v="2023-04-25T00:00:00"/>
    <s v="United Kingdom"/>
    <n v="53.312899999999999"/>
    <n v="-5.3212000000000002"/>
    <n v="219"/>
  </r>
  <r>
    <x v="533"/>
    <x v="533"/>
    <x v="2"/>
    <n v="109.95"/>
    <x v="423"/>
    <s v="Low"/>
    <n v="57"/>
    <n v="21"/>
    <d v="2024-09-05T00:00:00"/>
    <s v="SUP017"/>
    <s v="AISLE-10-SHELF-15"/>
    <n v="19"/>
    <x v="0"/>
    <d v="2024-06-14T00:00:00"/>
    <s v="Italy"/>
    <n v="44.209299999999999"/>
    <n v="16.5533"/>
    <n v="83"/>
  </r>
  <r>
    <x v="534"/>
    <x v="534"/>
    <x v="5"/>
    <n v="865.99"/>
    <x v="424"/>
    <s v="Low"/>
    <n v="52"/>
    <n v="26"/>
    <d v="2025-09-28T00:00:00"/>
    <s v="SUP045"/>
    <s v="AISLE-03-SHELF-50"/>
    <n v="49"/>
    <x v="0"/>
    <d v="2024-10-29T00:00:00"/>
    <s v="Netherlands"/>
    <n v="53.128700000000002"/>
    <n v="4.5324"/>
    <n v="334"/>
  </r>
  <r>
    <x v="535"/>
    <x v="535"/>
    <x v="3"/>
    <n v="36.03"/>
    <x v="425"/>
    <s v="Mid"/>
    <n v="76"/>
    <n v="4"/>
    <d v="2024-01-31T00:00:00"/>
    <s v="SUP042"/>
    <s v="AISLE-03-SHELF-07"/>
    <n v="49"/>
    <x v="1"/>
    <d v="2023-07-21T00:00:00"/>
    <s v="France"/>
    <n v="49.651699999999998"/>
    <n v="-4.5023999999999997"/>
    <n v="194"/>
  </r>
  <r>
    <x v="536"/>
    <x v="536"/>
    <x v="2"/>
    <n v="911.89"/>
    <x v="426"/>
    <s v="Low"/>
    <n v="90"/>
    <n v="3"/>
    <d v="2025-01-20T00:00:00"/>
    <s v="SUP021"/>
    <s v="AISLE-14-SHELF-16"/>
    <n v="34"/>
    <x v="0"/>
    <d v="2024-11-29T00:00:00"/>
    <s v="Sweden"/>
    <n v="55.985300000000002"/>
    <n v="19.2681"/>
    <n v="52"/>
  </r>
  <r>
    <x v="537"/>
    <x v="537"/>
    <x v="1"/>
    <n v="312.69"/>
    <x v="156"/>
    <s v="Mid"/>
    <n v="41"/>
    <n v="22"/>
    <d v="2023-10-22T00:00:00"/>
    <s v="SUP024"/>
    <s v="AISLE-19-SHELF-04"/>
    <n v="42"/>
    <x v="0"/>
    <d v="2023-07-13T00:00:00"/>
    <s v="Austria"/>
    <n v="46.564100000000003"/>
    <n v="11.999499999999999"/>
    <n v="101"/>
  </r>
  <r>
    <x v="538"/>
    <x v="538"/>
    <x v="3"/>
    <n v="513.14"/>
    <x v="427"/>
    <s v="Low"/>
    <n v="82"/>
    <n v="10"/>
    <d v="2023-12-22T00:00:00"/>
    <s v="SUP004"/>
    <s v="AISLE-03-SHELF-35"/>
    <n v="36"/>
    <x v="0"/>
    <d v="2023-06-04T00:00:00"/>
    <s v="Austria"/>
    <n v="48.1492"/>
    <n v="12.097"/>
    <n v="201"/>
  </r>
  <r>
    <x v="539"/>
    <x v="539"/>
    <x v="6"/>
    <n v="140.97"/>
    <x v="14"/>
    <s v="Mid"/>
    <n v="69"/>
    <n v="27"/>
    <d v="2024-11-19T00:00:00"/>
    <s v="SUP049"/>
    <s v="AISLE-09-SHELF-04"/>
    <n v="11"/>
    <x v="0"/>
    <d v="2024-05-04T00:00:00"/>
    <s v="Germany"/>
    <n v="48.664999999999999"/>
    <n v="8.4603000000000002"/>
    <n v="199"/>
  </r>
  <r>
    <x v="540"/>
    <x v="540"/>
    <x v="2"/>
    <n v="903.23"/>
    <x v="103"/>
    <s v="High"/>
    <n v="10"/>
    <n v="25"/>
    <d v="2023-05-06T00:00:00"/>
    <s v="SUP048"/>
    <s v="AISLE-19-SHELF-24"/>
    <n v="39"/>
    <x v="0"/>
    <d v="2023-03-21T00:00:00"/>
    <s v="Poland"/>
    <n v="51.6539"/>
    <n v="18.853899999999999"/>
    <n v="46"/>
  </r>
  <r>
    <x v="541"/>
    <x v="541"/>
    <x v="3"/>
    <n v="752.34"/>
    <x v="147"/>
    <s v="Low"/>
    <n v="66"/>
    <n v="4"/>
    <d v="2023-11-28T00:00:00"/>
    <s v="SUP025"/>
    <s v="AISLE-11-SHELF-15"/>
    <n v="37"/>
    <x v="0"/>
    <d v="2023-10-31T00:00:00"/>
    <s v="Netherlands"/>
    <n v="52.914099999999998"/>
    <n v="6.2256"/>
    <n v="28"/>
  </r>
  <r>
    <x v="542"/>
    <x v="542"/>
    <x v="2"/>
    <n v="924.91"/>
    <x v="428"/>
    <s v="Mid"/>
    <n v="93"/>
    <n v="18"/>
    <d v="2023-11-08T00:00:00"/>
    <s v="SUP024"/>
    <s v="AISLE-04-SHELF-31"/>
    <n v="16"/>
    <x v="0"/>
    <d v="2023-10-22T00:00:00"/>
    <s v="Belgium"/>
    <n v="50.413600000000002"/>
    <n v="5.7980999999999998"/>
    <n v="17"/>
  </r>
  <r>
    <x v="543"/>
    <x v="543"/>
    <x v="0"/>
    <n v="686.4"/>
    <x v="429"/>
    <s v="Mid"/>
    <n v="78"/>
    <n v="11"/>
    <d v="2024-07-24T00:00:00"/>
    <s v="SUP046"/>
    <s v="AISLE-08-SHELF-02"/>
    <n v="27"/>
    <x v="0"/>
    <d v="2024-05-08T00:00:00"/>
    <s v="Austria"/>
    <n v="46.697000000000003"/>
    <n v="11.466200000000001"/>
    <n v="77"/>
  </r>
  <r>
    <x v="544"/>
    <x v="544"/>
    <x v="2"/>
    <n v="192.85"/>
    <x v="156"/>
    <s v="Mid"/>
    <n v="94"/>
    <n v="19"/>
    <d v="2024-08-25T00:00:00"/>
    <s v="SUP027"/>
    <s v="AISLE-18-SHELF-03"/>
    <n v="9"/>
    <x v="1"/>
    <d v="2024-03-13T00:00:00"/>
    <s v="Sweden"/>
    <n v="66.726100000000002"/>
    <n v="16.0517"/>
    <n v="165"/>
  </r>
  <r>
    <x v="545"/>
    <x v="545"/>
    <x v="5"/>
    <n v="315.18"/>
    <x v="430"/>
    <s v="Mid"/>
    <n v="78"/>
    <n v="19"/>
    <d v="2023-11-01T00:00:00"/>
    <s v="SUP031"/>
    <s v="AISLE-03-SHELF-21"/>
    <n v="47"/>
    <x v="0"/>
    <d v="2023-07-19T00:00:00"/>
    <s v="France"/>
    <n v="50.915599999999998"/>
    <n v="1.7073"/>
    <n v="105"/>
  </r>
  <r>
    <x v="546"/>
    <x v="546"/>
    <x v="2"/>
    <n v="491.98"/>
    <x v="272"/>
    <s v="High"/>
    <n v="77"/>
    <n v="18"/>
    <d v="2025-09-11T00:00:00"/>
    <s v="SUP047"/>
    <s v="AISLE-19-SHELF-12"/>
    <n v="48"/>
    <x v="0"/>
    <d v="2025-02-23T00:00:00"/>
    <s v="Austria"/>
    <n v="48.459000000000003"/>
    <n v="12.597799999999999"/>
    <n v="200"/>
  </r>
  <r>
    <x v="547"/>
    <x v="547"/>
    <x v="3"/>
    <n v="611.19000000000005"/>
    <x v="431"/>
    <s v="Mid"/>
    <n v="70"/>
    <n v="13"/>
    <d v="2025-02-14T00:00:00"/>
    <s v="SUP035"/>
    <s v="AISLE-14-SHELF-23"/>
    <n v="35"/>
    <x v="1"/>
    <d v="2025-02-12T00:00:00"/>
    <s v="France"/>
    <n v="45.464500000000001"/>
    <n v="0.49009999999999998"/>
    <n v="2"/>
  </r>
  <r>
    <x v="548"/>
    <x v="548"/>
    <x v="5"/>
    <n v="927.19"/>
    <x v="363"/>
    <s v="High"/>
    <n v="17"/>
    <n v="25"/>
    <d v="2024-04-30T00:00:00"/>
    <s v="SUP020"/>
    <s v="AISLE-13-SHELF-16"/>
    <n v="20"/>
    <x v="1"/>
    <d v="2023-12-14T00:00:00"/>
    <s v="United Kingdom"/>
    <n v="56.227899999999998"/>
    <n v="-2.7248000000000001"/>
    <n v="138"/>
  </r>
  <r>
    <x v="549"/>
    <x v="549"/>
    <x v="3"/>
    <n v="390.11"/>
    <x v="237"/>
    <s v="Low"/>
    <n v="98"/>
    <n v="4"/>
    <d v="2024-06-17T00:00:00"/>
    <s v="SUP016"/>
    <s v="AISLE-17-SHELF-18"/>
    <n v="37"/>
    <x v="0"/>
    <d v="2023-08-23T00:00:00"/>
    <s v="United Kingdom"/>
    <n v="58.205199999999998"/>
    <n v="-5.6910999999999996"/>
    <n v="299"/>
  </r>
  <r>
    <x v="550"/>
    <x v="550"/>
    <x v="1"/>
    <n v="706.04"/>
    <x v="432"/>
    <s v="High"/>
    <n v="16"/>
    <n v="3"/>
    <d v="2023-06-08T00:00:00"/>
    <s v="SUP031"/>
    <s v="AISLE-13-SHELF-26"/>
    <n v="5"/>
    <x v="0"/>
    <d v="2023-04-10T00:00:00"/>
    <s v="Poland"/>
    <n v="49.583300000000001"/>
    <n v="18.032599999999999"/>
    <n v="59"/>
  </r>
  <r>
    <x v="551"/>
    <x v="551"/>
    <x v="1"/>
    <n v="961.4"/>
    <x v="433"/>
    <s v="Low"/>
    <n v="46"/>
    <n v="16"/>
    <d v="2025-05-26T00:00:00"/>
    <s v="SUP007"/>
    <s v="AISLE-13-SHELF-40"/>
    <n v="26"/>
    <x v="0"/>
    <d v="2024-06-27T00:00:00"/>
    <s v="Italy"/>
    <n v="43.075499999999998"/>
    <n v="16.843499999999999"/>
    <n v="333"/>
  </r>
  <r>
    <x v="552"/>
    <x v="552"/>
    <x v="4"/>
    <n v="160.85"/>
    <x v="434"/>
    <s v="Low"/>
    <n v="51"/>
    <n v="14"/>
    <d v="2024-11-14T00:00:00"/>
    <s v="SUP018"/>
    <s v="AISLE-07-SHELF-31"/>
    <n v="32"/>
    <x v="0"/>
    <d v="2024-09-12T00:00:00"/>
    <s v="Belgium"/>
    <n v="50.192399999999999"/>
    <n v="5.0498000000000003"/>
    <n v="63"/>
  </r>
  <r>
    <x v="553"/>
    <x v="553"/>
    <x v="4"/>
    <n v="864.08"/>
    <x v="435"/>
    <s v="Mid"/>
    <n v="41"/>
    <n v="10"/>
    <d v="2024-07-13T00:00:00"/>
    <s v="SUP008"/>
    <s v="AISLE-08-SHELF-17"/>
    <n v="9"/>
    <x v="0"/>
    <d v="2024-06-13T00:00:00"/>
    <s v="Germany"/>
    <n v="49.961500000000001"/>
    <n v="11.5167"/>
    <n v="30"/>
  </r>
  <r>
    <x v="554"/>
    <x v="554"/>
    <x v="5"/>
    <n v="426.5"/>
    <x v="163"/>
    <s v="High"/>
    <n v="26"/>
    <n v="6"/>
    <d v="2024-10-20T00:00:00"/>
    <s v="SUP027"/>
    <s v="AISLE-01-SHELF-35"/>
    <n v="8"/>
    <x v="0"/>
    <d v="2024-09-29T00:00:00"/>
    <s v="Poland"/>
    <n v="54.131900000000002"/>
    <n v="16.413599999999999"/>
    <n v="21"/>
  </r>
  <r>
    <x v="555"/>
    <x v="555"/>
    <x v="1"/>
    <n v="735.1"/>
    <x v="436"/>
    <s v="High"/>
    <n v="37"/>
    <n v="8"/>
    <d v="2024-12-11T00:00:00"/>
    <s v="SUP014"/>
    <s v="AISLE-04-SHELF-19"/>
    <n v="5"/>
    <x v="0"/>
    <d v="2024-05-24T00:00:00"/>
    <s v="Spain"/>
    <n v="39.153100000000002"/>
    <n v="3.2151000000000001"/>
    <n v="201"/>
  </r>
  <r>
    <x v="556"/>
    <x v="556"/>
    <x v="4"/>
    <n v="300.60000000000002"/>
    <x v="437"/>
    <s v="Low"/>
    <n v="79"/>
    <n v="27"/>
    <d v="2025-08-03T00:00:00"/>
    <s v="SUP018"/>
    <s v="AISLE-02-SHELF-29"/>
    <n v="19"/>
    <x v="0"/>
    <d v="2024-11-04T00:00:00"/>
    <s v="Germany"/>
    <n v="53.901000000000003"/>
    <n v="11.0382"/>
    <n v="272"/>
  </r>
  <r>
    <x v="557"/>
    <x v="557"/>
    <x v="4"/>
    <n v="340.64"/>
    <x v="152"/>
    <s v="High"/>
    <n v="57"/>
    <n v="24"/>
    <d v="2023-12-27T00:00:00"/>
    <s v="SUP001"/>
    <s v="AISLE-11-SHELF-29"/>
    <n v="41"/>
    <x v="1"/>
    <d v="2023-10-01T00:00:00"/>
    <s v="Netherlands"/>
    <n v="52.194899999999997"/>
    <n v="4.4099000000000004"/>
    <n v="87"/>
  </r>
  <r>
    <x v="558"/>
    <x v="558"/>
    <x v="0"/>
    <n v="36.86"/>
    <x v="438"/>
    <s v="Mid"/>
    <n v="63"/>
    <n v="16"/>
    <d v="2025-06-17T00:00:00"/>
    <s v="SUP031"/>
    <s v="AISLE-11-SHELF-19"/>
    <n v="43"/>
    <x v="0"/>
    <d v="2025-02-16T00:00:00"/>
    <s v="Sweden"/>
    <n v="62.4375"/>
    <n v="22.211200000000002"/>
    <n v="121"/>
  </r>
  <r>
    <x v="559"/>
    <x v="559"/>
    <x v="3"/>
    <n v="971.69"/>
    <x v="439"/>
    <s v="Low"/>
    <n v="51"/>
    <n v="10"/>
    <d v="2025-05-23T00:00:00"/>
    <s v="SUP020"/>
    <s v="AISLE-02-SHELF-31"/>
    <n v="42"/>
    <x v="0"/>
    <d v="2025-01-09T00:00:00"/>
    <s v="Spain"/>
    <n v="41.3444"/>
    <n v="-5.6454000000000004"/>
    <n v="134"/>
  </r>
  <r>
    <x v="560"/>
    <x v="560"/>
    <x v="4"/>
    <n v="815.32"/>
    <x v="440"/>
    <s v="Low"/>
    <n v="45"/>
    <n v="22"/>
    <d v="2024-04-03T00:00:00"/>
    <s v="SUP006"/>
    <s v="AISLE-05-SHELF-19"/>
    <n v="49"/>
    <x v="1"/>
    <d v="2023-11-09T00:00:00"/>
    <s v="Spain"/>
    <n v="37.571399999999997"/>
    <n v="-5.9584000000000001"/>
    <n v="146"/>
  </r>
  <r>
    <x v="561"/>
    <x v="561"/>
    <x v="5"/>
    <n v="102.98"/>
    <x v="368"/>
    <s v="Mid"/>
    <n v="75"/>
    <n v="21"/>
    <d v="2025-01-08T00:00:00"/>
    <s v="SUP045"/>
    <s v="AISLE-09-SHELF-07"/>
    <n v="28"/>
    <x v="1"/>
    <d v="2024-04-20T00:00:00"/>
    <s v="Poland"/>
    <n v="49.9846"/>
    <n v="15.0564"/>
    <n v="263"/>
  </r>
  <r>
    <x v="562"/>
    <x v="562"/>
    <x v="0"/>
    <n v="999.51"/>
    <x v="441"/>
    <s v="Mid"/>
    <n v="40"/>
    <n v="27"/>
    <d v="2024-08-24T00:00:00"/>
    <s v="SUP001"/>
    <s v="AISLE-12-SHELF-31"/>
    <n v="27"/>
    <x v="0"/>
    <d v="2024-05-30T00:00:00"/>
    <s v="Italy"/>
    <n v="41.000900000000001"/>
    <n v="7.9482999999999997"/>
    <n v="86"/>
  </r>
  <r>
    <x v="563"/>
    <x v="563"/>
    <x v="1"/>
    <n v="608.97"/>
    <x v="353"/>
    <s v="Mid"/>
    <n v="74"/>
    <n v="7"/>
    <d v="2025-10-05T00:00:00"/>
    <s v="SUP019"/>
    <s v="AISLE-18-SHELF-28"/>
    <n v="11"/>
    <x v="0"/>
    <d v="2025-03-03T00:00:00"/>
    <s v="Poland"/>
    <n v="49.997100000000003"/>
    <n v="19.5732"/>
    <n v="216"/>
  </r>
  <r>
    <x v="564"/>
    <x v="564"/>
    <x v="4"/>
    <n v="855.19"/>
    <x v="442"/>
    <s v="Low"/>
    <n v="12"/>
    <n v="19"/>
    <d v="2023-10-26T00:00:00"/>
    <s v="SUP039"/>
    <s v="AISLE-18-SHELF-21"/>
    <n v="35"/>
    <x v="0"/>
    <d v="2023-06-30T00:00:00"/>
    <s v="Netherlands"/>
    <n v="51.244399999999999"/>
    <n v="3.5491000000000001"/>
    <n v="118"/>
  </r>
  <r>
    <x v="565"/>
    <x v="565"/>
    <x v="2"/>
    <n v="75.989999999999995"/>
    <x v="443"/>
    <s v="Mid"/>
    <n v="22"/>
    <n v="28"/>
    <d v="2025-05-31T00:00:00"/>
    <s v="SUP027"/>
    <s v="AISLE-09-SHELF-34"/>
    <n v="11"/>
    <x v="0"/>
    <d v="2024-06-22T00:00:00"/>
    <s v="Austria"/>
    <n v="47.225200000000001"/>
    <n v="11.1965"/>
    <n v="343"/>
  </r>
  <r>
    <x v="566"/>
    <x v="566"/>
    <x v="1"/>
    <n v="395.56"/>
    <x v="444"/>
    <s v="Mid"/>
    <n v="40"/>
    <n v="26"/>
    <d v="2025-04-14T00:00:00"/>
    <s v="SUP016"/>
    <s v="AISLE-02-SHELF-47"/>
    <n v="17"/>
    <x v="0"/>
    <d v="2024-10-08T00:00:00"/>
    <s v="Austria"/>
    <n v="47.739800000000002"/>
    <n v="10.2882"/>
    <n v="188"/>
  </r>
  <r>
    <x v="567"/>
    <x v="567"/>
    <x v="5"/>
    <n v="672.95"/>
    <x v="445"/>
    <s v="High"/>
    <n v="38"/>
    <n v="18"/>
    <d v="2025-04-25T00:00:00"/>
    <s v="SUP014"/>
    <s v="AISLE-16-SHELF-28"/>
    <n v="8"/>
    <x v="0"/>
    <d v="2024-12-05T00:00:00"/>
    <s v="Italy"/>
    <n v="44.493600000000001"/>
    <n v="17.3842"/>
    <n v="141"/>
  </r>
  <r>
    <x v="568"/>
    <x v="568"/>
    <x v="3"/>
    <n v="115.37"/>
    <x v="446"/>
    <s v="Low"/>
    <n v="66"/>
    <n v="13"/>
    <d v="2025-07-30T00:00:00"/>
    <s v="SUP034"/>
    <s v="AISLE-14-SHELF-47"/>
    <n v="22"/>
    <x v="0"/>
    <d v="2024-10-03T00:00:00"/>
    <s v="Netherlands"/>
    <n v="52.807299999999998"/>
    <n v="5.3780000000000001"/>
    <n v="300"/>
  </r>
  <r>
    <x v="569"/>
    <x v="569"/>
    <x v="1"/>
    <n v="494.01"/>
    <x v="447"/>
    <s v="Mid"/>
    <n v="42"/>
    <n v="8"/>
    <d v="2025-11-18T00:00:00"/>
    <s v="SUP007"/>
    <s v="AISLE-03-SHELF-06"/>
    <n v="44"/>
    <x v="0"/>
    <d v="2025-02-19T00:00:00"/>
    <s v="Italy"/>
    <n v="45.637"/>
    <n v="14.8695"/>
    <n v="272"/>
  </r>
  <r>
    <x v="570"/>
    <x v="570"/>
    <x v="2"/>
    <n v="448.25"/>
    <x v="448"/>
    <s v="Low"/>
    <n v="62"/>
    <n v="27"/>
    <d v="2024-02-07T00:00:00"/>
    <s v="SUP020"/>
    <s v="AISLE-06-SHELF-41"/>
    <n v="23"/>
    <x v="0"/>
    <d v="2023-09-04T00:00:00"/>
    <s v="France"/>
    <n v="41.403399999999998"/>
    <n v="0.65369999999999995"/>
    <n v="156"/>
  </r>
  <r>
    <x v="571"/>
    <x v="571"/>
    <x v="1"/>
    <n v="223.88"/>
    <x v="449"/>
    <s v="High"/>
    <n v="19"/>
    <n v="28"/>
    <d v="2025-04-12T00:00:00"/>
    <s v="SUP031"/>
    <s v="AISLE-11-SHELF-04"/>
    <n v="20"/>
    <x v="0"/>
    <d v="2024-04-29T00:00:00"/>
    <s v="Austria"/>
    <n v="48.612499999999997"/>
    <n v="12.1631"/>
    <n v="348"/>
  </r>
  <r>
    <x v="572"/>
    <x v="572"/>
    <x v="4"/>
    <n v="307.27"/>
    <x v="450"/>
    <s v="Mid"/>
    <n v="72"/>
    <n v="14"/>
    <d v="2025-04-07T00:00:00"/>
    <s v="SUP022"/>
    <s v="AISLE-14-SHELF-13"/>
    <n v="22"/>
    <x v="0"/>
    <d v="2024-11-18T00:00:00"/>
    <s v="Spain"/>
    <n v="36.274700000000003"/>
    <n v="0.1019"/>
    <n v="140"/>
  </r>
  <r>
    <x v="573"/>
    <x v="573"/>
    <x v="5"/>
    <n v="967.45"/>
    <x v="318"/>
    <s v="Low"/>
    <n v="82"/>
    <n v="9"/>
    <d v="2024-08-12T00:00:00"/>
    <s v="SUP020"/>
    <s v="AISLE-15-SHELF-49"/>
    <n v="20"/>
    <x v="0"/>
    <d v="2023-10-08T00:00:00"/>
    <s v="Belgium"/>
    <n v="51.104100000000003"/>
    <n v="3.1263000000000001"/>
    <n v="309"/>
  </r>
  <r>
    <x v="574"/>
    <x v="574"/>
    <x v="2"/>
    <n v="295.76"/>
    <x v="201"/>
    <s v="Mid"/>
    <n v="74"/>
    <n v="12"/>
    <d v="2024-02-16T00:00:00"/>
    <s v="SUP015"/>
    <s v="AISLE-08-SHELF-43"/>
    <n v="35"/>
    <x v="0"/>
    <d v="2023-09-05T00:00:00"/>
    <s v="Sweden"/>
    <n v="62.715299999999999"/>
    <n v="13.614599999999999"/>
    <n v="164"/>
  </r>
  <r>
    <x v="575"/>
    <x v="575"/>
    <x v="5"/>
    <n v="221.29"/>
    <x v="451"/>
    <s v="Mid"/>
    <n v="11"/>
    <n v="6"/>
    <d v="2025-12-22T00:00:00"/>
    <s v="SUP025"/>
    <s v="AISLE-11-SHELF-48"/>
    <n v="29"/>
    <x v="0"/>
    <d v="2025-01-16T00:00:00"/>
    <s v="Netherlands"/>
    <n v="52.741900000000001"/>
    <n v="4.359"/>
    <n v="340"/>
  </r>
  <r>
    <x v="576"/>
    <x v="576"/>
    <x v="6"/>
    <n v="540.85"/>
    <x v="452"/>
    <s v="Low"/>
    <n v="11"/>
    <n v="20"/>
    <d v="2024-03-30T00:00:00"/>
    <s v="SUP046"/>
    <s v="AISLE-03-SHELF-25"/>
    <n v="6"/>
    <x v="0"/>
    <d v="2023-05-23T00:00:00"/>
    <s v="Germany"/>
    <n v="49.703200000000002"/>
    <n v="13.5892"/>
    <n v="312"/>
  </r>
  <r>
    <x v="577"/>
    <x v="577"/>
    <x v="1"/>
    <n v="674.25"/>
    <x v="453"/>
    <s v="Mid"/>
    <n v="78"/>
    <n v="22"/>
    <d v="2025-02-17T00:00:00"/>
    <s v="SUP001"/>
    <s v="AISLE-15-SHELF-45"/>
    <n v="32"/>
    <x v="0"/>
    <d v="2024-03-08T00:00:00"/>
    <s v="Italy"/>
    <n v="41.601399999999998"/>
    <n v="14.5701"/>
    <n v="346"/>
  </r>
  <r>
    <x v="578"/>
    <x v="578"/>
    <x v="2"/>
    <n v="727.84"/>
    <x v="13"/>
    <s v="Mid"/>
    <n v="83"/>
    <n v="28"/>
    <d v="2025-01-01T00:00:00"/>
    <s v="SUP017"/>
    <s v="AISLE-07-SHELF-05"/>
    <n v="20"/>
    <x v="1"/>
    <d v="2024-10-20T00:00:00"/>
    <s v="Sweden"/>
    <n v="60.852699999999999"/>
    <n v="15.0039"/>
    <n v="73"/>
  </r>
  <r>
    <x v="579"/>
    <x v="579"/>
    <x v="5"/>
    <n v="756.7"/>
    <x v="454"/>
    <s v="Low"/>
    <n v="46"/>
    <n v="23"/>
    <d v="2024-02-09T00:00:00"/>
    <s v="SUP016"/>
    <s v="AISLE-12-SHELF-03"/>
    <n v="40"/>
    <x v="0"/>
    <d v="2023-08-16T00:00:00"/>
    <s v="Germany"/>
    <n v="52.053600000000003"/>
    <n v="7.3091999999999997"/>
    <n v="177"/>
  </r>
  <r>
    <x v="580"/>
    <x v="580"/>
    <x v="2"/>
    <n v="46.46"/>
    <x v="455"/>
    <s v="Mid"/>
    <n v="11"/>
    <n v="12"/>
    <d v="2024-04-01T00:00:00"/>
    <s v="SUP037"/>
    <s v="AISLE-12-SHELF-05"/>
    <n v="49"/>
    <x v="0"/>
    <d v="2024-03-30T00:00:00"/>
    <s v="Sweden"/>
    <n v="60.447400000000002"/>
    <n v="13.8384"/>
    <n v="2"/>
  </r>
  <r>
    <x v="581"/>
    <x v="581"/>
    <x v="6"/>
    <n v="399.82"/>
    <x v="353"/>
    <s v="Mid"/>
    <n v="70"/>
    <n v="24"/>
    <d v="2024-09-10T00:00:00"/>
    <s v="SUP021"/>
    <s v="AISLE-19-SHELF-33"/>
    <n v="44"/>
    <x v="0"/>
    <d v="2024-05-14T00:00:00"/>
    <s v="Belgium"/>
    <n v="50.891599999999997"/>
    <n v="6.1824000000000003"/>
    <n v="119"/>
  </r>
  <r>
    <x v="582"/>
    <x v="582"/>
    <x v="3"/>
    <n v="776.22"/>
    <x v="456"/>
    <s v="Mid"/>
    <n v="49"/>
    <n v="19"/>
    <d v="2024-06-28T00:00:00"/>
    <s v="SUP027"/>
    <s v="AISLE-20-SHELF-30"/>
    <n v="39"/>
    <x v="0"/>
    <d v="2023-10-17T00:00:00"/>
    <s v="Germany"/>
    <n v="54.865900000000003"/>
    <n v="9.9975000000000005"/>
    <n v="255"/>
  </r>
  <r>
    <x v="583"/>
    <x v="583"/>
    <x v="3"/>
    <n v="905.8"/>
    <x v="41"/>
    <s v="Mid"/>
    <n v="72"/>
    <n v="12"/>
    <d v="2024-02-10T00:00:00"/>
    <s v="SUP035"/>
    <s v="AISLE-12-SHELF-22"/>
    <n v="28"/>
    <x v="1"/>
    <d v="2023-11-27T00:00:00"/>
    <s v="Poland"/>
    <n v="50.464700000000001"/>
    <n v="18.528300000000002"/>
    <n v="75"/>
  </r>
  <r>
    <x v="584"/>
    <x v="584"/>
    <x v="1"/>
    <n v="606.17999999999995"/>
    <x v="457"/>
    <s v="Low"/>
    <n v="34"/>
    <n v="22"/>
    <d v="2024-10-14T00:00:00"/>
    <s v="SUP024"/>
    <s v="AISLE-06-SHELF-29"/>
    <n v="39"/>
    <x v="0"/>
    <d v="2024-04-02T00:00:00"/>
    <s v="United Kingdom"/>
    <n v="57.356000000000002"/>
    <n v="-6.1398999999999999"/>
    <n v="195"/>
  </r>
  <r>
    <x v="585"/>
    <x v="585"/>
    <x v="0"/>
    <n v="61.78"/>
    <x v="456"/>
    <s v="Mid"/>
    <n v="47"/>
    <n v="26"/>
    <d v="2024-09-16T00:00:00"/>
    <s v="SUP002"/>
    <s v="AISLE-18-SHELF-48"/>
    <n v="34"/>
    <x v="0"/>
    <d v="2024-09-13T00:00:00"/>
    <s v="Poland"/>
    <n v="54.522199999999998"/>
    <n v="17.518699999999999"/>
    <n v="3"/>
  </r>
  <r>
    <x v="586"/>
    <x v="586"/>
    <x v="2"/>
    <n v="402.68"/>
    <x v="458"/>
    <s v="Mid"/>
    <n v="46"/>
    <n v="22"/>
    <d v="2024-03-23T00:00:00"/>
    <s v="SUP046"/>
    <s v="AISLE-11-SHELF-10"/>
    <n v="41"/>
    <x v="0"/>
    <d v="2023-04-23T00:00:00"/>
    <s v="Austria"/>
    <n v="48.963099999999997"/>
    <n v="15.9573"/>
    <n v="335"/>
  </r>
  <r>
    <x v="587"/>
    <x v="587"/>
    <x v="6"/>
    <n v="83.48"/>
    <x v="459"/>
    <s v="Low"/>
    <n v="91"/>
    <n v="26"/>
    <d v="2024-08-10T00:00:00"/>
    <s v="SUP025"/>
    <s v="AISLE-03-SHELF-26"/>
    <n v="15"/>
    <x v="0"/>
    <d v="2024-06-19T00:00:00"/>
    <s v="United Kingdom"/>
    <n v="57.0154"/>
    <n v="-5.0209999999999999"/>
    <n v="52"/>
  </r>
  <r>
    <x v="588"/>
    <x v="588"/>
    <x v="5"/>
    <n v="751.05"/>
    <x v="460"/>
    <s v="Low"/>
    <n v="36"/>
    <n v="7"/>
    <d v="2024-11-09T00:00:00"/>
    <s v="SUP019"/>
    <s v="AISLE-18-SHELF-44"/>
    <n v="49"/>
    <x v="0"/>
    <d v="2024-06-29T00:00:00"/>
    <s v="Poland"/>
    <n v="49.050899999999999"/>
    <n v="17.921299999999999"/>
    <n v="133"/>
  </r>
  <r>
    <x v="589"/>
    <x v="589"/>
    <x v="0"/>
    <n v="72.87"/>
    <x v="461"/>
    <s v="Mid"/>
    <n v="93"/>
    <n v="15"/>
    <d v="2025-06-12T00:00:00"/>
    <s v="SUP045"/>
    <s v="AISLE-14-SHELF-04"/>
    <n v="38"/>
    <x v="0"/>
    <d v="2024-08-06T00:00:00"/>
    <s v="United Kingdom"/>
    <n v="52.555900000000001"/>
    <n v="-7.8259999999999996"/>
    <n v="310"/>
  </r>
  <r>
    <x v="590"/>
    <x v="590"/>
    <x v="2"/>
    <n v="193.87"/>
    <x v="249"/>
    <s v="Low"/>
    <n v="59"/>
    <n v="16"/>
    <d v="2023-09-09T00:00:00"/>
    <s v="SUP013"/>
    <s v="AISLE-10-SHELF-39"/>
    <n v="42"/>
    <x v="1"/>
    <d v="2023-08-24T00:00:00"/>
    <s v="United Kingdom"/>
    <n v="54.347200000000001"/>
    <n v="-4.1696999999999997"/>
    <n v="16"/>
  </r>
  <r>
    <x v="591"/>
    <x v="591"/>
    <x v="0"/>
    <n v="422.79"/>
    <x v="6"/>
    <s v="High"/>
    <n v="43"/>
    <n v="4"/>
    <d v="2025-05-14T00:00:00"/>
    <s v="SUP029"/>
    <s v="AISLE-16-SHELF-41"/>
    <n v="43"/>
    <x v="0"/>
    <d v="2024-09-05T00:00:00"/>
    <s v="Spain"/>
    <n v="40.9495"/>
    <n v="-1.4731000000000001"/>
    <n v="251"/>
  </r>
  <r>
    <x v="592"/>
    <x v="592"/>
    <x v="2"/>
    <n v="468.02"/>
    <x v="462"/>
    <s v="High"/>
    <n v="53"/>
    <n v="6"/>
    <d v="2024-10-30T00:00:00"/>
    <s v="SUP032"/>
    <s v="AISLE-03-SHELF-34"/>
    <n v="28"/>
    <x v="0"/>
    <d v="2024-01-01T00:00:00"/>
    <s v="Italy"/>
    <n v="37.867800000000003"/>
    <n v="18.225899999999999"/>
    <n v="303"/>
  </r>
  <r>
    <x v="593"/>
    <x v="593"/>
    <x v="1"/>
    <n v="412.42"/>
    <x v="463"/>
    <s v="High"/>
    <n v="81"/>
    <n v="16"/>
    <d v="2025-09-22T00:00:00"/>
    <s v="SUP006"/>
    <s v="AISLE-06-SHELF-42"/>
    <n v="33"/>
    <x v="0"/>
    <d v="2025-01-30T00:00:00"/>
    <s v="Italy"/>
    <n v="38.562800000000003"/>
    <n v="11.8988"/>
    <n v="235"/>
  </r>
  <r>
    <x v="594"/>
    <x v="594"/>
    <x v="1"/>
    <n v="468.76"/>
    <x v="399"/>
    <s v="Low"/>
    <n v="13"/>
    <n v="15"/>
    <d v="2025-10-04T00:00:00"/>
    <s v="SUP009"/>
    <s v="AISLE-04-SHELF-04"/>
    <n v="8"/>
    <x v="0"/>
    <d v="2024-11-18T00:00:00"/>
    <s v="Spain"/>
    <n v="39.807299999999998"/>
    <n v="0.9446"/>
    <n v="320"/>
  </r>
  <r>
    <x v="595"/>
    <x v="595"/>
    <x v="3"/>
    <n v="716.11"/>
    <x v="464"/>
    <s v="High"/>
    <n v="61"/>
    <n v="2"/>
    <d v="2023-10-15T00:00:00"/>
    <s v="SUP001"/>
    <s v="AISLE-10-SHELF-10"/>
    <n v="45"/>
    <x v="0"/>
    <d v="2023-09-04T00:00:00"/>
    <s v="Sweden"/>
    <n v="56.669400000000003"/>
    <n v="16.715199999999999"/>
    <n v="41"/>
  </r>
  <r>
    <x v="596"/>
    <x v="596"/>
    <x v="5"/>
    <n v="375.58"/>
    <x v="465"/>
    <s v="Low"/>
    <n v="64"/>
    <n v="24"/>
    <d v="2024-01-10T00:00:00"/>
    <s v="SUP024"/>
    <s v="AISLE-13-SHELF-06"/>
    <n v="34"/>
    <x v="0"/>
    <d v="2023-12-19T00:00:00"/>
    <s v="France"/>
    <n v="47.459299999999999"/>
    <n v="-1.9587000000000001"/>
    <n v="22"/>
  </r>
  <r>
    <x v="597"/>
    <x v="597"/>
    <x v="6"/>
    <n v="552.27"/>
    <x v="264"/>
    <s v="Mid"/>
    <n v="82"/>
    <n v="3"/>
    <d v="2024-09-11T00:00:00"/>
    <s v="SUP010"/>
    <s v="AISLE-07-SHELF-28"/>
    <n v="18"/>
    <x v="0"/>
    <d v="2024-03-13T00:00:00"/>
    <s v="Sweden"/>
    <n v="63.959099999999999"/>
    <n v="23.2"/>
    <n v="182"/>
  </r>
  <r>
    <x v="598"/>
    <x v="598"/>
    <x v="1"/>
    <n v="310.33999999999997"/>
    <x v="447"/>
    <s v="Mid"/>
    <n v="21"/>
    <n v="15"/>
    <d v="2024-03-12T00:00:00"/>
    <s v="SUP035"/>
    <s v="AISLE-05-SHELF-15"/>
    <n v="28"/>
    <x v="0"/>
    <d v="2023-10-19T00:00:00"/>
    <s v="Germany"/>
    <n v="54.881100000000004"/>
    <n v="6.1952999999999996"/>
    <n v="145"/>
  </r>
  <r>
    <x v="599"/>
    <x v="599"/>
    <x v="3"/>
    <n v="360.09"/>
    <x v="466"/>
    <s v="Mid"/>
    <n v="23"/>
    <n v="25"/>
    <d v="2024-03-25T00:00:00"/>
    <s v="SUP006"/>
    <s v="AISLE-08-SHELF-10"/>
    <n v="42"/>
    <x v="0"/>
    <d v="2023-08-07T00:00:00"/>
    <s v="Germany"/>
    <n v="49.090499999999999"/>
    <n v="8.7238000000000007"/>
    <n v="231"/>
  </r>
  <r>
    <x v="600"/>
    <x v="600"/>
    <x v="0"/>
    <n v="617.66"/>
    <x v="467"/>
    <s v="Mid"/>
    <n v="44"/>
    <n v="8"/>
    <d v="2024-10-31T00:00:00"/>
    <s v="SUP048"/>
    <s v="AISLE-12-SHELF-17"/>
    <n v="38"/>
    <x v="1"/>
    <d v="2024-04-05T00:00:00"/>
    <s v="United Kingdom"/>
    <n v="53.412300000000002"/>
    <n v="-5.7774000000000001"/>
    <n v="209"/>
  </r>
  <r>
    <x v="601"/>
    <x v="601"/>
    <x v="4"/>
    <n v="495.59"/>
    <x v="468"/>
    <s v="Mid"/>
    <n v="15"/>
    <n v="12"/>
    <d v="2023-10-29T00:00:00"/>
    <s v="SUP020"/>
    <s v="AISLE-16-SHELF-30"/>
    <n v="40"/>
    <x v="0"/>
    <d v="2023-05-14T00:00:00"/>
    <s v="Poland"/>
    <n v="50.180199999999999"/>
    <n v="23.645499999999998"/>
    <n v="168"/>
  </r>
  <r>
    <x v="602"/>
    <x v="602"/>
    <x v="1"/>
    <n v="725.81"/>
    <x v="469"/>
    <s v="Mid"/>
    <n v="56"/>
    <n v="22"/>
    <d v="2025-02-06T00:00:00"/>
    <s v="SUP038"/>
    <s v="AISLE-01-SHELF-36"/>
    <n v="19"/>
    <x v="0"/>
    <d v="2024-06-14T00:00:00"/>
    <s v="Poland"/>
    <n v="54.327399999999997"/>
    <n v="14.569900000000001"/>
    <n v="237"/>
  </r>
  <r>
    <x v="603"/>
    <x v="603"/>
    <x v="0"/>
    <n v="564.92999999999995"/>
    <x v="321"/>
    <s v="Mid"/>
    <n v="32"/>
    <n v="26"/>
    <d v="2023-06-23T00:00:00"/>
    <s v="SUP012"/>
    <s v="AISLE-08-SHELF-24"/>
    <n v="39"/>
    <x v="0"/>
    <d v="2023-05-01T00:00:00"/>
    <s v="Italy"/>
    <n v="40.157499999999999"/>
    <n v="11.4213"/>
    <n v="53"/>
  </r>
  <r>
    <x v="604"/>
    <x v="604"/>
    <x v="4"/>
    <n v="805.54"/>
    <x v="330"/>
    <s v="High"/>
    <n v="77"/>
    <n v="2"/>
    <d v="2025-08-02T00:00:00"/>
    <s v="SUP003"/>
    <s v="AISLE-06-SHELF-21"/>
    <n v="33"/>
    <x v="0"/>
    <d v="2025-03-09T00:00:00"/>
    <s v="Netherlands"/>
    <n v="51.445300000000003"/>
    <n v="5.7526000000000002"/>
    <n v="146"/>
  </r>
  <r>
    <x v="605"/>
    <x v="605"/>
    <x v="2"/>
    <n v="448.97"/>
    <x v="470"/>
    <s v="Mid"/>
    <n v="74"/>
    <n v="15"/>
    <d v="2024-08-09T00:00:00"/>
    <s v="SUP018"/>
    <s v="AISLE-10-SHELF-32"/>
    <n v="40"/>
    <x v="0"/>
    <d v="2023-12-11T00:00:00"/>
    <s v="Sweden"/>
    <n v="64.137299999999996"/>
    <n v="22.241599999999998"/>
    <n v="242"/>
  </r>
  <r>
    <x v="606"/>
    <x v="606"/>
    <x v="3"/>
    <n v="496.12"/>
    <x v="405"/>
    <s v="Mid"/>
    <n v="68"/>
    <n v="8"/>
    <d v="2024-01-19T00:00:00"/>
    <s v="SUP021"/>
    <s v="AISLE-18-SHELF-13"/>
    <n v="8"/>
    <x v="0"/>
    <d v="2023-08-14T00:00:00"/>
    <s v="Austria"/>
    <n v="48.326300000000003"/>
    <n v="13.6778"/>
    <n v="158"/>
  </r>
  <r>
    <x v="607"/>
    <x v="607"/>
    <x v="2"/>
    <n v="673.27"/>
    <x v="277"/>
    <s v="Low"/>
    <n v="18"/>
    <n v="27"/>
    <d v="2025-04-24T00:00:00"/>
    <s v="SUP035"/>
    <s v="AISLE-05-SHELF-44"/>
    <n v="19"/>
    <x v="1"/>
    <d v="2025-02-28T00:00:00"/>
    <s v="Belgium"/>
    <n v="50.807200000000002"/>
    <n v="3.5686"/>
    <n v="55"/>
  </r>
  <r>
    <x v="608"/>
    <x v="608"/>
    <x v="6"/>
    <n v="229.03"/>
    <x v="458"/>
    <s v="Mid"/>
    <n v="67"/>
    <n v="22"/>
    <d v="2023-10-18T00:00:00"/>
    <s v="SUP037"/>
    <s v="AISLE-18-SHELF-40"/>
    <n v="15"/>
    <x v="0"/>
    <d v="2023-03-23T00:00:00"/>
    <s v="Poland"/>
    <n v="52.439700000000002"/>
    <n v="18.9923"/>
    <n v="209"/>
  </r>
  <r>
    <x v="609"/>
    <x v="609"/>
    <x v="5"/>
    <n v="392.07"/>
    <x v="471"/>
    <s v="Mid"/>
    <n v="57"/>
    <n v="11"/>
    <d v="2025-12-05T00:00:00"/>
    <s v="SUP019"/>
    <s v="AISLE-14-SHELF-47"/>
    <n v="19"/>
    <x v="0"/>
    <d v="2025-02-26T00:00:00"/>
    <s v="Belgium"/>
    <n v="49.7667"/>
    <n v="3.4459"/>
    <n v="282"/>
  </r>
  <r>
    <x v="610"/>
    <x v="610"/>
    <x v="1"/>
    <n v="628.59"/>
    <x v="472"/>
    <s v="Mid"/>
    <n v="72"/>
    <n v="17"/>
    <d v="2024-07-18T00:00:00"/>
    <s v="SUP025"/>
    <s v="AISLE-05-SHELF-05"/>
    <n v="25"/>
    <x v="0"/>
    <d v="2023-09-26T00:00:00"/>
    <s v="United Kingdom"/>
    <n v="52.466900000000003"/>
    <n v="1.0430999999999999"/>
    <n v="296"/>
  </r>
  <r>
    <x v="611"/>
    <x v="611"/>
    <x v="4"/>
    <n v="38.590000000000003"/>
    <x v="331"/>
    <s v="Mid"/>
    <n v="18"/>
    <n v="22"/>
    <d v="2024-01-06T00:00:00"/>
    <s v="SUP018"/>
    <s v="AISLE-17-SHELF-13"/>
    <n v="39"/>
    <x v="0"/>
    <d v="2023-03-27T00:00:00"/>
    <s v="Belgium"/>
    <n v="49.960799999999999"/>
    <n v="3.6280999999999999"/>
    <n v="285"/>
  </r>
  <r>
    <x v="612"/>
    <x v="612"/>
    <x v="1"/>
    <n v="442.6"/>
    <x v="473"/>
    <s v="Mid"/>
    <n v="53"/>
    <n v="29"/>
    <d v="2023-10-24T00:00:00"/>
    <s v="SUP040"/>
    <s v="AISLE-17-SHELF-11"/>
    <n v="27"/>
    <x v="0"/>
    <d v="2023-10-04T00:00:00"/>
    <s v="Austria"/>
    <n v="47.360300000000002"/>
    <n v="14.610799999999999"/>
    <n v="20"/>
  </r>
  <r>
    <x v="613"/>
    <x v="613"/>
    <x v="5"/>
    <n v="602.86"/>
    <x v="83"/>
    <s v="Low"/>
    <n v="55"/>
    <n v="21"/>
    <d v="2024-09-19T00:00:00"/>
    <s v="SUP030"/>
    <s v="AISLE-01-SHELF-24"/>
    <n v="14"/>
    <x v="0"/>
    <d v="2023-10-25T00:00:00"/>
    <s v="Spain"/>
    <n v="36.9223"/>
    <n v="2.7197"/>
    <n v="330"/>
  </r>
  <r>
    <x v="614"/>
    <x v="614"/>
    <x v="2"/>
    <n v="967.7"/>
    <x v="474"/>
    <s v="Mid"/>
    <n v="24"/>
    <n v="22"/>
    <d v="2024-06-16T00:00:00"/>
    <s v="SUP042"/>
    <s v="AISLE-13-SHELF-18"/>
    <n v="8"/>
    <x v="0"/>
    <d v="2024-02-17T00:00:00"/>
    <s v="Austria"/>
    <n v="48.650500000000001"/>
    <n v="13.944599999999999"/>
    <n v="120"/>
  </r>
  <r>
    <x v="615"/>
    <x v="615"/>
    <x v="3"/>
    <n v="878.25"/>
    <x v="475"/>
    <s v="Mid"/>
    <n v="97"/>
    <n v="29"/>
    <d v="2025-04-11T00:00:00"/>
    <s v="SUP042"/>
    <s v="AISLE-06-SHELF-45"/>
    <n v="49"/>
    <x v="0"/>
    <d v="2024-12-12T00:00:00"/>
    <s v="Belgium"/>
    <n v="50.848100000000002"/>
    <n v="2.5649999999999999"/>
    <n v="120"/>
  </r>
  <r>
    <x v="616"/>
    <x v="616"/>
    <x v="3"/>
    <n v="287.93"/>
    <x v="95"/>
    <s v="Low"/>
    <n v="62"/>
    <n v="1"/>
    <d v="2024-02-29T00:00:00"/>
    <s v="SUP034"/>
    <s v="AISLE-20-SHELF-11"/>
    <n v="29"/>
    <x v="0"/>
    <d v="2023-09-29T00:00:00"/>
    <s v="Austria"/>
    <n v="47.281300000000002"/>
    <n v="15.6266"/>
    <n v="153"/>
  </r>
  <r>
    <x v="617"/>
    <x v="617"/>
    <x v="2"/>
    <n v="512.14"/>
    <x v="110"/>
    <s v="Mid"/>
    <n v="57"/>
    <n v="20"/>
    <d v="2025-04-03T00:00:00"/>
    <s v="SUP010"/>
    <s v="AISLE-19-SHELF-20"/>
    <n v="6"/>
    <x v="0"/>
    <d v="2024-07-17T00:00:00"/>
    <s v="France"/>
    <n v="42.0593"/>
    <n v="-0.97819999999999996"/>
    <n v="260"/>
  </r>
  <r>
    <x v="618"/>
    <x v="618"/>
    <x v="2"/>
    <n v="65.849999999999994"/>
    <x v="304"/>
    <s v="Mid"/>
    <n v="81"/>
    <n v="23"/>
    <d v="2024-03-11T00:00:00"/>
    <s v="SUP022"/>
    <s v="AISLE-09-SHELF-13"/>
    <n v="42"/>
    <x v="1"/>
    <d v="2023-10-20T00:00:00"/>
    <s v="United Kingdom"/>
    <n v="55.050600000000003"/>
    <n v="-5.6359000000000004"/>
    <n v="143"/>
  </r>
  <r>
    <x v="619"/>
    <x v="619"/>
    <x v="3"/>
    <n v="248.35"/>
    <x v="476"/>
    <s v="Mid"/>
    <n v="51"/>
    <n v="29"/>
    <d v="2024-08-09T00:00:00"/>
    <s v="SUP050"/>
    <s v="AISLE-15-SHELF-24"/>
    <n v="23"/>
    <x v="0"/>
    <d v="2023-11-01T00:00:00"/>
    <s v="Sweden"/>
    <n v="68.188900000000004"/>
    <n v="12.8169"/>
    <n v="282"/>
  </r>
  <r>
    <x v="620"/>
    <x v="620"/>
    <x v="6"/>
    <n v="777.11"/>
    <x v="181"/>
    <s v="High"/>
    <n v="26"/>
    <n v="15"/>
    <d v="2025-07-04T00:00:00"/>
    <s v="SUP004"/>
    <s v="AISLE-11-SHELF-24"/>
    <n v="28"/>
    <x v="0"/>
    <d v="2024-08-11T00:00:00"/>
    <s v="Spain"/>
    <n v="42.219700000000003"/>
    <n v="-2.8997999999999999"/>
    <n v="327"/>
  </r>
  <r>
    <x v="621"/>
    <x v="621"/>
    <x v="4"/>
    <n v="132.08000000000001"/>
    <x v="477"/>
    <s v="Mid"/>
    <n v="44"/>
    <n v="21"/>
    <d v="2024-12-25T00:00:00"/>
    <s v="SUP003"/>
    <s v="AISLE-16-SHELF-17"/>
    <n v="12"/>
    <x v="0"/>
    <d v="2024-10-10T00:00:00"/>
    <s v="Poland"/>
    <n v="53.351900000000001"/>
    <n v="17.2072"/>
    <n v="76"/>
  </r>
  <r>
    <x v="622"/>
    <x v="622"/>
    <x v="5"/>
    <n v="265.11"/>
    <x v="269"/>
    <s v="Low"/>
    <n v="40"/>
    <n v="22"/>
    <d v="2024-01-13T00:00:00"/>
    <s v="SUP049"/>
    <s v="AISLE-05-SHELF-30"/>
    <n v="10"/>
    <x v="0"/>
    <d v="2023-07-17T00:00:00"/>
    <s v="Germany"/>
    <n v="51.210099999999997"/>
    <n v="13.6972"/>
    <n v="180"/>
  </r>
  <r>
    <x v="623"/>
    <x v="623"/>
    <x v="0"/>
    <n v="944.6"/>
    <x v="209"/>
    <s v="Mid"/>
    <n v="13"/>
    <n v="2"/>
    <d v="2023-07-21T00:00:00"/>
    <s v="SUP049"/>
    <s v="AISLE-14-SHELF-15"/>
    <n v="24"/>
    <x v="1"/>
    <d v="2023-06-19T00:00:00"/>
    <s v="Sweden"/>
    <n v="61.742899999999999"/>
    <n v="15.8123"/>
    <n v="32"/>
  </r>
  <r>
    <x v="624"/>
    <x v="624"/>
    <x v="1"/>
    <n v="825.62"/>
    <x v="478"/>
    <s v="High"/>
    <n v="57"/>
    <n v="24"/>
    <d v="2024-05-02T00:00:00"/>
    <s v="SUP028"/>
    <s v="AISLE-09-SHELF-14"/>
    <n v="18"/>
    <x v="0"/>
    <d v="2024-04-19T00:00:00"/>
    <s v="Germany"/>
    <n v="51.3748"/>
    <n v="12.428000000000001"/>
    <n v="13"/>
  </r>
  <r>
    <x v="625"/>
    <x v="625"/>
    <x v="2"/>
    <n v="784.01"/>
    <x v="28"/>
    <s v="High"/>
    <n v="23"/>
    <n v="10"/>
    <d v="2024-12-21T00:00:00"/>
    <s v="SUP022"/>
    <s v="AISLE-10-SHELF-22"/>
    <n v="44"/>
    <x v="0"/>
    <d v="2024-01-04T00:00:00"/>
    <s v="United Kingdom"/>
    <n v="53.803400000000003"/>
    <n v="1.1888000000000001"/>
    <n v="352"/>
  </r>
  <r>
    <x v="626"/>
    <x v="626"/>
    <x v="2"/>
    <n v="865.91"/>
    <x v="479"/>
    <s v="Low"/>
    <n v="34"/>
    <n v="20"/>
    <d v="2024-11-02T00:00:00"/>
    <s v="SUP012"/>
    <s v="AISLE-13-SHELF-17"/>
    <n v="10"/>
    <x v="0"/>
    <d v="2024-04-14T00:00:00"/>
    <s v="Spain"/>
    <n v="38.300600000000003"/>
    <n v="-3.3092000000000001"/>
    <n v="202"/>
  </r>
  <r>
    <x v="627"/>
    <x v="627"/>
    <x v="1"/>
    <n v="752.11"/>
    <x v="480"/>
    <s v="Low"/>
    <n v="55"/>
    <n v="6"/>
    <d v="2024-01-07T00:00:00"/>
    <s v="SUP049"/>
    <s v="AISLE-01-SHELF-14"/>
    <n v="16"/>
    <x v="1"/>
    <d v="2023-10-06T00:00:00"/>
    <s v="Italy"/>
    <n v="44.547699999999999"/>
    <n v="14.8005"/>
    <n v="93"/>
  </r>
  <r>
    <x v="628"/>
    <x v="628"/>
    <x v="3"/>
    <n v="129.38"/>
    <x v="481"/>
    <s v="Low"/>
    <n v="57"/>
    <n v="3"/>
    <d v="2025-02-05T00:00:00"/>
    <s v="SUP013"/>
    <s v="AISLE-12-SHELF-39"/>
    <n v="45"/>
    <x v="0"/>
    <d v="2024-03-26T00:00:00"/>
    <s v="Poland"/>
    <n v="54.009099999999997"/>
    <n v="24.068100000000001"/>
    <n v="316"/>
  </r>
  <r>
    <x v="629"/>
    <x v="629"/>
    <x v="5"/>
    <n v="521.4"/>
    <x v="482"/>
    <s v="Mid"/>
    <n v="49"/>
    <n v="25"/>
    <d v="2025-08-20T00:00:00"/>
    <s v="SUP041"/>
    <s v="AISLE-03-SHELF-01"/>
    <n v="11"/>
    <x v="0"/>
    <d v="2025-01-18T00:00:00"/>
    <s v="France"/>
    <n v="45.483199999999997"/>
    <n v="-3.4771999999999998"/>
    <n v="214"/>
  </r>
  <r>
    <x v="630"/>
    <x v="630"/>
    <x v="5"/>
    <n v="449.8"/>
    <x v="483"/>
    <s v="Mid"/>
    <n v="59"/>
    <n v="13"/>
    <d v="2023-07-17T00:00:00"/>
    <s v="SUP033"/>
    <s v="AISLE-13-SHELF-22"/>
    <n v="49"/>
    <x v="0"/>
    <d v="2023-07-16T00:00:00"/>
    <s v="Italy"/>
    <n v="36.919400000000003"/>
    <n v="15.2498"/>
    <n v="1"/>
  </r>
  <r>
    <x v="631"/>
    <x v="631"/>
    <x v="6"/>
    <n v="318.04000000000002"/>
    <x v="484"/>
    <s v="High"/>
    <n v="16"/>
    <n v="24"/>
    <d v="2024-07-18T00:00:00"/>
    <s v="SUP047"/>
    <s v="AISLE-02-SHELF-09"/>
    <n v="34"/>
    <x v="0"/>
    <d v="2023-09-11T00:00:00"/>
    <s v="United Kingdom"/>
    <n v="57.591299999999997"/>
    <n v="-5.9928999999999997"/>
    <n v="311"/>
  </r>
  <r>
    <x v="632"/>
    <x v="632"/>
    <x v="4"/>
    <n v="835.7"/>
    <x v="485"/>
    <s v="Low"/>
    <n v="69"/>
    <n v="15"/>
    <d v="2025-04-12T00:00:00"/>
    <s v="SUP019"/>
    <s v="AISLE-18-SHELF-36"/>
    <n v="20"/>
    <x v="1"/>
    <d v="2024-10-02T00:00:00"/>
    <s v="Sweden"/>
    <n v="57.486600000000003"/>
    <n v="11.914899999999999"/>
    <n v="192"/>
  </r>
  <r>
    <x v="633"/>
    <x v="633"/>
    <x v="6"/>
    <n v="469.5"/>
    <x v="486"/>
    <s v="Mid"/>
    <n v="44"/>
    <n v="6"/>
    <d v="2025-03-19T00:00:00"/>
    <s v="SUP041"/>
    <s v="AISLE-16-SHELF-32"/>
    <n v="12"/>
    <x v="0"/>
    <d v="2025-02-13T00:00:00"/>
    <s v="France"/>
    <n v="49.362499999999997"/>
    <n v="-0.55379999999999996"/>
    <n v="34"/>
  </r>
  <r>
    <x v="634"/>
    <x v="634"/>
    <x v="6"/>
    <n v="69.69"/>
    <x v="86"/>
    <s v="Mid"/>
    <n v="72"/>
    <n v="9"/>
    <d v="2023-11-13T00:00:00"/>
    <s v="SUP017"/>
    <s v="AISLE-06-SHELF-20"/>
    <n v="18"/>
    <x v="0"/>
    <d v="2023-05-01T00:00:00"/>
    <s v="Austria"/>
    <n v="47.444400000000002"/>
    <n v="13.3712"/>
    <n v="196"/>
  </r>
  <r>
    <x v="635"/>
    <x v="635"/>
    <x v="5"/>
    <n v="282.22000000000003"/>
    <x v="487"/>
    <s v="High"/>
    <n v="29"/>
    <n v="10"/>
    <d v="2025-06-14T00:00:00"/>
    <s v="SUP047"/>
    <s v="AISLE-03-SHELF-11"/>
    <n v="24"/>
    <x v="0"/>
    <d v="2024-10-12T00:00:00"/>
    <s v="Belgium"/>
    <n v="51.178899999999999"/>
    <n v="5.0381999999999998"/>
    <n v="245"/>
  </r>
  <r>
    <x v="636"/>
    <x v="636"/>
    <x v="4"/>
    <n v="236.33"/>
    <x v="488"/>
    <s v="High"/>
    <n v="25"/>
    <n v="9"/>
    <d v="2024-10-10T00:00:00"/>
    <s v="SUP034"/>
    <s v="AISLE-05-SHELF-33"/>
    <n v="32"/>
    <x v="0"/>
    <d v="2023-11-05T00:00:00"/>
    <s v="France"/>
    <n v="47.327599999999997"/>
    <n v="-2.5352000000000001"/>
    <n v="340"/>
  </r>
  <r>
    <x v="637"/>
    <x v="637"/>
    <x v="4"/>
    <n v="888.6"/>
    <x v="489"/>
    <s v="Low"/>
    <n v="31"/>
    <n v="18"/>
    <d v="2024-06-28T00:00:00"/>
    <s v="SUP004"/>
    <s v="AISLE-08-SHELF-19"/>
    <n v="10"/>
    <x v="0"/>
    <d v="2024-04-18T00:00:00"/>
    <s v="United Kingdom"/>
    <n v="54.4161"/>
    <n v="-1.0462"/>
    <n v="71"/>
  </r>
  <r>
    <x v="638"/>
    <x v="638"/>
    <x v="4"/>
    <n v="650.96"/>
    <x v="172"/>
    <s v="High"/>
    <n v="45"/>
    <n v="9"/>
    <d v="2024-08-18T00:00:00"/>
    <s v="SUP039"/>
    <s v="AISLE-04-SHELF-41"/>
    <n v="34"/>
    <x v="1"/>
    <d v="2024-04-26T00:00:00"/>
    <s v="Netherlands"/>
    <n v="53.427799999999998"/>
    <n v="4.0854999999999997"/>
    <n v="114"/>
  </r>
  <r>
    <x v="639"/>
    <x v="639"/>
    <x v="1"/>
    <n v="564.77"/>
    <x v="490"/>
    <s v="High"/>
    <n v="28"/>
    <n v="24"/>
    <d v="2024-06-17T00:00:00"/>
    <s v="SUP008"/>
    <s v="AISLE-03-SHELF-30"/>
    <n v="8"/>
    <x v="0"/>
    <d v="2024-01-26T00:00:00"/>
    <s v="Belgium"/>
    <n v="49.519100000000002"/>
    <n v="2.7936999999999999"/>
    <n v="143"/>
  </r>
  <r>
    <x v="640"/>
    <x v="640"/>
    <x v="3"/>
    <n v="511.58"/>
    <x v="491"/>
    <s v="Mid"/>
    <n v="11"/>
    <n v="18"/>
    <d v="2024-05-23T00:00:00"/>
    <s v="SUP033"/>
    <s v="AISLE-05-SHELF-48"/>
    <n v="40"/>
    <x v="0"/>
    <d v="2023-07-19T00:00:00"/>
    <s v="Germany"/>
    <n v="50.156500000000001"/>
    <n v="13.367000000000001"/>
    <n v="309"/>
  </r>
  <r>
    <x v="641"/>
    <x v="641"/>
    <x v="4"/>
    <n v="653.61"/>
    <x v="492"/>
    <s v="Low"/>
    <n v="77"/>
    <n v="9"/>
    <d v="2024-12-28T00:00:00"/>
    <s v="SUP001"/>
    <s v="AISLE-08-SHELF-38"/>
    <n v="7"/>
    <x v="0"/>
    <d v="2024-02-12T00:00:00"/>
    <s v="Poland"/>
    <n v="49.041400000000003"/>
    <n v="18.667300000000001"/>
    <n v="320"/>
  </r>
  <r>
    <x v="642"/>
    <x v="642"/>
    <x v="5"/>
    <n v="757.33"/>
    <x v="308"/>
    <s v="Low"/>
    <n v="16"/>
    <n v="5"/>
    <d v="2025-07-02T00:00:00"/>
    <s v="SUP005"/>
    <s v="AISLE-03-SHELF-16"/>
    <n v="14"/>
    <x v="0"/>
    <d v="2024-08-19T00:00:00"/>
    <s v="Germany"/>
    <n v="49.802199999999999"/>
    <n v="6.3776000000000002"/>
    <n v="317"/>
  </r>
  <r>
    <x v="643"/>
    <x v="643"/>
    <x v="1"/>
    <n v="558.84"/>
    <x v="358"/>
    <s v="Mid"/>
    <n v="56"/>
    <n v="13"/>
    <d v="2025-04-08T00:00:00"/>
    <s v="SUP032"/>
    <s v="AISLE-08-SHELF-45"/>
    <n v="42"/>
    <x v="0"/>
    <d v="2024-09-15T00:00:00"/>
    <s v="France"/>
    <n v="45.712299999999999"/>
    <n v="-1.3807"/>
    <n v="205"/>
  </r>
  <r>
    <x v="644"/>
    <x v="644"/>
    <x v="3"/>
    <n v="938.9"/>
    <x v="493"/>
    <s v="Low"/>
    <n v="58"/>
    <n v="12"/>
    <d v="2024-10-22T00:00:00"/>
    <s v="SUP040"/>
    <s v="AISLE-05-SHELF-38"/>
    <n v="31"/>
    <x v="0"/>
    <d v="2024-03-20T00:00:00"/>
    <s v="Germany"/>
    <n v="49.974299999999999"/>
    <n v="12.321099999999999"/>
    <n v="216"/>
  </r>
  <r>
    <x v="645"/>
    <x v="645"/>
    <x v="0"/>
    <n v="977.07"/>
    <x v="494"/>
    <s v="High"/>
    <n v="87"/>
    <n v="9"/>
    <d v="2025-03-12T00:00:00"/>
    <s v="SUP001"/>
    <s v="AISLE-03-SHELF-08"/>
    <n v="22"/>
    <x v="0"/>
    <d v="2024-07-16T00:00:00"/>
    <s v="United Kingdom"/>
    <n v="54.489600000000003"/>
    <n v="-6.9535"/>
    <n v="239"/>
  </r>
  <r>
    <x v="646"/>
    <x v="646"/>
    <x v="2"/>
    <n v="995.39"/>
    <x v="398"/>
    <s v="High"/>
    <n v="52"/>
    <n v="19"/>
    <d v="2024-03-01T00:00:00"/>
    <s v="SUP035"/>
    <s v="AISLE-04-SHELF-25"/>
    <n v="49"/>
    <x v="1"/>
    <d v="2024-02-22T00:00:00"/>
    <s v="Austria"/>
    <n v="48.899700000000003"/>
    <n v="14.3965"/>
    <n v="8"/>
  </r>
  <r>
    <x v="647"/>
    <x v="647"/>
    <x v="6"/>
    <n v="672.7"/>
    <x v="495"/>
    <s v="Low"/>
    <n v="41"/>
    <n v="20"/>
    <d v="2024-06-26T00:00:00"/>
    <s v="SUP022"/>
    <s v="AISLE-17-SHELF-08"/>
    <n v="15"/>
    <x v="0"/>
    <d v="2023-08-07T00:00:00"/>
    <s v="Sweden"/>
    <n v="65.869"/>
    <n v="12.137700000000001"/>
    <n v="324"/>
  </r>
  <r>
    <x v="648"/>
    <x v="648"/>
    <x v="4"/>
    <n v="933.29"/>
    <x v="382"/>
    <s v="Low"/>
    <n v="26"/>
    <n v="1"/>
    <d v="2025-01-03T00:00:00"/>
    <s v="SUP029"/>
    <s v="AISLE-19-SHELF-46"/>
    <n v="40"/>
    <x v="0"/>
    <d v="2024-06-15T00:00:00"/>
    <s v="Poland"/>
    <n v="49.2729"/>
    <n v="14.294499999999999"/>
    <n v="202"/>
  </r>
  <r>
    <x v="649"/>
    <x v="649"/>
    <x v="0"/>
    <n v="410.43"/>
    <x v="33"/>
    <s v="High"/>
    <n v="23"/>
    <n v="11"/>
    <d v="2024-11-19T00:00:00"/>
    <s v="SUP017"/>
    <s v="AISLE-09-SHELF-32"/>
    <n v="44"/>
    <x v="1"/>
    <d v="2024-08-17T00:00:00"/>
    <s v="Germany"/>
    <n v="48.7348"/>
    <n v="9.6710999999999991"/>
    <n v="94"/>
  </r>
  <r>
    <x v="650"/>
    <x v="650"/>
    <x v="4"/>
    <n v="861"/>
    <x v="496"/>
    <s v="Mid"/>
    <n v="90"/>
    <n v="5"/>
    <d v="2024-02-10T00:00:00"/>
    <s v="SUP030"/>
    <s v="AISLE-12-SHELF-13"/>
    <n v="39"/>
    <x v="0"/>
    <d v="2023-11-27T00:00:00"/>
    <s v="Germany"/>
    <n v="54.412300000000002"/>
    <n v="10.059200000000001"/>
    <n v="75"/>
  </r>
  <r>
    <x v="651"/>
    <x v="651"/>
    <x v="6"/>
    <n v="910.08"/>
    <x v="497"/>
    <s v="Low"/>
    <n v="41"/>
    <n v="7"/>
    <d v="2023-10-20T00:00:00"/>
    <s v="SUP035"/>
    <s v="AISLE-08-SHELF-35"/>
    <n v="48"/>
    <x v="0"/>
    <d v="2023-05-20T00:00:00"/>
    <s v="France"/>
    <n v="44.144500000000001"/>
    <n v="3.1042999999999998"/>
    <n v="153"/>
  </r>
  <r>
    <x v="652"/>
    <x v="652"/>
    <x v="5"/>
    <n v="905.1"/>
    <x v="416"/>
    <s v="Low"/>
    <n v="69"/>
    <n v="13"/>
    <d v="2025-01-14T00:00:00"/>
    <s v="SUP001"/>
    <s v="AISLE-15-SHELF-29"/>
    <n v="17"/>
    <x v="0"/>
    <d v="2024-10-28T00:00:00"/>
    <s v="Sweden"/>
    <n v="56.844700000000003"/>
    <n v="19.084499999999998"/>
    <n v="78"/>
  </r>
  <r>
    <x v="653"/>
    <x v="653"/>
    <x v="5"/>
    <n v="832.54"/>
    <x v="283"/>
    <s v="High"/>
    <n v="69"/>
    <n v="23"/>
    <d v="2024-10-30T00:00:00"/>
    <s v="SUP004"/>
    <s v="AISLE-19-SHELF-04"/>
    <n v="27"/>
    <x v="0"/>
    <d v="2024-05-01T00:00:00"/>
    <s v="Italy"/>
    <n v="42.5685"/>
    <n v="16.024699999999999"/>
    <n v="182"/>
  </r>
  <r>
    <x v="654"/>
    <x v="654"/>
    <x v="6"/>
    <n v="412.53"/>
    <x v="498"/>
    <s v="High"/>
    <n v="61"/>
    <n v="6"/>
    <d v="2024-06-26T00:00:00"/>
    <s v="SUP009"/>
    <s v="AISLE-02-SHELF-37"/>
    <n v="47"/>
    <x v="0"/>
    <d v="2023-12-14T00:00:00"/>
    <s v="Germany"/>
    <n v="54.7988"/>
    <n v="8.1829000000000001"/>
    <n v="195"/>
  </r>
  <r>
    <x v="655"/>
    <x v="655"/>
    <x v="0"/>
    <n v="167.32"/>
    <x v="499"/>
    <s v="High"/>
    <n v="75"/>
    <n v="13"/>
    <d v="2023-10-12T00:00:00"/>
    <s v="SUP045"/>
    <s v="AISLE-02-SHELF-07"/>
    <n v="13"/>
    <x v="0"/>
    <d v="2023-05-19T00:00:00"/>
    <s v="United Kingdom"/>
    <n v="54.384999999999998"/>
    <n v="0.88870000000000005"/>
    <n v="146"/>
  </r>
  <r>
    <x v="656"/>
    <x v="656"/>
    <x v="3"/>
    <n v="340.62"/>
    <x v="496"/>
    <s v="Mid"/>
    <n v="13"/>
    <n v="6"/>
    <d v="2026-01-15T00:00:00"/>
    <s v="SUP032"/>
    <s v="AISLE-11-SHELF-12"/>
    <n v="8"/>
    <x v="0"/>
    <d v="2025-01-24T00:00:00"/>
    <s v="Netherlands"/>
    <n v="52.92"/>
    <n v="5.2008999999999999"/>
    <n v="356"/>
  </r>
  <r>
    <x v="657"/>
    <x v="657"/>
    <x v="2"/>
    <n v="769.62"/>
    <x v="28"/>
    <s v="High"/>
    <n v="72"/>
    <n v="15"/>
    <d v="2025-04-20T00:00:00"/>
    <s v="SUP005"/>
    <s v="AISLE-04-SHELF-35"/>
    <n v="47"/>
    <x v="0"/>
    <d v="2024-06-15T00:00:00"/>
    <s v="Poland"/>
    <n v="54.483199999999997"/>
    <n v="14.6724"/>
    <n v="309"/>
  </r>
  <r>
    <x v="658"/>
    <x v="658"/>
    <x v="2"/>
    <n v="240.56"/>
    <x v="339"/>
    <s v="Low"/>
    <n v="42"/>
    <n v="8"/>
    <d v="2024-01-05T00:00:00"/>
    <s v="SUP014"/>
    <s v="AISLE-08-SHELF-26"/>
    <n v="44"/>
    <x v="1"/>
    <d v="2023-08-02T00:00:00"/>
    <s v="Germany"/>
    <n v="54.375599999999999"/>
    <n v="6.3596000000000004"/>
    <n v="156"/>
  </r>
  <r>
    <x v="659"/>
    <x v="659"/>
    <x v="2"/>
    <n v="483.49"/>
    <x v="194"/>
    <s v="Mid"/>
    <n v="10"/>
    <n v="11"/>
    <d v="2024-08-26T00:00:00"/>
    <s v="SUP026"/>
    <s v="AISLE-18-SHELF-37"/>
    <n v="35"/>
    <x v="1"/>
    <d v="2023-10-20T00:00:00"/>
    <s v="United Kingdom"/>
    <n v="54.716299999999997"/>
    <n v="0.70440000000000003"/>
    <n v="311"/>
  </r>
  <r>
    <x v="660"/>
    <x v="660"/>
    <x v="3"/>
    <n v="569.75"/>
    <x v="152"/>
    <s v="High"/>
    <n v="73"/>
    <n v="10"/>
    <d v="2024-08-24T00:00:00"/>
    <s v="SUP023"/>
    <s v="AISLE-16-SHELF-12"/>
    <n v="7"/>
    <x v="0"/>
    <d v="2024-06-21T00:00:00"/>
    <s v="United Kingdom"/>
    <n v="52.2119"/>
    <n v="-3.4775"/>
    <n v="64"/>
  </r>
  <r>
    <x v="661"/>
    <x v="661"/>
    <x v="4"/>
    <n v="607.82000000000005"/>
    <x v="290"/>
    <s v="Low"/>
    <n v="46"/>
    <n v="9"/>
    <d v="2024-04-16T00:00:00"/>
    <s v="SUP046"/>
    <s v="AISLE-09-SHELF-40"/>
    <n v="40"/>
    <x v="0"/>
    <d v="2023-12-26T00:00:00"/>
    <s v="Poland"/>
    <n v="50.881100000000004"/>
    <n v="23.621400000000001"/>
    <n v="112"/>
  </r>
  <r>
    <x v="662"/>
    <x v="662"/>
    <x v="6"/>
    <n v="936.37"/>
    <x v="330"/>
    <s v="High"/>
    <n v="87"/>
    <n v="4"/>
    <d v="2024-12-14T00:00:00"/>
    <s v="SUP022"/>
    <s v="AISLE-05-SHELF-19"/>
    <n v="21"/>
    <x v="0"/>
    <d v="2024-07-23T00:00:00"/>
    <s v="Italy"/>
    <n v="45.2483"/>
    <n v="15.037100000000001"/>
    <n v="144"/>
  </r>
  <r>
    <x v="663"/>
    <x v="663"/>
    <x v="6"/>
    <n v="664.88"/>
    <x v="52"/>
    <s v="High"/>
    <n v="79"/>
    <n v="14"/>
    <d v="2024-03-30T00:00:00"/>
    <s v="SUP027"/>
    <s v="AISLE-15-SHELF-22"/>
    <n v="20"/>
    <x v="0"/>
    <d v="2024-03-10T00:00:00"/>
    <s v="United Kingdom"/>
    <n v="55.071100000000001"/>
    <n v="5.8999999999999999E-3"/>
    <n v="20"/>
  </r>
  <r>
    <x v="664"/>
    <x v="664"/>
    <x v="3"/>
    <n v="788.44"/>
    <x v="500"/>
    <s v="Low"/>
    <n v="16"/>
    <n v="4"/>
    <d v="2024-06-05T00:00:00"/>
    <s v="SUP025"/>
    <s v="AISLE-20-SHELF-43"/>
    <n v="43"/>
    <x v="0"/>
    <d v="2023-08-21T00:00:00"/>
    <s v="Netherlands"/>
    <n v="51.859099999999998"/>
    <n v="5.0454999999999997"/>
    <n v="289"/>
  </r>
  <r>
    <x v="665"/>
    <x v="665"/>
    <x v="0"/>
    <n v="586.05999999999995"/>
    <x v="501"/>
    <s v="Mid"/>
    <n v="33"/>
    <n v="24"/>
    <d v="2024-02-17T00:00:00"/>
    <s v="SUP036"/>
    <s v="AISLE-20-SHELF-13"/>
    <n v="6"/>
    <x v="0"/>
    <d v="2023-08-04T00:00:00"/>
    <s v="United Kingdom"/>
    <n v="56.323999999999998"/>
    <n v="-4.6224999999999996"/>
    <n v="197"/>
  </r>
  <r>
    <x v="666"/>
    <x v="666"/>
    <x v="2"/>
    <n v="835.24"/>
    <x v="195"/>
    <s v="Mid"/>
    <n v="77"/>
    <n v="15"/>
    <d v="2024-05-10T00:00:00"/>
    <s v="SUP004"/>
    <s v="AISLE-13-SHELF-32"/>
    <n v="9"/>
    <x v="0"/>
    <d v="2024-03-02T00:00:00"/>
    <s v="United Kingdom"/>
    <n v="50.462299999999999"/>
    <n v="-7.4566999999999997"/>
    <n v="69"/>
  </r>
  <r>
    <x v="667"/>
    <x v="667"/>
    <x v="1"/>
    <n v="271.02999999999997"/>
    <x v="502"/>
    <s v="Low"/>
    <n v="64"/>
    <n v="21"/>
    <d v="2023-10-05T00:00:00"/>
    <s v="SUP032"/>
    <s v="AISLE-17-SHELF-29"/>
    <n v="37"/>
    <x v="0"/>
    <d v="2023-04-21T00:00:00"/>
    <s v="United Kingdom"/>
    <n v="50.915199999999999"/>
    <n v="0.49680000000000002"/>
    <n v="167"/>
  </r>
  <r>
    <x v="668"/>
    <x v="668"/>
    <x v="6"/>
    <n v="217.78"/>
    <x v="503"/>
    <s v="High"/>
    <n v="98"/>
    <n v="10"/>
    <d v="2023-09-13T00:00:00"/>
    <s v="SUP009"/>
    <s v="AISLE-16-SHELF-22"/>
    <n v="17"/>
    <x v="0"/>
    <d v="2023-04-02T00:00:00"/>
    <s v="Austria"/>
    <n v="47.627800000000001"/>
    <n v="14.9892"/>
    <n v="164"/>
  </r>
  <r>
    <x v="669"/>
    <x v="669"/>
    <x v="5"/>
    <n v="927.06"/>
    <x v="342"/>
    <s v="Mid"/>
    <n v="12"/>
    <n v="14"/>
    <d v="2024-03-27T00:00:00"/>
    <s v="SUP002"/>
    <s v="AISLE-17-SHELF-19"/>
    <n v="16"/>
    <x v="0"/>
    <d v="2023-07-22T00:00:00"/>
    <s v="Austria"/>
    <n v="47.421599999999998"/>
    <n v="11.492100000000001"/>
    <n v="249"/>
  </r>
  <r>
    <x v="670"/>
    <x v="670"/>
    <x v="5"/>
    <n v="696.55"/>
    <x v="504"/>
    <s v="Low"/>
    <n v="32"/>
    <n v="25"/>
    <d v="2025-12-19T00:00:00"/>
    <s v="SUP042"/>
    <s v="AISLE-14-SHELF-39"/>
    <n v="23"/>
    <x v="1"/>
    <d v="2025-01-10T00:00:00"/>
    <s v="Italy"/>
    <n v="40.2455"/>
    <n v="16.050799999999999"/>
    <n v="343"/>
  </r>
  <r>
    <x v="671"/>
    <x v="671"/>
    <x v="1"/>
    <n v="674.81"/>
    <x v="505"/>
    <s v="Low"/>
    <n v="45"/>
    <n v="6"/>
    <d v="2026-01-11T00:00:00"/>
    <s v="SUP050"/>
    <s v="AISLE-09-SHELF-02"/>
    <n v="26"/>
    <x v="0"/>
    <d v="2025-02-26T00:00:00"/>
    <s v="Germany"/>
    <n v="52.051600000000001"/>
    <n v="14.432499999999999"/>
    <n v="319"/>
  </r>
  <r>
    <x v="672"/>
    <x v="672"/>
    <x v="6"/>
    <n v="472.62"/>
    <x v="49"/>
    <s v="Low"/>
    <n v="66"/>
    <n v="16"/>
    <d v="2024-01-17T00:00:00"/>
    <s v="SUP039"/>
    <s v="AISLE-19-SHELF-32"/>
    <n v="44"/>
    <x v="0"/>
    <d v="2023-10-24T00:00:00"/>
    <s v="United Kingdom"/>
    <n v="55.881399999999999"/>
    <n v="-2.4982000000000002"/>
    <n v="85"/>
  </r>
  <r>
    <x v="673"/>
    <x v="673"/>
    <x v="2"/>
    <n v="382.93"/>
    <x v="506"/>
    <s v="Low"/>
    <n v="57"/>
    <n v="25"/>
    <d v="2024-03-18T00:00:00"/>
    <s v="SUP046"/>
    <s v="AISLE-06-SHELF-33"/>
    <n v="12"/>
    <x v="0"/>
    <d v="2024-02-23T00:00:00"/>
    <s v="Sweden"/>
    <n v="63.720700000000001"/>
    <n v="23.4451"/>
    <n v="24"/>
  </r>
  <r>
    <x v="674"/>
    <x v="674"/>
    <x v="2"/>
    <n v="560.13"/>
    <x v="449"/>
    <s v="High"/>
    <n v="22"/>
    <n v="12"/>
    <d v="2025-11-14T00:00:00"/>
    <s v="SUP025"/>
    <s v="AISLE-07-SHELF-48"/>
    <n v="48"/>
    <x v="1"/>
    <d v="2024-11-28T00:00:00"/>
    <s v="Germany"/>
    <n v="53.290300000000002"/>
    <n v="6.1188000000000002"/>
    <n v="351"/>
  </r>
  <r>
    <x v="675"/>
    <x v="675"/>
    <x v="2"/>
    <n v="129.36000000000001"/>
    <x v="507"/>
    <s v="Low"/>
    <n v="70"/>
    <n v="28"/>
    <d v="2024-07-25T00:00:00"/>
    <s v="SUP047"/>
    <s v="AISLE-02-SHELF-04"/>
    <n v="8"/>
    <x v="0"/>
    <d v="2023-08-02T00:00:00"/>
    <s v="Italy"/>
    <n v="42.208500000000001"/>
    <n v="14.7912"/>
    <n v="358"/>
  </r>
  <r>
    <x v="676"/>
    <x v="676"/>
    <x v="0"/>
    <n v="460.17"/>
    <x v="346"/>
    <s v="Low"/>
    <n v="95"/>
    <n v="4"/>
    <d v="2024-03-02T00:00:00"/>
    <s v="SUP010"/>
    <s v="AISLE-20-SHELF-22"/>
    <n v="11"/>
    <x v="1"/>
    <d v="2023-12-15T00:00:00"/>
    <s v="Spain"/>
    <n v="41.839799999999997"/>
    <n v="-6.6143999999999998"/>
    <n v="78"/>
  </r>
  <r>
    <x v="677"/>
    <x v="677"/>
    <x v="5"/>
    <n v="460.81"/>
    <x v="197"/>
    <s v="High"/>
    <n v="98"/>
    <n v="1"/>
    <d v="2024-05-29T00:00:00"/>
    <s v="SUP037"/>
    <s v="AISLE-14-SHELF-29"/>
    <n v="26"/>
    <x v="0"/>
    <d v="2024-01-10T00:00:00"/>
    <s v="Germany"/>
    <n v="53.890500000000003"/>
    <n v="14.5982"/>
    <n v="140"/>
  </r>
  <r>
    <x v="678"/>
    <x v="678"/>
    <x v="0"/>
    <n v="542.95000000000005"/>
    <x v="446"/>
    <s v="Low"/>
    <n v="33"/>
    <n v="4"/>
    <d v="2024-10-01T00:00:00"/>
    <s v="SUP025"/>
    <s v="AISLE-11-SHELF-41"/>
    <n v="22"/>
    <x v="0"/>
    <d v="2024-01-04T00:00:00"/>
    <s v="Germany"/>
    <n v="49.098999999999997"/>
    <n v="13.931800000000001"/>
    <n v="271"/>
  </r>
  <r>
    <x v="679"/>
    <x v="679"/>
    <x v="3"/>
    <n v="638.34"/>
    <x v="72"/>
    <s v="Mid"/>
    <n v="52"/>
    <n v="25"/>
    <d v="2024-09-30T00:00:00"/>
    <s v="SUP040"/>
    <s v="AISLE-05-SHELF-03"/>
    <n v="10"/>
    <x v="0"/>
    <d v="2024-04-14T00:00:00"/>
    <s v="Belgium"/>
    <n v="49.694000000000003"/>
    <n v="2.7172999999999998"/>
    <n v="169"/>
  </r>
  <r>
    <x v="680"/>
    <x v="680"/>
    <x v="4"/>
    <n v="957.75"/>
    <x v="508"/>
    <s v="Mid"/>
    <n v="42"/>
    <n v="13"/>
    <d v="2023-12-28T00:00:00"/>
    <s v="SUP029"/>
    <s v="AISLE-20-SHELF-25"/>
    <n v="8"/>
    <x v="0"/>
    <d v="2023-04-10T00:00:00"/>
    <s v="France"/>
    <n v="42.566400000000002"/>
    <n v="-4.2569999999999997"/>
    <n v="262"/>
  </r>
  <r>
    <x v="681"/>
    <x v="681"/>
    <x v="2"/>
    <n v="655.65"/>
    <x v="250"/>
    <s v="High"/>
    <n v="87"/>
    <n v="7"/>
    <d v="2023-05-29T00:00:00"/>
    <s v="SUP037"/>
    <s v="AISLE-02-SHELF-42"/>
    <n v="45"/>
    <x v="0"/>
    <d v="2023-03-23T00:00:00"/>
    <s v="Belgium"/>
    <n v="51.19"/>
    <n v="2.7303000000000002"/>
    <n v="67"/>
  </r>
  <r>
    <x v="682"/>
    <x v="682"/>
    <x v="3"/>
    <n v="884.89"/>
    <x v="237"/>
    <s v="Low"/>
    <n v="33"/>
    <n v="15"/>
    <d v="2025-01-10T00:00:00"/>
    <s v="SUP005"/>
    <s v="AISLE-10-SHELF-39"/>
    <n v="49"/>
    <x v="0"/>
    <d v="2024-08-02T00:00:00"/>
    <s v="Netherlands"/>
    <n v="51.533499999999997"/>
    <n v="3.7046000000000001"/>
    <n v="161"/>
  </r>
  <r>
    <x v="683"/>
    <x v="683"/>
    <x v="4"/>
    <n v="560.74"/>
    <x v="509"/>
    <s v="Mid"/>
    <n v="31"/>
    <n v="6"/>
    <d v="2024-05-18T00:00:00"/>
    <s v="SUP014"/>
    <s v="AISLE-15-SHELF-37"/>
    <n v="16"/>
    <x v="1"/>
    <d v="2024-01-17T00:00:00"/>
    <s v="Austria"/>
    <n v="47.168100000000003"/>
    <n v="10.1973"/>
    <n v="122"/>
  </r>
  <r>
    <x v="684"/>
    <x v="684"/>
    <x v="1"/>
    <n v="630.66"/>
    <x v="510"/>
    <s v="Low"/>
    <n v="61"/>
    <n v="14"/>
    <d v="2025-09-26T00:00:00"/>
    <s v="SUP033"/>
    <s v="AISLE-08-SHELF-50"/>
    <n v="41"/>
    <x v="0"/>
    <d v="2024-10-21T00:00:00"/>
    <s v="Austria"/>
    <n v="48.136800000000001"/>
    <n v="10.5266"/>
    <n v="340"/>
  </r>
  <r>
    <x v="685"/>
    <x v="685"/>
    <x v="5"/>
    <n v="79.14"/>
    <x v="68"/>
    <s v="High"/>
    <n v="96"/>
    <n v="18"/>
    <d v="2023-12-01T00:00:00"/>
    <s v="SUP027"/>
    <s v="AISLE-20-SHELF-38"/>
    <n v="6"/>
    <x v="1"/>
    <d v="2023-04-14T00:00:00"/>
    <s v="France"/>
    <n v="49.648099999999999"/>
    <n v="6.8310000000000004"/>
    <n v="231"/>
  </r>
  <r>
    <x v="686"/>
    <x v="686"/>
    <x v="4"/>
    <n v="141.93"/>
    <x v="511"/>
    <s v="Low"/>
    <n v="15"/>
    <n v="4"/>
    <d v="2025-04-22T00:00:00"/>
    <s v="SUP005"/>
    <s v="AISLE-11-SHELF-08"/>
    <n v="7"/>
    <x v="0"/>
    <d v="2024-11-28T00:00:00"/>
    <s v="Poland"/>
    <n v="49.0792"/>
    <n v="23.057300000000001"/>
    <n v="145"/>
  </r>
  <r>
    <x v="687"/>
    <x v="687"/>
    <x v="4"/>
    <n v="583.87"/>
    <x v="512"/>
    <s v="Mid"/>
    <n v="28"/>
    <n v="1"/>
    <d v="2024-10-13T00:00:00"/>
    <s v="SUP044"/>
    <s v="AISLE-04-SHELF-25"/>
    <n v="49"/>
    <x v="0"/>
    <d v="2024-08-10T00:00:00"/>
    <s v="Poland"/>
    <n v="49.167900000000003"/>
    <n v="16.496500000000001"/>
    <n v="64"/>
  </r>
  <r>
    <x v="688"/>
    <x v="688"/>
    <x v="6"/>
    <n v="401.76"/>
    <x v="134"/>
    <s v="Low"/>
    <n v="85"/>
    <n v="29"/>
    <d v="2024-01-24T00:00:00"/>
    <s v="SUP015"/>
    <s v="AISLE-07-SHELF-34"/>
    <n v="25"/>
    <x v="0"/>
    <d v="2023-06-20T00:00:00"/>
    <s v="Italy"/>
    <n v="36.940100000000001"/>
    <n v="10.596500000000001"/>
    <n v="218"/>
  </r>
  <r>
    <x v="689"/>
    <x v="689"/>
    <x v="4"/>
    <n v="800.82"/>
    <x v="513"/>
    <s v="High"/>
    <n v="99"/>
    <n v="3"/>
    <d v="2024-11-21T00:00:00"/>
    <s v="SUP003"/>
    <s v="AISLE-15-SHELF-32"/>
    <n v="43"/>
    <x v="0"/>
    <d v="2024-03-30T00:00:00"/>
    <s v="France"/>
    <n v="46.335900000000002"/>
    <n v="6.5309999999999997"/>
    <n v="236"/>
  </r>
  <r>
    <x v="690"/>
    <x v="690"/>
    <x v="6"/>
    <n v="547.75"/>
    <x v="514"/>
    <s v="Mid"/>
    <n v="38"/>
    <n v="13"/>
    <d v="2023-12-03T00:00:00"/>
    <s v="SUP001"/>
    <s v="AISLE-09-SHELF-23"/>
    <n v="17"/>
    <x v="1"/>
    <d v="2023-11-20T00:00:00"/>
    <s v="Germany"/>
    <n v="49.868699999999997"/>
    <n v="12.32"/>
    <n v="13"/>
  </r>
  <r>
    <x v="691"/>
    <x v="691"/>
    <x v="4"/>
    <n v="883.47"/>
    <x v="512"/>
    <s v="Mid"/>
    <n v="73"/>
    <n v="18"/>
    <d v="2025-06-13T00:00:00"/>
    <s v="SUP024"/>
    <s v="AISLE-19-SHELF-25"/>
    <n v="18"/>
    <x v="0"/>
    <d v="2024-10-17T00:00:00"/>
    <s v="Poland"/>
    <n v="50.087499999999999"/>
    <n v="21.606000000000002"/>
    <n v="239"/>
  </r>
  <r>
    <x v="692"/>
    <x v="692"/>
    <x v="6"/>
    <n v="972.61"/>
    <x v="445"/>
    <s v="High"/>
    <n v="23"/>
    <n v="29"/>
    <d v="2025-02-08T00:00:00"/>
    <s v="SUP012"/>
    <s v="AISLE-19-SHELF-05"/>
    <n v="34"/>
    <x v="0"/>
    <d v="2024-09-10T00:00:00"/>
    <s v="United Kingdom"/>
    <n v="51.976799999999997"/>
    <n v="-6.7645999999999997"/>
    <n v="151"/>
  </r>
  <r>
    <x v="693"/>
    <x v="693"/>
    <x v="5"/>
    <n v="156.16"/>
    <x v="515"/>
    <s v="High"/>
    <n v="90"/>
    <n v="4"/>
    <d v="2025-01-13T00:00:00"/>
    <s v="SUP045"/>
    <s v="AISLE-19-SHELF-35"/>
    <n v="22"/>
    <x v="0"/>
    <d v="2024-12-23T00:00:00"/>
    <s v="Sweden"/>
    <n v="57.858600000000003"/>
    <n v="13.484999999999999"/>
    <n v="21"/>
  </r>
  <r>
    <x v="694"/>
    <x v="694"/>
    <x v="5"/>
    <n v="400.88"/>
    <x v="507"/>
    <s v="Low"/>
    <n v="39"/>
    <n v="4"/>
    <d v="2024-03-09T00:00:00"/>
    <s v="SUP014"/>
    <s v="AISLE-12-SHELF-39"/>
    <n v="17"/>
    <x v="0"/>
    <d v="2023-04-25T00:00:00"/>
    <s v="Germany"/>
    <n v="51.197800000000001"/>
    <n v="13.5877"/>
    <n v="319"/>
  </r>
  <r>
    <x v="695"/>
    <x v="695"/>
    <x v="4"/>
    <n v="668.33"/>
    <x v="405"/>
    <s v="Mid"/>
    <n v="80"/>
    <n v="11"/>
    <d v="2024-12-27T00:00:00"/>
    <s v="SUP042"/>
    <s v="AISLE-05-SHELF-12"/>
    <n v="18"/>
    <x v="0"/>
    <d v="2024-10-12T00:00:00"/>
    <s v="Netherlands"/>
    <n v="51.014899999999997"/>
    <n v="6.0571000000000002"/>
    <n v="76"/>
  </r>
  <r>
    <x v="696"/>
    <x v="696"/>
    <x v="1"/>
    <n v="312.43"/>
    <x v="213"/>
    <s v="Mid"/>
    <n v="30"/>
    <n v="14"/>
    <d v="2024-11-13T00:00:00"/>
    <s v="SUP020"/>
    <s v="AISLE-04-SHELF-19"/>
    <n v="45"/>
    <x v="1"/>
    <d v="2024-04-24T00:00:00"/>
    <s v="United Kingdom"/>
    <n v="55.658200000000001"/>
    <n v="0.5252"/>
    <n v="203"/>
  </r>
  <r>
    <x v="697"/>
    <x v="697"/>
    <x v="1"/>
    <n v="274.36"/>
    <x v="516"/>
    <s v="Low"/>
    <n v="74"/>
    <n v="25"/>
    <d v="2025-01-01T00:00:00"/>
    <s v="SUP014"/>
    <s v="AISLE-13-SHELF-47"/>
    <n v="44"/>
    <x v="1"/>
    <d v="2024-08-02T00:00:00"/>
    <s v="United Kingdom"/>
    <n v="52.048499999999997"/>
    <n v="-3.6989000000000001"/>
    <n v="152"/>
  </r>
  <r>
    <x v="698"/>
    <x v="698"/>
    <x v="0"/>
    <n v="815.6"/>
    <x v="304"/>
    <s v="Mid"/>
    <n v="13"/>
    <n v="7"/>
    <d v="2025-08-19T00:00:00"/>
    <s v="SUP014"/>
    <s v="AISLE-10-SHELF-28"/>
    <n v="29"/>
    <x v="0"/>
    <d v="2025-01-06T00:00:00"/>
    <s v="France"/>
    <n v="50.373100000000001"/>
    <n v="4.5358999999999998"/>
    <n v="225"/>
  </r>
  <r>
    <x v="699"/>
    <x v="699"/>
    <x v="1"/>
    <n v="980.57"/>
    <x v="517"/>
    <s v="Mid"/>
    <n v="55"/>
    <n v="29"/>
    <d v="2024-04-11T00:00:00"/>
    <s v="SUP045"/>
    <s v="AISLE-01-SHELF-35"/>
    <n v="41"/>
    <x v="0"/>
    <d v="2023-12-02T00:00:00"/>
    <s v="Italy"/>
    <n v="40.682099999999998"/>
    <n v="8.1638000000000002"/>
    <n v="131"/>
  </r>
  <r>
    <x v="700"/>
    <x v="700"/>
    <x v="5"/>
    <n v="776.07"/>
    <x v="518"/>
    <s v="High"/>
    <n v="17"/>
    <n v="3"/>
    <d v="2024-04-21T00:00:00"/>
    <s v="SUP035"/>
    <s v="AISLE-18-SHELF-16"/>
    <n v="31"/>
    <x v="1"/>
    <d v="2024-03-24T00:00:00"/>
    <s v="Netherlands"/>
    <n v="51.508699999999997"/>
    <n v="5.5667"/>
    <n v="28"/>
  </r>
  <r>
    <x v="701"/>
    <x v="701"/>
    <x v="3"/>
    <n v="528.44000000000005"/>
    <x v="519"/>
    <s v="High"/>
    <n v="27"/>
    <n v="7"/>
    <d v="2023-09-03T00:00:00"/>
    <s v="SUP019"/>
    <s v="AISLE-12-SHELF-16"/>
    <n v="27"/>
    <x v="0"/>
    <d v="2023-07-19T00:00:00"/>
    <s v="Poland"/>
    <n v="53.165399999999998"/>
    <n v="15.344200000000001"/>
    <n v="46"/>
  </r>
  <r>
    <x v="702"/>
    <x v="702"/>
    <x v="1"/>
    <n v="448.09"/>
    <x v="250"/>
    <s v="High"/>
    <n v="69"/>
    <n v="8"/>
    <d v="2025-08-31T00:00:00"/>
    <s v="SUP020"/>
    <s v="AISLE-11-SHELF-43"/>
    <n v="11"/>
    <x v="0"/>
    <d v="2025-03-18T00:00:00"/>
    <s v="France"/>
    <n v="47.176099999999998"/>
    <n v="2.9350999999999998"/>
    <n v="166"/>
  </r>
  <r>
    <x v="703"/>
    <x v="703"/>
    <x v="3"/>
    <n v="544.25"/>
    <x v="253"/>
    <s v="Low"/>
    <n v="54"/>
    <n v="12"/>
    <d v="2025-02-21T00:00:00"/>
    <s v="SUP042"/>
    <s v="AISLE-14-SHELF-17"/>
    <n v="14"/>
    <x v="0"/>
    <d v="2024-07-17T00:00:00"/>
    <s v="Poland"/>
    <n v="51.980899999999998"/>
    <n v="21.001200000000001"/>
    <n v="219"/>
  </r>
  <r>
    <x v="704"/>
    <x v="704"/>
    <x v="6"/>
    <n v="468.21"/>
    <x v="520"/>
    <s v="Low"/>
    <n v="81"/>
    <n v="7"/>
    <d v="2024-04-30T00:00:00"/>
    <s v="SUP044"/>
    <s v="AISLE-19-SHELF-11"/>
    <n v="29"/>
    <x v="0"/>
    <d v="2023-07-14T00:00:00"/>
    <s v="France"/>
    <n v="49.506999999999998"/>
    <n v="-0.38440000000000002"/>
    <n v="291"/>
  </r>
  <r>
    <x v="705"/>
    <x v="705"/>
    <x v="0"/>
    <n v="507.86"/>
    <x v="499"/>
    <s v="High"/>
    <n v="40"/>
    <n v="24"/>
    <d v="2024-07-08T00:00:00"/>
    <s v="SUP023"/>
    <s v="AISLE-04-SHELF-10"/>
    <n v="39"/>
    <x v="1"/>
    <d v="2023-12-17T00:00:00"/>
    <s v="France"/>
    <n v="50.012300000000003"/>
    <n v="-2.7547000000000001"/>
    <n v="204"/>
  </r>
  <r>
    <x v="706"/>
    <x v="706"/>
    <x v="2"/>
    <n v="211.42"/>
    <x v="351"/>
    <s v="High"/>
    <n v="37"/>
    <n v="16"/>
    <d v="2024-10-22T00:00:00"/>
    <s v="SUP034"/>
    <s v="AISLE-19-SHELF-36"/>
    <n v="28"/>
    <x v="0"/>
    <d v="2024-08-29T00:00:00"/>
    <s v="France"/>
    <n v="42.995600000000003"/>
    <n v="-1.2051000000000001"/>
    <n v="54"/>
  </r>
  <r>
    <x v="707"/>
    <x v="707"/>
    <x v="6"/>
    <n v="904.7"/>
    <x v="372"/>
    <s v="Mid"/>
    <n v="73"/>
    <n v="25"/>
    <d v="2024-08-29T00:00:00"/>
    <s v="SUP001"/>
    <s v="AISLE-11-SHELF-39"/>
    <n v="46"/>
    <x v="0"/>
    <d v="2023-11-23T00:00:00"/>
    <s v="Italy"/>
    <n v="37.8551"/>
    <n v="9.3407999999999998"/>
    <n v="280"/>
  </r>
  <r>
    <x v="708"/>
    <x v="708"/>
    <x v="4"/>
    <n v="756.99"/>
    <x v="348"/>
    <s v="Mid"/>
    <n v="46"/>
    <n v="17"/>
    <d v="2024-07-29T00:00:00"/>
    <s v="SUP004"/>
    <s v="AISLE-20-SHELF-41"/>
    <n v="15"/>
    <x v="0"/>
    <d v="2023-10-25T00:00:00"/>
    <s v="France"/>
    <n v="42.342799999999997"/>
    <n v="6.8975999999999997"/>
    <n v="278"/>
  </r>
  <r>
    <x v="709"/>
    <x v="709"/>
    <x v="1"/>
    <n v="684.17"/>
    <x v="521"/>
    <s v="High"/>
    <n v="76"/>
    <n v="26"/>
    <d v="2025-03-16T00:00:00"/>
    <s v="SUP040"/>
    <s v="AISLE-02-SHELF-33"/>
    <n v="24"/>
    <x v="0"/>
    <d v="2025-03-03T00:00:00"/>
    <s v="Spain"/>
    <n v="37.084000000000003"/>
    <n v="0.1159"/>
    <n v="13"/>
  </r>
  <r>
    <x v="710"/>
    <x v="710"/>
    <x v="5"/>
    <n v="950.43"/>
    <x v="522"/>
    <s v="Low"/>
    <n v="88"/>
    <n v="22"/>
    <d v="2025-03-19T00:00:00"/>
    <s v="SUP017"/>
    <s v="AISLE-08-SHELF-27"/>
    <n v="14"/>
    <x v="0"/>
    <d v="2024-03-28T00:00:00"/>
    <s v="Sweden"/>
    <n v="55.961199999999998"/>
    <n v="23.525600000000001"/>
    <n v="356"/>
  </r>
  <r>
    <x v="711"/>
    <x v="711"/>
    <x v="0"/>
    <n v="291.55"/>
    <x v="93"/>
    <s v="Mid"/>
    <n v="77"/>
    <n v="4"/>
    <d v="2023-10-15T00:00:00"/>
    <s v="SUP026"/>
    <s v="AISLE-19-SHELF-48"/>
    <n v="25"/>
    <x v="1"/>
    <d v="2023-07-29T00:00:00"/>
    <s v="Poland"/>
    <n v="53.124699999999997"/>
    <n v="14.167999999999999"/>
    <n v="78"/>
  </r>
  <r>
    <x v="712"/>
    <x v="712"/>
    <x v="6"/>
    <n v="90.35"/>
    <x v="207"/>
    <s v="Low"/>
    <n v="44"/>
    <n v="17"/>
    <d v="2025-12-24T00:00:00"/>
    <s v="SUP014"/>
    <s v="AISLE-14-SHELF-04"/>
    <n v="32"/>
    <x v="0"/>
    <d v="2025-01-11T00:00:00"/>
    <s v="Germany"/>
    <n v="53.1053"/>
    <n v="10.578099999999999"/>
    <n v="347"/>
  </r>
  <r>
    <x v="713"/>
    <x v="713"/>
    <x v="6"/>
    <n v="827.88"/>
    <x v="424"/>
    <s v="Low"/>
    <n v="45"/>
    <n v="18"/>
    <d v="2023-10-27T00:00:00"/>
    <s v="SUP046"/>
    <s v="AISLE-19-SHELF-25"/>
    <n v="32"/>
    <x v="0"/>
    <d v="2023-03-27T00:00:00"/>
    <s v="Belgium"/>
    <n v="51.058700000000002"/>
    <n v="4.5377000000000001"/>
    <n v="214"/>
  </r>
  <r>
    <x v="714"/>
    <x v="714"/>
    <x v="3"/>
    <n v="998.43"/>
    <x v="523"/>
    <s v="High"/>
    <n v="66"/>
    <n v="26"/>
    <d v="2023-05-25T00:00:00"/>
    <s v="SUP032"/>
    <s v="AISLE-06-SHELF-47"/>
    <n v="31"/>
    <x v="0"/>
    <d v="2023-04-22T00:00:00"/>
    <s v="Netherlands"/>
    <n v="52.530799999999999"/>
    <n v="6.3666999999999998"/>
    <n v="33"/>
  </r>
  <r>
    <x v="715"/>
    <x v="715"/>
    <x v="4"/>
    <n v="582.65"/>
    <x v="524"/>
    <s v="Low"/>
    <n v="79"/>
    <n v="4"/>
    <d v="2025-08-26T00:00:00"/>
    <s v="SUP036"/>
    <s v="AISLE-13-SHELF-22"/>
    <n v="37"/>
    <x v="0"/>
    <d v="2024-11-24T00:00:00"/>
    <s v="Austria"/>
    <n v="47.453299999999999"/>
    <n v="9.5208999999999993"/>
    <n v="275"/>
  </r>
  <r>
    <x v="716"/>
    <x v="716"/>
    <x v="6"/>
    <n v="68.22"/>
    <x v="525"/>
    <s v="High"/>
    <n v="13"/>
    <n v="17"/>
    <d v="2024-08-09T00:00:00"/>
    <s v="SUP020"/>
    <s v="AISLE-04-SHELF-02"/>
    <n v="8"/>
    <x v="0"/>
    <d v="2024-01-24T00:00:00"/>
    <s v="Italy"/>
    <n v="45.5244"/>
    <n v="11.1326"/>
    <n v="198"/>
  </r>
  <r>
    <x v="717"/>
    <x v="717"/>
    <x v="3"/>
    <n v="782.66"/>
    <x v="186"/>
    <s v="High"/>
    <n v="58"/>
    <n v="15"/>
    <d v="2024-07-25T00:00:00"/>
    <s v="SUP016"/>
    <s v="AISLE-03-SHELF-46"/>
    <n v="39"/>
    <x v="0"/>
    <d v="2024-03-04T00:00:00"/>
    <s v="Germany"/>
    <n v="51.069899999999997"/>
    <n v="5.9706999999999999"/>
    <n v="143"/>
  </r>
  <r>
    <x v="718"/>
    <x v="718"/>
    <x v="0"/>
    <n v="83.01"/>
    <x v="4"/>
    <s v="Low"/>
    <n v="48"/>
    <n v="22"/>
    <d v="2024-06-13T00:00:00"/>
    <s v="SUP019"/>
    <s v="AISLE-04-SHELF-48"/>
    <n v="24"/>
    <x v="0"/>
    <d v="2023-06-26T00:00:00"/>
    <s v="United Kingdom"/>
    <n v="54.230400000000003"/>
    <n v="1.6649"/>
    <n v="353"/>
  </r>
  <r>
    <x v="719"/>
    <x v="719"/>
    <x v="6"/>
    <n v="544.61"/>
    <x v="319"/>
    <s v="High"/>
    <n v="27"/>
    <n v="17"/>
    <d v="2025-03-22T00:00:00"/>
    <s v="SUP045"/>
    <s v="AISLE-11-SHELF-29"/>
    <n v="10"/>
    <x v="0"/>
    <d v="2025-02-23T00:00:00"/>
    <s v="Spain"/>
    <n v="38.170499999999997"/>
    <n v="-4.3177000000000003"/>
    <n v="27"/>
  </r>
  <r>
    <x v="720"/>
    <x v="720"/>
    <x v="2"/>
    <n v="284.76"/>
    <x v="526"/>
    <s v="Mid"/>
    <n v="69"/>
    <n v="13"/>
    <d v="2025-09-01T00:00:00"/>
    <s v="SUP039"/>
    <s v="AISLE-13-SHELF-33"/>
    <n v="10"/>
    <x v="0"/>
    <d v="2025-01-03T00:00:00"/>
    <s v="Austria"/>
    <n v="48.186700000000002"/>
    <n v="15.773899999999999"/>
    <n v="241"/>
  </r>
  <r>
    <x v="721"/>
    <x v="721"/>
    <x v="2"/>
    <n v="915.88"/>
    <x v="481"/>
    <s v="Low"/>
    <n v="95"/>
    <n v="25"/>
    <d v="2024-03-10T00:00:00"/>
    <s v="SUP024"/>
    <s v="AISLE-13-SHELF-47"/>
    <n v="21"/>
    <x v="1"/>
    <d v="2023-10-01T00:00:00"/>
    <s v="Belgium"/>
    <n v="50.334800000000001"/>
    <n v="3.7077"/>
    <n v="161"/>
  </r>
  <r>
    <x v="722"/>
    <x v="722"/>
    <x v="3"/>
    <n v="456.82"/>
    <x v="271"/>
    <s v="Mid"/>
    <n v="19"/>
    <n v="26"/>
    <d v="2025-10-02T00:00:00"/>
    <s v="SUP014"/>
    <s v="AISLE-07-SHELF-32"/>
    <n v="23"/>
    <x v="1"/>
    <d v="2025-02-06T00:00:00"/>
    <s v="Germany"/>
    <n v="54.427500000000002"/>
    <n v="12.061999999999999"/>
    <n v="238"/>
  </r>
  <r>
    <x v="723"/>
    <x v="723"/>
    <x v="2"/>
    <n v="899.48"/>
    <x v="527"/>
    <s v="Low"/>
    <n v="32"/>
    <n v="3"/>
    <d v="2023-12-05T00:00:00"/>
    <s v="SUP029"/>
    <s v="AISLE-05-SHELF-28"/>
    <n v="21"/>
    <x v="0"/>
    <d v="2023-08-29T00:00:00"/>
    <s v="Austria"/>
    <n v="46.709499999999998"/>
    <n v="10.0307"/>
    <n v="98"/>
  </r>
  <r>
    <x v="724"/>
    <x v="724"/>
    <x v="4"/>
    <n v="306.08999999999997"/>
    <x v="528"/>
    <s v="Mid"/>
    <n v="77"/>
    <n v="12"/>
    <d v="2024-02-17T00:00:00"/>
    <s v="SUP042"/>
    <s v="AISLE-06-SHELF-30"/>
    <n v="7"/>
    <x v="0"/>
    <d v="2023-05-31T00:00:00"/>
    <s v="Germany"/>
    <n v="50.975000000000001"/>
    <n v="7.9028"/>
    <n v="262"/>
  </r>
  <r>
    <x v="725"/>
    <x v="725"/>
    <x v="5"/>
    <n v="393.49"/>
    <x v="388"/>
    <s v="Mid"/>
    <n v="68"/>
    <n v="27"/>
    <d v="2024-02-17T00:00:00"/>
    <s v="SUP014"/>
    <s v="AISLE-09-SHELF-06"/>
    <n v="38"/>
    <x v="0"/>
    <d v="2024-01-08T00:00:00"/>
    <s v="Spain"/>
    <n v="37.981099999999998"/>
    <n v="1.7588999999999999"/>
    <n v="40"/>
  </r>
  <r>
    <x v="726"/>
    <x v="726"/>
    <x v="2"/>
    <n v="947.65"/>
    <x v="307"/>
    <s v="High"/>
    <n v="92"/>
    <n v="17"/>
    <d v="2023-12-09T00:00:00"/>
    <s v="SUP011"/>
    <s v="AISLE-06-SHELF-22"/>
    <n v="8"/>
    <x v="0"/>
    <d v="2023-04-14T00:00:00"/>
    <s v="Belgium"/>
    <n v="49.679099999999998"/>
    <n v="5.2899000000000003"/>
    <n v="239"/>
  </r>
  <r>
    <x v="727"/>
    <x v="727"/>
    <x v="0"/>
    <n v="209.3"/>
    <x v="529"/>
    <s v="Mid"/>
    <n v="99"/>
    <n v="22"/>
    <d v="2025-09-15T00:00:00"/>
    <s v="SUP011"/>
    <s v="AISLE-02-SHELF-31"/>
    <n v="27"/>
    <x v="0"/>
    <d v="2025-02-05T00:00:00"/>
    <s v="United Kingdom"/>
    <n v="52.286099999999998"/>
    <n v="-0.59670000000000001"/>
    <n v="222"/>
  </r>
  <r>
    <x v="728"/>
    <x v="728"/>
    <x v="6"/>
    <n v="582.72"/>
    <x v="185"/>
    <s v="Low"/>
    <n v="16"/>
    <n v="22"/>
    <d v="2024-01-24T00:00:00"/>
    <s v="SUP047"/>
    <s v="AISLE-06-SHELF-42"/>
    <n v="22"/>
    <x v="1"/>
    <d v="2023-04-11T00:00:00"/>
    <s v="France"/>
    <n v="48.379600000000003"/>
    <n v="-4.9920999999999998"/>
    <n v="288"/>
  </r>
  <r>
    <x v="729"/>
    <x v="729"/>
    <x v="3"/>
    <n v="394.63"/>
    <x v="530"/>
    <s v="Mid"/>
    <n v="22"/>
    <n v="7"/>
    <d v="2025-10-30T00:00:00"/>
    <s v="SUP040"/>
    <s v="AISLE-05-SHELF-20"/>
    <n v="38"/>
    <x v="1"/>
    <d v="2025-03-09T00:00:00"/>
    <s v="Poland"/>
    <n v="51.953000000000003"/>
    <n v="15.4932"/>
    <n v="235"/>
  </r>
  <r>
    <x v="730"/>
    <x v="730"/>
    <x v="6"/>
    <n v="776.43"/>
    <x v="531"/>
    <s v="High"/>
    <n v="12"/>
    <n v="7"/>
    <d v="2024-09-04T00:00:00"/>
    <s v="SUP024"/>
    <s v="AISLE-12-SHELF-38"/>
    <n v="33"/>
    <x v="0"/>
    <d v="2024-06-27T00:00:00"/>
    <s v="United Kingdom"/>
    <n v="57.522799999999997"/>
    <n v="0.51590000000000003"/>
    <n v="69"/>
  </r>
  <r>
    <x v="731"/>
    <x v="731"/>
    <x v="5"/>
    <n v="138"/>
    <x v="251"/>
    <s v="Mid"/>
    <n v="49"/>
    <n v="26"/>
    <d v="2024-05-17T00:00:00"/>
    <s v="SUP022"/>
    <s v="AISLE-06-SHELF-08"/>
    <n v="48"/>
    <x v="0"/>
    <d v="2023-12-30T00:00:00"/>
    <s v="France"/>
    <n v="45.399799999999999"/>
    <n v="1.3882000000000001"/>
    <n v="139"/>
  </r>
  <r>
    <x v="732"/>
    <x v="732"/>
    <x v="6"/>
    <n v="442.84"/>
    <x v="520"/>
    <s v="Low"/>
    <n v="20"/>
    <n v="11"/>
    <d v="2024-11-17T00:00:00"/>
    <s v="SUP049"/>
    <s v="AISLE-17-SHELF-50"/>
    <n v="19"/>
    <x v="0"/>
    <d v="2024-09-04T00:00:00"/>
    <s v="Italy"/>
    <n v="39.784500000000001"/>
    <n v="15.127599999999999"/>
    <n v="74"/>
  </r>
  <r>
    <x v="733"/>
    <x v="733"/>
    <x v="6"/>
    <n v="701.94"/>
    <x v="532"/>
    <s v="Low"/>
    <n v="89"/>
    <n v="16"/>
    <d v="2024-02-23T00:00:00"/>
    <s v="SUP021"/>
    <s v="AISLE-11-SHELF-33"/>
    <n v="49"/>
    <x v="1"/>
    <d v="2023-07-13T00:00:00"/>
    <s v="Sweden"/>
    <n v="60.249499999999998"/>
    <n v="14.6081"/>
    <n v="225"/>
  </r>
  <r>
    <x v="734"/>
    <x v="734"/>
    <x v="3"/>
    <n v="412.95"/>
    <x v="533"/>
    <s v="Low"/>
    <n v="93"/>
    <n v="4"/>
    <d v="2023-10-03T00:00:00"/>
    <s v="SUP006"/>
    <s v="AISLE-07-SHELF-40"/>
    <n v="15"/>
    <x v="0"/>
    <d v="2023-06-23T00:00:00"/>
    <s v="Netherlands"/>
    <n v="51.966999999999999"/>
    <n v="3.6568000000000001"/>
    <n v="102"/>
  </r>
  <r>
    <x v="735"/>
    <x v="735"/>
    <x v="5"/>
    <n v="67.95"/>
    <x v="534"/>
    <s v="Low"/>
    <n v="60"/>
    <n v="16"/>
    <d v="2024-12-06T00:00:00"/>
    <s v="SUP014"/>
    <s v="AISLE-03-SHELF-19"/>
    <n v="43"/>
    <x v="0"/>
    <d v="2024-06-28T00:00:00"/>
    <s v="Netherlands"/>
    <n v="52.815800000000003"/>
    <n v="3.3491"/>
    <n v="161"/>
  </r>
  <r>
    <x v="736"/>
    <x v="736"/>
    <x v="0"/>
    <n v="708.06"/>
    <x v="535"/>
    <s v="Mid"/>
    <n v="96"/>
    <n v="5"/>
    <d v="2025-04-30T00:00:00"/>
    <s v="SUP009"/>
    <s v="AISLE-16-SHELF-08"/>
    <n v="13"/>
    <x v="0"/>
    <d v="2024-07-29T00:00:00"/>
    <s v="Poland"/>
    <n v="52.738"/>
    <n v="15.928599999999999"/>
    <n v="275"/>
  </r>
  <r>
    <x v="737"/>
    <x v="737"/>
    <x v="3"/>
    <n v="508.17"/>
    <x v="536"/>
    <s v="Low"/>
    <n v="32"/>
    <n v="19"/>
    <d v="2024-09-28T00:00:00"/>
    <s v="SUP035"/>
    <s v="AISLE-06-SHELF-02"/>
    <n v="39"/>
    <x v="1"/>
    <d v="2024-05-12T00:00:00"/>
    <s v="Belgium"/>
    <n v="49.964799999999997"/>
    <n v="4.9790000000000001"/>
    <n v="139"/>
  </r>
  <r>
    <x v="738"/>
    <x v="738"/>
    <x v="1"/>
    <n v="21.2"/>
    <x v="537"/>
    <s v="High"/>
    <n v="41"/>
    <n v="22"/>
    <d v="2025-05-04T00:00:00"/>
    <s v="SUP044"/>
    <s v="AISLE-12-SHELF-30"/>
    <n v="14"/>
    <x v="0"/>
    <d v="2024-08-04T00:00:00"/>
    <s v="Spain"/>
    <n v="43.744999999999997"/>
    <n v="0.49919999999999998"/>
    <n v="273"/>
  </r>
  <r>
    <x v="739"/>
    <x v="739"/>
    <x v="5"/>
    <n v="616.53"/>
    <x v="538"/>
    <s v="High"/>
    <n v="50"/>
    <n v="29"/>
    <d v="2024-07-31T00:00:00"/>
    <s v="SUP036"/>
    <s v="AISLE-06-SHELF-46"/>
    <n v="44"/>
    <x v="1"/>
    <d v="2024-05-06T00:00:00"/>
    <s v="Belgium"/>
    <n v="49.951700000000002"/>
    <n v="3.1865000000000001"/>
    <n v="86"/>
  </r>
  <r>
    <x v="740"/>
    <x v="740"/>
    <x v="5"/>
    <n v="920.68"/>
    <x v="257"/>
    <s v="Mid"/>
    <n v="51"/>
    <n v="14"/>
    <d v="2025-01-04T00:00:00"/>
    <s v="SUP025"/>
    <s v="AISLE-07-SHELF-09"/>
    <n v="42"/>
    <x v="0"/>
    <d v="2024-06-01T00:00:00"/>
    <s v="Spain"/>
    <n v="42.756599999999999"/>
    <n v="-3.7033"/>
    <n v="217"/>
  </r>
  <r>
    <x v="741"/>
    <x v="741"/>
    <x v="6"/>
    <n v="119.92"/>
    <x v="539"/>
    <s v="Low"/>
    <n v="47"/>
    <n v="7"/>
    <d v="2024-05-02T00:00:00"/>
    <s v="SUP015"/>
    <s v="AISLE-07-SHELF-47"/>
    <n v="33"/>
    <x v="0"/>
    <d v="2023-08-19T00:00:00"/>
    <s v="Belgium"/>
    <n v="49.774099999999997"/>
    <n v="5.8625999999999996"/>
    <n v="257"/>
  </r>
  <r>
    <x v="742"/>
    <x v="742"/>
    <x v="4"/>
    <n v="594.76"/>
    <x v="540"/>
    <s v="Mid"/>
    <n v="76"/>
    <n v="9"/>
    <d v="2023-08-05T00:00:00"/>
    <s v="SUP045"/>
    <s v="AISLE-12-SHELF-49"/>
    <n v="10"/>
    <x v="0"/>
    <d v="2023-06-11T00:00:00"/>
    <s v="Sweden"/>
    <n v="66.562100000000001"/>
    <n v="23.9892"/>
    <n v="55"/>
  </r>
  <r>
    <x v="743"/>
    <x v="743"/>
    <x v="4"/>
    <n v="731.38"/>
    <x v="336"/>
    <s v="Mid"/>
    <n v="81"/>
    <n v="25"/>
    <d v="2024-07-31T00:00:00"/>
    <s v="SUP028"/>
    <s v="AISLE-15-SHELF-15"/>
    <n v="23"/>
    <x v="0"/>
    <d v="2024-07-10T00:00:00"/>
    <s v="Italy"/>
    <n v="46.152299999999997"/>
    <n v="16.7363"/>
    <n v="21"/>
  </r>
  <r>
    <x v="744"/>
    <x v="744"/>
    <x v="0"/>
    <n v="80.069999999999993"/>
    <x v="18"/>
    <s v="Mid"/>
    <n v="87"/>
    <n v="28"/>
    <d v="2024-10-26T00:00:00"/>
    <s v="SUP050"/>
    <s v="AISLE-14-SHELF-11"/>
    <n v="30"/>
    <x v="1"/>
    <d v="2024-05-16T00:00:00"/>
    <s v="Italy"/>
    <n v="37.152000000000001"/>
    <n v="7.8425000000000002"/>
    <n v="163"/>
  </r>
  <r>
    <x v="745"/>
    <x v="745"/>
    <x v="6"/>
    <n v="32.39"/>
    <x v="488"/>
    <s v="High"/>
    <n v="81"/>
    <n v="13"/>
    <d v="2024-09-04T00:00:00"/>
    <s v="SUP014"/>
    <s v="AISLE-11-SHELF-20"/>
    <n v="13"/>
    <x v="0"/>
    <d v="2024-06-28T00:00:00"/>
    <s v="France"/>
    <n v="46.875999999999998"/>
    <n v="2.6596000000000002"/>
    <n v="68"/>
  </r>
  <r>
    <x v="746"/>
    <x v="746"/>
    <x v="4"/>
    <n v="469.55"/>
    <x v="35"/>
    <s v="Mid"/>
    <n v="84"/>
    <n v="16"/>
    <d v="2025-02-07T00:00:00"/>
    <s v="SUP013"/>
    <s v="AISLE-13-SHELF-45"/>
    <n v="45"/>
    <x v="0"/>
    <d v="2024-12-02T00:00:00"/>
    <s v="Austria"/>
    <n v="47.590699999999998"/>
    <n v="12.555300000000001"/>
    <n v="67"/>
  </r>
  <r>
    <x v="747"/>
    <x v="747"/>
    <x v="3"/>
    <n v="793.27"/>
    <x v="87"/>
    <s v="Mid"/>
    <n v="51"/>
    <n v="21"/>
    <d v="2025-03-12T00:00:00"/>
    <s v="SUP041"/>
    <s v="AISLE-08-SHELF-39"/>
    <n v="49"/>
    <x v="0"/>
    <d v="2024-09-01T00:00:00"/>
    <s v="Italy"/>
    <n v="41.127699999999997"/>
    <n v="13.374599999999999"/>
    <n v="192"/>
  </r>
  <r>
    <x v="748"/>
    <x v="748"/>
    <x v="0"/>
    <n v="169.11"/>
    <x v="541"/>
    <s v="Low"/>
    <n v="52"/>
    <n v="4"/>
    <d v="2024-07-05T00:00:00"/>
    <s v="SUP031"/>
    <s v="AISLE-20-SHELF-45"/>
    <n v="17"/>
    <x v="0"/>
    <d v="2023-10-22T00:00:00"/>
    <s v="Italy"/>
    <n v="36.6218"/>
    <n v="9.7024000000000008"/>
    <n v="257"/>
  </r>
  <r>
    <x v="749"/>
    <x v="749"/>
    <x v="6"/>
    <n v="838.27"/>
    <x v="542"/>
    <s v="Mid"/>
    <n v="42"/>
    <n v="7"/>
    <d v="2024-01-03T00:00:00"/>
    <s v="SUP005"/>
    <s v="AISLE-11-SHELF-38"/>
    <n v="30"/>
    <x v="0"/>
    <d v="2024-01-02T00:00:00"/>
    <s v="United Kingdom"/>
    <n v="54.460900000000002"/>
    <n v="-0.9778"/>
    <n v="1"/>
  </r>
  <r>
    <x v="750"/>
    <x v="750"/>
    <x v="2"/>
    <n v="660.01"/>
    <x v="543"/>
    <s v="High"/>
    <n v="88"/>
    <n v="3"/>
    <d v="2024-07-19T00:00:00"/>
    <s v="SUP019"/>
    <s v="AISLE-08-SHELF-37"/>
    <n v="48"/>
    <x v="0"/>
    <d v="2024-03-26T00:00:00"/>
    <s v="United Kingdom"/>
    <n v="51.432600000000001"/>
    <n v="-2.7311999999999999"/>
    <n v="115"/>
  </r>
  <r>
    <x v="751"/>
    <x v="751"/>
    <x v="3"/>
    <n v="338.85"/>
    <x v="237"/>
    <s v="Low"/>
    <n v="46"/>
    <n v="20"/>
    <d v="2024-02-10T00:00:00"/>
    <s v="SUP008"/>
    <s v="AISLE-10-SHELF-33"/>
    <n v="24"/>
    <x v="0"/>
    <d v="2023-07-28T00:00:00"/>
    <s v="France"/>
    <n v="48.301699999999997"/>
    <n v="1.3915999999999999"/>
    <n v="197"/>
  </r>
  <r>
    <x v="752"/>
    <x v="752"/>
    <x v="4"/>
    <n v="520.66999999999996"/>
    <x v="355"/>
    <s v="Mid"/>
    <n v="87"/>
    <n v="15"/>
    <d v="2024-04-23T00:00:00"/>
    <s v="SUP013"/>
    <s v="AISLE-12-SHELF-39"/>
    <n v="6"/>
    <x v="0"/>
    <d v="2023-07-24T00:00:00"/>
    <s v="Austria"/>
    <n v="46.470399999999998"/>
    <n v="12.9594"/>
    <n v="274"/>
  </r>
  <r>
    <x v="753"/>
    <x v="753"/>
    <x v="4"/>
    <n v="965.92"/>
    <x v="173"/>
    <s v="Mid"/>
    <n v="99"/>
    <n v="25"/>
    <d v="2025-04-01T00:00:00"/>
    <s v="SUP041"/>
    <s v="AISLE-08-SHELF-18"/>
    <n v="8"/>
    <x v="0"/>
    <d v="2024-10-10T00:00:00"/>
    <s v="Poland"/>
    <n v="50.7194"/>
    <n v="23.3965"/>
    <n v="173"/>
  </r>
  <r>
    <x v="754"/>
    <x v="754"/>
    <x v="4"/>
    <n v="224.27"/>
    <x v="544"/>
    <s v="Mid"/>
    <n v="66"/>
    <n v="21"/>
    <d v="2023-12-03T00:00:00"/>
    <s v="SUP017"/>
    <s v="AISLE-07-SHELF-14"/>
    <n v="11"/>
    <x v="0"/>
    <d v="2023-09-21T00:00:00"/>
    <s v="United Kingdom"/>
    <n v="50.996600000000001"/>
    <n v="-1.6752"/>
    <n v="73"/>
  </r>
  <r>
    <x v="755"/>
    <x v="755"/>
    <x v="4"/>
    <n v="504.54"/>
    <x v="545"/>
    <s v="Low"/>
    <n v="73"/>
    <n v="26"/>
    <d v="2024-07-25T00:00:00"/>
    <s v="SUP032"/>
    <s v="AISLE-20-SHELF-18"/>
    <n v="23"/>
    <x v="1"/>
    <d v="2024-01-11T00:00:00"/>
    <s v="Poland"/>
    <n v="49.305799999999998"/>
    <n v="18.561699999999998"/>
    <n v="196"/>
  </r>
  <r>
    <x v="756"/>
    <x v="756"/>
    <x v="5"/>
    <n v="628.24"/>
    <x v="546"/>
    <s v="High"/>
    <n v="73"/>
    <n v="14"/>
    <d v="2024-06-02T00:00:00"/>
    <s v="SUP005"/>
    <s v="AISLE-04-SHELF-10"/>
    <n v="39"/>
    <x v="0"/>
    <d v="2023-07-29T00:00:00"/>
    <s v="Germany"/>
    <n v="51.510199999999998"/>
    <n v="8.6113999999999997"/>
    <n v="309"/>
  </r>
  <r>
    <x v="757"/>
    <x v="757"/>
    <x v="2"/>
    <n v="146.63"/>
    <x v="238"/>
    <s v="Mid"/>
    <n v="69"/>
    <n v="7"/>
    <d v="2024-08-11T00:00:00"/>
    <s v="SUP009"/>
    <s v="AISLE-11-SHELF-11"/>
    <n v="15"/>
    <x v="0"/>
    <d v="2023-09-10T00:00:00"/>
    <s v="United Kingdom"/>
    <n v="53.904699999999998"/>
    <n v="-6.5644999999999998"/>
    <n v="336"/>
  </r>
  <r>
    <x v="758"/>
    <x v="758"/>
    <x v="0"/>
    <n v="53.09"/>
    <x v="495"/>
    <s v="Low"/>
    <n v="61"/>
    <n v="18"/>
    <d v="2024-03-28T00:00:00"/>
    <s v="SUP043"/>
    <s v="AISLE-20-SHELF-19"/>
    <n v="23"/>
    <x v="0"/>
    <d v="2023-11-11T00:00:00"/>
    <s v="Sweden"/>
    <n v="59.496899999999997"/>
    <n v="19.236499999999999"/>
    <n v="138"/>
  </r>
  <r>
    <x v="759"/>
    <x v="759"/>
    <x v="0"/>
    <n v="23.33"/>
    <x v="9"/>
    <s v="Low"/>
    <n v="81"/>
    <n v="25"/>
    <d v="2024-04-30T00:00:00"/>
    <s v="SUP034"/>
    <s v="AISLE-01-SHELF-31"/>
    <n v="36"/>
    <x v="0"/>
    <d v="2024-03-25T00:00:00"/>
    <s v="Austria"/>
    <n v="47.184699999999999"/>
    <n v="16.428000000000001"/>
    <n v="36"/>
  </r>
  <r>
    <x v="760"/>
    <x v="760"/>
    <x v="4"/>
    <n v="331.45"/>
    <x v="547"/>
    <s v="Mid"/>
    <n v="77"/>
    <n v="5"/>
    <d v="2025-05-12T00:00:00"/>
    <s v="SUP045"/>
    <s v="AISLE-02-SHELF-41"/>
    <n v="18"/>
    <x v="0"/>
    <d v="2025-02-13T00:00:00"/>
    <s v="France"/>
    <n v="47.458399999999997"/>
    <n v="1.3043"/>
    <n v="88"/>
  </r>
  <r>
    <x v="761"/>
    <x v="761"/>
    <x v="0"/>
    <n v="83.21"/>
    <x v="548"/>
    <s v="High"/>
    <n v="91"/>
    <n v="21"/>
    <d v="2023-06-16T00:00:00"/>
    <s v="SUP001"/>
    <s v="AISLE-17-SHELF-05"/>
    <n v="9"/>
    <x v="0"/>
    <d v="2023-05-31T00:00:00"/>
    <s v="Germany"/>
    <n v="47.5946"/>
    <n v="10.4459"/>
    <n v="16"/>
  </r>
  <r>
    <x v="762"/>
    <x v="762"/>
    <x v="2"/>
    <n v="805.73"/>
    <x v="172"/>
    <s v="High"/>
    <n v="36"/>
    <n v="20"/>
    <d v="2024-03-04T00:00:00"/>
    <s v="SUP040"/>
    <s v="AISLE-02-SHELF-04"/>
    <n v="29"/>
    <x v="0"/>
    <d v="2024-01-23T00:00:00"/>
    <s v="Austria"/>
    <n v="48.388399999999997"/>
    <n v="11.5448"/>
    <n v="41"/>
  </r>
  <r>
    <x v="763"/>
    <x v="763"/>
    <x v="3"/>
    <n v="997.35"/>
    <x v="288"/>
    <s v="Low"/>
    <n v="68"/>
    <n v="8"/>
    <d v="2024-11-21T00:00:00"/>
    <s v="SUP015"/>
    <s v="AISLE-07-SHELF-49"/>
    <n v="18"/>
    <x v="1"/>
    <d v="2024-11-13T00:00:00"/>
    <s v="Sweden"/>
    <n v="66.433499999999995"/>
    <n v="14.3987"/>
    <n v="8"/>
  </r>
  <r>
    <x v="764"/>
    <x v="764"/>
    <x v="3"/>
    <n v="70.69"/>
    <x v="549"/>
    <s v="High"/>
    <n v="28"/>
    <n v="27"/>
    <d v="2024-11-17T00:00:00"/>
    <s v="SUP032"/>
    <s v="AISLE-03-SHELF-26"/>
    <n v="43"/>
    <x v="0"/>
    <d v="2023-12-03T00:00:00"/>
    <s v="Austria"/>
    <n v="48.541699999999999"/>
    <n v="10.156599999999999"/>
    <n v="350"/>
  </r>
  <r>
    <x v="765"/>
    <x v="765"/>
    <x v="1"/>
    <n v="438.4"/>
    <x v="227"/>
    <s v="High"/>
    <n v="12"/>
    <n v="20"/>
    <d v="2024-09-14T00:00:00"/>
    <s v="SUP034"/>
    <s v="AISLE-09-SHELF-01"/>
    <n v="16"/>
    <x v="0"/>
    <d v="2023-10-26T00:00:00"/>
    <s v="Sweden"/>
    <n v="67.253299999999996"/>
    <n v="17.639299999999999"/>
    <n v="324"/>
  </r>
  <r>
    <x v="766"/>
    <x v="766"/>
    <x v="0"/>
    <n v="35.47"/>
    <x v="550"/>
    <s v="High"/>
    <n v="82"/>
    <n v="18"/>
    <d v="2025-05-10T00:00:00"/>
    <s v="SUP035"/>
    <s v="AISLE-20-SHELF-16"/>
    <n v="24"/>
    <x v="0"/>
    <d v="2024-09-24T00:00:00"/>
    <s v="Sweden"/>
    <n v="59.392200000000003"/>
    <n v="14.573"/>
    <n v="228"/>
  </r>
  <r>
    <x v="767"/>
    <x v="767"/>
    <x v="4"/>
    <n v="142.65"/>
    <x v="551"/>
    <s v="Mid"/>
    <n v="48"/>
    <n v="21"/>
    <d v="2024-04-04T00:00:00"/>
    <s v="SUP049"/>
    <s v="AISLE-03-SHELF-19"/>
    <n v="22"/>
    <x v="1"/>
    <d v="2024-03-17T00:00:00"/>
    <s v="Poland"/>
    <n v="51.505699999999997"/>
    <n v="24.090499999999999"/>
    <n v="18"/>
  </r>
  <r>
    <x v="768"/>
    <x v="768"/>
    <x v="6"/>
    <n v="329.69"/>
    <x v="395"/>
    <s v="Low"/>
    <n v="75"/>
    <n v="19"/>
    <d v="2025-02-26T00:00:00"/>
    <s v="SUP050"/>
    <s v="AISLE-16-SHELF-33"/>
    <n v="5"/>
    <x v="0"/>
    <d v="2025-01-22T00:00:00"/>
    <s v="Belgium"/>
    <n v="49.9407"/>
    <n v="2.9024999999999999"/>
    <n v="35"/>
  </r>
  <r>
    <x v="769"/>
    <x v="769"/>
    <x v="2"/>
    <n v="399.76"/>
    <x v="552"/>
    <s v="Mid"/>
    <n v="82"/>
    <n v="20"/>
    <d v="2024-04-05T00:00:00"/>
    <s v="SUP028"/>
    <s v="AISLE-12-SHELF-20"/>
    <n v="47"/>
    <x v="0"/>
    <d v="2023-06-28T00:00:00"/>
    <s v="Germany"/>
    <n v="51.746299999999998"/>
    <n v="10.345700000000001"/>
    <n v="282"/>
  </r>
  <r>
    <x v="770"/>
    <x v="770"/>
    <x v="4"/>
    <n v="940.39"/>
    <x v="407"/>
    <s v="Low"/>
    <n v="65"/>
    <n v="3"/>
    <d v="2023-05-25T00:00:00"/>
    <s v="SUP017"/>
    <s v="AISLE-06-SHELF-35"/>
    <n v="8"/>
    <x v="1"/>
    <d v="2023-03-25T00:00:00"/>
    <s v="Austria"/>
    <n v="47.762900000000002"/>
    <n v="14.635400000000001"/>
    <n v="61"/>
  </r>
  <r>
    <x v="771"/>
    <x v="771"/>
    <x v="5"/>
    <n v="401.88"/>
    <x v="340"/>
    <s v="High"/>
    <n v="15"/>
    <n v="23"/>
    <d v="2024-04-24T00:00:00"/>
    <s v="SUP046"/>
    <s v="AISLE-07-SHELF-03"/>
    <n v="16"/>
    <x v="0"/>
    <d v="2023-07-28T00:00:00"/>
    <s v="Spain"/>
    <n v="38.0837"/>
    <n v="2.1743999999999999"/>
    <n v="271"/>
  </r>
  <r>
    <x v="772"/>
    <x v="772"/>
    <x v="6"/>
    <n v="501.31"/>
    <x v="227"/>
    <s v="High"/>
    <n v="37"/>
    <n v="6"/>
    <d v="2024-05-08T00:00:00"/>
    <s v="SUP011"/>
    <s v="AISLE-13-SHELF-48"/>
    <n v="30"/>
    <x v="0"/>
    <d v="2024-04-06T00:00:00"/>
    <s v="Germany"/>
    <n v="50.6111"/>
    <n v="7.0747"/>
    <n v="32"/>
  </r>
  <r>
    <x v="773"/>
    <x v="773"/>
    <x v="2"/>
    <n v="253.13"/>
    <x v="236"/>
    <s v="Low"/>
    <n v="57"/>
    <n v="18"/>
    <d v="2025-01-09T00:00:00"/>
    <s v="SUP023"/>
    <s v="AISLE-14-SHELF-41"/>
    <n v="36"/>
    <x v="0"/>
    <d v="2024-11-06T00:00:00"/>
    <s v="Belgium"/>
    <n v="50.9846"/>
    <n v="5.0080999999999998"/>
    <n v="64"/>
  </r>
  <r>
    <x v="774"/>
    <x v="774"/>
    <x v="5"/>
    <n v="10.119999999999999"/>
    <x v="310"/>
    <s v="Mid"/>
    <n v="57"/>
    <n v="27"/>
    <d v="2025-05-15T00:00:00"/>
    <s v="SUP026"/>
    <s v="AISLE-08-SHELF-47"/>
    <n v="41"/>
    <x v="0"/>
    <d v="2024-09-01T00:00:00"/>
    <s v="Germany"/>
    <n v="49.699599999999997"/>
    <n v="11.5558"/>
    <n v="256"/>
  </r>
  <r>
    <x v="775"/>
    <x v="775"/>
    <x v="0"/>
    <n v="900.34"/>
    <x v="371"/>
    <s v="High"/>
    <n v="76"/>
    <n v="15"/>
    <d v="2024-09-13T00:00:00"/>
    <s v="SUP046"/>
    <s v="AISLE-19-SHELF-45"/>
    <n v="19"/>
    <x v="0"/>
    <d v="2024-04-11T00:00:00"/>
    <s v="Italy"/>
    <n v="38.9086"/>
    <n v="11.893599999999999"/>
    <n v="155"/>
  </r>
  <r>
    <x v="776"/>
    <x v="776"/>
    <x v="5"/>
    <n v="90.9"/>
    <x v="553"/>
    <s v="High"/>
    <n v="63"/>
    <n v="14"/>
    <d v="2025-05-28T00:00:00"/>
    <s v="SUP005"/>
    <s v="AISLE-14-SHELF-11"/>
    <n v="39"/>
    <x v="0"/>
    <d v="2024-07-31T00:00:00"/>
    <s v="Spain"/>
    <n v="43.0154"/>
    <n v="-7.6174999999999997"/>
    <n v="301"/>
  </r>
  <r>
    <x v="777"/>
    <x v="777"/>
    <x v="0"/>
    <n v="964.61"/>
    <x v="18"/>
    <s v="Mid"/>
    <n v="25"/>
    <n v="24"/>
    <d v="2023-10-15T00:00:00"/>
    <s v="SUP026"/>
    <s v="AISLE-18-SHELF-35"/>
    <n v="30"/>
    <x v="0"/>
    <d v="2023-09-19T00:00:00"/>
    <s v="Belgium"/>
    <n v="50.273400000000002"/>
    <n v="5.7024999999999997"/>
    <n v="26"/>
  </r>
  <r>
    <x v="778"/>
    <x v="778"/>
    <x v="5"/>
    <n v="139.54"/>
    <x v="554"/>
    <s v="Low"/>
    <n v="44"/>
    <n v="21"/>
    <d v="2024-02-19T00:00:00"/>
    <s v="SUP006"/>
    <s v="AISLE-04-SHELF-03"/>
    <n v="19"/>
    <x v="0"/>
    <d v="2023-10-01T00:00:00"/>
    <s v="Poland"/>
    <n v="54.622999999999998"/>
    <n v="18.639299999999999"/>
    <n v="141"/>
  </r>
  <r>
    <x v="779"/>
    <x v="779"/>
    <x v="6"/>
    <n v="608.83000000000004"/>
    <x v="254"/>
    <s v="Low"/>
    <n v="84"/>
    <n v="22"/>
    <d v="2024-09-11T00:00:00"/>
    <s v="SUP043"/>
    <s v="AISLE-13-SHELF-16"/>
    <n v="12"/>
    <x v="0"/>
    <d v="2023-12-01T00:00:00"/>
    <s v="Austria"/>
    <n v="47.718200000000003"/>
    <n v="13.9057"/>
    <n v="285"/>
  </r>
  <r>
    <x v="780"/>
    <x v="780"/>
    <x v="5"/>
    <n v="999.42"/>
    <x v="555"/>
    <s v="Low"/>
    <n v="96"/>
    <n v="8"/>
    <d v="2024-11-09T00:00:00"/>
    <s v="SUP034"/>
    <s v="AISLE-13-SHELF-27"/>
    <n v="32"/>
    <x v="0"/>
    <d v="2023-12-25T00:00:00"/>
    <s v="Netherlands"/>
    <n v="53.317300000000003"/>
    <n v="6.6470000000000002"/>
    <n v="320"/>
  </r>
  <r>
    <x v="781"/>
    <x v="781"/>
    <x v="4"/>
    <n v="147.08000000000001"/>
    <x v="14"/>
    <s v="Mid"/>
    <n v="39"/>
    <n v="11"/>
    <d v="2025-02-04T00:00:00"/>
    <s v="SUP042"/>
    <s v="AISLE-10-SHELF-18"/>
    <n v="34"/>
    <x v="0"/>
    <d v="2024-10-14T00:00:00"/>
    <s v="Belgium"/>
    <n v="49.841200000000001"/>
    <n v="4.2034000000000002"/>
    <n v="113"/>
  </r>
  <r>
    <x v="782"/>
    <x v="782"/>
    <x v="0"/>
    <n v="429.7"/>
    <x v="261"/>
    <s v="Low"/>
    <n v="57"/>
    <n v="11"/>
    <d v="2024-01-02T00:00:00"/>
    <s v="SUP013"/>
    <s v="AISLE-08-SHELF-07"/>
    <n v="47"/>
    <x v="0"/>
    <d v="2023-06-07T00:00:00"/>
    <s v="France"/>
    <n v="45.847200000000001"/>
    <n v="6.4207999999999998"/>
    <n v="209"/>
  </r>
  <r>
    <x v="783"/>
    <x v="783"/>
    <x v="3"/>
    <n v="782.62"/>
    <x v="198"/>
    <s v="High"/>
    <n v="78"/>
    <n v="12"/>
    <d v="2024-05-10T00:00:00"/>
    <s v="SUP025"/>
    <s v="AISLE-17-SHELF-22"/>
    <n v="48"/>
    <x v="1"/>
    <d v="2023-07-30T00:00:00"/>
    <s v="Austria"/>
    <n v="47.967500000000001"/>
    <n v="14.5375"/>
    <n v="285"/>
  </r>
  <r>
    <x v="784"/>
    <x v="784"/>
    <x v="5"/>
    <n v="41.87"/>
    <x v="556"/>
    <s v="High"/>
    <n v="17"/>
    <n v="16"/>
    <d v="2023-10-18T00:00:00"/>
    <s v="SUP002"/>
    <s v="AISLE-06-SHELF-47"/>
    <n v="7"/>
    <x v="1"/>
    <d v="2023-08-25T00:00:00"/>
    <s v="Belgium"/>
    <n v="51.496400000000001"/>
    <n v="2.7923"/>
    <n v="54"/>
  </r>
  <r>
    <x v="785"/>
    <x v="785"/>
    <x v="0"/>
    <n v="692.88"/>
    <x v="557"/>
    <s v="High"/>
    <n v="60"/>
    <n v="7"/>
    <d v="2024-06-12T00:00:00"/>
    <s v="SUP014"/>
    <s v="AISLE-09-SHELF-42"/>
    <n v="10"/>
    <x v="1"/>
    <d v="2023-07-23T00:00:00"/>
    <s v="Italy"/>
    <n v="38.941600000000001"/>
    <n v="11.454000000000001"/>
    <n v="325"/>
  </r>
  <r>
    <x v="786"/>
    <x v="786"/>
    <x v="3"/>
    <n v="89.57"/>
    <x v="51"/>
    <s v="Low"/>
    <n v="19"/>
    <n v="27"/>
    <d v="2024-09-07T00:00:00"/>
    <s v="SUP017"/>
    <s v="AISLE-08-SHELF-39"/>
    <n v="35"/>
    <x v="0"/>
    <d v="2023-12-17T00:00:00"/>
    <s v="Netherlands"/>
    <n v="51.738999999999997"/>
    <n v="3.3843999999999999"/>
    <n v="265"/>
  </r>
  <r>
    <x v="787"/>
    <x v="787"/>
    <x v="0"/>
    <n v="244.15"/>
    <x v="86"/>
    <s v="Mid"/>
    <n v="37"/>
    <n v="3"/>
    <d v="2024-10-01T00:00:00"/>
    <s v="SUP041"/>
    <s v="AISLE-05-SHELF-50"/>
    <n v="30"/>
    <x v="0"/>
    <d v="2024-03-02T00:00:00"/>
    <s v="Italy"/>
    <n v="37.563699999999997"/>
    <n v="14.7033"/>
    <n v="213"/>
  </r>
  <r>
    <x v="788"/>
    <x v="788"/>
    <x v="1"/>
    <n v="168.48"/>
    <x v="29"/>
    <s v="Mid"/>
    <n v="45"/>
    <n v="2"/>
    <d v="2024-04-30T00:00:00"/>
    <s v="SUP040"/>
    <s v="AISLE-16-SHELF-47"/>
    <n v="12"/>
    <x v="0"/>
    <d v="2024-04-20T00:00:00"/>
    <s v="Netherlands"/>
    <n v="53.174199999999999"/>
    <n v="5.3055000000000003"/>
    <n v="10"/>
  </r>
  <r>
    <x v="789"/>
    <x v="789"/>
    <x v="0"/>
    <n v="908.26"/>
    <x v="558"/>
    <s v="Mid"/>
    <n v="69"/>
    <n v="3"/>
    <d v="2024-10-15T00:00:00"/>
    <s v="SUP040"/>
    <s v="AISLE-10-SHELF-29"/>
    <n v="43"/>
    <x v="0"/>
    <d v="2024-03-26T00:00:00"/>
    <s v="France"/>
    <n v="46.584099999999999"/>
    <n v="-1.3755999999999999"/>
    <n v="203"/>
  </r>
  <r>
    <x v="790"/>
    <x v="790"/>
    <x v="3"/>
    <n v="188.65"/>
    <x v="559"/>
    <s v="High"/>
    <n v="19"/>
    <n v="8"/>
    <d v="2023-06-08T00:00:00"/>
    <s v="SUP039"/>
    <s v="AISLE-01-SHELF-26"/>
    <n v="33"/>
    <x v="0"/>
    <d v="2023-04-11T00:00:00"/>
    <s v="Austria"/>
    <n v="48.396500000000003"/>
    <n v="15.2888"/>
    <n v="58"/>
  </r>
  <r>
    <x v="791"/>
    <x v="791"/>
    <x v="3"/>
    <n v="50.03"/>
    <x v="492"/>
    <s v="Low"/>
    <n v="23"/>
    <n v="20"/>
    <d v="2024-07-24T00:00:00"/>
    <s v="SUP025"/>
    <s v="AISLE-06-SHELF-15"/>
    <n v="21"/>
    <x v="1"/>
    <d v="2023-11-11T00:00:00"/>
    <s v="Poland"/>
    <n v="52.412500000000001"/>
    <n v="16.226600000000001"/>
    <n v="256"/>
  </r>
  <r>
    <x v="792"/>
    <x v="792"/>
    <x v="6"/>
    <n v="591.75"/>
    <x v="560"/>
    <s v="Low"/>
    <n v="72"/>
    <n v="8"/>
    <d v="2025-02-04T00:00:00"/>
    <s v="SUP027"/>
    <s v="AISLE-02-SHELF-12"/>
    <n v="20"/>
    <x v="1"/>
    <d v="2024-08-08T00:00:00"/>
    <s v="Italy"/>
    <n v="37.618699999999997"/>
    <n v="7.3643999999999998"/>
    <n v="180"/>
  </r>
  <r>
    <x v="793"/>
    <x v="793"/>
    <x v="2"/>
    <n v="352.72"/>
    <x v="561"/>
    <s v="Mid"/>
    <n v="56"/>
    <n v="4"/>
    <d v="2025-01-22T00:00:00"/>
    <s v="SUP048"/>
    <s v="AISLE-01-SHELF-15"/>
    <n v="49"/>
    <x v="0"/>
    <d v="2024-01-26T00:00:00"/>
    <s v="Italy"/>
    <n v="42.823300000000003"/>
    <n v="16.417899999999999"/>
    <n v="362"/>
  </r>
  <r>
    <x v="794"/>
    <x v="794"/>
    <x v="1"/>
    <n v="411.65"/>
    <x v="562"/>
    <s v="Low"/>
    <n v="78"/>
    <n v="23"/>
    <d v="2024-09-12T00:00:00"/>
    <s v="SUP024"/>
    <s v="AISLE-13-SHELF-01"/>
    <n v="8"/>
    <x v="0"/>
    <d v="2023-09-19T00:00:00"/>
    <s v="Sweden"/>
    <n v="67.144999999999996"/>
    <n v="17.173400000000001"/>
    <n v="359"/>
  </r>
  <r>
    <x v="795"/>
    <x v="795"/>
    <x v="5"/>
    <n v="127.87"/>
    <x v="359"/>
    <s v="Mid"/>
    <n v="65"/>
    <n v="13"/>
    <d v="2025-05-16T00:00:00"/>
    <s v="SUP049"/>
    <s v="AISLE-01-SHELF-04"/>
    <n v="14"/>
    <x v="0"/>
    <d v="2024-12-06T00:00:00"/>
    <s v="Netherlands"/>
    <n v="52.917499999999997"/>
    <n v="6.9927999999999999"/>
    <n v="161"/>
  </r>
  <r>
    <x v="796"/>
    <x v="796"/>
    <x v="5"/>
    <n v="750.75"/>
    <x v="563"/>
    <s v="Mid"/>
    <n v="15"/>
    <n v="22"/>
    <d v="2025-02-07T00:00:00"/>
    <s v="SUP033"/>
    <s v="AISLE-14-SHELF-49"/>
    <n v="20"/>
    <x v="0"/>
    <d v="2024-08-31T00:00:00"/>
    <s v="United Kingdom"/>
    <n v="52.3215"/>
    <n v="-4.2203999999999997"/>
    <n v="160"/>
  </r>
  <r>
    <x v="797"/>
    <x v="797"/>
    <x v="1"/>
    <n v="605.54"/>
    <x v="564"/>
    <s v="Low"/>
    <n v="28"/>
    <n v="26"/>
    <d v="2024-04-11T00:00:00"/>
    <s v="SUP027"/>
    <s v="AISLE-13-SHELF-12"/>
    <n v="23"/>
    <x v="0"/>
    <d v="2023-04-24T00:00:00"/>
    <s v="Austria"/>
    <n v="48.821800000000003"/>
    <n v="12.1044"/>
    <n v="353"/>
  </r>
  <r>
    <x v="798"/>
    <x v="798"/>
    <x v="0"/>
    <n v="370.57"/>
    <x v="59"/>
    <s v="Mid"/>
    <n v="61"/>
    <n v="17"/>
    <d v="2025-06-17T00:00:00"/>
    <s v="SUP045"/>
    <s v="AISLE-06-SHELF-20"/>
    <n v="43"/>
    <x v="0"/>
    <d v="2024-11-03T00:00:00"/>
    <s v="Netherlands"/>
    <n v="53.267499999999998"/>
    <n v="7.1261000000000001"/>
    <n v="226"/>
  </r>
  <r>
    <x v="799"/>
    <x v="799"/>
    <x v="1"/>
    <n v="179.86"/>
    <x v="565"/>
    <s v="Low"/>
    <n v="71"/>
    <n v="29"/>
    <d v="2024-10-21T00:00:00"/>
    <s v="SUP031"/>
    <s v="AISLE-16-SHELF-21"/>
    <n v="17"/>
    <x v="0"/>
    <d v="2024-02-21T00:00:00"/>
    <s v="Sweden"/>
    <n v="64.433000000000007"/>
    <n v="21.801300000000001"/>
    <n v="243"/>
  </r>
  <r>
    <x v="800"/>
    <x v="800"/>
    <x v="4"/>
    <n v="597.52"/>
    <x v="207"/>
    <s v="Low"/>
    <n v="58"/>
    <n v="27"/>
    <d v="2025-02-12T00:00:00"/>
    <s v="SUP048"/>
    <s v="AISLE-16-SHELF-12"/>
    <n v="8"/>
    <x v="0"/>
    <d v="2024-12-03T00:00:00"/>
    <s v="Germany"/>
    <n v="52.996499999999997"/>
    <n v="12.2658"/>
    <n v="71"/>
  </r>
  <r>
    <x v="801"/>
    <x v="801"/>
    <x v="4"/>
    <n v="780.81"/>
    <x v="179"/>
    <s v="High"/>
    <n v="87"/>
    <n v="24"/>
    <d v="2023-10-01T00:00:00"/>
    <s v="SUP038"/>
    <s v="AISLE-20-SHELF-20"/>
    <n v="36"/>
    <x v="0"/>
    <d v="2023-08-08T00:00:00"/>
    <s v="Netherlands"/>
    <n v="51.628700000000002"/>
    <n v="3.5226999999999999"/>
    <n v="54"/>
  </r>
  <r>
    <x v="802"/>
    <x v="802"/>
    <x v="2"/>
    <n v="319.27"/>
    <x v="323"/>
    <s v="High"/>
    <n v="20"/>
    <n v="22"/>
    <d v="2024-10-04T00:00:00"/>
    <s v="SUP015"/>
    <s v="AISLE-13-SHELF-33"/>
    <n v="22"/>
    <x v="0"/>
    <d v="2024-06-15T00:00:00"/>
    <s v="Poland"/>
    <n v="50.989699999999999"/>
    <n v="20.769400000000001"/>
    <n v="111"/>
  </r>
  <r>
    <x v="803"/>
    <x v="803"/>
    <x v="0"/>
    <n v="35.6"/>
    <x v="566"/>
    <s v="Mid"/>
    <n v="55"/>
    <n v="18"/>
    <d v="2024-10-21T00:00:00"/>
    <s v="SUP044"/>
    <s v="AISLE-18-SHELF-02"/>
    <n v="20"/>
    <x v="0"/>
    <d v="2024-08-07T00:00:00"/>
    <s v="Austria"/>
    <n v="46.666600000000003"/>
    <n v="9.5917999999999992"/>
    <n v="75"/>
  </r>
  <r>
    <x v="804"/>
    <x v="804"/>
    <x v="6"/>
    <n v="222.2"/>
    <x v="567"/>
    <s v="Mid"/>
    <n v="78"/>
    <n v="5"/>
    <d v="2023-11-13T00:00:00"/>
    <s v="SUP040"/>
    <s v="AISLE-02-SHELF-26"/>
    <n v="29"/>
    <x v="0"/>
    <d v="2023-10-30T00:00:00"/>
    <s v="Sweden"/>
    <n v="57.227800000000002"/>
    <n v="20.476099999999999"/>
    <n v="14"/>
  </r>
  <r>
    <x v="805"/>
    <x v="805"/>
    <x v="3"/>
    <n v="685.57"/>
    <x v="508"/>
    <s v="Mid"/>
    <n v="54"/>
    <n v="12"/>
    <d v="2024-05-30T00:00:00"/>
    <s v="SUP001"/>
    <s v="AISLE-01-SHELF-42"/>
    <n v="20"/>
    <x v="0"/>
    <d v="2023-11-23T00:00:00"/>
    <s v="Germany"/>
    <n v="54.693199999999997"/>
    <n v="14.8459"/>
    <n v="189"/>
  </r>
  <r>
    <x v="806"/>
    <x v="806"/>
    <x v="0"/>
    <n v="989.21"/>
    <x v="35"/>
    <s v="Mid"/>
    <n v="67"/>
    <n v="2"/>
    <d v="2024-11-14T00:00:00"/>
    <s v="SUP011"/>
    <s v="AISLE-01-SHELF-46"/>
    <n v="26"/>
    <x v="0"/>
    <d v="2024-03-20T00:00:00"/>
    <s v="Spain"/>
    <n v="39.853000000000002"/>
    <n v="1.6537999999999999"/>
    <n v="239"/>
  </r>
  <r>
    <x v="807"/>
    <x v="807"/>
    <x v="5"/>
    <n v="23.24"/>
    <x v="568"/>
    <s v="High"/>
    <n v="41"/>
    <n v="10"/>
    <d v="2025-01-11T00:00:00"/>
    <s v="SUP015"/>
    <s v="AISLE-08-SHELF-01"/>
    <n v="28"/>
    <x v="0"/>
    <d v="2024-02-12T00:00:00"/>
    <s v="Sweden"/>
    <n v="65.468199999999996"/>
    <n v="17.663599999999999"/>
    <n v="334"/>
  </r>
  <r>
    <x v="808"/>
    <x v="808"/>
    <x v="4"/>
    <n v="313.08999999999997"/>
    <x v="83"/>
    <s v="Low"/>
    <n v="97"/>
    <n v="7"/>
    <d v="2024-08-18T00:00:00"/>
    <s v="SUP033"/>
    <s v="AISLE-14-SHELF-10"/>
    <n v="32"/>
    <x v="0"/>
    <d v="2024-05-19T00:00:00"/>
    <s v="Spain"/>
    <n v="40.467500000000001"/>
    <n v="-7.5709"/>
    <n v="91"/>
  </r>
  <r>
    <x v="809"/>
    <x v="809"/>
    <x v="4"/>
    <n v="71.400000000000006"/>
    <x v="569"/>
    <s v="Mid"/>
    <n v="19"/>
    <n v="15"/>
    <d v="2024-08-23T00:00:00"/>
    <s v="SUP048"/>
    <s v="AISLE-19-SHELF-40"/>
    <n v="27"/>
    <x v="1"/>
    <d v="2024-02-21T00:00:00"/>
    <s v="Austria"/>
    <n v="48.837899999999998"/>
    <n v="12.209899999999999"/>
    <n v="184"/>
  </r>
  <r>
    <x v="810"/>
    <x v="810"/>
    <x v="4"/>
    <n v="323.19"/>
    <x v="570"/>
    <s v="Mid"/>
    <n v="22"/>
    <n v="27"/>
    <d v="2025-03-14T00:00:00"/>
    <s v="SUP032"/>
    <s v="AISLE-02-SHELF-31"/>
    <n v="25"/>
    <x v="1"/>
    <d v="2025-03-02T00:00:00"/>
    <s v="Italy"/>
    <n v="41.284599999999998"/>
    <n v="14.5928"/>
    <n v="12"/>
  </r>
  <r>
    <x v="811"/>
    <x v="811"/>
    <x v="6"/>
    <n v="411.86"/>
    <x v="227"/>
    <s v="High"/>
    <n v="22"/>
    <n v="26"/>
    <d v="2025-02-27T00:00:00"/>
    <s v="SUP025"/>
    <s v="AISLE-04-SHELF-12"/>
    <n v="13"/>
    <x v="0"/>
    <d v="2024-10-04T00:00:00"/>
    <s v="Sweden"/>
    <n v="59.907899999999998"/>
    <n v="14.4308"/>
    <n v="146"/>
  </r>
  <r>
    <x v="812"/>
    <x v="812"/>
    <x v="5"/>
    <n v="921.65"/>
    <x v="235"/>
    <s v="High"/>
    <n v="45"/>
    <n v="22"/>
    <d v="2024-07-17T00:00:00"/>
    <s v="SUP039"/>
    <s v="AISLE-09-SHELF-23"/>
    <n v="6"/>
    <x v="0"/>
    <d v="2024-06-10T00:00:00"/>
    <s v="France"/>
    <n v="47.484299999999998"/>
    <n v="-4.7351999999999999"/>
    <n v="37"/>
  </r>
  <r>
    <x v="813"/>
    <x v="813"/>
    <x v="6"/>
    <n v="89.76"/>
    <x v="571"/>
    <s v="High"/>
    <n v="95"/>
    <n v="7"/>
    <d v="2024-01-31T00:00:00"/>
    <s v="SUP033"/>
    <s v="AISLE-01-SHELF-08"/>
    <n v="42"/>
    <x v="0"/>
    <d v="2023-08-15T00:00:00"/>
    <s v="Spain"/>
    <n v="41.621699999999997"/>
    <n v="-2.8233000000000001"/>
    <n v="169"/>
  </r>
  <r>
    <x v="814"/>
    <x v="814"/>
    <x v="3"/>
    <n v="779.36"/>
    <x v="93"/>
    <s v="Mid"/>
    <n v="82"/>
    <n v="15"/>
    <d v="2025-06-10T00:00:00"/>
    <s v="SUP029"/>
    <s v="AISLE-17-SHELF-16"/>
    <n v="32"/>
    <x v="1"/>
    <d v="2024-09-30T00:00:00"/>
    <s v="Poland"/>
    <n v="52.513399999999997"/>
    <n v="20.418800000000001"/>
    <n v="253"/>
  </r>
  <r>
    <x v="815"/>
    <x v="815"/>
    <x v="0"/>
    <n v="401.58"/>
    <x v="572"/>
    <s v="Mid"/>
    <n v="28"/>
    <n v="16"/>
    <d v="2025-01-29T00:00:00"/>
    <s v="SUP034"/>
    <s v="AISLE-15-SHELF-41"/>
    <n v="30"/>
    <x v="0"/>
    <d v="2024-04-07T00:00:00"/>
    <s v="France"/>
    <n v="46.4651"/>
    <n v="3.4049999999999998"/>
    <n v="297"/>
  </r>
  <r>
    <x v="816"/>
    <x v="816"/>
    <x v="0"/>
    <n v="813.15"/>
    <x v="573"/>
    <s v="Mid"/>
    <n v="16"/>
    <n v="22"/>
    <d v="2025-07-28T00:00:00"/>
    <s v="SUP008"/>
    <s v="AISLE-08-SHELF-26"/>
    <n v="31"/>
    <x v="0"/>
    <d v="2024-10-28T00:00:00"/>
    <s v="Belgium"/>
    <n v="50.867600000000003"/>
    <n v="5.4371999999999998"/>
    <n v="273"/>
  </r>
  <r>
    <x v="817"/>
    <x v="817"/>
    <x v="1"/>
    <n v="518.27"/>
    <x v="1"/>
    <s v="High"/>
    <n v="24"/>
    <n v="26"/>
    <d v="2023-12-01T00:00:00"/>
    <s v="SUP011"/>
    <s v="AISLE-14-SHELF-12"/>
    <n v="29"/>
    <x v="1"/>
    <d v="2023-04-24T00:00:00"/>
    <s v="Belgium"/>
    <n v="50.954900000000002"/>
    <n v="5.8914999999999997"/>
    <n v="221"/>
  </r>
  <r>
    <x v="818"/>
    <x v="818"/>
    <x v="4"/>
    <n v="48.89"/>
    <x v="212"/>
    <s v="Mid"/>
    <n v="90"/>
    <n v="1"/>
    <d v="2025-05-23T00:00:00"/>
    <s v="SUP013"/>
    <s v="AISLE-15-SHELF-31"/>
    <n v="25"/>
    <x v="0"/>
    <d v="2025-01-25T00:00:00"/>
    <s v="Germany"/>
    <n v="48.739800000000002"/>
    <n v="9.5503999999999998"/>
    <n v="118"/>
  </r>
  <r>
    <x v="819"/>
    <x v="819"/>
    <x v="1"/>
    <n v="946.74"/>
    <x v="375"/>
    <s v="High"/>
    <n v="55"/>
    <n v="15"/>
    <d v="2024-08-25T00:00:00"/>
    <s v="SUP005"/>
    <s v="AISLE-04-SHELF-30"/>
    <n v="42"/>
    <x v="0"/>
    <d v="2024-03-19T00:00:00"/>
    <s v="Italy"/>
    <n v="46.551900000000003"/>
    <n v="11.3194"/>
    <n v="159"/>
  </r>
  <r>
    <x v="820"/>
    <x v="820"/>
    <x v="4"/>
    <n v="91.91"/>
    <x v="33"/>
    <s v="High"/>
    <n v="87"/>
    <n v="3"/>
    <d v="2025-01-19T00:00:00"/>
    <s v="SUP050"/>
    <s v="AISLE-04-SHELF-31"/>
    <n v="29"/>
    <x v="0"/>
    <d v="2024-11-03T00:00:00"/>
    <s v="Austria"/>
    <n v="46.724699999999999"/>
    <n v="13.5459"/>
    <n v="77"/>
  </r>
  <r>
    <x v="821"/>
    <x v="821"/>
    <x v="3"/>
    <n v="601.71"/>
    <x v="542"/>
    <s v="Mid"/>
    <n v="57"/>
    <n v="10"/>
    <d v="2023-09-27T00:00:00"/>
    <s v="SUP019"/>
    <s v="AISLE-02-SHELF-04"/>
    <n v="42"/>
    <x v="0"/>
    <d v="2023-09-09T00:00:00"/>
    <s v="Sweden"/>
    <n v="56.811"/>
    <n v="13.757400000000001"/>
    <n v="18"/>
  </r>
  <r>
    <x v="822"/>
    <x v="822"/>
    <x v="6"/>
    <n v="878.89"/>
    <x v="574"/>
    <s v="Mid"/>
    <n v="75"/>
    <n v="16"/>
    <d v="2024-09-02T00:00:00"/>
    <s v="SUP021"/>
    <s v="AISLE-20-SHELF-18"/>
    <n v="15"/>
    <x v="0"/>
    <d v="2024-02-10T00:00:00"/>
    <s v="United Kingdom"/>
    <n v="58.685200000000002"/>
    <n v="-2.7864"/>
    <n v="205"/>
  </r>
  <r>
    <x v="823"/>
    <x v="823"/>
    <x v="2"/>
    <n v="88.97"/>
    <x v="575"/>
    <s v="Low"/>
    <n v="87"/>
    <n v="2"/>
    <d v="2024-09-25T00:00:00"/>
    <s v="SUP003"/>
    <s v="AISLE-15-SHELF-08"/>
    <n v="32"/>
    <x v="0"/>
    <d v="2023-11-06T00:00:00"/>
    <s v="Poland"/>
    <n v="50.647500000000001"/>
    <n v="24.047699999999999"/>
    <n v="324"/>
  </r>
  <r>
    <x v="824"/>
    <x v="824"/>
    <x v="2"/>
    <n v="558.35"/>
    <x v="519"/>
    <s v="High"/>
    <n v="13"/>
    <n v="17"/>
    <d v="2023-09-21T00:00:00"/>
    <s v="SUP026"/>
    <s v="AISLE-10-SHELF-02"/>
    <n v="40"/>
    <x v="1"/>
    <d v="2023-08-02T00:00:00"/>
    <s v="Spain"/>
    <n v="43.539200000000001"/>
    <n v="-3.7467000000000001"/>
    <n v="50"/>
  </r>
  <r>
    <x v="825"/>
    <x v="825"/>
    <x v="2"/>
    <n v="826.05"/>
    <x v="576"/>
    <s v="High"/>
    <n v="12"/>
    <n v="1"/>
    <d v="2024-11-24T00:00:00"/>
    <s v="SUP033"/>
    <s v="AISLE-09-SHELF-16"/>
    <n v="8"/>
    <x v="0"/>
    <d v="2024-06-11T00:00:00"/>
    <s v="Austria"/>
    <n v="47.076999999999998"/>
    <n v="15.9557"/>
    <n v="166"/>
  </r>
  <r>
    <x v="826"/>
    <x v="826"/>
    <x v="5"/>
    <n v="986.46"/>
    <x v="168"/>
    <s v="Low"/>
    <n v="12"/>
    <n v="4"/>
    <d v="2024-12-30T00:00:00"/>
    <s v="SUP030"/>
    <s v="AISLE-12-SHELF-05"/>
    <n v="23"/>
    <x v="0"/>
    <d v="2024-07-19T00:00:00"/>
    <s v="France"/>
    <n v="48.313099999999999"/>
    <n v="4.9292999999999996"/>
    <n v="164"/>
  </r>
  <r>
    <x v="827"/>
    <x v="827"/>
    <x v="3"/>
    <n v="727.08"/>
    <x v="577"/>
    <s v="Mid"/>
    <n v="84"/>
    <n v="11"/>
    <d v="2024-06-24T00:00:00"/>
    <s v="SUP022"/>
    <s v="AISLE-07-SHELF-15"/>
    <n v="28"/>
    <x v="0"/>
    <d v="2024-04-29T00:00:00"/>
    <s v="Belgium"/>
    <n v="51.286200000000001"/>
    <n v="5.1886999999999999"/>
    <n v="56"/>
  </r>
  <r>
    <x v="828"/>
    <x v="828"/>
    <x v="0"/>
    <n v="285.55"/>
    <x v="308"/>
    <s v="Low"/>
    <n v="78"/>
    <n v="17"/>
    <d v="2024-07-30T00:00:00"/>
    <s v="SUP005"/>
    <s v="AISLE-13-SHELF-08"/>
    <n v="26"/>
    <x v="1"/>
    <d v="2023-09-15T00:00:00"/>
    <s v="Poland"/>
    <n v="50.646000000000001"/>
    <n v="21.038599999999999"/>
    <n v="319"/>
  </r>
  <r>
    <x v="829"/>
    <x v="829"/>
    <x v="0"/>
    <n v="702.57"/>
    <x v="543"/>
    <s v="High"/>
    <n v="37"/>
    <n v="2"/>
    <d v="2023-10-18T00:00:00"/>
    <s v="SUP019"/>
    <s v="AISLE-19-SHELF-19"/>
    <n v="29"/>
    <x v="1"/>
    <d v="2023-06-18T00:00:00"/>
    <s v="United Kingdom"/>
    <n v="52.591200000000001"/>
    <n v="-0.60760000000000003"/>
    <n v="122"/>
  </r>
  <r>
    <x v="830"/>
    <x v="830"/>
    <x v="6"/>
    <n v="708.71"/>
    <x v="578"/>
    <s v="High"/>
    <n v="32"/>
    <n v="1"/>
    <d v="2023-11-15T00:00:00"/>
    <s v="SUP009"/>
    <s v="AISLE-05-SHELF-18"/>
    <n v="12"/>
    <x v="0"/>
    <d v="2023-04-21T00:00:00"/>
    <s v="Sweden"/>
    <n v="63.852499999999999"/>
    <n v="12.114100000000001"/>
    <n v="208"/>
  </r>
  <r>
    <x v="831"/>
    <x v="831"/>
    <x v="1"/>
    <n v="702.97"/>
    <x v="579"/>
    <s v="Mid"/>
    <n v="39"/>
    <n v="29"/>
    <d v="2025-03-08T00:00:00"/>
    <s v="SUP024"/>
    <s v="AISLE-17-SHELF-39"/>
    <n v="24"/>
    <x v="0"/>
    <d v="2024-05-08T00:00:00"/>
    <s v="Germany"/>
    <n v="51.197499999999998"/>
    <n v="9.0239999999999991"/>
    <n v="304"/>
  </r>
  <r>
    <x v="832"/>
    <x v="832"/>
    <x v="3"/>
    <n v="855.72"/>
    <x v="539"/>
    <s v="Low"/>
    <n v="71"/>
    <n v="28"/>
    <d v="2025-02-23T00:00:00"/>
    <s v="SUP039"/>
    <s v="AISLE-14-SHELF-15"/>
    <n v="5"/>
    <x v="0"/>
    <d v="2024-07-23T00:00:00"/>
    <s v="United Kingdom"/>
    <n v="52.791400000000003"/>
    <n v="-2.1774"/>
    <n v="215"/>
  </r>
  <r>
    <x v="833"/>
    <x v="833"/>
    <x v="5"/>
    <n v="96.51"/>
    <x v="108"/>
    <s v="Mid"/>
    <n v="96"/>
    <n v="28"/>
    <d v="2024-11-03T00:00:00"/>
    <s v="SUP012"/>
    <s v="AISLE-17-SHELF-03"/>
    <n v="8"/>
    <x v="0"/>
    <d v="2024-08-07T00:00:00"/>
    <s v="Poland"/>
    <n v="50.869500000000002"/>
    <n v="21.8689"/>
    <n v="88"/>
  </r>
  <r>
    <x v="834"/>
    <x v="834"/>
    <x v="3"/>
    <n v="117.34"/>
    <x v="23"/>
    <s v="High"/>
    <n v="60"/>
    <n v="6"/>
    <d v="2024-05-06T00:00:00"/>
    <s v="SUP046"/>
    <s v="AISLE-13-SHELF-11"/>
    <n v="16"/>
    <x v="1"/>
    <d v="2023-09-29T00:00:00"/>
    <s v="United Kingdom"/>
    <n v="50.523000000000003"/>
    <n v="-1.5961000000000001"/>
    <n v="220"/>
  </r>
  <r>
    <x v="835"/>
    <x v="835"/>
    <x v="3"/>
    <n v="644.21"/>
    <x v="31"/>
    <s v="Low"/>
    <n v="50"/>
    <n v="11"/>
    <d v="2024-10-30T00:00:00"/>
    <s v="SUP048"/>
    <s v="AISLE-03-SHELF-30"/>
    <n v="29"/>
    <x v="0"/>
    <d v="2024-06-17T00:00:00"/>
    <s v="Poland"/>
    <n v="53.693300000000001"/>
    <n v="20.828299999999999"/>
    <n v="135"/>
  </r>
  <r>
    <x v="836"/>
    <x v="836"/>
    <x v="6"/>
    <n v="954.34"/>
    <x v="580"/>
    <s v="Low"/>
    <n v="95"/>
    <n v="4"/>
    <d v="2025-04-02T00:00:00"/>
    <s v="SUP045"/>
    <s v="AISLE-06-SHELF-06"/>
    <n v="25"/>
    <x v="0"/>
    <d v="2025-01-12T00:00:00"/>
    <s v="Poland"/>
    <n v="51.883899999999997"/>
    <n v="23.603100000000001"/>
    <n v="80"/>
  </r>
  <r>
    <x v="837"/>
    <x v="837"/>
    <x v="5"/>
    <n v="471.18"/>
    <x v="532"/>
    <s v="Low"/>
    <n v="73"/>
    <n v="24"/>
    <d v="2024-10-02T00:00:00"/>
    <s v="SUP027"/>
    <s v="AISLE-06-SHELF-38"/>
    <n v="23"/>
    <x v="0"/>
    <d v="2024-01-21T00:00:00"/>
    <s v="Netherlands"/>
    <n v="51.6098"/>
    <n v="3.3748"/>
    <n v="255"/>
  </r>
  <r>
    <x v="838"/>
    <x v="838"/>
    <x v="2"/>
    <n v="960.96"/>
    <x v="581"/>
    <s v="Low"/>
    <n v="52"/>
    <n v="11"/>
    <d v="2025-04-09T00:00:00"/>
    <s v="SUP050"/>
    <s v="AISLE-06-SHELF-29"/>
    <n v="38"/>
    <x v="0"/>
    <d v="2024-11-14T00:00:00"/>
    <s v="Spain"/>
    <n v="39.369500000000002"/>
    <n v="-8.8840000000000003"/>
    <n v="146"/>
  </r>
  <r>
    <x v="839"/>
    <x v="839"/>
    <x v="0"/>
    <n v="938.7"/>
    <x v="582"/>
    <s v="Low"/>
    <n v="85"/>
    <n v="5"/>
    <d v="2024-04-15T00:00:00"/>
    <s v="SUP042"/>
    <s v="AISLE-14-SHELF-11"/>
    <n v="10"/>
    <x v="0"/>
    <d v="2023-07-13T00:00:00"/>
    <s v="Belgium"/>
    <n v="51.407899999999998"/>
    <n v="3.3187000000000002"/>
    <n v="277"/>
  </r>
  <r>
    <x v="840"/>
    <x v="840"/>
    <x v="4"/>
    <n v="903.88"/>
    <x v="76"/>
    <s v="High"/>
    <n v="67"/>
    <n v="10"/>
    <d v="2024-07-04T00:00:00"/>
    <s v="SUP021"/>
    <s v="AISLE-16-SHELF-22"/>
    <n v="39"/>
    <x v="0"/>
    <d v="2024-03-02T00:00:00"/>
    <s v="Netherlands"/>
    <n v="52.930100000000003"/>
    <n v="6.3208000000000002"/>
    <n v="124"/>
  </r>
  <r>
    <x v="841"/>
    <x v="841"/>
    <x v="1"/>
    <n v="910.75"/>
    <x v="583"/>
    <s v="Low"/>
    <n v="68"/>
    <n v="5"/>
    <d v="2025-03-30T00:00:00"/>
    <s v="SUP038"/>
    <s v="AISLE-19-SHELF-39"/>
    <n v="7"/>
    <x v="0"/>
    <d v="2024-06-25T00:00:00"/>
    <s v="Sweden"/>
    <n v="58.304699999999997"/>
    <n v="19.238099999999999"/>
    <n v="278"/>
  </r>
  <r>
    <x v="842"/>
    <x v="842"/>
    <x v="2"/>
    <n v="899.34"/>
    <x v="133"/>
    <s v="Mid"/>
    <n v="49"/>
    <n v="27"/>
    <d v="2025-10-07T00:00:00"/>
    <s v="SUP035"/>
    <s v="AISLE-06-SHELF-30"/>
    <n v="37"/>
    <x v="0"/>
    <d v="2024-11-28T00:00:00"/>
    <s v="Netherlands"/>
    <n v="50.9298"/>
    <n v="5.1859000000000002"/>
    <n v="313"/>
  </r>
  <r>
    <x v="843"/>
    <x v="843"/>
    <x v="5"/>
    <n v="821.69"/>
    <x v="96"/>
    <s v="Low"/>
    <n v="55"/>
    <n v="27"/>
    <d v="2024-01-01T00:00:00"/>
    <s v="SUP032"/>
    <s v="AISLE-11-SHELF-25"/>
    <n v="13"/>
    <x v="1"/>
    <d v="2023-07-27T00:00:00"/>
    <s v="Italy"/>
    <n v="36.753799999999998"/>
    <n v="17.561599999999999"/>
    <n v="158"/>
  </r>
  <r>
    <x v="844"/>
    <x v="844"/>
    <x v="0"/>
    <n v="698.03"/>
    <x v="584"/>
    <s v="Low"/>
    <n v="71"/>
    <n v="24"/>
    <d v="2024-01-17T00:00:00"/>
    <s v="SUP036"/>
    <s v="AISLE-04-SHELF-01"/>
    <n v="11"/>
    <x v="1"/>
    <d v="2023-03-22T00:00:00"/>
    <s v="Italy"/>
    <n v="46.8489"/>
    <n v="9.2452000000000005"/>
    <n v="301"/>
  </r>
  <r>
    <x v="845"/>
    <x v="845"/>
    <x v="2"/>
    <n v="34.159999999999997"/>
    <x v="585"/>
    <s v="High"/>
    <n v="58"/>
    <n v="27"/>
    <d v="2023-12-14T00:00:00"/>
    <s v="SUP033"/>
    <s v="AISLE-09-SHELF-45"/>
    <n v="45"/>
    <x v="0"/>
    <d v="2023-09-18T00:00:00"/>
    <s v="Belgium"/>
    <n v="49.916200000000003"/>
    <n v="5.4394999999999998"/>
    <n v="87"/>
  </r>
  <r>
    <x v="846"/>
    <x v="846"/>
    <x v="6"/>
    <n v="140.93"/>
    <x v="281"/>
    <s v="High"/>
    <n v="88"/>
    <n v="26"/>
    <d v="2025-10-15T00:00:00"/>
    <s v="SUP043"/>
    <s v="AISLE-08-SHELF-34"/>
    <n v="31"/>
    <x v="1"/>
    <d v="2024-11-21T00:00:00"/>
    <s v="United Kingdom"/>
    <n v="52.1297"/>
    <n v="0.75080000000000002"/>
    <n v="328"/>
  </r>
  <r>
    <x v="847"/>
    <x v="847"/>
    <x v="1"/>
    <n v="142.88999999999999"/>
    <x v="150"/>
    <s v="Mid"/>
    <n v="32"/>
    <n v="22"/>
    <d v="2023-07-02T00:00:00"/>
    <s v="SUP017"/>
    <s v="AISLE-16-SHELF-19"/>
    <n v="5"/>
    <x v="0"/>
    <d v="2023-04-25T00:00:00"/>
    <s v="Spain"/>
    <n v="40.476599999999998"/>
    <n v="-4.8802000000000003"/>
    <n v="68"/>
  </r>
  <r>
    <x v="848"/>
    <x v="848"/>
    <x v="5"/>
    <n v="33.299999999999997"/>
    <x v="579"/>
    <s v="Mid"/>
    <n v="53"/>
    <n v="22"/>
    <d v="2025-01-03T00:00:00"/>
    <s v="SUP005"/>
    <s v="AISLE-08-SHELF-12"/>
    <n v="44"/>
    <x v="1"/>
    <d v="2024-01-10T00:00:00"/>
    <s v="Belgium"/>
    <n v="51.165399999999998"/>
    <n v="4.4242999999999997"/>
    <n v="359"/>
  </r>
  <r>
    <x v="849"/>
    <x v="849"/>
    <x v="5"/>
    <n v="125.53"/>
    <x v="586"/>
    <s v="Low"/>
    <n v="53"/>
    <n v="3"/>
    <d v="2024-02-27T00:00:00"/>
    <s v="SUP044"/>
    <s v="AISLE-11-SHELF-41"/>
    <n v="22"/>
    <x v="1"/>
    <d v="2023-05-18T00:00:00"/>
    <s v="Poland"/>
    <n v="54.287500000000001"/>
    <n v="23.380099999999999"/>
    <n v="285"/>
  </r>
  <r>
    <x v="850"/>
    <x v="850"/>
    <x v="0"/>
    <n v="920.55"/>
    <x v="431"/>
    <s v="Mid"/>
    <n v="28"/>
    <n v="29"/>
    <d v="2024-06-13T00:00:00"/>
    <s v="SUP020"/>
    <s v="AISLE-10-SHELF-33"/>
    <n v="39"/>
    <x v="0"/>
    <d v="2024-01-01T00:00:00"/>
    <s v="France"/>
    <n v="42.921100000000003"/>
    <n v="-5.0660999999999996"/>
    <n v="164"/>
  </r>
  <r>
    <x v="851"/>
    <x v="851"/>
    <x v="0"/>
    <n v="667.17"/>
    <x v="434"/>
    <s v="Low"/>
    <n v="53"/>
    <n v="6"/>
    <d v="2024-06-04T00:00:00"/>
    <s v="SUP023"/>
    <s v="AISLE-19-SHELF-27"/>
    <n v="21"/>
    <x v="0"/>
    <d v="2024-03-23T00:00:00"/>
    <s v="Spain"/>
    <n v="43.674700000000001"/>
    <n v="2.1173000000000002"/>
    <n v="73"/>
  </r>
  <r>
    <x v="852"/>
    <x v="852"/>
    <x v="3"/>
    <n v="318.95"/>
    <x v="587"/>
    <s v="High"/>
    <n v="20"/>
    <n v="26"/>
    <d v="2025-10-27T00:00:00"/>
    <s v="SUP039"/>
    <s v="AISLE-17-SHELF-28"/>
    <n v="43"/>
    <x v="0"/>
    <d v="2024-11-20T00:00:00"/>
    <s v="Spain"/>
    <n v="36.432499999999997"/>
    <n v="1.1961999999999999"/>
    <n v="341"/>
  </r>
  <r>
    <x v="853"/>
    <x v="853"/>
    <x v="3"/>
    <n v="795.43"/>
    <x v="20"/>
    <s v="Mid"/>
    <n v="69"/>
    <n v="13"/>
    <d v="2024-12-03T00:00:00"/>
    <s v="SUP004"/>
    <s v="AISLE-04-SHELF-12"/>
    <n v="15"/>
    <x v="0"/>
    <d v="2024-09-05T00:00:00"/>
    <s v="Poland"/>
    <n v="51.655299999999997"/>
    <n v="16.689599999999999"/>
    <n v="89"/>
  </r>
  <r>
    <x v="854"/>
    <x v="854"/>
    <x v="5"/>
    <n v="493.49"/>
    <x v="588"/>
    <s v="Mid"/>
    <n v="47"/>
    <n v="16"/>
    <d v="2024-03-17T00:00:00"/>
    <s v="SUP026"/>
    <s v="AISLE-20-SHELF-40"/>
    <n v="41"/>
    <x v="0"/>
    <d v="2023-08-09T00:00:00"/>
    <s v="Poland"/>
    <n v="54.096699999999998"/>
    <n v="16.066700000000001"/>
    <n v="221"/>
  </r>
  <r>
    <x v="855"/>
    <x v="855"/>
    <x v="4"/>
    <n v="150.71"/>
    <x v="589"/>
    <s v="Mid"/>
    <n v="12"/>
    <n v="7"/>
    <d v="2024-02-03T00:00:00"/>
    <s v="SUP030"/>
    <s v="AISLE-16-SHELF-01"/>
    <n v="49"/>
    <x v="0"/>
    <d v="2023-06-07T00:00:00"/>
    <s v="Germany"/>
    <n v="54.499499999999998"/>
    <n v="7.7712000000000003"/>
    <n v="241"/>
  </r>
  <r>
    <x v="856"/>
    <x v="856"/>
    <x v="6"/>
    <n v="885.66"/>
    <x v="216"/>
    <s v="Mid"/>
    <n v="25"/>
    <n v="18"/>
    <d v="2024-03-29T00:00:00"/>
    <s v="SUP048"/>
    <s v="AISLE-09-SHELF-11"/>
    <n v="15"/>
    <x v="0"/>
    <d v="2023-10-27T00:00:00"/>
    <s v="Belgium"/>
    <n v="50.727400000000003"/>
    <n v="3.37"/>
    <n v="154"/>
  </r>
  <r>
    <x v="857"/>
    <x v="857"/>
    <x v="0"/>
    <n v="345.28"/>
    <x v="115"/>
    <s v="High"/>
    <n v="18"/>
    <n v="3"/>
    <d v="2024-01-21T00:00:00"/>
    <s v="SUP047"/>
    <s v="AISLE-12-SHELF-31"/>
    <n v="7"/>
    <x v="0"/>
    <d v="2023-09-01T00:00:00"/>
    <s v="Poland"/>
    <n v="52.164900000000003"/>
    <n v="20.939800000000002"/>
    <n v="142"/>
  </r>
  <r>
    <x v="858"/>
    <x v="858"/>
    <x v="3"/>
    <n v="701.87"/>
    <x v="174"/>
    <s v="Low"/>
    <n v="50"/>
    <n v="6"/>
    <d v="2025-09-27T00:00:00"/>
    <s v="SUP046"/>
    <s v="AISLE-09-SHELF-38"/>
    <n v="17"/>
    <x v="0"/>
    <d v="2025-02-16T00:00:00"/>
    <s v="Italy"/>
    <n v="38.5974"/>
    <n v="12.798500000000001"/>
    <n v="223"/>
  </r>
  <r>
    <x v="859"/>
    <x v="859"/>
    <x v="6"/>
    <n v="297.69"/>
    <x v="590"/>
    <s v="Mid"/>
    <n v="47"/>
    <n v="10"/>
    <d v="2025-04-04T00:00:00"/>
    <s v="SUP029"/>
    <s v="AISLE-09-SHELF-06"/>
    <n v="32"/>
    <x v="0"/>
    <d v="2024-06-26T00:00:00"/>
    <s v="Sweden"/>
    <n v="61.773000000000003"/>
    <n v="12.0306"/>
    <n v="282"/>
  </r>
  <r>
    <x v="860"/>
    <x v="860"/>
    <x v="1"/>
    <n v="505.07"/>
    <x v="3"/>
    <s v="Low"/>
    <n v="78"/>
    <n v="16"/>
    <d v="2024-04-16T00:00:00"/>
    <s v="SUP034"/>
    <s v="AISLE-06-SHELF-03"/>
    <n v="42"/>
    <x v="1"/>
    <d v="2024-03-03T00:00:00"/>
    <s v="France"/>
    <n v="49.319400000000002"/>
    <n v="-0.19900000000000001"/>
    <n v="44"/>
  </r>
  <r>
    <x v="861"/>
    <x v="861"/>
    <x v="2"/>
    <n v="818.09"/>
    <x v="591"/>
    <s v="High"/>
    <n v="74"/>
    <n v="25"/>
    <d v="2025-08-05T00:00:00"/>
    <s v="SUP010"/>
    <s v="AISLE-03-SHELF-16"/>
    <n v="38"/>
    <x v="0"/>
    <d v="2025-01-16T00:00:00"/>
    <s v="Belgium"/>
    <n v="50.6492"/>
    <n v="4.5076999999999998"/>
    <n v="201"/>
  </r>
  <r>
    <x v="862"/>
    <x v="862"/>
    <x v="2"/>
    <n v="165.21"/>
    <x v="33"/>
    <s v="High"/>
    <n v="44"/>
    <n v="13"/>
    <d v="2023-12-25T00:00:00"/>
    <s v="SUP020"/>
    <s v="AISLE-02-SHELF-36"/>
    <n v="32"/>
    <x v="0"/>
    <d v="2023-10-15T00:00:00"/>
    <s v="Austria"/>
    <n v="47.734499999999997"/>
    <n v="10.3256"/>
    <n v="71"/>
  </r>
  <r>
    <x v="863"/>
    <x v="863"/>
    <x v="5"/>
    <n v="977.48"/>
    <x v="1"/>
    <s v="High"/>
    <n v="44"/>
    <n v="25"/>
    <d v="2023-08-19T00:00:00"/>
    <s v="SUP024"/>
    <s v="AISLE-09-SHELF-07"/>
    <n v="6"/>
    <x v="0"/>
    <d v="2023-07-26T00:00:00"/>
    <s v="Italy"/>
    <n v="41.046599999999998"/>
    <n v="11.9832"/>
    <n v="24"/>
  </r>
  <r>
    <x v="864"/>
    <x v="864"/>
    <x v="0"/>
    <n v="79.510000000000005"/>
    <x v="568"/>
    <s v="High"/>
    <n v="85"/>
    <n v="24"/>
    <d v="2025-09-11T00:00:00"/>
    <s v="SUP034"/>
    <s v="AISLE-03-SHELF-30"/>
    <n v="6"/>
    <x v="0"/>
    <d v="2024-10-30T00:00:00"/>
    <s v="United Kingdom"/>
    <n v="56.356099999999998"/>
    <n v="0.20019999999999999"/>
    <n v="316"/>
  </r>
  <r>
    <x v="865"/>
    <x v="865"/>
    <x v="2"/>
    <n v="538.66999999999996"/>
    <x v="209"/>
    <s v="Mid"/>
    <n v="94"/>
    <n v="24"/>
    <d v="2024-06-30T00:00:00"/>
    <s v="SUP037"/>
    <s v="AISLE-13-SHELF-46"/>
    <n v="41"/>
    <x v="0"/>
    <d v="2024-04-13T00:00:00"/>
    <s v="Poland"/>
    <n v="52.160899999999998"/>
    <n v="14.9678"/>
    <n v="78"/>
  </r>
  <r>
    <x v="866"/>
    <x v="866"/>
    <x v="1"/>
    <n v="916.87"/>
    <x v="61"/>
    <s v="Mid"/>
    <n v="57"/>
    <n v="9"/>
    <d v="2023-04-09T00:00:00"/>
    <s v="SUP013"/>
    <s v="AISLE-09-SHELF-01"/>
    <n v="20"/>
    <x v="0"/>
    <d v="2023-03-24T00:00:00"/>
    <s v="Austria"/>
    <n v="47.015799999999999"/>
    <n v="10.77"/>
    <n v="16"/>
  </r>
  <r>
    <x v="867"/>
    <x v="867"/>
    <x v="0"/>
    <n v="946.24"/>
    <x v="353"/>
    <s v="Mid"/>
    <n v="17"/>
    <n v="27"/>
    <d v="2024-07-12T00:00:00"/>
    <s v="SUP023"/>
    <s v="AISLE-12-SHELF-01"/>
    <n v="12"/>
    <x v="0"/>
    <d v="2023-09-25T00:00:00"/>
    <s v="Poland"/>
    <n v="49.722799999999999"/>
    <n v="17.759"/>
    <n v="291"/>
  </r>
  <r>
    <x v="868"/>
    <x v="868"/>
    <x v="3"/>
    <n v="239.79"/>
    <x v="436"/>
    <s v="High"/>
    <n v="36"/>
    <n v="16"/>
    <d v="2026-01-22T00:00:00"/>
    <s v="SUP010"/>
    <s v="AISLE-09-SHELF-07"/>
    <n v="44"/>
    <x v="0"/>
    <d v="2025-02-04T00:00:00"/>
    <s v="Spain"/>
    <n v="37.789299999999997"/>
    <n v="-6.5494000000000003"/>
    <n v="352"/>
  </r>
  <r>
    <x v="869"/>
    <x v="869"/>
    <x v="2"/>
    <n v="152.55000000000001"/>
    <x v="559"/>
    <s v="High"/>
    <n v="18"/>
    <n v="11"/>
    <d v="2025-10-28T00:00:00"/>
    <s v="SUP022"/>
    <s v="AISLE-03-SHELF-36"/>
    <n v="15"/>
    <x v="0"/>
    <d v="2025-01-25T00:00:00"/>
    <s v="Italy"/>
    <n v="37.174300000000002"/>
    <n v="6.8102999999999998"/>
    <n v="276"/>
  </r>
  <r>
    <x v="870"/>
    <x v="870"/>
    <x v="4"/>
    <n v="727.16"/>
    <x v="592"/>
    <s v="High"/>
    <n v="39"/>
    <n v="9"/>
    <d v="2025-02-27T00:00:00"/>
    <s v="SUP045"/>
    <s v="AISLE-07-SHELF-31"/>
    <n v="49"/>
    <x v="0"/>
    <d v="2024-07-30T00:00:00"/>
    <s v="Spain"/>
    <n v="36.801600000000001"/>
    <n v="-7.1303000000000001"/>
    <n v="212"/>
  </r>
  <r>
    <x v="871"/>
    <x v="871"/>
    <x v="2"/>
    <n v="51.55"/>
    <x v="556"/>
    <s v="High"/>
    <n v="23"/>
    <n v="10"/>
    <d v="2025-07-11T00:00:00"/>
    <s v="SUP014"/>
    <s v="AISLE-15-SHELF-24"/>
    <n v="19"/>
    <x v="0"/>
    <d v="2025-03-11T00:00:00"/>
    <s v="Germany"/>
    <n v="50.575499999999998"/>
    <n v="10.5457"/>
    <n v="122"/>
  </r>
  <r>
    <x v="872"/>
    <x v="872"/>
    <x v="0"/>
    <n v="490.39"/>
    <x v="593"/>
    <s v="Mid"/>
    <n v="32"/>
    <n v="11"/>
    <d v="2024-01-03T00:00:00"/>
    <s v="SUP025"/>
    <s v="AISLE-01-SHELF-38"/>
    <n v="8"/>
    <x v="0"/>
    <d v="2023-11-22T00:00:00"/>
    <s v="Spain"/>
    <n v="37.096600000000002"/>
    <n v="-3.9477000000000002"/>
    <n v="42"/>
  </r>
  <r>
    <x v="873"/>
    <x v="873"/>
    <x v="4"/>
    <n v="798.39"/>
    <x v="533"/>
    <s v="Low"/>
    <n v="38"/>
    <n v="29"/>
    <d v="2024-12-09T00:00:00"/>
    <s v="SUP018"/>
    <s v="AISLE-05-SHELF-11"/>
    <n v="27"/>
    <x v="0"/>
    <d v="2024-04-20T00:00:00"/>
    <s v="Germany"/>
    <n v="49.897300000000001"/>
    <n v="7.5692000000000004"/>
    <n v="233"/>
  </r>
  <r>
    <x v="874"/>
    <x v="874"/>
    <x v="6"/>
    <n v="564.65"/>
    <x v="594"/>
    <s v="Low"/>
    <n v="35"/>
    <n v="25"/>
    <d v="2025-01-24T00:00:00"/>
    <s v="SUP020"/>
    <s v="AISLE-17-SHELF-03"/>
    <n v="12"/>
    <x v="0"/>
    <d v="2025-01-08T00:00:00"/>
    <s v="Germany"/>
    <n v="47.351999999999997"/>
    <n v="10.149900000000001"/>
    <n v="16"/>
  </r>
  <r>
    <x v="875"/>
    <x v="875"/>
    <x v="2"/>
    <n v="196.13"/>
    <x v="595"/>
    <s v="Mid"/>
    <n v="95"/>
    <n v="21"/>
    <d v="2025-03-03T00:00:00"/>
    <s v="SUP028"/>
    <s v="AISLE-12-SHELF-20"/>
    <n v="20"/>
    <x v="0"/>
    <d v="2025-01-09T00:00:00"/>
    <s v="Austria"/>
    <n v="48.182699999999997"/>
    <n v="11.2423"/>
    <n v="53"/>
  </r>
  <r>
    <x v="876"/>
    <x v="876"/>
    <x v="0"/>
    <n v="492.17"/>
    <x v="596"/>
    <s v="Low"/>
    <n v="24"/>
    <n v="22"/>
    <d v="2024-01-21T00:00:00"/>
    <s v="SUP008"/>
    <s v="AISLE-10-SHELF-39"/>
    <n v="20"/>
    <x v="0"/>
    <d v="2023-05-04T00:00:00"/>
    <s v="Poland"/>
    <n v="49.764499999999998"/>
    <n v="22.970400000000001"/>
    <n v="262"/>
  </r>
  <r>
    <x v="877"/>
    <x v="877"/>
    <x v="2"/>
    <n v="922.06"/>
    <x v="597"/>
    <s v="High"/>
    <n v="82"/>
    <n v="15"/>
    <d v="2024-12-19T00:00:00"/>
    <s v="SUP005"/>
    <s v="AISLE-15-SHELF-21"/>
    <n v="28"/>
    <x v="1"/>
    <d v="2024-03-05T00:00:00"/>
    <s v="United Kingdom"/>
    <n v="52.3202"/>
    <n v="-5.9638999999999998"/>
    <n v="289"/>
  </r>
  <r>
    <x v="878"/>
    <x v="878"/>
    <x v="2"/>
    <n v="621.04"/>
    <x v="521"/>
    <s v="High"/>
    <n v="99"/>
    <n v="21"/>
    <d v="2023-12-27T00:00:00"/>
    <s v="SUP021"/>
    <s v="AISLE-18-SHELF-32"/>
    <n v="14"/>
    <x v="0"/>
    <d v="2023-12-12T00:00:00"/>
    <s v="Spain"/>
    <n v="42.685400000000001"/>
    <n v="0.99550000000000005"/>
    <n v="15"/>
  </r>
  <r>
    <x v="879"/>
    <x v="879"/>
    <x v="0"/>
    <n v="724.28"/>
    <x v="598"/>
    <s v="Mid"/>
    <n v="90"/>
    <n v="13"/>
    <d v="2023-07-12T00:00:00"/>
    <s v="SUP020"/>
    <s v="AISLE-19-SHELF-30"/>
    <n v="38"/>
    <x v="0"/>
    <d v="2023-05-10T00:00:00"/>
    <s v="Italy"/>
    <n v="41.307600000000001"/>
    <n v="12.421900000000001"/>
    <n v="63"/>
  </r>
  <r>
    <x v="880"/>
    <x v="880"/>
    <x v="4"/>
    <n v="342.9"/>
    <x v="599"/>
    <s v="High"/>
    <n v="82"/>
    <n v="17"/>
    <d v="2024-10-30T00:00:00"/>
    <s v="SUP044"/>
    <s v="AISLE-01-SHELF-22"/>
    <n v="22"/>
    <x v="1"/>
    <d v="2024-07-01T00:00:00"/>
    <s v="Germany"/>
    <n v="48.954900000000002"/>
    <n v="6.6124999999999998"/>
    <n v="121"/>
  </r>
  <r>
    <x v="881"/>
    <x v="881"/>
    <x v="3"/>
    <n v="196.6"/>
    <x v="600"/>
    <s v="High"/>
    <n v="76"/>
    <n v="4"/>
    <d v="2024-11-06T00:00:00"/>
    <s v="SUP016"/>
    <s v="AISLE-13-SHELF-29"/>
    <n v="20"/>
    <x v="0"/>
    <d v="2024-07-22T00:00:00"/>
    <s v="Poland"/>
    <n v="52.325899999999997"/>
    <n v="15.083399999999999"/>
    <n v="107"/>
  </r>
  <r>
    <x v="882"/>
    <x v="882"/>
    <x v="1"/>
    <n v="263.08999999999997"/>
    <x v="34"/>
    <s v="Mid"/>
    <n v="25"/>
    <n v="11"/>
    <d v="2024-10-06T00:00:00"/>
    <s v="SUP020"/>
    <s v="AISLE-04-SHELF-50"/>
    <n v="40"/>
    <x v="0"/>
    <d v="2024-09-20T00:00:00"/>
    <s v="France"/>
    <n v="45.7029"/>
    <n v="8.6312999999999995"/>
    <n v="16"/>
  </r>
  <r>
    <x v="883"/>
    <x v="883"/>
    <x v="2"/>
    <n v="537.85"/>
    <x v="601"/>
    <s v="Low"/>
    <n v="22"/>
    <n v="29"/>
    <d v="2025-02-01T00:00:00"/>
    <s v="SUP025"/>
    <s v="AISLE-12-SHELF-36"/>
    <n v="12"/>
    <x v="0"/>
    <d v="2024-03-29T00:00:00"/>
    <s v="Belgium"/>
    <n v="51.405700000000003"/>
    <n v="3.4333999999999998"/>
    <n v="309"/>
  </r>
  <r>
    <x v="884"/>
    <x v="884"/>
    <x v="5"/>
    <n v="287.42"/>
    <x v="84"/>
    <s v="Low"/>
    <n v="99"/>
    <n v="1"/>
    <d v="2023-06-08T00:00:00"/>
    <s v="SUP007"/>
    <s v="AISLE-04-SHELF-05"/>
    <n v="24"/>
    <x v="0"/>
    <d v="2023-03-23T00:00:00"/>
    <s v="Austria"/>
    <n v="48.0227"/>
    <n v="13.150399999999999"/>
    <n v="77"/>
  </r>
  <r>
    <x v="885"/>
    <x v="885"/>
    <x v="6"/>
    <n v="546.54999999999995"/>
    <x v="163"/>
    <s v="High"/>
    <n v="90"/>
    <n v="28"/>
    <d v="2024-01-20T00:00:00"/>
    <s v="SUP025"/>
    <s v="AISLE-19-SHELF-41"/>
    <n v="27"/>
    <x v="0"/>
    <d v="2023-07-23T00:00:00"/>
    <s v="United Kingdom"/>
    <n v="57.606000000000002"/>
    <n v="-5.4856999999999996"/>
    <n v="181"/>
  </r>
  <r>
    <x v="886"/>
    <x v="886"/>
    <x v="0"/>
    <n v="710.71"/>
    <x v="602"/>
    <s v="Mid"/>
    <n v="33"/>
    <n v="1"/>
    <d v="2025-09-15T00:00:00"/>
    <s v="SUP036"/>
    <s v="AISLE-07-SHELF-31"/>
    <n v="44"/>
    <x v="0"/>
    <d v="2024-09-26T00:00:00"/>
    <s v="Netherlands"/>
    <n v="50.81"/>
    <n v="3.9340000000000002"/>
    <n v="354"/>
  </r>
  <r>
    <x v="887"/>
    <x v="887"/>
    <x v="2"/>
    <n v="737.05"/>
    <x v="182"/>
    <s v="Low"/>
    <n v="71"/>
    <n v="3"/>
    <d v="2024-11-04T00:00:00"/>
    <s v="SUP010"/>
    <s v="AISLE-07-SHELF-12"/>
    <n v="18"/>
    <x v="0"/>
    <d v="2024-03-30T00:00:00"/>
    <s v="Austria"/>
    <n v="47.308799999999998"/>
    <n v="11.931100000000001"/>
    <n v="219"/>
  </r>
  <r>
    <x v="888"/>
    <x v="888"/>
    <x v="1"/>
    <n v="173.04"/>
    <x v="603"/>
    <s v="High"/>
    <n v="66"/>
    <n v="23"/>
    <d v="2024-04-13T00:00:00"/>
    <s v="SUP040"/>
    <s v="AISLE-10-SHELF-29"/>
    <n v="20"/>
    <x v="0"/>
    <d v="2023-06-03T00:00:00"/>
    <s v="France"/>
    <n v="49.055399999999999"/>
    <n v="4.8361999999999998"/>
    <n v="315"/>
  </r>
  <r>
    <x v="889"/>
    <x v="889"/>
    <x v="3"/>
    <n v="752.93"/>
    <x v="126"/>
    <s v="High"/>
    <n v="45"/>
    <n v="15"/>
    <d v="2024-10-18T00:00:00"/>
    <s v="SUP016"/>
    <s v="AISLE-20-SHELF-21"/>
    <n v="42"/>
    <x v="0"/>
    <d v="2024-01-10T00:00:00"/>
    <s v="Belgium"/>
    <n v="50.0991"/>
    <n v="4.2851999999999997"/>
    <n v="282"/>
  </r>
  <r>
    <x v="890"/>
    <x v="890"/>
    <x v="0"/>
    <n v="675.96"/>
    <x v="381"/>
    <s v="Mid"/>
    <n v="69"/>
    <n v="1"/>
    <d v="2025-06-24T00:00:00"/>
    <s v="SUP004"/>
    <s v="AISLE-13-SHELF-23"/>
    <n v="22"/>
    <x v="0"/>
    <d v="2024-07-03T00:00:00"/>
    <s v="France"/>
    <n v="42.236499999999999"/>
    <n v="8.0129000000000001"/>
    <n v="356"/>
  </r>
  <r>
    <x v="891"/>
    <x v="891"/>
    <x v="2"/>
    <n v="21.89"/>
    <x v="276"/>
    <s v="Mid"/>
    <n v="95"/>
    <n v="23"/>
    <d v="2023-09-12T00:00:00"/>
    <s v="SUP010"/>
    <s v="AISLE-06-SHELF-31"/>
    <n v="44"/>
    <x v="0"/>
    <d v="2023-09-07T00:00:00"/>
    <s v="Spain"/>
    <n v="43.296300000000002"/>
    <n v="3.0455000000000001"/>
    <n v="5"/>
  </r>
  <r>
    <x v="892"/>
    <x v="892"/>
    <x v="6"/>
    <n v="68.28"/>
    <x v="377"/>
    <s v="Mid"/>
    <n v="82"/>
    <n v="26"/>
    <d v="2023-11-15T00:00:00"/>
    <s v="SUP048"/>
    <s v="AISLE-09-SHELF-24"/>
    <n v="34"/>
    <x v="0"/>
    <d v="2023-08-23T00:00:00"/>
    <s v="Germany"/>
    <n v="53.901000000000003"/>
    <n v="7.4829999999999997"/>
    <n v="84"/>
  </r>
  <r>
    <x v="893"/>
    <x v="893"/>
    <x v="5"/>
    <n v="649.79"/>
    <x v="105"/>
    <s v="Mid"/>
    <n v="31"/>
    <n v="26"/>
    <d v="2024-05-14T00:00:00"/>
    <s v="SUP031"/>
    <s v="AISLE-16-SHELF-11"/>
    <n v="40"/>
    <x v="0"/>
    <d v="2023-06-13T00:00:00"/>
    <s v="United Kingdom"/>
    <n v="50.3065"/>
    <n v="-2.4039999999999999"/>
    <n v="336"/>
  </r>
  <r>
    <x v="894"/>
    <x v="894"/>
    <x v="0"/>
    <n v="389.87"/>
    <x v="561"/>
    <s v="Mid"/>
    <n v="93"/>
    <n v="29"/>
    <d v="2025-10-23T00:00:00"/>
    <s v="SUP012"/>
    <s v="AISLE-04-SHELF-01"/>
    <n v="40"/>
    <x v="0"/>
    <d v="2025-01-15T00:00:00"/>
    <s v="Sweden"/>
    <n v="67.893900000000002"/>
    <n v="13.423299999999999"/>
    <n v="281"/>
  </r>
  <r>
    <x v="895"/>
    <x v="895"/>
    <x v="2"/>
    <n v="154.63999999999999"/>
    <x v="561"/>
    <s v="Mid"/>
    <n v="12"/>
    <n v="16"/>
    <d v="2025-07-06T00:00:00"/>
    <s v="SUP020"/>
    <s v="AISLE-12-SHELF-36"/>
    <n v="43"/>
    <x v="0"/>
    <d v="2025-02-03T00:00:00"/>
    <s v="Germany"/>
    <n v="47.353499999999997"/>
    <n v="13.23"/>
    <n v="153"/>
  </r>
  <r>
    <x v="896"/>
    <x v="896"/>
    <x v="4"/>
    <n v="53.95"/>
    <x v="604"/>
    <s v="Mid"/>
    <n v="45"/>
    <n v="17"/>
    <d v="2023-10-09T00:00:00"/>
    <s v="SUP032"/>
    <s v="AISLE-05-SHELF-06"/>
    <n v="44"/>
    <x v="0"/>
    <d v="2023-05-06T00:00:00"/>
    <s v="Sweden"/>
    <n v="56.3598"/>
    <n v="16.519500000000001"/>
    <n v="156"/>
  </r>
  <r>
    <x v="897"/>
    <x v="897"/>
    <x v="3"/>
    <n v="167.8"/>
    <x v="280"/>
    <s v="High"/>
    <n v="91"/>
    <n v="9"/>
    <d v="2024-08-28T00:00:00"/>
    <s v="SUP002"/>
    <s v="AISLE-14-SHELF-29"/>
    <n v="45"/>
    <x v="0"/>
    <d v="2023-11-27T00:00:00"/>
    <s v="Belgium"/>
    <n v="50.857799999999997"/>
    <n v="3.4235000000000002"/>
    <n v="275"/>
  </r>
  <r>
    <x v="898"/>
    <x v="898"/>
    <x v="5"/>
    <n v="957.94"/>
    <x v="114"/>
    <s v="Low"/>
    <n v="45"/>
    <n v="5"/>
    <d v="2024-04-15T00:00:00"/>
    <s v="SUP011"/>
    <s v="AISLE-01-SHELF-08"/>
    <n v="5"/>
    <x v="1"/>
    <d v="2024-03-26T00:00:00"/>
    <s v="Poland"/>
    <n v="49.487000000000002"/>
    <n v="21.8002"/>
    <n v="20"/>
  </r>
  <r>
    <x v="899"/>
    <x v="899"/>
    <x v="0"/>
    <n v="730.29"/>
    <x v="605"/>
    <s v="Mid"/>
    <n v="19"/>
    <n v="29"/>
    <d v="2024-06-23T00:00:00"/>
    <s v="SUP020"/>
    <s v="AISLE-15-SHELF-44"/>
    <n v="21"/>
    <x v="0"/>
    <d v="2023-11-22T00:00:00"/>
    <s v="Netherlands"/>
    <n v="52.5015"/>
    <n v="7.1551"/>
    <n v="214"/>
  </r>
  <r>
    <x v="900"/>
    <x v="900"/>
    <x v="2"/>
    <n v="532.42999999999995"/>
    <x v="606"/>
    <s v="High"/>
    <n v="30"/>
    <n v="6"/>
    <d v="2025-05-18T00:00:00"/>
    <s v="SUP023"/>
    <s v="AISLE-19-SHELF-23"/>
    <n v="32"/>
    <x v="1"/>
    <d v="2024-12-30T00:00:00"/>
    <s v="Italy"/>
    <n v="40.215200000000003"/>
    <n v="7.335"/>
    <n v="139"/>
  </r>
  <r>
    <x v="901"/>
    <x v="901"/>
    <x v="5"/>
    <n v="942.13"/>
    <x v="607"/>
    <s v="Low"/>
    <n v="98"/>
    <n v="15"/>
    <d v="2025-05-12T00:00:00"/>
    <s v="SUP013"/>
    <s v="AISLE-07-SHELF-41"/>
    <n v="11"/>
    <x v="0"/>
    <d v="2024-12-11T00:00:00"/>
    <s v="Germany"/>
    <n v="52.881100000000004"/>
    <n v="10.6478"/>
    <n v="152"/>
  </r>
  <r>
    <x v="902"/>
    <x v="902"/>
    <x v="4"/>
    <n v="622.91999999999996"/>
    <x v="383"/>
    <s v="Low"/>
    <n v="58"/>
    <n v="28"/>
    <d v="2025-06-02T00:00:00"/>
    <s v="SUP035"/>
    <s v="AISLE-11-SHELF-27"/>
    <n v="24"/>
    <x v="0"/>
    <d v="2024-09-02T00:00:00"/>
    <s v="United Kingdom"/>
    <n v="51.776200000000003"/>
    <n v="-0.38269999999999998"/>
    <n v="273"/>
  </r>
  <r>
    <x v="903"/>
    <x v="903"/>
    <x v="0"/>
    <n v="728.39"/>
    <x v="221"/>
    <s v="Mid"/>
    <n v="18"/>
    <n v="9"/>
    <d v="2024-12-03T00:00:00"/>
    <s v="SUP017"/>
    <s v="AISLE-08-SHELF-36"/>
    <n v="46"/>
    <x v="1"/>
    <d v="2024-10-14T00:00:00"/>
    <s v="France"/>
    <n v="43.296799999999998"/>
    <n v="-1.2943"/>
    <n v="50"/>
  </r>
  <r>
    <x v="904"/>
    <x v="904"/>
    <x v="5"/>
    <n v="289.83"/>
    <x v="114"/>
    <s v="Low"/>
    <n v="88"/>
    <n v="27"/>
    <d v="2024-07-11T00:00:00"/>
    <s v="SUP010"/>
    <s v="AISLE-10-SHELF-20"/>
    <n v="28"/>
    <x v="0"/>
    <d v="2023-11-26T00:00:00"/>
    <s v="United Kingdom"/>
    <n v="50.714300000000001"/>
    <n v="-4.2057000000000002"/>
    <n v="228"/>
  </r>
  <r>
    <x v="905"/>
    <x v="905"/>
    <x v="0"/>
    <n v="593.09"/>
    <x v="608"/>
    <s v="Mid"/>
    <n v="61"/>
    <n v="3"/>
    <d v="2023-12-28T00:00:00"/>
    <s v="SUP040"/>
    <s v="AISLE-10-SHELF-08"/>
    <n v="5"/>
    <x v="0"/>
    <d v="2023-12-18T00:00:00"/>
    <s v="Belgium"/>
    <n v="50.337899999999998"/>
    <n v="4.5068000000000001"/>
    <n v="10"/>
  </r>
  <r>
    <x v="906"/>
    <x v="906"/>
    <x v="0"/>
    <n v="152.04"/>
    <x v="397"/>
    <s v="Low"/>
    <n v="57"/>
    <n v="19"/>
    <d v="2024-12-18T00:00:00"/>
    <s v="SUP038"/>
    <s v="AISLE-14-SHELF-36"/>
    <n v="22"/>
    <x v="0"/>
    <d v="2024-10-21T00:00:00"/>
    <s v="Sweden"/>
    <n v="65.083699999999993"/>
    <n v="22.969899999999999"/>
    <n v="58"/>
  </r>
  <r>
    <x v="907"/>
    <x v="907"/>
    <x v="5"/>
    <n v="410.44"/>
    <x v="609"/>
    <s v="Low"/>
    <n v="69"/>
    <n v="21"/>
    <d v="2025-09-24T00:00:00"/>
    <s v="SUP014"/>
    <s v="AISLE-20-SHELF-26"/>
    <n v="30"/>
    <x v="1"/>
    <d v="2024-10-08T00:00:00"/>
    <s v="France"/>
    <n v="42.649799999999999"/>
    <n v="-4.3064999999999998"/>
    <n v="351"/>
  </r>
  <r>
    <x v="908"/>
    <x v="908"/>
    <x v="0"/>
    <n v="42.91"/>
    <x v="366"/>
    <s v="Low"/>
    <n v="59"/>
    <n v="13"/>
    <d v="2024-03-14T00:00:00"/>
    <s v="SUP019"/>
    <s v="AISLE-03-SHELF-03"/>
    <n v="18"/>
    <x v="0"/>
    <d v="2023-11-28T00:00:00"/>
    <s v="Italy"/>
    <n v="36.794600000000003"/>
    <n v="8.3091000000000008"/>
    <n v="107"/>
  </r>
  <r>
    <x v="909"/>
    <x v="909"/>
    <x v="4"/>
    <n v="224.46"/>
    <x v="267"/>
    <s v="High"/>
    <n v="48"/>
    <n v="13"/>
    <d v="2024-11-01T00:00:00"/>
    <s v="SUP032"/>
    <s v="AISLE-04-SHELF-44"/>
    <n v="23"/>
    <x v="0"/>
    <d v="2024-01-17T00:00:00"/>
    <s v="Italy"/>
    <n v="43.508499999999998"/>
    <n v="15.257"/>
    <n v="289"/>
  </r>
  <r>
    <x v="910"/>
    <x v="910"/>
    <x v="5"/>
    <n v="84.12"/>
    <x v="328"/>
    <s v="Mid"/>
    <n v="25"/>
    <n v="23"/>
    <d v="2024-10-30T00:00:00"/>
    <s v="SUP033"/>
    <s v="AISLE-18-SHELF-28"/>
    <n v="22"/>
    <x v="0"/>
    <d v="2024-09-14T00:00:00"/>
    <s v="Germany"/>
    <n v="53.2774"/>
    <n v="8.1176999999999992"/>
    <n v="46"/>
  </r>
  <r>
    <x v="911"/>
    <x v="911"/>
    <x v="2"/>
    <n v="393.9"/>
    <x v="610"/>
    <s v="High"/>
    <n v="37"/>
    <n v="3"/>
    <d v="2024-05-06T00:00:00"/>
    <s v="SUP043"/>
    <s v="AISLE-19-SHELF-43"/>
    <n v="49"/>
    <x v="0"/>
    <d v="2023-12-29T00:00:00"/>
    <s v="Belgium"/>
    <n v="50.111800000000002"/>
    <n v="4.3841999999999999"/>
    <n v="129"/>
  </r>
  <r>
    <x v="912"/>
    <x v="912"/>
    <x v="1"/>
    <n v="844.6"/>
    <x v="280"/>
    <s v="High"/>
    <n v="15"/>
    <n v="20"/>
    <d v="2024-03-23T00:00:00"/>
    <s v="SUP025"/>
    <s v="AISLE-18-SHELF-14"/>
    <n v="11"/>
    <x v="0"/>
    <d v="2023-12-27T00:00:00"/>
    <s v="Poland"/>
    <n v="49.366500000000002"/>
    <n v="20.211400000000001"/>
    <n v="87"/>
  </r>
  <r>
    <x v="913"/>
    <x v="913"/>
    <x v="5"/>
    <n v="384.15"/>
    <x v="290"/>
    <s v="Low"/>
    <n v="70"/>
    <n v="14"/>
    <d v="2025-06-07T00:00:00"/>
    <s v="SUP025"/>
    <s v="AISLE-11-SHELF-14"/>
    <n v="6"/>
    <x v="0"/>
    <d v="2024-07-13T00:00:00"/>
    <s v="Belgium"/>
    <n v="51.467500000000001"/>
    <n v="3.9070999999999998"/>
    <n v="329"/>
  </r>
  <r>
    <x v="914"/>
    <x v="914"/>
    <x v="4"/>
    <n v="833.32"/>
    <x v="611"/>
    <s v="High"/>
    <n v="15"/>
    <n v="2"/>
    <d v="2024-09-17T00:00:00"/>
    <s v="SUP014"/>
    <s v="AISLE-03-SHELF-34"/>
    <n v="11"/>
    <x v="0"/>
    <d v="2024-01-04T00:00:00"/>
    <s v="Sweden"/>
    <n v="65.689300000000003"/>
    <n v="17.650400000000001"/>
    <n v="257"/>
  </r>
  <r>
    <x v="915"/>
    <x v="915"/>
    <x v="4"/>
    <n v="659.93"/>
    <x v="101"/>
    <s v="Low"/>
    <n v="75"/>
    <n v="25"/>
    <d v="2025-03-20T00:00:00"/>
    <s v="SUP045"/>
    <s v="AISLE-09-SHELF-40"/>
    <n v="32"/>
    <x v="0"/>
    <d v="2024-06-15T00:00:00"/>
    <s v="United Kingdom"/>
    <n v="51.024700000000003"/>
    <n v="-2.3776000000000002"/>
    <n v="278"/>
  </r>
  <r>
    <x v="916"/>
    <x v="916"/>
    <x v="4"/>
    <n v="514.42999999999995"/>
    <x v="612"/>
    <s v="Low"/>
    <n v="49"/>
    <n v="10"/>
    <d v="2024-01-10T00:00:00"/>
    <s v="SUP044"/>
    <s v="AISLE-05-SHELF-29"/>
    <n v="32"/>
    <x v="1"/>
    <d v="2024-01-06T00:00:00"/>
    <s v="Italy"/>
    <n v="39.748699999999999"/>
    <n v="7.0094000000000003"/>
    <n v="4"/>
  </r>
  <r>
    <x v="917"/>
    <x v="917"/>
    <x v="2"/>
    <n v="244.52"/>
    <x v="22"/>
    <s v="Low"/>
    <n v="80"/>
    <n v="9"/>
    <d v="2024-03-09T00:00:00"/>
    <s v="SUP038"/>
    <s v="AISLE-09-SHELF-05"/>
    <n v="46"/>
    <x v="0"/>
    <d v="2023-08-20T00:00:00"/>
    <s v="United Kingdom"/>
    <n v="55.487400000000001"/>
    <n v="0.38929999999999998"/>
    <n v="202"/>
  </r>
  <r>
    <x v="918"/>
    <x v="918"/>
    <x v="2"/>
    <n v="922.93"/>
    <x v="582"/>
    <s v="Low"/>
    <n v="71"/>
    <n v="13"/>
    <d v="2024-01-12T00:00:00"/>
    <s v="SUP036"/>
    <s v="AISLE-13-SHELF-43"/>
    <n v="21"/>
    <x v="1"/>
    <d v="2023-08-22T00:00:00"/>
    <s v="United Kingdom"/>
    <n v="52.933999999999997"/>
    <n v="-4.2969999999999997"/>
    <n v="143"/>
  </r>
  <r>
    <x v="919"/>
    <x v="919"/>
    <x v="1"/>
    <n v="63.66"/>
    <x v="522"/>
    <s v="Low"/>
    <n v="37"/>
    <n v="11"/>
    <d v="2025-03-13T00:00:00"/>
    <s v="SUP024"/>
    <s v="AISLE-11-SHELF-44"/>
    <n v="34"/>
    <x v="0"/>
    <d v="2024-09-20T00:00:00"/>
    <s v="United Kingdom"/>
    <n v="57.741"/>
    <n v="-6.3899999999999998E-2"/>
    <n v="174"/>
  </r>
  <r>
    <x v="920"/>
    <x v="920"/>
    <x v="1"/>
    <n v="692.02"/>
    <x v="248"/>
    <s v="Low"/>
    <n v="89"/>
    <n v="2"/>
    <d v="2024-08-17T00:00:00"/>
    <s v="SUP041"/>
    <s v="AISLE-19-SHELF-13"/>
    <n v="25"/>
    <x v="0"/>
    <d v="2024-04-28T00:00:00"/>
    <s v="Italy"/>
    <n v="44.106999999999999"/>
    <n v="9.5607000000000006"/>
    <n v="111"/>
  </r>
  <r>
    <x v="921"/>
    <x v="921"/>
    <x v="0"/>
    <n v="625.03"/>
    <x v="613"/>
    <s v="High"/>
    <n v="56"/>
    <n v="16"/>
    <d v="2023-10-02T00:00:00"/>
    <s v="SUP039"/>
    <s v="AISLE-09-SHELF-04"/>
    <n v="41"/>
    <x v="1"/>
    <d v="2023-05-02T00:00:00"/>
    <s v="Austria"/>
    <n v="48.766599999999997"/>
    <n v="10.689"/>
    <n v="153"/>
  </r>
  <r>
    <x v="922"/>
    <x v="922"/>
    <x v="0"/>
    <n v="446.63"/>
    <x v="289"/>
    <s v="Mid"/>
    <n v="18"/>
    <n v="5"/>
    <d v="2025-02-03T00:00:00"/>
    <s v="SUP039"/>
    <s v="AISLE-07-SHELF-31"/>
    <n v="13"/>
    <x v="1"/>
    <d v="2024-02-13T00:00:00"/>
    <s v="Spain"/>
    <n v="40.888800000000003"/>
    <n v="-8.9370999999999992"/>
    <n v="356"/>
  </r>
  <r>
    <x v="923"/>
    <x v="923"/>
    <x v="6"/>
    <n v="247.92"/>
    <x v="85"/>
    <s v="Low"/>
    <n v="61"/>
    <n v="1"/>
    <d v="2025-06-07T00:00:00"/>
    <s v="SUP013"/>
    <s v="AISLE-05-SHELF-07"/>
    <n v="40"/>
    <x v="1"/>
    <d v="2024-08-14T00:00:00"/>
    <s v="Sweden"/>
    <n v="64.183300000000003"/>
    <n v="14.730600000000001"/>
    <n v="297"/>
  </r>
  <r>
    <x v="924"/>
    <x v="924"/>
    <x v="1"/>
    <n v="436.39"/>
    <x v="101"/>
    <s v="Low"/>
    <n v="24"/>
    <n v="8"/>
    <d v="2024-08-18T00:00:00"/>
    <s v="SUP002"/>
    <s v="AISLE-08-SHELF-14"/>
    <n v="26"/>
    <x v="0"/>
    <d v="2023-12-22T00:00:00"/>
    <s v="Austria"/>
    <n v="47.569200000000002"/>
    <n v="12.1585"/>
    <n v="240"/>
  </r>
  <r>
    <x v="925"/>
    <x v="925"/>
    <x v="1"/>
    <n v="874.04"/>
    <x v="230"/>
    <s v="Mid"/>
    <n v="43"/>
    <n v="22"/>
    <d v="2024-11-01T00:00:00"/>
    <s v="SUP034"/>
    <s v="AISLE-10-SHELF-38"/>
    <n v="19"/>
    <x v="0"/>
    <d v="2024-09-14T00:00:00"/>
    <s v="Sweden"/>
    <n v="57.683999999999997"/>
    <n v="19.247900000000001"/>
    <n v="48"/>
  </r>
  <r>
    <x v="926"/>
    <x v="926"/>
    <x v="0"/>
    <n v="838.4"/>
    <x v="426"/>
    <s v="Low"/>
    <n v="29"/>
    <n v="16"/>
    <d v="2024-09-22T00:00:00"/>
    <s v="SUP015"/>
    <s v="AISLE-05-SHELF-47"/>
    <n v="18"/>
    <x v="0"/>
    <d v="2024-02-27T00:00:00"/>
    <s v="France"/>
    <n v="49.943399999999997"/>
    <n v="8.9025999999999996"/>
    <n v="208"/>
  </r>
  <r>
    <x v="927"/>
    <x v="927"/>
    <x v="4"/>
    <n v="941.97"/>
    <x v="614"/>
    <s v="Mid"/>
    <n v="87"/>
    <n v="14"/>
    <d v="2025-05-26T00:00:00"/>
    <s v="SUP048"/>
    <s v="AISLE-16-SHELF-34"/>
    <n v="31"/>
    <x v="0"/>
    <d v="2024-10-13T00:00:00"/>
    <s v="Belgium"/>
    <n v="49.884700000000002"/>
    <n v="5.2977999999999996"/>
    <n v="225"/>
  </r>
  <r>
    <x v="928"/>
    <x v="928"/>
    <x v="6"/>
    <n v="314.72000000000003"/>
    <x v="615"/>
    <s v="Mid"/>
    <n v="69"/>
    <n v="26"/>
    <d v="2025-02-14T00:00:00"/>
    <s v="SUP002"/>
    <s v="AISLE-15-SHELF-08"/>
    <n v="22"/>
    <x v="0"/>
    <d v="2024-10-26T00:00:00"/>
    <s v="Belgium"/>
    <n v="50.828699999999998"/>
    <n v="3.8391999999999999"/>
    <n v="111"/>
  </r>
  <r>
    <x v="929"/>
    <x v="929"/>
    <x v="1"/>
    <n v="393.23"/>
    <x v="72"/>
    <s v="Mid"/>
    <n v="67"/>
    <n v="26"/>
    <d v="2024-04-20T00:00:00"/>
    <s v="SUP025"/>
    <s v="AISLE-13-SHELF-49"/>
    <n v="14"/>
    <x v="0"/>
    <d v="2023-12-10T00:00:00"/>
    <s v="Netherlands"/>
    <n v="50.851599999999998"/>
    <n v="5.9901999999999997"/>
    <n v="132"/>
  </r>
  <r>
    <x v="930"/>
    <x v="930"/>
    <x v="4"/>
    <n v="28.54"/>
    <x v="616"/>
    <s v="High"/>
    <n v="84"/>
    <n v="2"/>
    <d v="2024-05-22T00:00:00"/>
    <s v="SUP005"/>
    <s v="AISLE-15-SHELF-46"/>
    <n v="26"/>
    <x v="0"/>
    <d v="2023-07-03T00:00:00"/>
    <s v="Belgium"/>
    <n v="51.390999999999998"/>
    <n v="4.9653"/>
    <n v="324"/>
  </r>
  <r>
    <x v="931"/>
    <x v="931"/>
    <x v="3"/>
    <n v="943.52"/>
    <x v="85"/>
    <s v="Low"/>
    <n v="76"/>
    <n v="18"/>
    <d v="2024-01-04T00:00:00"/>
    <s v="SUP034"/>
    <s v="AISLE-19-SHELF-45"/>
    <n v="27"/>
    <x v="0"/>
    <d v="2023-07-27T00:00:00"/>
    <s v="Italy"/>
    <n v="41.1706"/>
    <n v="12.849299999999999"/>
    <n v="161"/>
  </r>
  <r>
    <x v="932"/>
    <x v="932"/>
    <x v="1"/>
    <n v="336.1"/>
    <x v="596"/>
    <s v="Low"/>
    <n v="11"/>
    <n v="26"/>
    <d v="2024-07-03T00:00:00"/>
    <s v="SUP039"/>
    <s v="AISLE-07-SHELF-08"/>
    <n v="46"/>
    <x v="0"/>
    <d v="2024-04-19T00:00:00"/>
    <s v="Poland"/>
    <n v="50.157800000000002"/>
    <n v="21.605399999999999"/>
    <n v="75"/>
  </r>
  <r>
    <x v="933"/>
    <x v="933"/>
    <x v="2"/>
    <n v="410.12"/>
    <x v="178"/>
    <s v="High"/>
    <n v="59"/>
    <n v="21"/>
    <d v="2024-02-08T00:00:00"/>
    <s v="SUP005"/>
    <s v="AISLE-07-SHELF-47"/>
    <n v="45"/>
    <x v="0"/>
    <d v="2024-02-01T00:00:00"/>
    <s v="Germany"/>
    <n v="52.972799999999999"/>
    <n v="7.2241999999999997"/>
    <n v="7"/>
  </r>
  <r>
    <x v="934"/>
    <x v="934"/>
    <x v="5"/>
    <n v="908.73"/>
    <x v="88"/>
    <s v="Mid"/>
    <n v="23"/>
    <n v="7"/>
    <d v="2023-08-08T00:00:00"/>
    <s v="SUP043"/>
    <s v="AISLE-07-SHELF-17"/>
    <n v="9"/>
    <x v="1"/>
    <d v="2023-07-03T00:00:00"/>
    <s v="Netherlands"/>
    <n v="53.170499999999997"/>
    <n v="4.3498000000000001"/>
    <n v="36"/>
  </r>
  <r>
    <x v="935"/>
    <x v="935"/>
    <x v="3"/>
    <n v="531.33000000000004"/>
    <x v="89"/>
    <s v="Low"/>
    <n v="65"/>
    <n v="25"/>
    <d v="2024-04-20T00:00:00"/>
    <s v="SUP008"/>
    <s v="AISLE-18-SHELF-35"/>
    <n v="29"/>
    <x v="0"/>
    <d v="2023-07-03T00:00:00"/>
    <s v="Germany"/>
    <n v="54.765099999999997"/>
    <n v="9.3843999999999994"/>
    <n v="292"/>
  </r>
  <r>
    <x v="936"/>
    <x v="936"/>
    <x v="2"/>
    <n v="570.51"/>
    <x v="617"/>
    <s v="Mid"/>
    <n v="78"/>
    <n v="25"/>
    <d v="2025-03-07T00:00:00"/>
    <s v="SUP049"/>
    <s v="AISLE-07-SHELF-10"/>
    <n v="5"/>
    <x v="0"/>
    <d v="2024-08-08T00:00:00"/>
    <s v="Sweden"/>
    <n v="57.754800000000003"/>
    <n v="15.7075"/>
    <n v="211"/>
  </r>
  <r>
    <x v="937"/>
    <x v="937"/>
    <x v="2"/>
    <n v="184.47"/>
    <x v="48"/>
    <s v="Low"/>
    <n v="53"/>
    <n v="12"/>
    <d v="2024-06-03T00:00:00"/>
    <s v="SUP014"/>
    <s v="AISLE-07-SHELF-43"/>
    <n v="28"/>
    <x v="0"/>
    <d v="2023-10-06T00:00:00"/>
    <s v="Germany"/>
    <n v="50.645400000000002"/>
    <n v="6.5307000000000004"/>
    <n v="241"/>
  </r>
  <r>
    <x v="938"/>
    <x v="938"/>
    <x v="4"/>
    <n v="503.67"/>
    <x v="618"/>
    <s v="Low"/>
    <n v="55"/>
    <n v="15"/>
    <d v="2025-06-13T00:00:00"/>
    <s v="SUP029"/>
    <s v="AISLE-03-SHELF-22"/>
    <n v="37"/>
    <x v="0"/>
    <d v="2024-11-05T00:00:00"/>
    <s v="Germany"/>
    <n v="51.694499999999998"/>
    <n v="11.3385"/>
    <n v="220"/>
  </r>
  <r>
    <x v="939"/>
    <x v="939"/>
    <x v="0"/>
    <n v="919.03"/>
    <x v="441"/>
    <s v="Mid"/>
    <n v="15"/>
    <n v="27"/>
    <d v="2024-06-03T00:00:00"/>
    <s v="SUP030"/>
    <s v="AISLE-09-SHELF-36"/>
    <n v="41"/>
    <x v="0"/>
    <d v="2024-02-22T00:00:00"/>
    <s v="Netherlands"/>
    <n v="52.795099999999998"/>
    <n v="3.4138000000000002"/>
    <n v="102"/>
  </r>
  <r>
    <x v="940"/>
    <x v="940"/>
    <x v="5"/>
    <n v="563.13"/>
    <x v="36"/>
    <s v="Mid"/>
    <n v="17"/>
    <n v="22"/>
    <d v="2023-11-22T00:00:00"/>
    <s v="SUP037"/>
    <s v="AISLE-08-SHELF-30"/>
    <n v="11"/>
    <x v="0"/>
    <d v="2023-06-06T00:00:00"/>
    <s v="France"/>
    <n v="46.604100000000003"/>
    <n v="-4.3276000000000003"/>
    <n v="169"/>
  </r>
  <r>
    <x v="941"/>
    <x v="941"/>
    <x v="0"/>
    <n v="262.57"/>
    <x v="619"/>
    <s v="Mid"/>
    <n v="48"/>
    <n v="2"/>
    <d v="2024-05-16T00:00:00"/>
    <s v="SUP004"/>
    <s v="AISLE-12-SHELF-31"/>
    <n v="28"/>
    <x v="0"/>
    <d v="2023-11-07T00:00:00"/>
    <s v="United Kingdom"/>
    <n v="56.070099999999996"/>
    <n v="-7.6426999999999996"/>
    <n v="191"/>
  </r>
  <r>
    <x v="942"/>
    <x v="942"/>
    <x v="0"/>
    <n v="40.869999999999997"/>
    <x v="620"/>
    <s v="High"/>
    <n v="53"/>
    <n v="22"/>
    <d v="2023-11-01T00:00:00"/>
    <s v="SUP035"/>
    <s v="AISLE-08-SHELF-47"/>
    <n v="19"/>
    <x v="0"/>
    <d v="2023-09-29T00:00:00"/>
    <s v="Belgium"/>
    <n v="51.323500000000003"/>
    <n v="5.2381000000000002"/>
    <n v="33"/>
  </r>
  <r>
    <x v="943"/>
    <x v="943"/>
    <x v="1"/>
    <n v="342.94"/>
    <x v="329"/>
    <s v="Mid"/>
    <n v="36"/>
    <n v="17"/>
    <d v="2025-03-05T00:00:00"/>
    <s v="SUP007"/>
    <s v="AISLE-14-SHELF-05"/>
    <n v="15"/>
    <x v="0"/>
    <d v="2024-04-10T00:00:00"/>
    <s v="Belgium"/>
    <n v="50.514800000000001"/>
    <n v="4.2218999999999998"/>
    <n v="329"/>
  </r>
  <r>
    <x v="944"/>
    <x v="944"/>
    <x v="5"/>
    <n v="576.87"/>
    <x v="590"/>
    <s v="Mid"/>
    <n v="25"/>
    <n v="27"/>
    <d v="2025-09-23T00:00:00"/>
    <s v="SUP026"/>
    <s v="AISLE-17-SHELF-11"/>
    <n v="48"/>
    <x v="0"/>
    <d v="2025-03-13T00:00:00"/>
    <s v="Italy"/>
    <n v="37.972099999999998"/>
    <n v="10.062900000000001"/>
    <n v="194"/>
  </r>
  <r>
    <x v="945"/>
    <x v="945"/>
    <x v="5"/>
    <n v="52.19"/>
    <x v="548"/>
    <s v="High"/>
    <n v="48"/>
    <n v="11"/>
    <d v="2025-09-21T00:00:00"/>
    <s v="SUP032"/>
    <s v="AISLE-15-SHELF-25"/>
    <n v="21"/>
    <x v="0"/>
    <d v="2024-11-02T00:00:00"/>
    <s v="Netherlands"/>
    <n v="53.1462"/>
    <n v="6.8273999999999999"/>
    <n v="323"/>
  </r>
  <r>
    <x v="946"/>
    <x v="946"/>
    <x v="3"/>
    <n v="613.69000000000005"/>
    <x v="465"/>
    <s v="Low"/>
    <n v="10"/>
    <n v="29"/>
    <d v="2024-07-05T00:00:00"/>
    <s v="SUP043"/>
    <s v="AISLE-13-SHELF-36"/>
    <n v="27"/>
    <x v="0"/>
    <d v="2023-12-02T00:00:00"/>
    <s v="Italy"/>
    <n v="36.607900000000001"/>
    <n v="13.670199999999999"/>
    <n v="216"/>
  </r>
  <r>
    <x v="947"/>
    <x v="947"/>
    <x v="4"/>
    <n v="528.17999999999995"/>
    <x v="621"/>
    <s v="Mid"/>
    <n v="60"/>
    <n v="2"/>
    <d v="2025-04-03T00:00:00"/>
    <s v="SUP033"/>
    <s v="AISLE-13-SHELF-45"/>
    <n v="8"/>
    <x v="0"/>
    <d v="2024-04-04T00:00:00"/>
    <s v="Poland"/>
    <n v="53.171900000000001"/>
    <n v="20.287500000000001"/>
    <n v="364"/>
  </r>
  <r>
    <x v="948"/>
    <x v="948"/>
    <x v="0"/>
    <n v="785.6"/>
    <x v="538"/>
    <s v="High"/>
    <n v="72"/>
    <n v="28"/>
    <d v="2025-03-04T00:00:00"/>
    <s v="SUP024"/>
    <s v="AISLE-11-SHELF-05"/>
    <n v="35"/>
    <x v="0"/>
    <d v="2024-09-17T00:00:00"/>
    <s v="Poland"/>
    <n v="49.473700000000001"/>
    <n v="16.277200000000001"/>
    <n v="168"/>
  </r>
  <r>
    <x v="949"/>
    <x v="949"/>
    <x v="4"/>
    <n v="38.6"/>
    <x v="352"/>
    <s v="High"/>
    <n v="42"/>
    <n v="19"/>
    <d v="2025-07-22T00:00:00"/>
    <s v="SUP050"/>
    <s v="AISLE-14-SHELF-22"/>
    <n v="38"/>
    <x v="0"/>
    <d v="2025-02-09T00:00:00"/>
    <s v="Italy"/>
    <n v="39.2286"/>
    <n v="16.497499999999999"/>
    <n v="163"/>
  </r>
  <r>
    <x v="950"/>
    <x v="950"/>
    <x v="4"/>
    <n v="783.04"/>
    <x v="0"/>
    <s v="Mid"/>
    <n v="59"/>
    <n v="5"/>
    <d v="2024-04-24T00:00:00"/>
    <s v="SUP001"/>
    <s v="AISLE-03-SHELF-50"/>
    <n v="14"/>
    <x v="0"/>
    <d v="2023-12-04T00:00:00"/>
    <s v="Netherlands"/>
    <n v="52.050600000000003"/>
    <n v="5.1985999999999999"/>
    <n v="142"/>
  </r>
  <r>
    <x v="951"/>
    <x v="951"/>
    <x v="1"/>
    <n v="525.66999999999996"/>
    <x v="622"/>
    <s v="Mid"/>
    <n v="63"/>
    <n v="26"/>
    <d v="2025-06-23T00:00:00"/>
    <s v="SUP029"/>
    <s v="AISLE-03-SHELF-32"/>
    <n v="41"/>
    <x v="0"/>
    <d v="2024-12-06T00:00:00"/>
    <s v="Italy"/>
    <n v="46.416400000000003"/>
    <n v="14.1813"/>
    <n v="199"/>
  </r>
  <r>
    <x v="952"/>
    <x v="952"/>
    <x v="6"/>
    <n v="376.82"/>
    <x v="623"/>
    <s v="Low"/>
    <n v="36"/>
    <n v="17"/>
    <d v="2023-05-19T00:00:00"/>
    <s v="SUP048"/>
    <s v="AISLE-06-SHELF-40"/>
    <n v="14"/>
    <x v="0"/>
    <d v="2023-04-07T00:00:00"/>
    <s v="Belgium"/>
    <n v="51.2973"/>
    <n v="4.2804000000000002"/>
    <n v="42"/>
  </r>
  <r>
    <x v="953"/>
    <x v="953"/>
    <x v="3"/>
    <n v="965.73"/>
    <x v="285"/>
    <s v="Mid"/>
    <n v="90"/>
    <n v="16"/>
    <d v="2024-12-28T00:00:00"/>
    <s v="SUP045"/>
    <s v="AISLE-17-SHELF-33"/>
    <n v="46"/>
    <x v="0"/>
    <d v="2024-10-23T00:00:00"/>
    <s v="Austria"/>
    <n v="46.788499999999999"/>
    <n v="16.660499999999999"/>
    <n v="66"/>
  </r>
  <r>
    <x v="954"/>
    <x v="954"/>
    <x v="0"/>
    <n v="168.52"/>
    <x v="72"/>
    <s v="Mid"/>
    <n v="88"/>
    <n v="28"/>
    <d v="2025-07-02T00:00:00"/>
    <s v="SUP038"/>
    <s v="AISLE-07-SHELF-50"/>
    <n v="15"/>
    <x v="0"/>
    <d v="2024-09-07T00:00:00"/>
    <s v="Spain"/>
    <n v="39.5779"/>
    <n v="-7.0114000000000001"/>
    <n v="298"/>
  </r>
  <r>
    <x v="955"/>
    <x v="955"/>
    <x v="2"/>
    <n v="545.91"/>
    <x v="624"/>
    <s v="High"/>
    <n v="95"/>
    <n v="26"/>
    <d v="2025-06-30T00:00:00"/>
    <s v="SUP038"/>
    <s v="AISLE-04-SHELF-10"/>
    <n v="35"/>
    <x v="0"/>
    <d v="2025-02-09T00:00:00"/>
    <s v="Germany"/>
    <n v="49.598199999999999"/>
    <n v="6.3623000000000003"/>
    <n v="141"/>
  </r>
  <r>
    <x v="956"/>
    <x v="956"/>
    <x v="5"/>
    <n v="327.77"/>
    <x v="470"/>
    <s v="Mid"/>
    <n v="28"/>
    <n v="13"/>
    <d v="2023-12-09T00:00:00"/>
    <s v="SUP021"/>
    <s v="AISLE-05-SHELF-40"/>
    <n v="14"/>
    <x v="0"/>
    <d v="2023-07-10T00:00:00"/>
    <s v="Spain"/>
    <n v="39.652700000000003"/>
    <n v="1.4494"/>
    <n v="152"/>
  </r>
  <r>
    <x v="957"/>
    <x v="957"/>
    <x v="5"/>
    <n v="532.21"/>
    <x v="435"/>
    <s v="Mid"/>
    <n v="37"/>
    <n v="13"/>
    <d v="2025-02-21T00:00:00"/>
    <s v="SUP023"/>
    <s v="AISLE-13-SHELF-17"/>
    <n v="47"/>
    <x v="0"/>
    <d v="2024-04-01T00:00:00"/>
    <s v="Netherlands"/>
    <n v="53.320700000000002"/>
    <n v="6.9371"/>
    <n v="326"/>
  </r>
  <r>
    <x v="958"/>
    <x v="958"/>
    <x v="4"/>
    <n v="556.75"/>
    <x v="408"/>
    <s v="Mid"/>
    <n v="32"/>
    <n v="13"/>
    <d v="2025-05-17T00:00:00"/>
    <s v="SUP046"/>
    <s v="AISLE-04-SHELF-10"/>
    <n v="42"/>
    <x v="0"/>
    <d v="2025-02-09T00:00:00"/>
    <s v="Spain"/>
    <n v="36.976799999999997"/>
    <n v="-4.4861000000000004"/>
    <n v="97"/>
  </r>
  <r>
    <x v="959"/>
    <x v="959"/>
    <x v="3"/>
    <n v="98.55"/>
    <x v="460"/>
    <s v="Low"/>
    <n v="73"/>
    <n v="5"/>
    <d v="2025-03-30T00:00:00"/>
    <s v="SUP005"/>
    <s v="AISLE-08-SHELF-42"/>
    <n v="46"/>
    <x v="1"/>
    <d v="2024-12-01T00:00:00"/>
    <s v="Poland"/>
    <n v="49.163699999999999"/>
    <n v="22.651700000000002"/>
    <n v="119"/>
  </r>
  <r>
    <x v="960"/>
    <x v="960"/>
    <x v="3"/>
    <n v="664.52"/>
    <x v="625"/>
    <s v="Mid"/>
    <n v="48"/>
    <n v="5"/>
    <d v="2025-01-01T00:00:00"/>
    <s v="SUP030"/>
    <s v="AISLE-13-SHELF-12"/>
    <n v="12"/>
    <x v="0"/>
    <d v="2024-10-19T00:00:00"/>
    <s v="Sweden"/>
    <n v="60.250799999999998"/>
    <n v="19.367599999999999"/>
    <n v="74"/>
  </r>
  <r>
    <x v="961"/>
    <x v="961"/>
    <x v="0"/>
    <n v="638.14"/>
    <x v="188"/>
    <s v="High"/>
    <n v="58"/>
    <n v="20"/>
    <d v="2025-12-22T00:00:00"/>
    <s v="SUP040"/>
    <s v="AISLE-13-SHELF-27"/>
    <n v="15"/>
    <x v="0"/>
    <d v="2025-01-21T00:00:00"/>
    <s v="Germany"/>
    <n v="52.733199999999997"/>
    <n v="9.8116000000000003"/>
    <n v="335"/>
  </r>
  <r>
    <x v="962"/>
    <x v="962"/>
    <x v="0"/>
    <n v="771.77"/>
    <x v="626"/>
    <s v="Low"/>
    <n v="68"/>
    <n v="19"/>
    <d v="2025-04-28T00:00:00"/>
    <s v="SUP018"/>
    <s v="AISLE-10-SHELF-21"/>
    <n v="24"/>
    <x v="1"/>
    <d v="2024-07-10T00:00:00"/>
    <s v="United Kingdom"/>
    <n v="52.596699999999998"/>
    <n v="1.4220999999999999"/>
    <n v="292"/>
  </r>
  <r>
    <x v="963"/>
    <x v="963"/>
    <x v="4"/>
    <n v="99.75"/>
    <x v="627"/>
    <s v="Mid"/>
    <n v="29"/>
    <n v="7"/>
    <d v="2025-03-24T00:00:00"/>
    <s v="SUP006"/>
    <s v="AISLE-01-SHELF-09"/>
    <n v="28"/>
    <x v="0"/>
    <d v="2024-07-08T00:00:00"/>
    <s v="Netherlands"/>
    <n v="53.4041"/>
    <n v="4.4287999999999998"/>
    <n v="259"/>
  </r>
  <r>
    <x v="964"/>
    <x v="964"/>
    <x v="4"/>
    <n v="304.29000000000002"/>
    <x v="218"/>
    <s v="High"/>
    <n v="70"/>
    <n v="11"/>
    <d v="2024-01-13T00:00:00"/>
    <s v="SUP005"/>
    <s v="AISLE-03-SHELF-49"/>
    <n v="11"/>
    <x v="0"/>
    <d v="2023-12-10T00:00:00"/>
    <s v="Germany"/>
    <n v="50.9452"/>
    <n v="14.7529"/>
    <n v="34"/>
  </r>
  <r>
    <x v="965"/>
    <x v="965"/>
    <x v="4"/>
    <n v="653.61"/>
    <x v="389"/>
    <s v="Mid"/>
    <n v="18"/>
    <n v="23"/>
    <d v="2024-10-01T00:00:00"/>
    <s v="SUP042"/>
    <s v="AISLE-10-SHELF-19"/>
    <n v="25"/>
    <x v="0"/>
    <d v="2023-11-10T00:00:00"/>
    <s v="Spain"/>
    <n v="36.037999999999997"/>
    <n v="-4.1002999999999998"/>
    <n v="326"/>
  </r>
  <r>
    <x v="966"/>
    <x v="966"/>
    <x v="6"/>
    <n v="145.36000000000001"/>
    <x v="6"/>
    <s v="High"/>
    <n v="32"/>
    <n v="1"/>
    <d v="2025-01-19T00:00:00"/>
    <s v="SUP018"/>
    <s v="AISLE-06-SHELF-07"/>
    <n v="48"/>
    <x v="0"/>
    <d v="2024-07-24T00:00:00"/>
    <s v="Poland"/>
    <n v="49.582700000000003"/>
    <n v="19.191600000000001"/>
    <n v="179"/>
  </r>
  <r>
    <x v="967"/>
    <x v="967"/>
    <x v="3"/>
    <n v="680.82"/>
    <x v="170"/>
    <s v="High"/>
    <n v="16"/>
    <n v="7"/>
    <d v="2023-08-10T00:00:00"/>
    <s v="SUP013"/>
    <s v="AISLE-11-SHELF-16"/>
    <n v="10"/>
    <x v="1"/>
    <d v="2023-07-12T00:00:00"/>
    <s v="France"/>
    <n v="41.541800000000002"/>
    <n v="0.8407"/>
    <n v="29"/>
  </r>
  <r>
    <x v="968"/>
    <x v="968"/>
    <x v="4"/>
    <n v="68.44"/>
    <x v="628"/>
    <s v="High"/>
    <n v="40"/>
    <n v="3"/>
    <d v="2024-07-28T00:00:00"/>
    <s v="SUP020"/>
    <s v="AISLE-04-SHELF-04"/>
    <n v="35"/>
    <x v="0"/>
    <d v="2023-12-09T00:00:00"/>
    <s v="Austria"/>
    <n v="46.973799999999997"/>
    <n v="13.6065"/>
    <n v="232"/>
  </r>
  <r>
    <x v="969"/>
    <x v="969"/>
    <x v="1"/>
    <n v="341.58"/>
    <x v="336"/>
    <s v="Mid"/>
    <n v="69"/>
    <n v="13"/>
    <d v="2025-05-04T00:00:00"/>
    <s v="SUP038"/>
    <s v="AISLE-18-SHELF-32"/>
    <n v="16"/>
    <x v="1"/>
    <d v="2024-05-19T00:00:00"/>
    <s v="United Kingdom"/>
    <n v="58.664700000000003"/>
    <n v="-0.1946"/>
    <n v="350"/>
  </r>
  <r>
    <x v="970"/>
    <x v="970"/>
    <x v="3"/>
    <n v="848.24"/>
    <x v="518"/>
    <s v="High"/>
    <n v="70"/>
    <n v="3"/>
    <d v="2025-06-17T00:00:00"/>
    <s v="SUP021"/>
    <s v="AISLE-18-SHELF-39"/>
    <n v="41"/>
    <x v="0"/>
    <d v="2024-11-22T00:00:00"/>
    <s v="Austria"/>
    <n v="48.598700000000001"/>
    <n v="14.391500000000001"/>
    <n v="207"/>
  </r>
  <r>
    <x v="971"/>
    <x v="971"/>
    <x v="2"/>
    <n v="776.55"/>
    <x v="629"/>
    <s v="Mid"/>
    <n v="84"/>
    <n v="6"/>
    <d v="2023-09-07T00:00:00"/>
    <s v="SUP004"/>
    <s v="AISLE-11-SHELF-37"/>
    <n v="17"/>
    <x v="0"/>
    <d v="2023-04-22T00:00:00"/>
    <s v="Germany"/>
    <n v="47.615900000000003"/>
    <n v="7.7819000000000003"/>
    <n v="138"/>
  </r>
  <r>
    <x v="972"/>
    <x v="972"/>
    <x v="5"/>
    <n v="648.30999999999995"/>
    <x v="630"/>
    <s v="High"/>
    <n v="90"/>
    <n v="22"/>
    <d v="2024-12-29T00:00:00"/>
    <s v="SUP013"/>
    <s v="AISLE-18-SHELF-39"/>
    <n v="35"/>
    <x v="0"/>
    <d v="2024-02-10T00:00:00"/>
    <s v="Poland"/>
    <n v="54.365400000000001"/>
    <n v="17.761099999999999"/>
    <n v="323"/>
  </r>
  <r>
    <x v="973"/>
    <x v="973"/>
    <x v="5"/>
    <n v="871.75"/>
    <x v="159"/>
    <s v="Mid"/>
    <n v="35"/>
    <n v="27"/>
    <d v="2023-07-27T00:00:00"/>
    <s v="SUP018"/>
    <s v="AISLE-02-SHELF-37"/>
    <n v="13"/>
    <x v="0"/>
    <d v="2023-05-13T00:00:00"/>
    <s v="Poland"/>
    <n v="49.601100000000002"/>
    <n v="21.124099999999999"/>
    <n v="75"/>
  </r>
  <r>
    <x v="974"/>
    <x v="974"/>
    <x v="3"/>
    <n v="712.18"/>
    <x v="624"/>
    <s v="High"/>
    <n v="91"/>
    <n v="29"/>
    <d v="2025-05-09T00:00:00"/>
    <s v="SUP013"/>
    <s v="AISLE-05-SHELF-02"/>
    <n v="31"/>
    <x v="0"/>
    <d v="2024-07-29T00:00:00"/>
    <s v="Spain"/>
    <n v="38.335799999999999"/>
    <n v="-5.9123999999999999"/>
    <n v="284"/>
  </r>
  <r>
    <x v="975"/>
    <x v="975"/>
    <x v="2"/>
    <n v="524.17999999999995"/>
    <x v="631"/>
    <s v="High"/>
    <n v="63"/>
    <n v="15"/>
    <d v="2024-08-06T00:00:00"/>
    <s v="SUP013"/>
    <s v="AISLE-19-SHELF-05"/>
    <n v="21"/>
    <x v="1"/>
    <d v="2023-11-25T00:00:00"/>
    <s v="Belgium"/>
    <n v="51.496000000000002"/>
    <n v="5.8467000000000002"/>
    <n v="255"/>
  </r>
  <r>
    <x v="976"/>
    <x v="976"/>
    <x v="5"/>
    <n v="979.92"/>
    <x v="399"/>
    <s v="Low"/>
    <n v="40"/>
    <n v="4"/>
    <d v="2025-09-29T00:00:00"/>
    <s v="SUP039"/>
    <s v="AISLE-12-SHELF-13"/>
    <n v="12"/>
    <x v="0"/>
    <d v="2025-03-10T00:00:00"/>
    <s v="Spain"/>
    <n v="39.181899999999999"/>
    <n v="3.0512999999999999"/>
    <n v="203"/>
  </r>
  <r>
    <x v="977"/>
    <x v="977"/>
    <x v="5"/>
    <n v="697.91"/>
    <x v="204"/>
    <s v="Low"/>
    <n v="50"/>
    <n v="5"/>
    <d v="2025-01-04T00:00:00"/>
    <s v="SUP037"/>
    <s v="AISLE-20-SHELF-07"/>
    <n v="31"/>
    <x v="0"/>
    <d v="2024-03-05T00:00:00"/>
    <s v="Belgium"/>
    <n v="50.800199999999997"/>
    <n v="5.3939000000000004"/>
    <n v="305"/>
  </r>
  <r>
    <x v="978"/>
    <x v="978"/>
    <x v="5"/>
    <n v="605.35"/>
    <x v="632"/>
    <s v="High"/>
    <n v="37"/>
    <n v="3"/>
    <d v="2024-06-21T00:00:00"/>
    <s v="SUP035"/>
    <s v="AISLE-02-SHELF-14"/>
    <n v="44"/>
    <x v="0"/>
    <d v="2023-07-25T00:00:00"/>
    <s v="Belgium"/>
    <n v="49.563000000000002"/>
    <n v="2.9742999999999999"/>
    <n v="332"/>
  </r>
  <r>
    <x v="979"/>
    <x v="979"/>
    <x v="0"/>
    <n v="414.78"/>
    <x v="287"/>
    <s v="Mid"/>
    <n v="99"/>
    <n v="19"/>
    <d v="2024-05-21T00:00:00"/>
    <s v="SUP038"/>
    <s v="AISLE-05-SHELF-20"/>
    <n v="19"/>
    <x v="0"/>
    <d v="2023-05-27T00:00:00"/>
    <s v="United Kingdom"/>
    <n v="55.4711"/>
    <n v="0.79020000000000001"/>
    <n v="360"/>
  </r>
  <r>
    <x v="980"/>
    <x v="980"/>
    <x v="2"/>
    <n v="903.39"/>
    <x v="380"/>
    <s v="Low"/>
    <n v="15"/>
    <n v="25"/>
    <d v="2024-10-27T00:00:00"/>
    <s v="SUP040"/>
    <s v="AISLE-12-SHELF-36"/>
    <n v="43"/>
    <x v="0"/>
    <d v="2024-09-24T00:00:00"/>
    <s v="Spain"/>
    <n v="40.865200000000002"/>
    <n v="-7.6113"/>
    <n v="33"/>
  </r>
  <r>
    <x v="981"/>
    <x v="981"/>
    <x v="0"/>
    <n v="302.75"/>
    <x v="289"/>
    <s v="Mid"/>
    <n v="43"/>
    <n v="21"/>
    <d v="2024-06-11T00:00:00"/>
    <s v="SUP027"/>
    <s v="AISLE-17-SHELF-16"/>
    <n v="10"/>
    <x v="0"/>
    <d v="2023-12-10T00:00:00"/>
    <s v="France"/>
    <n v="42.434399999999997"/>
    <n v="7.2251000000000003"/>
    <n v="184"/>
  </r>
  <r>
    <x v="982"/>
    <x v="982"/>
    <x v="3"/>
    <n v="19.13"/>
    <x v="521"/>
    <s v="High"/>
    <n v="18"/>
    <n v="16"/>
    <d v="2024-12-05T00:00:00"/>
    <s v="SUP026"/>
    <s v="AISLE-10-SHELF-35"/>
    <n v="36"/>
    <x v="0"/>
    <d v="2024-10-13T00:00:00"/>
    <s v="Italy"/>
    <n v="38.0627"/>
    <n v="12.790800000000001"/>
    <n v="53"/>
  </r>
  <r>
    <x v="983"/>
    <x v="983"/>
    <x v="3"/>
    <n v="204.77"/>
    <x v="633"/>
    <s v="Low"/>
    <n v="21"/>
    <n v="17"/>
    <d v="2025-05-30T00:00:00"/>
    <s v="SUP012"/>
    <s v="AISLE-01-SHELF-38"/>
    <n v="12"/>
    <x v="0"/>
    <d v="2024-08-29T00:00:00"/>
    <s v="Italy"/>
    <n v="36.989699999999999"/>
    <n v="7.56"/>
    <n v="274"/>
  </r>
  <r>
    <x v="984"/>
    <x v="984"/>
    <x v="6"/>
    <n v="118.42"/>
    <x v="266"/>
    <s v="High"/>
    <n v="25"/>
    <n v="9"/>
    <d v="2025-05-27T00:00:00"/>
    <s v="SUP002"/>
    <s v="AISLE-03-SHELF-27"/>
    <n v="39"/>
    <x v="0"/>
    <d v="2024-09-25T00:00:00"/>
    <s v="Spain"/>
    <n v="41.244300000000003"/>
    <n v="-0.61629999999999996"/>
    <n v="244"/>
  </r>
  <r>
    <x v="985"/>
    <x v="985"/>
    <x v="0"/>
    <n v="325.8"/>
    <x v="323"/>
    <s v="High"/>
    <n v="80"/>
    <n v="26"/>
    <d v="2024-09-05T00:00:00"/>
    <s v="SUP043"/>
    <s v="AISLE-07-SHELF-27"/>
    <n v="35"/>
    <x v="0"/>
    <d v="2024-06-23T00:00:00"/>
    <s v="Spain"/>
    <n v="38.663499999999999"/>
    <n v="-6.5833000000000004"/>
    <n v="74"/>
  </r>
  <r>
    <x v="986"/>
    <x v="986"/>
    <x v="3"/>
    <n v="827.62"/>
    <x v="634"/>
    <s v="Mid"/>
    <n v="40"/>
    <n v="22"/>
    <d v="2025-12-09T00:00:00"/>
    <s v="SUP020"/>
    <s v="AISLE-09-SHELF-12"/>
    <n v="46"/>
    <x v="1"/>
    <d v="2024-12-13T00:00:00"/>
    <s v="Austria"/>
    <n v="48.515599999999999"/>
    <n v="11.1717"/>
    <n v="361"/>
  </r>
  <r>
    <x v="987"/>
    <x v="987"/>
    <x v="0"/>
    <n v="655.01"/>
    <x v="412"/>
    <s v="High"/>
    <n v="42"/>
    <n v="9"/>
    <d v="2025-03-01T00:00:00"/>
    <s v="SUP035"/>
    <s v="AISLE-14-SHELF-33"/>
    <n v="30"/>
    <x v="0"/>
    <d v="2024-09-27T00:00:00"/>
    <s v="United Kingdom"/>
    <n v="54.669800000000002"/>
    <n v="1.4821"/>
    <n v="155"/>
  </r>
  <r>
    <x v="988"/>
    <x v="988"/>
    <x v="6"/>
    <n v="177.29"/>
    <x v="635"/>
    <s v="Mid"/>
    <n v="16"/>
    <n v="14"/>
    <d v="2025-08-06T00:00:00"/>
    <s v="SUP010"/>
    <s v="AISLE-13-SHELF-02"/>
    <n v="46"/>
    <x v="0"/>
    <d v="2024-09-17T00:00:00"/>
    <s v="Spain"/>
    <n v="37.153199999999998"/>
    <n v="2.5550000000000002"/>
    <n v="323"/>
  </r>
  <r>
    <x v="989"/>
    <x v="989"/>
    <x v="3"/>
    <n v="790.93"/>
    <x v="67"/>
    <s v="Low"/>
    <n v="12"/>
    <n v="27"/>
    <d v="2025-02-16T00:00:00"/>
    <s v="SUP008"/>
    <s v="AISLE-03-SHELF-11"/>
    <n v="28"/>
    <x v="0"/>
    <d v="2024-06-03T00:00:00"/>
    <s v="Austria"/>
    <n v="46.875500000000002"/>
    <n v="13.869300000000001"/>
    <n v="258"/>
  </r>
  <r>
    <x v="990"/>
    <x v="990"/>
    <x v="3"/>
    <n v="509.18"/>
    <x v="636"/>
    <s v="Low"/>
    <n v="29"/>
    <n v="23"/>
    <d v="2024-01-31T00:00:00"/>
    <s v="SUP040"/>
    <s v="AISLE-05-SHELF-02"/>
    <n v="6"/>
    <x v="0"/>
    <d v="2023-08-10T00:00:00"/>
    <s v="Belgium"/>
    <n v="50.253999999999998"/>
    <n v="6.2632000000000003"/>
    <n v="174"/>
  </r>
  <r>
    <x v="991"/>
    <x v="991"/>
    <x v="3"/>
    <n v="517.59"/>
    <x v="101"/>
    <s v="Low"/>
    <n v="14"/>
    <n v="11"/>
    <d v="2024-12-10T00:00:00"/>
    <s v="SUP046"/>
    <s v="AISLE-14-SHELF-28"/>
    <n v="45"/>
    <x v="0"/>
    <d v="2024-04-23T00:00:00"/>
    <s v="Poland"/>
    <n v="50.586500000000001"/>
    <n v="18.096599999999999"/>
    <n v="231"/>
  </r>
  <r>
    <x v="992"/>
    <x v="992"/>
    <x v="3"/>
    <n v="368.49"/>
    <x v="118"/>
    <s v="Mid"/>
    <n v="76"/>
    <n v="26"/>
    <d v="2025-04-13T00:00:00"/>
    <s v="SUP036"/>
    <s v="AISLE-13-SHELF-46"/>
    <n v="5"/>
    <x v="0"/>
    <d v="2024-10-09T00:00:00"/>
    <s v="Poland"/>
    <n v="54.700600000000001"/>
    <n v="19.464700000000001"/>
    <n v="186"/>
  </r>
  <r>
    <x v="993"/>
    <x v="993"/>
    <x v="4"/>
    <n v="865.97"/>
    <x v="500"/>
    <s v="Low"/>
    <n v="47"/>
    <n v="10"/>
    <d v="2025-08-05T00:00:00"/>
    <s v="SUP031"/>
    <s v="AISLE-03-SHELF-40"/>
    <n v="14"/>
    <x v="0"/>
    <d v="2024-10-27T00:00:00"/>
    <s v="Belgium"/>
    <n v="50.505299999999998"/>
    <n v="3.5053000000000001"/>
    <n v="282"/>
  </r>
  <r>
    <x v="994"/>
    <x v="994"/>
    <x v="2"/>
    <n v="325.14"/>
    <x v="339"/>
    <s v="Low"/>
    <n v="88"/>
    <n v="23"/>
    <d v="2023-12-01T00:00:00"/>
    <s v="SUP015"/>
    <s v="AISLE-13-SHELF-12"/>
    <n v="27"/>
    <x v="0"/>
    <d v="2023-06-18T00:00:00"/>
    <s v="Netherlands"/>
    <n v="52.6937"/>
    <n v="3.3561000000000001"/>
    <n v="166"/>
  </r>
  <r>
    <x v="995"/>
    <x v="995"/>
    <x v="2"/>
    <n v="103.2"/>
    <x v="403"/>
    <s v="Mid"/>
    <n v="65"/>
    <n v="5"/>
    <d v="2025-10-24T00:00:00"/>
    <s v="SUP042"/>
    <s v="AISLE-18-SHELF-18"/>
    <n v="37"/>
    <x v="0"/>
    <d v="2025-02-20T00:00:00"/>
    <s v="Austria"/>
    <n v="46.528700000000001"/>
    <n v="14.1151"/>
    <n v="246"/>
  </r>
  <r>
    <x v="996"/>
    <x v="996"/>
    <x v="0"/>
    <n v="309.7"/>
    <x v="637"/>
    <s v="High"/>
    <n v="32"/>
    <n v="23"/>
    <d v="2024-04-01T00:00:00"/>
    <s v="SUP018"/>
    <s v="AISLE-17-SHELF-39"/>
    <n v="48"/>
    <x v="0"/>
    <d v="2023-11-18T00:00:00"/>
    <s v="Austria"/>
    <n v="47.288400000000003"/>
    <n v="16.840499999999999"/>
    <n v="135"/>
  </r>
  <r>
    <x v="997"/>
    <x v="997"/>
    <x v="0"/>
    <n v="718.2"/>
    <x v="233"/>
    <s v="High"/>
    <n v="11"/>
    <n v="26"/>
    <d v="2024-09-19T00:00:00"/>
    <s v="SUP015"/>
    <s v="AISLE-13-SHELF-45"/>
    <n v="41"/>
    <x v="0"/>
    <d v="2024-08-29T00:00:00"/>
    <s v="Belgium"/>
    <n v="51.306399999999996"/>
    <n v="5.2835000000000001"/>
    <n v="21"/>
  </r>
  <r>
    <x v="998"/>
    <x v="998"/>
    <x v="0"/>
    <n v="661.01"/>
    <x v="361"/>
    <s v="High"/>
    <n v="30"/>
    <n v="4"/>
    <d v="2024-01-11T00:00:00"/>
    <s v="SUP019"/>
    <s v="AISLE-06-SHELF-19"/>
    <n v="15"/>
    <x v="0"/>
    <d v="2023-08-06T00:00:00"/>
    <s v="France"/>
    <n v="49.317799999999998"/>
    <n v="4.6429999999999998"/>
    <n v="158"/>
  </r>
  <r>
    <x v="999"/>
    <x v="999"/>
    <x v="6"/>
    <n v="196.14"/>
    <x v="638"/>
    <s v="High"/>
    <n v="87"/>
    <n v="11"/>
    <d v="2024-12-23T00:00:00"/>
    <s v="SUP024"/>
    <s v="AISLE-19-SHELF-21"/>
    <n v="24"/>
    <x v="0"/>
    <d v="2024-12-15T00:00:00"/>
    <s v="Sweden"/>
    <n v="57.033000000000001"/>
    <n v="21.128599999999999"/>
    <n v="8"/>
  </r>
  <r>
    <x v="1000"/>
    <x v="1000"/>
    <x v="1"/>
    <n v="120.67"/>
    <x v="490"/>
    <s v="High"/>
    <n v="23"/>
    <n v="27"/>
    <d v="2024-11-06T00:00:00"/>
    <s v="SUP035"/>
    <s v="AISLE-16-SHELF-35"/>
    <n v="30"/>
    <x v="0"/>
    <d v="2023-12-03T00:00:00"/>
    <s v="Germany"/>
    <n v="48.897500000000001"/>
    <n v="8.8432999999999993"/>
    <n v="339"/>
  </r>
  <r>
    <x v="1001"/>
    <x v="1001"/>
    <x v="4"/>
    <n v="664.26"/>
    <x v="149"/>
    <s v="High"/>
    <n v="71"/>
    <n v="6"/>
    <d v="2024-08-27T00:00:00"/>
    <s v="SUP002"/>
    <s v="AISLE-14-SHELF-38"/>
    <n v="6"/>
    <x v="1"/>
    <d v="2024-07-03T00:00:00"/>
    <s v="Belgium"/>
    <n v="51.138500000000001"/>
    <n v="4.5923999999999996"/>
    <n v="55"/>
  </r>
  <r>
    <x v="1002"/>
    <x v="1002"/>
    <x v="1"/>
    <n v="679.61"/>
    <x v="639"/>
    <s v="Low"/>
    <n v="20"/>
    <n v="2"/>
    <d v="2023-09-24T00:00:00"/>
    <s v="SUP013"/>
    <s v="AISLE-17-SHELF-48"/>
    <n v="29"/>
    <x v="0"/>
    <d v="2023-09-18T00:00:00"/>
    <s v="Spain"/>
    <n v="42.707500000000003"/>
    <n v="-6.6158000000000001"/>
    <n v="6"/>
  </r>
  <r>
    <x v="1003"/>
    <x v="1003"/>
    <x v="0"/>
    <n v="372.49"/>
    <x v="637"/>
    <s v="High"/>
    <n v="13"/>
    <n v="26"/>
    <d v="2024-04-18T00:00:00"/>
    <s v="SUP045"/>
    <s v="AISLE-02-SHELF-09"/>
    <n v="8"/>
    <x v="0"/>
    <d v="2024-03-07T00:00:00"/>
    <s v="Spain"/>
    <n v="40.740699999999997"/>
    <n v="-8.2441999999999993"/>
    <n v="42"/>
  </r>
  <r>
    <x v="1004"/>
    <x v="1004"/>
    <x v="0"/>
    <n v="844.37"/>
    <x v="640"/>
    <s v="High"/>
    <n v="56"/>
    <n v="3"/>
    <d v="2025-05-20T00:00:00"/>
    <s v="SUP009"/>
    <s v="AISLE-13-SHELF-14"/>
    <n v="23"/>
    <x v="0"/>
    <d v="2025-01-28T00:00:00"/>
    <s v="United Kingdom"/>
    <n v="55.558900000000001"/>
    <n v="-0.57469999999999999"/>
    <n v="112"/>
  </r>
  <r>
    <x v="1005"/>
    <x v="1005"/>
    <x v="3"/>
    <n v="978.42"/>
    <x v="460"/>
    <s v="Low"/>
    <n v="29"/>
    <n v="18"/>
    <d v="2025-06-11T00:00:00"/>
    <s v="SUP035"/>
    <s v="AISLE-20-SHELF-21"/>
    <n v="17"/>
    <x v="0"/>
    <d v="2024-10-24T00:00:00"/>
    <s v="Belgium"/>
    <n v="50.669899999999998"/>
    <n v="3.5383"/>
    <n v="230"/>
  </r>
  <r>
    <x v="1006"/>
    <x v="1006"/>
    <x v="1"/>
    <n v="213.59"/>
    <x v="641"/>
    <s v="Low"/>
    <n v="61"/>
    <n v="29"/>
    <d v="2024-01-27T00:00:00"/>
    <s v="SUP002"/>
    <s v="AISLE-12-SHELF-20"/>
    <n v="23"/>
    <x v="0"/>
    <d v="2023-03-27T00:00:00"/>
    <s v="United Kingdom"/>
    <n v="50.175800000000002"/>
    <n v="-7.0054999999999996"/>
    <n v="306"/>
  </r>
  <r>
    <x v="1007"/>
    <x v="1007"/>
    <x v="3"/>
    <n v="581.29999999999995"/>
    <x v="96"/>
    <s v="Low"/>
    <n v="25"/>
    <n v="26"/>
    <d v="2024-07-15T00:00:00"/>
    <s v="SUP046"/>
    <s v="AISLE-11-SHELF-42"/>
    <n v="17"/>
    <x v="0"/>
    <d v="2023-09-24T00:00:00"/>
    <s v="Belgium"/>
    <n v="50.744599999999998"/>
    <n v="6.1441999999999997"/>
    <n v="295"/>
  </r>
  <r>
    <x v="1008"/>
    <x v="1008"/>
    <x v="1"/>
    <n v="15.29"/>
    <x v="642"/>
    <s v="Mid"/>
    <n v="54"/>
    <n v="18"/>
    <d v="2024-02-11T00:00:00"/>
    <s v="SUP016"/>
    <s v="AISLE-18-SHELF-35"/>
    <n v="16"/>
    <x v="0"/>
    <d v="2023-06-30T00:00:00"/>
    <s v="Austria"/>
    <n v="46.936999999999998"/>
    <n v="15.159700000000001"/>
    <n v="226"/>
  </r>
  <r>
    <x v="1009"/>
    <x v="1009"/>
    <x v="1"/>
    <n v="715.92"/>
    <x v="49"/>
    <s v="Low"/>
    <n v="17"/>
    <n v="7"/>
    <d v="2025-04-05T00:00:00"/>
    <s v="SUP046"/>
    <s v="AISLE-16-SHELF-31"/>
    <n v="6"/>
    <x v="0"/>
    <d v="2025-01-19T00:00:00"/>
    <s v="Germany"/>
    <n v="53.884999999999998"/>
    <n v="10.64"/>
    <n v="76"/>
  </r>
  <r>
    <x v="1010"/>
    <x v="1010"/>
    <x v="3"/>
    <n v="420.14"/>
    <x v="643"/>
    <s v="Mid"/>
    <n v="71"/>
    <n v="21"/>
    <d v="2024-08-19T00:00:00"/>
    <s v="SUP036"/>
    <s v="AISLE-18-SHELF-14"/>
    <n v="41"/>
    <x v="0"/>
    <d v="2024-01-16T00:00:00"/>
    <s v="Austria"/>
    <n v="48.140099999999997"/>
    <n v="15.775600000000001"/>
    <n v="216"/>
  </r>
  <r>
    <x v="1011"/>
    <x v="1011"/>
    <x v="0"/>
    <n v="201.34"/>
    <x v="644"/>
    <s v="Low"/>
    <n v="93"/>
    <n v="13"/>
    <d v="2025-09-07T00:00:00"/>
    <s v="SUP002"/>
    <s v="AISLE-17-SHELF-05"/>
    <n v="27"/>
    <x v="0"/>
    <d v="2024-11-07T00:00:00"/>
    <s v="Sweden"/>
    <n v="58.897300000000001"/>
    <n v="14.9893"/>
    <n v="304"/>
  </r>
  <r>
    <x v="1012"/>
    <x v="1012"/>
    <x v="3"/>
    <n v="754.7"/>
    <x v="634"/>
    <s v="Mid"/>
    <n v="30"/>
    <n v="13"/>
    <d v="2024-06-04T00:00:00"/>
    <s v="SUP016"/>
    <s v="AISLE-17-SHELF-21"/>
    <n v="23"/>
    <x v="0"/>
    <d v="2023-08-04T00:00:00"/>
    <s v="Poland"/>
    <n v="49.003599999999999"/>
    <n v="23.730899999999998"/>
    <n v="305"/>
  </r>
  <r>
    <x v="1013"/>
    <x v="1013"/>
    <x v="0"/>
    <n v="812.54"/>
    <x v="540"/>
    <s v="Mid"/>
    <n v="73"/>
    <n v="6"/>
    <d v="2025-08-29T00:00:00"/>
    <s v="SUP008"/>
    <s v="AISLE-14-SHELF-03"/>
    <n v="7"/>
    <x v="0"/>
    <d v="2025-01-11T00:00:00"/>
    <s v="Italy"/>
    <n v="46.234200000000001"/>
    <n v="15.698399999999999"/>
    <n v="230"/>
  </r>
  <r>
    <x v="1014"/>
    <x v="1014"/>
    <x v="1"/>
    <n v="120.05"/>
    <x v="450"/>
    <s v="Mid"/>
    <n v="39"/>
    <n v="3"/>
    <d v="2025-01-22T00:00:00"/>
    <s v="SUP001"/>
    <s v="AISLE-15-SHELF-44"/>
    <n v="28"/>
    <x v="0"/>
    <d v="2024-04-20T00:00:00"/>
    <s v="Belgium"/>
    <n v="49.658200000000001"/>
    <n v="4.2453000000000003"/>
    <n v="277"/>
  </r>
  <r>
    <x v="1015"/>
    <x v="1015"/>
    <x v="6"/>
    <n v="50.59"/>
    <x v="645"/>
    <s v="Mid"/>
    <n v="45"/>
    <n v="10"/>
    <d v="2024-03-09T00:00:00"/>
    <s v="SUP018"/>
    <s v="AISLE-17-SHELF-26"/>
    <n v="27"/>
    <x v="0"/>
    <d v="2023-08-13T00:00:00"/>
    <s v="Sweden"/>
    <n v="56.706099999999999"/>
    <n v="11.3086"/>
    <n v="209"/>
  </r>
  <r>
    <x v="1016"/>
    <x v="1016"/>
    <x v="6"/>
    <n v="340.74"/>
    <x v="202"/>
    <s v="Low"/>
    <n v="14"/>
    <n v="21"/>
    <d v="2025-07-04T00:00:00"/>
    <s v="SUP041"/>
    <s v="AISLE-17-SHELF-19"/>
    <n v="8"/>
    <x v="0"/>
    <d v="2024-10-26T00:00:00"/>
    <s v="Poland"/>
    <n v="52.573900000000002"/>
    <n v="23.708300000000001"/>
    <n v="251"/>
  </r>
  <r>
    <x v="1017"/>
    <x v="1017"/>
    <x v="5"/>
    <n v="629.73"/>
    <x v="152"/>
    <s v="High"/>
    <n v="94"/>
    <n v="5"/>
    <d v="2023-07-17T00:00:00"/>
    <s v="SUP026"/>
    <s v="AISLE-07-SHELF-26"/>
    <n v="22"/>
    <x v="0"/>
    <d v="2023-04-28T00:00:00"/>
    <s v="Netherlands"/>
    <n v="53.237699999999997"/>
    <n v="6.0172999999999996"/>
    <n v="80"/>
  </r>
  <r>
    <x v="1018"/>
    <x v="1018"/>
    <x v="4"/>
    <n v="795.49"/>
    <x v="646"/>
    <s v="High"/>
    <n v="47"/>
    <n v="11"/>
    <d v="2025-11-25T00:00:00"/>
    <s v="SUP044"/>
    <s v="AISLE-05-SHELF-02"/>
    <n v="16"/>
    <x v="0"/>
    <d v="2025-01-21T00:00:00"/>
    <s v="Germany"/>
    <n v="48.034500000000001"/>
    <n v="8.3948999999999998"/>
    <n v="308"/>
  </r>
  <r>
    <x v="1019"/>
    <x v="1019"/>
    <x v="3"/>
    <n v="550.6"/>
    <x v="300"/>
    <s v="Low"/>
    <n v="96"/>
    <n v="4"/>
    <d v="2025-05-22T00:00:00"/>
    <s v="SUP005"/>
    <s v="AISLE-16-SHELF-45"/>
    <n v="39"/>
    <x v="0"/>
    <d v="2024-09-26T00:00:00"/>
    <s v="United Kingdom"/>
    <n v="52.716500000000003"/>
    <n v="-0.56850000000000001"/>
    <n v="238"/>
  </r>
  <r>
    <x v="1020"/>
    <x v="1020"/>
    <x v="2"/>
    <n v="584.94000000000005"/>
    <x v="124"/>
    <s v="High"/>
    <n v="28"/>
    <n v="10"/>
    <d v="2023-08-03T00:00:00"/>
    <s v="SUP021"/>
    <s v="AISLE-11-SHELF-39"/>
    <n v="31"/>
    <x v="1"/>
    <d v="2023-05-11T00:00:00"/>
    <s v="United Kingdom"/>
    <n v="56.959800000000001"/>
    <n v="-4.3489000000000004"/>
    <n v="84"/>
  </r>
  <r>
    <x v="1021"/>
    <x v="1021"/>
    <x v="3"/>
    <n v="801.86"/>
    <x v="647"/>
    <s v="Mid"/>
    <n v="83"/>
    <n v="4"/>
    <d v="2023-12-30T00:00:00"/>
    <s v="SUP035"/>
    <s v="AISLE-03-SHELF-06"/>
    <n v="47"/>
    <x v="0"/>
    <d v="2023-11-12T00:00:00"/>
    <s v="Austria"/>
    <n v="47.486499999999999"/>
    <n v="9.8427000000000007"/>
    <n v="48"/>
  </r>
  <r>
    <x v="1022"/>
    <x v="1022"/>
    <x v="4"/>
    <n v="533.54999999999995"/>
    <x v="155"/>
    <s v="Low"/>
    <n v="36"/>
    <n v="28"/>
    <d v="2023-12-05T00:00:00"/>
    <s v="SUP040"/>
    <s v="AISLE-05-SHELF-01"/>
    <n v="18"/>
    <x v="0"/>
    <d v="2023-06-19T00:00:00"/>
    <s v="Spain"/>
    <n v="38.255299999999998"/>
    <n v="-3.6137999999999999"/>
    <n v="169"/>
  </r>
  <r>
    <x v="1023"/>
    <x v="1023"/>
    <x v="1"/>
    <n v="615.04"/>
    <x v="42"/>
    <s v="High"/>
    <n v="22"/>
    <n v="13"/>
    <d v="2025-02-22T00:00:00"/>
    <s v="SUP028"/>
    <s v="AISLE-01-SHELF-18"/>
    <n v="35"/>
    <x v="0"/>
    <d v="2024-03-10T00:00:00"/>
    <s v="Poland"/>
    <n v="49.6785"/>
    <n v="18.6327"/>
    <n v="349"/>
  </r>
  <r>
    <x v="1024"/>
    <x v="1024"/>
    <x v="4"/>
    <n v="521.05999999999995"/>
    <x v="648"/>
    <s v="Mid"/>
    <n v="18"/>
    <n v="8"/>
    <d v="2025-12-07T00:00:00"/>
    <s v="SUP026"/>
    <s v="AISLE-03-SHELF-19"/>
    <n v="7"/>
    <x v="1"/>
    <d v="2025-01-11T00:00:00"/>
    <s v="Netherlands"/>
    <n v="53.1036"/>
    <n v="5.5671999999999997"/>
    <n v="330"/>
  </r>
  <r>
    <x v="1025"/>
    <x v="1025"/>
    <x v="1"/>
    <n v="881.65"/>
    <x v="567"/>
    <s v="Mid"/>
    <n v="26"/>
    <n v="6"/>
    <d v="2025-02-08T00:00:00"/>
    <s v="SUP032"/>
    <s v="AISLE-10-SHELF-20"/>
    <n v="9"/>
    <x v="0"/>
    <d v="2024-09-06T00:00:00"/>
    <s v="Sweden"/>
    <n v="56.389200000000002"/>
    <n v="13.610900000000001"/>
    <n v="155"/>
  </r>
  <r>
    <x v="1026"/>
    <x v="1026"/>
    <x v="5"/>
    <n v="243.16"/>
    <x v="73"/>
    <s v="High"/>
    <n v="53"/>
    <n v="11"/>
    <d v="2025-04-12T00:00:00"/>
    <s v="SUP048"/>
    <s v="AISLE-11-SHELF-32"/>
    <n v="33"/>
    <x v="0"/>
    <d v="2024-10-10T00:00:00"/>
    <s v="Germany"/>
    <n v="50.906500000000001"/>
    <n v="9.1895000000000007"/>
    <n v="184"/>
  </r>
  <r>
    <x v="1027"/>
    <x v="1027"/>
    <x v="4"/>
    <n v="271.35000000000002"/>
    <x v="649"/>
    <s v="Low"/>
    <n v="54"/>
    <n v="2"/>
    <d v="2024-12-11T00:00:00"/>
    <s v="SUP050"/>
    <s v="AISLE-08-SHELF-20"/>
    <n v="43"/>
    <x v="0"/>
    <d v="2024-06-26T00:00:00"/>
    <s v="Poland"/>
    <n v="51.080599999999997"/>
    <n v="19.392700000000001"/>
    <n v="168"/>
  </r>
  <r>
    <x v="1028"/>
    <x v="1028"/>
    <x v="0"/>
    <n v="136.68"/>
    <x v="454"/>
    <s v="Low"/>
    <n v="97"/>
    <n v="18"/>
    <d v="2025-04-29T00:00:00"/>
    <s v="SUP044"/>
    <s v="AISLE-11-SHELF-37"/>
    <n v="21"/>
    <x v="0"/>
    <d v="2024-10-25T00:00:00"/>
    <s v="Netherlands"/>
    <n v="52.377899999999997"/>
    <n v="6.4077999999999999"/>
    <n v="186"/>
  </r>
  <r>
    <x v="1029"/>
    <x v="1029"/>
    <x v="3"/>
    <n v="821.27"/>
    <x v="650"/>
    <s v="Low"/>
    <n v="51"/>
    <n v="18"/>
    <d v="2024-10-21T00:00:00"/>
    <s v="SUP044"/>
    <s v="AISLE-04-SHELF-13"/>
    <n v="23"/>
    <x v="0"/>
    <d v="2024-01-21T00:00:00"/>
    <s v="Italy"/>
    <n v="40.180100000000003"/>
    <s v="nvt"/>
    <n v="274"/>
  </r>
  <r>
    <x v="1030"/>
    <x v="1030"/>
    <x v="4"/>
    <n v="417.66"/>
    <x v="154"/>
    <s v="High"/>
    <n v="60"/>
    <n v="22"/>
    <d v="2024-11-10T00:00:00"/>
    <s v="SUP021"/>
    <s v="AISLE-06-SHELF-29"/>
    <n v="39"/>
    <x v="0"/>
    <d v="2023-12-18T00:00:00"/>
    <s v="Belgium"/>
    <n v="50.177199999999999"/>
    <n v="2.7162000000000002"/>
    <n v="328"/>
  </r>
  <r>
    <x v="1031"/>
    <x v="1031"/>
    <x v="0"/>
    <n v="354.42"/>
    <x v="651"/>
    <s v="High"/>
    <n v="92"/>
    <n v="12"/>
    <d v="2024-11-17T00:00:00"/>
    <s v="SUP004"/>
    <s v="AISLE-02-SHELF-25"/>
    <n v="37"/>
    <x v="0"/>
    <d v="2024-04-08T00:00:00"/>
    <s v="United Kingdom"/>
    <n v="54.776899999999998"/>
    <n v="-2.3210000000000002"/>
    <n v="223"/>
  </r>
  <r>
    <x v="1032"/>
    <x v="1032"/>
    <x v="4"/>
    <n v="981.54"/>
    <x v="276"/>
    <s v="Mid"/>
    <n v="67"/>
    <n v="17"/>
    <d v="2023-09-16T00:00:00"/>
    <s v="SUP042"/>
    <s v="AISLE-06-SHELF-22"/>
    <n v="12"/>
    <x v="0"/>
    <d v="2023-09-12T00:00:00"/>
    <s v="Sweden"/>
    <n v="68.196700000000007"/>
    <n v="20.6114"/>
    <n v="4"/>
  </r>
  <r>
    <x v="1033"/>
    <x v="1033"/>
    <x v="2"/>
    <n v="927.54"/>
    <x v="288"/>
    <s v="Low"/>
    <n v="67"/>
    <n v="19"/>
    <d v="2023-07-27T00:00:00"/>
    <s v="SUP041"/>
    <s v="AISLE-10-SHELF-23"/>
    <n v="41"/>
    <x v="0"/>
    <d v="2023-04-14T00:00:00"/>
    <s v="United Kingdom"/>
    <n v="57.976399999999998"/>
    <n v="0.88349999999999995"/>
    <n v="104"/>
  </r>
  <r>
    <x v="1034"/>
    <x v="1034"/>
    <x v="0"/>
    <n v="972.27"/>
    <x v="652"/>
    <s v="Low"/>
    <n v="39"/>
    <n v="17"/>
    <d v="2025-05-11T00:00:00"/>
    <s v="SUP036"/>
    <s v="AISLE-04-SHELF-16"/>
    <n v="39"/>
    <x v="1"/>
    <d v="2024-07-15T00:00:00"/>
    <s v="Sweden"/>
    <n v="63.643099999999997"/>
    <n v="18.0137"/>
    <n v="300"/>
  </r>
  <r>
    <x v="1035"/>
    <x v="1035"/>
    <x v="6"/>
    <n v="150.88"/>
    <x v="337"/>
    <s v="Low"/>
    <n v="14"/>
    <n v="4"/>
    <d v="2025-12-24T00:00:00"/>
    <s v="SUP024"/>
    <s v="AISLE-10-SHELF-33"/>
    <n v="24"/>
    <x v="0"/>
    <d v="2025-02-24T00:00:00"/>
    <s v="Austria"/>
    <n v="47.849299999999999"/>
    <n v="17.033100000000001"/>
    <n v="303"/>
  </r>
  <r>
    <x v="1036"/>
    <x v="1036"/>
    <x v="0"/>
    <n v="892.34"/>
    <x v="31"/>
    <s v="Low"/>
    <n v="17"/>
    <n v="29"/>
    <d v="2024-03-03T00:00:00"/>
    <s v="SUP033"/>
    <s v="AISLE-13-SHELF-46"/>
    <n v="21"/>
    <x v="0"/>
    <d v="2023-10-11T00:00:00"/>
    <s v="Spain"/>
    <n v="42.030700000000003"/>
    <n v="-7.9610000000000003"/>
    <n v="144"/>
  </r>
  <r>
    <x v="1037"/>
    <x v="1037"/>
    <x v="5"/>
    <n v="335.42"/>
    <x v="7"/>
    <s v="High"/>
    <n v="46"/>
    <n v="17"/>
    <d v="2023-09-19T00:00:00"/>
    <s v="SUP005"/>
    <s v="AISLE-12-SHELF-13"/>
    <n v="49"/>
    <x v="0"/>
    <d v="2023-03-20T00:00:00"/>
    <s v="Sweden"/>
    <n v="66.042299999999997"/>
    <n v="13.334"/>
    <n v="183"/>
  </r>
  <r>
    <x v="1038"/>
    <x v="1038"/>
    <x v="1"/>
    <n v="22.53"/>
    <x v="345"/>
    <s v="Mid"/>
    <n v="56"/>
    <n v="16"/>
    <d v="2025-06-06T00:00:00"/>
    <s v="SUP003"/>
    <s v="AISLE-01-SHELF-14"/>
    <n v="17"/>
    <x v="0"/>
    <d v="2024-09-07T00:00:00"/>
    <s v="United Kingdom"/>
    <n v="53.8367"/>
    <n v="-6.0953999999999997"/>
    <n v="272"/>
  </r>
  <r>
    <x v="1039"/>
    <x v="1039"/>
    <x v="0"/>
    <n v="397.39"/>
    <x v="653"/>
    <s v="High"/>
    <n v="98"/>
    <n v="9"/>
    <d v="2024-08-21T00:00:00"/>
    <s v="SUP011"/>
    <s v="AISLE-08-SHELF-26"/>
    <n v="8"/>
    <x v="0"/>
    <d v="2024-03-09T00:00:00"/>
    <s v="Austria"/>
    <n v="48.192900000000002"/>
    <n v="16.255299999999998"/>
    <n v="165"/>
  </r>
  <r>
    <x v="1040"/>
    <x v="1040"/>
    <x v="4"/>
    <n v="514.1"/>
    <x v="654"/>
    <s v="Low"/>
    <n v="54"/>
    <n v="11"/>
    <d v="2023-08-22T00:00:00"/>
    <s v="SUP045"/>
    <s v="AISLE-14-SHELF-01"/>
    <n v="34"/>
    <x v="0"/>
    <d v="2023-04-27T00:00:00"/>
    <s v="Sweden"/>
    <n v="59.307000000000002"/>
    <n v="12.174300000000001"/>
    <n v="117"/>
  </r>
  <r>
    <x v="1041"/>
    <x v="1041"/>
    <x v="6"/>
    <n v="117.14"/>
    <x v="295"/>
    <s v="High"/>
    <n v="14"/>
    <n v="12"/>
    <d v="2024-08-03T00:00:00"/>
    <s v="SUP032"/>
    <s v="AISLE-17-SHELF-16"/>
    <n v="10"/>
    <x v="1"/>
    <d v="2024-06-26T00:00:00"/>
    <s v="Italy"/>
    <n v="39.734200000000001"/>
    <n v="14.601100000000001"/>
    <n v="38"/>
  </r>
  <r>
    <x v="1042"/>
    <x v="1042"/>
    <x v="6"/>
    <n v="542.29999999999995"/>
    <x v="104"/>
    <s v="High"/>
    <n v="72"/>
    <n v="11"/>
    <d v="2024-08-26T00:00:00"/>
    <s v="SUP022"/>
    <s v="AISLE-12-SHELF-29"/>
    <n v="6"/>
    <x v="0"/>
    <d v="2023-09-10T00:00:00"/>
    <s v="Spain"/>
    <n v="38.564300000000003"/>
    <n v="-5.7957999999999998"/>
    <n v="351"/>
  </r>
  <r>
    <x v="1043"/>
    <x v="1043"/>
    <x v="0"/>
    <n v="821.27"/>
    <x v="655"/>
    <s v="High"/>
    <n v="95"/>
    <n v="13"/>
    <d v="2025-08-18T00:00:00"/>
    <s v="SUP011"/>
    <s v="AISLE-20-SHELF-23"/>
    <n v="19"/>
    <x v="1"/>
    <d v="2025-01-04T00:00:00"/>
    <s v="Sweden"/>
    <n v="57.845199999999998"/>
    <n v="17.6175"/>
    <n v="226"/>
  </r>
  <r>
    <x v="1044"/>
    <x v="1044"/>
    <x v="4"/>
    <n v="383.87"/>
    <x v="656"/>
    <s v="Low"/>
    <n v="56"/>
    <n v="22"/>
    <d v="2025-04-28T00:00:00"/>
    <s v="SUP038"/>
    <s v="AISLE-05-SHELF-21"/>
    <n v="38"/>
    <x v="0"/>
    <d v="2024-05-15T00:00:00"/>
    <s v="Austria"/>
    <n v="47.1175"/>
    <n v="15.1288"/>
    <n v="348"/>
  </r>
  <r>
    <x v="1045"/>
    <x v="1045"/>
    <x v="6"/>
    <n v="359.12"/>
    <x v="657"/>
    <s v="Mid"/>
    <n v="34"/>
    <n v="8"/>
    <d v="2024-10-09T00:00:00"/>
    <s v="SUP022"/>
    <s v="AISLE-18-SHELF-36"/>
    <n v="24"/>
    <x v="0"/>
    <d v="2023-11-29T00:00:00"/>
    <s v="Poland"/>
    <n v="49.444400000000002"/>
    <n v="20.740300000000001"/>
    <n v="315"/>
  </r>
  <r>
    <x v="1046"/>
    <x v="1046"/>
    <x v="2"/>
    <n v="345.42"/>
    <x v="237"/>
    <s v="Low"/>
    <n v="59"/>
    <n v="14"/>
    <d v="2023-10-23T00:00:00"/>
    <s v="SUP004"/>
    <s v="AISLE-20-SHELF-43"/>
    <n v="20"/>
    <x v="0"/>
    <d v="2023-10-11T00:00:00"/>
    <s v="France"/>
    <n v="43.628100000000003"/>
    <n v="2.0434999999999999"/>
    <n v="12"/>
  </r>
  <r>
    <x v="1047"/>
    <x v="1047"/>
    <x v="0"/>
    <n v="923.86"/>
    <x v="8"/>
    <s v="High"/>
    <n v="54"/>
    <n v="18"/>
    <d v="2024-07-13T00:00:00"/>
    <s v="SUP039"/>
    <s v="AISLE-08-SHELF-26"/>
    <n v="47"/>
    <x v="0"/>
    <d v="2023-09-04T00:00:00"/>
    <s v="Netherlands"/>
    <n v="51.572400000000002"/>
    <n v="6.1188000000000002"/>
    <n v="313"/>
  </r>
  <r>
    <x v="1048"/>
    <x v="1048"/>
    <x v="0"/>
    <n v="58.27"/>
    <x v="658"/>
    <s v="Mid"/>
    <n v="39"/>
    <n v="14"/>
    <d v="2024-11-09T00:00:00"/>
    <s v="SUP003"/>
    <s v="AISLE-09-SHELF-25"/>
    <n v="33"/>
    <x v="1"/>
    <d v="2024-07-13T00:00:00"/>
    <s v="France"/>
    <n v="50.564"/>
    <n v="8.2893000000000008"/>
    <n v="119"/>
  </r>
  <r>
    <x v="1049"/>
    <x v="1049"/>
    <x v="1"/>
    <n v="450.63"/>
    <x v="34"/>
    <s v="Mid"/>
    <n v="57"/>
    <n v="16"/>
    <d v="2024-02-26T00:00:00"/>
    <s v="SUP010"/>
    <s v="AISLE-20-SHELF-42"/>
    <n v="31"/>
    <x v="0"/>
    <d v="2023-08-28T00:00:00"/>
    <s v="France"/>
    <n v="47.017600000000002"/>
    <n v="1.6540999999999999"/>
    <n v="182"/>
  </r>
  <r>
    <x v="1050"/>
    <x v="1050"/>
    <x v="0"/>
    <n v="271.95"/>
    <x v="428"/>
    <s v="Mid"/>
    <n v="60"/>
    <n v="15"/>
    <d v="2025-06-12T00:00:00"/>
    <s v="SUP037"/>
    <s v="AISLE-07-SHELF-22"/>
    <n v="5"/>
    <x v="0"/>
    <d v="2024-12-03T00:00:00"/>
    <s v="Germany"/>
    <n v="53.519100000000002"/>
    <n v="12.1183"/>
    <n v="191"/>
  </r>
  <r>
    <x v="1051"/>
    <x v="1051"/>
    <x v="6"/>
    <n v="894.87"/>
    <x v="75"/>
    <s v="Mid"/>
    <n v="64"/>
    <n v="22"/>
    <d v="2025-05-09T00:00:00"/>
    <s v="SUP019"/>
    <s v="AISLE-01-SHELF-05"/>
    <n v="17"/>
    <x v="0"/>
    <d v="2024-11-02T00:00:00"/>
    <s v="Italy"/>
    <n v="38.5274"/>
    <n v="16.3689"/>
    <n v="188"/>
  </r>
  <r>
    <x v="1052"/>
    <x v="1052"/>
    <x v="3"/>
    <n v="105.09"/>
    <x v="270"/>
    <s v="Low"/>
    <n v="64"/>
    <n v="20"/>
    <d v="2025-07-19T00:00:00"/>
    <s v="SUP018"/>
    <s v="AISLE-06-SHELF-12"/>
    <n v="44"/>
    <x v="0"/>
    <d v="2024-11-19T00:00:00"/>
    <s v="Poland"/>
    <n v="51.487499999999997"/>
    <n v="15.9899"/>
    <n v="242"/>
  </r>
  <r>
    <x v="1053"/>
    <x v="1053"/>
    <x v="4"/>
    <n v="417.33"/>
    <x v="81"/>
    <s v="Mid"/>
    <n v="55"/>
    <n v="7"/>
    <d v="2025-09-06T00:00:00"/>
    <s v="SUP028"/>
    <s v="AISLE-12-SHELF-14"/>
    <n v="36"/>
    <x v="0"/>
    <d v="2025-01-06T00:00:00"/>
    <s v="Belgium"/>
    <n v="50.063600000000001"/>
    <n v="3.5434000000000001"/>
    <n v="243"/>
  </r>
  <r>
    <x v="1054"/>
    <x v="1054"/>
    <x v="5"/>
    <n v="412.75"/>
    <x v="462"/>
    <s v="High"/>
    <n v="40"/>
    <n v="8"/>
    <d v="2025-08-04T00:00:00"/>
    <s v="SUP031"/>
    <s v="AISLE-07-SHELF-28"/>
    <n v="7"/>
    <x v="0"/>
    <d v="2024-11-08T00:00:00"/>
    <s v="Sweden"/>
    <n v="62.4651"/>
    <n v="14.170199999999999"/>
    <n v="269"/>
  </r>
  <r>
    <x v="1055"/>
    <x v="1055"/>
    <x v="5"/>
    <n v="889.51"/>
    <x v="121"/>
    <s v="Low"/>
    <n v="43"/>
    <n v="6"/>
    <d v="2024-01-17T00:00:00"/>
    <s v="SUP017"/>
    <s v="AISLE-20-SHELF-46"/>
    <n v="18"/>
    <x v="0"/>
    <d v="2023-11-26T00:00:00"/>
    <s v="Netherlands"/>
    <n v="51.133600000000001"/>
    <n v="3.7824"/>
    <n v="52"/>
  </r>
  <r>
    <x v="1056"/>
    <x v="1056"/>
    <x v="4"/>
    <n v="223.34"/>
    <x v="659"/>
    <s v="Low"/>
    <n v="83"/>
    <n v="29"/>
    <d v="2023-12-20T00:00:00"/>
    <s v="SUP024"/>
    <s v="AISLE-16-SHELF-41"/>
    <n v="32"/>
    <x v="0"/>
    <d v="2023-08-23T00:00:00"/>
    <s v="Spain"/>
    <n v="40.549599999999998"/>
    <n v="-4.2000000000000003E-2"/>
    <n v="119"/>
  </r>
  <r>
    <x v="1057"/>
    <x v="1057"/>
    <x v="3"/>
    <n v="648.45000000000005"/>
    <x v="660"/>
    <s v="High"/>
    <n v="77"/>
    <n v="13"/>
    <d v="2025-02-22T00:00:00"/>
    <s v="SUP001"/>
    <s v="AISLE-02-SHELF-49"/>
    <n v="30"/>
    <x v="0"/>
    <d v="2024-06-28T00:00:00"/>
    <s v="Poland"/>
    <n v="50.864899999999999"/>
    <n v="14.4465"/>
    <n v="239"/>
  </r>
  <r>
    <x v="1058"/>
    <x v="1058"/>
    <x v="1"/>
    <n v="143.06"/>
    <x v="390"/>
    <s v="Low"/>
    <n v="42"/>
    <n v="17"/>
    <d v="2024-12-13T00:00:00"/>
    <s v="SUP005"/>
    <s v="AISLE-04-SHELF-14"/>
    <n v="25"/>
    <x v="0"/>
    <d v="2024-04-02T00:00:00"/>
    <s v="United Kingdom"/>
    <n v="51.019599999999997"/>
    <n v="0.94689999999999996"/>
    <n v="255"/>
  </r>
  <r>
    <x v="1059"/>
    <x v="1059"/>
    <x v="1"/>
    <n v="954.44"/>
    <x v="285"/>
    <s v="Mid"/>
    <n v="65"/>
    <n v="8"/>
    <d v="2024-03-08T00:00:00"/>
    <s v="SUP032"/>
    <s v="AISLE-14-SHELF-28"/>
    <n v="15"/>
    <x v="0"/>
    <d v="2023-05-04T00:00:00"/>
    <s v="Belgium"/>
    <n v="50.487099999999998"/>
    <n v="4.2689000000000004"/>
    <n v="309"/>
  </r>
  <r>
    <x v="1060"/>
    <x v="1060"/>
    <x v="1"/>
    <n v="597.08000000000004"/>
    <x v="588"/>
    <s v="Mid"/>
    <n v="67"/>
    <n v="11"/>
    <d v="2024-06-22T00:00:00"/>
    <s v="SUP017"/>
    <s v="AISLE-15-SHELF-32"/>
    <n v="31"/>
    <x v="0"/>
    <d v="2023-07-21T00:00:00"/>
    <s v="Germany"/>
    <n v="47.589199999999998"/>
    <n v="12.5306"/>
    <n v="337"/>
  </r>
  <r>
    <x v="1061"/>
    <x v="1061"/>
    <x v="1"/>
    <n v="629.99"/>
    <x v="661"/>
    <s v="Low"/>
    <n v="66"/>
    <n v="17"/>
    <d v="2024-01-06T00:00:00"/>
    <s v="SUP021"/>
    <s v="AISLE-12-SHELF-13"/>
    <n v="48"/>
    <x v="0"/>
    <d v="2023-11-10T00:00:00"/>
    <s v="Germany"/>
    <n v="51.313299999999998"/>
    <n v="7.7389000000000001"/>
    <n v="57"/>
  </r>
  <r>
    <x v="1062"/>
    <x v="1062"/>
    <x v="4"/>
    <n v="439.44"/>
    <x v="559"/>
    <s v="High"/>
    <n v="26"/>
    <n v="9"/>
    <d v="2024-04-17T00:00:00"/>
    <s v="SUP041"/>
    <s v="AISLE-10-SHELF-48"/>
    <n v="5"/>
    <x v="0"/>
    <d v="2024-02-10T00:00:00"/>
    <s v="Poland"/>
    <n v="49.638399999999997"/>
    <n v="17.933900000000001"/>
    <n v="67"/>
  </r>
  <r>
    <x v="1063"/>
    <x v="1063"/>
    <x v="0"/>
    <n v="348.86"/>
    <x v="366"/>
    <s v="Low"/>
    <n v="20"/>
    <n v="2"/>
    <d v="2025-05-06T00:00:00"/>
    <s v="SUP043"/>
    <s v="AISLE-15-SHELF-40"/>
    <n v="37"/>
    <x v="1"/>
    <d v="2025-02-01T00:00:00"/>
    <s v="Austria"/>
    <n v="48.576599999999999"/>
    <n v="16.162800000000001"/>
    <n v="94"/>
  </r>
  <r>
    <x v="1064"/>
    <x v="1064"/>
    <x v="2"/>
    <n v="220.55"/>
    <x v="428"/>
    <s v="Mid"/>
    <n v="80"/>
    <n v="27"/>
    <d v="2023-09-09T00:00:00"/>
    <s v="SUP022"/>
    <s v="AISLE-04-SHELF-33"/>
    <n v="22"/>
    <x v="0"/>
    <d v="2023-06-08T00:00:00"/>
    <s v="France"/>
    <n v="47.207900000000002"/>
    <n v="5.5220000000000002"/>
    <n v="93"/>
  </r>
  <r>
    <x v="1065"/>
    <x v="1065"/>
    <x v="4"/>
    <n v="607.95000000000005"/>
    <x v="662"/>
    <s v="Mid"/>
    <n v="90"/>
    <n v="10"/>
    <d v="2024-09-17T00:00:00"/>
    <s v="SUP039"/>
    <s v="AISLE-14-SHELF-09"/>
    <n v="6"/>
    <x v="0"/>
    <d v="2024-07-30T00:00:00"/>
    <s v="United Kingdom"/>
    <n v="50.913400000000003"/>
    <n v="-2.3187000000000002"/>
    <n v="49"/>
  </r>
  <r>
    <x v="1066"/>
    <x v="1066"/>
    <x v="4"/>
    <n v="955.02"/>
    <x v="663"/>
    <s v="Low"/>
    <n v="26"/>
    <n v="22"/>
    <d v="2025-04-27T00:00:00"/>
    <s v="SUP039"/>
    <s v="AISLE-19-SHELF-38"/>
    <n v="8"/>
    <x v="0"/>
    <d v="2025-02-24T00:00:00"/>
    <s v="Germany"/>
    <n v="52.368899999999996"/>
    <n v="7.7264999999999997"/>
    <n v="62"/>
  </r>
  <r>
    <x v="1067"/>
    <x v="1067"/>
    <x v="2"/>
    <n v="366.19"/>
    <x v="185"/>
    <s v="Low"/>
    <n v="19"/>
    <n v="24"/>
    <d v="2025-05-20T00:00:00"/>
    <s v="SUP034"/>
    <s v="AISLE-16-SHELF-26"/>
    <n v="8"/>
    <x v="0"/>
    <d v="2024-06-25T00:00:00"/>
    <s v="Netherlands"/>
    <n v="53.176400000000001"/>
    <n v="4.0605000000000002"/>
    <n v="329"/>
  </r>
  <r>
    <x v="1068"/>
    <x v="1068"/>
    <x v="6"/>
    <n v="884.33"/>
    <x v="664"/>
    <s v="Low"/>
    <n v="35"/>
    <n v="21"/>
    <d v="2025-02-17T00:00:00"/>
    <s v="SUP014"/>
    <s v="AISLE-11-SHELF-27"/>
    <n v="21"/>
    <x v="0"/>
    <d v="2024-11-21T00:00:00"/>
    <s v="Germany"/>
    <n v="49.682400000000001"/>
    <n v="11.5471"/>
    <n v="88"/>
  </r>
  <r>
    <x v="1069"/>
    <x v="1069"/>
    <x v="5"/>
    <n v="157.29"/>
    <x v="574"/>
    <s v="Mid"/>
    <n v="15"/>
    <n v="14"/>
    <d v="2023-09-20T00:00:00"/>
    <s v="SUP016"/>
    <s v="AISLE-11-SHELF-46"/>
    <n v="20"/>
    <x v="0"/>
    <d v="2023-07-27T00:00:00"/>
    <s v="Spain"/>
    <n v="40.979100000000003"/>
    <n v="-0.48780000000000001"/>
    <n v="55"/>
  </r>
  <r>
    <x v="1070"/>
    <x v="1070"/>
    <x v="5"/>
    <n v="936.76"/>
    <x v="335"/>
    <s v="Mid"/>
    <n v="90"/>
    <n v="2"/>
    <d v="2025-06-13T00:00:00"/>
    <s v="SUP005"/>
    <s v="AISLE-11-SHELF-26"/>
    <n v="13"/>
    <x v="0"/>
    <d v="2024-10-17T00:00:00"/>
    <s v="Sweden"/>
    <n v="56.845799999999997"/>
    <n v="22.228000000000002"/>
    <n v="239"/>
  </r>
  <r>
    <x v="1071"/>
    <x v="1071"/>
    <x v="0"/>
    <n v="356.98"/>
    <x v="183"/>
    <s v="Mid"/>
    <n v="25"/>
    <n v="5"/>
    <d v="2025-03-22T00:00:00"/>
    <s v="SUP018"/>
    <s v="AISLE-14-SHELF-01"/>
    <n v="30"/>
    <x v="0"/>
    <d v="2024-06-27T00:00:00"/>
    <s v="Germany"/>
    <n v="51.349600000000002"/>
    <n v="10.189"/>
    <n v="268"/>
  </r>
  <r>
    <x v="1072"/>
    <x v="1072"/>
    <x v="2"/>
    <n v="385.93"/>
    <x v="183"/>
    <s v="Mid"/>
    <n v="99"/>
    <n v="17"/>
    <d v="2025-05-11T00:00:00"/>
    <s v="SUP004"/>
    <s v="AISLE-11-SHELF-30"/>
    <n v="14"/>
    <x v="0"/>
    <d v="2024-11-26T00:00:00"/>
    <s v="Spain"/>
    <n v="43.6526"/>
    <n v="2.8799999999999999E-2"/>
    <n v="166"/>
  </r>
  <r>
    <x v="1073"/>
    <x v="1073"/>
    <x v="1"/>
    <n v="468.21"/>
    <x v="553"/>
    <s v="High"/>
    <n v="13"/>
    <n v="24"/>
    <d v="2023-05-29T00:00:00"/>
    <s v="SUP044"/>
    <s v="AISLE-18-SHELF-49"/>
    <n v="11"/>
    <x v="1"/>
    <d v="2023-05-21T00:00:00"/>
    <s v="Poland"/>
    <n v="49.684399999999997"/>
    <n v="21.665400000000002"/>
    <n v="8"/>
  </r>
  <r>
    <x v="1074"/>
    <x v="1074"/>
    <x v="1"/>
    <n v="721.06"/>
    <x v="234"/>
    <s v="Low"/>
    <n v="71"/>
    <n v="8"/>
    <d v="2023-11-08T00:00:00"/>
    <s v="SUP028"/>
    <s v="AISLE-04-SHELF-22"/>
    <n v="13"/>
    <x v="0"/>
    <d v="2023-04-05T00:00:00"/>
    <s v="Poland"/>
    <n v="49.552399999999999"/>
    <n v="14.374700000000001"/>
    <n v="217"/>
  </r>
  <r>
    <x v="1075"/>
    <x v="1075"/>
    <x v="0"/>
    <n v="722.46"/>
    <x v="665"/>
    <s v="Mid"/>
    <n v="93"/>
    <n v="18"/>
    <d v="2024-10-31T00:00:00"/>
    <s v="SUP045"/>
    <s v="AISLE-14-SHELF-08"/>
    <n v="31"/>
    <x v="0"/>
    <d v="2024-01-13T00:00:00"/>
    <s v="Belgium"/>
    <n v="50.307299999999998"/>
    <n v="6.375"/>
    <n v="292"/>
  </r>
  <r>
    <x v="1076"/>
    <x v="1076"/>
    <x v="6"/>
    <n v="484.79"/>
    <x v="160"/>
    <s v="Mid"/>
    <n v="73"/>
    <n v="22"/>
    <d v="2025-05-15T00:00:00"/>
    <s v="SUP027"/>
    <s v="AISLE-15-SHELF-16"/>
    <n v="36"/>
    <x v="0"/>
    <d v="2025-01-28T00:00:00"/>
    <s v="Germany"/>
    <n v="48.629100000000001"/>
    <n v="12.021100000000001"/>
    <n v="107"/>
  </r>
  <r>
    <x v="1077"/>
    <x v="1077"/>
    <x v="0"/>
    <n v="527.91999999999996"/>
    <x v="666"/>
    <s v="Mid"/>
    <n v="65"/>
    <n v="27"/>
    <d v="2025-10-29T00:00:00"/>
    <s v="SUP006"/>
    <s v="AISLE-01-SHELF-33"/>
    <n v="27"/>
    <x v="0"/>
    <d v="2025-03-10T00:00:00"/>
    <s v="Netherlands"/>
    <n v="51.2682"/>
    <n v="6.1266999999999996"/>
    <n v="233"/>
  </r>
  <r>
    <x v="1078"/>
    <x v="1078"/>
    <x v="2"/>
    <n v="39.71"/>
    <x v="425"/>
    <s v="Mid"/>
    <n v="84"/>
    <n v="24"/>
    <d v="2024-03-07T00:00:00"/>
    <s v="SUP011"/>
    <s v="AISLE-10-SHELF-02"/>
    <n v="31"/>
    <x v="0"/>
    <d v="2023-04-19T00:00:00"/>
    <s v="Germany"/>
    <n v="51.140700000000002"/>
    <n v="12.0877"/>
    <n v="323"/>
  </r>
  <r>
    <x v="1079"/>
    <x v="1079"/>
    <x v="2"/>
    <n v="311.25"/>
    <x v="667"/>
    <s v="Low"/>
    <n v="32"/>
    <n v="26"/>
    <d v="2025-04-17T00:00:00"/>
    <s v="SUP047"/>
    <s v="AISLE-12-SHELF-04"/>
    <n v="29"/>
    <x v="0"/>
    <d v="2024-05-14T00:00:00"/>
    <s v="Netherlands"/>
    <n v="51.347799999999999"/>
    <n v="6.2080000000000002"/>
    <n v="338"/>
  </r>
  <r>
    <x v="1080"/>
    <x v="1080"/>
    <x v="3"/>
    <n v="352.56"/>
    <x v="668"/>
    <s v="High"/>
    <n v="42"/>
    <n v="29"/>
    <d v="2023-11-28T00:00:00"/>
    <s v="SUP021"/>
    <s v="AISLE-19-SHELF-27"/>
    <n v="33"/>
    <x v="0"/>
    <d v="2023-07-06T00:00:00"/>
    <s v="Italy"/>
    <n v="47.054000000000002"/>
    <n v="14.5212"/>
    <n v="145"/>
  </r>
  <r>
    <x v="1081"/>
    <x v="1081"/>
    <x v="6"/>
    <n v="563.14"/>
    <x v="347"/>
    <s v="Mid"/>
    <n v="40"/>
    <n v="8"/>
    <d v="2024-05-25T00:00:00"/>
    <s v="SUP017"/>
    <s v="AISLE-01-SHELF-33"/>
    <n v="28"/>
    <x v="0"/>
    <d v="2024-02-01T00:00:00"/>
    <s v="Belgium"/>
    <n v="50.487000000000002"/>
    <n v="6.1003999999999996"/>
    <n v="114"/>
  </r>
  <r>
    <x v="1082"/>
    <x v="1082"/>
    <x v="2"/>
    <n v="562.72"/>
    <x v="551"/>
    <s v="Mid"/>
    <n v="16"/>
    <n v="12"/>
    <d v="2024-05-23T00:00:00"/>
    <s v="SUP031"/>
    <s v="AISLE-09-SHELF-20"/>
    <n v="20"/>
    <x v="0"/>
    <d v="2023-08-22T00:00:00"/>
    <s v="Italy"/>
    <n v="36.766399999999997"/>
    <n v="15.286099999999999"/>
    <n v="275"/>
  </r>
  <r>
    <x v="1083"/>
    <x v="1083"/>
    <x v="2"/>
    <n v="712.8"/>
    <x v="441"/>
    <s v="Mid"/>
    <n v="95"/>
    <n v="14"/>
    <d v="2025-02-09T00:00:00"/>
    <s v="SUP034"/>
    <s v="AISLE-13-SHELF-11"/>
    <n v="20"/>
    <x v="0"/>
    <d v="2024-11-15T00:00:00"/>
    <s v="Germany"/>
    <n v="54.054499999999997"/>
    <n v="6.4611999999999998"/>
    <n v="86"/>
  </r>
  <r>
    <x v="1084"/>
    <x v="1084"/>
    <x v="6"/>
    <n v="719.86"/>
    <x v="136"/>
    <s v="Mid"/>
    <n v="14"/>
    <n v="23"/>
    <d v="2023-10-01T00:00:00"/>
    <s v="SUP013"/>
    <s v="AISLE-19-SHELF-49"/>
    <n v="32"/>
    <x v="0"/>
    <d v="2023-08-15T00:00:00"/>
    <s v="Belgium"/>
    <n v="50.400100000000002"/>
    <n v="3.2984"/>
    <n v="47"/>
  </r>
  <r>
    <x v="1085"/>
    <x v="1085"/>
    <x v="1"/>
    <n v="242.86"/>
    <x v="451"/>
    <s v="Mid"/>
    <n v="46"/>
    <n v="3"/>
    <d v="2024-04-06T00:00:00"/>
    <s v="SUP023"/>
    <s v="AISLE-03-SHELF-13"/>
    <n v="24"/>
    <x v="0"/>
    <d v="2023-04-08T00:00:00"/>
    <s v="Italy"/>
    <n v="42.548400000000001"/>
    <n v="14.329599999999999"/>
    <n v="364"/>
  </r>
  <r>
    <x v="1086"/>
    <x v="1086"/>
    <x v="4"/>
    <n v="772.49"/>
    <x v="140"/>
    <s v="Mid"/>
    <n v="10"/>
    <n v="29"/>
    <d v="2025-06-02T00:00:00"/>
    <s v="SUP001"/>
    <s v="AISLE-19-SHELF-31"/>
    <n v="23"/>
    <x v="1"/>
    <d v="2024-08-30T00:00:00"/>
    <s v="France"/>
    <n v="44.265700000000002"/>
    <n v="1.6156999999999999"/>
    <n v="276"/>
  </r>
  <r>
    <x v="1087"/>
    <x v="1087"/>
    <x v="1"/>
    <n v="29.41"/>
    <x v="669"/>
    <s v="Mid"/>
    <n v="79"/>
    <n v="28"/>
    <d v="2024-04-07T00:00:00"/>
    <s v="SUP004"/>
    <s v="AISLE-20-SHELF-24"/>
    <n v="14"/>
    <x v="0"/>
    <d v="2023-09-17T00:00:00"/>
    <s v="Germany"/>
    <n v="49.423000000000002"/>
    <n v="9.2614999999999998"/>
    <n v="203"/>
  </r>
  <r>
    <x v="1088"/>
    <x v="1088"/>
    <x v="4"/>
    <n v="719"/>
    <x v="117"/>
    <s v="Mid"/>
    <n v="54"/>
    <n v="14"/>
    <d v="2025-08-28T00:00:00"/>
    <s v="SUP030"/>
    <s v="AISLE-09-SHELF-19"/>
    <n v="30"/>
    <x v="0"/>
    <d v="2024-11-09T00:00:00"/>
    <s v="Italy"/>
    <n v="38.275199999999998"/>
    <n v="17.138200000000001"/>
    <n v="292"/>
  </r>
  <r>
    <x v="1089"/>
    <x v="1089"/>
    <x v="3"/>
    <n v="111.04"/>
    <x v="73"/>
    <s v="High"/>
    <n v="56"/>
    <n v="27"/>
    <d v="2024-04-28T00:00:00"/>
    <s v="SUP031"/>
    <s v="AISLE-01-SHELF-49"/>
    <n v="6"/>
    <x v="1"/>
    <d v="2024-02-24T00:00:00"/>
    <s v="France"/>
    <n v="41.398099999999999"/>
    <n v="7.7831999999999999"/>
    <n v="64"/>
  </r>
  <r>
    <x v="1090"/>
    <x v="1090"/>
    <x v="1"/>
    <n v="732.35"/>
    <x v="314"/>
    <s v="Mid"/>
    <n v="77"/>
    <n v="4"/>
    <d v="2024-10-27T00:00:00"/>
    <s v="SUP047"/>
    <s v="AISLE-14-SHELF-44"/>
    <n v="7"/>
    <x v="0"/>
    <d v="2024-06-29T00:00:00"/>
    <s v="France"/>
    <n v="46.902500000000003"/>
    <n v="-0.25779999999999997"/>
    <n v="120"/>
  </r>
  <r>
    <x v="1091"/>
    <x v="1091"/>
    <x v="2"/>
    <n v="531.85"/>
    <x v="371"/>
    <s v="High"/>
    <n v="39"/>
    <n v="1"/>
    <d v="2025-01-02T00:00:00"/>
    <s v="SUP016"/>
    <s v="AISLE-02-SHELF-03"/>
    <n v="43"/>
    <x v="0"/>
    <d v="2024-06-14T00:00:00"/>
    <s v="Poland"/>
    <n v="53.1937"/>
    <n v="19.177499999999998"/>
    <n v="202"/>
  </r>
  <r>
    <x v="1092"/>
    <x v="1092"/>
    <x v="6"/>
    <n v="442.88"/>
    <x v="670"/>
    <s v="Low"/>
    <n v="90"/>
    <n v="9"/>
    <d v="2025-07-19T00:00:00"/>
    <s v="SUP043"/>
    <s v="AISLE-05-SHELF-35"/>
    <n v="6"/>
    <x v="1"/>
    <d v="2025-02-01T00:00:00"/>
    <s v="Germany"/>
    <n v="51.093200000000003"/>
    <n v="6.9023000000000003"/>
    <n v="168"/>
  </r>
  <r>
    <x v="1093"/>
    <x v="1093"/>
    <x v="6"/>
    <n v="693.76"/>
    <x v="400"/>
    <s v="Mid"/>
    <n v="69"/>
    <n v="14"/>
    <d v="2024-04-18T00:00:00"/>
    <s v="SUP003"/>
    <s v="AISLE-14-SHELF-24"/>
    <n v="29"/>
    <x v="0"/>
    <d v="2023-12-30T00:00:00"/>
    <s v="France"/>
    <n v="45.1173"/>
    <n v="-1.5805"/>
    <n v="110"/>
  </r>
  <r>
    <x v="1094"/>
    <x v="1094"/>
    <x v="4"/>
    <n v="46.01"/>
    <x v="472"/>
    <s v="Mid"/>
    <n v="33"/>
    <n v="26"/>
    <d v="2025-09-01T00:00:00"/>
    <s v="SUP012"/>
    <s v="AISLE-18-SHELF-37"/>
    <n v="49"/>
    <x v="0"/>
    <d v="2025-02-01T00:00:00"/>
    <s v="Poland"/>
    <n v="49.091000000000001"/>
    <n v="17.701000000000001"/>
    <n v="212"/>
  </r>
  <r>
    <x v="1095"/>
    <x v="1095"/>
    <x v="1"/>
    <n v="231.24"/>
    <x v="645"/>
    <s v="Mid"/>
    <n v="40"/>
    <n v="10"/>
    <d v="2023-12-22T00:00:00"/>
    <s v="SUP012"/>
    <s v="AISLE-03-SHELF-23"/>
    <n v="8"/>
    <x v="0"/>
    <d v="2023-09-26T00:00:00"/>
    <s v="Italy"/>
    <n v="37.543100000000003"/>
    <n v="9.6562999999999999"/>
    <n v="87"/>
  </r>
  <r>
    <x v="1096"/>
    <x v="1096"/>
    <x v="5"/>
    <n v="620.28"/>
    <x v="583"/>
    <s v="Low"/>
    <n v="37"/>
    <n v="18"/>
    <d v="2024-08-03T00:00:00"/>
    <s v="SUP011"/>
    <s v="AISLE-02-SHELF-09"/>
    <n v="19"/>
    <x v="1"/>
    <d v="2024-02-28T00:00:00"/>
    <s v="Spain"/>
    <n v="36.721600000000002"/>
    <n v="-8.0281000000000002"/>
    <n v="157"/>
  </r>
  <r>
    <x v="1097"/>
    <x v="1097"/>
    <x v="5"/>
    <n v="848.74"/>
    <x v="671"/>
    <s v="Low"/>
    <n v="54"/>
    <n v="10"/>
    <d v="2025-03-19T00:00:00"/>
    <s v="SUP016"/>
    <s v="AISLE-18-SHELF-02"/>
    <n v="22"/>
    <x v="0"/>
    <d v="2024-06-27T00:00:00"/>
    <s v="Germany"/>
    <n v="48.8125"/>
    <n v="14.9986"/>
    <n v="265"/>
  </r>
  <r>
    <x v="1098"/>
    <x v="1098"/>
    <x v="2"/>
    <n v="387.3"/>
    <x v="672"/>
    <s v="Low"/>
    <n v="13"/>
    <n v="7"/>
    <d v="2025-11-08T00:00:00"/>
    <s v="SUP029"/>
    <s v="AISLE-19-SHELF-35"/>
    <n v="11"/>
    <x v="0"/>
    <d v="2025-02-25T00:00:00"/>
    <s v="Belgium"/>
    <n v="49.504399999999997"/>
    <n v="4.9908000000000001"/>
    <n v="256"/>
  </r>
  <r>
    <x v="1099"/>
    <x v="1099"/>
    <x v="4"/>
    <n v="266.17"/>
    <x v="212"/>
    <s v="Mid"/>
    <n v="70"/>
    <n v="8"/>
    <d v="2023-12-04T00:00:00"/>
    <s v="SUP021"/>
    <s v="AISLE-18-SHELF-14"/>
    <n v="31"/>
    <x v="0"/>
    <d v="2023-04-16T00:00:00"/>
    <s v="Netherlands"/>
    <n v="51.181399999999996"/>
    <n v="6.8903999999999996"/>
    <n v="232"/>
  </r>
  <r>
    <x v="1100"/>
    <x v="1100"/>
    <x v="2"/>
    <n v="523.54999999999995"/>
    <x v="673"/>
    <s v="High"/>
    <n v="48"/>
    <n v="14"/>
    <d v="2025-08-06T00:00:00"/>
    <s v="SUP045"/>
    <s v="AISLE-13-SHELF-48"/>
    <n v="22"/>
    <x v="1"/>
    <d v="2024-09-14T00:00:00"/>
    <s v="Netherlands"/>
    <n v="51.052799999999998"/>
    <n v="7.0247000000000002"/>
    <n v="326"/>
  </r>
  <r>
    <x v="1101"/>
    <x v="1101"/>
    <x v="0"/>
    <n v="626.09"/>
    <x v="674"/>
    <s v="Low"/>
    <n v="92"/>
    <n v="4"/>
    <d v="2025-04-07T00:00:00"/>
    <s v="SUP044"/>
    <s v="AISLE-11-SHELF-32"/>
    <n v="11"/>
    <x v="0"/>
    <d v="2024-09-17T00:00:00"/>
    <s v="Italy"/>
    <n v="43.014699999999998"/>
    <n v="6.6151"/>
    <n v="202"/>
  </r>
  <r>
    <x v="1102"/>
    <x v="1102"/>
    <x v="6"/>
    <n v="425.9"/>
    <x v="393"/>
    <s v="High"/>
    <n v="33"/>
    <n v="27"/>
    <d v="2025-02-25T00:00:00"/>
    <s v="SUP042"/>
    <s v="AISLE-12-SHELF-03"/>
    <n v="33"/>
    <x v="1"/>
    <d v="2025-01-13T00:00:00"/>
    <s v="Austria"/>
    <n v="48.724400000000003"/>
    <n v="13.517200000000001"/>
    <n v="43"/>
  </r>
  <r>
    <x v="1103"/>
    <x v="1103"/>
    <x v="1"/>
    <n v="877.94"/>
    <x v="401"/>
    <s v="Mid"/>
    <n v="80"/>
    <n v="11"/>
    <d v="2026-01-20T00:00:00"/>
    <s v="SUP043"/>
    <s v="AISLE-06-SHELF-48"/>
    <n v="45"/>
    <x v="0"/>
    <d v="2025-03-02T00:00:00"/>
    <s v="Austria"/>
    <n v="47.082900000000002"/>
    <n v="15.407999999999999"/>
    <n v="324"/>
  </r>
  <r>
    <x v="1104"/>
    <x v="1104"/>
    <x v="1"/>
    <n v="528.20000000000005"/>
    <x v="9"/>
    <s v="Low"/>
    <n v="55"/>
    <n v="10"/>
    <d v="2024-10-31T00:00:00"/>
    <s v="SUP050"/>
    <s v="AISLE-12-SHELF-20"/>
    <n v="48"/>
    <x v="0"/>
    <d v="2024-09-17T00:00:00"/>
    <s v="Italy"/>
    <n v="46.33"/>
    <n v="12.3559"/>
    <n v="44"/>
  </r>
  <r>
    <x v="1105"/>
    <x v="1105"/>
    <x v="2"/>
    <n v="45.47"/>
    <x v="470"/>
    <s v="Mid"/>
    <n v="62"/>
    <n v="17"/>
    <d v="2024-01-07T00:00:00"/>
    <s v="SUP005"/>
    <s v="AISLE-06-SHELF-20"/>
    <n v="37"/>
    <x v="1"/>
    <d v="2023-04-19T00:00:00"/>
    <s v="France"/>
    <n v="44.392400000000002"/>
    <n v="6.4185999999999996"/>
    <n v="263"/>
  </r>
  <r>
    <x v="1106"/>
    <x v="1106"/>
    <x v="3"/>
    <n v="230.82"/>
    <x v="45"/>
    <s v="High"/>
    <n v="57"/>
    <n v="5"/>
    <d v="2024-11-19T00:00:00"/>
    <s v="SUP013"/>
    <s v="AISLE-14-SHELF-41"/>
    <n v="6"/>
    <x v="1"/>
    <d v="2024-09-26T00:00:00"/>
    <s v="Germany"/>
    <n v="52.4816"/>
    <n v="13.9876"/>
    <n v="54"/>
  </r>
  <r>
    <x v="1107"/>
    <x v="1107"/>
    <x v="1"/>
    <n v="456.14"/>
    <x v="48"/>
    <s v="Low"/>
    <n v="18"/>
    <n v="10"/>
    <d v="2024-09-26T00:00:00"/>
    <s v="SUP017"/>
    <s v="AISLE-17-SHELF-44"/>
    <n v="22"/>
    <x v="0"/>
    <d v="2024-08-11T00:00:00"/>
    <s v="Netherlands"/>
    <n v="52.669800000000002"/>
    <n v="4.2497999999999996"/>
    <n v="46"/>
  </r>
  <r>
    <x v="1108"/>
    <x v="1108"/>
    <x v="5"/>
    <n v="700.75"/>
    <x v="591"/>
    <s v="High"/>
    <n v="31"/>
    <n v="10"/>
    <d v="2024-11-05T00:00:00"/>
    <s v="SUP012"/>
    <s v="AISLE-01-SHELF-20"/>
    <n v="27"/>
    <x v="0"/>
    <d v="2024-02-19T00:00:00"/>
    <s v="Netherlands"/>
    <n v="53.3155"/>
    <n v="3.7088999999999999"/>
    <n v="260"/>
  </r>
  <r>
    <x v="1109"/>
    <x v="1109"/>
    <x v="2"/>
    <n v="227.55"/>
    <x v="675"/>
    <s v="Low"/>
    <n v="11"/>
    <n v="22"/>
    <d v="2025-08-18T00:00:00"/>
    <s v="SUP017"/>
    <s v="AISLE-08-SHELF-31"/>
    <n v="10"/>
    <x v="0"/>
    <d v="2024-09-05T00:00:00"/>
    <s v="France"/>
    <n v="43.925800000000002"/>
    <n v="2.4948000000000001"/>
    <n v="347"/>
  </r>
  <r>
    <x v="1110"/>
    <x v="1110"/>
    <x v="0"/>
    <n v="976.49"/>
    <x v="39"/>
    <s v="Low"/>
    <n v="25"/>
    <n v="7"/>
    <d v="2024-02-12T00:00:00"/>
    <s v="SUP001"/>
    <s v="AISLE-12-SHELF-16"/>
    <n v="47"/>
    <x v="0"/>
    <d v="2023-12-13T00:00:00"/>
    <s v="Netherlands"/>
    <n v="52.327500000000001"/>
    <n v="3.3597000000000001"/>
    <n v="61"/>
  </r>
  <r>
    <x v="1111"/>
    <x v="1111"/>
    <x v="6"/>
    <n v="325.37"/>
    <x v="354"/>
    <s v="High"/>
    <n v="14"/>
    <n v="17"/>
    <d v="2025-03-13T00:00:00"/>
    <s v="SUP008"/>
    <s v="AISLE-01-SHELF-35"/>
    <n v="29"/>
    <x v="0"/>
    <d v="2024-10-04T00:00:00"/>
    <s v="Belgium"/>
    <n v="51.061100000000003"/>
    <n v="3.9102999999999999"/>
    <n v="160"/>
  </r>
  <r>
    <x v="1112"/>
    <x v="1112"/>
    <x v="1"/>
    <n v="537.16"/>
    <x v="676"/>
    <s v="High"/>
    <n v="21"/>
    <n v="29"/>
    <d v="2025-02-07T00:00:00"/>
    <s v="SUP016"/>
    <s v="AISLE-12-SHELF-04"/>
    <n v="23"/>
    <x v="0"/>
    <d v="2024-10-19T00:00:00"/>
    <s v="Germany"/>
    <n v="50.388800000000003"/>
    <n v="13.2653"/>
    <n v="111"/>
  </r>
  <r>
    <x v="1113"/>
    <x v="1113"/>
    <x v="0"/>
    <n v="28.78"/>
    <x v="396"/>
    <s v="Low"/>
    <n v="61"/>
    <n v="20"/>
    <d v="2023-12-24T00:00:00"/>
    <s v="SUP015"/>
    <s v="AISLE-10-SHELF-34"/>
    <n v="12"/>
    <x v="1"/>
    <d v="2023-11-17T00:00:00"/>
    <s v="Sweden"/>
    <n v="60.534100000000002"/>
    <n v="11.7186"/>
    <n v="37"/>
  </r>
  <r>
    <x v="1114"/>
    <x v="1114"/>
    <x v="2"/>
    <n v="886.04"/>
    <x v="677"/>
    <s v="High"/>
    <n v="35"/>
    <n v="12"/>
    <d v="2025-03-29T00:00:00"/>
    <s v="SUP019"/>
    <s v="AISLE-09-SHELF-03"/>
    <n v="41"/>
    <x v="0"/>
    <d v="2025-03-16T00:00:00"/>
    <s v="Netherlands"/>
    <n v="51.276400000000002"/>
    <n v="7.0279999999999996"/>
    <n v="13"/>
  </r>
  <r>
    <x v="1115"/>
    <x v="1115"/>
    <x v="6"/>
    <n v="790.95"/>
    <x v="678"/>
    <s v="High"/>
    <n v="24"/>
    <n v="5"/>
    <d v="2025-09-17T00:00:00"/>
    <s v="SUP025"/>
    <s v="AISLE-20-SHELF-31"/>
    <n v="30"/>
    <x v="1"/>
    <d v="2024-10-08T00:00:00"/>
    <s v="Italy"/>
    <n v="37.339300000000001"/>
    <n v="10.823700000000001"/>
    <n v="344"/>
  </r>
  <r>
    <x v="1116"/>
    <x v="1116"/>
    <x v="6"/>
    <n v="203.5"/>
    <x v="679"/>
    <s v="Low"/>
    <n v="76"/>
    <n v="5"/>
    <d v="2024-11-22T00:00:00"/>
    <s v="SUP031"/>
    <s v="AISLE-20-SHELF-01"/>
    <n v="33"/>
    <x v="0"/>
    <d v="2023-12-26T00:00:00"/>
    <s v="Belgium"/>
    <n v="50.506399999999999"/>
    <n v="4.4238"/>
    <n v="332"/>
  </r>
  <r>
    <x v="1117"/>
    <x v="1117"/>
    <x v="4"/>
    <n v="933.9"/>
    <x v="680"/>
    <s v="Mid"/>
    <n v="82"/>
    <n v="23"/>
    <d v="2024-09-19T00:00:00"/>
    <s v="SUP042"/>
    <s v="AISLE-05-SHELF-05"/>
    <n v="32"/>
    <x v="0"/>
    <d v="2024-06-28T00:00:00"/>
    <s v="Netherlands"/>
    <n v="50.810699999999997"/>
    <n v="5.2545000000000002"/>
    <n v="83"/>
  </r>
  <r>
    <x v="1118"/>
    <x v="1118"/>
    <x v="4"/>
    <n v="322.68"/>
    <x v="681"/>
    <s v="Low"/>
    <n v="68"/>
    <n v="4"/>
    <d v="2024-11-24T00:00:00"/>
    <s v="SUP002"/>
    <s v="AISLE-02-SHELF-15"/>
    <n v="11"/>
    <x v="0"/>
    <d v="2024-04-19T00:00:00"/>
    <s v="Belgium"/>
    <n v="50.267499999999998"/>
    <n v="6.2911000000000001"/>
    <n v="219"/>
  </r>
  <r>
    <x v="1119"/>
    <x v="1119"/>
    <x v="3"/>
    <n v="695.26"/>
    <x v="459"/>
    <s v="Low"/>
    <n v="48"/>
    <n v="26"/>
    <d v="2024-03-24T00:00:00"/>
    <s v="SUP025"/>
    <s v="AISLE-01-SHELF-21"/>
    <n v="40"/>
    <x v="0"/>
    <d v="2023-05-31T00:00:00"/>
    <s v="Poland"/>
    <n v="49.923099999999998"/>
    <n v="17.641500000000001"/>
    <n v="298"/>
  </r>
  <r>
    <x v="1120"/>
    <x v="1120"/>
    <x v="3"/>
    <n v="820.79"/>
    <x v="242"/>
    <s v="High"/>
    <n v="72"/>
    <n v="7"/>
    <d v="2024-05-30T00:00:00"/>
    <s v="SUP031"/>
    <s v="AISLE-05-SHELF-07"/>
    <n v="19"/>
    <x v="0"/>
    <d v="2023-12-21T00:00:00"/>
    <s v="Sweden"/>
    <n v="61.088799999999999"/>
    <n v="16.2181"/>
    <n v="161"/>
  </r>
  <r>
    <x v="1121"/>
    <x v="1121"/>
    <x v="1"/>
    <n v="743.51"/>
    <x v="682"/>
    <s v="Mid"/>
    <n v="34"/>
    <n v="24"/>
    <d v="2025-11-18T00:00:00"/>
    <s v="SUP004"/>
    <s v="AISLE-11-SHELF-26"/>
    <n v="37"/>
    <x v="0"/>
    <d v="2024-12-20T00:00:00"/>
    <s v="United Kingdom"/>
    <n v="55.759300000000003"/>
    <n v="-6.0449000000000002"/>
    <n v="333"/>
  </r>
  <r>
    <x v="1122"/>
    <x v="1122"/>
    <x v="0"/>
    <n v="918.41"/>
    <x v="653"/>
    <s v="High"/>
    <n v="50"/>
    <n v="2"/>
    <d v="2024-12-14T00:00:00"/>
    <s v="SUP004"/>
    <s v="AISLE-10-SHELF-02"/>
    <n v="9"/>
    <x v="0"/>
    <d v="2024-05-13T00:00:00"/>
    <s v="Italy"/>
    <n v="38.921300000000002"/>
    <n v="15.2776"/>
    <n v="215"/>
  </r>
  <r>
    <x v="1123"/>
    <x v="1123"/>
    <x v="4"/>
    <n v="865.63"/>
    <x v="199"/>
    <s v="Mid"/>
    <n v="37"/>
    <n v="1"/>
    <d v="2024-04-30T00:00:00"/>
    <s v="SUP012"/>
    <s v="AISLE-14-SHELF-05"/>
    <n v="33"/>
    <x v="0"/>
    <d v="2024-01-24T00:00:00"/>
    <s v="Italy"/>
    <n v="41.853099999999998"/>
    <n v="11.5404"/>
    <n v="97"/>
  </r>
  <r>
    <x v="1124"/>
    <x v="1124"/>
    <x v="6"/>
    <n v="994.67"/>
    <x v="323"/>
    <s v="High"/>
    <n v="30"/>
    <n v="29"/>
    <d v="2024-03-13T00:00:00"/>
    <s v="SUP017"/>
    <s v="AISLE-16-SHELF-32"/>
    <n v="21"/>
    <x v="0"/>
    <d v="2023-03-25T00:00:00"/>
    <s v="Germany"/>
    <n v="48.585900000000002"/>
    <n v="7.6064999999999996"/>
    <n v="354"/>
  </r>
  <r>
    <x v="1125"/>
    <x v="1125"/>
    <x v="4"/>
    <n v="190.79"/>
    <x v="422"/>
    <s v="Mid"/>
    <n v="98"/>
    <n v="26"/>
    <d v="2025-05-03T00:00:00"/>
    <s v="SUP021"/>
    <s v="AISLE-02-SHELF-10"/>
    <n v="49"/>
    <x v="0"/>
    <d v="2024-12-09T00:00:00"/>
    <s v="Belgium"/>
    <n v="49.521099999999997"/>
    <n v="2.8565999999999998"/>
    <n v="145"/>
  </r>
  <r>
    <x v="1126"/>
    <x v="1126"/>
    <x v="6"/>
    <n v="311.70999999999998"/>
    <x v="9"/>
    <s v="Low"/>
    <n v="70"/>
    <n v="10"/>
    <d v="2025-04-22T00:00:00"/>
    <s v="SUP029"/>
    <s v="AISLE-18-SHELF-05"/>
    <n v="31"/>
    <x v="0"/>
    <d v="2025-03-09T00:00:00"/>
    <s v="France"/>
    <n v="46.756999999999998"/>
    <n v="7.9212999999999996"/>
    <n v="44"/>
  </r>
  <r>
    <x v="1127"/>
    <x v="1127"/>
    <x v="4"/>
    <n v="639.86"/>
    <x v="683"/>
    <s v="Low"/>
    <n v="66"/>
    <n v="1"/>
    <d v="2024-10-11T00:00:00"/>
    <s v="SUP022"/>
    <s v="AISLE-17-SHELF-11"/>
    <n v="21"/>
    <x v="0"/>
    <d v="2024-02-27T00:00:00"/>
    <s v="Italy"/>
    <n v="39.615200000000002"/>
    <n v="10.5002"/>
    <n v="227"/>
  </r>
  <r>
    <x v="1128"/>
    <x v="1128"/>
    <x v="6"/>
    <n v="735.72"/>
    <x v="137"/>
    <s v="High"/>
    <n v="20"/>
    <n v="13"/>
    <d v="2024-04-27T00:00:00"/>
    <s v="SUP036"/>
    <s v="AISLE-05-SHELF-38"/>
    <n v="8"/>
    <x v="0"/>
    <d v="2023-11-10T00:00:00"/>
    <s v="Belgium"/>
    <n v="49.731200000000001"/>
    <n v="4.0156999999999998"/>
    <n v="169"/>
  </r>
  <r>
    <x v="1129"/>
    <x v="1129"/>
    <x v="0"/>
    <n v="539.26"/>
    <x v="684"/>
    <s v="Low"/>
    <n v="28"/>
    <n v="17"/>
    <d v="2023-07-05T00:00:00"/>
    <s v="SUP040"/>
    <s v="AISLE-16-SHELF-37"/>
    <n v="16"/>
    <x v="1"/>
    <d v="2023-06-16T00:00:00"/>
    <s v="Belgium"/>
    <n v="49.574399999999997"/>
    <n v="6.0785999999999998"/>
    <n v="19"/>
  </r>
  <r>
    <x v="1130"/>
    <x v="1130"/>
    <x v="4"/>
    <n v="83.19"/>
    <x v="499"/>
    <s v="High"/>
    <n v="84"/>
    <n v="9"/>
    <d v="2024-12-08T00:00:00"/>
    <s v="SUP016"/>
    <s v="AISLE-16-SHELF-49"/>
    <n v="27"/>
    <x v="0"/>
    <d v="2024-04-17T00:00:00"/>
    <s v="Spain"/>
    <n v="41.250300000000003"/>
    <n v="3.1833999999999998"/>
    <n v="235"/>
  </r>
  <r>
    <x v="1131"/>
    <x v="1131"/>
    <x v="5"/>
    <n v="843.18"/>
    <x v="685"/>
    <s v="Mid"/>
    <n v="98"/>
    <n v="4"/>
    <d v="2024-03-01T00:00:00"/>
    <s v="SUP015"/>
    <s v="AISLE-09-SHELF-22"/>
    <n v="15"/>
    <x v="0"/>
    <d v="2023-10-23T00:00:00"/>
    <s v="Spain"/>
    <n v="42.886000000000003"/>
    <n v="-3.3403"/>
    <n v="130"/>
  </r>
  <r>
    <x v="1132"/>
    <x v="1132"/>
    <x v="5"/>
    <n v="961.27"/>
    <x v="143"/>
    <s v="Mid"/>
    <n v="10"/>
    <n v="9"/>
    <d v="2023-09-29T00:00:00"/>
    <s v="SUP030"/>
    <s v="AISLE-02-SHELF-19"/>
    <n v="40"/>
    <x v="0"/>
    <d v="2023-09-27T00:00:00"/>
    <s v="United Kingdom"/>
    <n v="54.473199999999999"/>
    <n v="-6.2942"/>
    <n v="2"/>
  </r>
  <r>
    <x v="1133"/>
    <x v="1133"/>
    <x v="6"/>
    <n v="411.46"/>
    <x v="395"/>
    <s v="Low"/>
    <n v="41"/>
    <n v="7"/>
    <d v="2025-02-19T00:00:00"/>
    <s v="SUP046"/>
    <s v="AISLE-17-SHELF-37"/>
    <n v="16"/>
    <x v="1"/>
    <d v="2024-07-12T00:00:00"/>
    <s v="Poland"/>
    <n v="51.6798"/>
    <n v="23.130299999999998"/>
    <n v="222"/>
  </r>
  <r>
    <x v="1134"/>
    <x v="1134"/>
    <x v="0"/>
    <n v="232.56"/>
    <x v="686"/>
    <s v="Low"/>
    <n v="94"/>
    <n v="23"/>
    <d v="2025-08-03T00:00:00"/>
    <s v="SUP011"/>
    <s v="AISLE-02-SHELF-11"/>
    <n v="13"/>
    <x v="0"/>
    <d v="2024-11-01T00:00:00"/>
    <s v="United Kingdom"/>
    <n v="50.347499999999997"/>
    <n v="0.43559999999999999"/>
    <n v="275"/>
  </r>
  <r>
    <x v="1135"/>
    <x v="1135"/>
    <x v="6"/>
    <n v="29.12"/>
    <x v="687"/>
    <s v="High"/>
    <n v="86"/>
    <n v="29"/>
    <d v="2024-04-30T00:00:00"/>
    <s v="SUP013"/>
    <s v="AISLE-01-SHELF-09"/>
    <n v="28"/>
    <x v="0"/>
    <d v="2023-12-11T00:00:00"/>
    <s v="Netherlands"/>
    <n v="51.720599999999997"/>
    <n v="6.8080999999999996"/>
    <n v="141"/>
  </r>
  <r>
    <x v="1136"/>
    <x v="1136"/>
    <x v="0"/>
    <n v="244.93"/>
    <x v="457"/>
    <s v="Low"/>
    <n v="43"/>
    <n v="2"/>
    <d v="2025-05-14T00:00:00"/>
    <s v="SUP023"/>
    <s v="AISLE-06-SHELF-11"/>
    <n v="22"/>
    <x v="0"/>
    <d v="2024-07-06T00:00:00"/>
    <s v="France"/>
    <n v="50.520600000000002"/>
    <n v="4.6946000000000003"/>
    <n v="312"/>
  </r>
  <r>
    <x v="1137"/>
    <x v="1137"/>
    <x v="3"/>
    <n v="702.92"/>
    <x v="668"/>
    <s v="High"/>
    <n v="26"/>
    <n v="18"/>
    <d v="2024-03-23T00:00:00"/>
    <s v="SUP040"/>
    <s v="AISLE-08-SHELF-45"/>
    <n v="31"/>
    <x v="0"/>
    <d v="2023-12-19T00:00:00"/>
    <s v="Netherlands"/>
    <n v="52.593899999999998"/>
    <n v="5.0656999999999996"/>
    <n v="95"/>
  </r>
  <r>
    <x v="1138"/>
    <x v="1138"/>
    <x v="4"/>
    <n v="912.47"/>
    <x v="688"/>
    <s v="High"/>
    <n v="64"/>
    <n v="28"/>
    <d v="2024-11-23T00:00:00"/>
    <s v="SUP041"/>
    <s v="AISLE-12-SHELF-41"/>
    <n v="13"/>
    <x v="0"/>
    <d v="2024-09-27T00:00:00"/>
    <s v="Austria"/>
    <n v="48.572400000000002"/>
    <n v="16.904399999999999"/>
    <n v="57"/>
  </r>
  <r>
    <x v="1139"/>
    <x v="1139"/>
    <x v="0"/>
    <n v="102.58"/>
    <x v="689"/>
    <s v="Low"/>
    <n v="28"/>
    <n v="21"/>
    <d v="2024-02-17T00:00:00"/>
    <s v="SUP034"/>
    <s v="AISLE-15-SHELF-05"/>
    <n v="37"/>
    <x v="0"/>
    <d v="2023-11-07T00:00:00"/>
    <s v="Netherlands"/>
    <n v="52.892699999999998"/>
    <n v="5.7256"/>
    <n v="102"/>
  </r>
  <r>
    <x v="1140"/>
    <x v="1140"/>
    <x v="6"/>
    <n v="557.73"/>
    <x v="101"/>
    <s v="Low"/>
    <n v="83"/>
    <n v="15"/>
    <d v="2024-12-10T00:00:00"/>
    <s v="SUP020"/>
    <s v="AISLE-15-SHELF-02"/>
    <n v="10"/>
    <x v="0"/>
    <d v="2024-10-01T00:00:00"/>
    <s v="Germany"/>
    <n v="51.9116"/>
    <n v="13.6302"/>
    <n v="70"/>
  </r>
  <r>
    <x v="1141"/>
    <x v="1141"/>
    <x v="1"/>
    <n v="698.58"/>
    <x v="690"/>
    <s v="Mid"/>
    <n v="51"/>
    <n v="10"/>
    <d v="2024-08-17T00:00:00"/>
    <s v="SUP002"/>
    <s v="AISLE-15-SHELF-31"/>
    <n v="37"/>
    <x v="0"/>
    <d v="2023-09-05T00:00:00"/>
    <s v="Netherlands"/>
    <n v="52.261299999999999"/>
    <n v="6.4351000000000003"/>
    <n v="347"/>
  </r>
  <r>
    <x v="1142"/>
    <x v="1142"/>
    <x v="1"/>
    <n v="283.62"/>
    <x v="247"/>
    <s v="Low"/>
    <n v="68"/>
    <n v="17"/>
    <d v="2024-05-08T00:00:00"/>
    <s v="SUP008"/>
    <s v="AISLE-20-SHELF-03"/>
    <n v="44"/>
    <x v="0"/>
    <d v="2023-10-19T00:00:00"/>
    <s v="United Kingdom"/>
    <n v="54.3782"/>
    <n v="-7.5755999999999997"/>
    <n v="202"/>
  </r>
  <r>
    <x v="1143"/>
    <x v="1143"/>
    <x v="3"/>
    <n v="574.20000000000005"/>
    <x v="407"/>
    <s v="Low"/>
    <n v="82"/>
    <n v="7"/>
    <d v="2025-02-24T00:00:00"/>
    <s v="SUP018"/>
    <s v="AISLE-10-SHELF-39"/>
    <n v="10"/>
    <x v="0"/>
    <d v="2024-08-29T00:00:00"/>
    <s v="Italy"/>
    <n v="40.631399999999999"/>
    <n v="11.8888"/>
    <n v="179"/>
  </r>
  <r>
    <x v="1144"/>
    <x v="1144"/>
    <x v="1"/>
    <n v="718.1"/>
    <x v="691"/>
    <s v="High"/>
    <n v="84"/>
    <n v="11"/>
    <d v="2025-07-26T00:00:00"/>
    <s v="SUP007"/>
    <s v="AISLE-10-SHELF-26"/>
    <n v="8"/>
    <x v="0"/>
    <d v="2025-01-21T00:00:00"/>
    <s v="Italy"/>
    <n v="38.087000000000003"/>
    <n v="7.8197000000000001"/>
    <n v="186"/>
  </r>
  <r>
    <x v="1145"/>
    <x v="1145"/>
    <x v="6"/>
    <n v="839.34"/>
    <x v="40"/>
    <s v="Low"/>
    <n v="47"/>
    <n v="7"/>
    <d v="2024-05-11T00:00:00"/>
    <s v="SUP043"/>
    <s v="AISLE-10-SHELF-40"/>
    <n v="7"/>
    <x v="0"/>
    <d v="2023-07-24T00:00:00"/>
    <s v="Spain"/>
    <n v="40.176600000000001"/>
    <n v="-8.2271999999999998"/>
    <n v="292"/>
  </r>
  <r>
    <x v="1146"/>
    <x v="1146"/>
    <x v="5"/>
    <n v="457.97"/>
    <x v="692"/>
    <s v="Mid"/>
    <n v="40"/>
    <n v="11"/>
    <d v="2024-06-18T00:00:00"/>
    <s v="SUP031"/>
    <s v="AISLE-13-SHELF-21"/>
    <n v="17"/>
    <x v="0"/>
    <d v="2023-11-04T00:00:00"/>
    <s v="France"/>
    <n v="44.268900000000002"/>
    <n v="5.7710999999999997"/>
    <n v="227"/>
  </r>
  <r>
    <x v="1147"/>
    <x v="1147"/>
    <x v="5"/>
    <n v="750.38"/>
    <x v="361"/>
    <s v="High"/>
    <n v="75"/>
    <n v="24"/>
    <d v="2025-04-24T00:00:00"/>
    <s v="SUP022"/>
    <s v="AISLE-02-SHELF-44"/>
    <n v="30"/>
    <x v="1"/>
    <d v="2024-11-27T00:00:00"/>
    <s v="France"/>
    <n v="50.751399999999997"/>
    <n v="5.3808999999999996"/>
    <n v="148"/>
  </r>
  <r>
    <x v="1148"/>
    <x v="1148"/>
    <x v="4"/>
    <n v="308.77"/>
    <x v="498"/>
    <s v="High"/>
    <n v="97"/>
    <n v="23"/>
    <d v="2024-03-17T00:00:00"/>
    <s v="SUP028"/>
    <s v="AISLE-09-SHELF-30"/>
    <n v="38"/>
    <x v="0"/>
    <d v="2023-04-04T00:00:00"/>
    <s v="Germany"/>
    <n v="54.844000000000001"/>
    <n v="12.254899999999999"/>
    <n v="348"/>
  </r>
  <r>
    <x v="1149"/>
    <x v="1149"/>
    <x v="2"/>
    <n v="220.92"/>
    <x v="283"/>
    <s v="High"/>
    <n v="78"/>
    <n v="24"/>
    <d v="2024-05-21T00:00:00"/>
    <s v="SUP025"/>
    <s v="AISLE-01-SHELF-12"/>
    <n v="17"/>
    <x v="0"/>
    <d v="2024-03-26T00:00:00"/>
    <s v="United Kingdom"/>
    <n v="52.485399999999998"/>
    <n v="-1.4795"/>
    <n v="56"/>
  </r>
  <r>
    <x v="1150"/>
    <x v="1150"/>
    <x v="4"/>
    <n v="195.44"/>
    <x v="65"/>
    <s v="Low"/>
    <n v="59"/>
    <n v="15"/>
    <d v="2024-11-08T00:00:00"/>
    <s v="SUP001"/>
    <s v="AISLE-12-SHELF-35"/>
    <n v="12"/>
    <x v="0"/>
    <d v="2024-05-07T00:00:00"/>
    <s v="Spain"/>
    <n v="41.476799999999997"/>
    <n v="-4.6162000000000001"/>
    <n v="185"/>
  </r>
  <r>
    <x v="1151"/>
    <x v="1151"/>
    <x v="1"/>
    <n v="365.28"/>
    <x v="243"/>
    <s v="High"/>
    <n v="39"/>
    <n v="19"/>
    <d v="2025-03-02T00:00:00"/>
    <s v="SUP032"/>
    <s v="AISLE-08-SHELF-45"/>
    <n v="16"/>
    <x v="0"/>
    <d v="2025-01-24T00:00:00"/>
    <s v="Austria"/>
    <n v="46.446100000000001"/>
    <n v="14.9146"/>
    <n v="37"/>
  </r>
  <r>
    <x v="1152"/>
    <x v="1152"/>
    <x v="3"/>
    <n v="45.52"/>
    <x v="298"/>
    <s v="Low"/>
    <n v="44"/>
    <n v="19"/>
    <d v="2024-01-14T00:00:00"/>
    <s v="SUP025"/>
    <s v="AISLE-17-SHELF-10"/>
    <n v="12"/>
    <x v="0"/>
    <d v="2023-03-27T00:00:00"/>
    <s v="France"/>
    <n v="41.512700000000002"/>
    <n v="4.1153000000000004"/>
    <n v="293"/>
  </r>
  <r>
    <x v="1153"/>
    <x v="1153"/>
    <x v="1"/>
    <n v="290.16000000000003"/>
    <x v="308"/>
    <s v="Low"/>
    <n v="68"/>
    <n v="24"/>
    <d v="2025-06-08T00:00:00"/>
    <s v="SUP048"/>
    <s v="AISLE-15-SHELF-24"/>
    <n v="23"/>
    <x v="0"/>
    <d v="2024-06-22T00:00:00"/>
    <s v="Italy"/>
    <n v="38.317999999999998"/>
    <n v="13.3307"/>
    <n v="351"/>
  </r>
  <r>
    <x v="1154"/>
    <x v="1154"/>
    <x v="5"/>
    <n v="655.7"/>
    <x v="693"/>
    <s v="Mid"/>
    <n v="26"/>
    <n v="25"/>
    <d v="2024-06-12T00:00:00"/>
    <s v="SUP016"/>
    <s v="AISLE-09-SHELF-18"/>
    <n v="45"/>
    <x v="0"/>
    <d v="2023-10-28T00:00:00"/>
    <s v="Netherlands"/>
    <n v="52.160600000000002"/>
    <n v="3.3527"/>
    <n v="228"/>
  </r>
  <r>
    <x v="1155"/>
    <x v="1155"/>
    <x v="0"/>
    <n v="651.44000000000005"/>
    <x v="165"/>
    <s v="Low"/>
    <n v="75"/>
    <n v="10"/>
    <d v="2025-01-08T00:00:00"/>
    <s v="SUP029"/>
    <s v="AISLE-08-SHELF-46"/>
    <n v="14"/>
    <x v="0"/>
    <d v="2024-01-16T00:00:00"/>
    <s v="Netherlands"/>
    <n v="51.779699999999998"/>
    <n v="5.6443000000000003"/>
    <n v="358"/>
  </r>
  <r>
    <x v="1156"/>
    <x v="1156"/>
    <x v="5"/>
    <n v="82.82"/>
    <x v="341"/>
    <s v="Low"/>
    <n v="89"/>
    <n v="16"/>
    <d v="2024-01-19T00:00:00"/>
    <s v="SUP042"/>
    <s v="AISLE-11-SHELF-13"/>
    <n v="36"/>
    <x v="0"/>
    <d v="2023-03-27T00:00:00"/>
    <s v="Spain"/>
    <n v="42.619100000000003"/>
    <n v="1.8969"/>
    <n v="298"/>
  </r>
  <r>
    <x v="1157"/>
    <x v="1157"/>
    <x v="2"/>
    <n v="294.54000000000002"/>
    <x v="694"/>
    <s v="High"/>
    <n v="30"/>
    <n v="20"/>
    <d v="2025-04-10T00:00:00"/>
    <s v="SUP024"/>
    <s v="AISLE-16-SHELF-14"/>
    <n v="25"/>
    <x v="0"/>
    <d v="2025-03-18T00:00:00"/>
    <s v="United Kingdom"/>
    <n v="54.157899999999998"/>
    <n v="-0.91579999999999995"/>
    <n v="23"/>
  </r>
  <r>
    <x v="1158"/>
    <x v="1158"/>
    <x v="4"/>
    <n v="573.86"/>
    <x v="15"/>
    <s v="Mid"/>
    <n v="61"/>
    <n v="8"/>
    <d v="2024-08-12T00:00:00"/>
    <s v="SUP017"/>
    <s v="AISLE-09-SHELF-09"/>
    <n v="27"/>
    <x v="0"/>
    <d v="2023-11-02T00:00:00"/>
    <s v="United Kingdom"/>
    <n v="52.684800000000003"/>
    <n v="-4.7781000000000002"/>
    <n v="284"/>
  </r>
  <r>
    <x v="1159"/>
    <x v="1159"/>
    <x v="6"/>
    <n v="325.37"/>
    <x v="329"/>
    <s v="Mid"/>
    <n v="74"/>
    <n v="1"/>
    <d v="2024-05-15T00:00:00"/>
    <s v="SUP042"/>
    <s v="AISLE-19-SHELF-05"/>
    <n v="31"/>
    <x v="0"/>
    <d v="2023-11-09T00:00:00"/>
    <s v="Poland"/>
    <n v="50.127899999999997"/>
    <n v="19.7195"/>
    <n v="188"/>
  </r>
  <r>
    <x v="1160"/>
    <x v="1160"/>
    <x v="1"/>
    <n v="423.81"/>
    <x v="439"/>
    <s v="Low"/>
    <n v="23"/>
    <n v="2"/>
    <d v="2025-04-19T00:00:00"/>
    <s v="SUP006"/>
    <s v="AISLE-15-SHELF-11"/>
    <n v="29"/>
    <x v="0"/>
    <d v="2025-03-01T00:00:00"/>
    <s v="Sweden"/>
    <n v="59.640999999999998"/>
    <n v="12.205299999999999"/>
    <n v="49"/>
  </r>
  <r>
    <x v="1161"/>
    <x v="1161"/>
    <x v="3"/>
    <n v="715.68"/>
    <x v="118"/>
    <s v="Mid"/>
    <n v="25"/>
    <n v="29"/>
    <d v="2023-12-31T00:00:00"/>
    <s v="SUP014"/>
    <s v="AISLE-19-SHELF-38"/>
    <n v="11"/>
    <x v="0"/>
    <d v="2023-09-07T00:00:00"/>
    <s v="France"/>
    <n v="48.013100000000001"/>
    <n v="5.2332000000000001"/>
    <n v="115"/>
  </r>
  <r>
    <x v="1162"/>
    <x v="1162"/>
    <x v="2"/>
    <n v="19.170000000000002"/>
    <x v="695"/>
    <s v="High"/>
    <n v="64"/>
    <n v="10"/>
    <d v="2025-09-13T00:00:00"/>
    <s v="SUP026"/>
    <s v="AISLE-10-SHELF-16"/>
    <n v="46"/>
    <x v="0"/>
    <d v="2025-02-08T00:00:00"/>
    <s v="United Kingdom"/>
    <n v="53.067900000000002"/>
    <n v="-7.4328000000000003"/>
    <n v="217"/>
  </r>
  <r>
    <x v="1163"/>
    <x v="1163"/>
    <x v="5"/>
    <n v="283.63"/>
    <x v="500"/>
    <s v="Low"/>
    <n v="18"/>
    <n v="10"/>
    <d v="2025-05-10T00:00:00"/>
    <s v="SUP028"/>
    <s v="AISLE-05-SHELF-18"/>
    <n v="39"/>
    <x v="0"/>
    <d v="2024-08-21T00:00:00"/>
    <s v="Italy"/>
    <n v="41.076099999999997"/>
    <n v="11.863799999999999"/>
    <n v="262"/>
  </r>
  <r>
    <x v="1164"/>
    <x v="1164"/>
    <x v="0"/>
    <n v="150.94999999999999"/>
    <x v="531"/>
    <s v="High"/>
    <n v="17"/>
    <n v="10"/>
    <d v="2024-10-12T00:00:00"/>
    <s v="SUP047"/>
    <s v="AISLE-19-SHELF-42"/>
    <n v="6"/>
    <x v="0"/>
    <d v="2024-08-20T00:00:00"/>
    <s v="Spain"/>
    <n v="41.215600000000002"/>
    <n v="-5.3258000000000001"/>
    <n v="53"/>
  </r>
  <r>
    <x v="1165"/>
    <x v="1165"/>
    <x v="2"/>
    <n v="136.33000000000001"/>
    <x v="647"/>
    <s v="Mid"/>
    <n v="82"/>
    <n v="9"/>
    <d v="2025-06-01T00:00:00"/>
    <s v="SUP036"/>
    <s v="AISLE-10-SHELF-44"/>
    <n v="32"/>
    <x v="1"/>
    <d v="2024-06-11T00:00:00"/>
    <s v="Austria"/>
    <n v="48.174799999999998"/>
    <n v="16.2105"/>
    <n v="355"/>
  </r>
  <r>
    <x v="1166"/>
    <x v="1166"/>
    <x v="0"/>
    <n v="959.45"/>
    <x v="124"/>
    <s v="High"/>
    <n v="43"/>
    <n v="18"/>
    <d v="2025-07-28T00:00:00"/>
    <s v="SUP031"/>
    <s v="AISLE-03-SHELF-36"/>
    <n v="11"/>
    <x v="0"/>
    <d v="2024-11-06T00:00:00"/>
    <s v="Poland"/>
    <n v="50.377400000000002"/>
    <n v="23.889199999999999"/>
    <n v="264"/>
  </r>
  <r>
    <x v="1167"/>
    <x v="1167"/>
    <x v="0"/>
    <n v="382.79"/>
    <x v="153"/>
    <s v="Mid"/>
    <n v="42"/>
    <n v="2"/>
    <d v="2025-01-10T00:00:00"/>
    <s v="SUP027"/>
    <s v="AISLE-12-SHELF-39"/>
    <n v="46"/>
    <x v="0"/>
    <d v="2024-11-28T00:00:00"/>
    <s v="Belgium"/>
    <n v="50.2727"/>
    <n v="3.5423"/>
    <n v="43"/>
  </r>
  <r>
    <x v="1168"/>
    <x v="1168"/>
    <x v="3"/>
    <n v="531.82000000000005"/>
    <x v="696"/>
    <s v="Mid"/>
    <n v="95"/>
    <n v="24"/>
    <d v="2025-03-28T00:00:00"/>
    <s v="SUP002"/>
    <s v="AISLE-12-SHELF-35"/>
    <n v="44"/>
    <x v="0"/>
    <d v="2024-07-24T00:00:00"/>
    <s v="Germany"/>
    <n v="50.503500000000003"/>
    <n v="6.7590000000000003"/>
    <n v="247"/>
  </r>
  <r>
    <x v="1169"/>
    <x v="1169"/>
    <x v="0"/>
    <n v="736.48"/>
    <x v="520"/>
    <s v="Low"/>
    <n v="16"/>
    <n v="5"/>
    <d v="2024-10-18T00:00:00"/>
    <s v="SUP019"/>
    <s v="AISLE-18-SHELF-19"/>
    <n v="16"/>
    <x v="1"/>
    <d v="2023-10-20T00:00:00"/>
    <s v="Austria"/>
    <n v="46.726799999999997"/>
    <n v="12.6911"/>
    <n v="364"/>
  </r>
  <r>
    <x v="1170"/>
    <x v="1170"/>
    <x v="0"/>
    <n v="56.97"/>
    <x v="697"/>
    <s v="Mid"/>
    <n v="91"/>
    <n v="21"/>
    <d v="2025-04-08T00:00:00"/>
    <s v="SUP028"/>
    <s v="AISLE-05-SHELF-14"/>
    <n v="21"/>
    <x v="0"/>
    <d v="2024-09-27T00:00:00"/>
    <s v="Belgium"/>
    <n v="51.024900000000002"/>
    <n v="6.0111999999999997"/>
    <n v="193"/>
  </r>
  <r>
    <x v="1171"/>
    <x v="1171"/>
    <x v="5"/>
    <n v="248.61"/>
    <x v="698"/>
    <s v="Low"/>
    <n v="30"/>
    <n v="11"/>
    <d v="2024-07-25T00:00:00"/>
    <s v="SUP045"/>
    <s v="AISLE-08-SHELF-22"/>
    <n v="26"/>
    <x v="1"/>
    <d v="2023-10-21T00:00:00"/>
    <s v="Netherlands"/>
    <n v="52.594999999999999"/>
    <n v="3.7103999999999999"/>
    <n v="278"/>
  </r>
  <r>
    <x v="1172"/>
    <x v="1172"/>
    <x v="3"/>
    <n v="833.83"/>
    <x v="559"/>
    <s v="High"/>
    <n v="14"/>
    <n v="6"/>
    <d v="2024-05-29T00:00:00"/>
    <s v="SUP044"/>
    <s v="AISLE-15-SHELF-48"/>
    <n v="13"/>
    <x v="0"/>
    <d v="2023-08-29T00:00:00"/>
    <s v="Germany"/>
    <n v="52.407400000000003"/>
    <n v="11.682399999999999"/>
    <n v="274"/>
  </r>
  <r>
    <x v="1173"/>
    <x v="1173"/>
    <x v="6"/>
    <n v="863.37"/>
    <x v="580"/>
    <s v="Low"/>
    <n v="80"/>
    <n v="8"/>
    <d v="2024-07-29T00:00:00"/>
    <s v="SUP021"/>
    <s v="AISLE-18-SHELF-11"/>
    <n v="7"/>
    <x v="0"/>
    <d v="2024-02-04T00:00:00"/>
    <s v="France"/>
    <n v="49.1965"/>
    <n v="6.9485999999999999"/>
    <n v="176"/>
  </r>
  <r>
    <x v="1174"/>
    <x v="1174"/>
    <x v="6"/>
    <n v="379.22"/>
    <x v="699"/>
    <s v="High"/>
    <n v="21"/>
    <n v="8"/>
    <d v="2023-09-22T00:00:00"/>
    <s v="SUP045"/>
    <s v="AISLE-02-SHELF-10"/>
    <n v="26"/>
    <x v="0"/>
    <d v="2023-06-30T00:00:00"/>
    <s v="Italy"/>
    <n v="45.716099999999997"/>
    <n v="11.5282"/>
    <n v="84"/>
  </r>
  <r>
    <x v="1175"/>
    <x v="1175"/>
    <x v="0"/>
    <n v="381.11"/>
    <x v="685"/>
    <s v="Mid"/>
    <n v="68"/>
    <n v="25"/>
    <d v="2024-02-28T00:00:00"/>
    <s v="SUP015"/>
    <s v="AISLE-11-SHELF-05"/>
    <n v="40"/>
    <x v="1"/>
    <d v="2023-05-18T00:00:00"/>
    <s v="Germany"/>
    <n v="52.6038"/>
    <n v="8.3411000000000008"/>
    <n v="286"/>
  </r>
  <r>
    <x v="1176"/>
    <x v="1176"/>
    <x v="2"/>
    <n v="759.33"/>
    <x v="105"/>
    <s v="Mid"/>
    <n v="90"/>
    <n v="10"/>
    <d v="2025-03-05T00:00:00"/>
    <s v="SUP034"/>
    <s v="AISLE-17-SHELF-33"/>
    <n v="43"/>
    <x v="0"/>
    <d v="2024-12-29T00:00:00"/>
    <s v="Sweden"/>
    <n v="69.090800000000002"/>
    <n v="13.3969"/>
    <n v="66"/>
  </r>
  <r>
    <x v="1177"/>
    <x v="1177"/>
    <x v="4"/>
    <n v="302.12"/>
    <x v="700"/>
    <s v="High"/>
    <n v="67"/>
    <n v="11"/>
    <d v="2024-09-01T00:00:00"/>
    <s v="SUP040"/>
    <s v="AISLE-14-SHELF-47"/>
    <n v="22"/>
    <x v="0"/>
    <d v="2024-08-22T00:00:00"/>
    <s v="Belgium"/>
    <n v="49.520200000000003"/>
    <n v="3.0804"/>
    <n v="10"/>
  </r>
  <r>
    <x v="1178"/>
    <x v="1178"/>
    <x v="3"/>
    <n v="125.92"/>
    <x v="11"/>
    <s v="High"/>
    <n v="97"/>
    <n v="19"/>
    <d v="2024-10-30T00:00:00"/>
    <s v="SUP003"/>
    <s v="AISLE-07-SHELF-40"/>
    <n v="21"/>
    <x v="0"/>
    <d v="2024-09-01T00:00:00"/>
    <s v="France"/>
    <n v="48.903500000000001"/>
    <n v="1.423"/>
    <n v="59"/>
  </r>
  <r>
    <x v="1179"/>
    <x v="1179"/>
    <x v="1"/>
    <n v="264.95999999999998"/>
    <x v="701"/>
    <s v="Low"/>
    <n v="46"/>
    <n v="25"/>
    <d v="2025-05-31T00:00:00"/>
    <s v="SUP001"/>
    <s v="AISLE-16-SHELF-45"/>
    <n v="31"/>
    <x v="0"/>
    <d v="2024-07-28T00:00:00"/>
    <s v="Sweden"/>
    <n v="61.475499999999997"/>
    <n v="23.610800000000001"/>
    <n v="307"/>
  </r>
  <r>
    <x v="1180"/>
    <x v="1180"/>
    <x v="4"/>
    <n v="393.47"/>
    <x v="396"/>
    <s v="Low"/>
    <n v="92"/>
    <n v="14"/>
    <d v="2024-09-10T00:00:00"/>
    <s v="SUP024"/>
    <s v="AISLE-05-SHELF-03"/>
    <n v="39"/>
    <x v="0"/>
    <d v="2024-07-18T00:00:00"/>
    <s v="Netherlands"/>
    <n v="53.283000000000001"/>
    <n v="4.5137"/>
    <n v="54"/>
  </r>
  <r>
    <x v="1181"/>
    <x v="1181"/>
    <x v="3"/>
    <n v="61.68"/>
    <x v="702"/>
    <s v="High"/>
    <n v="54"/>
    <n v="11"/>
    <d v="2024-11-30T00:00:00"/>
    <s v="SUP043"/>
    <s v="AISLE-13-SHELF-19"/>
    <n v="36"/>
    <x v="0"/>
    <d v="2023-12-29T00:00:00"/>
    <s v="Sweden"/>
    <n v="58.185000000000002"/>
    <n v="22.2151"/>
    <n v="337"/>
  </r>
  <r>
    <x v="1182"/>
    <x v="1182"/>
    <x v="3"/>
    <n v="483.89"/>
    <x v="393"/>
    <s v="High"/>
    <n v="89"/>
    <n v="3"/>
    <d v="2024-02-29T00:00:00"/>
    <s v="SUP027"/>
    <s v="AISLE-12-SHELF-19"/>
    <n v="7"/>
    <x v="0"/>
    <d v="2024-02-20T00:00:00"/>
    <s v="Poland"/>
    <n v="54.254899999999999"/>
    <n v="19.515999999999998"/>
    <n v="9"/>
  </r>
  <r>
    <x v="1183"/>
    <x v="1183"/>
    <x v="5"/>
    <n v="742.61"/>
    <x v="703"/>
    <s v="Mid"/>
    <n v="34"/>
    <n v="1"/>
    <d v="2024-05-05T00:00:00"/>
    <s v="SUP009"/>
    <s v="AISLE-17-SHELF-11"/>
    <n v="17"/>
    <x v="0"/>
    <d v="2023-07-15T00:00:00"/>
    <s v="Poland"/>
    <n v="52.650700000000001"/>
    <n v="16.6691"/>
    <n v="295"/>
  </r>
  <r>
    <x v="1184"/>
    <x v="1184"/>
    <x v="0"/>
    <n v="518.61"/>
    <x v="694"/>
    <s v="High"/>
    <n v="36"/>
    <n v="28"/>
    <d v="2023-09-04T00:00:00"/>
    <s v="SUP024"/>
    <s v="AISLE-03-SHELF-02"/>
    <n v="21"/>
    <x v="0"/>
    <d v="2023-04-04T00:00:00"/>
    <s v="Spain"/>
    <n v="42.246299999999998"/>
    <n v="-1.3352999999999999"/>
    <n v="153"/>
  </r>
  <r>
    <x v="1185"/>
    <x v="1185"/>
    <x v="5"/>
    <n v="81.180000000000007"/>
    <x v="704"/>
    <s v="High"/>
    <n v="60"/>
    <n v="27"/>
    <d v="2025-10-17T00:00:00"/>
    <s v="SUP017"/>
    <s v="AISLE-14-SHELF-26"/>
    <n v="22"/>
    <x v="1"/>
    <d v="2024-11-29T00:00:00"/>
    <s v="Austria"/>
    <n v="47.709099999999999"/>
    <n v="9.9627999999999997"/>
    <n v="322"/>
  </r>
  <r>
    <x v="1186"/>
    <x v="1186"/>
    <x v="2"/>
    <n v="445.75"/>
    <x v="435"/>
    <s v="Mid"/>
    <n v="51"/>
    <n v="21"/>
    <d v="2024-11-25T00:00:00"/>
    <s v="SUP028"/>
    <s v="AISLE-17-SHELF-34"/>
    <n v="21"/>
    <x v="0"/>
    <d v="2024-06-26T00:00:00"/>
    <s v="Austria"/>
    <n v="48.781399999999998"/>
    <n v="14.239000000000001"/>
    <n v="152"/>
  </r>
  <r>
    <x v="1187"/>
    <x v="1187"/>
    <x v="1"/>
    <n v="711.82"/>
    <x v="585"/>
    <s v="High"/>
    <n v="80"/>
    <n v="23"/>
    <d v="2023-12-14T00:00:00"/>
    <s v="SUP039"/>
    <s v="AISLE-18-SHELF-15"/>
    <n v="20"/>
    <x v="0"/>
    <d v="2023-08-02T00:00:00"/>
    <s v="France"/>
    <n v="43.188400000000001"/>
    <n v="3.7532000000000001"/>
    <n v="134"/>
  </r>
  <r>
    <x v="1188"/>
    <x v="1188"/>
    <x v="4"/>
    <n v="67.52"/>
    <x v="557"/>
    <s v="High"/>
    <n v="51"/>
    <n v="3"/>
    <d v="2024-10-04T00:00:00"/>
    <s v="SUP004"/>
    <s v="AISLE-12-SHELF-16"/>
    <n v="26"/>
    <x v="0"/>
    <d v="2024-04-27T00:00:00"/>
    <s v="Netherlands"/>
    <n v="52.629199999999997"/>
    <n v="5.3505000000000003"/>
    <n v="160"/>
  </r>
  <r>
    <x v="1189"/>
    <x v="1189"/>
    <x v="4"/>
    <n v="69.25"/>
    <x v="664"/>
    <s v="Low"/>
    <n v="69"/>
    <n v="9"/>
    <d v="2024-03-09T00:00:00"/>
    <s v="SUP029"/>
    <s v="AISLE-16-SHELF-39"/>
    <n v="29"/>
    <x v="0"/>
    <d v="2023-09-15T00:00:00"/>
    <s v="United Kingdom"/>
    <n v="56.219299999999997"/>
    <n v="-2.3855"/>
    <n v="176"/>
  </r>
  <r>
    <x v="1190"/>
    <x v="1190"/>
    <x v="6"/>
    <n v="376.9"/>
    <x v="44"/>
    <s v="Mid"/>
    <n v="81"/>
    <n v="1"/>
    <d v="2024-08-21T00:00:00"/>
    <s v="SUP045"/>
    <s v="AISLE-06-SHELF-46"/>
    <n v="5"/>
    <x v="0"/>
    <d v="2023-10-11T00:00:00"/>
    <s v="Poland"/>
    <n v="54.497100000000003"/>
    <n v="14.637"/>
    <n v="315"/>
  </r>
  <r>
    <x v="1191"/>
    <x v="1191"/>
    <x v="2"/>
    <n v="203.01"/>
    <x v="67"/>
    <s v="Low"/>
    <n v="88"/>
    <n v="22"/>
    <d v="2025-09-16T00:00:00"/>
    <s v="SUP028"/>
    <s v="AISLE-08-SHELF-25"/>
    <n v="31"/>
    <x v="1"/>
    <d v="2025-01-11T00:00:00"/>
    <s v="France"/>
    <n v="42.341200000000001"/>
    <n v="-2.5644"/>
    <n v="248"/>
  </r>
  <r>
    <x v="1192"/>
    <x v="1192"/>
    <x v="1"/>
    <n v="935.43"/>
    <x v="705"/>
    <s v="Low"/>
    <n v="67"/>
    <n v="12"/>
    <d v="2024-03-15T00:00:00"/>
    <s v="SUP037"/>
    <s v="AISLE-19-SHELF-19"/>
    <n v="18"/>
    <x v="0"/>
    <d v="2023-09-13T00:00:00"/>
    <s v="United Kingdom"/>
    <n v="55.973500000000001"/>
    <n v="-1.744"/>
    <n v="184"/>
  </r>
  <r>
    <x v="1193"/>
    <x v="1193"/>
    <x v="2"/>
    <n v="585.53"/>
    <x v="128"/>
    <s v="Mid"/>
    <n v="89"/>
    <n v="12"/>
    <d v="2026-01-15T00:00:00"/>
    <s v="SUP029"/>
    <s v="AISLE-12-SHELF-09"/>
    <n v="32"/>
    <x v="0"/>
    <d v="2025-02-12T00:00:00"/>
    <s v="Austria"/>
    <n v="48.7194"/>
    <n v="15.1432"/>
    <n v="337"/>
  </r>
  <r>
    <x v="1194"/>
    <x v="1194"/>
    <x v="5"/>
    <n v="294.45"/>
    <x v="706"/>
    <s v="Low"/>
    <n v="81"/>
    <n v="6"/>
    <d v="2025-03-13T00:00:00"/>
    <s v="SUP044"/>
    <s v="AISLE-09-SHELF-29"/>
    <n v="40"/>
    <x v="0"/>
    <d v="2025-01-02T00:00:00"/>
    <s v="Spain"/>
    <n v="39.965200000000003"/>
    <n v="3.1970999999999998"/>
    <n v="70"/>
  </r>
  <r>
    <x v="1195"/>
    <x v="1195"/>
    <x v="5"/>
    <n v="707.73"/>
    <x v="707"/>
    <s v="Low"/>
    <n v="90"/>
    <n v="29"/>
    <d v="2024-07-22T00:00:00"/>
    <s v="SUP029"/>
    <s v="AISLE-05-SHELF-26"/>
    <n v="47"/>
    <x v="0"/>
    <d v="2023-10-13T00:00:00"/>
    <s v="Sweden"/>
    <n v="58.972299999999997"/>
    <n v="22.014800000000001"/>
    <n v="283"/>
  </r>
  <r>
    <x v="1196"/>
    <x v="1196"/>
    <x v="2"/>
    <n v="381.18"/>
    <x v="96"/>
    <s v="Low"/>
    <n v="31"/>
    <n v="8"/>
    <d v="2024-06-30T00:00:00"/>
    <s v="SUP005"/>
    <s v="AISLE-14-SHELF-33"/>
    <n v="36"/>
    <x v="0"/>
    <d v="2023-09-30T00:00:00"/>
    <s v="Poland"/>
    <n v="51.4754"/>
    <n v="20.587399999999999"/>
    <n v="274"/>
  </r>
  <r>
    <x v="1197"/>
    <x v="1197"/>
    <x v="5"/>
    <n v="140.79"/>
    <x v="708"/>
    <s v="Low"/>
    <n v="67"/>
    <n v="29"/>
    <d v="2023-11-20T00:00:00"/>
    <s v="SUP011"/>
    <s v="AISLE-03-SHELF-11"/>
    <n v="33"/>
    <x v="0"/>
    <d v="2023-09-27T00:00:00"/>
    <s v="France"/>
    <n v="48.427199999999999"/>
    <n v="4.1528"/>
    <n v="54"/>
  </r>
  <r>
    <x v="1198"/>
    <x v="1198"/>
    <x v="6"/>
    <n v="244.86"/>
    <x v="709"/>
    <s v="High"/>
    <n v="20"/>
    <n v="3"/>
    <d v="2025-09-13T00:00:00"/>
    <s v="SUP002"/>
    <s v="AISLE-04-SHELF-33"/>
    <n v="21"/>
    <x v="0"/>
    <d v="2025-01-23T00:00:00"/>
    <s v="Germany"/>
    <n v="48.367899999999999"/>
    <n v="9.9308999999999994"/>
    <n v="233"/>
  </r>
  <r>
    <x v="1199"/>
    <x v="1199"/>
    <x v="1"/>
    <n v="646.32000000000005"/>
    <x v="710"/>
    <s v="Mid"/>
    <n v="15"/>
    <n v="28"/>
    <d v="2024-10-13T00:00:00"/>
    <s v="SUP004"/>
    <s v="AISLE-06-SHELF-28"/>
    <n v="32"/>
    <x v="0"/>
    <d v="2024-06-15T00:00:00"/>
    <s v="United Kingdom"/>
    <n v="54.840699999999998"/>
    <n v="0.29039999999999999"/>
    <n v="120"/>
  </r>
  <r>
    <x v="1200"/>
    <x v="1200"/>
    <x v="1"/>
    <n v="61.36"/>
    <x v="350"/>
    <s v="Low"/>
    <n v="31"/>
    <n v="21"/>
    <d v="2024-10-03T00:00:00"/>
    <s v="SUP010"/>
    <s v="AISLE-10-SHELF-36"/>
    <n v="45"/>
    <x v="1"/>
    <d v="2024-08-06T00:00:00"/>
    <s v="Sweden"/>
    <n v="61.4223"/>
    <n v="23.1356"/>
    <n v="58"/>
  </r>
  <r>
    <x v="1201"/>
    <x v="1201"/>
    <x v="5"/>
    <n v="279.95999999999998"/>
    <x v="711"/>
    <s v="High"/>
    <n v="87"/>
    <n v="11"/>
    <d v="2024-12-30T00:00:00"/>
    <s v="SUP039"/>
    <s v="AISLE-17-SHELF-26"/>
    <n v="25"/>
    <x v="0"/>
    <d v="2024-07-07T00:00:00"/>
    <s v="Poland"/>
    <n v="51.554200000000002"/>
    <n v="19.587800000000001"/>
    <n v="176"/>
  </r>
  <r>
    <x v="1202"/>
    <x v="1202"/>
    <x v="5"/>
    <n v="216.23"/>
    <x v="426"/>
    <s v="Low"/>
    <n v="21"/>
    <n v="26"/>
    <d v="2024-01-24T00:00:00"/>
    <s v="SUP044"/>
    <s v="AISLE-05-SHELF-02"/>
    <n v="28"/>
    <x v="0"/>
    <d v="2023-08-31T00:00:00"/>
    <s v="Austria"/>
    <n v="48.470300000000002"/>
    <n v="13.989599999999999"/>
    <n v="146"/>
  </r>
  <r>
    <x v="1203"/>
    <x v="1203"/>
    <x v="1"/>
    <n v="209.12"/>
    <x v="516"/>
    <s v="Low"/>
    <n v="36"/>
    <n v="11"/>
    <d v="2024-02-11T00:00:00"/>
    <s v="SUP008"/>
    <s v="AISLE-01-SHELF-16"/>
    <n v="39"/>
    <x v="0"/>
    <d v="2023-05-25T00:00:00"/>
    <s v="Netherlands"/>
    <n v="53.392600000000002"/>
    <n v="5.8753000000000002"/>
    <n v="262"/>
  </r>
  <r>
    <x v="1204"/>
    <x v="1204"/>
    <x v="2"/>
    <n v="685.93"/>
    <x v="712"/>
    <s v="Mid"/>
    <n v="10"/>
    <n v="5"/>
    <d v="2024-09-11T00:00:00"/>
    <s v="SUP023"/>
    <s v="AISLE-07-SHELF-21"/>
    <n v="24"/>
    <x v="0"/>
    <d v="2023-10-05T00:00:00"/>
    <s v="United Kingdom"/>
    <n v="54.4998"/>
    <n v="-7.9641000000000002"/>
    <n v="342"/>
  </r>
  <r>
    <x v="1205"/>
    <x v="1205"/>
    <x v="1"/>
    <n v="827.56"/>
    <x v="373"/>
    <s v="Mid"/>
    <n v="73"/>
    <n v="24"/>
    <d v="2024-08-31T00:00:00"/>
    <s v="SUP027"/>
    <s v="AISLE-03-SHELF-46"/>
    <n v="26"/>
    <x v="0"/>
    <d v="2024-03-13T00:00:00"/>
    <s v="Austria"/>
    <n v="47.475700000000003"/>
    <n v="11.8042"/>
    <n v="171"/>
  </r>
  <r>
    <x v="1206"/>
    <x v="1206"/>
    <x v="2"/>
    <n v="718.71"/>
    <x v="713"/>
    <s v="Mid"/>
    <n v="83"/>
    <n v="7"/>
    <d v="2024-11-15T00:00:00"/>
    <s v="SUP023"/>
    <s v="AISLE-19-SHELF-48"/>
    <n v="8"/>
    <x v="1"/>
    <d v="2024-09-03T00:00:00"/>
    <s v="Poland"/>
    <n v="53.338999999999999"/>
    <n v="16.1828"/>
    <n v="73"/>
  </r>
  <r>
    <x v="1207"/>
    <x v="1207"/>
    <x v="5"/>
    <n v="649.27"/>
    <x v="714"/>
    <s v="High"/>
    <n v="89"/>
    <n v="19"/>
    <d v="2024-05-10T00:00:00"/>
    <s v="SUP048"/>
    <s v="AISLE-06-SHELF-33"/>
    <n v="20"/>
    <x v="0"/>
    <d v="2023-07-31T00:00:00"/>
    <s v="United Kingdom"/>
    <n v="51.7059"/>
    <n v="-6.3048000000000002"/>
    <n v="284"/>
  </r>
  <r>
    <x v="1208"/>
    <x v="1208"/>
    <x v="5"/>
    <n v="917.29"/>
    <x v="419"/>
    <s v="Mid"/>
    <n v="48"/>
    <n v="7"/>
    <d v="2024-09-30T00:00:00"/>
    <s v="SUP034"/>
    <s v="AISLE-07-SHELF-43"/>
    <n v="25"/>
    <x v="0"/>
    <d v="2024-05-21T00:00:00"/>
    <s v="Sweden"/>
    <n v="57.033499999999997"/>
    <n v="15.174200000000001"/>
    <n v="132"/>
  </r>
  <r>
    <x v="1209"/>
    <x v="1209"/>
    <x v="2"/>
    <n v="67.81"/>
    <x v="377"/>
    <s v="Mid"/>
    <n v="69"/>
    <n v="10"/>
    <d v="2025-06-23T00:00:00"/>
    <s v="SUP035"/>
    <s v="AISLE-18-SHELF-41"/>
    <n v="48"/>
    <x v="0"/>
    <d v="2024-11-19T00:00:00"/>
    <s v="Poland"/>
    <n v="54.138300000000001"/>
    <n v="21.849299999999999"/>
    <n v="216"/>
  </r>
  <r>
    <x v="1210"/>
    <x v="1210"/>
    <x v="4"/>
    <n v="175.81"/>
    <x v="715"/>
    <s v="Low"/>
    <n v="79"/>
    <n v="8"/>
    <d v="2025-02-27T00:00:00"/>
    <s v="SUP017"/>
    <s v="AISLE-03-SHELF-24"/>
    <n v="25"/>
    <x v="0"/>
    <d v="2024-11-03T00:00:00"/>
    <s v="Belgium"/>
    <n v="50.970500000000001"/>
    <n v="5.6096000000000004"/>
    <n v="116"/>
  </r>
  <r>
    <x v="1211"/>
    <x v="1211"/>
    <x v="0"/>
    <n v="420.26"/>
    <x v="477"/>
    <s v="Mid"/>
    <n v="63"/>
    <n v="21"/>
    <d v="2023-09-10T00:00:00"/>
    <s v="SUP047"/>
    <s v="AISLE-08-SHELF-40"/>
    <n v="44"/>
    <x v="0"/>
    <d v="2023-08-24T00:00:00"/>
    <s v="France"/>
    <n v="43.940300000000001"/>
    <n v="7.8566000000000003"/>
    <n v="17"/>
  </r>
  <r>
    <x v="1212"/>
    <x v="1212"/>
    <x v="4"/>
    <n v="378.73"/>
    <x v="716"/>
    <s v="Low"/>
    <n v="34"/>
    <n v="27"/>
    <d v="2025-03-05T00:00:00"/>
    <s v="SUP050"/>
    <s v="AISLE-01-SHELF-29"/>
    <n v="45"/>
    <x v="0"/>
    <d v="2025-02-13T00:00:00"/>
    <s v="Sweden"/>
    <n v="57.194800000000001"/>
    <n v="15.5061"/>
    <n v="20"/>
  </r>
  <r>
    <x v="1213"/>
    <x v="1213"/>
    <x v="5"/>
    <n v="423.87"/>
    <x v="717"/>
    <s v="High"/>
    <n v="29"/>
    <n v="21"/>
    <d v="2025-02-01T00:00:00"/>
    <s v="SUP010"/>
    <s v="AISLE-10-SHELF-15"/>
    <n v="15"/>
    <x v="0"/>
    <d v="2024-08-23T00:00:00"/>
    <s v="United Kingdom"/>
    <n v="55.063400000000001"/>
    <n v="-7.1708999999999996"/>
    <n v="162"/>
  </r>
  <r>
    <x v="1214"/>
    <x v="1214"/>
    <x v="3"/>
    <n v="214.39"/>
    <x v="718"/>
    <s v="Mid"/>
    <n v="45"/>
    <n v="14"/>
    <d v="2024-06-03T00:00:00"/>
    <s v="SUP002"/>
    <s v="AISLE-10-SHELF-26"/>
    <n v="41"/>
    <x v="0"/>
    <d v="2024-05-24T00:00:00"/>
    <s v="Netherlands"/>
    <n v="52.7714"/>
    <n v="4.8102999999999998"/>
    <n v="10"/>
  </r>
  <r>
    <x v="1215"/>
    <x v="1215"/>
    <x v="3"/>
    <n v="158.01"/>
    <x v="574"/>
    <s v="Mid"/>
    <n v="32"/>
    <n v="27"/>
    <d v="2025-04-01T00:00:00"/>
    <s v="SUP017"/>
    <s v="AISLE-08-SHELF-29"/>
    <n v="48"/>
    <x v="0"/>
    <d v="2024-12-15T00:00:00"/>
    <s v="Austria"/>
    <n v="48.439500000000002"/>
    <n v="13.295299999999999"/>
    <n v="107"/>
  </r>
  <r>
    <x v="1216"/>
    <x v="1216"/>
    <x v="6"/>
    <n v="514.1"/>
    <x v="500"/>
    <s v="Low"/>
    <n v="89"/>
    <n v="1"/>
    <d v="2023-09-20T00:00:00"/>
    <s v="SUP031"/>
    <s v="AISLE-02-SHELF-18"/>
    <n v="26"/>
    <x v="0"/>
    <d v="2023-07-11T00:00:00"/>
    <s v="Germany"/>
    <n v="48.674599999999998"/>
    <n v="12.5863"/>
    <n v="71"/>
  </r>
  <r>
    <x v="1217"/>
    <x v="1217"/>
    <x v="4"/>
    <n v="928.77"/>
    <x v="719"/>
    <s v="Low"/>
    <n v="10"/>
    <n v="13"/>
    <d v="2025-07-22T00:00:00"/>
    <s v="SUP016"/>
    <s v="AISLE-02-SHELF-25"/>
    <n v="24"/>
    <x v="0"/>
    <d v="2024-12-25T00:00:00"/>
    <s v="Austria"/>
    <n v="47.055599999999998"/>
    <n v="13.279199999999999"/>
    <n v="209"/>
  </r>
  <r>
    <x v="1218"/>
    <x v="1218"/>
    <x v="2"/>
    <n v="398.05"/>
    <x v="350"/>
    <s v="Low"/>
    <n v="36"/>
    <n v="24"/>
    <d v="2025-02-27T00:00:00"/>
    <s v="SUP024"/>
    <s v="AISLE-19-SHELF-31"/>
    <n v="6"/>
    <x v="0"/>
    <d v="2024-07-03T00:00:00"/>
    <s v="United Kingdom"/>
    <n v="50.564700000000002"/>
    <n v="-2.0213000000000001"/>
    <n v="239"/>
  </r>
  <r>
    <x v="1219"/>
    <x v="1219"/>
    <x v="6"/>
    <n v="52.92"/>
    <x v="304"/>
    <s v="Mid"/>
    <n v="61"/>
    <n v="29"/>
    <d v="2025-01-08T00:00:00"/>
    <s v="SUP007"/>
    <s v="AISLE-09-SHELF-27"/>
    <n v="47"/>
    <x v="0"/>
    <d v="2024-05-21T00:00:00"/>
    <s v="Austria"/>
    <n v="48.1312"/>
    <n v="12.415800000000001"/>
    <n v="232"/>
  </r>
  <r>
    <x v="1220"/>
    <x v="1220"/>
    <x v="6"/>
    <n v="709.11"/>
    <x v="661"/>
    <s v="Low"/>
    <n v="11"/>
    <n v="6"/>
    <d v="2025-01-02T00:00:00"/>
    <s v="SUP019"/>
    <s v="AISLE-10-SHELF-30"/>
    <n v="15"/>
    <x v="0"/>
    <d v="2024-06-10T00:00:00"/>
    <s v="France"/>
    <n v="50.653300000000002"/>
    <n v="7.6628999999999996"/>
    <n v="206"/>
  </r>
  <r>
    <x v="1221"/>
    <x v="1221"/>
    <x v="3"/>
    <n v="298.19"/>
    <x v="459"/>
    <s v="Low"/>
    <n v="30"/>
    <n v="6"/>
    <d v="2025-05-05T00:00:00"/>
    <s v="SUP016"/>
    <s v="AISLE-04-SHELF-21"/>
    <n v="25"/>
    <x v="0"/>
    <d v="2024-06-28T00:00:00"/>
    <s v="Poland"/>
    <n v="53.106099999999998"/>
    <n v="21.236499999999999"/>
    <n v="311"/>
  </r>
  <r>
    <x v="1222"/>
    <x v="1222"/>
    <x v="4"/>
    <n v="252.64"/>
    <x v="476"/>
    <s v="Mid"/>
    <n v="18"/>
    <n v="21"/>
    <d v="2023-08-14T00:00:00"/>
    <s v="SUP033"/>
    <s v="AISLE-01-SHELF-43"/>
    <n v="37"/>
    <x v="0"/>
    <d v="2023-04-22T00:00:00"/>
    <s v="Germany"/>
    <n v="49.218299999999999"/>
    <n v="11.877000000000001"/>
    <n v="114"/>
  </r>
  <r>
    <x v="1223"/>
    <x v="1223"/>
    <x v="0"/>
    <n v="331.02"/>
    <x v="623"/>
    <s v="Low"/>
    <n v="97"/>
    <n v="5"/>
    <d v="2025-12-22T00:00:00"/>
    <s v="SUP036"/>
    <s v="AISLE-02-SHELF-23"/>
    <n v="21"/>
    <x v="1"/>
    <d v="2024-12-30T00:00:00"/>
    <s v="Italy"/>
    <n v="38.681199999999997"/>
    <n v="8.3135999999999992"/>
    <n v="357"/>
  </r>
  <r>
    <x v="1224"/>
    <x v="1224"/>
    <x v="1"/>
    <n v="726.58"/>
    <x v="720"/>
    <s v="High"/>
    <n v="57"/>
    <n v="3"/>
    <d v="2025-02-06T00:00:00"/>
    <s v="SUP045"/>
    <s v="AISLE-04-SHELF-47"/>
    <n v="40"/>
    <x v="0"/>
    <d v="2024-04-11T00:00:00"/>
    <s v="United Kingdom"/>
    <n v="58.695300000000003"/>
    <n v="-1.9762"/>
    <n v="301"/>
  </r>
  <r>
    <x v="1225"/>
    <x v="1225"/>
    <x v="2"/>
    <n v="820.63"/>
    <x v="721"/>
    <s v="High"/>
    <n v="48"/>
    <n v="12"/>
    <d v="2024-07-20T00:00:00"/>
    <s v="SUP010"/>
    <s v="AISLE-20-SHELF-25"/>
    <n v="18"/>
    <x v="0"/>
    <d v="2023-09-04T00:00:00"/>
    <s v="Spain"/>
    <n v="39.361699999999999"/>
    <n v="-5.6691000000000003"/>
    <n v="320"/>
  </r>
  <r>
    <x v="1226"/>
    <x v="1226"/>
    <x v="4"/>
    <n v="592.17999999999995"/>
    <x v="58"/>
    <s v="Mid"/>
    <n v="51"/>
    <n v="15"/>
    <d v="2025-08-29T00:00:00"/>
    <s v="SUP043"/>
    <s v="AISLE-13-SHELF-01"/>
    <n v="41"/>
    <x v="0"/>
    <d v="2024-12-14T00:00:00"/>
    <s v="Italy"/>
    <n v="42.941200000000002"/>
    <n v="7.1901999999999999"/>
    <n v="258"/>
  </r>
  <r>
    <x v="1227"/>
    <x v="1227"/>
    <x v="6"/>
    <n v="329.25"/>
    <x v="722"/>
    <s v="High"/>
    <n v="80"/>
    <n v="3"/>
    <d v="2024-06-03T00:00:00"/>
    <s v="SUP015"/>
    <s v="AISLE-02-SHELF-06"/>
    <n v="35"/>
    <x v="0"/>
    <d v="2024-04-02T00:00:00"/>
    <s v="Austria"/>
    <n v="46.6462"/>
    <n v="9.7530000000000001"/>
    <n v="62"/>
  </r>
  <r>
    <x v="1228"/>
    <x v="1228"/>
    <x v="5"/>
    <n v="317.37"/>
    <x v="455"/>
    <s v="Mid"/>
    <n v="54"/>
    <n v="16"/>
    <d v="2025-09-23T00:00:00"/>
    <s v="SUP043"/>
    <s v="AISLE-07-SHELF-04"/>
    <n v="8"/>
    <x v="0"/>
    <d v="2024-10-28T00:00:00"/>
    <s v="United Kingdom"/>
    <n v="54.292700000000004"/>
    <n v="-2.1939000000000002"/>
    <n v="330"/>
  </r>
  <r>
    <x v="1229"/>
    <x v="1229"/>
    <x v="6"/>
    <n v="133.07"/>
    <x v="194"/>
    <s v="Mid"/>
    <n v="11"/>
    <n v="18"/>
    <d v="2025-03-12T00:00:00"/>
    <s v="SUP003"/>
    <s v="AISLE-18-SHELF-41"/>
    <n v="10"/>
    <x v="0"/>
    <d v="2024-11-28T00:00:00"/>
    <s v="Belgium"/>
    <n v="49.625"/>
    <n v="5.3128000000000002"/>
    <n v="104"/>
  </r>
  <r>
    <x v="1230"/>
    <x v="1230"/>
    <x v="4"/>
    <n v="933.97"/>
    <x v="668"/>
    <s v="High"/>
    <n v="85"/>
    <n v="9"/>
    <d v="2024-07-05T00:00:00"/>
    <s v="SUP002"/>
    <s v="AISLE-11-SHELF-05"/>
    <n v="25"/>
    <x v="0"/>
    <d v="2023-10-09T00:00:00"/>
    <s v="Spain"/>
    <n v="37.7971"/>
    <n v="-0.66649999999999998"/>
    <n v="270"/>
  </r>
  <r>
    <x v="1231"/>
    <x v="1231"/>
    <x v="3"/>
    <n v="641.76"/>
    <x v="103"/>
    <s v="High"/>
    <n v="86"/>
    <n v="8"/>
    <d v="2023-10-22T00:00:00"/>
    <s v="SUP043"/>
    <s v="AISLE-01-SHELF-34"/>
    <n v="17"/>
    <x v="0"/>
    <d v="2023-05-18T00:00:00"/>
    <s v="Germany"/>
    <n v="54.7624"/>
    <n v="12.1891"/>
    <n v="157"/>
  </r>
  <r>
    <x v="1232"/>
    <x v="1232"/>
    <x v="1"/>
    <n v="36.700000000000003"/>
    <x v="480"/>
    <s v="Low"/>
    <n v="76"/>
    <n v="11"/>
    <d v="2023-12-21T00:00:00"/>
    <s v="SUP042"/>
    <s v="AISLE-03-SHELF-17"/>
    <n v="42"/>
    <x v="0"/>
    <d v="2023-09-27T00:00:00"/>
    <s v="Netherlands"/>
    <n v="53.184600000000003"/>
    <n v="6.9980000000000002"/>
    <n v="85"/>
  </r>
  <r>
    <x v="1233"/>
    <x v="1233"/>
    <x v="4"/>
    <n v="665.74"/>
    <x v="504"/>
    <s v="Low"/>
    <n v="52"/>
    <n v="3"/>
    <d v="2025-12-11T00:00:00"/>
    <s v="SUP035"/>
    <s v="AISLE-02-SHELF-01"/>
    <n v="19"/>
    <x v="0"/>
    <d v="2025-03-10T00:00:00"/>
    <s v="Belgium"/>
    <n v="50.473500000000001"/>
    <n v="5.2390999999999996"/>
    <n v="276"/>
  </r>
  <r>
    <x v="1234"/>
    <x v="1234"/>
    <x v="0"/>
    <n v="452.68"/>
    <x v="446"/>
    <s v="Low"/>
    <n v="27"/>
    <n v="5"/>
    <d v="2025-02-06T00:00:00"/>
    <s v="SUP027"/>
    <s v="AISLE-02-SHELF-08"/>
    <n v="9"/>
    <x v="0"/>
    <d v="2024-08-04T00:00:00"/>
    <s v="Italy"/>
    <n v="45.545699999999997"/>
    <n v="10.8436"/>
    <n v="186"/>
  </r>
  <r>
    <x v="1235"/>
    <x v="1235"/>
    <x v="2"/>
    <n v="972.83"/>
    <x v="723"/>
    <s v="High"/>
    <n v="48"/>
    <n v="10"/>
    <d v="2024-03-09T00:00:00"/>
    <s v="SUP005"/>
    <s v="AISLE-13-SHELF-46"/>
    <n v="42"/>
    <x v="0"/>
    <d v="2023-08-06T00:00:00"/>
    <s v="Poland"/>
    <n v="50.516100000000002"/>
    <n v="23.565999999999999"/>
    <n v="216"/>
  </r>
  <r>
    <x v="1236"/>
    <x v="1236"/>
    <x v="2"/>
    <n v="820.88"/>
    <x v="273"/>
    <s v="Mid"/>
    <n v="15"/>
    <n v="5"/>
    <d v="2024-03-08T00:00:00"/>
    <s v="SUP015"/>
    <s v="AISLE-12-SHELF-09"/>
    <n v="28"/>
    <x v="0"/>
    <d v="2024-01-11T00:00:00"/>
    <s v="France"/>
    <n v="48.4178"/>
    <n v="-1.8926000000000001"/>
    <n v="57"/>
  </r>
  <r>
    <x v="1237"/>
    <x v="1237"/>
    <x v="5"/>
    <n v="179.6"/>
    <x v="724"/>
    <s v="Mid"/>
    <n v="51"/>
    <n v="8"/>
    <d v="2024-05-23T00:00:00"/>
    <s v="SUP036"/>
    <s v="AISLE-19-SHELF-20"/>
    <n v="22"/>
    <x v="0"/>
    <d v="2023-06-02T00:00:00"/>
    <s v="Netherlands"/>
    <n v="52.012500000000003"/>
    <n v="6.4062000000000001"/>
    <n v="356"/>
  </r>
  <r>
    <x v="1238"/>
    <x v="1238"/>
    <x v="5"/>
    <n v="722.91"/>
    <x v="96"/>
    <s v="Low"/>
    <n v="61"/>
    <n v="6"/>
    <d v="2024-04-28T00:00:00"/>
    <s v="SUP049"/>
    <s v="AISLE-07-SHELF-42"/>
    <n v="33"/>
    <x v="0"/>
    <d v="2024-02-21T00:00:00"/>
    <s v="Belgium"/>
    <n v="50.594099999999997"/>
    <n v="5.0347999999999997"/>
    <n v="67"/>
  </r>
  <r>
    <x v="1239"/>
    <x v="1239"/>
    <x v="6"/>
    <n v="490.71"/>
    <x v="725"/>
    <s v="High"/>
    <n v="36"/>
    <n v="23"/>
    <d v="2024-09-30T00:00:00"/>
    <s v="SUP033"/>
    <s v="AISLE-03-SHELF-19"/>
    <n v="36"/>
    <x v="1"/>
    <d v="2024-06-17T00:00:00"/>
    <s v="Poland"/>
    <n v="53.371899999999997"/>
    <n v="20.3201"/>
    <n v="105"/>
  </r>
  <r>
    <x v="1240"/>
    <x v="1240"/>
    <x v="4"/>
    <n v="195.17"/>
    <x v="726"/>
    <s v="Mid"/>
    <n v="88"/>
    <n v="21"/>
    <d v="2024-06-29T00:00:00"/>
    <s v="SUP001"/>
    <s v="AISLE-17-SHELF-40"/>
    <n v="11"/>
    <x v="0"/>
    <d v="2023-12-24T00:00:00"/>
    <s v="Poland"/>
    <n v="52.1325"/>
    <n v="21.5961"/>
    <n v="188"/>
  </r>
  <r>
    <x v="1241"/>
    <x v="1241"/>
    <x v="2"/>
    <n v="701.75"/>
    <x v="727"/>
    <s v="Mid"/>
    <n v="24"/>
    <n v="16"/>
    <d v="2025-06-30T00:00:00"/>
    <s v="SUP012"/>
    <s v="AISLE-18-SHELF-07"/>
    <n v="34"/>
    <x v="0"/>
    <d v="2024-10-06T00:00:00"/>
    <s v="United Kingdom"/>
    <n v="56.302599999999998"/>
    <n v="-1.9013"/>
    <n v="267"/>
  </r>
  <r>
    <x v="1242"/>
    <x v="1242"/>
    <x v="3"/>
    <n v="551.91"/>
    <x v="104"/>
    <s v="High"/>
    <n v="28"/>
    <n v="12"/>
    <d v="2024-01-07T00:00:00"/>
    <s v="SUP042"/>
    <s v="AISLE-07-SHELF-30"/>
    <n v="42"/>
    <x v="0"/>
    <d v="2023-09-03T00:00:00"/>
    <s v="Belgium"/>
    <n v="50.2196"/>
    <n v="4.0827"/>
    <n v="126"/>
  </r>
  <r>
    <x v="1243"/>
    <x v="1243"/>
    <x v="0"/>
    <n v="40.07"/>
    <x v="289"/>
    <s v="Mid"/>
    <n v="71"/>
    <n v="17"/>
    <d v="2024-02-04T00:00:00"/>
    <s v="SUP041"/>
    <s v="AISLE-20-SHELF-23"/>
    <n v="30"/>
    <x v="0"/>
    <d v="2023-08-05T00:00:00"/>
    <s v="Germany"/>
    <n v="54.6753"/>
    <n v="6.9226999999999999"/>
    <n v="183"/>
  </r>
  <r>
    <x v="1244"/>
    <x v="1244"/>
    <x v="6"/>
    <n v="650.12"/>
    <x v="728"/>
    <s v="Low"/>
    <n v="73"/>
    <n v="8"/>
    <d v="2024-05-30T00:00:00"/>
    <s v="SUP009"/>
    <s v="AISLE-16-SHELF-47"/>
    <n v="12"/>
    <x v="0"/>
    <d v="2024-05-13T00:00:00"/>
    <s v="Austria"/>
    <n v="47.098100000000002"/>
    <n v="13.291499999999999"/>
    <n v="17"/>
  </r>
  <r>
    <x v="1245"/>
    <x v="1245"/>
    <x v="4"/>
    <n v="638.64"/>
    <x v="60"/>
    <s v="Mid"/>
    <n v="60"/>
    <n v="4"/>
    <d v="2024-06-16T00:00:00"/>
    <s v="SUP020"/>
    <s v="AISLE-14-SHELF-48"/>
    <n v="29"/>
    <x v="0"/>
    <d v="2023-12-29T00:00:00"/>
    <s v="Spain"/>
    <n v="42.526499999999999"/>
    <n v="-7.2377000000000002"/>
    <n v="170"/>
  </r>
  <r>
    <x v="1246"/>
    <x v="1246"/>
    <x v="3"/>
    <n v="152.63999999999999"/>
    <x v="729"/>
    <s v="Mid"/>
    <n v="56"/>
    <n v="21"/>
    <d v="2025-04-12T00:00:00"/>
    <s v="SUP030"/>
    <s v="AISLE-09-SHELF-23"/>
    <n v="34"/>
    <x v="0"/>
    <d v="2024-06-12T00:00:00"/>
    <s v="Spain"/>
    <n v="38.160200000000003"/>
    <n v="-8.4709000000000003"/>
    <n v="304"/>
  </r>
  <r>
    <x v="1247"/>
    <x v="1247"/>
    <x v="4"/>
    <n v="355.5"/>
    <x v="585"/>
    <s v="High"/>
    <n v="66"/>
    <n v="17"/>
    <d v="2024-11-13T00:00:00"/>
    <s v="SUP014"/>
    <s v="AISLE-10-SHELF-47"/>
    <n v="28"/>
    <x v="1"/>
    <d v="2024-04-13T00:00:00"/>
    <s v="Italy"/>
    <n v="44.012799999999999"/>
    <n v="9.4346999999999994"/>
    <n v="214"/>
  </r>
  <r>
    <x v="1248"/>
    <x v="1248"/>
    <x v="3"/>
    <n v="590.04"/>
    <x v="123"/>
    <s v="Mid"/>
    <n v="29"/>
    <n v="3"/>
    <d v="2023-04-16T00:00:00"/>
    <s v="SUP023"/>
    <s v="AISLE-10-SHELF-02"/>
    <n v="34"/>
    <x v="0"/>
    <d v="2023-04-09T00:00:00"/>
    <s v="Italy"/>
    <n v="40.681100000000001"/>
    <n v="11.88"/>
    <n v="7"/>
  </r>
  <r>
    <x v="1249"/>
    <x v="1249"/>
    <x v="1"/>
    <n v="147.4"/>
    <x v="730"/>
    <s v="Mid"/>
    <n v="29"/>
    <n v="18"/>
    <d v="2025-03-20T00:00:00"/>
    <s v="SUP029"/>
    <s v="AISLE-05-SHELF-40"/>
    <n v="9"/>
    <x v="0"/>
    <d v="2025-03-08T00:00:00"/>
    <s v="Spain"/>
    <n v="42.952199999999998"/>
    <n v="-4.1172000000000004"/>
    <n v="12"/>
  </r>
  <r>
    <x v="1250"/>
    <x v="1250"/>
    <x v="4"/>
    <n v="854.2"/>
    <x v="638"/>
    <s v="High"/>
    <n v="91"/>
    <n v="16"/>
    <d v="2023-11-16T00:00:00"/>
    <s v="SUP042"/>
    <s v="AISLE-06-SHELF-38"/>
    <n v="8"/>
    <x v="0"/>
    <d v="2023-07-06T00:00:00"/>
    <s v="Germany"/>
    <n v="48.403700000000001"/>
    <n v="10.6713"/>
    <n v="133"/>
  </r>
  <r>
    <x v="1251"/>
    <x v="1251"/>
    <x v="4"/>
    <n v="37.21"/>
    <x v="16"/>
    <s v="Low"/>
    <n v="73"/>
    <n v="28"/>
    <d v="2023-11-13T00:00:00"/>
    <s v="SUP035"/>
    <s v="AISLE-01-SHELF-48"/>
    <n v="46"/>
    <x v="0"/>
    <d v="2023-06-18T00:00:00"/>
    <s v="France"/>
    <n v="50.737000000000002"/>
    <n v="3.7722000000000002"/>
    <n v="148"/>
  </r>
  <r>
    <x v="1252"/>
    <x v="1252"/>
    <x v="1"/>
    <n v="111.81"/>
    <x v="129"/>
    <s v="Mid"/>
    <n v="47"/>
    <n v="2"/>
    <d v="2024-07-07T00:00:00"/>
    <s v="SUP027"/>
    <s v="AISLE-18-SHELF-35"/>
    <n v="13"/>
    <x v="0"/>
    <d v="2023-08-31T00:00:00"/>
    <s v="Sweden"/>
    <n v="68.870699999999999"/>
    <n v="22.118500000000001"/>
    <n v="311"/>
  </r>
  <r>
    <x v="1253"/>
    <x v="1253"/>
    <x v="2"/>
    <n v="124.95"/>
    <x v="402"/>
    <s v="Mid"/>
    <n v="47"/>
    <n v="13"/>
    <d v="2025-12-11T00:00:00"/>
    <s v="SUP049"/>
    <s v="AISLE-07-SHELF-44"/>
    <n v="37"/>
    <x v="0"/>
    <d v="2024-12-30T00:00:00"/>
    <s v="Austria"/>
    <n v="46.493499999999997"/>
    <n v="14.569699999999999"/>
    <n v="346"/>
  </r>
  <r>
    <x v="1254"/>
    <x v="1254"/>
    <x v="6"/>
    <n v="532.83000000000004"/>
    <x v="47"/>
    <s v="Mid"/>
    <n v="74"/>
    <n v="1"/>
    <d v="2024-03-24T00:00:00"/>
    <s v="SUP027"/>
    <s v="AISLE-10-SHELF-22"/>
    <n v="33"/>
    <x v="1"/>
    <d v="2023-07-19T00:00:00"/>
    <s v="France"/>
    <n v="44.110300000000002"/>
    <n v="3.0703999999999998"/>
    <n v="249"/>
  </r>
  <r>
    <x v="1255"/>
    <x v="1255"/>
    <x v="4"/>
    <n v="623.91"/>
    <x v="726"/>
    <s v="Mid"/>
    <n v="85"/>
    <n v="22"/>
    <d v="2023-07-19T00:00:00"/>
    <s v="SUP030"/>
    <s v="AISLE-10-SHELF-23"/>
    <n v="35"/>
    <x v="0"/>
    <d v="2023-06-19T00:00:00"/>
    <s v="United Kingdom"/>
    <n v="52.358199999999997"/>
    <n v="-4.7112999999999996"/>
    <n v="30"/>
  </r>
  <r>
    <x v="1256"/>
    <x v="1256"/>
    <x v="4"/>
    <n v="409.7"/>
    <x v="57"/>
    <s v="Mid"/>
    <n v="14"/>
    <n v="24"/>
    <d v="2025-09-12T00:00:00"/>
    <s v="SUP003"/>
    <s v="AISLE-09-SHELF-27"/>
    <n v="48"/>
    <x v="0"/>
    <d v="2025-02-23T00:00:00"/>
    <s v="Sweden"/>
    <n v="68.039699999999996"/>
    <n v="13.807"/>
    <n v="201"/>
  </r>
  <r>
    <x v="1257"/>
    <x v="1257"/>
    <x v="6"/>
    <n v="295.77999999999997"/>
    <x v="731"/>
    <s v="Low"/>
    <n v="73"/>
    <n v="3"/>
    <d v="2025-03-10T00:00:00"/>
    <s v="SUP012"/>
    <s v="AISLE-11-SHELF-27"/>
    <n v="23"/>
    <x v="0"/>
    <d v="2024-11-08T00:00:00"/>
    <s v="Sweden"/>
    <n v="67.362700000000004"/>
    <n v="11.499000000000001"/>
    <n v="122"/>
  </r>
  <r>
    <x v="1258"/>
    <x v="1258"/>
    <x v="6"/>
    <n v="811.22"/>
    <x v="719"/>
    <s v="Low"/>
    <n v="36"/>
    <n v="1"/>
    <d v="2025-02-18T00:00:00"/>
    <s v="SUP047"/>
    <s v="AISLE-08-SHELF-28"/>
    <n v="49"/>
    <x v="0"/>
    <d v="2024-03-28T00:00:00"/>
    <s v="Belgium"/>
    <n v="49.681800000000003"/>
    <n v="5.8331999999999997"/>
    <n v="327"/>
  </r>
  <r>
    <x v="1259"/>
    <x v="1259"/>
    <x v="5"/>
    <n v="77.599999999999994"/>
    <x v="732"/>
    <s v="Mid"/>
    <n v="29"/>
    <n v="26"/>
    <d v="2024-11-03T00:00:00"/>
    <s v="SUP031"/>
    <s v="AISLE-18-SHELF-36"/>
    <n v="6"/>
    <x v="0"/>
    <d v="2024-10-20T00:00:00"/>
    <s v="Germany"/>
    <n v="52.092199999999998"/>
    <n v="12.6998"/>
    <n v="14"/>
  </r>
  <r>
    <x v="1260"/>
    <x v="1260"/>
    <x v="5"/>
    <n v="287.49"/>
    <x v="733"/>
    <s v="Mid"/>
    <n v="69"/>
    <n v="2"/>
    <d v="2024-06-17T00:00:00"/>
    <s v="SUP037"/>
    <s v="AISLE-02-SHELF-13"/>
    <n v="24"/>
    <x v="0"/>
    <d v="2024-05-19T00:00:00"/>
    <s v="Germany"/>
    <n v="48.891599999999997"/>
    <n v="10.7875"/>
    <n v="29"/>
  </r>
  <r>
    <x v="1261"/>
    <x v="1261"/>
    <x v="2"/>
    <n v="48.72"/>
    <x v="560"/>
    <s v="Low"/>
    <n v="49"/>
    <n v="19"/>
    <d v="2025-09-25T00:00:00"/>
    <s v="SUP027"/>
    <s v="AISLE-14-SHELF-30"/>
    <n v="16"/>
    <x v="0"/>
    <d v="2025-01-28T00:00:00"/>
    <s v="Sweden"/>
    <n v="65.473600000000005"/>
    <n v="19.317799999999998"/>
    <n v="240"/>
  </r>
  <r>
    <x v="1262"/>
    <x v="1262"/>
    <x v="6"/>
    <n v="23.75"/>
    <x v="690"/>
    <s v="Mid"/>
    <n v="92"/>
    <n v="22"/>
    <d v="2024-09-01T00:00:00"/>
    <s v="SUP047"/>
    <s v="AISLE-15-SHELF-30"/>
    <n v="25"/>
    <x v="0"/>
    <d v="2023-11-23T00:00:00"/>
    <s v="Belgium"/>
    <n v="50.443399999999997"/>
    <n v="6.2431999999999999"/>
    <n v="283"/>
  </r>
  <r>
    <x v="1263"/>
    <x v="1263"/>
    <x v="1"/>
    <n v="359.85"/>
    <x v="292"/>
    <s v="Mid"/>
    <n v="88"/>
    <n v="3"/>
    <d v="2025-04-05T00:00:00"/>
    <s v="SUP024"/>
    <s v="AISLE-13-SHELF-38"/>
    <n v="35"/>
    <x v="0"/>
    <d v="2024-04-18T00:00:00"/>
    <s v="Austria"/>
    <n v="48.158000000000001"/>
    <n v="16.489699999999999"/>
    <n v="352"/>
  </r>
  <r>
    <x v="1264"/>
    <x v="1264"/>
    <x v="0"/>
    <n v="202.88"/>
    <x v="549"/>
    <s v="High"/>
    <n v="15"/>
    <n v="25"/>
    <d v="2023-10-05T00:00:00"/>
    <s v="SUP048"/>
    <s v="AISLE-20-SHELF-06"/>
    <n v="40"/>
    <x v="0"/>
    <d v="2023-05-21T00:00:00"/>
    <s v="Sweden"/>
    <n v="65.370800000000003"/>
    <n v="20.7346"/>
    <n v="137"/>
  </r>
  <r>
    <x v="1265"/>
    <x v="1265"/>
    <x v="2"/>
    <n v="275.68"/>
    <x v="734"/>
    <s v="Mid"/>
    <n v="82"/>
    <n v="28"/>
    <d v="2025-03-28T00:00:00"/>
    <s v="SUP041"/>
    <s v="AISLE-01-SHELF-47"/>
    <n v="24"/>
    <x v="0"/>
    <d v="2024-04-26T00:00:00"/>
    <s v="Netherlands"/>
    <n v="51.015999999999998"/>
    <n v="4.7019000000000002"/>
    <n v="336"/>
  </r>
  <r>
    <x v="1266"/>
    <x v="1266"/>
    <x v="3"/>
    <n v="822.74"/>
    <x v="735"/>
    <s v="Mid"/>
    <n v="45"/>
    <n v="1"/>
    <d v="2023-08-12T00:00:00"/>
    <s v="SUP040"/>
    <s v="AISLE-06-SHELF-15"/>
    <n v="48"/>
    <x v="0"/>
    <d v="2023-05-23T00:00:00"/>
    <s v="Italy"/>
    <n v="45.612900000000003"/>
    <n v="9.3680000000000003"/>
    <n v="81"/>
  </r>
  <r>
    <x v="1267"/>
    <x v="1267"/>
    <x v="6"/>
    <n v="171.35"/>
    <x v="736"/>
    <s v="Mid"/>
    <n v="96"/>
    <n v="23"/>
    <d v="2025-09-12T00:00:00"/>
    <s v="SUP011"/>
    <s v="AISLE-15-SHELF-32"/>
    <n v="24"/>
    <x v="0"/>
    <d v="2024-12-22T00:00:00"/>
    <s v="Italy"/>
    <n v="37.812800000000003"/>
    <n v="10.480700000000001"/>
    <n v="264"/>
  </r>
  <r>
    <x v="1268"/>
    <x v="1268"/>
    <x v="5"/>
    <n v="782.43"/>
    <x v="561"/>
    <s v="Mid"/>
    <n v="83"/>
    <n v="26"/>
    <d v="2025-01-05T00:00:00"/>
    <s v="SUP027"/>
    <s v="AISLE-14-SHELF-42"/>
    <n v="49"/>
    <x v="0"/>
    <d v="2024-07-04T00:00:00"/>
    <s v="France"/>
    <n v="43.460299999999997"/>
    <n v="8.4092000000000002"/>
    <n v="185"/>
  </r>
  <r>
    <x v="1269"/>
    <x v="1269"/>
    <x v="4"/>
    <n v="678.3"/>
    <x v="334"/>
    <s v="Mid"/>
    <n v="74"/>
    <n v="24"/>
    <d v="2023-10-30T00:00:00"/>
    <s v="SUP009"/>
    <s v="AISLE-08-SHELF-36"/>
    <n v="40"/>
    <x v="0"/>
    <d v="2023-04-27T00:00:00"/>
    <s v="United Kingdom"/>
    <n v="57.5381"/>
    <n v="-3.2031999999999998"/>
    <n v="186"/>
  </r>
  <r>
    <x v="1270"/>
    <x v="1270"/>
    <x v="6"/>
    <n v="333.18"/>
    <x v="737"/>
    <s v="High"/>
    <n v="20"/>
    <n v="9"/>
    <d v="2025-02-20T00:00:00"/>
    <s v="SUP016"/>
    <s v="AISLE-06-SHELF-20"/>
    <n v="22"/>
    <x v="1"/>
    <d v="2024-11-16T00:00:00"/>
    <s v="Italy"/>
    <n v="37.244100000000003"/>
    <n v="15.103300000000001"/>
    <n v="96"/>
  </r>
  <r>
    <x v="1271"/>
    <x v="1271"/>
    <x v="6"/>
    <n v="551.09"/>
    <x v="139"/>
    <s v="Mid"/>
    <n v="58"/>
    <n v="8"/>
    <d v="2023-07-26T00:00:00"/>
    <s v="SUP014"/>
    <s v="AISLE-17-SHELF-23"/>
    <n v="10"/>
    <x v="0"/>
    <d v="2023-07-23T00:00:00"/>
    <s v="Poland"/>
    <n v="52.6158"/>
    <n v="23.805499999999999"/>
    <n v="3"/>
  </r>
  <r>
    <x v="1272"/>
    <x v="1272"/>
    <x v="5"/>
    <n v="449.99"/>
    <x v="738"/>
    <s v="Low"/>
    <n v="93"/>
    <n v="5"/>
    <d v="2024-01-03T00:00:00"/>
    <s v="SUP047"/>
    <s v="AISLE-07-SHELF-44"/>
    <n v="37"/>
    <x v="0"/>
    <d v="2024-01-01T00:00:00"/>
    <s v="France"/>
    <n v="46.777700000000003"/>
    <n v="-0.18870000000000001"/>
    <n v="2"/>
  </r>
  <r>
    <x v="1273"/>
    <x v="1273"/>
    <x v="5"/>
    <n v="137.11000000000001"/>
    <x v="739"/>
    <s v="Mid"/>
    <n v="37"/>
    <n v="1"/>
    <d v="2025-01-12T00:00:00"/>
    <s v="SUP030"/>
    <s v="AISLE-04-SHELF-46"/>
    <n v="14"/>
    <x v="0"/>
    <d v="2024-03-13T00:00:00"/>
    <s v="Italy"/>
    <n v="42.049700000000001"/>
    <n v="18.2532"/>
    <n v="305"/>
  </r>
  <r>
    <x v="1274"/>
    <x v="1274"/>
    <x v="0"/>
    <n v="908.11"/>
    <x v="717"/>
    <s v="High"/>
    <n v="31"/>
    <n v="15"/>
    <d v="2024-08-22T00:00:00"/>
    <s v="SUP046"/>
    <s v="AISLE-04-SHELF-30"/>
    <n v="22"/>
    <x v="0"/>
    <d v="2024-03-27T00:00:00"/>
    <s v="United Kingdom"/>
    <n v="56.027999999999999"/>
    <n v="-1.4802"/>
    <n v="148"/>
  </r>
  <r>
    <x v="1275"/>
    <x v="1275"/>
    <x v="2"/>
    <n v="573.91999999999996"/>
    <x v="740"/>
    <s v="Mid"/>
    <n v="93"/>
    <n v="17"/>
    <d v="2024-10-30T00:00:00"/>
    <s v="SUP024"/>
    <s v="AISLE-16-SHELF-28"/>
    <n v="38"/>
    <x v="1"/>
    <d v="2024-06-07T00:00:00"/>
    <s v="Germany"/>
    <n v="49.129199999999997"/>
    <n v="12.6668"/>
    <n v="145"/>
  </r>
  <r>
    <x v="1276"/>
    <x v="1276"/>
    <x v="5"/>
    <n v="881.44"/>
    <x v="570"/>
    <s v="Mid"/>
    <n v="56"/>
    <n v="15"/>
    <d v="2024-08-31T00:00:00"/>
    <s v="SUP042"/>
    <s v="AISLE-01-SHELF-50"/>
    <n v="19"/>
    <x v="0"/>
    <d v="2024-06-30T00:00:00"/>
    <s v="Germany"/>
    <n v="53.002099999999999"/>
    <n v="8.7873000000000001"/>
    <n v="62"/>
  </r>
  <r>
    <x v="1277"/>
    <x v="1277"/>
    <x v="5"/>
    <n v="825.59"/>
    <x v="578"/>
    <s v="High"/>
    <n v="89"/>
    <n v="8"/>
    <d v="2024-06-27T00:00:00"/>
    <s v="SUP013"/>
    <s v="AISLE-19-SHELF-10"/>
    <n v="7"/>
    <x v="0"/>
    <d v="2023-11-14T00:00:00"/>
    <s v="Austria"/>
    <n v="47.657699999999998"/>
    <n v="11.7684"/>
    <n v="226"/>
  </r>
  <r>
    <x v="1278"/>
    <x v="1278"/>
    <x v="5"/>
    <n v="88.98"/>
    <x v="200"/>
    <s v="High"/>
    <n v="75"/>
    <n v="23"/>
    <d v="2025-08-25T00:00:00"/>
    <s v="SUP033"/>
    <s v="AISLE-05-SHELF-13"/>
    <n v="12"/>
    <x v="0"/>
    <d v="2025-02-16T00:00:00"/>
    <s v="Sweden"/>
    <n v="58.870100000000001"/>
    <n v="11.4392"/>
    <n v="190"/>
  </r>
  <r>
    <x v="1279"/>
    <x v="1279"/>
    <x v="2"/>
    <n v="215.2"/>
    <x v="690"/>
    <s v="Mid"/>
    <n v="34"/>
    <n v="21"/>
    <d v="2024-07-06T00:00:00"/>
    <s v="SUP009"/>
    <s v="AISLE-06-SHELF-30"/>
    <n v="15"/>
    <x v="0"/>
    <d v="2024-06-24T00:00:00"/>
    <s v="Netherlands"/>
    <n v="51.570099999999996"/>
    <n v="5.4604999999999997"/>
    <n v="12"/>
  </r>
  <r>
    <x v="1280"/>
    <x v="1280"/>
    <x v="4"/>
    <n v="153.81"/>
    <x v="576"/>
    <s v="High"/>
    <n v="76"/>
    <n v="26"/>
    <d v="2024-10-04T00:00:00"/>
    <s v="SUP049"/>
    <s v="AISLE-04-SHELF-16"/>
    <n v="36"/>
    <x v="0"/>
    <d v="2024-09-09T00:00:00"/>
    <s v="Germany"/>
    <n v="47.312199999999997"/>
    <n v="8.4772999999999996"/>
    <n v="25"/>
  </r>
  <r>
    <x v="1281"/>
    <x v="1281"/>
    <x v="6"/>
    <n v="832.47"/>
    <x v="400"/>
    <s v="Mid"/>
    <n v="96"/>
    <n v="3"/>
    <d v="2025-03-16T00:00:00"/>
    <s v="SUP026"/>
    <s v="AISLE-08-SHELF-16"/>
    <n v="46"/>
    <x v="0"/>
    <d v="2024-12-18T00:00:00"/>
    <s v="Belgium"/>
    <n v="51.262799999999999"/>
    <n v="4.8151999999999999"/>
    <n v="88"/>
  </r>
  <r>
    <x v="1282"/>
    <x v="1282"/>
    <x v="6"/>
    <n v="863.82"/>
    <x v="290"/>
    <s v="Low"/>
    <n v="41"/>
    <n v="9"/>
    <d v="2024-08-04T00:00:00"/>
    <s v="SUP049"/>
    <s v="AISLE-11-SHELF-01"/>
    <n v="21"/>
    <x v="0"/>
    <d v="2023-11-04T00:00:00"/>
    <s v="Italy"/>
    <n v="42.982599999999998"/>
    <n v="11.4"/>
    <n v="274"/>
  </r>
  <r>
    <x v="1283"/>
    <x v="1283"/>
    <x v="5"/>
    <n v="532.69000000000005"/>
    <x v="458"/>
    <s v="Mid"/>
    <n v="26"/>
    <n v="20"/>
    <d v="2024-09-10T00:00:00"/>
    <s v="SUP042"/>
    <s v="AISLE-18-SHELF-36"/>
    <n v="34"/>
    <x v="0"/>
    <d v="2024-05-22T00:00:00"/>
    <s v="Belgium"/>
    <n v="50.852899999999998"/>
    <n v="3.2406999999999999"/>
    <n v="111"/>
  </r>
  <r>
    <x v="1284"/>
    <x v="1284"/>
    <x v="1"/>
    <n v="113.14"/>
    <x v="360"/>
    <s v="Low"/>
    <n v="49"/>
    <n v="14"/>
    <d v="2025-11-18T00:00:00"/>
    <s v="SUP045"/>
    <s v="AISLE-11-SHELF-20"/>
    <n v="47"/>
    <x v="1"/>
    <d v="2024-12-29T00:00:00"/>
    <s v="United Kingdom"/>
    <n v="57.104999999999997"/>
    <n v="-7.0331000000000001"/>
    <n v="324"/>
  </r>
  <r>
    <x v="1285"/>
    <x v="1285"/>
    <x v="1"/>
    <n v="144.26"/>
    <x v="741"/>
    <s v="Low"/>
    <n v="93"/>
    <n v="6"/>
    <d v="2024-01-06T00:00:00"/>
    <s v="SUP050"/>
    <s v="AISLE-10-SHELF-48"/>
    <n v="12"/>
    <x v="0"/>
    <d v="2023-06-06T00:00:00"/>
    <s v="Germany"/>
    <n v="52.285600000000002"/>
    <n v="9.0045000000000002"/>
    <n v="214"/>
  </r>
  <r>
    <x v="1286"/>
    <x v="1286"/>
    <x v="2"/>
    <n v="815.41"/>
    <x v="742"/>
    <s v="High"/>
    <n v="39"/>
    <n v="27"/>
    <d v="2024-01-15T00:00:00"/>
    <s v="SUP013"/>
    <s v="AISLE-10-SHELF-37"/>
    <n v="44"/>
    <x v="1"/>
    <d v="2023-12-28T00:00:00"/>
    <s v="Netherlands"/>
    <n v="52.818300000000001"/>
    <n v="5.4440999999999997"/>
    <n v="18"/>
  </r>
  <r>
    <x v="1287"/>
    <x v="1287"/>
    <x v="0"/>
    <n v="929.9"/>
    <x v="465"/>
    <s v="Low"/>
    <n v="68"/>
    <n v="20"/>
    <d v="2025-05-01T00:00:00"/>
    <s v="SUP021"/>
    <s v="AISLE-18-SHELF-22"/>
    <n v="11"/>
    <x v="0"/>
    <d v="2025-01-24T00:00:00"/>
    <s v="United Kingdom"/>
    <n v="53.880699999999997"/>
    <n v="-6.5057999999999998"/>
    <n v="97"/>
  </r>
  <r>
    <x v="1288"/>
    <x v="1288"/>
    <x v="5"/>
    <n v="207.48"/>
    <x v="464"/>
    <s v="High"/>
    <n v="37"/>
    <n v="25"/>
    <d v="2025-06-21T00:00:00"/>
    <s v="SUP029"/>
    <s v="AISLE-11-SHELF-35"/>
    <n v="24"/>
    <x v="0"/>
    <d v="2024-07-22T00:00:00"/>
    <s v="Poland"/>
    <n v="52.693600000000004"/>
    <n v="23.8477"/>
    <n v="334"/>
  </r>
  <r>
    <x v="1289"/>
    <x v="1289"/>
    <x v="2"/>
    <n v="21.03"/>
    <x v="136"/>
    <s v="Mid"/>
    <n v="56"/>
    <n v="4"/>
    <d v="2025-01-04T00:00:00"/>
    <s v="SUP028"/>
    <s v="AISLE-09-SHELF-15"/>
    <n v="16"/>
    <x v="0"/>
    <d v="2024-01-26T00:00:00"/>
    <s v="Poland"/>
    <n v="53.788499999999999"/>
    <n v="14.700100000000001"/>
    <n v="344"/>
  </r>
  <r>
    <x v="1290"/>
    <x v="1290"/>
    <x v="2"/>
    <n v="337.64"/>
    <x v="381"/>
    <s v="Mid"/>
    <n v="32"/>
    <n v="24"/>
    <d v="2024-01-12T00:00:00"/>
    <s v="SUP024"/>
    <s v="AISLE-19-SHELF-19"/>
    <n v="25"/>
    <x v="1"/>
    <d v="2023-11-19T00:00:00"/>
    <s v="Belgium"/>
    <n v="50.252499999999998"/>
    <n v="6.1097999999999999"/>
    <n v="54"/>
  </r>
  <r>
    <x v="1291"/>
    <x v="1291"/>
    <x v="0"/>
    <n v="40.19"/>
    <x v="154"/>
    <s v="High"/>
    <n v="92"/>
    <n v="27"/>
    <d v="2024-04-15T00:00:00"/>
    <s v="SUP013"/>
    <s v="AISLE-05-SHELF-06"/>
    <n v="32"/>
    <x v="0"/>
    <d v="2023-07-29T00:00:00"/>
    <s v="Sweden"/>
    <n v="62.241999999999997"/>
    <n v="19.773700000000002"/>
    <n v="261"/>
  </r>
  <r>
    <x v="1292"/>
    <x v="1292"/>
    <x v="2"/>
    <n v="829.7"/>
    <x v="561"/>
    <s v="Mid"/>
    <n v="66"/>
    <n v="12"/>
    <d v="2025-01-09T00:00:00"/>
    <s v="SUP042"/>
    <s v="AISLE-04-SHELF-44"/>
    <n v="32"/>
    <x v="0"/>
    <d v="2024-11-16T00:00:00"/>
    <s v="France"/>
    <n v="50.243499999999997"/>
    <n v="7.6574"/>
    <n v="54"/>
  </r>
  <r>
    <x v="1293"/>
    <x v="1293"/>
    <x v="6"/>
    <n v="496.6"/>
    <x v="347"/>
    <s v="Mid"/>
    <n v="98"/>
    <n v="28"/>
    <d v="2025-02-28T00:00:00"/>
    <s v="SUP020"/>
    <s v="AISLE-05-SHELF-03"/>
    <n v="20"/>
    <x v="0"/>
    <d v="2024-08-15T00:00:00"/>
    <s v="Sweden"/>
    <n v="62.225099999999998"/>
    <n v="16.833200000000001"/>
    <n v="197"/>
  </r>
  <r>
    <x v="1294"/>
    <x v="1294"/>
    <x v="0"/>
    <n v="645.44000000000005"/>
    <x v="736"/>
    <s v="Mid"/>
    <n v="97"/>
    <n v="3"/>
    <d v="2024-04-30T00:00:00"/>
    <s v="SUP039"/>
    <s v="AISLE-10-SHELF-13"/>
    <n v="14"/>
    <x v="0"/>
    <d v="2023-09-15T00:00:00"/>
    <s v="Austria"/>
    <n v="47.283200000000001"/>
    <n v="15.0364"/>
    <n v="228"/>
  </r>
  <r>
    <x v="1295"/>
    <x v="1295"/>
    <x v="0"/>
    <n v="417.37"/>
    <x v="391"/>
    <s v="High"/>
    <n v="10"/>
    <n v="24"/>
    <d v="2024-12-04T00:00:00"/>
    <s v="SUP007"/>
    <s v="AISLE-04-SHELF-40"/>
    <n v="26"/>
    <x v="0"/>
    <d v="2024-07-25T00:00:00"/>
    <s v="Sweden"/>
    <n v="59.260399999999997"/>
    <n v="14.3735"/>
    <n v="132"/>
  </r>
  <r>
    <x v="1296"/>
    <x v="1296"/>
    <x v="3"/>
    <n v="352.05"/>
    <x v="470"/>
    <s v="Mid"/>
    <n v="38"/>
    <n v="27"/>
    <d v="2025-03-10T00:00:00"/>
    <s v="SUP041"/>
    <s v="AISLE-01-SHELF-34"/>
    <n v="11"/>
    <x v="0"/>
    <d v="2024-04-23T00:00:00"/>
    <s v="Austria"/>
    <n v="47.3262"/>
    <n v="10.864599999999999"/>
    <n v="321"/>
  </r>
  <r>
    <x v="1297"/>
    <x v="1297"/>
    <x v="0"/>
    <n v="229.98"/>
    <x v="483"/>
    <s v="Mid"/>
    <n v="59"/>
    <n v="3"/>
    <d v="2024-05-22T00:00:00"/>
    <s v="SUP048"/>
    <s v="AISLE-04-SHELF-33"/>
    <n v="8"/>
    <x v="0"/>
    <d v="2023-12-06T00:00:00"/>
    <s v="Austria"/>
    <n v="48.207299999999996"/>
    <n v="14.245100000000001"/>
    <n v="168"/>
  </r>
  <r>
    <x v="1298"/>
    <x v="1298"/>
    <x v="0"/>
    <n v="772.83"/>
    <x v="509"/>
    <s v="Mid"/>
    <n v="73"/>
    <n v="27"/>
    <d v="2023-12-25T00:00:00"/>
    <s v="SUP015"/>
    <s v="AISLE-07-SHELF-05"/>
    <n v="28"/>
    <x v="0"/>
    <d v="2023-11-18T00:00:00"/>
    <s v="Netherlands"/>
    <n v="52.1038"/>
    <n v="4.8223000000000003"/>
    <n v="37"/>
  </r>
  <r>
    <x v="1299"/>
    <x v="1299"/>
    <x v="4"/>
    <n v="698.59"/>
    <x v="712"/>
    <s v="Mid"/>
    <n v="90"/>
    <n v="21"/>
    <d v="2023-12-07T00:00:00"/>
    <s v="SUP025"/>
    <s v="AISLE-13-SHELF-13"/>
    <n v="38"/>
    <x v="0"/>
    <d v="2023-08-18T00:00:00"/>
    <s v="Germany"/>
    <n v="54.2089"/>
    <n v="6.165"/>
    <n v="111"/>
  </r>
  <r>
    <x v="1300"/>
    <x v="1300"/>
    <x v="6"/>
    <n v="367.12"/>
    <x v="91"/>
    <s v="Mid"/>
    <n v="84"/>
    <n v="17"/>
    <d v="2024-09-04T00:00:00"/>
    <s v="SUP035"/>
    <s v="AISLE-08-SHELF-17"/>
    <n v="45"/>
    <x v="1"/>
    <d v="2024-01-29T00:00:00"/>
    <s v="Netherlands"/>
    <n v="52.876600000000003"/>
    <n v="6.8174000000000001"/>
    <n v="219"/>
  </r>
  <r>
    <x v="1301"/>
    <x v="1301"/>
    <x v="5"/>
    <n v="327.9"/>
    <x v="743"/>
    <s v="Low"/>
    <n v="46"/>
    <n v="6"/>
    <d v="2023-06-24T00:00:00"/>
    <s v="SUP013"/>
    <s v="AISLE-10-SHELF-10"/>
    <n v="18"/>
    <x v="0"/>
    <d v="2023-03-29T00:00:00"/>
    <s v="Austria"/>
    <n v="47.560499999999998"/>
    <n v="13.7403"/>
    <n v="87"/>
  </r>
  <r>
    <x v="1302"/>
    <x v="1302"/>
    <x v="3"/>
    <n v="11.23"/>
    <x v="30"/>
    <s v="Mid"/>
    <n v="70"/>
    <n v="15"/>
    <d v="2024-10-12T00:00:00"/>
    <s v="SUP043"/>
    <s v="AISLE-02-SHELF-38"/>
    <n v="48"/>
    <x v="0"/>
    <d v="2023-12-14T00:00:00"/>
    <s v="United Kingdom"/>
    <n v="58.211300000000001"/>
    <n v="-6.0772000000000004"/>
    <n v="303"/>
  </r>
  <r>
    <x v="1303"/>
    <x v="1303"/>
    <x v="0"/>
    <n v="72.92"/>
    <x v="536"/>
    <s v="Low"/>
    <n v="16"/>
    <n v="11"/>
    <d v="2024-07-30T00:00:00"/>
    <s v="SUP008"/>
    <s v="AISLE-01-SHELF-30"/>
    <n v="21"/>
    <x v="0"/>
    <d v="2024-02-02T00:00:00"/>
    <s v="Poland"/>
    <n v="52.016800000000003"/>
    <n v="18.847200000000001"/>
    <n v="179"/>
  </r>
  <r>
    <x v="1304"/>
    <x v="1304"/>
    <x v="4"/>
    <n v="627.02"/>
    <x v="34"/>
    <s v="Mid"/>
    <n v="99"/>
    <n v="18"/>
    <d v="2024-08-06T00:00:00"/>
    <s v="SUP021"/>
    <s v="AISLE-18-SHELF-35"/>
    <n v="49"/>
    <x v="1"/>
    <d v="2023-10-11T00:00:00"/>
    <s v="Austria"/>
    <n v="47.071800000000003"/>
    <n v="15.8032"/>
    <n v="300"/>
  </r>
  <r>
    <x v="1305"/>
    <x v="1305"/>
    <x v="4"/>
    <n v="519.46"/>
    <x v="435"/>
    <s v="Mid"/>
    <n v="96"/>
    <n v="28"/>
    <d v="2024-06-09T00:00:00"/>
    <s v="SUP006"/>
    <s v="AISLE-07-SHELF-48"/>
    <n v="12"/>
    <x v="0"/>
    <d v="2024-02-05T00:00:00"/>
    <s v="Netherlands"/>
    <n v="53.228900000000003"/>
    <n v="6.3494999999999999"/>
    <n v="125"/>
  </r>
  <r>
    <x v="1306"/>
    <x v="1306"/>
    <x v="2"/>
    <n v="440.46"/>
    <x v="744"/>
    <s v="High"/>
    <n v="73"/>
    <n v="3"/>
    <d v="2024-10-28T00:00:00"/>
    <s v="SUP010"/>
    <s v="AISLE-03-SHELF-06"/>
    <n v="46"/>
    <x v="0"/>
    <d v="2024-03-09T00:00:00"/>
    <s v="United Kingdom"/>
    <n v="51.619199999999999"/>
    <n v="-7.3324999999999996"/>
    <n v="233"/>
  </r>
  <r>
    <x v="1307"/>
    <x v="1307"/>
    <x v="5"/>
    <n v="829.23"/>
    <x v="745"/>
    <s v="High"/>
    <n v="27"/>
    <n v="27"/>
    <d v="2024-02-10T00:00:00"/>
    <s v="SUP049"/>
    <s v="AISLE-04-SHELF-16"/>
    <n v="17"/>
    <x v="1"/>
    <d v="2023-06-20T00:00:00"/>
    <s v="Netherlands"/>
    <n v="52.434699999999999"/>
    <n v="3.5226999999999999"/>
    <n v="235"/>
  </r>
  <r>
    <x v="1308"/>
    <x v="1308"/>
    <x v="5"/>
    <n v="508.86"/>
    <x v="203"/>
    <s v="Low"/>
    <n v="38"/>
    <n v="17"/>
    <d v="2023-07-27T00:00:00"/>
    <s v="SUP041"/>
    <s v="AISLE-03-SHELF-36"/>
    <n v="11"/>
    <x v="0"/>
    <d v="2023-06-08T00:00:00"/>
    <s v="Sweden"/>
    <n v="64.584999999999994"/>
    <n v="18.0486"/>
    <n v="49"/>
  </r>
  <r>
    <x v="1309"/>
    <x v="1309"/>
    <x v="1"/>
    <n v="390.65"/>
    <x v="171"/>
    <s v="Mid"/>
    <n v="69"/>
    <n v="11"/>
    <d v="2025-04-07T00:00:00"/>
    <s v="SUP021"/>
    <s v="AISLE-11-SHELF-17"/>
    <n v="7"/>
    <x v="0"/>
    <d v="2024-09-14T00:00:00"/>
    <s v="Italy"/>
    <n v="43.5593"/>
    <n v="13.622999999999999"/>
    <n v="205"/>
  </r>
  <r>
    <x v="1310"/>
    <x v="1310"/>
    <x v="6"/>
    <n v="169.64"/>
    <x v="417"/>
    <s v="High"/>
    <n v="63"/>
    <n v="6"/>
    <d v="2025-07-13T00:00:00"/>
    <s v="SUP014"/>
    <s v="AISLE-19-SHELF-08"/>
    <n v="28"/>
    <x v="0"/>
    <d v="2024-12-31T00:00:00"/>
    <s v="Belgium"/>
    <n v="50.345399999999998"/>
    <n v="3.2833999999999999"/>
    <n v="194"/>
  </r>
  <r>
    <x v="1311"/>
    <x v="1311"/>
    <x v="1"/>
    <n v="822.48"/>
    <x v="223"/>
    <s v="Mid"/>
    <n v="81"/>
    <n v="5"/>
    <d v="2025-03-21T00:00:00"/>
    <s v="SUP045"/>
    <s v="AISLE-14-SHELF-26"/>
    <n v="28"/>
    <x v="0"/>
    <d v="2024-12-06T00:00:00"/>
    <s v="France"/>
    <n v="44.295900000000003"/>
    <n v="2.5577000000000001"/>
    <n v="105"/>
  </r>
  <r>
    <x v="1312"/>
    <x v="1312"/>
    <x v="2"/>
    <n v="580.49"/>
    <x v="313"/>
    <s v="High"/>
    <n v="30"/>
    <n v="10"/>
    <d v="2024-12-20T00:00:00"/>
    <s v="SUP033"/>
    <s v="AISLE-16-SHELF-25"/>
    <n v="11"/>
    <x v="0"/>
    <d v="2024-03-08T00:00:00"/>
    <s v="Netherlands"/>
    <n v="52.56"/>
    <n v="6.34"/>
    <n v="287"/>
  </r>
  <r>
    <x v="1313"/>
    <x v="1313"/>
    <x v="0"/>
    <n v="101.54"/>
    <x v="746"/>
    <s v="Low"/>
    <n v="30"/>
    <n v="2"/>
    <d v="2024-06-21T00:00:00"/>
    <s v="SUP025"/>
    <s v="AISLE-19-SHELF-48"/>
    <n v="34"/>
    <x v="0"/>
    <d v="2023-11-23T00:00:00"/>
    <s v="France"/>
    <n v="48.818300000000001"/>
    <n v="9.1013000000000002"/>
    <n v="211"/>
  </r>
  <r>
    <x v="1314"/>
    <x v="1314"/>
    <x v="4"/>
    <n v="652.41"/>
    <x v="747"/>
    <s v="Mid"/>
    <n v="67"/>
    <n v="15"/>
    <d v="2025-05-01T00:00:00"/>
    <s v="SUP019"/>
    <s v="AISLE-10-SHELF-32"/>
    <n v="9"/>
    <x v="0"/>
    <d v="2024-07-12T00:00:00"/>
    <s v="Spain"/>
    <n v="38.229599999999998"/>
    <n v="-8.4039999999999999"/>
    <n v="293"/>
  </r>
  <r>
    <x v="1315"/>
    <x v="1315"/>
    <x v="3"/>
    <n v="430.82"/>
    <x v="748"/>
    <s v="High"/>
    <n v="58"/>
    <n v="11"/>
    <d v="2024-09-23T00:00:00"/>
    <s v="SUP009"/>
    <s v="AISLE-15-SHELF-04"/>
    <n v="44"/>
    <x v="0"/>
    <d v="2024-08-30T00:00:00"/>
    <s v="Netherlands"/>
    <n v="51.7333"/>
    <n v="6.1988000000000003"/>
    <n v="24"/>
  </r>
  <r>
    <x v="1316"/>
    <x v="1316"/>
    <x v="6"/>
    <n v="813.27"/>
    <x v="749"/>
    <s v="Low"/>
    <n v="45"/>
    <n v="24"/>
    <d v="2024-10-09T00:00:00"/>
    <s v="SUP049"/>
    <s v="AISLE-04-SHELF-13"/>
    <n v="25"/>
    <x v="0"/>
    <d v="2023-12-14T00:00:00"/>
    <s v="Italy"/>
    <n v="41.200200000000002"/>
    <n v="16.331700000000001"/>
    <n v="300"/>
  </r>
  <r>
    <x v="1317"/>
    <x v="1317"/>
    <x v="0"/>
    <n v="919.73"/>
    <x v="311"/>
    <s v="Low"/>
    <n v="26"/>
    <n v="25"/>
    <d v="2024-02-18T00:00:00"/>
    <s v="SUP047"/>
    <s v="AISLE-12-SHELF-15"/>
    <n v="12"/>
    <x v="0"/>
    <d v="2023-11-27T00:00:00"/>
    <s v="France"/>
    <n v="46.683399999999999"/>
    <n v="8.4749999999999996"/>
    <n v="83"/>
  </r>
  <r>
    <x v="1318"/>
    <x v="1318"/>
    <x v="2"/>
    <n v="604.46"/>
    <x v="565"/>
    <s v="Low"/>
    <n v="89"/>
    <n v="14"/>
    <d v="2024-06-13T00:00:00"/>
    <s v="SUP037"/>
    <s v="AISLE-13-SHELF-38"/>
    <n v="11"/>
    <x v="0"/>
    <d v="2023-12-17T00:00:00"/>
    <s v="Austria"/>
    <n v="48.864400000000003"/>
    <n v="10.0336"/>
    <n v="179"/>
  </r>
  <r>
    <x v="1319"/>
    <x v="1319"/>
    <x v="5"/>
    <n v="734.3"/>
    <x v="636"/>
    <s v="Low"/>
    <n v="62"/>
    <n v="14"/>
    <d v="2025-05-24T00:00:00"/>
    <s v="SUP036"/>
    <s v="AISLE-14-SHELF-35"/>
    <n v="43"/>
    <x v="0"/>
    <d v="2024-05-25T00:00:00"/>
    <s v="Netherlands"/>
    <n v="52.032299999999999"/>
    <n v="5.6778000000000004"/>
    <n v="364"/>
  </r>
  <r>
    <x v="1320"/>
    <x v="1320"/>
    <x v="2"/>
    <n v="66.02"/>
    <x v="263"/>
    <s v="Mid"/>
    <n v="24"/>
    <n v="3"/>
    <d v="2023-05-11T00:00:00"/>
    <s v="SUP036"/>
    <s v="AISLE-08-SHELF-12"/>
    <n v="6"/>
    <x v="0"/>
    <d v="2023-04-01T00:00:00"/>
    <s v="Germany"/>
    <n v="49.244599999999998"/>
    <n v="9.6044"/>
    <n v="40"/>
  </r>
  <r>
    <x v="1321"/>
    <x v="1321"/>
    <x v="0"/>
    <n v="564.65"/>
    <x v="291"/>
    <s v="High"/>
    <n v="88"/>
    <n v="28"/>
    <d v="2024-06-07T00:00:00"/>
    <s v="SUP015"/>
    <s v="AISLE-14-SHELF-05"/>
    <n v="47"/>
    <x v="0"/>
    <d v="2023-07-03T00:00:00"/>
    <s v="Belgium"/>
    <n v="50.855400000000003"/>
    <n v="3.3843000000000001"/>
    <n v="340"/>
  </r>
  <r>
    <x v="1322"/>
    <x v="1322"/>
    <x v="2"/>
    <n v="757.79"/>
    <x v="584"/>
    <s v="Low"/>
    <n v="49"/>
    <n v="22"/>
    <d v="2024-02-05T00:00:00"/>
    <s v="SUP005"/>
    <s v="AISLE-02-SHELF-42"/>
    <n v="16"/>
    <x v="0"/>
    <d v="2023-10-20T00:00:00"/>
    <s v="Italy"/>
    <n v="42.9208"/>
    <n v="14.8996"/>
    <n v="108"/>
  </r>
  <r>
    <x v="1323"/>
    <x v="1323"/>
    <x v="5"/>
    <n v="501.79"/>
    <x v="750"/>
    <s v="High"/>
    <n v="90"/>
    <n v="22"/>
    <d v="2024-08-29T00:00:00"/>
    <s v="SUP017"/>
    <s v="AISLE-03-SHELF-10"/>
    <n v="32"/>
    <x v="0"/>
    <d v="2024-05-07T00:00:00"/>
    <s v="France"/>
    <n v="42.186900000000001"/>
    <n v="2.1638999999999999"/>
    <n v="114"/>
  </r>
  <r>
    <x v="1324"/>
    <x v="1324"/>
    <x v="0"/>
    <n v="597.61"/>
    <x v="365"/>
    <s v="High"/>
    <n v="60"/>
    <n v="16"/>
    <d v="2025-06-21T00:00:00"/>
    <s v="SUP030"/>
    <s v="AISLE-09-SHELF-17"/>
    <n v="48"/>
    <x v="0"/>
    <d v="2024-10-03T00:00:00"/>
    <s v="Italy"/>
    <n v="39.362299999999998"/>
    <n v="15.2202"/>
    <n v="261"/>
  </r>
  <r>
    <x v="1325"/>
    <x v="1325"/>
    <x v="3"/>
    <n v="899.96"/>
    <x v="751"/>
    <s v="Low"/>
    <n v="74"/>
    <n v="14"/>
    <d v="2024-02-19T00:00:00"/>
    <s v="SUP007"/>
    <s v="AISLE-06-SHELF-30"/>
    <n v="23"/>
    <x v="0"/>
    <d v="2023-07-10T00:00:00"/>
    <s v="United Kingdom"/>
    <n v="51.568100000000001"/>
    <n v="0.72240000000000004"/>
    <n v="224"/>
  </r>
  <r>
    <x v="1326"/>
    <x v="1326"/>
    <x v="1"/>
    <n v="206.12"/>
    <x v="752"/>
    <s v="Low"/>
    <n v="22"/>
    <n v="10"/>
    <d v="2025-03-08T00:00:00"/>
    <s v="SUP006"/>
    <s v="AISLE-09-SHELF-35"/>
    <n v="32"/>
    <x v="0"/>
    <d v="2024-06-30T00:00:00"/>
    <s v="Belgium"/>
    <n v="50.361899999999999"/>
    <n v="3.2722000000000002"/>
    <n v="251"/>
  </r>
  <r>
    <x v="1327"/>
    <x v="1327"/>
    <x v="6"/>
    <n v="107.26"/>
    <x v="28"/>
    <s v="High"/>
    <n v="47"/>
    <n v="22"/>
    <d v="2024-04-25T00:00:00"/>
    <s v="SUP015"/>
    <s v="AISLE-07-SHELF-12"/>
    <n v="39"/>
    <x v="0"/>
    <d v="2023-10-10T00:00:00"/>
    <s v="Austria"/>
    <n v="47.538899999999998"/>
    <n v="12.6473"/>
    <n v="198"/>
  </r>
  <r>
    <x v="1328"/>
    <x v="1328"/>
    <x v="2"/>
    <n v="693.74"/>
    <x v="753"/>
    <s v="High"/>
    <n v="83"/>
    <n v="8"/>
    <d v="2025-06-07T00:00:00"/>
    <s v="SUP046"/>
    <s v="AISLE-18-SHELF-42"/>
    <n v="16"/>
    <x v="0"/>
    <d v="2024-11-13T00:00:00"/>
    <s v="Netherlands"/>
    <n v="51.958100000000002"/>
    <n v="5.5837000000000003"/>
    <n v="206"/>
  </r>
  <r>
    <x v="1329"/>
    <x v="1329"/>
    <x v="5"/>
    <n v="824.62"/>
    <x v="361"/>
    <s v="High"/>
    <n v="35"/>
    <n v="12"/>
    <d v="2024-12-31T00:00:00"/>
    <s v="SUP010"/>
    <s v="AISLE-02-SHELF-49"/>
    <n v="32"/>
    <x v="0"/>
    <d v="2024-10-30T00:00:00"/>
    <s v="Netherlands"/>
    <n v="52.2072"/>
    <n v="3.8841000000000001"/>
    <n v="62"/>
  </r>
  <r>
    <x v="1330"/>
    <x v="1330"/>
    <x v="3"/>
    <n v="851.99"/>
    <x v="481"/>
    <s v="Low"/>
    <n v="85"/>
    <n v="5"/>
    <d v="2024-08-02T00:00:00"/>
    <s v="SUP006"/>
    <s v="AISLE-03-SHELF-33"/>
    <n v="30"/>
    <x v="1"/>
    <d v="2024-06-09T00:00:00"/>
    <s v="Netherlands"/>
    <n v="50.9771"/>
    <n v="6.1447000000000003"/>
    <n v="54"/>
  </r>
  <r>
    <x v="1331"/>
    <x v="1331"/>
    <x v="4"/>
    <n v="645.23"/>
    <x v="56"/>
    <s v="High"/>
    <n v="92"/>
    <n v="26"/>
    <d v="2024-04-19T00:00:00"/>
    <s v="SUP042"/>
    <s v="AISLE-08-SHELF-13"/>
    <n v="42"/>
    <x v="0"/>
    <d v="2024-04-07T00:00:00"/>
    <s v="Belgium"/>
    <n v="50.619399999999999"/>
    <n v="3.9001000000000001"/>
    <n v="12"/>
  </r>
  <r>
    <x v="1332"/>
    <x v="1332"/>
    <x v="3"/>
    <n v="834.88"/>
    <x v="754"/>
    <s v="Low"/>
    <n v="24"/>
    <n v="26"/>
    <d v="2025-09-29T00:00:00"/>
    <s v="SUP041"/>
    <s v="AISLE-11-SHELF-40"/>
    <n v="10"/>
    <x v="0"/>
    <d v="2024-11-03T00:00:00"/>
    <s v="Germany"/>
    <n v="53.4435"/>
    <n v="9.4313000000000002"/>
    <n v="330"/>
  </r>
  <r>
    <x v="1333"/>
    <x v="1333"/>
    <x v="3"/>
    <n v="703.66"/>
    <x v="755"/>
    <s v="Low"/>
    <n v="14"/>
    <n v="13"/>
    <d v="2025-08-04T00:00:00"/>
    <s v="SUP013"/>
    <s v="AISLE-20-SHELF-31"/>
    <n v="23"/>
    <x v="0"/>
    <d v="2024-10-26T00:00:00"/>
    <s v="Spain"/>
    <n v="42.208500000000001"/>
    <n v="-5.4474999999999998"/>
    <n v="282"/>
  </r>
  <r>
    <x v="1334"/>
    <x v="1334"/>
    <x v="3"/>
    <n v="96.5"/>
    <x v="615"/>
    <s v="Mid"/>
    <n v="11"/>
    <n v="24"/>
    <d v="2025-08-31T00:00:00"/>
    <s v="SUP014"/>
    <s v="AISLE-01-SHELF-34"/>
    <n v="31"/>
    <x v="0"/>
    <d v="2024-11-03T00:00:00"/>
    <s v="Poland"/>
    <n v="49.422499999999999"/>
    <n v="23.426400000000001"/>
    <n v="301"/>
  </r>
  <r>
    <x v="1335"/>
    <x v="1335"/>
    <x v="5"/>
    <n v="764.42"/>
    <x v="96"/>
    <s v="Low"/>
    <n v="87"/>
    <n v="12"/>
    <d v="2024-03-22T00:00:00"/>
    <s v="SUP001"/>
    <s v="AISLE-18-SHELF-50"/>
    <n v="13"/>
    <x v="0"/>
    <d v="2023-03-29T00:00:00"/>
    <s v="Sweden"/>
    <n v="60.744799999999998"/>
    <n v="21.484300000000001"/>
    <n v="359"/>
  </r>
  <r>
    <x v="1336"/>
    <x v="1336"/>
    <x v="4"/>
    <n v="187.57"/>
    <x v="651"/>
    <s v="High"/>
    <n v="74"/>
    <n v="3"/>
    <d v="2024-04-27T00:00:00"/>
    <s v="SUP033"/>
    <s v="AISLE-09-SHELF-07"/>
    <n v="45"/>
    <x v="1"/>
    <d v="2023-12-26T00:00:00"/>
    <s v="France"/>
    <n v="44.035600000000002"/>
    <n v="4.3369"/>
    <n v="123"/>
  </r>
  <r>
    <x v="1337"/>
    <x v="1337"/>
    <x v="6"/>
    <n v="244.24"/>
    <x v="696"/>
    <s v="Mid"/>
    <n v="86"/>
    <n v="23"/>
    <d v="2023-12-04T00:00:00"/>
    <s v="SUP019"/>
    <s v="AISLE-09-SHELF-42"/>
    <n v="14"/>
    <x v="0"/>
    <d v="2023-06-30T00:00:00"/>
    <s v="Germany"/>
    <n v="53.937199999999997"/>
    <n v="6.2789999999999999"/>
    <n v="157"/>
  </r>
  <r>
    <x v="1338"/>
    <x v="1338"/>
    <x v="3"/>
    <n v="400.7"/>
    <x v="756"/>
    <s v="Low"/>
    <n v="69"/>
    <n v="17"/>
    <d v="2024-07-09T00:00:00"/>
    <s v="SUP009"/>
    <s v="AISLE-02-SHELF-05"/>
    <n v="14"/>
    <x v="0"/>
    <d v="2024-06-22T00:00:00"/>
    <s v="Austria"/>
    <n v="48.559699999999999"/>
    <n v="13.8993"/>
    <n v="17"/>
  </r>
  <r>
    <x v="1339"/>
    <x v="1339"/>
    <x v="5"/>
    <n v="321.42"/>
    <x v="194"/>
    <s v="Mid"/>
    <n v="65"/>
    <n v="20"/>
    <d v="2025-06-07T00:00:00"/>
    <s v="SUP037"/>
    <s v="AISLE-17-SHELF-02"/>
    <n v="37"/>
    <x v="1"/>
    <d v="2024-06-23T00:00:00"/>
    <s v="France"/>
    <n v="47.2532"/>
    <n v="2.5381"/>
    <n v="349"/>
  </r>
  <r>
    <x v="1340"/>
    <x v="1340"/>
    <x v="5"/>
    <n v="328.44"/>
    <x v="137"/>
    <s v="High"/>
    <n v="87"/>
    <n v="5"/>
    <d v="2024-06-29T00:00:00"/>
    <s v="SUP049"/>
    <s v="AISLE-20-SHELF-10"/>
    <n v="22"/>
    <x v="1"/>
    <d v="2023-11-23T00:00:00"/>
    <s v="Netherlands"/>
    <n v="53.161099999999998"/>
    <n v="3.4693999999999998"/>
    <n v="219"/>
  </r>
  <r>
    <x v="1341"/>
    <x v="1341"/>
    <x v="6"/>
    <n v="177.57"/>
    <x v="663"/>
    <s v="Low"/>
    <n v="47"/>
    <n v="23"/>
    <d v="2024-12-28T00:00:00"/>
    <s v="SUP048"/>
    <s v="AISLE-01-SHELF-44"/>
    <n v="14"/>
    <x v="0"/>
    <d v="2024-05-04T00:00:00"/>
    <s v="Italy"/>
    <n v="39.340800000000002"/>
    <n v="17.021599999999999"/>
    <n v="238"/>
  </r>
  <r>
    <x v="1342"/>
    <x v="1342"/>
    <x v="1"/>
    <n v="300.93"/>
    <x v="132"/>
    <s v="High"/>
    <n v="66"/>
    <n v="6"/>
    <d v="2024-07-02T00:00:00"/>
    <s v="SUP012"/>
    <s v="AISLE-15-SHELF-06"/>
    <n v="11"/>
    <x v="0"/>
    <d v="2023-09-21T00:00:00"/>
    <s v="Austria"/>
    <n v="48.356099999999998"/>
    <n v="9.6358999999999995"/>
    <n v="285"/>
  </r>
  <r>
    <x v="1343"/>
    <x v="1343"/>
    <x v="0"/>
    <n v="29.47"/>
    <x v="343"/>
    <s v="High"/>
    <n v="60"/>
    <n v="13"/>
    <d v="2025-05-24T00:00:00"/>
    <s v="SUP005"/>
    <s v="AISLE-14-SHELF-14"/>
    <n v="44"/>
    <x v="1"/>
    <d v="2025-02-10T00:00:00"/>
    <s v="France"/>
    <n v="46.366700000000002"/>
    <n v="2.6318000000000001"/>
    <n v="103"/>
  </r>
  <r>
    <x v="1344"/>
    <x v="1344"/>
    <x v="4"/>
    <n v="478.18"/>
    <x v="486"/>
    <s v="Mid"/>
    <n v="50"/>
    <n v="6"/>
    <d v="2024-01-01T00:00:00"/>
    <s v="SUP006"/>
    <s v="AISLE-15-SHELF-33"/>
    <n v="36"/>
    <x v="0"/>
    <d v="2023-03-27T00:00:00"/>
    <s v="Netherlands"/>
    <n v="51.882399999999997"/>
    <n v="4.4598000000000004"/>
    <n v="280"/>
  </r>
  <r>
    <x v="1345"/>
    <x v="1345"/>
    <x v="4"/>
    <n v="770.91"/>
    <x v="497"/>
    <s v="Low"/>
    <n v="88"/>
    <n v="13"/>
    <d v="2024-01-29T00:00:00"/>
    <s v="SUP011"/>
    <s v="AISLE-17-SHELF-43"/>
    <n v="47"/>
    <x v="0"/>
    <d v="2023-06-04T00:00:00"/>
    <s v="France"/>
    <n v="47.980899999999998"/>
    <n v="-2.0663"/>
    <n v="239"/>
  </r>
  <r>
    <x v="1346"/>
    <x v="1346"/>
    <x v="2"/>
    <n v="863.62"/>
    <x v="6"/>
    <s v="High"/>
    <n v="79"/>
    <n v="15"/>
    <d v="2023-10-16T00:00:00"/>
    <s v="SUP038"/>
    <s v="AISLE-15-SHELF-20"/>
    <n v="10"/>
    <x v="0"/>
    <d v="2023-06-13T00:00:00"/>
    <s v="Italy"/>
    <n v="44.988999999999997"/>
    <n v="16.156099999999999"/>
    <n v="125"/>
  </r>
  <r>
    <x v="1347"/>
    <x v="1347"/>
    <x v="3"/>
    <n v="822.22"/>
    <x v="624"/>
    <s v="High"/>
    <n v="92"/>
    <n v="2"/>
    <d v="2023-11-28T00:00:00"/>
    <s v="SUP010"/>
    <s v="AISLE-16-SHELF-21"/>
    <n v="23"/>
    <x v="0"/>
    <d v="2023-09-01T00:00:00"/>
    <s v="Netherlands"/>
    <n v="51.921199999999999"/>
    <n v="4.4058000000000002"/>
    <n v="88"/>
  </r>
  <r>
    <x v="1348"/>
    <x v="1348"/>
    <x v="0"/>
    <n v="422.29"/>
    <x v="111"/>
    <s v="High"/>
    <n v="61"/>
    <n v="11"/>
    <d v="2023-10-21T00:00:00"/>
    <s v="SUP015"/>
    <s v="AISLE-09-SHELF-29"/>
    <n v="45"/>
    <x v="0"/>
    <d v="2023-07-18T00:00:00"/>
    <s v="Spain"/>
    <n v="38.214199999999998"/>
    <n v="-3.2231000000000001"/>
    <n v="95"/>
  </r>
  <r>
    <x v="1349"/>
    <x v="1349"/>
    <x v="1"/>
    <n v="733.12"/>
    <x v="103"/>
    <s v="High"/>
    <n v="10"/>
    <n v="16"/>
    <d v="2025-05-26T00:00:00"/>
    <s v="SUP050"/>
    <s v="AISLE-12-SHELF-34"/>
    <n v="47"/>
    <x v="1"/>
    <d v="2024-09-12T00:00:00"/>
    <s v="Germany"/>
    <n v="52.768799999999999"/>
    <n v="9.1656999999999993"/>
    <n v="256"/>
  </r>
  <r>
    <x v="1350"/>
    <x v="1350"/>
    <x v="4"/>
    <n v="295.01"/>
    <x v="757"/>
    <s v="Mid"/>
    <n v="94"/>
    <n v="18"/>
    <d v="2024-08-08T00:00:00"/>
    <s v="SUP039"/>
    <s v="AISLE-15-SHELF-09"/>
    <n v="38"/>
    <x v="0"/>
    <d v="2023-08-12T00:00:00"/>
    <s v="United Kingdom"/>
    <n v="55.2684"/>
    <n v="-4.3752000000000004"/>
    <n v="362"/>
  </r>
  <r>
    <x v="1351"/>
    <x v="1351"/>
    <x v="1"/>
    <n v="65.010000000000005"/>
    <x v="211"/>
    <s v="High"/>
    <n v="27"/>
    <n v="2"/>
    <d v="2024-03-18T00:00:00"/>
    <s v="SUP028"/>
    <s v="AISLE-16-SHELF-30"/>
    <n v="47"/>
    <x v="0"/>
    <d v="2023-10-06T00:00:00"/>
    <s v="Sweden"/>
    <n v="59.502400000000002"/>
    <n v="11.425700000000001"/>
    <n v="164"/>
  </r>
  <r>
    <x v="1352"/>
    <x v="1352"/>
    <x v="2"/>
    <n v="679.21"/>
    <x v="376"/>
    <s v="Mid"/>
    <n v="36"/>
    <n v="10"/>
    <d v="2024-07-16T00:00:00"/>
    <s v="SUP003"/>
    <s v="AISLE-17-SHELF-04"/>
    <n v="9"/>
    <x v="0"/>
    <d v="2024-02-21T00:00:00"/>
    <s v="Belgium"/>
    <n v="49.507800000000003"/>
    <n v="3.3860999999999999"/>
    <n v="146"/>
  </r>
  <r>
    <x v="1353"/>
    <x v="1353"/>
    <x v="3"/>
    <n v="652.30999999999995"/>
    <x v="391"/>
    <s v="High"/>
    <n v="81"/>
    <n v="13"/>
    <d v="2024-10-16T00:00:00"/>
    <s v="SUP016"/>
    <s v="AISLE-08-SHELF-32"/>
    <n v="23"/>
    <x v="0"/>
    <d v="2023-12-07T00:00:00"/>
    <s v="Sweden"/>
    <n v="60.9084"/>
    <n v="22.2515"/>
    <n v="314"/>
  </r>
  <r>
    <x v="1354"/>
    <x v="1354"/>
    <x v="0"/>
    <n v="803.61"/>
    <x v="758"/>
    <s v="Mid"/>
    <n v="85"/>
    <n v="28"/>
    <d v="2024-12-16T00:00:00"/>
    <s v="SUP045"/>
    <s v="AISLE-07-SHELF-38"/>
    <n v="18"/>
    <x v="0"/>
    <d v="2024-07-09T00:00:00"/>
    <s v="Austria"/>
    <n v="48.476100000000002"/>
    <n v="11.5572"/>
    <n v="160"/>
  </r>
  <r>
    <x v="1355"/>
    <x v="1355"/>
    <x v="5"/>
    <n v="619.95000000000005"/>
    <x v="759"/>
    <s v="Low"/>
    <n v="51"/>
    <n v="8"/>
    <d v="2024-02-28T00:00:00"/>
    <s v="SUP017"/>
    <s v="AISLE-05-SHELF-42"/>
    <n v="14"/>
    <x v="0"/>
    <d v="2023-09-05T00:00:00"/>
    <s v="Sweden"/>
    <n v="58.674700000000001"/>
    <n v="14.0779"/>
    <n v="176"/>
  </r>
  <r>
    <x v="1356"/>
    <x v="1356"/>
    <x v="3"/>
    <n v="165.32"/>
    <x v="403"/>
    <s v="Mid"/>
    <n v="15"/>
    <n v="7"/>
    <d v="2024-10-31T00:00:00"/>
    <s v="SUP036"/>
    <s v="AISLE-03-SHELF-20"/>
    <n v="15"/>
    <x v="0"/>
    <d v="2023-12-09T00:00:00"/>
    <s v="Netherlands"/>
    <n v="51.715899999999998"/>
    <n v="5.2430000000000003"/>
    <n v="327"/>
  </r>
  <r>
    <x v="1357"/>
    <x v="1357"/>
    <x v="0"/>
    <n v="854.63"/>
    <x v="131"/>
    <s v="Mid"/>
    <n v="99"/>
    <n v="16"/>
    <d v="2024-06-04T00:00:00"/>
    <s v="SUP019"/>
    <s v="AISLE-17-SHELF-16"/>
    <n v="35"/>
    <x v="0"/>
    <d v="2023-08-20T00:00:00"/>
    <s v="Spain"/>
    <n v="39.421599999999998"/>
    <n v="-6.5498000000000003"/>
    <n v="289"/>
  </r>
  <r>
    <x v="1358"/>
    <x v="1358"/>
    <x v="6"/>
    <n v="630.98"/>
    <x v="696"/>
    <s v="Mid"/>
    <n v="89"/>
    <n v="17"/>
    <d v="2025-02-01T00:00:00"/>
    <s v="SUP004"/>
    <s v="AISLE-11-SHELF-13"/>
    <n v="6"/>
    <x v="0"/>
    <d v="2025-01-28T00:00:00"/>
    <s v="United Kingdom"/>
    <n v="51.048000000000002"/>
    <n v="-8.0741999999999994"/>
    <n v="4"/>
  </r>
  <r>
    <x v="1359"/>
    <x v="1359"/>
    <x v="4"/>
    <n v="809.53"/>
    <x v="760"/>
    <s v="Low"/>
    <n v="92"/>
    <n v="9"/>
    <d v="2024-06-01T00:00:00"/>
    <s v="SUP025"/>
    <s v="AISLE-18-SHELF-14"/>
    <n v="14"/>
    <x v="0"/>
    <d v="2023-06-27T00:00:00"/>
    <s v="Germany"/>
    <n v="48.470100000000002"/>
    <n v="12.3187"/>
    <n v="340"/>
  </r>
  <r>
    <x v="1360"/>
    <x v="1360"/>
    <x v="1"/>
    <n v="776.37"/>
    <x v="1"/>
    <s v="High"/>
    <n v="91"/>
    <n v="27"/>
    <d v="2024-04-17T00:00:00"/>
    <s v="SUP027"/>
    <s v="AISLE-02-SHELF-12"/>
    <n v="25"/>
    <x v="1"/>
    <d v="2023-11-05T00:00:00"/>
    <s v="Germany"/>
    <n v="49.151699999999998"/>
    <n v="10.164300000000001"/>
    <n v="164"/>
  </r>
  <r>
    <x v="1361"/>
    <x v="1361"/>
    <x v="3"/>
    <n v="304.89"/>
    <x v="331"/>
    <s v="Mid"/>
    <n v="33"/>
    <n v="27"/>
    <d v="2025-08-01T00:00:00"/>
    <s v="SUP012"/>
    <s v="AISLE-10-SHELF-39"/>
    <n v="5"/>
    <x v="0"/>
    <d v="2024-08-08T00:00:00"/>
    <s v="Italy"/>
    <n v="42.808700000000002"/>
    <n v="17.153400000000001"/>
    <n v="358"/>
  </r>
  <r>
    <x v="1362"/>
    <x v="1362"/>
    <x v="2"/>
    <n v="83.81"/>
    <x v="596"/>
    <s v="Low"/>
    <n v="54"/>
    <n v="8"/>
    <d v="2024-02-07T00:00:00"/>
    <s v="SUP027"/>
    <s v="AISLE-02-SHELF-50"/>
    <n v="35"/>
    <x v="0"/>
    <d v="2023-05-21T00:00:00"/>
    <s v="Belgium"/>
    <n v="51.277700000000003"/>
    <n v="5.4084000000000003"/>
    <n v="262"/>
  </r>
  <r>
    <x v="1363"/>
    <x v="1363"/>
    <x v="5"/>
    <n v="184.74"/>
    <x v="761"/>
    <s v="High"/>
    <n v="93"/>
    <n v="29"/>
    <d v="2023-05-27T00:00:00"/>
    <s v="SUP004"/>
    <s v="AISLE-17-SHELF-16"/>
    <n v="15"/>
    <x v="0"/>
    <d v="2023-05-04T00:00:00"/>
    <s v="France"/>
    <n v="41.644500000000001"/>
    <n v="3.2959999999999998"/>
    <n v="23"/>
  </r>
  <r>
    <x v="1364"/>
    <x v="1364"/>
    <x v="2"/>
    <n v="101.93"/>
    <x v="193"/>
    <s v="Mid"/>
    <n v="80"/>
    <n v="25"/>
    <d v="2024-05-08T00:00:00"/>
    <s v="SUP024"/>
    <s v="AISLE-02-SHELF-11"/>
    <n v="47"/>
    <x v="0"/>
    <d v="2024-03-08T00:00:00"/>
    <s v="Spain"/>
    <n v="42.135399999999997"/>
    <n v="-9.0822000000000003"/>
    <n v="61"/>
  </r>
  <r>
    <x v="1365"/>
    <x v="1365"/>
    <x v="1"/>
    <n v="250.98"/>
    <x v="382"/>
    <s v="Low"/>
    <n v="16"/>
    <n v="20"/>
    <d v="2025-02-12T00:00:00"/>
    <s v="SUP017"/>
    <s v="AISLE-19-SHELF-30"/>
    <n v="14"/>
    <x v="0"/>
    <d v="2024-03-28T00:00:00"/>
    <s v="France"/>
    <n v="46.686900000000001"/>
    <n v="7.4234"/>
    <n v="321"/>
  </r>
  <r>
    <x v="1366"/>
    <x v="1366"/>
    <x v="3"/>
    <n v="464.94"/>
    <x v="762"/>
    <s v="Mid"/>
    <n v="25"/>
    <n v="5"/>
    <d v="2023-07-06T00:00:00"/>
    <s v="SUP026"/>
    <s v="AISLE-07-SHELF-27"/>
    <n v="24"/>
    <x v="0"/>
    <d v="2023-06-12T00:00:00"/>
    <s v="United Kingdom"/>
    <n v="54.072099999999999"/>
    <n v="-8.1588999999999992"/>
    <n v="24"/>
  </r>
  <r>
    <x v="1367"/>
    <x v="1367"/>
    <x v="4"/>
    <n v="907.74"/>
    <x v="322"/>
    <s v="Low"/>
    <n v="67"/>
    <n v="27"/>
    <d v="2024-07-14T00:00:00"/>
    <s v="SUP018"/>
    <s v="AISLE-17-SHELF-15"/>
    <n v="25"/>
    <x v="0"/>
    <d v="2024-05-30T00:00:00"/>
    <s v="Sweden"/>
    <n v="55.451999999999998"/>
    <n v="16.5579"/>
    <n v="45"/>
  </r>
  <r>
    <x v="1368"/>
    <x v="1368"/>
    <x v="4"/>
    <n v="873.3"/>
    <x v="451"/>
    <s v="Mid"/>
    <n v="66"/>
    <n v="5"/>
    <d v="2024-04-18T00:00:00"/>
    <s v="SUP022"/>
    <s v="AISLE-09-SHELF-12"/>
    <n v="41"/>
    <x v="0"/>
    <d v="2023-04-28T00:00:00"/>
    <s v="Germany"/>
    <n v="48.478099999999998"/>
    <n v="11.9465"/>
    <n v="356"/>
  </r>
  <r>
    <x v="1369"/>
    <x v="1369"/>
    <x v="0"/>
    <n v="721.41"/>
    <x v="577"/>
    <s v="Mid"/>
    <n v="51"/>
    <n v="27"/>
    <d v="2023-09-20T00:00:00"/>
    <s v="SUP006"/>
    <s v="AISLE-08-SHELF-02"/>
    <n v="41"/>
    <x v="0"/>
    <d v="2023-08-22T00:00:00"/>
    <s v="United Kingdom"/>
    <n v="56.1374"/>
    <n v="-6.4211999999999998"/>
    <n v="29"/>
  </r>
  <r>
    <x v="1370"/>
    <x v="1370"/>
    <x v="2"/>
    <n v="33.869999999999997"/>
    <x v="763"/>
    <s v="Mid"/>
    <n v="23"/>
    <n v="25"/>
    <d v="2024-07-01T00:00:00"/>
    <s v="SUP019"/>
    <s v="AISLE-17-SHELF-48"/>
    <n v="18"/>
    <x v="0"/>
    <d v="2024-03-27T00:00:00"/>
    <s v="Sweden"/>
    <n v="67.561800000000005"/>
    <n v="16.888999999999999"/>
    <n v="96"/>
  </r>
  <r>
    <x v="1371"/>
    <x v="1371"/>
    <x v="2"/>
    <n v="347.98"/>
    <x v="67"/>
    <s v="Low"/>
    <n v="65"/>
    <n v="24"/>
    <d v="2024-10-27T00:00:00"/>
    <s v="SUP037"/>
    <s v="AISLE-16-SHELF-03"/>
    <n v="9"/>
    <x v="1"/>
    <d v="2024-02-04T00:00:00"/>
    <s v="Germany"/>
    <n v="48.385599999999997"/>
    <n v="12.854699999999999"/>
    <n v="266"/>
  </r>
  <r>
    <x v="1372"/>
    <x v="1372"/>
    <x v="5"/>
    <n v="685.52"/>
    <x v="764"/>
    <s v="Low"/>
    <n v="21"/>
    <n v="13"/>
    <d v="2024-07-26T00:00:00"/>
    <s v="SUP034"/>
    <s v="AISLE-19-SHELF-48"/>
    <n v="10"/>
    <x v="0"/>
    <d v="2024-06-01T00:00:00"/>
    <s v="Sweden"/>
    <n v="66.201599999999999"/>
    <n v="19.474799999999998"/>
    <n v="55"/>
  </r>
  <r>
    <x v="1373"/>
    <x v="1373"/>
    <x v="1"/>
    <n v="137.74"/>
    <x v="765"/>
    <s v="Low"/>
    <n v="24"/>
    <n v="16"/>
    <d v="2025-05-24T00:00:00"/>
    <s v="SUP011"/>
    <s v="AISLE-11-SHELF-26"/>
    <n v="28"/>
    <x v="0"/>
    <d v="2024-10-17T00:00:00"/>
    <s v="Belgium"/>
    <n v="51.206899999999997"/>
    <n v="5.3757999999999999"/>
    <n v="219"/>
  </r>
  <r>
    <x v="1374"/>
    <x v="1374"/>
    <x v="0"/>
    <n v="803.08"/>
    <x v="425"/>
    <s v="Mid"/>
    <n v="17"/>
    <n v="26"/>
    <d v="2025-01-01T00:00:00"/>
    <s v="SUP024"/>
    <s v="AISLE-09-SHELF-46"/>
    <n v="20"/>
    <x v="0"/>
    <d v="2024-09-27T00:00:00"/>
    <s v="Spain"/>
    <n v="42.8812"/>
    <n v="-3.8330000000000002"/>
    <n v="96"/>
  </r>
  <r>
    <x v="1375"/>
    <x v="1375"/>
    <x v="5"/>
    <n v="915.43"/>
    <x v="384"/>
    <s v="Low"/>
    <n v="67"/>
    <n v="22"/>
    <d v="2023-07-05T00:00:00"/>
    <s v="SUP045"/>
    <s v="AISLE-02-SHELF-30"/>
    <n v="27"/>
    <x v="0"/>
    <d v="2023-06-23T00:00:00"/>
    <s v="Austria"/>
    <n v="48.343800000000002"/>
    <n v="17.1981"/>
    <n v="12"/>
  </r>
  <r>
    <x v="1376"/>
    <x v="1376"/>
    <x v="3"/>
    <n v="360.56"/>
    <x v="442"/>
    <s v="Low"/>
    <n v="62"/>
    <n v="27"/>
    <d v="2024-10-16T00:00:00"/>
    <s v="SUP037"/>
    <s v="AISLE-13-SHELF-37"/>
    <n v="42"/>
    <x v="0"/>
    <d v="2023-10-20T00:00:00"/>
    <s v="United Kingdom"/>
    <n v="56.279400000000003"/>
    <n v="-7.0582000000000003"/>
    <n v="362"/>
  </r>
  <r>
    <x v="1377"/>
    <x v="1377"/>
    <x v="3"/>
    <n v="708.78"/>
    <x v="241"/>
    <s v="Low"/>
    <n v="18"/>
    <n v="26"/>
    <d v="2024-01-10T00:00:00"/>
    <s v="SUP023"/>
    <s v="AISLE-20-SHELF-14"/>
    <n v="20"/>
    <x v="1"/>
    <d v="2023-08-18T00:00:00"/>
    <s v="United Kingdom"/>
    <n v="54.461199999999998"/>
    <n v="-2.3264999999999998"/>
    <n v="145"/>
  </r>
  <r>
    <x v="1378"/>
    <x v="1378"/>
    <x v="2"/>
    <n v="156.72"/>
    <x v="16"/>
    <s v="Low"/>
    <n v="55"/>
    <n v="11"/>
    <d v="2024-02-01T00:00:00"/>
    <s v="SUP040"/>
    <s v="AISLE-01-SHELF-32"/>
    <n v="17"/>
    <x v="0"/>
    <d v="2023-11-28T00:00:00"/>
    <s v="Poland"/>
    <n v="50.010399999999997"/>
    <n v="23.728899999999999"/>
    <n v="65"/>
  </r>
  <r>
    <x v="1379"/>
    <x v="1379"/>
    <x v="1"/>
    <n v="693.91"/>
    <x v="654"/>
    <s v="Low"/>
    <n v="16"/>
    <n v="15"/>
    <d v="2025-04-11T00:00:00"/>
    <s v="SUP043"/>
    <s v="AISLE-06-SHELF-22"/>
    <n v="49"/>
    <x v="0"/>
    <d v="2024-12-27T00:00:00"/>
    <s v="Netherlands"/>
    <n v="51.274099999999997"/>
    <n v="3.9925000000000002"/>
    <n v="105"/>
  </r>
  <r>
    <x v="1380"/>
    <x v="1380"/>
    <x v="0"/>
    <n v="31.24"/>
    <x v="571"/>
    <s v="High"/>
    <n v="53"/>
    <n v="26"/>
    <d v="2024-03-31T00:00:00"/>
    <s v="SUP004"/>
    <s v="AISLE-11-SHELF-49"/>
    <n v="12"/>
    <x v="1"/>
    <d v="2023-04-26T00:00:00"/>
    <s v="Belgium"/>
    <n v="51.330300000000001"/>
    <n v="4.3143000000000002"/>
    <n v="340"/>
  </r>
  <r>
    <x v="1381"/>
    <x v="1381"/>
    <x v="1"/>
    <n v="159.26"/>
    <x v="254"/>
    <s v="Low"/>
    <n v="23"/>
    <n v="17"/>
    <d v="2024-04-17T00:00:00"/>
    <s v="SUP018"/>
    <s v="AISLE-14-SHELF-14"/>
    <n v="42"/>
    <x v="0"/>
    <d v="2024-01-03T00:00:00"/>
    <s v="Belgium"/>
    <n v="49.626399999999997"/>
    <n v="4.8329000000000004"/>
    <n v="105"/>
  </r>
  <r>
    <x v="1382"/>
    <x v="1382"/>
    <x v="6"/>
    <n v="712.78"/>
    <x v="77"/>
    <s v="Low"/>
    <n v="84"/>
    <n v="15"/>
    <d v="2024-09-02T00:00:00"/>
    <s v="SUP030"/>
    <s v="AISLE-20-SHELF-07"/>
    <n v="36"/>
    <x v="0"/>
    <d v="2024-08-05T00:00:00"/>
    <s v="France"/>
    <n v="47.197899999999997"/>
    <n v="-4.1582999999999997"/>
    <n v="28"/>
  </r>
  <r>
    <x v="1383"/>
    <x v="1383"/>
    <x v="4"/>
    <n v="714.73"/>
    <x v="704"/>
    <s v="High"/>
    <n v="15"/>
    <n v="23"/>
    <d v="2025-12-05T00:00:00"/>
    <s v="SUP015"/>
    <s v="AISLE-19-SHELF-26"/>
    <n v="26"/>
    <x v="0"/>
    <d v="2025-03-03T00:00:00"/>
    <s v="Sweden"/>
    <n v="68.720799999999997"/>
    <n v="18.226800000000001"/>
    <n v="277"/>
  </r>
  <r>
    <x v="1384"/>
    <x v="1384"/>
    <x v="1"/>
    <n v="644.75"/>
    <x v="414"/>
    <s v="Mid"/>
    <n v="44"/>
    <n v="25"/>
    <d v="2025-02-12T00:00:00"/>
    <s v="SUP037"/>
    <s v="AISLE-06-SHELF-13"/>
    <n v="21"/>
    <x v="0"/>
    <d v="2024-04-20T00:00:00"/>
    <s v="Netherlands"/>
    <n v="52.311399999999999"/>
    <n v="5.3285"/>
    <n v="298"/>
  </r>
  <r>
    <x v="1385"/>
    <x v="1385"/>
    <x v="0"/>
    <n v="482.59"/>
    <x v="313"/>
    <s v="High"/>
    <n v="79"/>
    <n v="12"/>
    <d v="2024-06-14T00:00:00"/>
    <s v="SUP023"/>
    <s v="AISLE-10-SHELF-19"/>
    <n v="9"/>
    <x v="0"/>
    <d v="2023-08-31T00:00:00"/>
    <s v="Spain"/>
    <n v="40.7637"/>
    <n v="-5.9698000000000002"/>
    <n v="288"/>
  </r>
  <r>
    <x v="1386"/>
    <x v="1386"/>
    <x v="1"/>
    <n v="678.16"/>
    <x v="82"/>
    <s v="High"/>
    <n v="70"/>
    <n v="4"/>
    <d v="2025-01-02T00:00:00"/>
    <s v="SUP012"/>
    <s v="AISLE-10-SHELF-37"/>
    <n v="12"/>
    <x v="0"/>
    <d v="2024-11-25T00:00:00"/>
    <s v="Spain"/>
    <n v="38.240499999999997"/>
    <n v="-2.8571"/>
    <n v="38"/>
  </r>
  <r>
    <x v="1387"/>
    <x v="1387"/>
    <x v="0"/>
    <n v="776.06"/>
    <x v="766"/>
    <s v="High"/>
    <n v="33"/>
    <n v="4"/>
    <d v="2024-08-07T00:00:00"/>
    <s v="SUP004"/>
    <s v="AISLE-13-SHELF-17"/>
    <n v="34"/>
    <x v="0"/>
    <d v="2023-12-21T00:00:00"/>
    <s v="Belgium"/>
    <n v="51.113399999999999"/>
    <n v="2.6945000000000001"/>
    <n v="230"/>
  </r>
  <r>
    <x v="1388"/>
    <x v="1388"/>
    <x v="3"/>
    <n v="966.82"/>
    <x v="747"/>
    <s v="Mid"/>
    <n v="82"/>
    <n v="21"/>
    <d v="2025-04-04T00:00:00"/>
    <s v="SUP004"/>
    <s v="AISLE-05-SHELF-21"/>
    <n v="23"/>
    <x v="0"/>
    <d v="2024-10-04T00:00:00"/>
    <s v="Spain"/>
    <n v="40.706600000000002"/>
    <n v="0.86539999999999995"/>
    <n v="182"/>
  </r>
  <r>
    <x v="1389"/>
    <x v="1389"/>
    <x v="4"/>
    <n v="889.75"/>
    <x v="507"/>
    <s v="Low"/>
    <n v="11"/>
    <n v="16"/>
    <d v="2025-04-28T00:00:00"/>
    <s v="SUP041"/>
    <s v="AISLE-07-SHELF-20"/>
    <n v="16"/>
    <x v="0"/>
    <d v="2024-08-26T00:00:00"/>
    <s v="Poland"/>
    <n v="49.9101"/>
    <n v="14.2502"/>
    <n v="245"/>
  </r>
  <r>
    <x v="1390"/>
    <x v="1390"/>
    <x v="1"/>
    <n v="796.59"/>
    <x v="119"/>
    <s v="Mid"/>
    <n v="87"/>
    <n v="15"/>
    <d v="2025-02-23T00:00:00"/>
    <s v="SUP041"/>
    <s v="AISLE-07-SHELF-15"/>
    <n v="29"/>
    <x v="0"/>
    <d v="2024-04-20T00:00:00"/>
    <s v="United Kingdom"/>
    <n v="52.651899999999998"/>
    <n v="-2.3186"/>
    <n v="309"/>
  </r>
  <r>
    <x v="1391"/>
    <x v="1391"/>
    <x v="1"/>
    <n v="697.81"/>
    <x v="696"/>
    <s v="Mid"/>
    <n v="60"/>
    <n v="8"/>
    <d v="2024-02-27T00:00:00"/>
    <s v="SUP014"/>
    <s v="AISLE-15-SHELF-23"/>
    <n v="48"/>
    <x v="0"/>
    <d v="2023-10-29T00:00:00"/>
    <s v="Italy"/>
    <n v="38.052"/>
    <n v="11.6709"/>
    <n v="121"/>
  </r>
  <r>
    <x v="1392"/>
    <x v="1392"/>
    <x v="1"/>
    <n v="578.41"/>
    <x v="521"/>
    <s v="High"/>
    <n v="40"/>
    <n v="27"/>
    <d v="2025-01-29T00:00:00"/>
    <s v="SUP008"/>
    <s v="AISLE-01-SHELF-44"/>
    <n v="17"/>
    <x v="1"/>
    <d v="2024-07-03T00:00:00"/>
    <s v="Austria"/>
    <n v="47.835999999999999"/>
    <n v="14.1114"/>
    <n v="210"/>
  </r>
  <r>
    <x v="1393"/>
    <x v="1393"/>
    <x v="0"/>
    <n v="129.4"/>
    <x v="301"/>
    <s v="Mid"/>
    <n v="36"/>
    <n v="21"/>
    <d v="2024-12-09T00:00:00"/>
    <s v="SUP023"/>
    <s v="AISLE-02-SHELF-50"/>
    <n v="8"/>
    <x v="0"/>
    <d v="2024-02-03T00:00:00"/>
    <s v="France"/>
    <n v="43.989199999999997"/>
    <n v="0.74039999999999995"/>
    <n v="310"/>
  </r>
  <r>
    <x v="1394"/>
    <x v="1394"/>
    <x v="1"/>
    <n v="173.9"/>
    <x v="673"/>
    <s v="High"/>
    <n v="40"/>
    <n v="20"/>
    <d v="2023-06-20T00:00:00"/>
    <s v="SUP001"/>
    <s v="AISLE-15-SHELF-07"/>
    <n v="14"/>
    <x v="0"/>
    <d v="2023-04-13T00:00:00"/>
    <s v="Sweden"/>
    <n v="66.0411"/>
    <n v="23.4299"/>
    <n v="68"/>
  </r>
  <r>
    <x v="1395"/>
    <x v="1395"/>
    <x v="3"/>
    <n v="822.08"/>
    <x v="378"/>
    <s v="Mid"/>
    <n v="79"/>
    <n v="8"/>
    <d v="2025-07-03T00:00:00"/>
    <s v="SUP011"/>
    <s v="AISLE-09-SHELF-28"/>
    <n v="32"/>
    <x v="0"/>
    <d v="2024-11-25T00:00:00"/>
    <s v="Austria"/>
    <n v="48.640900000000002"/>
    <n v="13.845000000000001"/>
    <n v="220"/>
  </r>
  <r>
    <x v="1396"/>
    <x v="1396"/>
    <x v="3"/>
    <n v="805.28"/>
    <x v="382"/>
    <s v="Low"/>
    <n v="52"/>
    <n v="11"/>
    <d v="2025-03-17T00:00:00"/>
    <s v="SUP027"/>
    <s v="AISLE-03-SHELF-42"/>
    <n v="9"/>
    <x v="0"/>
    <d v="2024-08-11T00:00:00"/>
    <s v="Sweden"/>
    <n v="60.962000000000003"/>
    <n v="15.4617"/>
    <n v="218"/>
  </r>
  <r>
    <x v="1397"/>
    <x v="1397"/>
    <x v="2"/>
    <n v="618.30999999999995"/>
    <x v="715"/>
    <s v="Low"/>
    <n v="91"/>
    <n v="21"/>
    <d v="2024-12-21T00:00:00"/>
    <s v="SUP004"/>
    <s v="AISLE-02-SHELF-22"/>
    <n v="32"/>
    <x v="0"/>
    <d v="2024-02-27T00:00:00"/>
    <s v="Germany"/>
    <n v="48.249699999999997"/>
    <n v="6.8696000000000002"/>
    <n v="298"/>
  </r>
  <r>
    <x v="1398"/>
    <x v="1398"/>
    <x v="2"/>
    <n v="444.45"/>
    <x v="727"/>
    <s v="Mid"/>
    <n v="61"/>
    <n v="24"/>
    <d v="2024-03-31T00:00:00"/>
    <s v="SUP029"/>
    <s v="AISLE-12-SHELF-07"/>
    <n v="48"/>
    <x v="0"/>
    <d v="2023-07-22T00:00:00"/>
    <s v="Austria"/>
    <n v="48.189700000000002"/>
    <n v="11.500400000000001"/>
    <n v="253"/>
  </r>
  <r>
    <x v="1399"/>
    <x v="1399"/>
    <x v="0"/>
    <n v="35.770000000000003"/>
    <x v="373"/>
    <s v="Mid"/>
    <n v="23"/>
    <n v="17"/>
    <d v="2025-01-30T00:00:00"/>
    <s v="SUP017"/>
    <s v="AISLE-05-SHELF-04"/>
    <n v="35"/>
    <x v="0"/>
    <d v="2024-02-08T00:00:00"/>
    <s v="Italy"/>
    <n v="39.273899999999998"/>
    <n v="18.4785"/>
    <n v="357"/>
  </r>
  <r>
    <x v="1400"/>
    <x v="1400"/>
    <x v="0"/>
    <n v="333.91"/>
    <x v="672"/>
    <s v="Low"/>
    <n v="68"/>
    <n v="3"/>
    <d v="2024-08-18T00:00:00"/>
    <s v="SUP049"/>
    <s v="AISLE-01-SHELF-15"/>
    <n v="20"/>
    <x v="0"/>
    <d v="2024-01-16T00:00:00"/>
    <s v="Belgium"/>
    <n v="49.875900000000001"/>
    <n v="3.0773999999999999"/>
    <n v="215"/>
  </r>
  <r>
    <x v="1401"/>
    <x v="1401"/>
    <x v="3"/>
    <n v="426.43"/>
    <x v="767"/>
    <s v="Mid"/>
    <n v="29"/>
    <n v="7"/>
    <d v="2024-11-17T00:00:00"/>
    <s v="SUP019"/>
    <s v="AISLE-09-SHELF-06"/>
    <n v="27"/>
    <x v="0"/>
    <d v="2024-03-04T00:00:00"/>
    <s v="Poland"/>
    <n v="49.572400000000002"/>
    <n v="19.898099999999999"/>
    <n v="258"/>
  </r>
  <r>
    <x v="1402"/>
    <x v="1402"/>
    <x v="2"/>
    <n v="490.96"/>
    <x v="330"/>
    <s v="High"/>
    <n v="61"/>
    <n v="12"/>
    <d v="2024-11-23T00:00:00"/>
    <s v="SUP045"/>
    <s v="AISLE-14-SHELF-31"/>
    <n v="33"/>
    <x v="0"/>
    <d v="2024-08-17T00:00:00"/>
    <s v="United Kingdom"/>
    <n v="55.425199999999997"/>
    <n v="-4.5476999999999999"/>
    <n v="98"/>
  </r>
  <r>
    <x v="1403"/>
    <x v="1403"/>
    <x v="1"/>
    <n v="930.03"/>
    <x v="503"/>
    <s v="High"/>
    <n v="84"/>
    <n v="1"/>
    <d v="2024-03-10T00:00:00"/>
    <s v="SUP049"/>
    <s v="AISLE-02-SHELF-44"/>
    <n v="25"/>
    <x v="1"/>
    <d v="2023-10-08T00:00:00"/>
    <s v="United Kingdom"/>
    <n v="54.611600000000003"/>
    <n v="-0.316"/>
    <n v="154"/>
  </r>
  <r>
    <x v="1404"/>
    <x v="1404"/>
    <x v="1"/>
    <n v="117.62"/>
    <x v="768"/>
    <s v="High"/>
    <n v="49"/>
    <n v="11"/>
    <d v="2024-04-23T00:00:00"/>
    <s v="SUP024"/>
    <s v="AISLE-06-SHELF-13"/>
    <n v="6"/>
    <x v="0"/>
    <d v="2023-10-08T00:00:00"/>
    <s v="Poland"/>
    <n v="53.744999999999997"/>
    <n v="23.679099999999998"/>
    <n v="198"/>
  </r>
  <r>
    <x v="1405"/>
    <x v="1405"/>
    <x v="0"/>
    <n v="523.67999999999995"/>
    <x v="719"/>
    <s v="Low"/>
    <n v="77"/>
    <n v="5"/>
    <d v="2023-07-31T00:00:00"/>
    <s v="SUP044"/>
    <s v="AISLE-04-SHELF-32"/>
    <n v="27"/>
    <x v="0"/>
    <d v="2023-07-08T00:00:00"/>
    <s v="Netherlands"/>
    <n v="53.025500000000001"/>
    <n v="5.5029000000000003"/>
    <n v="23"/>
  </r>
  <r>
    <x v="1406"/>
    <x v="1406"/>
    <x v="4"/>
    <n v="374.24"/>
    <x v="183"/>
    <s v="Mid"/>
    <n v="53"/>
    <n v="6"/>
    <d v="2023-10-19T00:00:00"/>
    <s v="SUP046"/>
    <s v="AISLE-16-SHELF-29"/>
    <n v="20"/>
    <x v="0"/>
    <d v="2023-09-12T00:00:00"/>
    <s v="Germany"/>
    <n v="48.665399999999998"/>
    <n v="6.8078000000000003"/>
    <n v="37"/>
  </r>
  <r>
    <x v="1407"/>
    <x v="1407"/>
    <x v="3"/>
    <n v="990.2"/>
    <x v="677"/>
    <s v="High"/>
    <n v="15"/>
    <n v="14"/>
    <d v="2024-10-07T00:00:00"/>
    <s v="SUP041"/>
    <s v="AISLE-11-SHELF-06"/>
    <n v="15"/>
    <x v="0"/>
    <d v="2024-04-25T00:00:00"/>
    <s v="Sweden"/>
    <n v="56.052300000000002"/>
    <n v="19.831499999999998"/>
    <n v="165"/>
  </r>
  <r>
    <x v="1408"/>
    <x v="1408"/>
    <x v="3"/>
    <n v="863.25"/>
    <x v="769"/>
    <s v="Mid"/>
    <n v="96"/>
    <n v="28"/>
    <d v="2025-04-22T00:00:00"/>
    <s v="SUP044"/>
    <s v="AISLE-05-SHELF-01"/>
    <n v="13"/>
    <x v="0"/>
    <d v="2024-11-23T00:00:00"/>
    <s v="Italy"/>
    <n v="45.079099999999997"/>
    <n v="12.6533"/>
    <n v="150"/>
  </r>
  <r>
    <x v="1409"/>
    <x v="1409"/>
    <x v="0"/>
    <n v="444.4"/>
    <x v="587"/>
    <s v="High"/>
    <n v="66"/>
    <n v="29"/>
    <d v="2023-11-19T00:00:00"/>
    <s v="SUP032"/>
    <s v="AISLE-19-SHELF-39"/>
    <n v="6"/>
    <x v="0"/>
    <d v="2023-10-18T00:00:00"/>
    <s v="Spain"/>
    <n v="36.4268"/>
    <n v="-2.5531000000000001"/>
    <n v="32"/>
  </r>
  <r>
    <x v="1410"/>
    <x v="1410"/>
    <x v="0"/>
    <n v="999.7"/>
    <x v="559"/>
    <s v="High"/>
    <n v="67"/>
    <n v="17"/>
    <d v="2024-03-21T00:00:00"/>
    <s v="SUP031"/>
    <s v="AISLE-18-SHELF-10"/>
    <n v="22"/>
    <x v="1"/>
    <d v="2023-06-01T00:00:00"/>
    <s v="Austria"/>
    <n v="48.832900000000002"/>
    <n v="14.101599999999999"/>
    <n v="294"/>
  </r>
  <r>
    <x v="1411"/>
    <x v="1411"/>
    <x v="0"/>
    <n v="518.91999999999996"/>
    <x v="447"/>
    <s v="Mid"/>
    <n v="81"/>
    <n v="23"/>
    <d v="2024-11-23T00:00:00"/>
    <s v="SUP049"/>
    <s v="AISLE-10-SHELF-49"/>
    <n v="17"/>
    <x v="0"/>
    <d v="2024-05-30T00:00:00"/>
    <s v="Germany"/>
    <n v="53.451599999999999"/>
    <n v="13.1814"/>
    <n v="177"/>
  </r>
  <r>
    <x v="1412"/>
    <x v="1412"/>
    <x v="1"/>
    <n v="175.45"/>
    <x v="770"/>
    <s v="Mid"/>
    <n v="39"/>
    <n v="25"/>
    <d v="2024-11-23T00:00:00"/>
    <s v="SUP016"/>
    <s v="AISLE-07-SHELF-22"/>
    <n v="49"/>
    <x v="0"/>
    <d v="2024-09-23T00:00:00"/>
    <s v="Austria"/>
    <n v="48.823500000000003"/>
    <n v="15.4308"/>
    <n v="61"/>
  </r>
  <r>
    <x v="1413"/>
    <x v="1413"/>
    <x v="1"/>
    <n v="560.32000000000005"/>
    <x v="138"/>
    <s v="Low"/>
    <n v="61"/>
    <n v="25"/>
    <d v="2023-11-02T00:00:00"/>
    <s v="SUP032"/>
    <s v="AISLE-01-SHELF-44"/>
    <n v="12"/>
    <x v="0"/>
    <d v="2023-08-08T00:00:00"/>
    <s v="Italy"/>
    <n v="44.450899999999997"/>
    <n v="9.3857999999999997"/>
    <n v="86"/>
  </r>
  <r>
    <x v="1414"/>
    <x v="1414"/>
    <x v="4"/>
    <n v="233.94"/>
    <x v="421"/>
    <s v="Mid"/>
    <n v="20"/>
    <n v="3"/>
    <d v="2023-04-23T00:00:00"/>
    <s v="SUP044"/>
    <s v="AISLE-17-SHELF-16"/>
    <n v="14"/>
    <x v="0"/>
    <d v="2023-04-16T00:00:00"/>
    <s v="France"/>
    <n v="41.887300000000003"/>
    <n v="2.4569999999999999"/>
    <n v="7"/>
  </r>
  <r>
    <x v="1415"/>
    <x v="1415"/>
    <x v="3"/>
    <n v="639.95000000000005"/>
    <x v="719"/>
    <s v="Low"/>
    <n v="56"/>
    <n v="4"/>
    <d v="2025-09-12T00:00:00"/>
    <s v="SUP042"/>
    <s v="AISLE-20-SHELF-15"/>
    <n v="31"/>
    <x v="0"/>
    <d v="2024-12-24T00:00:00"/>
    <s v="France"/>
    <n v="42.519500000000001"/>
    <n v="8.9481000000000002"/>
    <n v="262"/>
  </r>
  <r>
    <x v="1416"/>
    <x v="1416"/>
    <x v="6"/>
    <n v="938.07"/>
    <x v="464"/>
    <s v="High"/>
    <n v="14"/>
    <n v="1"/>
    <d v="2024-10-31T00:00:00"/>
    <s v="SUP034"/>
    <s v="AISLE-19-SHELF-17"/>
    <n v="21"/>
    <x v="0"/>
    <d v="2024-02-15T00:00:00"/>
    <s v="Germany"/>
    <n v="49.503399999999999"/>
    <n v="13.661799999999999"/>
    <n v="259"/>
  </r>
  <r>
    <x v="1417"/>
    <x v="1417"/>
    <x v="4"/>
    <n v="788.34"/>
    <x v="771"/>
    <s v="Low"/>
    <n v="12"/>
    <n v="29"/>
    <d v="2024-04-07T00:00:00"/>
    <s v="SUP035"/>
    <s v="AISLE-04-SHELF-36"/>
    <n v="28"/>
    <x v="0"/>
    <d v="2024-02-20T00:00:00"/>
    <s v="Belgium"/>
    <n v="50.275199999999998"/>
    <n v="3.7605"/>
    <n v="47"/>
  </r>
  <r>
    <x v="1418"/>
    <x v="1418"/>
    <x v="4"/>
    <n v="280.43"/>
    <x v="269"/>
    <s v="Low"/>
    <n v="24"/>
    <n v="4"/>
    <d v="2024-07-15T00:00:00"/>
    <s v="SUP037"/>
    <s v="AISLE-03-SHELF-40"/>
    <n v="25"/>
    <x v="1"/>
    <d v="2024-04-12T00:00:00"/>
    <s v="Italy"/>
    <n v="46.419199999999996"/>
    <n v="10.923500000000001"/>
    <n v="94"/>
  </r>
  <r>
    <x v="1419"/>
    <x v="1419"/>
    <x v="1"/>
    <n v="303.89"/>
    <x v="299"/>
    <s v="Mid"/>
    <n v="11"/>
    <n v="14"/>
    <d v="2024-07-08T00:00:00"/>
    <s v="SUP016"/>
    <s v="AISLE-09-SHELF-34"/>
    <n v="5"/>
    <x v="0"/>
    <d v="2023-11-27T00:00:00"/>
    <s v="Italy"/>
    <n v="40.698"/>
    <n v="7.8624999999999998"/>
    <n v="224"/>
  </r>
  <r>
    <x v="1420"/>
    <x v="1420"/>
    <x v="2"/>
    <n v="78.599999999999994"/>
    <x v="412"/>
    <s v="High"/>
    <n v="11"/>
    <n v="21"/>
    <d v="2024-02-27T00:00:00"/>
    <s v="SUP021"/>
    <s v="AISLE-19-SHELF-18"/>
    <n v="20"/>
    <x v="0"/>
    <d v="2023-10-21T00:00:00"/>
    <s v="Poland"/>
    <n v="52.888599999999997"/>
    <n v="16.988399999999999"/>
    <n v="129"/>
  </r>
  <r>
    <x v="1421"/>
    <x v="1421"/>
    <x v="3"/>
    <n v="293.01"/>
    <x v="490"/>
    <s v="High"/>
    <n v="81"/>
    <n v="7"/>
    <d v="2025-02-27T00:00:00"/>
    <s v="SUP013"/>
    <s v="AISLE-16-SHELF-32"/>
    <n v="47"/>
    <x v="0"/>
    <d v="2024-07-13T00:00:00"/>
    <s v="Belgium"/>
    <n v="50.671199999999999"/>
    <n v="4.8063000000000002"/>
    <n v="229"/>
  </r>
  <r>
    <x v="1422"/>
    <x v="1422"/>
    <x v="1"/>
    <n v="101.7"/>
    <x v="558"/>
    <s v="Mid"/>
    <n v="63"/>
    <n v="21"/>
    <d v="2025-06-24T00:00:00"/>
    <s v="SUP018"/>
    <s v="AISLE-18-SHELF-18"/>
    <n v="37"/>
    <x v="0"/>
    <d v="2024-11-08T00:00:00"/>
    <s v="Sweden"/>
    <n v="65.224999999999994"/>
    <n v="20.8627"/>
    <n v="228"/>
  </r>
  <r>
    <x v="1423"/>
    <x v="1423"/>
    <x v="6"/>
    <n v="504.45"/>
    <x v="747"/>
    <s v="Mid"/>
    <n v="55"/>
    <n v="24"/>
    <d v="2024-03-18T00:00:00"/>
    <s v="SUP002"/>
    <s v="AISLE-12-SHELF-34"/>
    <n v="10"/>
    <x v="0"/>
    <d v="2023-04-30T00:00:00"/>
    <s v="Sweden"/>
    <n v="62.3994"/>
    <n v="15.436"/>
    <n v="323"/>
  </r>
  <r>
    <x v="1424"/>
    <x v="1424"/>
    <x v="3"/>
    <n v="711.26"/>
    <x v="156"/>
    <s v="Mid"/>
    <n v="50"/>
    <n v="7"/>
    <d v="2023-11-28T00:00:00"/>
    <s v="SUP033"/>
    <s v="AISLE-01-SHELF-16"/>
    <n v="16"/>
    <x v="0"/>
    <d v="2023-09-23T00:00:00"/>
    <s v="Spain"/>
    <n v="42.5321"/>
    <n v="-5.3956999999999997"/>
    <n v="66"/>
  </r>
  <r>
    <x v="1425"/>
    <x v="1425"/>
    <x v="4"/>
    <n v="753.67"/>
    <x v="772"/>
    <s v="Low"/>
    <n v="78"/>
    <n v="1"/>
    <d v="2023-07-11T00:00:00"/>
    <s v="SUP041"/>
    <s v="AISLE-17-SHELF-33"/>
    <n v="36"/>
    <x v="0"/>
    <d v="2023-04-01T00:00:00"/>
    <s v="United Kingdom"/>
    <n v="54.366100000000003"/>
    <n v="-4.1875"/>
    <n v="101"/>
  </r>
  <r>
    <x v="1426"/>
    <x v="1426"/>
    <x v="0"/>
    <n v="68.930000000000007"/>
    <x v="246"/>
    <s v="Mid"/>
    <n v="39"/>
    <n v="28"/>
    <d v="2025-08-26T00:00:00"/>
    <s v="SUP018"/>
    <s v="AISLE-03-SHELF-27"/>
    <n v="15"/>
    <x v="1"/>
    <d v="2025-02-16T00:00:00"/>
    <s v="France"/>
    <n v="49.6798"/>
    <n v="1.206"/>
    <n v="191"/>
  </r>
  <r>
    <x v="1427"/>
    <x v="1427"/>
    <x v="3"/>
    <n v="346.56"/>
    <x v="157"/>
    <s v="Low"/>
    <n v="53"/>
    <n v="2"/>
    <d v="2024-06-17T00:00:00"/>
    <s v="SUP028"/>
    <s v="AISLE-20-SHELF-31"/>
    <n v="22"/>
    <x v="0"/>
    <d v="2023-08-19T00:00:00"/>
    <s v="Sweden"/>
    <n v="60.6282"/>
    <n v="20.136700000000001"/>
    <n v="303"/>
  </r>
  <r>
    <x v="1428"/>
    <x v="1428"/>
    <x v="3"/>
    <n v="295.29000000000002"/>
    <x v="75"/>
    <s v="Mid"/>
    <n v="19"/>
    <n v="23"/>
    <d v="2024-03-20T00:00:00"/>
    <s v="SUP037"/>
    <s v="AISLE-16-SHELF-14"/>
    <n v="6"/>
    <x v="0"/>
    <d v="2023-04-05T00:00:00"/>
    <s v="Belgium"/>
    <n v="50.704900000000002"/>
    <n v="2.9182999999999999"/>
    <n v="350"/>
  </r>
  <r>
    <x v="1429"/>
    <x v="1429"/>
    <x v="0"/>
    <n v="113.26"/>
    <x v="773"/>
    <s v="High"/>
    <n v="97"/>
    <n v="3"/>
    <d v="2023-09-17T00:00:00"/>
    <s v="SUP035"/>
    <s v="AISLE-16-SHELF-32"/>
    <n v="36"/>
    <x v="0"/>
    <d v="2023-08-02T00:00:00"/>
    <s v="Italy"/>
    <n v="41.9358"/>
    <n v="15.3522"/>
    <n v="46"/>
  </r>
  <r>
    <x v="1430"/>
    <x v="1430"/>
    <x v="6"/>
    <n v="368.85"/>
    <x v="774"/>
    <s v="Mid"/>
    <n v="92"/>
    <n v="18"/>
    <d v="2025-06-24T00:00:00"/>
    <s v="SUP037"/>
    <s v="AISLE-09-SHELF-32"/>
    <n v="24"/>
    <x v="0"/>
    <d v="2024-12-20T00:00:00"/>
    <s v="Sweden"/>
    <n v="68.990600000000001"/>
    <n v="19.341799999999999"/>
    <n v="186"/>
  </r>
  <r>
    <x v="1431"/>
    <x v="1431"/>
    <x v="6"/>
    <n v="306.33"/>
    <x v="775"/>
    <s v="High"/>
    <n v="39"/>
    <n v="11"/>
    <d v="2024-09-14T00:00:00"/>
    <s v="SUP012"/>
    <s v="AISLE-02-SHELF-45"/>
    <n v="25"/>
    <x v="0"/>
    <d v="2024-03-09T00:00:00"/>
    <s v="Italy"/>
    <n v="40.488100000000003"/>
    <n v="9.2911999999999999"/>
    <n v="189"/>
  </r>
  <r>
    <x v="1432"/>
    <x v="1432"/>
    <x v="3"/>
    <n v="638.15"/>
    <x v="287"/>
    <s v="Mid"/>
    <n v="98"/>
    <n v="12"/>
    <d v="2024-08-31T00:00:00"/>
    <s v="SUP040"/>
    <s v="AISLE-05-SHELF-17"/>
    <n v="40"/>
    <x v="0"/>
    <d v="2024-07-16T00:00:00"/>
    <s v="Sweden"/>
    <n v="67.345100000000002"/>
    <n v="21.770800000000001"/>
    <n v="46"/>
  </r>
  <r>
    <x v="1433"/>
    <x v="1433"/>
    <x v="1"/>
    <n v="884.47"/>
    <x v="242"/>
    <s v="High"/>
    <n v="84"/>
    <n v="14"/>
    <d v="2025-06-22T00:00:00"/>
    <s v="SUP008"/>
    <s v="AISLE-06-SHELF-17"/>
    <n v="42"/>
    <x v="0"/>
    <d v="2024-07-05T00:00:00"/>
    <s v="France"/>
    <n v="43.592399999999998"/>
    <n v="-2.1707999999999998"/>
    <n v="352"/>
  </r>
  <r>
    <x v="1434"/>
    <x v="1434"/>
    <x v="0"/>
    <n v="460.29"/>
    <x v="453"/>
    <s v="Mid"/>
    <n v="58"/>
    <n v="9"/>
    <d v="2023-12-07T00:00:00"/>
    <s v="SUP025"/>
    <s v="AISLE-02-SHELF-07"/>
    <n v="31"/>
    <x v="0"/>
    <d v="2023-08-24T00:00:00"/>
    <s v="Austria"/>
    <n v="48.259399999999999"/>
    <n v="11.9251"/>
    <n v="105"/>
  </r>
  <r>
    <x v="1435"/>
    <x v="1435"/>
    <x v="2"/>
    <n v="749.2"/>
    <x v="99"/>
    <s v="Mid"/>
    <n v="44"/>
    <n v="28"/>
    <d v="2024-04-30T00:00:00"/>
    <s v="SUP007"/>
    <s v="AISLE-17-SHELF-24"/>
    <n v="15"/>
    <x v="0"/>
    <d v="2024-04-16T00:00:00"/>
    <s v="Sweden"/>
    <n v="59.528300000000002"/>
    <n v="13.095000000000001"/>
    <n v="14"/>
  </r>
  <r>
    <x v="1436"/>
    <x v="1436"/>
    <x v="3"/>
    <n v="154.55000000000001"/>
    <x v="776"/>
    <s v="Low"/>
    <n v="74"/>
    <n v="10"/>
    <d v="2024-08-07T00:00:00"/>
    <s v="SUP002"/>
    <s v="AISLE-08-SHELF-23"/>
    <n v="22"/>
    <x v="0"/>
    <d v="2024-05-22T00:00:00"/>
    <s v="Belgium"/>
    <n v="50.027999999999999"/>
    <n v="4.1673"/>
    <n v="77"/>
  </r>
  <r>
    <x v="1437"/>
    <x v="1437"/>
    <x v="0"/>
    <n v="896.02"/>
    <x v="345"/>
    <s v="Mid"/>
    <n v="26"/>
    <n v="13"/>
    <d v="2024-06-11T00:00:00"/>
    <s v="SUP033"/>
    <s v="AISLE-01-SHELF-29"/>
    <n v="21"/>
    <x v="0"/>
    <d v="2023-10-25T00:00:00"/>
    <s v="Sweden"/>
    <n v="65.413200000000003"/>
    <n v="15.505599999999999"/>
    <n v="230"/>
  </r>
  <r>
    <x v="1438"/>
    <x v="1438"/>
    <x v="4"/>
    <n v="161.07"/>
    <x v="777"/>
    <s v="High"/>
    <n v="40"/>
    <n v="24"/>
    <d v="2023-07-15T00:00:00"/>
    <s v="SUP033"/>
    <s v="AISLE-19-SHELF-05"/>
    <n v="38"/>
    <x v="0"/>
    <d v="2023-05-10T00:00:00"/>
    <s v="United Kingdom"/>
    <n v="52.791699999999999"/>
    <n v="-5.3509000000000002"/>
    <n v="66"/>
  </r>
  <r>
    <x v="1439"/>
    <x v="1439"/>
    <x v="2"/>
    <n v="200.18"/>
    <x v="124"/>
    <s v="High"/>
    <n v="79"/>
    <n v="24"/>
    <d v="2025-05-22T00:00:00"/>
    <s v="SUP040"/>
    <s v="AISLE-05-SHELF-23"/>
    <n v="49"/>
    <x v="0"/>
    <d v="2025-02-15T00:00:00"/>
    <s v="France"/>
    <n v="45.987200000000001"/>
    <n v="-2.4626999999999999"/>
    <n v="96"/>
  </r>
  <r>
    <x v="1440"/>
    <x v="1440"/>
    <x v="0"/>
    <n v="115.4"/>
    <x v="778"/>
    <s v="Low"/>
    <n v="86"/>
    <n v="3"/>
    <d v="2025-05-04T00:00:00"/>
    <s v="SUP049"/>
    <s v="AISLE-01-SHELF-26"/>
    <n v="30"/>
    <x v="0"/>
    <d v="2025-01-20T00:00:00"/>
    <s v="Belgium"/>
    <n v="50.471299999999999"/>
    <n v="5.2462999999999997"/>
    <n v="104"/>
  </r>
  <r>
    <x v="1441"/>
    <x v="1441"/>
    <x v="1"/>
    <n v="316.58"/>
    <x v="578"/>
    <s v="High"/>
    <n v="61"/>
    <n v="27"/>
    <d v="2024-09-22T00:00:00"/>
    <s v="SUP023"/>
    <s v="AISLE-10-SHELF-42"/>
    <n v="10"/>
    <x v="0"/>
    <d v="2024-05-11T00:00:00"/>
    <s v="Poland"/>
    <n v="49.172800000000002"/>
    <n v="14.197800000000001"/>
    <n v="134"/>
  </r>
  <r>
    <x v="1442"/>
    <x v="1442"/>
    <x v="3"/>
    <n v="556.89"/>
    <x v="779"/>
    <s v="High"/>
    <n v="35"/>
    <n v="26"/>
    <d v="2023-05-27T00:00:00"/>
    <s v="SUP005"/>
    <s v="AISLE-03-SHELF-28"/>
    <n v="47"/>
    <x v="0"/>
    <d v="2023-03-21T00:00:00"/>
    <s v="Belgium"/>
    <n v="49.650199999999998"/>
    <n v="4.5891000000000002"/>
    <n v="67"/>
  </r>
  <r>
    <x v="1443"/>
    <x v="1443"/>
    <x v="5"/>
    <n v="988.11"/>
    <x v="393"/>
    <s v="High"/>
    <n v="14"/>
    <n v="9"/>
    <d v="2024-01-01T00:00:00"/>
    <s v="SUP014"/>
    <s v="AISLE-12-SHELF-44"/>
    <n v="34"/>
    <x v="1"/>
    <d v="2023-04-29T00:00:00"/>
    <s v="United Kingdom"/>
    <n v="57.419199999999996"/>
    <n v="-8.1511999999999993"/>
    <n v="247"/>
  </r>
  <r>
    <x v="1444"/>
    <x v="1444"/>
    <x v="6"/>
    <n v="795.43"/>
    <x v="773"/>
    <s v="High"/>
    <n v="23"/>
    <n v="24"/>
    <d v="2024-12-05T00:00:00"/>
    <s v="SUP008"/>
    <s v="AISLE-07-SHELF-16"/>
    <n v="43"/>
    <x v="0"/>
    <d v="2024-07-27T00:00:00"/>
    <s v="Austria"/>
    <n v="48.835299999999997"/>
    <n v="10.318300000000001"/>
    <n v="131"/>
  </r>
  <r>
    <x v="1445"/>
    <x v="1445"/>
    <x v="3"/>
    <n v="386.63"/>
    <x v="780"/>
    <s v="Low"/>
    <n v="60"/>
    <n v="28"/>
    <d v="2025-01-20T00:00:00"/>
    <s v="SUP020"/>
    <s v="AISLE-20-SHELF-29"/>
    <n v="36"/>
    <x v="1"/>
    <d v="2024-11-27T00:00:00"/>
    <s v="France"/>
    <n v="49.551400000000001"/>
    <n v="1.9497"/>
    <n v="54"/>
  </r>
  <r>
    <x v="1446"/>
    <x v="1446"/>
    <x v="0"/>
    <n v="580.09"/>
    <x v="509"/>
    <s v="Mid"/>
    <n v="24"/>
    <n v="2"/>
    <d v="2025-03-20T00:00:00"/>
    <s v="SUP018"/>
    <s v="AISLE-03-SHELF-28"/>
    <n v="21"/>
    <x v="0"/>
    <d v="2024-07-23T00:00:00"/>
    <s v="Poland"/>
    <n v="52.824300000000001"/>
    <n v="19.206800000000001"/>
    <n v="240"/>
  </r>
  <r>
    <x v="1447"/>
    <x v="1447"/>
    <x v="2"/>
    <n v="627.07000000000005"/>
    <x v="131"/>
    <s v="Mid"/>
    <n v="21"/>
    <n v="23"/>
    <d v="2024-09-17T00:00:00"/>
    <s v="SUP023"/>
    <s v="AISLE-07-SHELF-22"/>
    <n v="17"/>
    <x v="0"/>
    <d v="2024-05-28T00:00:00"/>
    <s v="United Kingdom"/>
    <n v="54.097999999999999"/>
    <n v="0.14899999999999999"/>
    <n v="112"/>
  </r>
  <r>
    <x v="1448"/>
    <x v="1448"/>
    <x v="2"/>
    <n v="824.5"/>
    <x v="49"/>
    <s v="Low"/>
    <n v="55"/>
    <n v="8"/>
    <d v="2025-08-06T00:00:00"/>
    <s v="SUP029"/>
    <s v="AISLE-14-SHELF-36"/>
    <n v="45"/>
    <x v="0"/>
    <d v="2024-12-21T00:00:00"/>
    <s v="United Kingdom"/>
    <n v="56.5518"/>
    <n v="-3.3660000000000001"/>
    <n v="228"/>
  </r>
  <r>
    <x v="1449"/>
    <x v="1449"/>
    <x v="0"/>
    <n v="739.09"/>
    <x v="90"/>
    <s v="Low"/>
    <n v="73"/>
    <n v="28"/>
    <d v="2024-09-28T00:00:00"/>
    <s v="SUP007"/>
    <s v="AISLE-10-SHELF-02"/>
    <n v="17"/>
    <x v="0"/>
    <d v="2023-11-29T00:00:00"/>
    <s v="Germany"/>
    <n v="48.148400000000002"/>
    <n v="6.9501999999999997"/>
    <n v="304"/>
  </r>
  <r>
    <x v="1450"/>
    <x v="1450"/>
    <x v="6"/>
    <n v="573.6"/>
    <x v="201"/>
    <s v="Mid"/>
    <n v="81"/>
    <n v="7"/>
    <d v="2025-03-04T00:00:00"/>
    <s v="SUP024"/>
    <s v="AISLE-16-SHELF-35"/>
    <n v="10"/>
    <x v="0"/>
    <d v="2024-05-18T00:00:00"/>
    <s v="France"/>
    <n v="49.155099999999997"/>
    <n v="2.6291000000000002"/>
    <n v="290"/>
  </r>
  <r>
    <x v="1451"/>
    <x v="1451"/>
    <x v="3"/>
    <n v="672.49"/>
    <x v="249"/>
    <s v="Low"/>
    <n v="68"/>
    <n v="9"/>
    <d v="2025-08-14T00:00:00"/>
    <s v="SUP046"/>
    <s v="AISLE-15-SHELF-40"/>
    <n v="26"/>
    <x v="0"/>
    <d v="2024-08-23T00:00:00"/>
    <s v="Belgium"/>
    <n v="50.463200000000001"/>
    <n v="5.1542000000000003"/>
    <n v="356"/>
  </r>
  <r>
    <x v="1452"/>
    <x v="1452"/>
    <x v="2"/>
    <n v="748.46"/>
    <x v="507"/>
    <s v="Low"/>
    <n v="35"/>
    <n v="13"/>
    <d v="2024-03-22T00:00:00"/>
    <s v="SUP025"/>
    <s v="AISLE-16-SHELF-11"/>
    <n v="37"/>
    <x v="0"/>
    <d v="2023-08-15T00:00:00"/>
    <s v="Italy"/>
    <n v="45.617800000000003"/>
    <n v="14.083600000000001"/>
    <n v="220"/>
  </r>
  <r>
    <x v="1453"/>
    <x v="1453"/>
    <x v="2"/>
    <n v="141.81"/>
    <x v="287"/>
    <s v="Mid"/>
    <n v="38"/>
    <n v="7"/>
    <d v="2025-05-17T00:00:00"/>
    <s v="SUP014"/>
    <s v="AISLE-11-SHELF-43"/>
    <n v="37"/>
    <x v="1"/>
    <d v="2024-07-31T00:00:00"/>
    <s v="Austria"/>
    <n v="48.383400000000002"/>
    <n v="15.3926"/>
    <n v="290"/>
  </r>
  <r>
    <x v="1454"/>
    <x v="1454"/>
    <x v="5"/>
    <n v="208.45"/>
    <x v="781"/>
    <s v="Low"/>
    <n v="13"/>
    <n v="28"/>
    <d v="2024-12-15T00:00:00"/>
    <s v="SUP038"/>
    <s v="AISLE-01-SHELF-34"/>
    <n v="8"/>
    <x v="0"/>
    <d v="2024-04-04T00:00:00"/>
    <s v="Italy"/>
    <n v="40.340699999999998"/>
    <n v="9.8615999999999993"/>
    <n v="255"/>
  </r>
  <r>
    <x v="1455"/>
    <x v="1455"/>
    <x v="4"/>
    <n v="691.7"/>
    <x v="782"/>
    <s v="High"/>
    <n v="59"/>
    <n v="7"/>
    <d v="2024-05-13T00:00:00"/>
    <s v="SUP003"/>
    <s v="AISLE-20-SHELF-33"/>
    <n v="18"/>
    <x v="1"/>
    <d v="2023-12-23T00:00:00"/>
    <s v="Belgium"/>
    <n v="51.1023"/>
    <n v="3.9710000000000001"/>
    <n v="142"/>
  </r>
  <r>
    <x v="1456"/>
    <x v="1456"/>
    <x v="5"/>
    <n v="851.92"/>
    <x v="779"/>
    <s v="High"/>
    <n v="34"/>
    <n v="1"/>
    <d v="2025-04-08T00:00:00"/>
    <s v="SUP046"/>
    <s v="AISLE-19-SHELF-20"/>
    <n v="39"/>
    <x v="0"/>
    <d v="2025-01-09T00:00:00"/>
    <s v="Belgium"/>
    <n v="51.306699999999999"/>
    <n v="2.7717999999999998"/>
    <n v="89"/>
  </r>
  <r>
    <x v="1457"/>
    <x v="1457"/>
    <x v="4"/>
    <n v="415.17"/>
    <x v="249"/>
    <s v="Low"/>
    <n v="49"/>
    <n v="2"/>
    <d v="2025-03-26T00:00:00"/>
    <s v="SUP014"/>
    <s v="AISLE-10-SHELF-19"/>
    <n v="31"/>
    <x v="0"/>
    <d v="2024-11-03T00:00:00"/>
    <s v="France"/>
    <n v="41.8705"/>
    <n v="8.4343000000000004"/>
    <n v="143"/>
  </r>
  <r>
    <x v="1458"/>
    <x v="1458"/>
    <x v="2"/>
    <n v="980.09"/>
    <x v="783"/>
    <s v="High"/>
    <n v="41"/>
    <n v="21"/>
    <d v="2023-05-01T00:00:00"/>
    <s v="SUP003"/>
    <s v="AISLE-11-SHELF-12"/>
    <n v="10"/>
    <x v="0"/>
    <d v="2023-04-20T00:00:00"/>
    <s v="Belgium"/>
    <n v="50.796900000000001"/>
    <n v="3.9803999999999999"/>
    <n v="11"/>
  </r>
  <r>
    <x v="1459"/>
    <x v="1459"/>
    <x v="4"/>
    <n v="223.91"/>
    <x v="516"/>
    <s v="Low"/>
    <n v="84"/>
    <n v="29"/>
    <d v="2024-03-16T00:00:00"/>
    <s v="SUP042"/>
    <s v="AISLE-10-SHELF-07"/>
    <n v="5"/>
    <x v="0"/>
    <d v="2023-05-29T00:00:00"/>
    <s v="Germany"/>
    <n v="53.038499999999999"/>
    <n v="12.0182"/>
    <n v="292"/>
  </r>
  <r>
    <x v="1460"/>
    <x v="1460"/>
    <x v="3"/>
    <n v="422.53"/>
    <x v="135"/>
    <s v="Low"/>
    <n v="46"/>
    <n v="29"/>
    <d v="2024-02-09T00:00:00"/>
    <s v="SUP009"/>
    <s v="AISLE-08-SHELF-11"/>
    <n v="47"/>
    <x v="0"/>
    <d v="2024-01-02T00:00:00"/>
    <s v="Poland"/>
    <n v="52.081000000000003"/>
    <n v="15.088699999999999"/>
    <n v="38"/>
  </r>
  <r>
    <x v="1461"/>
    <x v="1461"/>
    <x v="2"/>
    <n v="384.74"/>
    <x v="784"/>
    <s v="Low"/>
    <n v="19"/>
    <n v="27"/>
    <d v="2025-03-21T00:00:00"/>
    <s v="SUP007"/>
    <s v="AISLE-18-SHELF-16"/>
    <n v="32"/>
    <x v="0"/>
    <d v="2024-08-23T00:00:00"/>
    <s v="Belgium"/>
    <n v="51.124400000000001"/>
    <n v="5.8775000000000004"/>
    <n v="210"/>
  </r>
  <r>
    <x v="1462"/>
    <x v="1462"/>
    <x v="2"/>
    <n v="930.99"/>
    <x v="785"/>
    <s v="Mid"/>
    <n v="47"/>
    <n v="17"/>
    <d v="2024-10-17T00:00:00"/>
    <s v="SUP026"/>
    <s v="AISLE-01-SHELF-38"/>
    <n v="33"/>
    <x v="1"/>
    <d v="2023-10-23T00:00:00"/>
    <s v="Italy"/>
    <n v="38.407800000000002"/>
    <n v="16.7211"/>
    <n v="360"/>
  </r>
  <r>
    <x v="1463"/>
    <x v="1463"/>
    <x v="4"/>
    <n v="292.52"/>
    <x v="738"/>
    <s v="Low"/>
    <n v="70"/>
    <n v="28"/>
    <d v="2023-08-21T00:00:00"/>
    <s v="SUP007"/>
    <s v="AISLE-17-SHELF-45"/>
    <n v="36"/>
    <x v="0"/>
    <d v="2023-08-20T00:00:00"/>
    <s v="Belgium"/>
    <n v="51.255699999999997"/>
    <n v="4.6428000000000003"/>
    <n v="1"/>
  </r>
  <r>
    <x v="1464"/>
    <x v="1464"/>
    <x v="0"/>
    <n v="476.08"/>
    <x v="786"/>
    <s v="High"/>
    <n v="36"/>
    <n v="10"/>
    <d v="2025-01-13T00:00:00"/>
    <s v="SUP007"/>
    <s v="AISLE-10-SHELF-31"/>
    <n v="32"/>
    <x v="0"/>
    <d v="2024-03-03T00:00:00"/>
    <s v="Germany"/>
    <n v="52.286999999999999"/>
    <n v="9.3783999999999992"/>
    <n v="316"/>
  </r>
  <r>
    <x v="1465"/>
    <x v="1465"/>
    <x v="4"/>
    <n v="195.36"/>
    <x v="737"/>
    <s v="High"/>
    <n v="90"/>
    <n v="15"/>
    <d v="2024-09-10T00:00:00"/>
    <s v="SUP044"/>
    <s v="AISLE-10-SHELF-01"/>
    <n v="31"/>
    <x v="0"/>
    <d v="2023-09-29T00:00:00"/>
    <s v="Sweden"/>
    <n v="59.188699999999997"/>
    <n v="20.558"/>
    <n v="347"/>
  </r>
  <r>
    <x v="1466"/>
    <x v="1466"/>
    <x v="4"/>
    <n v="526.04999999999995"/>
    <x v="466"/>
    <s v="Mid"/>
    <n v="16"/>
    <n v="16"/>
    <d v="2024-04-09T00:00:00"/>
    <s v="SUP036"/>
    <s v="AISLE-07-SHELF-20"/>
    <n v="14"/>
    <x v="0"/>
    <d v="2024-02-19T00:00:00"/>
    <s v="Sweden"/>
    <n v="67.193899999999999"/>
    <n v="19.668399999999998"/>
    <n v="50"/>
  </r>
  <r>
    <x v="1467"/>
    <x v="1467"/>
    <x v="6"/>
    <n v="858.83"/>
    <x v="534"/>
    <s v="Low"/>
    <n v="82"/>
    <n v="23"/>
    <d v="2025-01-30T00:00:00"/>
    <s v="SUP013"/>
    <s v="AISLE-09-SHELF-43"/>
    <n v="22"/>
    <x v="0"/>
    <d v="2024-02-17T00:00:00"/>
    <s v="United Kingdom"/>
    <n v="54.402000000000001"/>
    <n v="-6.6108000000000002"/>
    <n v="348"/>
  </r>
  <r>
    <x v="1468"/>
    <x v="1468"/>
    <x v="6"/>
    <n v="311"/>
    <x v="70"/>
    <s v="Mid"/>
    <n v="18"/>
    <n v="21"/>
    <d v="2025-03-20T00:00:00"/>
    <s v="SUP003"/>
    <s v="AISLE-20-SHELF-02"/>
    <n v="8"/>
    <x v="0"/>
    <d v="2025-02-15T00:00:00"/>
    <s v="Austria"/>
    <n v="46.539000000000001"/>
    <n v="12.931800000000001"/>
    <n v="33"/>
  </r>
  <r>
    <x v="1469"/>
    <x v="1469"/>
    <x v="3"/>
    <n v="812.68"/>
    <x v="727"/>
    <s v="Mid"/>
    <n v="68"/>
    <n v="13"/>
    <d v="2023-11-27T00:00:00"/>
    <s v="SUP020"/>
    <s v="AISLE-01-SHELF-44"/>
    <n v="42"/>
    <x v="0"/>
    <d v="2023-04-07T00:00:00"/>
    <s v="Spain"/>
    <n v="36.384900000000002"/>
    <n v="-2.1263999999999998"/>
    <n v="234"/>
  </r>
  <r>
    <x v="1470"/>
    <x v="1470"/>
    <x v="3"/>
    <n v="912.2"/>
    <x v="360"/>
    <s v="Low"/>
    <n v="45"/>
    <n v="21"/>
    <d v="2025-04-04T00:00:00"/>
    <s v="SUP009"/>
    <s v="AISLE-07-SHELF-05"/>
    <n v="45"/>
    <x v="0"/>
    <d v="2025-02-21T00:00:00"/>
    <s v="Poland"/>
    <n v="51.219799999999999"/>
    <n v="21.671900000000001"/>
    <n v="42"/>
  </r>
  <r>
    <x v="1471"/>
    <x v="1471"/>
    <x v="0"/>
    <n v="82.23"/>
    <x v="787"/>
    <s v="High"/>
    <n v="39"/>
    <n v="8"/>
    <d v="2024-03-11T00:00:00"/>
    <s v="SUP022"/>
    <s v="AISLE-12-SHELF-14"/>
    <n v="46"/>
    <x v="0"/>
    <d v="2024-01-10T00:00:00"/>
    <s v="Netherlands"/>
    <n v="51.625300000000003"/>
    <n v="5.6125999999999996"/>
    <n v="61"/>
  </r>
  <r>
    <x v="1472"/>
    <x v="1472"/>
    <x v="6"/>
    <n v="758.86"/>
    <x v="484"/>
    <s v="High"/>
    <n v="28"/>
    <n v="9"/>
    <d v="2024-01-21T00:00:00"/>
    <s v="SUP045"/>
    <s v="AISLE-07-SHELF-32"/>
    <n v="36"/>
    <x v="0"/>
    <d v="2023-09-13T00:00:00"/>
    <s v="United Kingdom"/>
    <n v="54.631599999999999"/>
    <n v="-8.1529000000000007"/>
    <n v="130"/>
  </r>
  <r>
    <x v="1473"/>
    <x v="1473"/>
    <x v="5"/>
    <n v="262.79000000000002"/>
    <x v="355"/>
    <s v="Mid"/>
    <n v="50"/>
    <n v="26"/>
    <d v="2024-10-14T00:00:00"/>
    <s v="SUP033"/>
    <s v="AISLE-08-SHELF-46"/>
    <n v="9"/>
    <x v="0"/>
    <d v="2024-03-30T00:00:00"/>
    <s v="Austria"/>
    <n v="46.588200000000001"/>
    <n v="11.735799999999999"/>
    <n v="198"/>
  </r>
  <r>
    <x v="1474"/>
    <x v="1474"/>
    <x v="3"/>
    <n v="183.57"/>
    <x v="788"/>
    <s v="Mid"/>
    <n v="64"/>
    <n v="1"/>
    <d v="2023-12-16T00:00:00"/>
    <s v="SUP023"/>
    <s v="AISLE-12-SHELF-09"/>
    <n v="26"/>
    <x v="0"/>
    <d v="2023-05-26T00:00:00"/>
    <s v="Sweden"/>
    <n v="67.474800000000002"/>
    <n v="13.0259"/>
    <n v="204"/>
  </r>
  <r>
    <x v="1475"/>
    <x v="1475"/>
    <x v="3"/>
    <n v="605.11"/>
    <x v="789"/>
    <s v="Mid"/>
    <n v="96"/>
    <n v="26"/>
    <d v="2023-11-18T00:00:00"/>
    <s v="SUP023"/>
    <s v="AISLE-10-SHELF-42"/>
    <n v="26"/>
    <x v="0"/>
    <d v="2023-04-25T00:00:00"/>
    <s v="Italy"/>
    <n v="44.064399999999999"/>
    <n v="18.1831"/>
    <n v="207"/>
  </r>
  <r>
    <x v="1476"/>
    <x v="1476"/>
    <x v="6"/>
    <n v="708.55"/>
    <x v="185"/>
    <s v="Low"/>
    <n v="93"/>
    <n v="4"/>
    <d v="2025-05-15T00:00:00"/>
    <s v="SUP038"/>
    <s v="AISLE-01-SHELF-25"/>
    <n v="6"/>
    <x v="1"/>
    <d v="2024-10-23T00:00:00"/>
    <s v="Netherlands"/>
    <n v="52.9345"/>
    <n v="4.2474999999999996"/>
    <n v="204"/>
  </r>
  <r>
    <x v="1477"/>
    <x v="1477"/>
    <x v="6"/>
    <n v="400.81"/>
    <x v="790"/>
    <s v="High"/>
    <n v="15"/>
    <n v="27"/>
    <d v="2023-12-25T00:00:00"/>
    <s v="SUP026"/>
    <s v="AISLE-06-SHELF-14"/>
    <n v="45"/>
    <x v="0"/>
    <d v="2023-11-07T00:00:00"/>
    <s v="Austria"/>
    <n v="48.761699999999998"/>
    <n v="10.216900000000001"/>
    <n v="48"/>
  </r>
  <r>
    <x v="1478"/>
    <x v="1478"/>
    <x v="0"/>
    <n v="48.78"/>
    <x v="791"/>
    <s v="Low"/>
    <n v="97"/>
    <n v="18"/>
    <d v="2023-11-26T00:00:00"/>
    <s v="SUP032"/>
    <s v="AISLE-09-SHELF-27"/>
    <n v="47"/>
    <x v="0"/>
    <d v="2023-06-07T00:00:00"/>
    <s v="Austria"/>
    <n v="47.617199999999997"/>
    <n v="16.334099999999999"/>
    <n v="172"/>
  </r>
  <r>
    <x v="1479"/>
    <x v="1479"/>
    <x v="6"/>
    <n v="909.62"/>
    <x v="564"/>
    <s v="Low"/>
    <n v="31"/>
    <n v="25"/>
    <d v="2024-01-18T00:00:00"/>
    <s v="SUP028"/>
    <s v="AISLE-12-SHELF-19"/>
    <n v="38"/>
    <x v="0"/>
    <d v="2023-07-15T00:00:00"/>
    <s v="United Kingdom"/>
    <n v="55.543100000000003"/>
    <n v="-4.0636000000000001"/>
    <n v="187"/>
  </r>
  <r>
    <x v="1480"/>
    <x v="1480"/>
    <x v="1"/>
    <n v="733.44"/>
    <x v="657"/>
    <s v="Mid"/>
    <n v="79"/>
    <n v="25"/>
    <d v="2025-02-26T00:00:00"/>
    <s v="SUP030"/>
    <s v="AISLE-20-SHELF-32"/>
    <n v="6"/>
    <x v="0"/>
    <d v="2024-05-08T00:00:00"/>
    <s v="Netherlands"/>
    <n v="51.590600000000002"/>
    <n v="4.7629000000000001"/>
    <n v="294"/>
  </r>
  <r>
    <x v="1481"/>
    <x v="1481"/>
    <x v="4"/>
    <n v="278.95"/>
    <x v="137"/>
    <s v="High"/>
    <n v="33"/>
    <n v="1"/>
    <d v="2024-07-27T00:00:00"/>
    <s v="SUP040"/>
    <s v="AISLE-12-SHELF-13"/>
    <n v="40"/>
    <x v="0"/>
    <d v="2023-10-03T00:00:00"/>
    <s v="France"/>
    <n v="46.287599999999998"/>
    <n v="-0.442"/>
    <n v="298"/>
  </r>
  <r>
    <x v="1482"/>
    <x v="1482"/>
    <x v="2"/>
    <n v="501.9"/>
    <x v="663"/>
    <s v="Low"/>
    <n v="71"/>
    <n v="3"/>
    <d v="2024-02-03T00:00:00"/>
    <s v="SUP017"/>
    <s v="AISLE-03-SHELF-30"/>
    <n v="44"/>
    <x v="1"/>
    <d v="2024-01-24T00:00:00"/>
    <s v="Spain"/>
    <n v="43.557899999999997"/>
    <n v="2.4567999999999999"/>
    <n v="10"/>
  </r>
  <r>
    <x v="1483"/>
    <x v="1483"/>
    <x v="5"/>
    <n v="37.51"/>
    <x v="700"/>
    <s v="High"/>
    <n v="51"/>
    <n v="10"/>
    <d v="2025-01-24T00:00:00"/>
    <s v="SUP018"/>
    <s v="AISLE-11-SHELF-02"/>
    <n v="12"/>
    <x v="0"/>
    <d v="2024-09-13T00:00:00"/>
    <s v="France"/>
    <n v="49.832599999999999"/>
    <n v="1.0587"/>
    <n v="133"/>
  </r>
  <r>
    <x v="1484"/>
    <x v="1484"/>
    <x v="2"/>
    <n v="345.89"/>
    <x v="571"/>
    <s v="High"/>
    <n v="31"/>
    <n v="24"/>
    <d v="2025-04-24T00:00:00"/>
    <s v="SUP025"/>
    <s v="AISLE-18-SHELF-50"/>
    <n v="37"/>
    <x v="0"/>
    <d v="2025-02-14T00:00:00"/>
    <s v="Netherlands"/>
    <n v="52.666499999999999"/>
    <n v="6.8209999999999997"/>
    <n v="69"/>
  </r>
  <r>
    <x v="1485"/>
    <x v="1485"/>
    <x v="4"/>
    <n v="527.30999999999995"/>
    <x v="314"/>
    <s v="Mid"/>
    <n v="91"/>
    <n v="2"/>
    <d v="2024-02-12T00:00:00"/>
    <s v="SUP004"/>
    <s v="AISLE-09-SHELF-33"/>
    <n v="37"/>
    <x v="0"/>
    <d v="2023-08-05T00:00:00"/>
    <s v="France"/>
    <n v="49.6342"/>
    <n v="0.94920000000000004"/>
    <n v="191"/>
  </r>
  <r>
    <x v="1486"/>
    <x v="1486"/>
    <x v="1"/>
    <n v="522.04999999999995"/>
    <x v="8"/>
    <s v="High"/>
    <n v="25"/>
    <n v="18"/>
    <d v="2025-09-19T00:00:00"/>
    <s v="SUP026"/>
    <s v="AISLE-16-SHELF-25"/>
    <n v="8"/>
    <x v="0"/>
    <d v="2024-12-08T00:00:00"/>
    <s v="Germany"/>
    <n v="48.1541"/>
    <n v="6.5881999999999996"/>
    <n v="285"/>
  </r>
  <r>
    <x v="1487"/>
    <x v="1487"/>
    <x v="1"/>
    <n v="216.1"/>
    <x v="545"/>
    <s v="Low"/>
    <n v="22"/>
    <n v="2"/>
    <d v="2024-04-16T00:00:00"/>
    <s v="SUP031"/>
    <s v="AISLE-01-SHELF-21"/>
    <n v="22"/>
    <x v="0"/>
    <d v="2024-02-23T00:00:00"/>
    <s v="Sweden"/>
    <n v="63.263500000000001"/>
    <n v="19.5184"/>
    <n v="53"/>
  </r>
  <r>
    <x v="1488"/>
    <x v="1488"/>
    <x v="4"/>
    <n v="778.98"/>
    <x v="179"/>
    <s v="High"/>
    <n v="46"/>
    <n v="13"/>
    <d v="2024-11-21T00:00:00"/>
    <s v="SUP012"/>
    <s v="AISLE-20-SHELF-05"/>
    <n v="23"/>
    <x v="0"/>
    <d v="2024-10-10T00:00:00"/>
    <s v="Germany"/>
    <n v="53.758800000000001"/>
    <n v="8.5618999999999996"/>
    <n v="42"/>
  </r>
  <r>
    <x v="1489"/>
    <x v="1489"/>
    <x v="2"/>
    <n v="305.87"/>
    <x v="502"/>
    <s v="Low"/>
    <n v="61"/>
    <n v="21"/>
    <d v="2025-07-09T00:00:00"/>
    <s v="SUP048"/>
    <s v="AISLE-17-SHELF-40"/>
    <n v="14"/>
    <x v="0"/>
    <d v="2025-01-31T00:00:00"/>
    <s v="Belgium"/>
    <n v="49.834899999999998"/>
    <n v="3.9781"/>
    <n v="159"/>
  </r>
  <r>
    <x v="1490"/>
    <x v="1490"/>
    <x v="4"/>
    <n v="584.61"/>
    <x v="357"/>
    <s v="Low"/>
    <n v="33"/>
    <n v="9"/>
    <d v="2024-06-30T00:00:00"/>
    <s v="SUP018"/>
    <s v="AISLE-06-SHELF-01"/>
    <n v="46"/>
    <x v="0"/>
    <d v="2023-12-29T00:00:00"/>
    <s v="France"/>
    <n v="44.765000000000001"/>
    <n v="-3.1659999999999999"/>
    <n v="184"/>
  </r>
  <r>
    <x v="1491"/>
    <x v="1491"/>
    <x v="3"/>
    <n v="278.81"/>
    <x v="306"/>
    <s v="Mid"/>
    <n v="92"/>
    <n v="23"/>
    <d v="2024-03-15T00:00:00"/>
    <s v="SUP010"/>
    <s v="AISLE-13-SHELF-18"/>
    <n v="45"/>
    <x v="0"/>
    <d v="2023-10-13T00:00:00"/>
    <s v="Belgium"/>
    <n v="50.8446"/>
    <n v="4.4839000000000002"/>
    <n v="154"/>
  </r>
  <r>
    <x v="1492"/>
    <x v="1492"/>
    <x v="1"/>
    <n v="430.92"/>
    <x v="792"/>
    <s v="Mid"/>
    <n v="93"/>
    <n v="29"/>
    <d v="2025-09-19T00:00:00"/>
    <s v="SUP036"/>
    <s v="AISLE-04-SHELF-47"/>
    <n v="34"/>
    <x v="0"/>
    <d v="2024-10-15T00:00:00"/>
    <s v="Italy"/>
    <n v="44.171799999999998"/>
    <n v="10.797000000000001"/>
    <n v="339"/>
  </r>
  <r>
    <x v="1493"/>
    <x v="1493"/>
    <x v="2"/>
    <n v="215.44"/>
    <x v="115"/>
    <s v="High"/>
    <n v="26"/>
    <n v="23"/>
    <d v="2024-12-27T00:00:00"/>
    <s v="SUP002"/>
    <s v="AISLE-14-SHELF-48"/>
    <n v="26"/>
    <x v="0"/>
    <d v="2024-03-19T00:00:00"/>
    <s v="Poland"/>
    <n v="50.889099999999999"/>
    <n v="18.825800000000001"/>
    <n v="283"/>
  </r>
  <r>
    <x v="1494"/>
    <x v="1494"/>
    <x v="4"/>
    <n v="636.67999999999995"/>
    <x v="358"/>
    <s v="Mid"/>
    <n v="25"/>
    <n v="2"/>
    <d v="2023-06-21T00:00:00"/>
    <s v="SUP025"/>
    <s v="AISLE-05-SHELF-33"/>
    <n v="43"/>
    <x v="0"/>
    <d v="2023-04-20T00:00:00"/>
    <s v="Italy"/>
    <n v="45.812800000000003"/>
    <n v="7.0792999999999999"/>
    <n v="62"/>
  </r>
  <r>
    <x v="1495"/>
    <x v="1495"/>
    <x v="3"/>
    <n v="431.33"/>
    <x v="551"/>
    <s v="Mid"/>
    <n v="10"/>
    <n v="2"/>
    <d v="2025-03-15T00:00:00"/>
    <s v="SUP047"/>
    <s v="AISLE-04-SHELF-30"/>
    <n v="42"/>
    <x v="0"/>
    <d v="2024-10-22T00:00:00"/>
    <s v="Netherlands"/>
    <n v="52.972999999999999"/>
    <n v="4.7390999999999996"/>
    <n v="144"/>
  </r>
  <r>
    <x v="1496"/>
    <x v="1496"/>
    <x v="6"/>
    <n v="25.96"/>
    <x v="793"/>
    <s v="Mid"/>
    <n v="94"/>
    <n v="5"/>
    <d v="2025-10-02T00:00:00"/>
    <s v="SUP009"/>
    <s v="AISLE-17-SHELF-28"/>
    <n v="5"/>
    <x v="0"/>
    <d v="2024-12-06T00:00:00"/>
    <s v="Austria"/>
    <n v="48.622"/>
    <n v="15.677"/>
    <n v="300"/>
  </r>
  <r>
    <x v="1497"/>
    <x v="1497"/>
    <x v="1"/>
    <n v="37.880000000000003"/>
    <x v="794"/>
    <s v="Low"/>
    <n v="10"/>
    <n v="28"/>
    <d v="2025-09-28T00:00:00"/>
    <s v="SUP047"/>
    <s v="AISLE-06-SHELF-27"/>
    <n v="34"/>
    <x v="0"/>
    <d v="2024-12-16T00:00:00"/>
    <s v="Sweden"/>
    <n v="60.112900000000003"/>
    <n v="20.189800000000002"/>
    <n v="286"/>
  </r>
  <r>
    <x v="1498"/>
    <x v="1498"/>
    <x v="5"/>
    <n v="476.42"/>
    <x v="64"/>
    <s v="Low"/>
    <n v="39"/>
    <n v="14"/>
    <d v="2024-05-18T00:00:00"/>
    <s v="SUP032"/>
    <s v="AISLE-04-SHELF-07"/>
    <n v="9"/>
    <x v="0"/>
    <d v="2024-01-20T00:00:00"/>
    <s v="France"/>
    <n v="42.864400000000003"/>
    <n v="7.9856999999999996"/>
    <n v="119"/>
  </r>
  <r>
    <x v="1499"/>
    <x v="1499"/>
    <x v="5"/>
    <n v="191.39"/>
    <x v="795"/>
    <s v="High"/>
    <n v="93"/>
    <n v="23"/>
    <d v="2025-03-20T00:00:00"/>
    <s v="SUP005"/>
    <s v="AISLE-01-SHELF-10"/>
    <n v="30"/>
    <x v="1"/>
    <d v="2025-02-18T00:00:00"/>
    <s v="United Kingdom"/>
    <n v="53.459499999999998"/>
    <n v="-3.6436999999999999"/>
    <n v="30"/>
  </r>
  <r>
    <x v="1500"/>
    <x v="1500"/>
    <x v="4"/>
    <n v="589.19000000000005"/>
    <x v="212"/>
    <s v="Mid"/>
    <n v="33"/>
    <n v="23"/>
    <d v="2024-12-31T00:00:00"/>
    <s v="SUP003"/>
    <s v="AISLE-13-SHELF-41"/>
    <n v="35"/>
    <x v="0"/>
    <d v="2024-03-18T00:00:00"/>
    <s v="Poland"/>
    <n v="53.093400000000003"/>
    <n v="22.308399999999999"/>
    <n v="288"/>
  </r>
  <r>
    <x v="1501"/>
    <x v="1501"/>
    <x v="5"/>
    <n v="414.11"/>
    <x v="796"/>
    <s v="Low"/>
    <n v="55"/>
    <n v="25"/>
    <d v="2024-12-22T00:00:00"/>
    <s v="SUP017"/>
    <s v="AISLE-14-SHELF-33"/>
    <n v="43"/>
    <x v="0"/>
    <d v="2024-11-01T00:00:00"/>
    <s v="Spain"/>
    <n v="37.843499999999999"/>
    <n v="-0.96699999999999997"/>
    <n v="51"/>
  </r>
  <r>
    <x v="1502"/>
    <x v="1502"/>
    <x v="3"/>
    <n v="657.88"/>
    <x v="464"/>
    <s v="High"/>
    <n v="11"/>
    <n v="3"/>
    <d v="2024-12-09T00:00:00"/>
    <s v="SUP013"/>
    <s v="AISLE-09-SHELF-06"/>
    <n v="45"/>
    <x v="0"/>
    <d v="2024-02-21T00:00:00"/>
    <s v="Spain"/>
    <n v="39.057600000000001"/>
    <n v="-4.6543000000000001"/>
    <n v="292"/>
  </r>
  <r>
    <x v="1503"/>
    <x v="1503"/>
    <x v="6"/>
    <n v="952.87"/>
    <x v="239"/>
    <s v="Mid"/>
    <n v="24"/>
    <n v="14"/>
    <d v="2024-09-21T00:00:00"/>
    <s v="SUP003"/>
    <s v="AISLE-10-SHELF-11"/>
    <n v="16"/>
    <x v="0"/>
    <d v="2024-07-28T00:00:00"/>
    <s v="Spain"/>
    <n v="41.382199999999997"/>
    <n v="-4.4215"/>
    <n v="55"/>
  </r>
  <r>
    <x v="1504"/>
    <x v="1504"/>
    <x v="4"/>
    <n v="533.45000000000005"/>
    <x v="648"/>
    <s v="Mid"/>
    <n v="38"/>
    <n v="1"/>
    <d v="2025-01-26T00:00:00"/>
    <s v="SUP028"/>
    <s v="AISLE-07-SHELF-20"/>
    <n v="21"/>
    <x v="0"/>
    <d v="2024-05-31T00:00:00"/>
    <s v="France"/>
    <n v="44.691899999999997"/>
    <n v="7.1040000000000001"/>
    <n v="240"/>
  </r>
  <r>
    <x v="1505"/>
    <x v="1505"/>
    <x v="0"/>
    <n v="789.5"/>
    <x v="486"/>
    <s v="Mid"/>
    <n v="71"/>
    <n v="9"/>
    <d v="2024-06-16T00:00:00"/>
    <s v="SUP004"/>
    <s v="AISLE-12-SHELF-22"/>
    <n v="22"/>
    <x v="0"/>
    <d v="2024-05-11T00:00:00"/>
    <s v="Spain"/>
    <n v="36.79"/>
    <n v="-0.78380000000000005"/>
    <n v="36"/>
  </r>
  <r>
    <x v="1506"/>
    <x v="1506"/>
    <x v="2"/>
    <n v="755.51"/>
    <x v="797"/>
    <s v="Mid"/>
    <n v="22"/>
    <n v="16"/>
    <d v="2025-07-20T00:00:00"/>
    <s v="SUP018"/>
    <s v="AISLE-12-SHELF-14"/>
    <n v="6"/>
    <x v="0"/>
    <d v="2024-12-20T00:00:00"/>
    <s v="Germany"/>
    <n v="49.190300000000001"/>
    <n v="6.0410000000000004"/>
    <n v="212"/>
  </r>
  <r>
    <x v="1507"/>
    <x v="1507"/>
    <x v="1"/>
    <n v="922.57"/>
    <x v="191"/>
    <s v="High"/>
    <n v="92"/>
    <n v="17"/>
    <d v="2025-01-05T00:00:00"/>
    <s v="SUP035"/>
    <s v="AISLE-10-SHELF-48"/>
    <n v="28"/>
    <x v="1"/>
    <d v="2024-05-05T00:00:00"/>
    <s v="Poland"/>
    <n v="49.967199999999998"/>
    <n v="20.166599999999999"/>
    <n v="245"/>
  </r>
  <r>
    <x v="1508"/>
    <x v="1508"/>
    <x v="5"/>
    <n v="221.88"/>
    <x v="147"/>
    <s v="Low"/>
    <n v="74"/>
    <n v="8"/>
    <d v="2024-03-06T00:00:00"/>
    <s v="SUP014"/>
    <s v="AISLE-04-SHELF-14"/>
    <n v="32"/>
    <x v="0"/>
    <d v="2023-12-10T00:00:00"/>
    <s v="Germany"/>
    <n v="52.689399999999999"/>
    <n v="6.0915999999999997"/>
    <n v="87"/>
  </r>
  <r>
    <x v="1509"/>
    <x v="1509"/>
    <x v="5"/>
    <n v="829.05"/>
    <x v="451"/>
    <s v="Mid"/>
    <n v="54"/>
    <n v="15"/>
    <d v="2024-10-01T00:00:00"/>
    <s v="SUP016"/>
    <s v="AISLE-02-SHELF-02"/>
    <n v="43"/>
    <x v="1"/>
    <d v="2024-02-04T00:00:00"/>
    <s v="Austria"/>
    <n v="46.494700000000002"/>
    <n v="16.4496"/>
    <n v="240"/>
  </r>
  <r>
    <x v="1510"/>
    <x v="1510"/>
    <x v="4"/>
    <n v="906.47"/>
    <x v="119"/>
    <s v="Mid"/>
    <n v="56"/>
    <n v="21"/>
    <d v="2023-06-15T00:00:00"/>
    <s v="SUP012"/>
    <s v="AISLE-11-SHELF-43"/>
    <n v="14"/>
    <x v="0"/>
    <d v="2023-04-19T00:00:00"/>
    <s v="Poland"/>
    <n v="49.425199999999997"/>
    <n v="23.041799999999999"/>
    <n v="57"/>
  </r>
  <r>
    <x v="1511"/>
    <x v="1511"/>
    <x v="2"/>
    <n v="398.84"/>
    <x v="362"/>
    <s v="High"/>
    <n v="25"/>
    <n v="8"/>
    <d v="2025-07-07T00:00:00"/>
    <s v="SUP011"/>
    <s v="AISLE-06-SHELF-25"/>
    <n v="37"/>
    <x v="0"/>
    <d v="2024-11-26T00:00:00"/>
    <s v="Germany"/>
    <n v="49.034100000000002"/>
    <n v="12.6342"/>
    <n v="223"/>
  </r>
  <r>
    <x v="1512"/>
    <x v="1512"/>
    <x v="2"/>
    <n v="320.68"/>
    <x v="497"/>
    <s v="Low"/>
    <n v="12"/>
    <n v="7"/>
    <d v="2025-08-23T00:00:00"/>
    <s v="SUP002"/>
    <s v="AISLE-03-SHELF-23"/>
    <n v="28"/>
    <x v="0"/>
    <d v="2025-01-08T00:00:00"/>
    <s v="Poland"/>
    <n v="50.796500000000002"/>
    <n v="22.6875"/>
    <n v="227"/>
  </r>
  <r>
    <x v="1513"/>
    <x v="1513"/>
    <x v="5"/>
    <n v="952.52"/>
    <x v="593"/>
    <s v="Mid"/>
    <n v="79"/>
    <n v="9"/>
    <d v="2023-10-28T00:00:00"/>
    <s v="SUP033"/>
    <s v="AISLE-09-SHELF-31"/>
    <n v="15"/>
    <x v="0"/>
    <d v="2023-04-27T00:00:00"/>
    <s v="Austria"/>
    <n v="48.221200000000003"/>
    <n v="12.593999999999999"/>
    <n v="184"/>
  </r>
  <r>
    <x v="1514"/>
    <x v="1514"/>
    <x v="5"/>
    <n v="631.36"/>
    <x v="574"/>
    <s v="Mid"/>
    <n v="14"/>
    <n v="2"/>
    <d v="2023-12-04T00:00:00"/>
    <s v="SUP013"/>
    <s v="AISLE-03-SHELF-01"/>
    <n v="12"/>
    <x v="0"/>
    <d v="2023-04-16T00:00:00"/>
    <s v="Belgium"/>
    <n v="49.6526"/>
    <n v="5.3574999999999999"/>
    <n v="232"/>
  </r>
  <r>
    <x v="1515"/>
    <x v="1515"/>
    <x v="0"/>
    <n v="386.87"/>
    <x v="273"/>
    <s v="Mid"/>
    <n v="35"/>
    <n v="25"/>
    <d v="2025-02-04T00:00:00"/>
    <s v="SUP030"/>
    <s v="AISLE-02-SHELF-15"/>
    <n v="31"/>
    <x v="0"/>
    <d v="2024-06-16T00:00:00"/>
    <s v="France"/>
    <n v="47.345500000000001"/>
    <n v="-5.0575000000000001"/>
    <n v="233"/>
  </r>
  <r>
    <x v="1516"/>
    <x v="1516"/>
    <x v="2"/>
    <n v="793.91"/>
    <x v="706"/>
    <s v="Low"/>
    <n v="24"/>
    <n v="10"/>
    <d v="2025-10-08T00:00:00"/>
    <s v="SUP026"/>
    <s v="AISLE-11-SHELF-40"/>
    <n v="30"/>
    <x v="0"/>
    <d v="2025-01-24T00:00:00"/>
    <s v="France"/>
    <n v="41.392299999999999"/>
    <n v="6.7084000000000001"/>
    <n v="257"/>
  </r>
  <r>
    <x v="1517"/>
    <x v="1517"/>
    <x v="3"/>
    <n v="311.43"/>
    <x v="6"/>
    <s v="High"/>
    <n v="82"/>
    <n v="5"/>
    <d v="2025-08-02T00:00:00"/>
    <s v="SUP050"/>
    <s v="AISLE-16-SHELF-23"/>
    <n v="16"/>
    <x v="0"/>
    <d v="2024-12-19T00:00:00"/>
    <s v="Spain"/>
    <n v="38.023299999999999"/>
    <n v="-1.2847"/>
    <n v="226"/>
  </r>
  <r>
    <x v="1518"/>
    <x v="1518"/>
    <x v="1"/>
    <n v="184.64"/>
    <x v="598"/>
    <s v="Mid"/>
    <n v="64"/>
    <n v="16"/>
    <d v="2023-09-16T00:00:00"/>
    <s v="SUP018"/>
    <s v="AISLE-17-SHELF-35"/>
    <n v="39"/>
    <x v="0"/>
    <d v="2023-05-26T00:00:00"/>
    <s v="Italy"/>
    <n v="41.369300000000003"/>
    <n v="16.8748"/>
    <n v="113"/>
  </r>
  <r>
    <x v="1519"/>
    <x v="1519"/>
    <x v="4"/>
    <n v="548.53"/>
    <x v="798"/>
    <s v="Mid"/>
    <n v="31"/>
    <n v="21"/>
    <d v="2024-10-31T00:00:00"/>
    <s v="SUP013"/>
    <s v="AISLE-08-SHELF-07"/>
    <n v="19"/>
    <x v="1"/>
    <d v="2024-02-05T00:00:00"/>
    <s v="Spain"/>
    <n v="43.152299999999997"/>
    <n v="3.2597999999999998"/>
    <n v="269"/>
  </r>
  <r>
    <x v="1520"/>
    <x v="1520"/>
    <x v="4"/>
    <n v="570.54999999999995"/>
    <x v="616"/>
    <s v="High"/>
    <n v="46"/>
    <n v="1"/>
    <d v="2024-05-01T00:00:00"/>
    <s v="SUP004"/>
    <s v="AISLE-03-SHELF-39"/>
    <n v="25"/>
    <x v="0"/>
    <d v="2023-05-20T00:00:00"/>
    <s v="Netherlands"/>
    <n v="51.2149"/>
    <n v="6.6656000000000004"/>
    <n v="347"/>
  </r>
  <r>
    <x v="1521"/>
    <x v="1521"/>
    <x v="0"/>
    <n v="827.49"/>
    <x v="799"/>
    <s v="High"/>
    <n v="94"/>
    <n v="6"/>
    <d v="2025-01-26T00:00:00"/>
    <s v="SUP033"/>
    <s v="AISLE-05-SHELF-33"/>
    <n v="41"/>
    <x v="0"/>
    <d v="2024-04-02T00:00:00"/>
    <s v="Germany"/>
    <n v="49.321800000000003"/>
    <n v="11.276400000000001"/>
    <n v="299"/>
  </r>
  <r>
    <x v="1522"/>
    <x v="1522"/>
    <x v="1"/>
    <n v="462.46"/>
    <x v="295"/>
    <s v="High"/>
    <n v="38"/>
    <n v="10"/>
    <d v="2025-09-06T00:00:00"/>
    <s v="SUP015"/>
    <s v="AISLE-05-SHELF-35"/>
    <n v="34"/>
    <x v="0"/>
    <d v="2024-10-11T00:00:00"/>
    <s v="Poland"/>
    <n v="51.933500000000002"/>
    <n v="14.2799"/>
    <n v="330"/>
  </r>
  <r>
    <x v="1523"/>
    <x v="1523"/>
    <x v="0"/>
    <n v="816.44"/>
    <x v="800"/>
    <s v="Mid"/>
    <n v="35"/>
    <n v="10"/>
    <d v="2024-09-29T00:00:00"/>
    <s v="SUP017"/>
    <s v="AISLE-18-SHELF-19"/>
    <n v="9"/>
    <x v="0"/>
    <d v="2023-10-10T00:00:00"/>
    <s v="Italy"/>
    <n v="46.394100000000002"/>
    <n v="7.5320999999999998"/>
    <n v="355"/>
  </r>
  <r>
    <x v="1524"/>
    <x v="1524"/>
    <x v="3"/>
    <n v="318.20999999999998"/>
    <x v="348"/>
    <s v="Mid"/>
    <n v="79"/>
    <n v="26"/>
    <d v="2023-10-11T00:00:00"/>
    <s v="SUP006"/>
    <s v="AISLE-10-SHELF-04"/>
    <n v="21"/>
    <x v="0"/>
    <d v="2023-07-07T00:00:00"/>
    <s v="Austria"/>
    <n v="48.189399999999999"/>
    <n v="15.544600000000001"/>
    <n v="96"/>
  </r>
  <r>
    <x v="1525"/>
    <x v="1525"/>
    <x v="6"/>
    <n v="579.61"/>
    <x v="423"/>
    <s v="Low"/>
    <n v="20"/>
    <n v="26"/>
    <d v="2023-06-09T00:00:00"/>
    <s v="SUP005"/>
    <s v="AISLE-13-SHELF-33"/>
    <n v="30"/>
    <x v="0"/>
    <d v="2023-04-12T00:00:00"/>
    <s v="Netherlands"/>
    <n v="52.947299999999998"/>
    <n v="3.8283999999999998"/>
    <n v="58"/>
  </r>
  <r>
    <x v="1526"/>
    <x v="1526"/>
    <x v="4"/>
    <n v="216.39"/>
    <x v="801"/>
    <s v="Mid"/>
    <n v="29"/>
    <n v="19"/>
    <d v="2025-02-07T00:00:00"/>
    <s v="SUP033"/>
    <s v="AISLE-04-SHELF-09"/>
    <n v="38"/>
    <x v="0"/>
    <d v="2024-02-21T00:00:00"/>
    <s v="Austria"/>
    <n v="47.563699999999997"/>
    <n v="15.8866"/>
    <n v="352"/>
  </r>
  <r>
    <x v="1527"/>
    <x v="1527"/>
    <x v="2"/>
    <n v="391.59"/>
    <x v="802"/>
    <s v="High"/>
    <n v="93"/>
    <n v="13"/>
    <d v="2023-07-26T00:00:00"/>
    <s v="SUP016"/>
    <s v="AISLE-17-SHELF-43"/>
    <n v="37"/>
    <x v="0"/>
    <d v="2023-05-23T00:00:00"/>
    <s v="France"/>
    <n v="44.266300000000001"/>
    <n v="1.7291000000000001"/>
    <n v="64"/>
  </r>
  <r>
    <x v="1528"/>
    <x v="1528"/>
    <x v="1"/>
    <n v="858.96"/>
    <x v="759"/>
    <s v="Low"/>
    <n v="79"/>
    <n v="26"/>
    <d v="2024-02-08T00:00:00"/>
    <s v="SUP046"/>
    <s v="AISLE-07-SHELF-24"/>
    <n v="22"/>
    <x v="0"/>
    <d v="2023-05-19T00:00:00"/>
    <s v="France"/>
    <n v="43.973399999999998"/>
    <n v="1.6678999999999999"/>
    <n v="265"/>
  </r>
  <r>
    <x v="1529"/>
    <x v="1529"/>
    <x v="5"/>
    <n v="223.83"/>
    <x v="803"/>
    <s v="Mid"/>
    <n v="42"/>
    <n v="19"/>
    <d v="2024-04-08T00:00:00"/>
    <s v="SUP024"/>
    <s v="AISLE-07-SHELF-13"/>
    <n v="29"/>
    <x v="0"/>
    <d v="2023-06-25T00:00:00"/>
    <s v="Spain"/>
    <n v="42.9251"/>
    <n v="-3.5653999999999999"/>
    <n v="288"/>
  </r>
  <r>
    <x v="1530"/>
    <x v="1530"/>
    <x v="1"/>
    <n v="812.14"/>
    <x v="126"/>
    <s v="High"/>
    <n v="39"/>
    <n v="3"/>
    <d v="2024-05-14T00:00:00"/>
    <s v="SUP005"/>
    <s v="AISLE-19-SHELF-17"/>
    <n v="45"/>
    <x v="0"/>
    <d v="2023-10-13T00:00:00"/>
    <s v="Germany"/>
    <n v="51.524900000000002"/>
    <n v="9.5762"/>
    <n v="214"/>
  </r>
  <r>
    <x v="1531"/>
    <x v="1531"/>
    <x v="3"/>
    <n v="290.04000000000002"/>
    <x v="61"/>
    <s v="Mid"/>
    <n v="59"/>
    <n v="13"/>
    <d v="2025-01-21T00:00:00"/>
    <s v="SUP003"/>
    <s v="AISLE-18-SHELF-30"/>
    <n v="34"/>
    <x v="0"/>
    <d v="2024-10-08T00:00:00"/>
    <s v="Italy"/>
    <n v="41.431199999999997"/>
    <n v="6.7805999999999997"/>
    <n v="105"/>
  </r>
  <r>
    <x v="1532"/>
    <x v="1532"/>
    <x v="4"/>
    <n v="44.14"/>
    <x v="615"/>
    <s v="Mid"/>
    <n v="43"/>
    <n v="4"/>
    <d v="2023-11-28T00:00:00"/>
    <s v="SUP035"/>
    <s v="AISLE-13-SHELF-49"/>
    <n v="41"/>
    <x v="0"/>
    <d v="2023-05-30T00:00:00"/>
    <s v="Sweden"/>
    <n v="59.215699999999998"/>
    <n v="16.819199999999999"/>
    <n v="182"/>
  </r>
  <r>
    <x v="1533"/>
    <x v="1533"/>
    <x v="2"/>
    <n v="118.84"/>
    <x v="487"/>
    <s v="High"/>
    <n v="14"/>
    <n v="25"/>
    <d v="2023-12-08T00:00:00"/>
    <s v="SUP027"/>
    <s v="AISLE-18-SHELF-21"/>
    <n v="24"/>
    <x v="0"/>
    <d v="2023-09-17T00:00:00"/>
    <s v="Netherlands"/>
    <n v="52.511299999999999"/>
    <n v="5.0552000000000001"/>
    <n v="82"/>
  </r>
  <r>
    <x v="1534"/>
    <x v="1534"/>
    <x v="3"/>
    <n v="748.42"/>
    <x v="804"/>
    <s v="Mid"/>
    <n v="89"/>
    <n v="29"/>
    <d v="2023-10-16T00:00:00"/>
    <s v="SUP012"/>
    <s v="AISLE-20-SHELF-34"/>
    <n v="49"/>
    <x v="0"/>
    <d v="2023-10-12T00:00:00"/>
    <s v="Netherlands"/>
    <n v="51.7121"/>
    <n v="4.8136000000000001"/>
    <n v="4"/>
  </r>
  <r>
    <x v="1535"/>
    <x v="1535"/>
    <x v="6"/>
    <n v="269.45"/>
    <x v="250"/>
    <s v="High"/>
    <n v="21"/>
    <n v="8"/>
    <d v="2023-12-23T00:00:00"/>
    <s v="SUP050"/>
    <s v="AISLE-19-SHELF-47"/>
    <n v="6"/>
    <x v="0"/>
    <d v="2023-11-10T00:00:00"/>
    <s v="Spain"/>
    <n v="37.889899999999997"/>
    <n v="2.3485999999999998"/>
    <n v="43"/>
  </r>
  <r>
    <x v="1536"/>
    <x v="1536"/>
    <x v="2"/>
    <n v="657.6"/>
    <x v="555"/>
    <s v="Low"/>
    <n v="85"/>
    <n v="12"/>
    <d v="2025-10-15T00:00:00"/>
    <s v="SUP041"/>
    <s v="AISLE-09-SHELF-30"/>
    <n v="17"/>
    <x v="0"/>
    <d v="2025-01-27T00:00:00"/>
    <s v="France"/>
    <n v="46.4131"/>
    <n v="-4.9042000000000003"/>
    <n v="261"/>
  </r>
  <r>
    <x v="1537"/>
    <x v="1537"/>
    <x v="4"/>
    <n v="702.21"/>
    <x v="564"/>
    <s v="Low"/>
    <n v="84"/>
    <n v="22"/>
    <d v="2025-01-31T00:00:00"/>
    <s v="SUP025"/>
    <s v="AISLE-14-SHELF-19"/>
    <n v="44"/>
    <x v="1"/>
    <d v="2024-11-05T00:00:00"/>
    <s v="Spain"/>
    <n v="36.151699999999998"/>
    <n v="2.9592999999999998"/>
    <n v="87"/>
  </r>
  <r>
    <x v="1538"/>
    <x v="1538"/>
    <x v="1"/>
    <n v="351.67"/>
    <x v="269"/>
    <s v="Low"/>
    <n v="61"/>
    <n v="24"/>
    <d v="2024-05-17T00:00:00"/>
    <s v="SUP017"/>
    <s v="AISLE-08-SHELF-44"/>
    <n v="46"/>
    <x v="0"/>
    <d v="2024-03-22T00:00:00"/>
    <s v="Poland"/>
    <n v="50.284399999999998"/>
    <n v="22.156099999999999"/>
    <n v="56"/>
  </r>
  <r>
    <x v="1539"/>
    <x v="1539"/>
    <x v="5"/>
    <n v="480.17"/>
    <x v="506"/>
    <s v="Low"/>
    <n v="60"/>
    <n v="24"/>
    <d v="2024-10-21T00:00:00"/>
    <s v="SUP049"/>
    <s v="AISLE-17-SHELF-12"/>
    <n v="24"/>
    <x v="0"/>
    <d v="2024-08-14T00:00:00"/>
    <s v="Italy"/>
    <n v="37.2119"/>
    <n v="17.561800000000002"/>
    <n v="68"/>
  </r>
  <r>
    <x v="1540"/>
    <x v="1540"/>
    <x v="2"/>
    <n v="409.73"/>
    <x v="805"/>
    <s v="Mid"/>
    <n v="30"/>
    <n v="17"/>
    <d v="2024-01-31T00:00:00"/>
    <s v="SUP020"/>
    <s v="AISLE-15-SHELF-05"/>
    <n v="10"/>
    <x v="0"/>
    <d v="2023-09-10T00:00:00"/>
    <s v="Germany"/>
    <n v="53.945599999999999"/>
    <n v="11.0969"/>
    <n v="143"/>
  </r>
  <r>
    <x v="1541"/>
    <x v="1541"/>
    <x v="4"/>
    <n v="947.88"/>
    <x v="536"/>
    <s v="Low"/>
    <n v="80"/>
    <n v="25"/>
    <d v="2024-05-19T00:00:00"/>
    <s v="SUP028"/>
    <s v="AISLE-02-SHELF-50"/>
    <n v="15"/>
    <x v="0"/>
    <d v="2024-04-07T00:00:00"/>
    <s v="Belgium"/>
    <n v="49.518000000000001"/>
    <n v="3.5055000000000001"/>
    <n v="42"/>
  </r>
  <r>
    <x v="1542"/>
    <x v="1542"/>
    <x v="3"/>
    <n v="326.75"/>
    <x v="547"/>
    <s v="Mid"/>
    <n v="67"/>
    <n v="1"/>
    <d v="2023-08-19T00:00:00"/>
    <s v="SUP050"/>
    <s v="AISLE-03-SHELF-05"/>
    <n v="29"/>
    <x v="0"/>
    <d v="2023-06-07T00:00:00"/>
    <s v="United Kingdom"/>
    <n v="53.48"/>
    <n v="-3.5994000000000002"/>
    <n v="73"/>
  </r>
  <r>
    <x v="1543"/>
    <x v="1543"/>
    <x v="6"/>
    <n v="191.49"/>
    <x v="806"/>
    <s v="Mid"/>
    <n v="73"/>
    <n v="27"/>
    <d v="2025-02-08T00:00:00"/>
    <s v="SUP035"/>
    <s v="AISLE-02-SHELF-09"/>
    <n v="46"/>
    <x v="0"/>
    <d v="2024-09-06T00:00:00"/>
    <s v="United Kingdom"/>
    <n v="52.519599999999997"/>
    <n v="-7.8704999999999998"/>
    <n v="155"/>
  </r>
  <r>
    <x v="1544"/>
    <x v="1544"/>
    <x v="2"/>
    <n v="371.94"/>
    <x v="311"/>
    <s v="Low"/>
    <n v="15"/>
    <n v="2"/>
    <d v="2025-05-26T00:00:00"/>
    <s v="SUP050"/>
    <s v="AISLE-05-SHELF-27"/>
    <n v="14"/>
    <x v="0"/>
    <d v="2024-07-16T00:00:00"/>
    <s v="Spain"/>
    <n v="40.603000000000002"/>
    <n v="-2.6957"/>
    <n v="314"/>
  </r>
  <r>
    <x v="1545"/>
    <x v="1545"/>
    <x v="3"/>
    <n v="672.82"/>
    <x v="243"/>
    <s v="High"/>
    <n v="58"/>
    <n v="9"/>
    <d v="2023-11-28T00:00:00"/>
    <s v="SUP015"/>
    <s v="AISLE-17-SHELF-20"/>
    <n v="35"/>
    <x v="0"/>
    <d v="2023-03-20T00:00:00"/>
    <s v="Poland"/>
    <n v="50.641399999999997"/>
    <n v="14.479799999999999"/>
    <n v="253"/>
  </r>
  <r>
    <x v="1546"/>
    <x v="1546"/>
    <x v="3"/>
    <n v="700.39"/>
    <x v="208"/>
    <s v="Low"/>
    <n v="81"/>
    <n v="23"/>
    <d v="2024-08-26T00:00:00"/>
    <s v="SUP033"/>
    <s v="AISLE-15-SHELF-45"/>
    <n v="47"/>
    <x v="1"/>
    <d v="2024-06-15T00:00:00"/>
    <s v="Italy"/>
    <n v="47.043199999999999"/>
    <n v="12.335599999999999"/>
    <n v="72"/>
  </r>
  <r>
    <x v="1547"/>
    <x v="1547"/>
    <x v="0"/>
    <n v="924.82"/>
    <x v="195"/>
    <s v="Mid"/>
    <n v="46"/>
    <n v="26"/>
    <d v="2025-11-03T00:00:00"/>
    <s v="SUP003"/>
    <s v="AISLE-09-SHELF-02"/>
    <n v="8"/>
    <x v="0"/>
    <d v="2024-11-10T00:00:00"/>
    <s v="Sweden"/>
    <n v="65.732900000000001"/>
    <n v="17.025300000000001"/>
    <n v="358"/>
  </r>
  <r>
    <x v="1548"/>
    <x v="1548"/>
    <x v="3"/>
    <n v="882.94"/>
    <x v="538"/>
    <s v="High"/>
    <n v="19"/>
    <n v="1"/>
    <d v="2023-05-04T00:00:00"/>
    <s v="SUP007"/>
    <s v="AISLE-02-SHELF-29"/>
    <n v="29"/>
    <x v="1"/>
    <d v="2023-04-21T00:00:00"/>
    <s v="United Kingdom"/>
    <n v="50.279899999999998"/>
    <n v="-5.1040000000000001"/>
    <n v="13"/>
  </r>
  <r>
    <x v="1549"/>
    <x v="1549"/>
    <x v="1"/>
    <n v="295.44"/>
    <x v="50"/>
    <s v="High"/>
    <n v="89"/>
    <n v="19"/>
    <d v="2024-08-17T00:00:00"/>
    <s v="SUP010"/>
    <s v="AISLE-11-SHELF-35"/>
    <n v="32"/>
    <x v="1"/>
    <d v="2024-08-11T00:00:00"/>
    <s v="Italy"/>
    <n v="39.961199999999998"/>
    <n v="16.5764"/>
    <n v="6"/>
  </r>
  <r>
    <x v="1550"/>
    <x v="1550"/>
    <x v="2"/>
    <n v="460.61"/>
    <x v="785"/>
    <s v="Mid"/>
    <n v="75"/>
    <n v="17"/>
    <d v="2024-02-17T00:00:00"/>
    <s v="SUP041"/>
    <s v="AISLE-03-SHELF-10"/>
    <n v="28"/>
    <x v="0"/>
    <d v="2023-07-04T00:00:00"/>
    <s v="Germany"/>
    <n v="52.272100000000002"/>
    <n v="8.4063999999999997"/>
    <n v="228"/>
  </r>
  <r>
    <x v="1551"/>
    <x v="1551"/>
    <x v="6"/>
    <n v="749.8"/>
    <x v="402"/>
    <s v="Mid"/>
    <n v="65"/>
    <n v="5"/>
    <d v="2025-05-14T00:00:00"/>
    <s v="SUP026"/>
    <s v="AISLE-02-SHELF-01"/>
    <n v="39"/>
    <x v="0"/>
    <d v="2025-03-02T00:00:00"/>
    <s v="Austria"/>
    <n v="48.9161"/>
    <n v="11.975899999999999"/>
    <n v="73"/>
  </r>
  <r>
    <x v="1552"/>
    <x v="1552"/>
    <x v="5"/>
    <n v="917.37"/>
    <x v="682"/>
    <s v="Mid"/>
    <n v="92"/>
    <n v="15"/>
    <d v="2025-06-01T00:00:00"/>
    <s v="SUP041"/>
    <s v="AISLE-06-SHELF-06"/>
    <n v="45"/>
    <x v="0"/>
    <d v="2025-03-07T00:00:00"/>
    <s v="Poland"/>
    <n v="54.7898"/>
    <n v="24.061599999999999"/>
    <n v="86"/>
  </r>
  <r>
    <x v="1553"/>
    <x v="1553"/>
    <x v="0"/>
    <n v="343.79"/>
    <x v="807"/>
    <s v="High"/>
    <n v="80"/>
    <n v="20"/>
    <d v="2024-05-04T00:00:00"/>
    <s v="SUP040"/>
    <s v="AISLE-11-SHELF-16"/>
    <n v="9"/>
    <x v="0"/>
    <d v="2023-11-06T00:00:00"/>
    <s v="France"/>
    <n v="43.173900000000003"/>
    <n v="-0.53400000000000003"/>
    <n v="180"/>
  </r>
  <r>
    <x v="1554"/>
    <x v="1554"/>
    <x v="3"/>
    <n v="450"/>
    <x v="808"/>
    <s v="High"/>
    <n v="75"/>
    <n v="24"/>
    <d v="2024-01-14T00:00:00"/>
    <s v="SUP006"/>
    <s v="AISLE-01-SHELF-05"/>
    <n v="37"/>
    <x v="0"/>
    <d v="2023-06-24T00:00:00"/>
    <s v="Italy"/>
    <n v="41.703499999999998"/>
    <n v="14.502800000000001"/>
    <n v="204"/>
  </r>
  <r>
    <x v="1555"/>
    <x v="1555"/>
    <x v="2"/>
    <n v="900.48"/>
    <x v="809"/>
    <s v="High"/>
    <n v="54"/>
    <n v="25"/>
    <d v="2024-01-12T00:00:00"/>
    <s v="SUP033"/>
    <s v="AISLE-10-SHELF-38"/>
    <n v="15"/>
    <x v="0"/>
    <d v="2023-11-03T00:00:00"/>
    <s v="Germany"/>
    <n v="51.313200000000002"/>
    <n v="14.7219"/>
    <n v="70"/>
  </r>
  <r>
    <x v="1556"/>
    <x v="1556"/>
    <x v="1"/>
    <n v="364.9"/>
    <x v="204"/>
    <s v="Low"/>
    <n v="96"/>
    <n v="12"/>
    <d v="2025-06-20T00:00:00"/>
    <s v="SUP016"/>
    <s v="AISLE-11-SHELF-26"/>
    <n v="12"/>
    <x v="0"/>
    <d v="2024-12-01T00:00:00"/>
    <s v="Sweden"/>
    <n v="65.2911"/>
    <n v="13.877800000000001"/>
    <n v="201"/>
  </r>
  <r>
    <x v="1557"/>
    <x v="1557"/>
    <x v="1"/>
    <n v="485.71"/>
    <x v="810"/>
    <s v="Low"/>
    <n v="77"/>
    <n v="4"/>
    <d v="2025-03-04T00:00:00"/>
    <s v="SUP024"/>
    <s v="AISLE-16-SHELF-45"/>
    <n v="25"/>
    <x v="0"/>
    <d v="2025-01-26T00:00:00"/>
    <s v="Belgium"/>
    <n v="49.7102"/>
    <n v="5.1848000000000001"/>
    <n v="37"/>
  </r>
  <r>
    <x v="1558"/>
    <x v="1558"/>
    <x v="1"/>
    <n v="905.46"/>
    <x v="314"/>
    <s v="Mid"/>
    <n v="73"/>
    <n v="15"/>
    <d v="2024-03-14T00:00:00"/>
    <s v="SUP030"/>
    <s v="AISLE-12-SHELF-50"/>
    <n v="36"/>
    <x v="0"/>
    <d v="2023-06-29T00:00:00"/>
    <s v="France"/>
    <n v="42.852800000000002"/>
    <n v="6.4001000000000001"/>
    <n v="259"/>
  </r>
  <r>
    <x v="1559"/>
    <x v="1559"/>
    <x v="4"/>
    <n v="804.22"/>
    <x v="357"/>
    <s v="Low"/>
    <n v="25"/>
    <n v="3"/>
    <d v="2024-08-13T00:00:00"/>
    <s v="SUP010"/>
    <s v="AISLE-13-SHELF-37"/>
    <n v="9"/>
    <x v="1"/>
    <d v="2023-11-23T00:00:00"/>
    <s v="Belgium"/>
    <n v="50.122100000000003"/>
    <n v="3.7749000000000001"/>
    <n v="264"/>
  </r>
  <r>
    <x v="1560"/>
    <x v="1560"/>
    <x v="0"/>
    <n v="251"/>
    <x v="364"/>
    <s v="High"/>
    <n v="19"/>
    <n v="14"/>
    <d v="2024-07-23T00:00:00"/>
    <s v="SUP011"/>
    <s v="AISLE-13-SHELF-25"/>
    <n v="38"/>
    <x v="0"/>
    <d v="2024-05-20T00:00:00"/>
    <s v="Sweden"/>
    <n v="55.448999999999998"/>
    <n v="20.283200000000001"/>
    <n v="64"/>
  </r>
  <r>
    <x v="1561"/>
    <x v="1561"/>
    <x v="6"/>
    <n v="331.55"/>
    <x v="589"/>
    <s v="Mid"/>
    <n v="30"/>
    <n v="4"/>
    <d v="2023-10-25T00:00:00"/>
    <s v="SUP044"/>
    <s v="AISLE-13-SHELF-19"/>
    <n v="13"/>
    <x v="0"/>
    <d v="2023-09-12T00:00:00"/>
    <s v="Germany"/>
    <n v="48.160899999999998"/>
    <n v="12.933199999999999"/>
    <n v="43"/>
  </r>
  <r>
    <x v="1562"/>
    <x v="1562"/>
    <x v="4"/>
    <n v="359.43"/>
    <x v="459"/>
    <s v="Low"/>
    <n v="21"/>
    <n v="19"/>
    <d v="2025-08-11T00:00:00"/>
    <s v="SUP022"/>
    <s v="AISLE-13-SHELF-11"/>
    <n v="42"/>
    <x v="0"/>
    <d v="2024-11-14T00:00:00"/>
    <s v="United Kingdom"/>
    <n v="54.228400000000001"/>
    <n v="-0.35720000000000002"/>
    <n v="270"/>
  </r>
  <r>
    <x v="1563"/>
    <x v="1563"/>
    <x v="6"/>
    <n v="913.61"/>
    <x v="584"/>
    <s v="Low"/>
    <n v="22"/>
    <n v="6"/>
    <d v="2024-04-05T00:00:00"/>
    <s v="SUP003"/>
    <s v="AISLE-16-SHELF-23"/>
    <n v="47"/>
    <x v="0"/>
    <d v="2023-11-25T00:00:00"/>
    <s v="Belgium"/>
    <n v="50.667900000000003"/>
    <n v="2.8214999999999999"/>
    <n v="132"/>
  </r>
  <r>
    <x v="1564"/>
    <x v="1564"/>
    <x v="4"/>
    <n v="998.94"/>
    <x v="188"/>
    <s v="High"/>
    <n v="90"/>
    <n v="17"/>
    <d v="2025-07-10T00:00:00"/>
    <s v="SUP038"/>
    <s v="AISLE-14-SHELF-10"/>
    <n v="36"/>
    <x v="0"/>
    <d v="2025-03-17T00:00:00"/>
    <s v="France"/>
    <n v="48.803400000000003"/>
    <n v="-4.0808999999999997"/>
    <n v="115"/>
  </r>
  <r>
    <x v="1565"/>
    <x v="1565"/>
    <x v="5"/>
    <n v="776.26"/>
    <x v="571"/>
    <s v="High"/>
    <n v="91"/>
    <n v="18"/>
    <d v="2023-11-25T00:00:00"/>
    <s v="SUP040"/>
    <s v="AISLE-02-SHELF-40"/>
    <n v="14"/>
    <x v="0"/>
    <d v="2023-11-24T00:00:00"/>
    <s v="Spain"/>
    <n v="39.733899999999998"/>
    <n v="-7.1284000000000001"/>
    <n v="1"/>
  </r>
  <r>
    <x v="1566"/>
    <x v="1566"/>
    <x v="6"/>
    <n v="489.48"/>
    <x v="103"/>
    <s v="High"/>
    <n v="19"/>
    <n v="8"/>
    <d v="2024-06-26T00:00:00"/>
    <s v="SUP023"/>
    <s v="AISLE-08-SHELF-21"/>
    <n v="16"/>
    <x v="0"/>
    <d v="2024-04-22T00:00:00"/>
    <s v="Netherlands"/>
    <n v="52.831299999999999"/>
    <n v="6.8552"/>
    <n v="65"/>
  </r>
  <r>
    <x v="1567"/>
    <x v="1567"/>
    <x v="4"/>
    <n v="20.07"/>
    <x v="351"/>
    <s v="High"/>
    <n v="22"/>
    <n v="19"/>
    <d v="2024-03-03T00:00:00"/>
    <s v="SUP045"/>
    <s v="AISLE-20-SHELF-32"/>
    <n v="39"/>
    <x v="0"/>
    <d v="2023-06-21T00:00:00"/>
    <s v="Italy"/>
    <n v="42.418300000000002"/>
    <n v="12.873100000000001"/>
    <n v="256"/>
  </r>
  <r>
    <x v="1568"/>
    <x v="1568"/>
    <x v="1"/>
    <n v="700.51"/>
    <x v="41"/>
    <s v="Mid"/>
    <n v="43"/>
    <n v="20"/>
    <d v="2025-01-09T00:00:00"/>
    <s v="SUP019"/>
    <s v="AISLE-14-SHELF-24"/>
    <n v="43"/>
    <x v="0"/>
    <d v="2024-02-22T00:00:00"/>
    <s v="United Kingdom"/>
    <n v="56.622900000000001"/>
    <n v="-8.1492000000000004"/>
    <n v="322"/>
  </r>
  <r>
    <x v="1569"/>
    <x v="1569"/>
    <x v="6"/>
    <n v="395.47"/>
    <x v="143"/>
    <s v="Mid"/>
    <n v="68"/>
    <n v="12"/>
    <d v="2025-09-20T00:00:00"/>
    <s v="SUP040"/>
    <s v="AISLE-14-SHELF-18"/>
    <n v="22"/>
    <x v="1"/>
    <d v="2024-10-27T00:00:00"/>
    <s v="Belgium"/>
    <n v="51.335500000000003"/>
    <n v="3.2700999999999998"/>
    <n v="328"/>
  </r>
  <r>
    <x v="1570"/>
    <x v="1570"/>
    <x v="0"/>
    <n v="636.66"/>
    <x v="811"/>
    <s v="Mid"/>
    <n v="58"/>
    <n v="17"/>
    <d v="2024-04-28T00:00:00"/>
    <s v="SUP013"/>
    <s v="AISLE-15-SHELF-30"/>
    <n v="27"/>
    <x v="0"/>
    <d v="2023-06-30T00:00:00"/>
    <s v="Austria"/>
    <n v="48.9587"/>
    <n v="15.1692"/>
    <n v="303"/>
  </r>
  <r>
    <x v="1571"/>
    <x v="1571"/>
    <x v="6"/>
    <n v="610.63"/>
    <x v="812"/>
    <s v="Mid"/>
    <n v="15"/>
    <n v="19"/>
    <d v="2025-10-11T00:00:00"/>
    <s v="SUP036"/>
    <s v="AISLE-16-SHELF-14"/>
    <n v="16"/>
    <x v="0"/>
    <d v="2024-12-19T00:00:00"/>
    <s v="Italy"/>
    <n v="44.729599999999998"/>
    <n v="14.408799999999999"/>
    <n v="296"/>
  </r>
  <r>
    <x v="1572"/>
    <x v="1572"/>
    <x v="2"/>
    <n v="486.02"/>
    <x v="813"/>
    <s v="Mid"/>
    <n v="21"/>
    <n v="1"/>
    <d v="2025-03-12T00:00:00"/>
    <s v="SUP003"/>
    <s v="AISLE-10-SHELF-21"/>
    <n v="35"/>
    <x v="0"/>
    <d v="2025-02-05T00:00:00"/>
    <s v="Spain"/>
    <n v="39.679000000000002"/>
    <n v="-2.0975000000000001"/>
    <n v="35"/>
  </r>
  <r>
    <x v="1573"/>
    <x v="1573"/>
    <x v="6"/>
    <n v="944.94"/>
    <x v="63"/>
    <s v="Mid"/>
    <n v="38"/>
    <n v="11"/>
    <d v="2023-12-22T00:00:00"/>
    <s v="SUP022"/>
    <s v="AISLE-02-SHELF-05"/>
    <n v="15"/>
    <x v="0"/>
    <d v="2023-11-11T00:00:00"/>
    <s v="Sweden"/>
    <n v="55.940399999999997"/>
    <n v="19.273900000000001"/>
    <n v="41"/>
  </r>
  <r>
    <x v="1574"/>
    <x v="1574"/>
    <x v="4"/>
    <n v="32.909999999999997"/>
    <x v="40"/>
    <s v="Low"/>
    <n v="86"/>
    <n v="10"/>
    <d v="2025-01-11T00:00:00"/>
    <s v="SUP025"/>
    <s v="AISLE-03-SHELF-23"/>
    <n v="38"/>
    <x v="0"/>
    <d v="2024-11-15T00:00:00"/>
    <s v="Netherlands"/>
    <n v="52.490499999999997"/>
    <n v="6.7756999999999996"/>
    <n v="57"/>
  </r>
  <r>
    <x v="1575"/>
    <x v="1575"/>
    <x v="6"/>
    <n v="715.01"/>
    <x v="212"/>
    <s v="Mid"/>
    <n v="35"/>
    <n v="16"/>
    <d v="2024-08-10T00:00:00"/>
    <s v="SUP020"/>
    <s v="AISLE-07-SHELF-44"/>
    <n v="31"/>
    <x v="0"/>
    <d v="2023-12-19T00:00:00"/>
    <s v="Germany"/>
    <n v="51.143000000000001"/>
    <n v="6.6020000000000003"/>
    <n v="235"/>
  </r>
  <r>
    <x v="1576"/>
    <x v="1576"/>
    <x v="5"/>
    <n v="415.74"/>
    <x v="606"/>
    <s v="High"/>
    <n v="77"/>
    <n v="5"/>
    <d v="2024-06-03T00:00:00"/>
    <s v="SUP028"/>
    <s v="AISLE-10-SHELF-43"/>
    <n v="25"/>
    <x v="0"/>
    <d v="2023-07-20T00:00:00"/>
    <s v="Spain"/>
    <n v="38.388300000000001"/>
    <n v="-1.0390999999999999"/>
    <n v="319"/>
  </r>
  <r>
    <x v="1577"/>
    <x v="1577"/>
    <x v="3"/>
    <n v="716.65"/>
    <x v="347"/>
    <s v="Mid"/>
    <n v="88"/>
    <n v="17"/>
    <d v="2024-08-20T00:00:00"/>
    <s v="SUP003"/>
    <s v="AISLE-17-SHELF-36"/>
    <n v="14"/>
    <x v="0"/>
    <d v="2024-04-10T00:00:00"/>
    <s v="Spain"/>
    <n v="37.866199999999999"/>
    <n v="-5.7652999999999999"/>
    <n v="132"/>
  </r>
  <r>
    <x v="1578"/>
    <x v="1578"/>
    <x v="0"/>
    <n v="678.47"/>
    <x v="178"/>
    <s v="High"/>
    <n v="25"/>
    <n v="28"/>
    <d v="2024-11-15T00:00:00"/>
    <s v="SUP022"/>
    <s v="AISLE-06-SHELF-07"/>
    <n v="17"/>
    <x v="1"/>
    <d v="2024-09-24T00:00:00"/>
    <s v="Sweden"/>
    <n v="66.622500000000002"/>
    <n v="18.7546"/>
    <n v="52"/>
  </r>
  <r>
    <x v="1579"/>
    <x v="1579"/>
    <x v="2"/>
    <n v="20.14"/>
    <x v="652"/>
    <s v="Low"/>
    <n v="62"/>
    <n v="9"/>
    <d v="2024-08-24T00:00:00"/>
    <s v="SUP044"/>
    <s v="AISLE-05-SHELF-06"/>
    <n v="49"/>
    <x v="0"/>
    <d v="2023-09-16T00:00:00"/>
    <s v="Poland"/>
    <n v="51.9495"/>
    <n v="17.284500000000001"/>
    <n v="343"/>
  </r>
  <r>
    <x v="1580"/>
    <x v="1580"/>
    <x v="1"/>
    <n v="292.49"/>
    <x v="610"/>
    <s v="High"/>
    <n v="28"/>
    <n v="23"/>
    <d v="2025-10-13T00:00:00"/>
    <s v="SUP037"/>
    <s v="AISLE-17-SHELF-14"/>
    <n v="29"/>
    <x v="0"/>
    <d v="2025-03-14T00:00:00"/>
    <s v="Sweden"/>
    <n v="65.386799999999994"/>
    <n v="14.8691"/>
    <n v="213"/>
  </r>
  <r>
    <x v="1581"/>
    <x v="1581"/>
    <x v="4"/>
    <n v="197.2"/>
    <x v="558"/>
    <s v="Mid"/>
    <n v="56"/>
    <n v="27"/>
    <d v="2024-05-17T00:00:00"/>
    <s v="SUP038"/>
    <s v="AISLE-11-SHELF-37"/>
    <n v="17"/>
    <x v="0"/>
    <d v="2023-06-26T00:00:00"/>
    <s v="Poland"/>
    <n v="53.274999999999999"/>
    <n v="14.801"/>
    <n v="326"/>
  </r>
  <r>
    <x v="1582"/>
    <x v="1582"/>
    <x v="1"/>
    <n v="175.32"/>
    <x v="619"/>
    <s v="Mid"/>
    <n v="99"/>
    <n v="8"/>
    <d v="2025-03-27T00:00:00"/>
    <s v="SUP018"/>
    <s v="AISLE-02-SHELF-31"/>
    <n v="45"/>
    <x v="0"/>
    <d v="2024-08-22T00:00:00"/>
    <s v="Poland"/>
    <n v="54.014299999999999"/>
    <n v="19.095700000000001"/>
    <n v="217"/>
  </r>
  <r>
    <x v="1583"/>
    <x v="1583"/>
    <x v="1"/>
    <n v="731.19"/>
    <x v="814"/>
    <s v="Low"/>
    <n v="41"/>
    <n v="25"/>
    <d v="2024-09-06T00:00:00"/>
    <s v="SUP020"/>
    <s v="AISLE-14-SHELF-27"/>
    <n v="10"/>
    <x v="0"/>
    <d v="2023-09-30T00:00:00"/>
    <s v="United Kingdom"/>
    <n v="53.758899999999997"/>
    <n v="-2.0897999999999999"/>
    <n v="342"/>
  </r>
  <r>
    <x v="1584"/>
    <x v="1584"/>
    <x v="6"/>
    <n v="247.16"/>
    <x v="815"/>
    <s v="Mid"/>
    <n v="79"/>
    <n v="10"/>
    <d v="2023-11-14T00:00:00"/>
    <s v="SUP046"/>
    <s v="AISLE-16-SHELF-02"/>
    <n v="39"/>
    <x v="0"/>
    <d v="2023-04-02T00:00:00"/>
    <s v="United Kingdom"/>
    <n v="55.392899999999997"/>
    <n v="-6.8795999999999999"/>
    <n v="226"/>
  </r>
  <r>
    <x v="1585"/>
    <x v="1585"/>
    <x v="6"/>
    <n v="479.99"/>
    <x v="816"/>
    <s v="High"/>
    <n v="79"/>
    <n v="8"/>
    <d v="2023-10-17T00:00:00"/>
    <s v="SUP005"/>
    <s v="AISLE-17-SHELF-26"/>
    <n v="32"/>
    <x v="0"/>
    <d v="2023-03-20T00:00:00"/>
    <s v="France"/>
    <n v="48.711100000000002"/>
    <n v="-1.0713999999999999"/>
    <n v="211"/>
  </r>
  <r>
    <x v="1586"/>
    <x v="1586"/>
    <x v="6"/>
    <n v="254.52"/>
    <x v="786"/>
    <s v="High"/>
    <n v="70"/>
    <n v="3"/>
    <d v="2025-10-31T00:00:00"/>
    <s v="SUP043"/>
    <s v="AISLE-16-SHELF-09"/>
    <n v="24"/>
    <x v="0"/>
    <d v="2025-02-21T00:00:00"/>
    <s v="Belgium"/>
    <n v="51.309899999999999"/>
    <n v="5.6896000000000004"/>
    <n v="252"/>
  </r>
  <r>
    <x v="1587"/>
    <x v="1587"/>
    <x v="0"/>
    <n v="584.42999999999995"/>
    <x v="25"/>
    <s v="High"/>
    <n v="14"/>
    <n v="23"/>
    <d v="2025-03-18T00:00:00"/>
    <s v="SUP009"/>
    <s v="AISLE-20-SHELF-09"/>
    <n v="24"/>
    <x v="1"/>
    <d v="2025-03-16T00:00:00"/>
    <s v="Belgium"/>
    <n v="50.192500000000003"/>
    <n v="5.6501999999999999"/>
    <n v="2"/>
  </r>
  <r>
    <x v="1588"/>
    <x v="1588"/>
    <x v="2"/>
    <n v="723.37"/>
    <x v="656"/>
    <s v="Low"/>
    <n v="68"/>
    <n v="23"/>
    <d v="2023-07-26T00:00:00"/>
    <s v="SUP029"/>
    <s v="AISLE-05-SHELF-36"/>
    <n v="45"/>
    <x v="0"/>
    <d v="2023-07-24T00:00:00"/>
    <s v="Germany"/>
    <n v="50.008600000000001"/>
    <n v="6.8186"/>
    <n v="2"/>
  </r>
  <r>
    <x v="1589"/>
    <x v="1589"/>
    <x v="3"/>
    <n v="337.76"/>
    <x v="388"/>
    <s v="Mid"/>
    <n v="11"/>
    <n v="23"/>
    <d v="2024-12-30T00:00:00"/>
    <s v="SUP017"/>
    <s v="AISLE-07-SHELF-32"/>
    <n v="8"/>
    <x v="0"/>
    <d v="2024-10-20T00:00:00"/>
    <s v="Belgium"/>
    <n v="51.4238"/>
    <n v="5.0450999999999997"/>
    <n v="71"/>
  </r>
  <r>
    <x v="1590"/>
    <x v="1590"/>
    <x v="5"/>
    <n v="606.99"/>
    <x v="107"/>
    <s v="Mid"/>
    <n v="11"/>
    <n v="12"/>
    <d v="2025-04-22T00:00:00"/>
    <s v="SUP012"/>
    <s v="AISLE-05-SHELF-03"/>
    <n v="24"/>
    <x v="1"/>
    <d v="2025-03-15T00:00:00"/>
    <s v="United Kingdom"/>
    <n v="53.913699999999999"/>
    <n v="-4.2222999999999997"/>
    <n v="38"/>
  </r>
  <r>
    <x v="1591"/>
    <x v="1591"/>
    <x v="2"/>
    <n v="826.61"/>
    <x v="717"/>
    <s v="High"/>
    <n v="12"/>
    <n v="24"/>
    <d v="2024-02-15T00:00:00"/>
    <s v="SUP026"/>
    <s v="AISLE-08-SHELF-31"/>
    <n v="9"/>
    <x v="0"/>
    <d v="2023-12-07T00:00:00"/>
    <s v="France"/>
    <n v="44.482100000000003"/>
    <n v="9.2291000000000007"/>
    <n v="70"/>
  </r>
  <r>
    <x v="1592"/>
    <x v="1592"/>
    <x v="5"/>
    <n v="103.28"/>
    <x v="166"/>
    <s v="Mid"/>
    <n v="79"/>
    <n v="4"/>
    <d v="2025-07-04T00:00:00"/>
    <s v="SUP033"/>
    <s v="AISLE-16-SHELF-27"/>
    <n v="26"/>
    <x v="0"/>
    <d v="2024-08-30T00:00:00"/>
    <s v="France"/>
    <n v="42.6205"/>
    <n v="-0.50380000000000003"/>
    <n v="308"/>
  </r>
  <r>
    <x v="1593"/>
    <x v="1593"/>
    <x v="1"/>
    <n v="713.56"/>
    <x v="421"/>
    <s v="Mid"/>
    <n v="52"/>
    <n v="27"/>
    <d v="2025-04-23T00:00:00"/>
    <s v="SUP033"/>
    <s v="AISLE-06-SHELF-29"/>
    <n v="28"/>
    <x v="0"/>
    <d v="2024-07-10T00:00:00"/>
    <s v="Poland"/>
    <n v="51.815899999999999"/>
    <n v="18.88"/>
    <n v="287"/>
  </r>
  <r>
    <x v="1594"/>
    <x v="1594"/>
    <x v="2"/>
    <n v="329.91"/>
    <x v="51"/>
    <s v="Low"/>
    <n v="14"/>
    <n v="22"/>
    <d v="2024-11-01T00:00:00"/>
    <s v="SUP036"/>
    <s v="AISLE-09-SHELF-20"/>
    <n v="48"/>
    <x v="0"/>
    <d v="2024-05-31T00:00:00"/>
    <s v="Sweden"/>
    <n v="61.804900000000004"/>
    <n v="13.402799999999999"/>
    <n v="154"/>
  </r>
  <r>
    <x v="1595"/>
    <x v="1595"/>
    <x v="4"/>
    <n v="131.41999999999999"/>
    <x v="369"/>
    <s v="Mid"/>
    <n v="59"/>
    <n v="18"/>
    <d v="2025-01-19T00:00:00"/>
    <s v="SUP029"/>
    <s v="AISLE-18-SHELF-11"/>
    <n v="21"/>
    <x v="1"/>
    <d v="2024-11-06T00:00:00"/>
    <s v="Germany"/>
    <n v="48.401499999999999"/>
    <n v="8.2184000000000008"/>
    <n v="74"/>
  </r>
  <r>
    <x v="1596"/>
    <x v="1596"/>
    <x v="3"/>
    <n v="550.20000000000005"/>
    <x v="302"/>
    <s v="Low"/>
    <n v="19"/>
    <n v="23"/>
    <d v="2025-03-16T00:00:00"/>
    <s v="SUP022"/>
    <s v="AISLE-19-SHELF-39"/>
    <n v="9"/>
    <x v="0"/>
    <d v="2024-06-18T00:00:00"/>
    <s v="Poland"/>
    <n v="54.304299999999998"/>
    <n v="15.230499999999999"/>
    <n v="271"/>
  </r>
  <r>
    <x v="1597"/>
    <x v="1597"/>
    <x v="3"/>
    <n v="234"/>
    <x v="102"/>
    <s v="Mid"/>
    <n v="36"/>
    <n v="9"/>
    <d v="2024-04-09T00:00:00"/>
    <s v="SUP018"/>
    <s v="AISLE-10-SHELF-05"/>
    <n v="30"/>
    <x v="0"/>
    <d v="2023-04-22T00:00:00"/>
    <s v="Sweden"/>
    <n v="65.752499999999998"/>
    <n v="21.023900000000001"/>
    <n v="353"/>
  </r>
  <r>
    <x v="1598"/>
    <x v="1598"/>
    <x v="0"/>
    <n v="823.15"/>
    <x v="303"/>
    <s v="Mid"/>
    <n v="33"/>
    <n v="21"/>
    <d v="2026-01-01T00:00:00"/>
    <s v="SUP017"/>
    <s v="AISLE-07-SHELF-23"/>
    <n v="40"/>
    <x v="0"/>
    <d v="2025-03-14T00:00:00"/>
    <s v="Belgium"/>
    <n v="51.119500000000002"/>
    <n v="5.9577999999999998"/>
    <n v="293"/>
  </r>
  <r>
    <x v="1599"/>
    <x v="1599"/>
    <x v="2"/>
    <n v="52.47"/>
    <x v="731"/>
    <s v="Low"/>
    <n v="31"/>
    <n v="4"/>
    <d v="2024-06-18T00:00:00"/>
    <s v="SUP044"/>
    <s v="AISLE-06-SHELF-31"/>
    <n v="12"/>
    <x v="1"/>
    <d v="2024-03-24T00:00:00"/>
    <s v="Poland"/>
    <n v="50.525599999999997"/>
    <n v="16.345600000000001"/>
    <n v="86"/>
  </r>
  <r>
    <x v="1600"/>
    <x v="1600"/>
    <x v="6"/>
    <n v="107.67"/>
    <x v="193"/>
    <s v="Mid"/>
    <n v="98"/>
    <n v="2"/>
    <d v="2024-09-01T00:00:00"/>
    <s v="SUP024"/>
    <s v="AISLE-18-SHELF-21"/>
    <n v="13"/>
    <x v="0"/>
    <d v="2024-08-17T00:00:00"/>
    <s v="Italy"/>
    <n v="41.4878"/>
    <n v="9.7545999999999999"/>
    <n v="15"/>
  </r>
  <r>
    <x v="1601"/>
    <x v="1601"/>
    <x v="3"/>
    <n v="525.79"/>
    <x v="750"/>
    <s v="High"/>
    <n v="12"/>
    <n v="7"/>
    <d v="2024-08-09T00:00:00"/>
    <s v="SUP022"/>
    <s v="AISLE-15-SHELF-31"/>
    <n v="21"/>
    <x v="0"/>
    <d v="2024-06-19T00:00:00"/>
    <s v="Belgium"/>
    <n v="50.968600000000002"/>
    <n v="4.9802"/>
    <n v="51"/>
  </r>
  <r>
    <x v="1602"/>
    <x v="1602"/>
    <x v="2"/>
    <n v="593.04999999999995"/>
    <x v="817"/>
    <s v="High"/>
    <n v="25"/>
    <n v="18"/>
    <d v="2025-08-12T00:00:00"/>
    <s v="SUP044"/>
    <s v="AISLE-10-SHELF-06"/>
    <n v="12"/>
    <x v="0"/>
    <d v="2025-02-02T00:00:00"/>
    <s v="Sweden"/>
    <n v="67.374799999999993"/>
    <n v="12.1839"/>
    <n v="191"/>
  </r>
  <r>
    <x v="1603"/>
    <x v="1603"/>
    <x v="6"/>
    <n v="732.59"/>
    <x v="652"/>
    <s v="Low"/>
    <n v="39"/>
    <n v="2"/>
    <d v="2023-12-28T00:00:00"/>
    <s v="SUP005"/>
    <s v="AISLE-01-SHELF-28"/>
    <n v="9"/>
    <x v="0"/>
    <d v="2023-06-24T00:00:00"/>
    <s v="Germany"/>
    <n v="54.254600000000003"/>
    <n v="8.5694999999999997"/>
    <n v="187"/>
  </r>
  <r>
    <x v="1604"/>
    <x v="1604"/>
    <x v="0"/>
    <n v="266.67"/>
    <x v="395"/>
    <s v="Low"/>
    <n v="52"/>
    <n v="25"/>
    <d v="2023-08-20T00:00:00"/>
    <s v="SUP001"/>
    <s v="AISLE-10-SHELF-23"/>
    <n v="14"/>
    <x v="1"/>
    <d v="2023-03-24T00:00:00"/>
    <s v="Sweden"/>
    <n v="62.071599999999997"/>
    <n v="16.845800000000001"/>
    <n v="149"/>
  </r>
  <r>
    <x v="1605"/>
    <x v="1605"/>
    <x v="1"/>
    <n v="843.34"/>
    <x v="266"/>
    <s v="High"/>
    <n v="13"/>
    <n v="2"/>
    <d v="2025-04-27T00:00:00"/>
    <s v="SUP019"/>
    <s v="AISLE-15-SHELF-46"/>
    <n v="18"/>
    <x v="0"/>
    <d v="2024-09-30T00:00:00"/>
    <s v="Poland"/>
    <n v="53.409799999999997"/>
    <n v="18.3033"/>
    <n v="209"/>
  </r>
  <r>
    <x v="1606"/>
    <x v="1606"/>
    <x v="1"/>
    <n v="953.61"/>
    <x v="737"/>
    <s v="High"/>
    <n v="49"/>
    <n v="10"/>
    <d v="2024-02-15T00:00:00"/>
    <s v="SUP030"/>
    <s v="AISLE-16-SHELF-37"/>
    <n v="31"/>
    <x v="0"/>
    <d v="2023-08-03T00:00:00"/>
    <s v="Poland"/>
    <n v="54.4726"/>
    <n v="23.125299999999999"/>
    <n v="196"/>
  </r>
  <r>
    <x v="1607"/>
    <x v="1607"/>
    <x v="2"/>
    <n v="504.05"/>
    <x v="130"/>
    <s v="High"/>
    <n v="25"/>
    <n v="3"/>
    <d v="2025-06-26T00:00:00"/>
    <s v="SUP039"/>
    <s v="AISLE-14-SHELF-48"/>
    <n v="31"/>
    <x v="1"/>
    <d v="2024-07-16T00:00:00"/>
    <s v="Spain"/>
    <n v="42.802900000000001"/>
    <n v="-8.4021000000000008"/>
    <n v="345"/>
  </r>
  <r>
    <x v="1608"/>
    <x v="1608"/>
    <x v="2"/>
    <n v="762.93"/>
    <x v="227"/>
    <s v="High"/>
    <n v="81"/>
    <n v="19"/>
    <d v="2024-02-29T00:00:00"/>
    <s v="SUP015"/>
    <s v="AISLE-14-SHELF-07"/>
    <n v="9"/>
    <x v="0"/>
    <d v="2023-09-14T00:00:00"/>
    <s v="Germany"/>
    <n v="53.792400000000001"/>
    <n v="13.0129"/>
    <n v="168"/>
  </r>
  <r>
    <x v="1609"/>
    <x v="1609"/>
    <x v="4"/>
    <n v="529.6"/>
    <x v="168"/>
    <s v="Low"/>
    <n v="97"/>
    <n v="2"/>
    <d v="2025-12-30T00:00:00"/>
    <s v="SUP046"/>
    <s v="AISLE-19-SHELF-36"/>
    <n v="19"/>
    <x v="1"/>
    <d v="2025-02-04T00:00:00"/>
    <s v="Austria"/>
    <n v="46.6691"/>
    <n v="10.3271"/>
    <n v="329"/>
  </r>
  <r>
    <x v="1610"/>
    <x v="1610"/>
    <x v="2"/>
    <n v="78.77"/>
    <x v="818"/>
    <s v="Low"/>
    <n v="25"/>
    <n v="26"/>
    <d v="2023-09-22T00:00:00"/>
    <s v="SUP035"/>
    <s v="AISLE-18-SHELF-15"/>
    <n v="32"/>
    <x v="0"/>
    <d v="2023-03-27T00:00:00"/>
    <s v="Belgium"/>
    <n v="49.702300000000001"/>
    <n v="2.5442"/>
    <n v="179"/>
  </r>
  <r>
    <x v="1611"/>
    <x v="1611"/>
    <x v="4"/>
    <n v="332.85"/>
    <x v="341"/>
    <s v="Low"/>
    <n v="75"/>
    <n v="3"/>
    <d v="2024-01-10T00:00:00"/>
    <s v="SUP005"/>
    <s v="AISLE-17-SHELF-33"/>
    <n v="9"/>
    <x v="1"/>
    <d v="2023-12-18T00:00:00"/>
    <s v="France"/>
    <n v="46.676600000000001"/>
    <n v="9.1115999999999993"/>
    <n v="23"/>
  </r>
  <r>
    <x v="1612"/>
    <x v="1612"/>
    <x v="6"/>
    <n v="96.61"/>
    <x v="423"/>
    <s v="Low"/>
    <n v="64"/>
    <n v="9"/>
    <d v="2023-12-28T00:00:00"/>
    <s v="SUP006"/>
    <s v="AISLE-15-SHELF-48"/>
    <n v="26"/>
    <x v="0"/>
    <d v="2023-07-21T00:00:00"/>
    <s v="Germany"/>
    <n v="50.634"/>
    <n v="10.8209"/>
    <n v="160"/>
  </r>
  <r>
    <x v="1613"/>
    <x v="1613"/>
    <x v="1"/>
    <n v="988.99"/>
    <x v="492"/>
    <s v="Low"/>
    <n v="29"/>
    <n v="11"/>
    <d v="2024-08-04T00:00:00"/>
    <s v="SUP025"/>
    <s v="AISLE-11-SHELF-41"/>
    <n v="16"/>
    <x v="0"/>
    <d v="2024-07-18T00:00:00"/>
    <s v="France"/>
    <n v="50.786099999999998"/>
    <n v="-1.3743000000000001"/>
    <n v="17"/>
  </r>
  <r>
    <x v="1614"/>
    <x v="1614"/>
    <x v="6"/>
    <n v="236.74"/>
    <x v="130"/>
    <s v="High"/>
    <n v="60"/>
    <n v="11"/>
    <d v="2025-03-10T00:00:00"/>
    <s v="SUP011"/>
    <s v="AISLE-17-SHELF-26"/>
    <n v="46"/>
    <x v="1"/>
    <d v="2024-11-27T00:00:00"/>
    <s v="Germany"/>
    <n v="53.824399999999997"/>
    <n v="10.872199999999999"/>
    <n v="103"/>
  </r>
  <r>
    <x v="1615"/>
    <x v="1615"/>
    <x v="1"/>
    <n v="639.54"/>
    <x v="521"/>
    <s v="High"/>
    <n v="93"/>
    <n v="27"/>
    <d v="2023-09-03T00:00:00"/>
    <s v="SUP022"/>
    <s v="AISLE-15-SHELF-40"/>
    <n v="12"/>
    <x v="0"/>
    <d v="2023-07-30T00:00:00"/>
    <s v="Germany"/>
    <n v="51.628"/>
    <n v="9.0228999999999999"/>
    <n v="35"/>
  </r>
  <r>
    <x v="1616"/>
    <x v="1616"/>
    <x v="1"/>
    <n v="291.5"/>
    <x v="291"/>
    <s v="High"/>
    <n v="93"/>
    <n v="3"/>
    <d v="2025-08-28T00:00:00"/>
    <s v="SUP034"/>
    <s v="AISLE-18-SHELF-08"/>
    <n v="5"/>
    <x v="1"/>
    <d v="2025-02-17T00:00:00"/>
    <s v="Sweden"/>
    <n v="63.049900000000001"/>
    <n v="12.058199999999999"/>
    <n v="192"/>
  </r>
  <r>
    <x v="1617"/>
    <x v="1617"/>
    <x v="3"/>
    <n v="656.71"/>
    <x v="351"/>
    <s v="High"/>
    <n v="92"/>
    <n v="5"/>
    <d v="2024-07-04T00:00:00"/>
    <s v="SUP044"/>
    <s v="AISLE-03-SHELF-14"/>
    <n v="39"/>
    <x v="0"/>
    <d v="2024-01-07T00:00:00"/>
    <s v="Germany"/>
    <n v="53.1113"/>
    <n v="8.4907000000000004"/>
    <n v="179"/>
  </r>
  <r>
    <x v="1618"/>
    <x v="1618"/>
    <x v="0"/>
    <n v="218.3"/>
    <x v="116"/>
    <s v="High"/>
    <n v="66"/>
    <n v="12"/>
    <d v="2023-12-24T00:00:00"/>
    <s v="SUP014"/>
    <s v="AISLE-02-SHELF-33"/>
    <n v="20"/>
    <x v="0"/>
    <d v="2023-07-12T00:00:00"/>
    <s v="Spain"/>
    <n v="42.923299999999998"/>
    <n v="-4.6650999999999998"/>
    <n v="165"/>
  </r>
  <r>
    <x v="1619"/>
    <x v="1619"/>
    <x v="4"/>
    <n v="787.42"/>
    <x v="20"/>
    <s v="Mid"/>
    <n v="60"/>
    <n v="15"/>
    <d v="2024-04-01T00:00:00"/>
    <s v="SUP009"/>
    <s v="AISLE-05-SHELF-49"/>
    <n v="34"/>
    <x v="0"/>
    <d v="2023-12-01T00:00:00"/>
    <s v="Austria"/>
    <n v="46.771299999999997"/>
    <n v="14.8583"/>
    <n v="122"/>
  </r>
  <r>
    <x v="1620"/>
    <x v="1620"/>
    <x v="1"/>
    <n v="119.7"/>
    <x v="48"/>
    <s v="Low"/>
    <n v="27"/>
    <n v="23"/>
    <d v="2025-08-22T00:00:00"/>
    <s v="SUP020"/>
    <s v="AISLE-01-SHELF-48"/>
    <n v="47"/>
    <x v="0"/>
    <d v="2024-11-05T00:00:00"/>
    <s v="Poland"/>
    <n v="49.954599999999999"/>
    <n v="21.636800000000001"/>
    <n v="290"/>
  </r>
  <r>
    <x v="1621"/>
    <x v="1621"/>
    <x v="3"/>
    <n v="896.2"/>
    <x v="460"/>
    <s v="Low"/>
    <n v="86"/>
    <n v="17"/>
    <d v="2024-12-21T00:00:00"/>
    <s v="SUP016"/>
    <s v="AISLE-03-SHELF-10"/>
    <n v="45"/>
    <x v="0"/>
    <d v="2024-05-11T00:00:00"/>
    <s v="Netherlands"/>
    <n v="53.413899999999998"/>
    <n v="6.3403"/>
    <n v="224"/>
  </r>
  <r>
    <x v="1622"/>
    <x v="1622"/>
    <x v="5"/>
    <n v="842.02"/>
    <x v="220"/>
    <s v="Mid"/>
    <n v="90"/>
    <n v="16"/>
    <d v="2025-03-07T00:00:00"/>
    <s v="SUP017"/>
    <s v="AISLE-19-SHELF-11"/>
    <n v="14"/>
    <x v="0"/>
    <d v="2025-02-22T00:00:00"/>
    <s v="France"/>
    <n v="41.52"/>
    <n v="3.6583000000000001"/>
    <n v="13"/>
  </r>
  <r>
    <x v="1623"/>
    <x v="1623"/>
    <x v="3"/>
    <n v="682.02"/>
    <x v="819"/>
    <s v="Mid"/>
    <n v="68"/>
    <n v="17"/>
    <d v="2024-12-20T00:00:00"/>
    <s v="SUP017"/>
    <s v="AISLE-03-SHELF-02"/>
    <n v="38"/>
    <x v="0"/>
    <d v="2024-05-04T00:00:00"/>
    <s v="Poland"/>
    <n v="53.0334"/>
    <n v="22.354600000000001"/>
    <n v="230"/>
  </r>
  <r>
    <x v="1624"/>
    <x v="1624"/>
    <x v="6"/>
    <n v="76.739999999999995"/>
    <x v="451"/>
    <s v="Mid"/>
    <n v="37"/>
    <n v="15"/>
    <d v="2025-06-28T00:00:00"/>
    <s v="SUP034"/>
    <s v="AISLE-03-SHELF-15"/>
    <n v="15"/>
    <x v="0"/>
    <d v="2024-12-07T00:00:00"/>
    <s v="Netherlands"/>
    <n v="50.9512"/>
    <n v="5.1723999999999997"/>
    <n v="203"/>
  </r>
  <r>
    <x v="1625"/>
    <x v="1625"/>
    <x v="5"/>
    <n v="216.48"/>
    <x v="725"/>
    <s v="High"/>
    <n v="78"/>
    <n v="26"/>
    <d v="2025-02-02T00:00:00"/>
    <s v="SUP042"/>
    <s v="AISLE-20-SHELF-41"/>
    <n v="24"/>
    <x v="0"/>
    <d v="2024-06-25T00:00:00"/>
    <s v="Austria"/>
    <n v="47.792000000000002"/>
    <n v="10.802300000000001"/>
    <n v="222"/>
  </r>
  <r>
    <x v="1626"/>
    <x v="1626"/>
    <x v="3"/>
    <n v="860.77"/>
    <x v="700"/>
    <s v="High"/>
    <n v="37"/>
    <n v="13"/>
    <d v="2025-03-26T00:00:00"/>
    <s v="SUP011"/>
    <s v="AISLE-15-SHELF-28"/>
    <n v="47"/>
    <x v="0"/>
    <d v="2024-12-05T00:00:00"/>
    <s v="Austria"/>
    <n v="47.238399999999999"/>
    <n v="12.889699999999999"/>
    <n v="111"/>
  </r>
  <r>
    <x v="1627"/>
    <x v="1627"/>
    <x v="2"/>
    <n v="130.75"/>
    <x v="790"/>
    <s v="High"/>
    <n v="98"/>
    <n v="2"/>
    <d v="2024-03-25T00:00:00"/>
    <s v="SUP035"/>
    <s v="AISLE-02-SHELF-30"/>
    <n v="11"/>
    <x v="0"/>
    <d v="2024-01-16T00:00:00"/>
    <s v="France"/>
    <n v="49.465499999999999"/>
    <n v="8.4694000000000003"/>
    <n v="69"/>
  </r>
  <r>
    <x v="1628"/>
    <x v="1628"/>
    <x v="0"/>
    <n v="164.37"/>
    <x v="523"/>
    <s v="High"/>
    <n v="93"/>
    <n v="17"/>
    <d v="2024-02-26T00:00:00"/>
    <s v="SUP034"/>
    <s v="AISLE-06-SHELF-05"/>
    <n v="25"/>
    <x v="0"/>
    <d v="2023-05-09T00:00:00"/>
    <s v="France"/>
    <n v="47.458500000000001"/>
    <n v="0.66620000000000001"/>
    <n v="293"/>
  </r>
  <r>
    <x v="1629"/>
    <x v="1629"/>
    <x v="4"/>
    <n v="548.55999999999995"/>
    <x v="551"/>
    <s v="Mid"/>
    <n v="94"/>
    <n v="1"/>
    <d v="2024-05-12T00:00:00"/>
    <s v="SUP036"/>
    <s v="AISLE-06-SHELF-05"/>
    <n v="15"/>
    <x v="0"/>
    <d v="2023-09-05T00:00:00"/>
    <s v="Austria"/>
    <n v="47.060499999999998"/>
    <n v="17.0624"/>
    <n v="250"/>
  </r>
  <r>
    <x v="1630"/>
    <x v="1630"/>
    <x v="2"/>
    <n v="281.44"/>
    <x v="20"/>
    <s v="Mid"/>
    <n v="22"/>
    <n v="10"/>
    <d v="2024-10-19T00:00:00"/>
    <s v="SUP008"/>
    <s v="AISLE-12-SHELF-04"/>
    <n v="41"/>
    <x v="1"/>
    <d v="2023-11-23T00:00:00"/>
    <s v="Netherlands"/>
    <n v="53.4542"/>
    <n v="6.9074"/>
    <n v="331"/>
  </r>
  <r>
    <x v="1631"/>
    <x v="1631"/>
    <x v="5"/>
    <n v="229.85"/>
    <x v="460"/>
    <s v="Low"/>
    <n v="15"/>
    <n v="4"/>
    <d v="2024-02-27T00:00:00"/>
    <s v="SUP019"/>
    <s v="AISLE-14-SHELF-46"/>
    <n v="27"/>
    <x v="0"/>
    <d v="2023-08-10T00:00:00"/>
    <s v="Germany"/>
    <n v="53.271099999999997"/>
    <n v="8.8645999999999994"/>
    <n v="201"/>
  </r>
  <r>
    <x v="1632"/>
    <x v="1632"/>
    <x v="1"/>
    <n v="580.05999999999995"/>
    <x v="558"/>
    <s v="Mid"/>
    <n v="38"/>
    <n v="10"/>
    <d v="2024-01-24T00:00:00"/>
    <s v="SUP050"/>
    <s v="AISLE-11-SHELF-33"/>
    <n v="48"/>
    <x v="1"/>
    <d v="2023-12-21T00:00:00"/>
    <s v="Belgium"/>
    <n v="51.134"/>
    <n v="4.0942999999999996"/>
    <n v="34"/>
  </r>
  <r>
    <x v="1633"/>
    <x v="1633"/>
    <x v="0"/>
    <n v="378.85"/>
    <x v="582"/>
    <s v="Low"/>
    <n v="18"/>
    <n v="12"/>
    <d v="2025-11-15T00:00:00"/>
    <s v="SUP033"/>
    <s v="AISLE-05-SHELF-37"/>
    <n v="35"/>
    <x v="1"/>
    <d v="2024-11-28T00:00:00"/>
    <s v="Italy"/>
    <n v="40.031100000000002"/>
    <n v="15.463900000000001"/>
    <n v="352"/>
  </r>
  <r>
    <x v="1634"/>
    <x v="1634"/>
    <x v="1"/>
    <n v="149.15"/>
    <x v="820"/>
    <s v="Low"/>
    <n v="38"/>
    <n v="28"/>
    <d v="2024-04-18T00:00:00"/>
    <s v="SUP023"/>
    <s v="AISLE-12-SHELF-37"/>
    <n v="22"/>
    <x v="0"/>
    <d v="2023-09-22T00:00:00"/>
    <s v="Poland"/>
    <n v="49.462000000000003"/>
    <n v="14.585599999999999"/>
    <n v="209"/>
  </r>
  <r>
    <x v="1635"/>
    <x v="1635"/>
    <x v="3"/>
    <n v="539.51"/>
    <x v="608"/>
    <s v="Mid"/>
    <n v="47"/>
    <n v="3"/>
    <d v="2023-09-28T00:00:00"/>
    <s v="SUP002"/>
    <s v="AISLE-13-SHELF-43"/>
    <n v="28"/>
    <x v="0"/>
    <d v="2023-06-14T00:00:00"/>
    <s v="Sweden"/>
    <n v="61.4818"/>
    <n v="16.937899999999999"/>
    <n v="106"/>
  </r>
  <r>
    <x v="1636"/>
    <x v="1636"/>
    <x v="2"/>
    <n v="393.14"/>
    <x v="821"/>
    <s v="High"/>
    <n v="74"/>
    <n v="1"/>
    <d v="2025-03-29T00:00:00"/>
    <s v="SUP008"/>
    <s v="AISLE-01-SHELF-44"/>
    <n v="26"/>
    <x v="0"/>
    <d v="2025-02-14T00:00:00"/>
    <s v="Poland"/>
    <n v="54.194699999999997"/>
    <n v="15.361499999999999"/>
    <n v="43"/>
  </r>
  <r>
    <x v="1637"/>
    <x v="1637"/>
    <x v="6"/>
    <n v="737.17"/>
    <x v="91"/>
    <s v="Mid"/>
    <n v="65"/>
    <n v="19"/>
    <d v="2025-08-24T00:00:00"/>
    <s v="SUP029"/>
    <s v="AISLE-06-SHELF-43"/>
    <n v="41"/>
    <x v="0"/>
    <d v="2024-12-02T00:00:00"/>
    <s v="Sweden"/>
    <n v="57.001300000000001"/>
    <n v="13.031599999999999"/>
    <n v="265"/>
  </r>
  <r>
    <x v="1638"/>
    <x v="1638"/>
    <x v="6"/>
    <n v="111.73"/>
    <x v="742"/>
    <s v="High"/>
    <n v="39"/>
    <n v="1"/>
    <d v="2025-01-31T00:00:00"/>
    <s v="SUP042"/>
    <s v="AISLE-12-SHELF-38"/>
    <n v="48"/>
    <x v="1"/>
    <d v="2024-08-05T00:00:00"/>
    <s v="Netherlands"/>
    <n v="50.880299999999998"/>
    <n v="3.5798000000000001"/>
    <n v="179"/>
  </r>
  <r>
    <x v="1639"/>
    <x v="1639"/>
    <x v="0"/>
    <n v="624.41"/>
    <x v="465"/>
    <s v="Low"/>
    <n v="68"/>
    <n v="19"/>
    <d v="2024-12-12T00:00:00"/>
    <s v="SUP007"/>
    <s v="AISLE-05-SHELF-18"/>
    <n v="5"/>
    <x v="0"/>
    <d v="2024-08-09T00:00:00"/>
    <s v="Sweden"/>
    <n v="64.406199999999998"/>
    <n v="16.753799999999998"/>
    <n v="125"/>
  </r>
  <r>
    <x v="1640"/>
    <x v="1640"/>
    <x v="6"/>
    <n v="442.13"/>
    <x v="478"/>
    <s v="High"/>
    <n v="96"/>
    <n v="4"/>
    <d v="2025-03-03T00:00:00"/>
    <s v="SUP049"/>
    <s v="AISLE-16-SHELF-45"/>
    <n v="10"/>
    <x v="0"/>
    <d v="2024-10-03T00:00:00"/>
    <s v="France"/>
    <n v="48.783299999999997"/>
    <n v="9.3918999999999997"/>
    <n v="151"/>
  </r>
  <r>
    <x v="1641"/>
    <x v="1641"/>
    <x v="4"/>
    <n v="412"/>
    <x v="19"/>
    <s v="Mid"/>
    <n v="67"/>
    <n v="27"/>
    <d v="2024-07-09T00:00:00"/>
    <s v="SUP029"/>
    <s v="AISLE-07-SHELF-46"/>
    <n v="42"/>
    <x v="0"/>
    <d v="2023-09-13T00:00:00"/>
    <s v="Belgium"/>
    <n v="50.818100000000001"/>
    <n v="2.6968000000000001"/>
    <n v="300"/>
  </r>
  <r>
    <x v="1642"/>
    <x v="1642"/>
    <x v="1"/>
    <n v="239.96"/>
    <x v="336"/>
    <s v="Mid"/>
    <n v="19"/>
    <n v="13"/>
    <d v="2024-04-07T00:00:00"/>
    <s v="SUP031"/>
    <s v="AISLE-01-SHELF-28"/>
    <n v="33"/>
    <x v="0"/>
    <d v="2024-03-03T00:00:00"/>
    <s v="Belgium"/>
    <n v="49.709099999999999"/>
    <n v="5.9359000000000002"/>
    <n v="35"/>
  </r>
  <r>
    <x v="1643"/>
    <x v="1643"/>
    <x v="0"/>
    <n v="40.119999999999997"/>
    <x v="82"/>
    <s v="High"/>
    <n v="30"/>
    <n v="27"/>
    <d v="2024-12-16T00:00:00"/>
    <s v="SUP030"/>
    <s v="AISLE-12-SHELF-03"/>
    <n v="47"/>
    <x v="1"/>
    <d v="2024-02-06T00:00:00"/>
    <s v="France"/>
    <n v="46.469499999999996"/>
    <n v="6.9425999999999997"/>
    <n v="314"/>
  </r>
  <r>
    <x v="1644"/>
    <x v="1644"/>
    <x v="0"/>
    <n v="849.21"/>
    <x v="116"/>
    <s v="High"/>
    <n v="65"/>
    <n v="14"/>
    <d v="2024-01-31T00:00:00"/>
    <s v="SUP035"/>
    <s v="AISLE-18-SHELF-43"/>
    <n v="15"/>
    <x v="0"/>
    <d v="2023-03-23T00:00:00"/>
    <s v="Spain"/>
    <n v="42.681600000000003"/>
    <n v="2.3887"/>
    <n v="314"/>
  </r>
  <r>
    <x v="1645"/>
    <x v="1645"/>
    <x v="6"/>
    <n v="333.15"/>
    <x v="534"/>
    <s v="Low"/>
    <n v="35"/>
    <n v="14"/>
    <d v="2025-02-03T00:00:00"/>
    <s v="SUP025"/>
    <s v="AISLE-20-SHELF-39"/>
    <n v="20"/>
    <x v="0"/>
    <d v="2024-12-08T00:00:00"/>
    <s v="Netherlands"/>
    <n v="53.3645"/>
    <n v="5.4638"/>
    <n v="57"/>
  </r>
  <r>
    <x v="1646"/>
    <x v="1646"/>
    <x v="0"/>
    <n v="684.28"/>
    <x v="138"/>
    <s v="Low"/>
    <n v="24"/>
    <n v="24"/>
    <d v="2025-01-19T00:00:00"/>
    <s v="SUP047"/>
    <s v="AISLE-10-SHELF-45"/>
    <n v="10"/>
    <x v="0"/>
    <d v="2024-08-16T00:00:00"/>
    <s v="Spain"/>
    <n v="38.659999999999997"/>
    <n v="2.8195000000000001"/>
    <n v="156"/>
  </r>
  <r>
    <x v="1647"/>
    <x v="1647"/>
    <x v="3"/>
    <n v="948.11"/>
    <x v="558"/>
    <s v="Mid"/>
    <n v="90"/>
    <n v="3"/>
    <d v="2023-10-22T00:00:00"/>
    <s v="SUP004"/>
    <s v="AISLE-14-SHELF-15"/>
    <n v="5"/>
    <x v="1"/>
    <d v="2023-08-21T00:00:00"/>
    <s v="Spain"/>
    <n v="40.269799999999996"/>
    <n v="-8.4903999999999993"/>
    <n v="62"/>
  </r>
  <r>
    <x v="1648"/>
    <x v="1648"/>
    <x v="5"/>
    <n v="569.34"/>
    <x v="47"/>
    <s v="Mid"/>
    <n v="44"/>
    <n v="19"/>
    <d v="2024-05-16T00:00:00"/>
    <s v="SUP049"/>
    <s v="AISLE-06-SHELF-39"/>
    <n v="39"/>
    <x v="0"/>
    <d v="2024-03-15T00:00:00"/>
    <s v="Poland"/>
    <n v="52.728099999999998"/>
    <n v="19.976800000000001"/>
    <n v="62"/>
  </r>
  <r>
    <x v="1649"/>
    <x v="1649"/>
    <x v="2"/>
    <n v="403.18"/>
    <x v="174"/>
    <s v="Low"/>
    <n v="98"/>
    <n v="29"/>
    <d v="2025-11-21T00:00:00"/>
    <s v="SUP043"/>
    <s v="AISLE-13-SHELF-16"/>
    <n v="28"/>
    <x v="0"/>
    <d v="2024-12-15T00:00:00"/>
    <s v="Austria"/>
    <n v="48.729100000000003"/>
    <n v="14.529500000000001"/>
    <n v="341"/>
  </r>
  <r>
    <x v="1650"/>
    <x v="1650"/>
    <x v="5"/>
    <n v="275.58999999999997"/>
    <x v="544"/>
    <s v="Mid"/>
    <n v="24"/>
    <n v="25"/>
    <d v="2025-06-22T00:00:00"/>
    <s v="SUP038"/>
    <s v="AISLE-15-SHELF-18"/>
    <n v="42"/>
    <x v="0"/>
    <d v="2025-02-21T00:00:00"/>
    <s v="Poland"/>
    <n v="51.024500000000003"/>
    <n v="23.7623"/>
    <n v="121"/>
  </r>
  <r>
    <x v="1651"/>
    <x v="1651"/>
    <x v="1"/>
    <n v="934.7"/>
    <x v="76"/>
    <s v="High"/>
    <n v="84"/>
    <n v="11"/>
    <d v="2025-10-07T00:00:00"/>
    <s v="SUP017"/>
    <s v="AISLE-03-SHELF-48"/>
    <n v="7"/>
    <x v="0"/>
    <d v="2025-01-28T00:00:00"/>
    <s v="Austria"/>
    <n v="48.484200000000001"/>
    <n v="14.354200000000001"/>
    <n v="252"/>
  </r>
  <r>
    <x v="1652"/>
    <x v="1652"/>
    <x v="2"/>
    <n v="685.26"/>
    <x v="53"/>
    <s v="Mid"/>
    <n v="97"/>
    <n v="9"/>
    <d v="2025-11-27T00:00:00"/>
    <s v="SUP010"/>
    <s v="AISLE-01-SHELF-33"/>
    <n v="44"/>
    <x v="0"/>
    <d v="2025-02-11T00:00:00"/>
    <s v="Italy"/>
    <n v="39.675699999999999"/>
    <n v="11.0451"/>
    <n v="289"/>
  </r>
  <r>
    <x v="1653"/>
    <x v="1653"/>
    <x v="6"/>
    <n v="668.63"/>
    <x v="646"/>
    <s v="High"/>
    <n v="15"/>
    <n v="6"/>
    <d v="2024-06-13T00:00:00"/>
    <s v="SUP001"/>
    <s v="AISLE-19-SHELF-38"/>
    <n v="6"/>
    <x v="0"/>
    <d v="2024-03-05T00:00:00"/>
    <s v="Sweden"/>
    <n v="64.545599999999993"/>
    <n v="12.042899999999999"/>
    <n v="100"/>
  </r>
  <r>
    <x v="1654"/>
    <x v="1654"/>
    <x v="4"/>
    <n v="431.9"/>
    <x v="540"/>
    <s v="Mid"/>
    <n v="37"/>
    <n v="26"/>
    <d v="2025-03-24T00:00:00"/>
    <s v="SUP018"/>
    <s v="AISLE-11-SHELF-39"/>
    <n v="19"/>
    <x v="0"/>
    <d v="2024-04-29T00:00:00"/>
    <s v="Austria"/>
    <n v="47.067399999999999"/>
    <n v="14.997"/>
    <n v="329"/>
  </r>
  <r>
    <x v="1655"/>
    <x v="1655"/>
    <x v="4"/>
    <n v="846.6"/>
    <x v="243"/>
    <s v="High"/>
    <n v="72"/>
    <n v="4"/>
    <d v="2023-12-21T00:00:00"/>
    <s v="SUP046"/>
    <s v="AISLE-03-SHELF-38"/>
    <n v="26"/>
    <x v="0"/>
    <d v="2023-06-10T00:00:00"/>
    <s v="France"/>
    <n v="46.004199999999997"/>
    <n v="0.77490000000000003"/>
    <n v="194"/>
  </r>
  <r>
    <x v="1656"/>
    <x v="1656"/>
    <x v="6"/>
    <n v="716.54"/>
    <x v="732"/>
    <s v="Mid"/>
    <n v="38"/>
    <n v="26"/>
    <d v="2025-05-16T00:00:00"/>
    <s v="SUP019"/>
    <s v="AISLE-01-SHELF-40"/>
    <n v="8"/>
    <x v="0"/>
    <d v="2024-08-10T00:00:00"/>
    <s v="Poland"/>
    <n v="49.878500000000003"/>
    <n v="18.5185"/>
    <n v="279"/>
  </r>
  <r>
    <x v="1657"/>
    <x v="1657"/>
    <x v="1"/>
    <n v="290.35000000000002"/>
    <x v="822"/>
    <s v="Mid"/>
    <n v="57"/>
    <n v="5"/>
    <d v="2023-12-18T00:00:00"/>
    <s v="SUP050"/>
    <s v="AISLE-14-SHELF-36"/>
    <n v="28"/>
    <x v="0"/>
    <d v="2023-08-30T00:00:00"/>
    <s v="Netherlands"/>
    <n v="52.880899999999997"/>
    <n v="4.3296999999999999"/>
    <n v="110"/>
  </r>
  <r>
    <x v="1658"/>
    <x v="1658"/>
    <x v="6"/>
    <n v="603.58000000000004"/>
    <x v="823"/>
    <s v="Low"/>
    <n v="72"/>
    <n v="29"/>
    <d v="2025-07-13T00:00:00"/>
    <s v="SUP032"/>
    <s v="AISLE-04-SHELF-23"/>
    <n v="23"/>
    <x v="0"/>
    <d v="2024-10-21T00:00:00"/>
    <s v="Sweden"/>
    <n v="55.374499999999998"/>
    <n v="19.857399999999998"/>
    <n v="265"/>
  </r>
  <r>
    <x v="1659"/>
    <x v="1659"/>
    <x v="0"/>
    <n v="435.89"/>
    <x v="561"/>
    <s v="Mid"/>
    <n v="67"/>
    <n v="9"/>
    <d v="2023-11-18T00:00:00"/>
    <s v="SUP031"/>
    <s v="AISLE-16-SHELF-11"/>
    <n v="34"/>
    <x v="0"/>
    <d v="2023-05-15T00:00:00"/>
    <s v="Italy"/>
    <n v="46.812600000000003"/>
    <n v="13.821199999999999"/>
    <n v="187"/>
  </r>
  <r>
    <x v="1660"/>
    <x v="1660"/>
    <x v="4"/>
    <n v="16.52"/>
    <x v="462"/>
    <s v="High"/>
    <n v="30"/>
    <n v="1"/>
    <d v="2024-06-11T00:00:00"/>
    <s v="SUP033"/>
    <s v="AISLE-07-SHELF-33"/>
    <n v="26"/>
    <x v="0"/>
    <d v="2024-02-03T00:00:00"/>
    <s v="Austria"/>
    <n v="46.711799999999997"/>
    <n v="11.9696"/>
    <n v="129"/>
  </r>
  <r>
    <x v="1661"/>
    <x v="1661"/>
    <x v="5"/>
    <n v="809.55"/>
    <x v="409"/>
    <s v="Low"/>
    <n v="85"/>
    <n v="23"/>
    <d v="2024-03-08T00:00:00"/>
    <s v="SUP022"/>
    <s v="AISLE-09-SHELF-38"/>
    <n v="43"/>
    <x v="0"/>
    <d v="2023-11-21T00:00:00"/>
    <s v="Italy"/>
    <n v="45.7102"/>
    <n v="9.3675999999999995"/>
    <n v="108"/>
  </r>
  <r>
    <x v="1662"/>
    <x v="1662"/>
    <x v="6"/>
    <n v="131.6"/>
    <x v="213"/>
    <s v="Mid"/>
    <n v="31"/>
    <n v="15"/>
    <d v="2024-05-02T00:00:00"/>
    <s v="SUP001"/>
    <s v="AISLE-13-SHELF-21"/>
    <n v="44"/>
    <x v="0"/>
    <d v="2024-02-24T00:00:00"/>
    <s v="Netherlands"/>
    <n v="52.440800000000003"/>
    <n v="4.8704000000000001"/>
    <n v="68"/>
  </r>
  <r>
    <x v="1663"/>
    <x v="1663"/>
    <x v="1"/>
    <n v="514.85"/>
    <x v="58"/>
    <s v="Mid"/>
    <n v="36"/>
    <n v="11"/>
    <d v="2025-06-05T00:00:00"/>
    <s v="SUP041"/>
    <s v="AISLE-12-SHELF-26"/>
    <n v="31"/>
    <x v="1"/>
    <d v="2025-01-12T00:00:00"/>
    <s v="Spain"/>
    <n v="37.621200000000002"/>
    <n v="0.94889999999999997"/>
    <n v="144"/>
  </r>
  <r>
    <x v="1664"/>
    <x v="1664"/>
    <x v="1"/>
    <n v="342.86"/>
    <x v="678"/>
    <s v="High"/>
    <n v="94"/>
    <n v="23"/>
    <d v="2024-01-07T00:00:00"/>
    <s v="SUP046"/>
    <s v="AISLE-17-SHELF-01"/>
    <n v="19"/>
    <x v="0"/>
    <d v="2023-09-01T00:00:00"/>
    <s v="Belgium"/>
    <n v="50.985700000000001"/>
    <n v="5.0801999999999996"/>
    <n v="128"/>
  </r>
  <r>
    <x v="1665"/>
    <x v="1665"/>
    <x v="5"/>
    <n v="348.67"/>
    <x v="70"/>
    <s v="Mid"/>
    <n v="88"/>
    <n v="26"/>
    <d v="2024-09-17T00:00:00"/>
    <s v="SUP035"/>
    <s v="AISLE-09-SHELF-22"/>
    <n v="41"/>
    <x v="0"/>
    <d v="2023-11-01T00:00:00"/>
    <s v="Netherlands"/>
    <n v="51.438099999999999"/>
    <n v="3.6816"/>
    <n v="321"/>
  </r>
  <r>
    <x v="1666"/>
    <x v="1666"/>
    <x v="2"/>
    <n v="482.59"/>
    <x v="824"/>
    <s v="High"/>
    <n v="66"/>
    <n v="1"/>
    <d v="2024-02-14T00:00:00"/>
    <s v="SUP044"/>
    <s v="AISLE-08-SHELF-34"/>
    <n v="5"/>
    <x v="0"/>
    <d v="2023-03-31T00:00:00"/>
    <s v="United Kingdom"/>
    <n v="54.970199999999998"/>
    <n v="-2.6631999999999998"/>
    <n v="320"/>
  </r>
  <r>
    <x v="1667"/>
    <x v="1667"/>
    <x v="5"/>
    <n v="997.05"/>
    <x v="279"/>
    <s v="Mid"/>
    <n v="91"/>
    <n v="17"/>
    <d v="2023-05-29T00:00:00"/>
    <s v="SUP049"/>
    <s v="AISLE-18-SHELF-04"/>
    <n v="16"/>
    <x v="0"/>
    <d v="2023-03-22T00:00:00"/>
    <s v="Netherlands"/>
    <n v="51.308599999999998"/>
    <n v="3.5194000000000001"/>
    <n v="68"/>
  </r>
  <r>
    <x v="1668"/>
    <x v="1668"/>
    <x v="1"/>
    <n v="414.3"/>
    <x v="15"/>
    <s v="Mid"/>
    <n v="19"/>
    <n v="15"/>
    <d v="2024-02-28T00:00:00"/>
    <s v="SUP017"/>
    <s v="AISLE-01-SHELF-44"/>
    <n v="13"/>
    <x v="0"/>
    <d v="2023-12-28T00:00:00"/>
    <s v="Italy"/>
    <n v="37.447400000000002"/>
    <n v="18.414000000000001"/>
    <n v="62"/>
  </r>
  <r>
    <x v="1669"/>
    <x v="1669"/>
    <x v="4"/>
    <n v="190.51"/>
    <x v="65"/>
    <s v="Low"/>
    <n v="31"/>
    <n v="14"/>
    <d v="2025-07-24T00:00:00"/>
    <s v="SUP034"/>
    <s v="AISLE-16-SHELF-30"/>
    <n v="23"/>
    <x v="0"/>
    <d v="2024-08-21T00:00:00"/>
    <s v="France"/>
    <n v="48.979100000000003"/>
    <n v="8.3610000000000007"/>
    <n v="337"/>
  </r>
  <r>
    <x v="1670"/>
    <x v="1670"/>
    <x v="2"/>
    <n v="617.47"/>
    <x v="507"/>
    <s v="Low"/>
    <n v="53"/>
    <n v="9"/>
    <d v="2024-05-05T00:00:00"/>
    <s v="SUP029"/>
    <s v="AISLE-18-SHELF-37"/>
    <n v="22"/>
    <x v="0"/>
    <d v="2024-03-14T00:00:00"/>
    <s v="Poland"/>
    <n v="50.131300000000003"/>
    <n v="23.7057"/>
    <n v="52"/>
  </r>
  <r>
    <x v="1671"/>
    <x v="1671"/>
    <x v="5"/>
    <n v="243.92"/>
    <x v="349"/>
    <s v="Low"/>
    <n v="93"/>
    <n v="23"/>
    <d v="2023-09-03T00:00:00"/>
    <s v="SUP006"/>
    <s v="AISLE-16-SHELF-41"/>
    <n v="43"/>
    <x v="0"/>
    <d v="2023-06-30T00:00:00"/>
    <s v="France"/>
    <n v="42.698"/>
    <n v="2.3325999999999998"/>
    <n v="65"/>
  </r>
  <r>
    <x v="1672"/>
    <x v="1672"/>
    <x v="0"/>
    <n v="114.49"/>
    <x v="554"/>
    <s v="Low"/>
    <n v="92"/>
    <n v="4"/>
    <d v="2023-12-10T00:00:00"/>
    <s v="SUP001"/>
    <s v="AISLE-09-SHELF-02"/>
    <n v="15"/>
    <x v="0"/>
    <d v="2023-06-16T00:00:00"/>
    <s v="Italy"/>
    <n v="45.311799999999998"/>
    <n v="10.762700000000001"/>
    <n v="177"/>
  </r>
  <r>
    <x v="1673"/>
    <x v="1673"/>
    <x v="0"/>
    <n v="59.67"/>
    <x v="703"/>
    <s v="Mid"/>
    <n v="37"/>
    <n v="9"/>
    <d v="2025-09-04T00:00:00"/>
    <s v="SUP027"/>
    <s v="AISLE-14-SHELF-43"/>
    <n v="15"/>
    <x v="0"/>
    <d v="2024-10-07T00:00:00"/>
    <s v="Poland"/>
    <n v="51.463999999999999"/>
    <n v="15.3819"/>
    <n v="332"/>
  </r>
  <r>
    <x v="1674"/>
    <x v="1674"/>
    <x v="4"/>
    <n v="32.65"/>
    <x v="405"/>
    <s v="Mid"/>
    <n v="59"/>
    <n v="28"/>
    <d v="2024-05-09T00:00:00"/>
    <s v="SUP012"/>
    <s v="AISLE-02-SHELF-32"/>
    <n v="34"/>
    <x v="0"/>
    <d v="2023-05-25T00:00:00"/>
    <s v="United Kingdom"/>
    <n v="50.981699999999996"/>
    <n v="-2.0043000000000002"/>
    <n v="350"/>
  </r>
  <r>
    <x v="1675"/>
    <x v="1675"/>
    <x v="0"/>
    <n v="436.85"/>
    <x v="756"/>
    <s v="Low"/>
    <n v="60"/>
    <n v="5"/>
    <d v="2024-04-10T00:00:00"/>
    <s v="SUP004"/>
    <s v="AISLE-16-SHELF-13"/>
    <n v="24"/>
    <x v="0"/>
    <d v="2023-05-19T00:00:00"/>
    <s v="Belgium"/>
    <n v="50.851100000000002"/>
    <n v="5.5316000000000001"/>
    <n v="327"/>
  </r>
  <r>
    <x v="1676"/>
    <x v="1676"/>
    <x v="6"/>
    <n v="432.46"/>
    <x v="112"/>
    <s v="Mid"/>
    <n v="10"/>
    <n v="3"/>
    <d v="2025-10-05T00:00:00"/>
    <s v="SUP016"/>
    <s v="AISLE-17-SHELF-27"/>
    <n v="19"/>
    <x v="0"/>
    <d v="2024-12-03T00:00:00"/>
    <s v="Sweden"/>
    <n v="62.982199999999999"/>
    <n v="19.5594"/>
    <n v="306"/>
  </r>
  <r>
    <x v="1677"/>
    <x v="1677"/>
    <x v="2"/>
    <n v="193.69"/>
    <x v="814"/>
    <s v="Low"/>
    <n v="43"/>
    <n v="18"/>
    <d v="2025-06-30T00:00:00"/>
    <s v="SUP011"/>
    <s v="AISLE-01-SHELF-21"/>
    <n v="29"/>
    <x v="0"/>
    <d v="2024-07-07T00:00:00"/>
    <s v="Italy"/>
    <n v="36.741900000000001"/>
    <n v="8.5297999999999998"/>
    <n v="358"/>
  </r>
  <r>
    <x v="1678"/>
    <x v="1678"/>
    <x v="4"/>
    <n v="786.18"/>
    <x v="209"/>
    <s v="Mid"/>
    <n v="44"/>
    <n v="9"/>
    <d v="2024-04-22T00:00:00"/>
    <s v="SUP020"/>
    <s v="AISLE-19-SHELF-48"/>
    <n v="7"/>
    <x v="0"/>
    <d v="2023-12-31T00:00:00"/>
    <s v="Austria"/>
    <n v="48.960799999999999"/>
    <n v="10.085100000000001"/>
    <n v="113"/>
  </r>
  <r>
    <x v="1679"/>
    <x v="1679"/>
    <x v="2"/>
    <n v="137.97999999999999"/>
    <x v="531"/>
    <s v="High"/>
    <n v="99"/>
    <n v="4"/>
    <d v="2025-03-01T00:00:00"/>
    <s v="SUP026"/>
    <s v="AISLE-13-SHELF-19"/>
    <n v="47"/>
    <x v="0"/>
    <d v="2025-02-17T00:00:00"/>
    <s v="Italy"/>
    <n v="43.7273"/>
    <n v="8.6953999999999994"/>
    <n v="12"/>
  </r>
  <r>
    <x v="1680"/>
    <x v="1680"/>
    <x v="1"/>
    <n v="916.16"/>
    <x v="623"/>
    <s v="Low"/>
    <n v="70"/>
    <n v="7"/>
    <d v="2024-04-02T00:00:00"/>
    <s v="SUP028"/>
    <s v="AISLE-03-SHELF-35"/>
    <n v="30"/>
    <x v="0"/>
    <d v="2023-04-30T00:00:00"/>
    <s v="Italy"/>
    <n v="44.125500000000002"/>
    <n v="15.001300000000001"/>
    <n v="338"/>
  </r>
  <r>
    <x v="1681"/>
    <x v="1681"/>
    <x v="5"/>
    <n v="591.70000000000005"/>
    <x v="825"/>
    <s v="Low"/>
    <n v="39"/>
    <n v="1"/>
    <d v="2025-07-22T00:00:00"/>
    <s v="SUP042"/>
    <s v="AISLE-01-SHELF-03"/>
    <n v="49"/>
    <x v="0"/>
    <d v="2025-02-01T00:00:00"/>
    <s v="Poland"/>
    <n v="50.358400000000003"/>
    <n v="16.796299999999999"/>
    <n v="171"/>
  </r>
  <r>
    <x v="1682"/>
    <x v="1682"/>
    <x v="6"/>
    <n v="37.340000000000003"/>
    <x v="735"/>
    <s v="Mid"/>
    <n v="85"/>
    <n v="16"/>
    <d v="2025-07-12T00:00:00"/>
    <s v="SUP008"/>
    <s v="AISLE-16-SHELF-21"/>
    <n v="32"/>
    <x v="0"/>
    <d v="2024-11-09T00:00:00"/>
    <s v="Germany"/>
    <n v="52.276299999999999"/>
    <n v="9.4497999999999998"/>
    <n v="245"/>
  </r>
  <r>
    <x v="1683"/>
    <x v="1683"/>
    <x v="4"/>
    <n v="963.34"/>
    <x v="826"/>
    <s v="Low"/>
    <n v="87"/>
    <n v="25"/>
    <d v="2024-10-20T00:00:00"/>
    <s v="SUP002"/>
    <s v="AISLE-08-SHELF-23"/>
    <n v="10"/>
    <x v="0"/>
    <d v="2024-03-31T00:00:00"/>
    <s v="Netherlands"/>
    <n v="51.325299999999999"/>
    <n v="6.1536"/>
    <n v="203"/>
  </r>
  <r>
    <x v="1684"/>
    <x v="1684"/>
    <x v="5"/>
    <n v="314.86"/>
    <x v="707"/>
    <s v="Low"/>
    <n v="77"/>
    <n v="28"/>
    <d v="2024-10-24T00:00:00"/>
    <s v="SUP040"/>
    <s v="AISLE-16-SHELF-45"/>
    <n v="36"/>
    <x v="1"/>
    <d v="2024-08-05T00:00:00"/>
    <s v="Germany"/>
    <n v="48.471499999999999"/>
    <n v="13.686400000000001"/>
    <n v="80"/>
  </r>
  <r>
    <x v="1685"/>
    <x v="1685"/>
    <x v="5"/>
    <n v="455.48"/>
    <x v="412"/>
    <s v="High"/>
    <n v="85"/>
    <n v="25"/>
    <d v="2024-06-17T00:00:00"/>
    <s v="SUP026"/>
    <s v="AISLE-13-SHELF-11"/>
    <n v="15"/>
    <x v="1"/>
    <d v="2024-05-13T00:00:00"/>
    <s v="United Kingdom"/>
    <n v="54.429099999999998"/>
    <n v="-7.1429999999999998"/>
    <n v="35"/>
  </r>
  <r>
    <x v="1686"/>
    <x v="1686"/>
    <x v="5"/>
    <n v="291.43"/>
    <x v="395"/>
    <s v="Low"/>
    <n v="97"/>
    <n v="26"/>
    <d v="2024-02-10T00:00:00"/>
    <s v="SUP027"/>
    <s v="AISLE-04-SHELF-04"/>
    <n v="17"/>
    <x v="0"/>
    <d v="2023-09-02T00:00:00"/>
    <s v="Austria"/>
    <n v="48.204599999999999"/>
    <n v="13.4976"/>
    <n v="161"/>
  </r>
  <r>
    <x v="1687"/>
    <x v="1687"/>
    <x v="5"/>
    <n v="731.14"/>
    <x v="668"/>
    <s v="High"/>
    <n v="49"/>
    <n v="6"/>
    <d v="2024-06-24T00:00:00"/>
    <s v="SUP033"/>
    <s v="AISLE-15-SHELF-28"/>
    <n v="21"/>
    <x v="0"/>
    <d v="2023-08-01T00:00:00"/>
    <s v="Belgium"/>
    <n v="50.0961"/>
    <n v="4.1478999999999999"/>
    <n v="328"/>
  </r>
  <r>
    <x v="1688"/>
    <x v="1688"/>
    <x v="5"/>
    <n v="490.82"/>
    <x v="1"/>
    <s v="High"/>
    <n v="74"/>
    <n v="6"/>
    <d v="2024-02-04T00:00:00"/>
    <s v="SUP007"/>
    <s v="AISLE-04-SHELF-08"/>
    <n v="40"/>
    <x v="0"/>
    <d v="2024-01-09T00:00:00"/>
    <s v="Spain"/>
    <n v="38.326999999999998"/>
    <n v="-5.9859"/>
    <n v="26"/>
  </r>
  <r>
    <x v="1689"/>
    <x v="1689"/>
    <x v="4"/>
    <n v="141.05000000000001"/>
    <x v="827"/>
    <s v="High"/>
    <n v="46"/>
    <n v="14"/>
    <d v="2025-06-19T00:00:00"/>
    <s v="SUP046"/>
    <s v="AISLE-02-SHELF-15"/>
    <n v="34"/>
    <x v="1"/>
    <d v="2024-08-06T00:00:00"/>
    <s v="United Kingdom"/>
    <n v="51.339799999999997"/>
    <n v="-4.5723000000000003"/>
    <n v="317"/>
  </r>
  <r>
    <x v="1690"/>
    <x v="1690"/>
    <x v="0"/>
    <n v="113.16"/>
    <x v="171"/>
    <s v="Mid"/>
    <n v="73"/>
    <n v="22"/>
    <d v="2024-03-11T00:00:00"/>
    <s v="SUP036"/>
    <s v="AISLE-14-SHELF-02"/>
    <n v="8"/>
    <x v="1"/>
    <d v="2023-05-23T00:00:00"/>
    <s v="Spain"/>
    <n v="37.957700000000003"/>
    <n v="-0.68869999999999998"/>
    <n v="293"/>
  </r>
  <r>
    <x v="1691"/>
    <x v="1691"/>
    <x v="5"/>
    <n v="728.12"/>
    <x v="39"/>
    <s v="Low"/>
    <n v="10"/>
    <n v="5"/>
    <d v="2024-05-04T00:00:00"/>
    <s v="SUP021"/>
    <s v="AISLE-03-SHELF-43"/>
    <n v="18"/>
    <x v="0"/>
    <d v="2024-01-30T00:00:00"/>
    <s v="Spain"/>
    <n v="41.334200000000003"/>
    <n v="-2.9767999999999999"/>
    <n v="95"/>
  </r>
  <r>
    <x v="1692"/>
    <x v="1692"/>
    <x v="1"/>
    <n v="244.71"/>
    <x v="333"/>
    <s v="Mid"/>
    <n v="24"/>
    <n v="11"/>
    <d v="2025-04-30T00:00:00"/>
    <s v="SUP049"/>
    <s v="AISLE-07-SHELF-16"/>
    <n v="32"/>
    <x v="1"/>
    <d v="2024-08-06T00:00:00"/>
    <s v="Belgium"/>
    <n v="51.055900000000001"/>
    <n v="5.7812000000000001"/>
    <n v="267"/>
  </r>
  <r>
    <x v="1693"/>
    <x v="1693"/>
    <x v="1"/>
    <n v="146.41999999999999"/>
    <x v="282"/>
    <s v="Low"/>
    <n v="22"/>
    <n v="1"/>
    <d v="2024-01-24T00:00:00"/>
    <s v="SUP034"/>
    <s v="AISLE-07-SHELF-22"/>
    <n v="11"/>
    <x v="0"/>
    <d v="2023-09-13T00:00:00"/>
    <s v="France"/>
    <n v="46.981699999999996"/>
    <n v="3.9365000000000001"/>
    <n v="133"/>
  </r>
  <r>
    <x v="1694"/>
    <x v="1694"/>
    <x v="6"/>
    <n v="504.43"/>
    <x v="698"/>
    <s v="Low"/>
    <n v="38"/>
    <n v="20"/>
    <d v="2025-08-10T00:00:00"/>
    <s v="SUP023"/>
    <s v="AISLE-11-SHELF-02"/>
    <n v="20"/>
    <x v="1"/>
    <d v="2025-01-12T00:00:00"/>
    <s v="Germany"/>
    <n v="49.4499"/>
    <n v="14.0433"/>
    <n v="210"/>
  </r>
  <r>
    <x v="1695"/>
    <x v="1695"/>
    <x v="4"/>
    <n v="804.74"/>
    <x v="71"/>
    <s v="High"/>
    <n v="64"/>
    <n v="10"/>
    <d v="2024-05-02T00:00:00"/>
    <s v="SUP034"/>
    <s v="AISLE-08-SHELF-07"/>
    <n v="18"/>
    <x v="0"/>
    <d v="2023-12-01T00:00:00"/>
    <s v="Italy"/>
    <n v="36.854199999999999"/>
    <n v="10.7484"/>
    <n v="153"/>
  </r>
  <r>
    <x v="1696"/>
    <x v="1696"/>
    <x v="3"/>
    <n v="285.99"/>
    <x v="303"/>
    <s v="Mid"/>
    <n v="54"/>
    <n v="1"/>
    <d v="2024-03-25T00:00:00"/>
    <s v="SUP040"/>
    <s v="AISLE-06-SHELF-48"/>
    <n v="41"/>
    <x v="0"/>
    <d v="2023-05-05T00:00:00"/>
    <s v="Sweden"/>
    <n v="65.260800000000003"/>
    <n v="12.1492"/>
    <n v="325"/>
  </r>
  <r>
    <x v="1697"/>
    <x v="1697"/>
    <x v="0"/>
    <n v="283.67"/>
    <x v="781"/>
    <s v="Low"/>
    <n v="13"/>
    <n v="21"/>
    <d v="2024-02-26T00:00:00"/>
    <s v="SUP007"/>
    <s v="AISLE-11-SHELF-22"/>
    <n v="43"/>
    <x v="0"/>
    <d v="2023-08-26T00:00:00"/>
    <s v="Spain"/>
    <n v="37.428699999999999"/>
    <n v="-1.875"/>
    <n v="184"/>
  </r>
  <r>
    <x v="1698"/>
    <x v="1698"/>
    <x v="6"/>
    <n v="835.54"/>
    <x v="435"/>
    <s v="Mid"/>
    <n v="73"/>
    <n v="29"/>
    <d v="2024-05-13T00:00:00"/>
    <s v="SUP026"/>
    <s v="AISLE-03-SHELF-18"/>
    <n v="31"/>
    <x v="0"/>
    <d v="2023-11-15T00:00:00"/>
    <s v="Austria"/>
    <n v="47.856000000000002"/>
    <n v="15.1897"/>
    <n v="180"/>
  </r>
  <r>
    <x v="1699"/>
    <x v="1699"/>
    <x v="1"/>
    <n v="156.36000000000001"/>
    <x v="387"/>
    <s v="Low"/>
    <n v="24"/>
    <n v="4"/>
    <d v="2023-12-19T00:00:00"/>
    <s v="SUP040"/>
    <s v="AISLE-09-SHELF-49"/>
    <n v="34"/>
    <x v="0"/>
    <d v="2023-10-12T00:00:00"/>
    <s v="United Kingdom"/>
    <n v="57.051000000000002"/>
    <n v="-6.9142000000000001"/>
    <n v="68"/>
  </r>
  <r>
    <x v="1700"/>
    <x v="1700"/>
    <x v="5"/>
    <n v="620.55999999999995"/>
    <x v="385"/>
    <s v="Low"/>
    <n v="57"/>
    <n v="8"/>
    <d v="2024-11-12T00:00:00"/>
    <s v="SUP049"/>
    <s v="AISLE-02-SHELF-42"/>
    <n v="19"/>
    <x v="0"/>
    <d v="2024-04-24T00:00:00"/>
    <s v="France"/>
    <n v="41.4801"/>
    <n v="4.9687000000000001"/>
    <n v="202"/>
  </r>
  <r>
    <x v="1701"/>
    <x v="1701"/>
    <x v="4"/>
    <n v="955.46"/>
    <x v="687"/>
    <s v="High"/>
    <n v="85"/>
    <n v="1"/>
    <d v="2023-12-06T00:00:00"/>
    <s v="SUP017"/>
    <s v="AISLE-10-SHELF-17"/>
    <n v="43"/>
    <x v="0"/>
    <d v="2023-11-30T00:00:00"/>
    <s v="Spain"/>
    <n v="38.350900000000003"/>
    <n v="-1.4126000000000001"/>
    <n v="6"/>
  </r>
  <r>
    <x v="1702"/>
    <x v="1702"/>
    <x v="4"/>
    <n v="842.89"/>
    <x v="676"/>
    <s v="High"/>
    <n v="65"/>
    <n v="8"/>
    <d v="2025-04-15T00:00:00"/>
    <s v="SUP031"/>
    <s v="AISLE-08-SHELF-20"/>
    <n v="46"/>
    <x v="1"/>
    <d v="2025-03-04T00:00:00"/>
    <s v="France"/>
    <n v="42.775300000000001"/>
    <n v="1.748"/>
    <n v="42"/>
  </r>
  <r>
    <x v="1703"/>
    <x v="1703"/>
    <x v="5"/>
    <n v="71.2"/>
    <x v="828"/>
    <s v="High"/>
    <n v="98"/>
    <n v="14"/>
    <d v="2024-03-22T00:00:00"/>
    <s v="SUP039"/>
    <s v="AISLE-06-SHELF-11"/>
    <n v="22"/>
    <x v="0"/>
    <d v="2023-09-23T00:00:00"/>
    <s v="France"/>
    <n v="46.243400000000001"/>
    <n v="3.4420999999999999"/>
    <n v="181"/>
  </r>
  <r>
    <x v="1704"/>
    <x v="1704"/>
    <x v="1"/>
    <n v="326.70999999999998"/>
    <x v="455"/>
    <s v="Mid"/>
    <n v="79"/>
    <n v="24"/>
    <d v="2024-06-24T00:00:00"/>
    <s v="SUP025"/>
    <s v="AISLE-05-SHELF-10"/>
    <n v="15"/>
    <x v="0"/>
    <d v="2024-06-03T00:00:00"/>
    <s v="Spain"/>
    <n v="40.002699999999997"/>
    <n v="-3.0543"/>
    <n v="21"/>
  </r>
  <r>
    <x v="1705"/>
    <x v="1705"/>
    <x v="6"/>
    <n v="150.94999999999999"/>
    <x v="829"/>
    <s v="Low"/>
    <n v="96"/>
    <n v="17"/>
    <d v="2023-10-26T00:00:00"/>
    <s v="SUP037"/>
    <s v="AISLE-01-SHELF-40"/>
    <n v="26"/>
    <x v="1"/>
    <d v="2023-04-25T00:00:00"/>
    <s v="Poland"/>
    <n v="50.929900000000004"/>
    <n v="14.8118"/>
    <n v="184"/>
  </r>
  <r>
    <x v="1706"/>
    <x v="1706"/>
    <x v="4"/>
    <n v="949.75"/>
    <x v="596"/>
    <s v="Low"/>
    <n v="24"/>
    <n v="9"/>
    <d v="2025-07-03T00:00:00"/>
    <s v="SUP015"/>
    <s v="AISLE-04-SHELF-39"/>
    <n v="8"/>
    <x v="0"/>
    <d v="2024-07-18T00:00:00"/>
    <s v="Netherlands"/>
    <n v="51.041699999999999"/>
    <n v="4.9916999999999998"/>
    <n v="350"/>
  </r>
  <r>
    <x v="1707"/>
    <x v="1707"/>
    <x v="2"/>
    <n v="986.08"/>
    <x v="55"/>
    <s v="Low"/>
    <n v="48"/>
    <n v="29"/>
    <d v="2024-02-08T00:00:00"/>
    <s v="SUP002"/>
    <s v="AISLE-19-SHELF-47"/>
    <n v="7"/>
    <x v="0"/>
    <d v="2023-05-28T00:00:00"/>
    <s v="Austria"/>
    <n v="47.325099999999999"/>
    <n v="13.4742"/>
    <n v="256"/>
  </r>
  <r>
    <x v="1708"/>
    <x v="1708"/>
    <x v="1"/>
    <n v="242.64"/>
    <x v="27"/>
    <s v="High"/>
    <n v="78"/>
    <n v="25"/>
    <d v="2023-09-09T00:00:00"/>
    <s v="SUP011"/>
    <s v="AISLE-02-SHELF-17"/>
    <n v="28"/>
    <x v="0"/>
    <d v="2023-07-16T00:00:00"/>
    <s v="Italy"/>
    <n v="39.800800000000002"/>
    <n v="14.786099999999999"/>
    <n v="55"/>
  </r>
  <r>
    <x v="1709"/>
    <x v="1709"/>
    <x v="1"/>
    <n v="673"/>
    <x v="148"/>
    <s v="Mid"/>
    <n v="96"/>
    <n v="6"/>
    <d v="2024-03-06T00:00:00"/>
    <s v="SUP032"/>
    <s v="AISLE-16-SHELF-27"/>
    <n v="18"/>
    <x v="1"/>
    <d v="2023-04-21T00:00:00"/>
    <s v="Italy"/>
    <n v="45.671500000000002"/>
    <n v="10.156499999999999"/>
    <n v="320"/>
  </r>
  <r>
    <x v="1710"/>
    <x v="1710"/>
    <x v="0"/>
    <n v="843.22"/>
    <x v="388"/>
    <s v="Mid"/>
    <n v="88"/>
    <n v="1"/>
    <d v="2024-01-20T00:00:00"/>
    <s v="SUP030"/>
    <s v="AISLE-14-SHELF-03"/>
    <n v="7"/>
    <x v="0"/>
    <d v="2023-07-30T00:00:00"/>
    <s v="Austria"/>
    <n v="46.901800000000001"/>
    <n v="10.394600000000001"/>
    <n v="174"/>
  </r>
  <r>
    <x v="1711"/>
    <x v="1711"/>
    <x v="6"/>
    <n v="241.34"/>
    <x v="492"/>
    <s v="Low"/>
    <n v="98"/>
    <n v="23"/>
    <d v="2024-06-02T00:00:00"/>
    <s v="SUP017"/>
    <s v="AISLE-19-SHELF-08"/>
    <n v="35"/>
    <x v="0"/>
    <d v="2023-10-02T00:00:00"/>
    <s v="Poland"/>
    <n v="52.574300000000001"/>
    <n v="18.538599999999999"/>
    <n v="244"/>
  </r>
  <r>
    <x v="1712"/>
    <x v="1712"/>
    <x v="1"/>
    <n v="195.8"/>
    <x v="743"/>
    <s v="Low"/>
    <n v="69"/>
    <n v="23"/>
    <d v="2025-05-02T00:00:00"/>
    <s v="SUP024"/>
    <s v="AISLE-17-SHELF-50"/>
    <n v="39"/>
    <x v="0"/>
    <d v="2025-01-18T00:00:00"/>
    <s v="Italy"/>
    <n v="38.574199999999998"/>
    <n v="14.372299999999999"/>
    <n v="104"/>
  </r>
  <r>
    <x v="1713"/>
    <x v="1713"/>
    <x v="5"/>
    <n v="21.1"/>
    <x v="830"/>
    <s v="Low"/>
    <n v="53"/>
    <n v="9"/>
    <d v="2024-04-05T00:00:00"/>
    <s v="SUP045"/>
    <s v="AISLE-01-SHELF-07"/>
    <n v="35"/>
    <x v="0"/>
    <d v="2023-06-07T00:00:00"/>
    <s v="France"/>
    <n v="42.755099999999999"/>
    <n v="2.9927999999999999"/>
    <n v="303"/>
  </r>
  <r>
    <x v="1714"/>
    <x v="1714"/>
    <x v="1"/>
    <n v="417.84"/>
    <x v="606"/>
    <s v="High"/>
    <n v="52"/>
    <n v="1"/>
    <d v="2024-01-05T00:00:00"/>
    <s v="SUP004"/>
    <s v="AISLE-04-SHELF-03"/>
    <n v="16"/>
    <x v="0"/>
    <d v="2023-05-18T00:00:00"/>
    <s v="Belgium"/>
    <n v="50.554299999999998"/>
    <n v="5.3635000000000002"/>
    <n v="232"/>
  </r>
  <r>
    <x v="1715"/>
    <x v="1715"/>
    <x v="6"/>
    <n v="900.44"/>
    <x v="545"/>
    <s v="Low"/>
    <n v="13"/>
    <n v="14"/>
    <d v="2025-01-19T00:00:00"/>
    <s v="SUP050"/>
    <s v="AISLE-19-SHELF-42"/>
    <n v="14"/>
    <x v="0"/>
    <d v="2025-01-01T00:00:00"/>
    <s v="United Kingdom"/>
    <n v="50.384999999999998"/>
    <n v="0.67869999999999997"/>
    <n v="18"/>
  </r>
  <r>
    <x v="1716"/>
    <x v="1716"/>
    <x v="2"/>
    <n v="903.95"/>
    <x v="754"/>
    <s v="Low"/>
    <n v="86"/>
    <n v="24"/>
    <d v="2024-04-03T00:00:00"/>
    <s v="SUP046"/>
    <s v="AISLE-03-SHELF-34"/>
    <n v="24"/>
    <x v="1"/>
    <d v="2023-10-02T00:00:00"/>
    <s v="Germany"/>
    <n v="52.642699999999998"/>
    <n v="7.8666999999999998"/>
    <n v="184"/>
  </r>
  <r>
    <x v="1717"/>
    <x v="1717"/>
    <x v="1"/>
    <n v="136.47"/>
    <x v="90"/>
    <s v="Low"/>
    <n v="59"/>
    <n v="28"/>
    <d v="2023-07-09T00:00:00"/>
    <s v="SUP032"/>
    <s v="AISLE-05-SHELF-49"/>
    <n v="22"/>
    <x v="0"/>
    <d v="2023-06-01T00:00:00"/>
    <s v="Italy"/>
    <n v="38.525799999999997"/>
    <n v="11.736800000000001"/>
    <n v="38"/>
  </r>
  <r>
    <x v="1718"/>
    <x v="1718"/>
    <x v="6"/>
    <n v="212.31"/>
    <x v="543"/>
    <s v="High"/>
    <n v="48"/>
    <n v="29"/>
    <d v="2025-03-26T00:00:00"/>
    <s v="SUP019"/>
    <s v="AISLE-05-SHELF-46"/>
    <n v="48"/>
    <x v="0"/>
    <d v="2024-06-11T00:00:00"/>
    <s v="Austria"/>
    <n v="48.525700000000001"/>
    <n v="15.9907"/>
    <n v="288"/>
  </r>
  <r>
    <x v="1719"/>
    <x v="1719"/>
    <x v="1"/>
    <n v="413.97"/>
    <x v="116"/>
    <s v="High"/>
    <n v="63"/>
    <n v="11"/>
    <d v="2023-06-16T00:00:00"/>
    <s v="SUP003"/>
    <s v="AISLE-16-SHELF-14"/>
    <n v="40"/>
    <x v="1"/>
    <d v="2023-06-03T00:00:00"/>
    <s v="Belgium"/>
    <n v="50.540900000000001"/>
    <n v="5.8571999999999997"/>
    <n v="13"/>
  </r>
  <r>
    <x v="1720"/>
    <x v="1720"/>
    <x v="3"/>
    <n v="782.82"/>
    <x v="831"/>
    <s v="Low"/>
    <n v="32"/>
    <n v="8"/>
    <d v="2024-01-13T00:00:00"/>
    <s v="SUP004"/>
    <s v="AISLE-19-SHELF-45"/>
    <n v="23"/>
    <x v="0"/>
    <d v="2023-04-21T00:00:00"/>
    <s v="Spain"/>
    <n v="36.042499999999997"/>
    <n v="-8.8567999999999998"/>
    <n v="267"/>
  </r>
  <r>
    <x v="1721"/>
    <x v="1721"/>
    <x v="5"/>
    <n v="615.73"/>
    <x v="244"/>
    <s v="Mid"/>
    <n v="69"/>
    <n v="23"/>
    <d v="2024-07-10T00:00:00"/>
    <s v="SUP025"/>
    <s v="AISLE-12-SHELF-27"/>
    <n v="21"/>
    <x v="0"/>
    <d v="2023-07-19T00:00:00"/>
    <s v="Netherlands"/>
    <n v="53.261899999999997"/>
    <n v="6.3238000000000003"/>
    <n v="357"/>
  </r>
  <r>
    <x v="1722"/>
    <x v="1722"/>
    <x v="0"/>
    <n v="518.71"/>
    <x v="655"/>
    <s v="High"/>
    <n v="89"/>
    <n v="12"/>
    <d v="2026-01-07T00:00:00"/>
    <s v="SUP009"/>
    <s v="AISLE-16-SHELF-29"/>
    <n v="44"/>
    <x v="0"/>
    <d v="2025-03-18T00:00:00"/>
    <s v="Austria"/>
    <n v="47.571800000000003"/>
    <n v="15.3028"/>
    <n v="295"/>
  </r>
  <r>
    <x v="1723"/>
    <x v="1723"/>
    <x v="5"/>
    <n v="596.01"/>
    <x v="832"/>
    <s v="High"/>
    <n v="44"/>
    <n v="6"/>
    <d v="2025-03-28T00:00:00"/>
    <s v="SUP021"/>
    <s v="AISLE-17-SHELF-22"/>
    <n v="15"/>
    <x v="0"/>
    <d v="2025-02-20T00:00:00"/>
    <s v="France"/>
    <n v="50.665300000000002"/>
    <n v="6.1725000000000003"/>
    <n v="36"/>
  </r>
  <r>
    <x v="1724"/>
    <x v="1724"/>
    <x v="3"/>
    <n v="105.24"/>
    <x v="113"/>
    <s v="High"/>
    <n v="63"/>
    <n v="17"/>
    <d v="2024-11-10T00:00:00"/>
    <s v="SUP023"/>
    <s v="AISLE-20-SHELF-38"/>
    <n v="9"/>
    <x v="1"/>
    <d v="2024-10-10T00:00:00"/>
    <s v="Netherlands"/>
    <n v="53.074399999999997"/>
    <n v="6.2664"/>
    <n v="31"/>
  </r>
  <r>
    <x v="1725"/>
    <x v="1725"/>
    <x v="5"/>
    <n v="482.89"/>
    <x v="833"/>
    <s v="Mid"/>
    <n v="67"/>
    <n v="11"/>
    <d v="2025-08-01T00:00:00"/>
    <s v="SUP046"/>
    <s v="AISLE-14-SHELF-16"/>
    <n v="41"/>
    <x v="0"/>
    <d v="2024-11-12T00:00:00"/>
    <s v="United Kingdom"/>
    <n v="51.380299999999998"/>
    <n v="0.13569999999999999"/>
    <n v="262"/>
  </r>
  <r>
    <x v="1726"/>
    <x v="1726"/>
    <x v="5"/>
    <n v="992.14"/>
    <x v="49"/>
    <s v="Low"/>
    <n v="71"/>
    <n v="10"/>
    <d v="2025-01-18T00:00:00"/>
    <s v="SUP029"/>
    <s v="AISLE-03-SHELF-21"/>
    <n v="49"/>
    <x v="0"/>
    <d v="2024-08-21T00:00:00"/>
    <s v="United Kingdom"/>
    <n v="51.616999999999997"/>
    <n v="0.72609999999999997"/>
    <n v="150"/>
  </r>
  <r>
    <x v="1727"/>
    <x v="1727"/>
    <x v="0"/>
    <n v="97.56"/>
    <x v="791"/>
    <s v="Low"/>
    <n v="89"/>
    <n v="27"/>
    <d v="2025-05-27T00:00:00"/>
    <s v="SUP030"/>
    <s v="AISLE-19-SHELF-39"/>
    <n v="40"/>
    <x v="1"/>
    <d v="2025-02-16T00:00:00"/>
    <s v="Poland"/>
    <n v="51.660200000000003"/>
    <n v="20.869800000000001"/>
    <n v="100"/>
  </r>
  <r>
    <x v="1728"/>
    <x v="1728"/>
    <x v="3"/>
    <n v="524.04999999999995"/>
    <x v="478"/>
    <s v="High"/>
    <n v="57"/>
    <n v="8"/>
    <d v="2025-05-09T00:00:00"/>
    <s v="SUP025"/>
    <s v="AISLE-05-SHELF-20"/>
    <n v="49"/>
    <x v="0"/>
    <d v="2024-05-21T00:00:00"/>
    <s v="Sweden"/>
    <n v="62.161900000000003"/>
    <n v="12.331300000000001"/>
    <n v="353"/>
  </r>
  <r>
    <x v="1729"/>
    <x v="1729"/>
    <x v="5"/>
    <n v="302.69"/>
    <x v="51"/>
    <s v="Low"/>
    <n v="16"/>
    <n v="12"/>
    <d v="2024-01-18T00:00:00"/>
    <s v="SUP049"/>
    <s v="AISLE-10-SHELF-09"/>
    <n v="48"/>
    <x v="0"/>
    <d v="2023-05-06T00:00:00"/>
    <s v="Poland"/>
    <n v="50.686199999999999"/>
    <n v="23.9373"/>
    <n v="257"/>
  </r>
  <r>
    <x v="1730"/>
    <x v="1730"/>
    <x v="2"/>
    <n v="544.51"/>
    <x v="466"/>
    <s v="Mid"/>
    <n v="54"/>
    <n v="21"/>
    <d v="2025-01-30T00:00:00"/>
    <s v="SUP029"/>
    <s v="AISLE-03-SHELF-27"/>
    <n v="18"/>
    <x v="0"/>
    <d v="2025-01-21T00:00:00"/>
    <s v="Belgium"/>
    <n v="51.421399999999998"/>
    <n v="3.7498999999999998"/>
    <n v="9"/>
  </r>
  <r>
    <x v="1731"/>
    <x v="1731"/>
    <x v="1"/>
    <n v="578.08000000000004"/>
    <x v="340"/>
    <s v="High"/>
    <n v="22"/>
    <n v="4"/>
    <d v="2026-02-12T00:00:00"/>
    <s v="SUP034"/>
    <s v="AISLE-10-SHELF-16"/>
    <n v="32"/>
    <x v="1"/>
    <d v="2025-03-14T00:00:00"/>
    <s v="Netherlands"/>
    <n v="53.49"/>
    <n v="6.5975999999999999"/>
    <n v="335"/>
  </r>
  <r>
    <x v="1732"/>
    <x v="1732"/>
    <x v="5"/>
    <n v="581.70000000000005"/>
    <x v="60"/>
    <s v="Mid"/>
    <n v="62"/>
    <n v="21"/>
    <d v="2025-08-17T00:00:00"/>
    <s v="SUP014"/>
    <s v="AISLE-09-SHELF-02"/>
    <n v="13"/>
    <x v="0"/>
    <d v="2024-11-25T00:00:00"/>
    <s v="Sweden"/>
    <n v="63.731200000000001"/>
    <n v="11.6256"/>
    <n v="265"/>
  </r>
  <r>
    <x v="1733"/>
    <x v="1733"/>
    <x v="4"/>
    <n v="853.69"/>
    <x v="467"/>
    <s v="Mid"/>
    <n v="48"/>
    <n v="21"/>
    <d v="2023-12-10T00:00:00"/>
    <s v="SUP022"/>
    <s v="AISLE-06-SHELF-37"/>
    <n v="42"/>
    <x v="0"/>
    <d v="2023-05-04T00:00:00"/>
    <s v="Spain"/>
    <n v="43.031300000000002"/>
    <n v="-2.2764000000000002"/>
    <n v="220"/>
  </r>
  <r>
    <x v="1734"/>
    <x v="1734"/>
    <x v="5"/>
    <n v="395.85"/>
    <x v="233"/>
    <s v="High"/>
    <n v="93"/>
    <n v="13"/>
    <d v="2024-09-19T00:00:00"/>
    <s v="SUP048"/>
    <s v="AISLE-03-SHELF-07"/>
    <n v="33"/>
    <x v="0"/>
    <d v="2024-08-26T00:00:00"/>
    <s v="France"/>
    <n v="49.811100000000003"/>
    <n v="7.0827"/>
    <n v="24"/>
  </r>
  <r>
    <x v="1735"/>
    <x v="1735"/>
    <x v="0"/>
    <n v="521.19000000000005"/>
    <x v="318"/>
    <s v="Low"/>
    <n v="27"/>
    <n v="26"/>
    <d v="2024-04-30T00:00:00"/>
    <s v="SUP016"/>
    <s v="AISLE-15-SHELF-21"/>
    <n v="29"/>
    <x v="0"/>
    <d v="2023-11-12T00:00:00"/>
    <s v="Netherlands"/>
    <n v="53.049100000000003"/>
    <n v="6.0228999999999999"/>
    <n v="170"/>
  </r>
  <r>
    <x v="1736"/>
    <x v="1736"/>
    <x v="4"/>
    <n v="20.82"/>
    <x v="834"/>
    <s v="Mid"/>
    <n v="31"/>
    <n v="3"/>
    <d v="2024-05-20T00:00:00"/>
    <s v="SUP011"/>
    <s v="AISLE-06-SHELF-36"/>
    <n v="12"/>
    <x v="0"/>
    <d v="2024-02-07T00:00:00"/>
    <s v="Poland"/>
    <n v="50.690199999999997"/>
    <n v="17.461600000000001"/>
    <n v="103"/>
  </r>
  <r>
    <x v="1737"/>
    <x v="1737"/>
    <x v="2"/>
    <n v="791.66"/>
    <x v="452"/>
    <s v="Low"/>
    <n v="45"/>
    <n v="20"/>
    <d v="2025-04-14T00:00:00"/>
    <s v="SUP014"/>
    <s v="AISLE-13-SHELF-05"/>
    <n v="23"/>
    <x v="1"/>
    <d v="2025-01-18T00:00:00"/>
    <s v="Germany"/>
    <n v="49.644399999999997"/>
    <n v="6.0823999999999998"/>
    <n v="86"/>
  </r>
  <r>
    <x v="1738"/>
    <x v="1738"/>
    <x v="1"/>
    <n v="266.89"/>
    <x v="477"/>
    <s v="Mid"/>
    <n v="62"/>
    <n v="4"/>
    <d v="2023-10-26T00:00:00"/>
    <s v="SUP007"/>
    <s v="AISLE-15-SHELF-39"/>
    <n v="6"/>
    <x v="0"/>
    <d v="2023-05-12T00:00:00"/>
    <s v="Sweden"/>
    <n v="63.339500000000001"/>
    <n v="20.2547"/>
    <n v="167"/>
  </r>
  <r>
    <x v="1739"/>
    <x v="1739"/>
    <x v="2"/>
    <n v="818.39"/>
    <x v="794"/>
    <s v="Low"/>
    <n v="81"/>
    <n v="8"/>
    <d v="2024-02-19T00:00:00"/>
    <s v="SUP005"/>
    <s v="AISLE-07-SHELF-42"/>
    <n v="10"/>
    <x v="0"/>
    <d v="2023-08-01T00:00:00"/>
    <s v="Sweden"/>
    <n v="67.083399999999997"/>
    <n v="12.936199999999999"/>
    <n v="202"/>
  </r>
  <r>
    <x v="1740"/>
    <x v="1740"/>
    <x v="2"/>
    <n v="272.98"/>
    <x v="226"/>
    <s v="Low"/>
    <n v="12"/>
    <n v="5"/>
    <d v="2023-10-23T00:00:00"/>
    <s v="SUP040"/>
    <s v="AISLE-13-SHELF-43"/>
    <n v="34"/>
    <x v="0"/>
    <d v="2023-07-26T00:00:00"/>
    <s v="France"/>
    <n v="46.633000000000003"/>
    <n v="-4.9831000000000003"/>
    <n v="89"/>
  </r>
  <r>
    <x v="1741"/>
    <x v="1741"/>
    <x v="3"/>
    <n v="20.68"/>
    <x v="835"/>
    <s v="High"/>
    <n v="71"/>
    <n v="22"/>
    <d v="2024-05-06T00:00:00"/>
    <s v="SUP029"/>
    <s v="AISLE-01-SHELF-20"/>
    <n v="6"/>
    <x v="0"/>
    <d v="2024-01-07T00:00:00"/>
    <s v="Italy"/>
    <n v="37.598500000000001"/>
    <n v="7.2450999999999999"/>
    <n v="120"/>
  </r>
  <r>
    <x v="1742"/>
    <x v="1742"/>
    <x v="2"/>
    <n v="163.28"/>
    <x v="132"/>
    <s v="High"/>
    <n v="38"/>
    <n v="26"/>
    <d v="2025-04-20T00:00:00"/>
    <s v="SUP017"/>
    <s v="AISLE-11-SHELF-01"/>
    <n v="23"/>
    <x v="0"/>
    <d v="2024-10-14T00:00:00"/>
    <s v="United Kingdom"/>
    <n v="56.284199999999998"/>
    <n v="-7.3894000000000002"/>
    <n v="188"/>
  </r>
  <r>
    <x v="1743"/>
    <x v="1743"/>
    <x v="6"/>
    <n v="985.83"/>
    <x v="310"/>
    <s v="Mid"/>
    <n v="82"/>
    <n v="2"/>
    <d v="2025-06-01T00:00:00"/>
    <s v="SUP030"/>
    <s v="AISLE-03-SHELF-40"/>
    <n v="17"/>
    <x v="0"/>
    <d v="2024-09-12T00:00:00"/>
    <s v="United Kingdom"/>
    <n v="56.204799999999999"/>
    <n v="-5.7038000000000002"/>
    <n v="262"/>
  </r>
  <r>
    <x v="1744"/>
    <x v="1744"/>
    <x v="0"/>
    <n v="326.60000000000002"/>
    <x v="566"/>
    <s v="Mid"/>
    <n v="17"/>
    <n v="25"/>
    <d v="2025-06-15T00:00:00"/>
    <s v="SUP025"/>
    <s v="AISLE-13-SHELF-07"/>
    <n v="12"/>
    <x v="0"/>
    <d v="2025-01-26T00:00:00"/>
    <s v="Germany"/>
    <n v="53.970599999999997"/>
    <n v="13.2997"/>
    <n v="140"/>
  </r>
  <r>
    <x v="1745"/>
    <x v="1745"/>
    <x v="3"/>
    <n v="117.74"/>
    <x v="836"/>
    <s v="Mid"/>
    <n v="85"/>
    <n v="8"/>
    <d v="2023-12-19T00:00:00"/>
    <s v="SUP014"/>
    <s v="AISLE-03-SHELF-34"/>
    <n v="13"/>
    <x v="0"/>
    <d v="2023-10-05T00:00:00"/>
    <s v="Belgium"/>
    <n v="51.415700000000001"/>
    <n v="5.9466999999999999"/>
    <n v="75"/>
  </r>
  <r>
    <x v="1746"/>
    <x v="1746"/>
    <x v="4"/>
    <n v="127.57"/>
    <x v="837"/>
    <s v="High"/>
    <n v="55"/>
    <n v="24"/>
    <d v="2024-12-09T00:00:00"/>
    <s v="SUP042"/>
    <s v="AISLE-18-SHELF-05"/>
    <n v="27"/>
    <x v="0"/>
    <d v="2024-08-01T00:00:00"/>
    <s v="Belgium"/>
    <n v="51.366700000000002"/>
    <n v="5.8491"/>
    <n v="130"/>
  </r>
  <r>
    <x v="1747"/>
    <x v="1747"/>
    <x v="6"/>
    <n v="317.24"/>
    <x v="657"/>
    <s v="Mid"/>
    <n v="65"/>
    <n v="26"/>
    <d v="2025-10-21T00:00:00"/>
    <s v="SUP022"/>
    <s v="AISLE-18-SHELF-48"/>
    <n v="41"/>
    <x v="1"/>
    <d v="2025-01-23T00:00:00"/>
    <s v="Spain"/>
    <n v="41.4084"/>
    <n v="-7.1547000000000001"/>
    <n v="271"/>
  </r>
  <r>
    <x v="1748"/>
    <x v="1748"/>
    <x v="3"/>
    <n v="47.27"/>
    <x v="838"/>
    <s v="Mid"/>
    <n v="58"/>
    <n v="5"/>
    <d v="2025-02-16T00:00:00"/>
    <s v="SUP044"/>
    <s v="AISLE-07-SHELF-01"/>
    <n v="12"/>
    <x v="0"/>
    <d v="2024-12-09T00:00:00"/>
    <s v="Netherlands"/>
    <n v="51.5336"/>
    <n v="4.1295999999999999"/>
    <n v="69"/>
  </r>
  <r>
    <x v="1749"/>
    <x v="1749"/>
    <x v="0"/>
    <n v="516.37"/>
    <x v="39"/>
    <s v="Low"/>
    <n v="52"/>
    <n v="16"/>
    <d v="2024-06-10T00:00:00"/>
    <s v="SUP005"/>
    <s v="AISLE-09-SHELF-47"/>
    <n v="13"/>
    <x v="0"/>
    <d v="2024-05-24T00:00:00"/>
    <s v="Austria"/>
    <n v="47.969299999999997"/>
    <n v="13.3779"/>
    <n v="17"/>
  </r>
  <r>
    <x v="1750"/>
    <x v="1750"/>
    <x v="4"/>
    <n v="221.6"/>
    <x v="554"/>
    <s v="Low"/>
    <n v="19"/>
    <n v="21"/>
    <d v="2024-07-24T00:00:00"/>
    <s v="SUP040"/>
    <s v="AISLE-01-SHELF-27"/>
    <n v="20"/>
    <x v="0"/>
    <d v="2024-03-30T00:00:00"/>
    <s v="Italy"/>
    <n v="45.704300000000003"/>
    <n v="17.936800000000002"/>
    <n v="116"/>
  </r>
  <r>
    <x v="1751"/>
    <x v="1751"/>
    <x v="0"/>
    <n v="524.12"/>
    <x v="625"/>
    <s v="Mid"/>
    <n v="22"/>
    <n v="15"/>
    <d v="2025-09-13T00:00:00"/>
    <s v="SUP028"/>
    <s v="AISLE-17-SHELF-32"/>
    <n v="20"/>
    <x v="0"/>
    <d v="2024-10-18T00:00:00"/>
    <s v="Poland"/>
    <n v="51.348199999999999"/>
    <n v="19.163499999999999"/>
    <n v="330"/>
  </r>
  <r>
    <x v="1752"/>
    <x v="1752"/>
    <x v="0"/>
    <n v="149.36000000000001"/>
    <x v="82"/>
    <s v="High"/>
    <n v="66"/>
    <n v="19"/>
    <d v="2024-12-23T00:00:00"/>
    <s v="SUP012"/>
    <s v="AISLE-09-SHELF-30"/>
    <n v="16"/>
    <x v="0"/>
    <d v="2024-11-23T00:00:00"/>
    <s v="Austria"/>
    <n v="48.925899999999999"/>
    <n v="11.627000000000001"/>
    <n v="30"/>
  </r>
  <r>
    <x v="1753"/>
    <x v="1753"/>
    <x v="4"/>
    <n v="435.56"/>
    <x v="839"/>
    <s v="High"/>
    <n v="11"/>
    <n v="13"/>
    <d v="2024-06-20T00:00:00"/>
    <s v="SUP036"/>
    <s v="AISLE-15-SHELF-42"/>
    <n v="29"/>
    <x v="0"/>
    <d v="2024-04-30T00:00:00"/>
    <s v="Austria"/>
    <n v="48.4602"/>
    <n v="11.234299999999999"/>
    <n v="51"/>
  </r>
  <r>
    <x v="1754"/>
    <x v="1754"/>
    <x v="2"/>
    <n v="601.94000000000005"/>
    <x v="23"/>
    <s v="High"/>
    <n v="74"/>
    <n v="11"/>
    <d v="2024-04-10T00:00:00"/>
    <s v="SUP013"/>
    <s v="AISLE-20-SHELF-03"/>
    <n v="15"/>
    <x v="0"/>
    <d v="2023-08-25T00:00:00"/>
    <s v="Sweden"/>
    <n v="64.704099999999997"/>
    <n v="14.4224"/>
    <n v="229"/>
  </r>
  <r>
    <x v="1755"/>
    <x v="1755"/>
    <x v="5"/>
    <n v="71.38"/>
    <x v="509"/>
    <s v="Mid"/>
    <n v="95"/>
    <n v="16"/>
    <d v="2024-03-29T00:00:00"/>
    <s v="SUP021"/>
    <s v="AISLE-05-SHELF-02"/>
    <n v="22"/>
    <x v="0"/>
    <d v="2024-03-24T00:00:00"/>
    <s v="Germany"/>
    <n v="54.016399999999997"/>
    <n v="11.009399999999999"/>
    <n v="5"/>
  </r>
  <r>
    <x v="1756"/>
    <x v="1756"/>
    <x v="0"/>
    <n v="404.76"/>
    <x v="385"/>
    <s v="Low"/>
    <n v="89"/>
    <n v="18"/>
    <d v="2025-10-31T00:00:00"/>
    <s v="SUP032"/>
    <s v="AISLE-06-SHELF-16"/>
    <n v="17"/>
    <x v="0"/>
    <d v="2025-02-19T00:00:00"/>
    <s v="United Kingdom"/>
    <n v="51.536200000000001"/>
    <n v="-5.9562999999999997"/>
    <n v="254"/>
  </r>
  <r>
    <x v="1757"/>
    <x v="1757"/>
    <x v="2"/>
    <n v="309.5"/>
    <x v="282"/>
    <s v="Low"/>
    <n v="51"/>
    <n v="25"/>
    <d v="2024-11-06T00:00:00"/>
    <s v="SUP049"/>
    <s v="AISLE-12-SHELF-17"/>
    <n v="39"/>
    <x v="0"/>
    <d v="2024-03-20T00:00:00"/>
    <s v="Spain"/>
    <n v="39.851999999999997"/>
    <n v="2.8161999999999998"/>
    <n v="231"/>
  </r>
  <r>
    <x v="1758"/>
    <x v="1758"/>
    <x v="1"/>
    <n v="247.96"/>
    <x v="366"/>
    <s v="Low"/>
    <n v="67"/>
    <n v="15"/>
    <d v="2025-02-09T00:00:00"/>
    <s v="SUP021"/>
    <s v="AISLE-12-SHELF-26"/>
    <n v="22"/>
    <x v="0"/>
    <d v="2024-02-18T00:00:00"/>
    <s v="Belgium"/>
    <n v="51.039299999999997"/>
    <n v="4.4043999999999999"/>
    <n v="357"/>
  </r>
  <r>
    <x v="1759"/>
    <x v="1759"/>
    <x v="4"/>
    <n v="608.49"/>
    <x v="777"/>
    <s v="High"/>
    <n v="19"/>
    <n v="6"/>
    <d v="2024-03-04T00:00:00"/>
    <s v="SUP037"/>
    <s v="AISLE-17-SHELF-07"/>
    <n v="47"/>
    <x v="0"/>
    <d v="2023-04-07T00:00:00"/>
    <s v="Germany"/>
    <n v="49.866700000000002"/>
    <n v="10.898300000000001"/>
    <n v="332"/>
  </r>
  <r>
    <x v="1760"/>
    <x v="1760"/>
    <x v="0"/>
    <n v="592.66"/>
    <x v="392"/>
    <s v="Mid"/>
    <n v="72"/>
    <n v="8"/>
    <d v="2025-05-26T00:00:00"/>
    <s v="SUP038"/>
    <s v="AISLE-16-SHELF-18"/>
    <n v="34"/>
    <x v="1"/>
    <d v="2024-06-21T00:00:00"/>
    <s v="Sweden"/>
    <n v="65.627399999999994"/>
    <n v="21.369499999999999"/>
    <n v="339"/>
  </r>
  <r>
    <x v="1761"/>
    <x v="1761"/>
    <x v="5"/>
    <n v="634.39"/>
    <x v="99"/>
    <s v="Mid"/>
    <n v="80"/>
    <n v="4"/>
    <d v="2024-07-04T00:00:00"/>
    <s v="SUP009"/>
    <s v="AISLE-08-SHELF-27"/>
    <n v="47"/>
    <x v="0"/>
    <d v="2024-05-19T00:00:00"/>
    <s v="Poland"/>
    <n v="50.8827"/>
    <n v="21.311599999999999"/>
    <n v="46"/>
  </r>
  <r>
    <x v="1762"/>
    <x v="1762"/>
    <x v="1"/>
    <n v="167.29"/>
    <x v="412"/>
    <s v="High"/>
    <n v="70"/>
    <n v="21"/>
    <d v="2025-02-26T00:00:00"/>
    <s v="SUP037"/>
    <s v="AISLE-18-SHELF-02"/>
    <n v="41"/>
    <x v="1"/>
    <d v="2025-02-19T00:00:00"/>
    <s v="Spain"/>
    <n v="41.130800000000001"/>
    <n v="2.7848000000000002"/>
    <n v="7"/>
  </r>
  <r>
    <x v="1763"/>
    <x v="1763"/>
    <x v="4"/>
    <n v="292.85000000000002"/>
    <x v="840"/>
    <s v="Mid"/>
    <n v="10"/>
    <n v="26"/>
    <d v="2024-12-04T00:00:00"/>
    <s v="SUP002"/>
    <s v="AISLE-09-SHELF-23"/>
    <n v="34"/>
    <x v="0"/>
    <d v="2024-09-01T00:00:00"/>
    <s v="Sweden"/>
    <n v="68.149000000000001"/>
    <n v="21.440899999999999"/>
    <n v="94"/>
  </r>
  <r>
    <x v="1764"/>
    <x v="1764"/>
    <x v="3"/>
    <n v="217.58"/>
    <x v="534"/>
    <s v="Low"/>
    <n v="35"/>
    <n v="16"/>
    <d v="2025-03-25T00:00:00"/>
    <s v="SUP003"/>
    <s v="AISLE-16-SHELF-49"/>
    <n v="7"/>
    <x v="0"/>
    <d v="2024-12-27T00:00:00"/>
    <s v="United Kingdom"/>
    <n v="56.265900000000002"/>
    <n v="-5.4596"/>
    <n v="88"/>
  </r>
  <r>
    <x v="1765"/>
    <x v="1765"/>
    <x v="3"/>
    <n v="545.1"/>
    <x v="841"/>
    <s v="High"/>
    <n v="14"/>
    <n v="21"/>
    <d v="2024-08-27T00:00:00"/>
    <s v="SUP043"/>
    <s v="AISLE-10-SHELF-22"/>
    <n v="33"/>
    <x v="0"/>
    <d v="2024-02-23T00:00:00"/>
    <s v="United Kingdom"/>
    <n v="57.344499999999996"/>
    <n v="-3.9249000000000001"/>
    <n v="186"/>
  </r>
  <r>
    <x v="1766"/>
    <x v="1766"/>
    <x v="2"/>
    <n v="466.46"/>
    <x v="336"/>
    <s v="Mid"/>
    <n v="44"/>
    <n v="11"/>
    <d v="2024-06-23T00:00:00"/>
    <s v="SUP010"/>
    <s v="AISLE-01-SHELF-18"/>
    <n v="29"/>
    <x v="1"/>
    <d v="2023-08-17T00:00:00"/>
    <s v="United Kingdom"/>
    <n v="52.295699999999997"/>
    <n v="-4.3583999999999996"/>
    <n v="311"/>
  </r>
  <r>
    <x v="1767"/>
    <x v="1767"/>
    <x v="3"/>
    <n v="336.99"/>
    <x v="735"/>
    <s v="Mid"/>
    <n v="22"/>
    <n v="26"/>
    <d v="2024-06-28T00:00:00"/>
    <s v="SUP035"/>
    <s v="AISLE-15-SHELF-41"/>
    <n v="6"/>
    <x v="0"/>
    <d v="2023-12-24T00:00:00"/>
    <s v="Germany"/>
    <n v="53.653100000000002"/>
    <n v="7.2526000000000002"/>
    <n v="187"/>
  </r>
  <r>
    <x v="1768"/>
    <x v="1768"/>
    <x v="6"/>
    <n v="788.15"/>
    <x v="610"/>
    <s v="High"/>
    <n v="36"/>
    <n v="20"/>
    <d v="2024-09-28T00:00:00"/>
    <s v="SUP009"/>
    <s v="AISLE-03-SHELF-48"/>
    <n v="9"/>
    <x v="0"/>
    <d v="2024-02-23T00:00:00"/>
    <s v="Germany"/>
    <n v="50.766800000000003"/>
    <n v="10.3805"/>
    <n v="218"/>
  </r>
  <r>
    <x v="1769"/>
    <x v="1769"/>
    <x v="0"/>
    <n v="103.03"/>
    <x v="11"/>
    <s v="High"/>
    <n v="21"/>
    <n v="27"/>
    <d v="2025-10-04T00:00:00"/>
    <s v="SUP040"/>
    <s v="AISLE-15-SHELF-02"/>
    <n v="35"/>
    <x v="1"/>
    <d v="2024-12-01T00:00:00"/>
    <s v="Belgium"/>
    <n v="49.573300000000003"/>
    <n v="3.2633999999999999"/>
    <n v="307"/>
  </r>
  <r>
    <x v="1770"/>
    <x v="1770"/>
    <x v="0"/>
    <n v="975.15"/>
    <x v="89"/>
    <s v="Low"/>
    <n v="59"/>
    <n v="2"/>
    <d v="2024-08-30T00:00:00"/>
    <s v="SUP048"/>
    <s v="AISLE-10-SHELF-04"/>
    <n v="9"/>
    <x v="1"/>
    <d v="2023-09-16T00:00:00"/>
    <s v="Belgium"/>
    <n v="51.153500000000001"/>
    <n v="5.74"/>
    <n v="349"/>
  </r>
  <r>
    <x v="1771"/>
    <x v="1771"/>
    <x v="4"/>
    <n v="125.38"/>
    <x v="428"/>
    <s v="Mid"/>
    <n v="68"/>
    <n v="22"/>
    <d v="2023-11-09T00:00:00"/>
    <s v="SUP032"/>
    <s v="AISLE-19-SHELF-49"/>
    <n v="25"/>
    <x v="0"/>
    <d v="2023-10-14T00:00:00"/>
    <s v="Poland"/>
    <n v="50.695999999999998"/>
    <n v="22.849"/>
    <n v="26"/>
  </r>
  <r>
    <x v="1772"/>
    <x v="1772"/>
    <x v="6"/>
    <n v="775.34"/>
    <x v="504"/>
    <s v="Low"/>
    <n v="40"/>
    <n v="4"/>
    <d v="2026-01-12T00:00:00"/>
    <s v="SUP021"/>
    <s v="AISLE-10-SHELF-22"/>
    <n v="30"/>
    <x v="0"/>
    <d v="2025-01-30T00:00:00"/>
    <s v="Spain"/>
    <n v="42.0199"/>
    <n v="-4.0343999999999998"/>
    <n v="347"/>
  </r>
  <r>
    <x v="1773"/>
    <x v="1773"/>
    <x v="0"/>
    <n v="374.55"/>
    <x v="842"/>
    <s v="Mid"/>
    <n v="78"/>
    <n v="14"/>
    <d v="2024-03-28T00:00:00"/>
    <s v="SUP034"/>
    <s v="AISLE-06-SHELF-01"/>
    <n v="11"/>
    <x v="0"/>
    <d v="2024-03-14T00:00:00"/>
    <s v="France"/>
    <n v="48.634399999999999"/>
    <n v="8.9354999999999993"/>
    <n v="14"/>
  </r>
  <r>
    <x v="1774"/>
    <x v="1774"/>
    <x v="4"/>
    <n v="866.61"/>
    <x v="764"/>
    <s v="Low"/>
    <n v="46"/>
    <n v="11"/>
    <d v="2024-01-19T00:00:00"/>
    <s v="SUP025"/>
    <s v="AISLE-11-SHELF-16"/>
    <n v="34"/>
    <x v="0"/>
    <d v="2023-07-16T00:00:00"/>
    <s v="France"/>
    <n v="45.797899999999998"/>
    <n v="-1.619"/>
    <n v="187"/>
  </r>
  <r>
    <x v="1775"/>
    <x v="1775"/>
    <x v="5"/>
    <n v="83.43"/>
    <x v="309"/>
    <s v="High"/>
    <n v="11"/>
    <n v="4"/>
    <d v="2024-07-17T00:00:00"/>
    <s v="SUP042"/>
    <s v="AISLE-20-SHELF-07"/>
    <n v="38"/>
    <x v="0"/>
    <d v="2023-10-12T00:00:00"/>
    <s v="Sweden"/>
    <n v="68.2971"/>
    <n v="19.0091"/>
    <n v="279"/>
  </r>
  <r>
    <x v="1776"/>
    <x v="1776"/>
    <x v="0"/>
    <n v="380.97"/>
    <x v="216"/>
    <s v="Mid"/>
    <n v="80"/>
    <n v="26"/>
    <d v="2025-03-06T00:00:00"/>
    <s v="SUP032"/>
    <s v="AISLE-03-SHELF-14"/>
    <n v="32"/>
    <x v="0"/>
    <d v="2024-04-12T00:00:00"/>
    <s v="United Kingdom"/>
    <n v="50.826300000000003"/>
    <n v="-2.4731999999999998"/>
    <n v="328"/>
  </r>
  <r>
    <x v="1777"/>
    <x v="1777"/>
    <x v="2"/>
    <n v="342.09"/>
    <x v="175"/>
    <s v="Low"/>
    <n v="74"/>
    <n v="3"/>
    <d v="2023-09-09T00:00:00"/>
    <s v="SUP046"/>
    <s v="AISLE-04-SHELF-41"/>
    <n v="18"/>
    <x v="0"/>
    <d v="2023-05-10T00:00:00"/>
    <s v="Spain"/>
    <n v="39.904499999999999"/>
    <n v="1.4803999999999999"/>
    <n v="122"/>
  </r>
  <r>
    <x v="1778"/>
    <x v="1778"/>
    <x v="0"/>
    <n v="993.23"/>
    <x v="843"/>
    <s v="Low"/>
    <n v="12"/>
    <n v="24"/>
    <d v="2023-08-15T00:00:00"/>
    <s v="SUP037"/>
    <s v="AISLE-15-SHELF-44"/>
    <n v="22"/>
    <x v="0"/>
    <d v="2023-07-21T00:00:00"/>
    <s v="Austria"/>
    <n v="47.779800000000002"/>
    <n v="11.465299999999999"/>
    <n v="25"/>
  </r>
  <r>
    <x v="1779"/>
    <x v="1779"/>
    <x v="5"/>
    <n v="985.69"/>
    <x v="68"/>
    <s v="High"/>
    <n v="29"/>
    <n v="22"/>
    <d v="2023-11-05T00:00:00"/>
    <s v="SUP022"/>
    <s v="AISLE-16-SHELF-23"/>
    <n v="48"/>
    <x v="0"/>
    <d v="2023-10-07T00:00:00"/>
    <s v="Germany"/>
    <n v="52.434899999999999"/>
    <n v="10.837400000000001"/>
    <n v="29"/>
  </r>
  <r>
    <x v="1780"/>
    <x v="1780"/>
    <x v="5"/>
    <n v="197.91"/>
    <x v="844"/>
    <s v="Low"/>
    <n v="11"/>
    <n v="25"/>
    <d v="2025-04-06T00:00:00"/>
    <s v="SUP025"/>
    <s v="AISLE-19-SHELF-14"/>
    <n v="21"/>
    <x v="0"/>
    <d v="2024-04-30T00:00:00"/>
    <s v="Netherlands"/>
    <n v="51.429200000000002"/>
    <n v="5.5370999999999997"/>
    <n v="341"/>
  </r>
  <r>
    <x v="1781"/>
    <x v="1781"/>
    <x v="0"/>
    <n v="633.65"/>
    <x v="386"/>
    <s v="Mid"/>
    <n v="51"/>
    <n v="5"/>
    <d v="2024-07-21T00:00:00"/>
    <s v="SUP001"/>
    <s v="AISLE-04-SHELF-38"/>
    <n v="29"/>
    <x v="0"/>
    <d v="2024-05-10T00:00:00"/>
    <s v="Italy"/>
    <n v="45.226100000000002"/>
    <n v="6.94"/>
    <n v="72"/>
  </r>
  <r>
    <x v="1782"/>
    <x v="1782"/>
    <x v="5"/>
    <n v="540.16"/>
    <x v="587"/>
    <s v="High"/>
    <n v="52"/>
    <n v="6"/>
    <d v="2025-02-27T00:00:00"/>
    <s v="SUP045"/>
    <s v="AISLE-11-SHELF-04"/>
    <n v="10"/>
    <x v="1"/>
    <d v="2024-06-22T00:00:00"/>
    <s v="Poland"/>
    <n v="52.658900000000003"/>
    <n v="17.5959"/>
    <n v="250"/>
  </r>
  <r>
    <x v="1783"/>
    <x v="1783"/>
    <x v="4"/>
    <n v="162.83000000000001"/>
    <x v="153"/>
    <s v="Mid"/>
    <n v="30"/>
    <n v="9"/>
    <d v="2024-10-19T00:00:00"/>
    <s v="SUP036"/>
    <s v="AISLE-08-SHELF-41"/>
    <n v="9"/>
    <x v="1"/>
    <d v="2024-05-28T00:00:00"/>
    <s v="United Kingdom"/>
    <n v="52.475499999999997"/>
    <n v="-4.2740999999999998"/>
    <n v="144"/>
  </r>
  <r>
    <x v="1784"/>
    <x v="1784"/>
    <x v="0"/>
    <n v="176.1"/>
    <x v="46"/>
    <s v="Mid"/>
    <n v="54"/>
    <n v="4"/>
    <d v="2024-10-22T00:00:00"/>
    <s v="SUP021"/>
    <s v="AISLE-02-SHELF-03"/>
    <n v="25"/>
    <x v="1"/>
    <d v="2024-08-08T00:00:00"/>
    <s v="United Kingdom"/>
    <n v="52.909799999999997"/>
    <n v="0.12239999999999999"/>
    <n v="75"/>
  </r>
  <r>
    <x v="1785"/>
    <x v="1785"/>
    <x v="0"/>
    <n v="989.36"/>
    <x v="123"/>
    <s v="Mid"/>
    <n v="29"/>
    <n v="26"/>
    <d v="2024-12-27T00:00:00"/>
    <s v="SUP041"/>
    <s v="AISLE-06-SHELF-02"/>
    <n v="43"/>
    <x v="0"/>
    <d v="2024-12-07T00:00:00"/>
    <s v="United Kingdom"/>
    <n v="52.318199999999997"/>
    <n v="-0.86850000000000005"/>
    <n v="20"/>
  </r>
  <r>
    <x v="1786"/>
    <x v="1786"/>
    <x v="3"/>
    <n v="458.2"/>
    <x v="819"/>
    <s v="Mid"/>
    <n v="52"/>
    <n v="7"/>
    <d v="2023-12-20T00:00:00"/>
    <s v="SUP016"/>
    <s v="AISLE-08-SHELF-20"/>
    <n v="24"/>
    <x v="0"/>
    <d v="2023-06-29T00:00:00"/>
    <s v="Germany"/>
    <n v="48.014899999999997"/>
    <n v="14.557700000000001"/>
    <n v="174"/>
  </r>
  <r>
    <x v="1787"/>
    <x v="1787"/>
    <x v="2"/>
    <n v="134.54"/>
    <x v="713"/>
    <s v="Mid"/>
    <n v="59"/>
    <n v="13"/>
    <d v="2024-10-01T00:00:00"/>
    <s v="SUP032"/>
    <s v="AISLE-08-SHELF-35"/>
    <n v="15"/>
    <x v="0"/>
    <d v="2024-09-27T00:00:00"/>
    <s v="Germany"/>
    <n v="52.029600000000002"/>
    <n v="12.331099999999999"/>
    <n v="4"/>
  </r>
  <r>
    <x v="1788"/>
    <x v="1788"/>
    <x v="0"/>
    <n v="222.64"/>
    <x v="209"/>
    <s v="Mid"/>
    <n v="52"/>
    <n v="10"/>
    <d v="2024-04-22T00:00:00"/>
    <s v="SUP021"/>
    <s v="AISLE-17-SHELF-43"/>
    <n v="9"/>
    <x v="0"/>
    <d v="2023-11-26T00:00:00"/>
    <s v="Italy"/>
    <n v="39.729399999999998"/>
    <n v="11.5039"/>
    <n v="148"/>
  </r>
  <r>
    <x v="1789"/>
    <x v="1789"/>
    <x v="1"/>
    <n v="275.66000000000003"/>
    <x v="684"/>
    <s v="Low"/>
    <n v="33"/>
    <n v="12"/>
    <d v="2024-06-11T00:00:00"/>
    <s v="SUP028"/>
    <s v="AISLE-03-SHELF-32"/>
    <n v="42"/>
    <x v="0"/>
    <d v="2024-02-18T00:00:00"/>
    <s v="Austria"/>
    <n v="46.9818"/>
    <n v="16.680499999999999"/>
    <n v="114"/>
  </r>
  <r>
    <x v="1790"/>
    <x v="1790"/>
    <x v="3"/>
    <n v="515.80999999999995"/>
    <x v="304"/>
    <s v="Mid"/>
    <n v="91"/>
    <n v="10"/>
    <d v="2025-07-30T00:00:00"/>
    <s v="SUP019"/>
    <s v="AISLE-12-SHELF-46"/>
    <n v="43"/>
    <x v="0"/>
    <d v="2024-10-03T00:00:00"/>
    <s v="Spain"/>
    <n v="39.807200000000002"/>
    <n v="-1.3564000000000001"/>
    <n v="300"/>
  </r>
  <r>
    <x v="1791"/>
    <x v="1791"/>
    <x v="5"/>
    <n v="342.19"/>
    <x v="845"/>
    <s v="Mid"/>
    <n v="93"/>
    <n v="11"/>
    <d v="2025-03-01T00:00:00"/>
    <s v="SUP014"/>
    <s v="AISLE-01-SHELF-12"/>
    <n v="39"/>
    <x v="0"/>
    <d v="2024-11-21T00:00:00"/>
    <s v="United Kingdom"/>
    <n v="56.361600000000003"/>
    <n v="-4.4889000000000001"/>
    <n v="100"/>
  </r>
  <r>
    <x v="1792"/>
    <x v="1792"/>
    <x v="2"/>
    <n v="460.46"/>
    <x v="817"/>
    <s v="High"/>
    <n v="69"/>
    <n v="11"/>
    <d v="2025-03-03T00:00:00"/>
    <s v="SUP023"/>
    <s v="AISLE-18-SHELF-24"/>
    <n v="39"/>
    <x v="1"/>
    <d v="2024-09-25T00:00:00"/>
    <s v="France"/>
    <n v="48.356999999999999"/>
    <n v="4.7694999999999999"/>
    <n v="159"/>
  </r>
  <r>
    <x v="1793"/>
    <x v="1793"/>
    <x v="2"/>
    <n v="174.83"/>
    <x v="621"/>
    <s v="Mid"/>
    <n v="41"/>
    <n v="22"/>
    <d v="2024-10-13T00:00:00"/>
    <s v="SUP024"/>
    <s v="AISLE-04-SHELF-29"/>
    <n v="29"/>
    <x v="0"/>
    <d v="2024-02-29T00:00:00"/>
    <s v="Belgium"/>
    <n v="50.911299999999997"/>
    <n v="4.4080000000000004"/>
    <n v="227"/>
  </r>
  <r>
    <x v="1794"/>
    <x v="1794"/>
    <x v="5"/>
    <n v="333.46"/>
    <x v="846"/>
    <s v="High"/>
    <n v="14"/>
    <n v="6"/>
    <d v="2025-08-26T00:00:00"/>
    <s v="SUP020"/>
    <s v="AISLE-03-SHELF-30"/>
    <n v="34"/>
    <x v="0"/>
    <d v="2025-02-09T00:00:00"/>
    <s v="France"/>
    <n v="45.052799999999998"/>
    <n v="-1.8575999999999999"/>
    <n v="198"/>
  </r>
  <r>
    <x v="1795"/>
    <x v="1795"/>
    <x v="4"/>
    <n v="79.61"/>
    <x v="652"/>
    <s v="Low"/>
    <n v="11"/>
    <n v="6"/>
    <d v="2023-09-22T00:00:00"/>
    <s v="SUP032"/>
    <s v="AISLE-17-SHELF-45"/>
    <n v="6"/>
    <x v="1"/>
    <d v="2023-06-10T00:00:00"/>
    <s v="Sweden"/>
    <n v="66.6798"/>
    <n v="19.069400000000002"/>
    <n v="104"/>
  </r>
  <r>
    <x v="1796"/>
    <x v="1796"/>
    <x v="3"/>
    <n v="890.81"/>
    <x v="324"/>
    <s v="High"/>
    <n v="35"/>
    <n v="20"/>
    <d v="2025-05-15T00:00:00"/>
    <s v="SUP040"/>
    <s v="AISLE-17-SHELF-30"/>
    <n v="24"/>
    <x v="0"/>
    <d v="2024-09-07T00:00:00"/>
    <s v="France"/>
    <n v="45.654699999999998"/>
    <n v="8.6822999999999997"/>
    <n v="250"/>
  </r>
  <r>
    <x v="1797"/>
    <x v="1797"/>
    <x v="0"/>
    <n v="206.76"/>
    <x v="336"/>
    <s v="Mid"/>
    <n v="34"/>
    <n v="26"/>
    <d v="2025-04-30T00:00:00"/>
    <s v="SUP010"/>
    <s v="AISLE-17-SHELF-19"/>
    <n v="40"/>
    <x v="0"/>
    <d v="2025-03-06T00:00:00"/>
    <s v="Sweden"/>
    <n v="55.9602"/>
    <n v="22.237300000000001"/>
    <n v="55"/>
  </r>
  <r>
    <x v="1798"/>
    <x v="1798"/>
    <x v="3"/>
    <n v="759.33"/>
    <x v="513"/>
    <s v="High"/>
    <n v="59"/>
    <n v="6"/>
    <d v="2023-11-17T00:00:00"/>
    <s v="SUP001"/>
    <s v="AISLE-05-SHELF-40"/>
    <n v="41"/>
    <x v="1"/>
    <d v="2023-07-31T00:00:00"/>
    <s v="Netherlands"/>
    <n v="53.493499999999997"/>
    <n v="6.7591000000000001"/>
    <n v="109"/>
  </r>
  <r>
    <x v="1799"/>
    <x v="1799"/>
    <x v="5"/>
    <n v="356.06"/>
    <x v="303"/>
    <s v="Mid"/>
    <n v="95"/>
    <n v="12"/>
    <d v="2023-11-21T00:00:00"/>
    <s v="SUP031"/>
    <s v="AISLE-02-SHELF-09"/>
    <n v="6"/>
    <x v="0"/>
    <d v="2023-09-11T00:00:00"/>
    <s v="Belgium"/>
    <n v="51.120899999999999"/>
    <n v="3.9598"/>
    <n v="71"/>
  </r>
  <r>
    <x v="1800"/>
    <x v="1800"/>
    <x v="5"/>
    <n v="479.65"/>
    <x v="452"/>
    <s v="Low"/>
    <n v="48"/>
    <n v="23"/>
    <d v="2023-10-09T00:00:00"/>
    <s v="SUP037"/>
    <s v="AISLE-07-SHELF-48"/>
    <n v="48"/>
    <x v="0"/>
    <d v="2023-08-26T00:00:00"/>
    <s v="France"/>
    <n v="43.566899999999997"/>
    <n v="5.6288"/>
    <n v="44"/>
  </r>
  <r>
    <x v="1801"/>
    <x v="1801"/>
    <x v="1"/>
    <n v="298.35000000000002"/>
    <x v="291"/>
    <s v="High"/>
    <n v="95"/>
    <n v="29"/>
    <d v="2024-07-04T00:00:00"/>
    <s v="SUP015"/>
    <s v="AISLE-12-SHELF-26"/>
    <n v="31"/>
    <x v="0"/>
    <d v="2024-06-20T00:00:00"/>
    <s v="Netherlands"/>
    <n v="51.622399999999999"/>
    <n v="3.9866000000000001"/>
    <n v="14"/>
  </r>
  <r>
    <x v="1802"/>
    <x v="1802"/>
    <x v="4"/>
    <n v="699.48"/>
    <x v="439"/>
    <s v="Low"/>
    <n v="84"/>
    <n v="14"/>
    <d v="2024-07-03T00:00:00"/>
    <s v="SUP040"/>
    <s v="AISLE-05-SHELF-24"/>
    <n v="36"/>
    <x v="0"/>
    <d v="2024-03-13T00:00:00"/>
    <s v="Poland"/>
    <n v="53.561900000000001"/>
    <n v="17.2254"/>
    <n v="112"/>
  </r>
  <r>
    <x v="1803"/>
    <x v="1803"/>
    <x v="2"/>
    <n v="846.1"/>
    <x v="748"/>
    <s v="High"/>
    <n v="20"/>
    <n v="18"/>
    <d v="2025-01-13T00:00:00"/>
    <s v="SUP031"/>
    <s v="AISLE-06-SHELF-22"/>
    <n v="8"/>
    <x v="1"/>
    <d v="2024-03-05T00:00:00"/>
    <s v="Spain"/>
    <n v="43.132599999999996"/>
    <n v="1.292"/>
    <n v="314"/>
  </r>
  <r>
    <x v="1804"/>
    <x v="1804"/>
    <x v="2"/>
    <n v="293.41000000000003"/>
    <x v="215"/>
    <s v="Low"/>
    <n v="72"/>
    <n v="27"/>
    <d v="2024-09-13T00:00:00"/>
    <s v="SUP028"/>
    <s v="AISLE-17-SHELF-47"/>
    <n v="31"/>
    <x v="0"/>
    <d v="2024-01-29T00:00:00"/>
    <s v="Netherlands"/>
    <n v="53.0886"/>
    <n v="6.3090999999999999"/>
    <n v="228"/>
  </r>
  <r>
    <x v="1805"/>
    <x v="1805"/>
    <x v="5"/>
    <n v="249.8"/>
    <x v="40"/>
    <s v="Low"/>
    <n v="77"/>
    <n v="25"/>
    <d v="2024-05-07T00:00:00"/>
    <s v="SUP010"/>
    <s v="AISLE-10-SHELF-03"/>
    <n v="34"/>
    <x v="0"/>
    <d v="2023-11-20T00:00:00"/>
    <s v="Spain"/>
    <n v="42.870899999999999"/>
    <n v="0.85240000000000005"/>
    <n v="169"/>
  </r>
  <r>
    <x v="1806"/>
    <x v="1806"/>
    <x v="3"/>
    <n v="684.63"/>
    <x v="643"/>
    <s v="Mid"/>
    <n v="27"/>
    <n v="23"/>
    <d v="2025-04-08T00:00:00"/>
    <s v="SUP006"/>
    <s v="AISLE-07-SHELF-29"/>
    <n v="7"/>
    <x v="0"/>
    <d v="2024-07-16T00:00:00"/>
    <s v="France"/>
    <n v="47.204599999999999"/>
    <n v="-0.78100000000000003"/>
    <n v="266"/>
  </r>
  <r>
    <x v="1807"/>
    <x v="1807"/>
    <x v="2"/>
    <n v="203.2"/>
    <x v="701"/>
    <s v="Low"/>
    <n v="37"/>
    <n v="19"/>
    <d v="2024-12-24T00:00:00"/>
    <s v="SUP015"/>
    <s v="AISLE-02-SHELF-13"/>
    <n v="49"/>
    <x v="0"/>
    <d v="2024-07-19T00:00:00"/>
    <s v="Austria"/>
    <n v="48.709299999999999"/>
    <n v="15.9726"/>
    <n v="158"/>
  </r>
  <r>
    <x v="1808"/>
    <x v="1808"/>
    <x v="1"/>
    <n v="643.44000000000005"/>
    <x v="134"/>
    <s v="Low"/>
    <n v="51"/>
    <n v="10"/>
    <d v="2025-04-15T00:00:00"/>
    <s v="SUP047"/>
    <s v="AISLE-14-SHELF-04"/>
    <n v="31"/>
    <x v="0"/>
    <d v="2024-05-23T00:00:00"/>
    <s v="Netherlands"/>
    <n v="52.076799999999999"/>
    <n v="3.4523999999999999"/>
    <n v="327"/>
  </r>
  <r>
    <x v="1809"/>
    <x v="1809"/>
    <x v="1"/>
    <n v="103.48"/>
    <x v="180"/>
    <s v="Mid"/>
    <n v="69"/>
    <n v="10"/>
    <d v="2023-12-28T00:00:00"/>
    <s v="SUP027"/>
    <s v="AISLE-08-SHELF-05"/>
    <n v="42"/>
    <x v="1"/>
    <d v="2023-10-06T00:00:00"/>
    <s v="Belgium"/>
    <n v="50.777099999999997"/>
    <n v="2.6972999999999998"/>
    <n v="83"/>
  </r>
  <r>
    <x v="1810"/>
    <x v="1810"/>
    <x v="0"/>
    <n v="623.94000000000005"/>
    <x v="58"/>
    <s v="Mid"/>
    <n v="31"/>
    <n v="7"/>
    <d v="2024-12-20T00:00:00"/>
    <s v="SUP010"/>
    <s v="AISLE-12-SHELF-27"/>
    <n v="40"/>
    <x v="0"/>
    <d v="2024-04-11T00:00:00"/>
    <s v="France"/>
    <n v="50.377499999999998"/>
    <n v="8.9398"/>
    <n v="253"/>
  </r>
  <r>
    <x v="1811"/>
    <x v="1811"/>
    <x v="0"/>
    <n v="518.27"/>
    <x v="57"/>
    <s v="Mid"/>
    <n v="49"/>
    <n v="26"/>
    <d v="2023-06-21T00:00:00"/>
    <s v="SUP021"/>
    <s v="AISLE-12-SHELF-43"/>
    <n v="5"/>
    <x v="0"/>
    <d v="2023-05-10T00:00:00"/>
    <s v="United Kingdom"/>
    <n v="51.567500000000003"/>
    <n v="-1.4360999999999999"/>
    <n v="42"/>
  </r>
  <r>
    <x v="1812"/>
    <x v="1812"/>
    <x v="3"/>
    <n v="122.77"/>
    <x v="365"/>
    <s v="High"/>
    <n v="71"/>
    <n v="10"/>
    <d v="2025-03-18T00:00:00"/>
    <s v="SUP019"/>
    <s v="AISLE-02-SHELF-28"/>
    <n v="39"/>
    <x v="1"/>
    <d v="2024-07-13T00:00:00"/>
    <s v="Germany"/>
    <n v="48.001199999999997"/>
    <n v="12.538600000000001"/>
    <n v="248"/>
  </r>
  <r>
    <x v="1813"/>
    <x v="1813"/>
    <x v="4"/>
    <n v="652.61"/>
    <x v="847"/>
    <s v="Mid"/>
    <n v="12"/>
    <n v="14"/>
    <d v="2024-12-15T00:00:00"/>
    <s v="SUP004"/>
    <s v="AISLE-05-SHELF-13"/>
    <n v="16"/>
    <x v="0"/>
    <d v="2024-03-04T00:00:00"/>
    <s v="Netherlands"/>
    <n v="51.737699999999997"/>
    <n v="5.9561000000000002"/>
    <n v="286"/>
  </r>
  <r>
    <x v="1814"/>
    <x v="1814"/>
    <x v="0"/>
    <n v="452.09"/>
    <x v="510"/>
    <s v="Low"/>
    <n v="80"/>
    <n v="5"/>
    <d v="2024-09-20T00:00:00"/>
    <s v="SUP022"/>
    <s v="AISLE-18-SHELF-17"/>
    <n v="39"/>
    <x v="0"/>
    <d v="2023-10-04T00:00:00"/>
    <s v="Belgium"/>
    <n v="50.245800000000003"/>
    <n v="3.0676999999999999"/>
    <n v="352"/>
  </r>
  <r>
    <x v="1815"/>
    <x v="1815"/>
    <x v="3"/>
    <n v="224.94"/>
    <x v="156"/>
    <s v="Mid"/>
    <n v="72"/>
    <n v="25"/>
    <d v="2024-04-14T00:00:00"/>
    <s v="SUP038"/>
    <s v="AISLE-06-SHELF-19"/>
    <n v="22"/>
    <x v="0"/>
    <d v="2024-03-03T00:00:00"/>
    <s v="Poland"/>
    <n v="51.355400000000003"/>
    <n v="15.226699999999999"/>
    <n v="42"/>
  </r>
  <r>
    <x v="1816"/>
    <x v="1816"/>
    <x v="3"/>
    <n v="359.85"/>
    <x v="848"/>
    <s v="Low"/>
    <n v="29"/>
    <n v="22"/>
    <d v="2024-07-04T00:00:00"/>
    <s v="SUP015"/>
    <s v="AISLE-17-SHELF-49"/>
    <n v="41"/>
    <x v="0"/>
    <d v="2024-04-08T00:00:00"/>
    <s v="United Kingdom"/>
    <n v="54.976599999999998"/>
    <n v="-7.7904999999999998"/>
    <n v="87"/>
  </r>
  <r>
    <x v="1817"/>
    <x v="1817"/>
    <x v="5"/>
    <n v="497.18"/>
    <x v="98"/>
    <s v="High"/>
    <n v="80"/>
    <n v="11"/>
    <d v="2025-05-03T00:00:00"/>
    <s v="SUP006"/>
    <s v="AISLE-18-SHELF-26"/>
    <n v="27"/>
    <x v="0"/>
    <d v="2024-07-01T00:00:00"/>
    <s v="Poland"/>
    <n v="52.058500000000002"/>
    <n v="22.963699999999999"/>
    <n v="306"/>
  </r>
  <r>
    <x v="1818"/>
    <x v="1818"/>
    <x v="2"/>
    <n v="100.64"/>
    <x v="153"/>
    <s v="Mid"/>
    <n v="80"/>
    <n v="29"/>
    <d v="2025-01-05T00:00:00"/>
    <s v="SUP050"/>
    <s v="AISLE-15-SHELF-28"/>
    <n v="37"/>
    <x v="0"/>
    <d v="2024-07-22T00:00:00"/>
    <s v="France"/>
    <n v="49.511200000000002"/>
    <n v="7.7885999999999997"/>
    <n v="167"/>
  </r>
  <r>
    <x v="1819"/>
    <x v="1819"/>
    <x v="5"/>
    <n v="958.03"/>
    <x v="156"/>
    <s v="Mid"/>
    <n v="35"/>
    <n v="7"/>
    <d v="2024-12-15T00:00:00"/>
    <s v="SUP011"/>
    <s v="AISLE-20-SHELF-04"/>
    <n v="18"/>
    <x v="0"/>
    <d v="2024-05-10T00:00:00"/>
    <s v="Germany"/>
    <n v="54.307600000000001"/>
    <n v="6.8512000000000004"/>
    <n v="219"/>
  </r>
  <r>
    <x v="1820"/>
    <x v="1820"/>
    <x v="2"/>
    <n v="668.91"/>
    <x v="555"/>
    <s v="Low"/>
    <n v="50"/>
    <n v="20"/>
    <d v="2024-05-15T00:00:00"/>
    <s v="SUP044"/>
    <s v="AISLE-04-SHELF-37"/>
    <n v="48"/>
    <x v="0"/>
    <d v="2024-01-03T00:00:00"/>
    <s v="Netherlands"/>
    <n v="51.147599999999997"/>
    <n v="5.4722999999999997"/>
    <n v="133"/>
  </r>
  <r>
    <x v="1821"/>
    <x v="1821"/>
    <x v="4"/>
    <n v="111.51"/>
    <x v="77"/>
    <s v="Low"/>
    <n v="12"/>
    <n v="18"/>
    <d v="2023-05-21T00:00:00"/>
    <s v="SUP030"/>
    <s v="AISLE-15-SHELF-34"/>
    <n v="5"/>
    <x v="0"/>
    <d v="2023-03-31T00:00:00"/>
    <s v="Netherlands"/>
    <n v="53.213700000000003"/>
    <n v="7.1"/>
    <n v="51"/>
  </r>
  <r>
    <x v="1822"/>
    <x v="1822"/>
    <x v="4"/>
    <n v="824.63"/>
    <x v="120"/>
    <s v="Low"/>
    <n v="52"/>
    <n v="11"/>
    <d v="2024-01-10T00:00:00"/>
    <s v="SUP040"/>
    <s v="AISLE-11-SHELF-23"/>
    <n v="31"/>
    <x v="0"/>
    <d v="2023-07-10T00:00:00"/>
    <s v="Austria"/>
    <n v="46.520299999999999"/>
    <n v="12.2395"/>
    <n v="184"/>
  </r>
  <r>
    <x v="1823"/>
    <x v="1823"/>
    <x v="4"/>
    <n v="329.33"/>
    <x v="656"/>
    <s v="Low"/>
    <n v="26"/>
    <n v="20"/>
    <d v="2023-04-17T00:00:00"/>
    <s v="SUP024"/>
    <s v="AISLE-03-SHELF-43"/>
    <n v="28"/>
    <x v="0"/>
    <d v="2023-04-06T00:00:00"/>
    <s v="Austria"/>
    <n v="46.953499999999998"/>
    <n v="15.3209"/>
    <n v="11"/>
  </r>
  <r>
    <x v="1824"/>
    <x v="1824"/>
    <x v="3"/>
    <n v="600.83000000000004"/>
    <x v="98"/>
    <s v="High"/>
    <n v="93"/>
    <n v="25"/>
    <d v="2024-03-26T00:00:00"/>
    <s v="SUP022"/>
    <s v="AISLE-03-SHELF-11"/>
    <n v="6"/>
    <x v="1"/>
    <d v="2023-10-28T00:00:00"/>
    <s v="France"/>
    <n v="47.573900000000002"/>
    <n v="-3.3496000000000001"/>
    <n v="150"/>
  </r>
  <r>
    <x v="1825"/>
    <x v="1825"/>
    <x v="3"/>
    <n v="284.37"/>
    <x v="110"/>
    <s v="Mid"/>
    <n v="62"/>
    <n v="3"/>
    <d v="2025-03-20T00:00:00"/>
    <s v="SUP030"/>
    <s v="AISLE-02-SHELF-15"/>
    <n v="16"/>
    <x v="0"/>
    <d v="2024-03-30T00:00:00"/>
    <s v="France"/>
    <n v="46.038499999999999"/>
    <n v="4.9074"/>
    <n v="355"/>
  </r>
  <r>
    <x v="1826"/>
    <x v="1826"/>
    <x v="5"/>
    <n v="736.07"/>
    <x v="849"/>
    <s v="Mid"/>
    <n v="61"/>
    <n v="7"/>
    <d v="2024-05-24T00:00:00"/>
    <s v="SUP046"/>
    <s v="AISLE-08-SHELF-28"/>
    <n v="17"/>
    <x v="0"/>
    <d v="2024-02-18T00:00:00"/>
    <s v="Germany"/>
    <n v="53.220399999999998"/>
    <n v="6.0824999999999996"/>
    <n v="96"/>
  </r>
  <r>
    <x v="1827"/>
    <x v="1827"/>
    <x v="0"/>
    <n v="725.78"/>
    <x v="850"/>
    <s v="Mid"/>
    <n v="42"/>
    <n v="29"/>
    <d v="2025-04-25T00:00:00"/>
    <s v="SUP004"/>
    <s v="AISLE-02-SHELF-50"/>
    <n v="31"/>
    <x v="0"/>
    <d v="2024-12-03T00:00:00"/>
    <s v="Austria"/>
    <n v="48.715200000000003"/>
    <n v="13.8835"/>
    <n v="143"/>
  </r>
  <r>
    <x v="1828"/>
    <x v="1828"/>
    <x v="1"/>
    <n v="556.52"/>
    <x v="519"/>
    <s v="High"/>
    <n v="89"/>
    <n v="4"/>
    <d v="2023-05-12T00:00:00"/>
    <s v="SUP050"/>
    <s v="AISLE-08-SHELF-22"/>
    <n v="24"/>
    <x v="1"/>
    <d v="2023-05-11T00:00:00"/>
    <s v="Belgium"/>
    <n v="51.123800000000003"/>
    <n v="5.6509999999999998"/>
    <n v="1"/>
  </r>
  <r>
    <x v="1829"/>
    <x v="1829"/>
    <x v="2"/>
    <n v="248.52"/>
    <x v="597"/>
    <s v="High"/>
    <n v="69"/>
    <n v="19"/>
    <d v="2024-05-07T00:00:00"/>
    <s v="SUP006"/>
    <s v="AISLE-12-SHELF-23"/>
    <n v="41"/>
    <x v="0"/>
    <d v="2023-09-08T00:00:00"/>
    <s v="Belgium"/>
    <n v="49.8797"/>
    <n v="2.9297"/>
    <n v="242"/>
  </r>
  <r>
    <x v="1830"/>
    <x v="1830"/>
    <x v="2"/>
    <n v="261.17"/>
    <x v="301"/>
    <s v="Mid"/>
    <n v="96"/>
    <n v="21"/>
    <d v="2024-08-21T00:00:00"/>
    <s v="SUP038"/>
    <s v="AISLE-06-SHELF-02"/>
    <n v="38"/>
    <x v="0"/>
    <d v="2023-11-17T00:00:00"/>
    <s v="Germany"/>
    <n v="52.781799999999997"/>
    <n v="7.3235000000000001"/>
    <n v="278"/>
  </r>
  <r>
    <x v="1831"/>
    <x v="1831"/>
    <x v="4"/>
    <n v="389.03"/>
    <x v="704"/>
    <s v="High"/>
    <n v="77"/>
    <n v="18"/>
    <d v="2024-03-11T00:00:00"/>
    <s v="SUP026"/>
    <s v="AISLE-12-SHELF-21"/>
    <n v="10"/>
    <x v="0"/>
    <d v="2023-10-21T00:00:00"/>
    <s v="Belgium"/>
    <n v="51.1999"/>
    <n v="5.3320999999999996"/>
    <n v="142"/>
  </r>
  <r>
    <x v="1832"/>
    <x v="1832"/>
    <x v="2"/>
    <n v="153.56"/>
    <x v="851"/>
    <s v="Mid"/>
    <n v="65"/>
    <n v="11"/>
    <d v="2025-11-07T00:00:00"/>
    <s v="SUP019"/>
    <s v="AISLE-12-SHELF-45"/>
    <n v="12"/>
    <x v="0"/>
    <d v="2025-01-17T00:00:00"/>
    <s v="Sweden"/>
    <n v="66.917199999999994"/>
    <n v="15.017099999999999"/>
    <n v="294"/>
  </r>
  <r>
    <x v="1833"/>
    <x v="1833"/>
    <x v="6"/>
    <n v="344.28"/>
    <x v="27"/>
    <s v="High"/>
    <n v="73"/>
    <n v="14"/>
    <d v="2024-11-07T00:00:00"/>
    <s v="SUP002"/>
    <s v="AISLE-09-SHELF-15"/>
    <n v="25"/>
    <x v="0"/>
    <d v="2024-05-21T00:00:00"/>
    <s v="Spain"/>
    <n v="38.469499999999996"/>
    <n v="-0.84260000000000002"/>
    <n v="170"/>
  </r>
  <r>
    <x v="1834"/>
    <x v="1834"/>
    <x v="4"/>
    <n v="687.51"/>
    <x v="830"/>
    <s v="Low"/>
    <n v="17"/>
    <n v="10"/>
    <d v="2023-07-23T00:00:00"/>
    <s v="SUP004"/>
    <s v="AISLE-11-SHELF-09"/>
    <n v="43"/>
    <x v="0"/>
    <d v="2023-06-12T00:00:00"/>
    <s v="Germany"/>
    <n v="47.539000000000001"/>
    <n v="12.511100000000001"/>
    <n v="41"/>
  </r>
  <r>
    <x v="1835"/>
    <x v="1835"/>
    <x v="1"/>
    <n v="832.54"/>
    <x v="852"/>
    <s v="High"/>
    <n v="78"/>
    <n v="14"/>
    <d v="2025-03-14T00:00:00"/>
    <s v="SUP005"/>
    <s v="AISLE-08-SHELF-28"/>
    <n v="25"/>
    <x v="0"/>
    <d v="2024-07-31T00:00:00"/>
    <s v="Germany"/>
    <n v="53.652000000000001"/>
    <n v="9.6780000000000008"/>
    <n v="226"/>
  </r>
  <r>
    <x v="1836"/>
    <x v="1836"/>
    <x v="2"/>
    <n v="339.26"/>
    <x v="213"/>
    <s v="Mid"/>
    <n v="42"/>
    <n v="4"/>
    <d v="2023-09-25T00:00:00"/>
    <s v="SUP047"/>
    <s v="AISLE-18-SHELF-43"/>
    <n v="49"/>
    <x v="0"/>
    <d v="2023-06-07T00:00:00"/>
    <s v="Italy"/>
    <n v="44.6312"/>
    <n v="8.6778999999999993"/>
    <n v="110"/>
  </r>
  <r>
    <x v="1837"/>
    <x v="1837"/>
    <x v="5"/>
    <n v="241.25"/>
    <x v="389"/>
    <s v="Mid"/>
    <n v="34"/>
    <n v="23"/>
    <d v="2024-07-22T00:00:00"/>
    <s v="SUP035"/>
    <s v="AISLE-05-SHELF-36"/>
    <n v="10"/>
    <x v="0"/>
    <d v="2024-05-26T00:00:00"/>
    <s v="United Kingdom"/>
    <n v="52.735900000000001"/>
    <n v="1.5429999999999999"/>
    <n v="57"/>
  </r>
  <r>
    <x v="1838"/>
    <x v="1838"/>
    <x v="2"/>
    <n v="834.32"/>
    <x v="587"/>
    <s v="High"/>
    <n v="80"/>
    <n v="12"/>
    <d v="2024-02-18T00:00:00"/>
    <s v="SUP029"/>
    <s v="AISLE-05-SHELF-32"/>
    <n v="45"/>
    <x v="0"/>
    <d v="2023-06-23T00:00:00"/>
    <s v="United Kingdom"/>
    <n v="58.579700000000003"/>
    <n v="-3.0739000000000001"/>
    <n v="240"/>
  </r>
  <r>
    <x v="1839"/>
    <x v="1839"/>
    <x v="3"/>
    <n v="891.8"/>
    <x v="87"/>
    <s v="Mid"/>
    <n v="16"/>
    <n v="12"/>
    <d v="2024-01-22T00:00:00"/>
    <s v="SUP016"/>
    <s v="AISLE-07-SHELF-49"/>
    <n v="48"/>
    <x v="1"/>
    <d v="2023-07-30T00:00:00"/>
    <s v="Sweden"/>
    <n v="68.192899999999995"/>
    <n v="17.947800000000001"/>
    <n v="176"/>
  </r>
  <r>
    <x v="1840"/>
    <x v="1840"/>
    <x v="5"/>
    <n v="415.92"/>
    <x v="469"/>
    <s v="Mid"/>
    <n v="68"/>
    <n v="2"/>
    <d v="2025-02-23T00:00:00"/>
    <s v="SUP045"/>
    <s v="AISLE-18-SHELF-23"/>
    <n v="34"/>
    <x v="0"/>
    <d v="2025-01-15T00:00:00"/>
    <s v="Austria"/>
    <n v="47.158099999999997"/>
    <n v="11.555099999999999"/>
    <n v="39"/>
  </r>
  <r>
    <x v="1841"/>
    <x v="1841"/>
    <x v="5"/>
    <n v="36.64"/>
    <x v="710"/>
    <s v="Mid"/>
    <n v="42"/>
    <n v="26"/>
    <d v="2025-06-30T00:00:00"/>
    <s v="SUP012"/>
    <s v="AISLE-01-SHELF-48"/>
    <n v="14"/>
    <x v="0"/>
    <d v="2024-11-01T00:00:00"/>
    <s v="France"/>
    <n v="50.409199999999998"/>
    <n v="-2.5823"/>
    <n v="241"/>
  </r>
  <r>
    <x v="1842"/>
    <x v="1842"/>
    <x v="5"/>
    <n v="698.01"/>
    <x v="185"/>
    <s v="Low"/>
    <n v="50"/>
    <n v="6"/>
    <d v="2024-08-08T00:00:00"/>
    <s v="SUP021"/>
    <s v="AISLE-09-SHELF-44"/>
    <n v="15"/>
    <x v="0"/>
    <d v="2023-12-26T00:00:00"/>
    <s v="France"/>
    <n v="46.980400000000003"/>
    <n v="3.0106999999999999"/>
    <n v="226"/>
  </r>
  <r>
    <x v="1843"/>
    <x v="1843"/>
    <x v="6"/>
    <n v="786.19"/>
    <x v="724"/>
    <s v="Mid"/>
    <n v="42"/>
    <n v="5"/>
    <d v="2024-07-25T00:00:00"/>
    <s v="SUP009"/>
    <s v="AISLE-19-SHELF-43"/>
    <n v="5"/>
    <x v="0"/>
    <d v="2024-01-01T00:00:00"/>
    <s v="Poland"/>
    <n v="53.2898"/>
    <n v="19.092400000000001"/>
    <n v="206"/>
  </r>
  <r>
    <x v="1844"/>
    <x v="1844"/>
    <x v="6"/>
    <n v="27.84"/>
    <x v="610"/>
    <s v="High"/>
    <n v="38"/>
    <n v="19"/>
    <d v="2023-06-09T00:00:00"/>
    <s v="SUP011"/>
    <s v="AISLE-06-SHELF-04"/>
    <n v="14"/>
    <x v="0"/>
    <d v="2023-05-13T00:00:00"/>
    <s v="Sweden"/>
    <n v="59.057499999999997"/>
    <n v="13.319100000000001"/>
    <n v="27"/>
  </r>
  <r>
    <x v="1845"/>
    <x v="1845"/>
    <x v="2"/>
    <n v="599.08000000000004"/>
    <x v="802"/>
    <s v="High"/>
    <n v="48"/>
    <n v="21"/>
    <d v="2024-06-18T00:00:00"/>
    <s v="SUP008"/>
    <s v="AISLE-16-SHELF-03"/>
    <n v="29"/>
    <x v="1"/>
    <d v="2023-12-18T00:00:00"/>
    <s v="Germany"/>
    <n v="52.0182"/>
    <n v="12.4428"/>
    <n v="183"/>
  </r>
  <r>
    <x v="1846"/>
    <x v="1846"/>
    <x v="4"/>
    <n v="592.49"/>
    <x v="853"/>
    <s v="Mid"/>
    <n v="66"/>
    <n v="15"/>
    <d v="2024-03-11T00:00:00"/>
    <s v="SUP026"/>
    <s v="AISLE-08-SHELF-16"/>
    <n v="20"/>
    <x v="0"/>
    <d v="2023-04-09T00:00:00"/>
    <s v="Sweden"/>
    <n v="63.159399999999998"/>
    <n v="20.772400000000001"/>
    <n v="337"/>
  </r>
  <r>
    <x v="1847"/>
    <x v="1847"/>
    <x v="2"/>
    <n v="384.92"/>
    <x v="431"/>
    <s v="Mid"/>
    <n v="73"/>
    <n v="10"/>
    <d v="2025-06-09T00:00:00"/>
    <s v="SUP032"/>
    <s v="AISLE-02-SHELF-45"/>
    <n v="23"/>
    <x v="1"/>
    <d v="2024-12-02T00:00:00"/>
    <s v="Sweden"/>
    <n v="57.253"/>
    <n v="22.660399999999999"/>
    <n v="189"/>
  </r>
  <r>
    <x v="1848"/>
    <x v="1848"/>
    <x v="2"/>
    <n v="752.27"/>
    <x v="187"/>
    <s v="Low"/>
    <n v="95"/>
    <n v="7"/>
    <d v="2025-05-07T00:00:00"/>
    <s v="SUP039"/>
    <s v="AISLE-19-SHELF-24"/>
    <n v="14"/>
    <x v="0"/>
    <d v="2025-02-11T00:00:00"/>
    <s v="Sweden"/>
    <n v="63.3371"/>
    <n v="12.761699999999999"/>
    <n v="85"/>
  </r>
  <r>
    <x v="1849"/>
    <x v="1849"/>
    <x v="2"/>
    <n v="433.9"/>
    <x v="201"/>
    <s v="Mid"/>
    <n v="75"/>
    <n v="19"/>
    <d v="2025-04-02T00:00:00"/>
    <s v="SUP004"/>
    <s v="AISLE-16-SHELF-40"/>
    <n v="18"/>
    <x v="1"/>
    <d v="2024-10-15T00:00:00"/>
    <s v="United Kingdom"/>
    <n v="53.9649"/>
    <n v="0.24790000000000001"/>
    <n v="169"/>
  </r>
  <r>
    <x v="1850"/>
    <x v="1850"/>
    <x v="1"/>
    <n v="680.01"/>
    <x v="815"/>
    <s v="Mid"/>
    <n v="18"/>
    <n v="8"/>
    <d v="2024-07-25T00:00:00"/>
    <s v="SUP034"/>
    <s v="AISLE-02-SHELF-32"/>
    <n v="7"/>
    <x v="0"/>
    <d v="2024-06-20T00:00:00"/>
    <s v="Sweden"/>
    <n v="67.686400000000006"/>
    <n v="14.5669"/>
    <n v="35"/>
  </r>
  <r>
    <x v="1851"/>
    <x v="1851"/>
    <x v="3"/>
    <n v="521.95000000000005"/>
    <x v="40"/>
    <s v="Low"/>
    <n v="38"/>
    <n v="15"/>
    <d v="2024-07-26T00:00:00"/>
    <s v="SUP028"/>
    <s v="AISLE-01-SHELF-49"/>
    <n v="8"/>
    <x v="1"/>
    <d v="2024-01-24T00:00:00"/>
    <s v="Spain"/>
    <n v="41.547899999999998"/>
    <n v="-8.0402000000000005"/>
    <n v="184"/>
  </r>
  <r>
    <x v="1852"/>
    <x v="1852"/>
    <x v="5"/>
    <n v="255.98"/>
    <x v="854"/>
    <s v="Mid"/>
    <n v="83"/>
    <n v="23"/>
    <d v="2024-03-10T00:00:00"/>
    <s v="SUP025"/>
    <s v="AISLE-18-SHELF-39"/>
    <n v="44"/>
    <x v="0"/>
    <d v="2023-07-17T00:00:00"/>
    <s v="France"/>
    <n v="41.628700000000002"/>
    <n v="3.0817999999999999"/>
    <n v="237"/>
  </r>
  <r>
    <x v="1853"/>
    <x v="1853"/>
    <x v="0"/>
    <n v="610.44000000000005"/>
    <x v="732"/>
    <s v="Mid"/>
    <n v="37"/>
    <n v="4"/>
    <d v="2024-02-26T00:00:00"/>
    <s v="SUP044"/>
    <s v="AISLE-09-SHELF-03"/>
    <n v="37"/>
    <x v="0"/>
    <d v="2023-10-27T00:00:00"/>
    <s v="Poland"/>
    <n v="53.03"/>
    <n v="22.0579"/>
    <n v="122"/>
  </r>
  <r>
    <x v="1854"/>
    <x v="1854"/>
    <x v="1"/>
    <n v="739.54"/>
    <x v="749"/>
    <s v="Low"/>
    <n v="62"/>
    <n v="13"/>
    <d v="2024-02-19T00:00:00"/>
    <s v="SUP035"/>
    <s v="AISLE-11-SHELF-28"/>
    <n v="24"/>
    <x v="0"/>
    <d v="2024-01-27T00:00:00"/>
    <s v="Spain"/>
    <n v="38.653700000000001"/>
    <n v="-9.2178000000000004"/>
    <n v="23"/>
  </r>
  <r>
    <x v="1855"/>
    <x v="1855"/>
    <x v="4"/>
    <n v="974.17"/>
    <x v="602"/>
    <s v="Mid"/>
    <n v="55"/>
    <n v="29"/>
    <d v="2024-05-11T00:00:00"/>
    <s v="SUP019"/>
    <s v="AISLE-16-SHELF-29"/>
    <n v="19"/>
    <x v="1"/>
    <d v="2024-03-09T00:00:00"/>
    <s v="Poland"/>
    <n v="51.781199999999998"/>
    <n v="14.2585"/>
    <n v="63"/>
  </r>
  <r>
    <x v="1856"/>
    <x v="1856"/>
    <x v="4"/>
    <n v="386.31"/>
    <x v="473"/>
    <s v="Mid"/>
    <n v="48"/>
    <n v="5"/>
    <d v="2024-09-24T00:00:00"/>
    <s v="SUP035"/>
    <s v="AISLE-09-SHELF-12"/>
    <n v="11"/>
    <x v="0"/>
    <d v="2024-04-27T00:00:00"/>
    <s v="Italy"/>
    <n v="37.565800000000003"/>
    <n v="10.4876"/>
    <n v="150"/>
  </r>
  <r>
    <x v="1857"/>
    <x v="1857"/>
    <x v="5"/>
    <n v="73.83"/>
    <x v="728"/>
    <s v="Low"/>
    <n v="85"/>
    <n v="26"/>
    <d v="2023-07-01T00:00:00"/>
    <s v="SUP039"/>
    <s v="AISLE-14-SHELF-04"/>
    <n v="48"/>
    <x v="0"/>
    <d v="2023-04-12T00:00:00"/>
    <s v="Poland"/>
    <n v="51.535600000000002"/>
    <n v="16.8947"/>
    <n v="80"/>
  </r>
  <r>
    <x v="1858"/>
    <x v="1858"/>
    <x v="4"/>
    <n v="988.09"/>
    <x v="425"/>
    <s v="Mid"/>
    <n v="67"/>
    <n v="11"/>
    <d v="2024-09-25T00:00:00"/>
    <s v="SUP029"/>
    <s v="AISLE-04-SHELF-11"/>
    <n v="7"/>
    <x v="0"/>
    <d v="2023-11-15T00:00:00"/>
    <s v="France"/>
    <n v="47.002299999999998"/>
    <n v="-4.2919"/>
    <n v="315"/>
  </r>
  <r>
    <x v="1859"/>
    <x v="1859"/>
    <x v="5"/>
    <n v="627.57000000000005"/>
    <x v="815"/>
    <s v="Mid"/>
    <n v="95"/>
    <n v="16"/>
    <d v="2024-11-03T00:00:00"/>
    <s v="SUP014"/>
    <s v="AISLE-02-SHELF-31"/>
    <n v="31"/>
    <x v="0"/>
    <d v="2024-10-17T00:00:00"/>
    <s v="France"/>
    <n v="42.716900000000003"/>
    <n v="5.0507999999999997"/>
    <n v="17"/>
  </r>
  <r>
    <x v="1860"/>
    <x v="1860"/>
    <x v="4"/>
    <n v="946.99"/>
    <x v="508"/>
    <s v="Mid"/>
    <n v="63"/>
    <n v="20"/>
    <d v="2024-08-13T00:00:00"/>
    <s v="SUP021"/>
    <s v="AISLE-18-SHELF-03"/>
    <n v="41"/>
    <x v="0"/>
    <d v="2023-09-15T00:00:00"/>
    <s v="Sweden"/>
    <n v="57.261499999999998"/>
    <n v="19.481100000000001"/>
    <n v="333"/>
  </r>
  <r>
    <x v="1861"/>
    <x v="1861"/>
    <x v="2"/>
    <n v="112.79"/>
    <x v="524"/>
    <s v="Low"/>
    <n v="15"/>
    <n v="18"/>
    <d v="2024-10-24T00:00:00"/>
    <s v="SUP036"/>
    <s v="AISLE-02-SHELF-01"/>
    <n v="33"/>
    <x v="0"/>
    <d v="2024-04-05T00:00:00"/>
    <s v="Netherlands"/>
    <n v="50.947600000000001"/>
    <n v="4.8887999999999998"/>
    <n v="202"/>
  </r>
  <r>
    <x v="1862"/>
    <x v="1862"/>
    <x v="3"/>
    <n v="348.61"/>
    <x v="9"/>
    <s v="Low"/>
    <n v="54"/>
    <n v="28"/>
    <d v="2024-10-27T00:00:00"/>
    <s v="SUP038"/>
    <s v="AISLE-05-SHELF-39"/>
    <n v="30"/>
    <x v="0"/>
    <d v="2024-01-21T00:00:00"/>
    <s v="Italy"/>
    <n v="38.462800000000001"/>
    <n v="7.9047000000000001"/>
    <n v="280"/>
  </r>
  <r>
    <x v="1863"/>
    <x v="1863"/>
    <x v="1"/>
    <n v="142.6"/>
    <x v="779"/>
    <s v="High"/>
    <n v="49"/>
    <n v="15"/>
    <d v="2024-04-19T00:00:00"/>
    <s v="SUP014"/>
    <s v="AISLE-20-SHELF-31"/>
    <n v="31"/>
    <x v="1"/>
    <d v="2024-01-22T00:00:00"/>
    <s v="Germany"/>
    <n v="51.609400000000001"/>
    <n v="14.347899999999999"/>
    <n v="88"/>
  </r>
  <r>
    <x v="1864"/>
    <x v="1864"/>
    <x v="1"/>
    <n v="837.16"/>
    <x v="28"/>
    <s v="High"/>
    <n v="32"/>
    <n v="25"/>
    <d v="2024-10-05T00:00:00"/>
    <s v="SUP040"/>
    <s v="AISLE-04-SHELF-03"/>
    <n v="29"/>
    <x v="0"/>
    <d v="2023-12-10T00:00:00"/>
    <s v="Belgium"/>
    <n v="49.6096"/>
    <n v="4.1440999999999999"/>
    <n v="300"/>
  </r>
  <r>
    <x v="1865"/>
    <x v="1865"/>
    <x v="4"/>
    <n v="881.54"/>
    <x v="493"/>
    <s v="Low"/>
    <n v="51"/>
    <n v="1"/>
    <d v="2024-06-07T00:00:00"/>
    <s v="SUP050"/>
    <s v="AISLE-06-SHELF-12"/>
    <n v="44"/>
    <x v="0"/>
    <d v="2024-03-29T00:00:00"/>
    <s v="Poland"/>
    <n v="53.103700000000003"/>
    <n v="18.726900000000001"/>
    <n v="70"/>
  </r>
  <r>
    <x v="1866"/>
    <x v="1866"/>
    <x v="1"/>
    <n v="506.3"/>
    <x v="375"/>
    <s v="High"/>
    <n v="47"/>
    <n v="8"/>
    <d v="2024-07-08T00:00:00"/>
    <s v="SUP015"/>
    <s v="AISLE-16-SHELF-08"/>
    <n v="47"/>
    <x v="0"/>
    <d v="2024-03-06T00:00:00"/>
    <s v="Netherlands"/>
    <n v="52.977499999999999"/>
    <n v="4.0006000000000004"/>
    <n v="124"/>
  </r>
  <r>
    <x v="1867"/>
    <x v="1867"/>
    <x v="4"/>
    <n v="194.74"/>
    <x v="694"/>
    <s v="High"/>
    <n v="25"/>
    <n v="4"/>
    <d v="2025-02-12T00:00:00"/>
    <s v="SUP050"/>
    <s v="AISLE-11-SHELF-45"/>
    <n v="34"/>
    <x v="0"/>
    <d v="2024-12-29T00:00:00"/>
    <s v="Sweden"/>
    <n v="68.542400000000001"/>
    <n v="16.145600000000002"/>
    <n v="45"/>
  </r>
  <r>
    <x v="1868"/>
    <x v="1868"/>
    <x v="0"/>
    <n v="135.85"/>
    <x v="443"/>
    <s v="Mid"/>
    <n v="83"/>
    <n v="9"/>
    <d v="2024-12-30T00:00:00"/>
    <s v="SUP030"/>
    <s v="AISLE-14-SHELF-27"/>
    <n v="48"/>
    <x v="0"/>
    <d v="2024-07-29T00:00:00"/>
    <s v="United Kingdom"/>
    <n v="52.905799999999999"/>
    <n v="0.54610000000000003"/>
    <n v="154"/>
  </r>
  <r>
    <x v="1869"/>
    <x v="1869"/>
    <x v="1"/>
    <n v="592.28"/>
    <x v="178"/>
    <s v="High"/>
    <n v="56"/>
    <n v="19"/>
    <d v="2023-05-28T00:00:00"/>
    <s v="SUP047"/>
    <s v="AISLE-18-SHELF-08"/>
    <n v="24"/>
    <x v="0"/>
    <d v="2023-04-27T00:00:00"/>
    <s v="Germany"/>
    <n v="51.5854"/>
    <n v="10.599600000000001"/>
    <n v="31"/>
  </r>
  <r>
    <x v="1870"/>
    <x v="1870"/>
    <x v="3"/>
    <n v="511.31"/>
    <x v="440"/>
    <s v="Low"/>
    <n v="30"/>
    <n v="7"/>
    <d v="2023-09-14T00:00:00"/>
    <s v="SUP012"/>
    <s v="AISLE-01-SHELF-04"/>
    <n v="11"/>
    <x v="0"/>
    <d v="2023-07-31T00:00:00"/>
    <s v="Austria"/>
    <n v="48.290100000000002"/>
    <n v="13.964700000000001"/>
    <n v="45"/>
  </r>
  <r>
    <x v="1871"/>
    <x v="1871"/>
    <x v="1"/>
    <n v="697.84"/>
    <x v="577"/>
    <s v="Mid"/>
    <n v="83"/>
    <n v="15"/>
    <d v="2024-09-20T00:00:00"/>
    <s v="SUP050"/>
    <s v="AISLE-17-SHELF-30"/>
    <n v="33"/>
    <x v="0"/>
    <d v="2023-11-02T00:00:00"/>
    <s v="Netherlands"/>
    <n v="51.238799999999998"/>
    <n v="5.9294000000000002"/>
    <n v="323"/>
  </r>
  <r>
    <x v="1872"/>
    <x v="1872"/>
    <x v="2"/>
    <n v="312.16000000000003"/>
    <x v="369"/>
    <s v="Mid"/>
    <n v="84"/>
    <n v="3"/>
    <d v="2024-12-20T00:00:00"/>
    <s v="SUP005"/>
    <s v="AISLE-20-SHELF-30"/>
    <n v="38"/>
    <x v="0"/>
    <d v="2024-04-21T00:00:00"/>
    <s v="United Kingdom"/>
    <n v="51.0745"/>
    <n v="-0.1414"/>
    <n v="243"/>
  </r>
  <r>
    <x v="1873"/>
    <x v="1873"/>
    <x v="3"/>
    <n v="408.34"/>
    <x v="619"/>
    <s v="Mid"/>
    <n v="30"/>
    <n v="26"/>
    <d v="2024-03-14T00:00:00"/>
    <s v="SUP027"/>
    <s v="AISLE-06-SHELF-05"/>
    <n v="30"/>
    <x v="0"/>
    <d v="2023-09-14T00:00:00"/>
    <s v="Italy"/>
    <n v="46.992199999999997"/>
    <n v="11.0909"/>
    <n v="182"/>
  </r>
  <r>
    <x v="1874"/>
    <x v="1874"/>
    <x v="1"/>
    <n v="31.15"/>
    <x v="707"/>
    <s v="Low"/>
    <n v="34"/>
    <n v="12"/>
    <d v="2024-02-21T00:00:00"/>
    <s v="SUP015"/>
    <s v="AISLE-14-SHELF-14"/>
    <n v="31"/>
    <x v="0"/>
    <d v="2023-12-02T00:00:00"/>
    <s v="Sweden"/>
    <n v="61.437600000000003"/>
    <n v="11.708299999999999"/>
    <n v="81"/>
  </r>
  <r>
    <x v="1875"/>
    <x v="1875"/>
    <x v="3"/>
    <n v="614.04"/>
    <x v="645"/>
    <s v="Mid"/>
    <n v="70"/>
    <n v="23"/>
    <d v="2024-09-06T00:00:00"/>
    <s v="SUP026"/>
    <s v="AISLE-02-SHELF-41"/>
    <n v="48"/>
    <x v="0"/>
    <d v="2023-09-16T00:00:00"/>
    <s v="Germany"/>
    <n v="47.404400000000003"/>
    <n v="14.2849"/>
    <n v="356"/>
  </r>
  <r>
    <x v="1876"/>
    <x v="1876"/>
    <x v="1"/>
    <n v="428.91"/>
    <x v="855"/>
    <s v="Low"/>
    <n v="63"/>
    <n v="2"/>
    <d v="2024-03-21T00:00:00"/>
    <s v="SUP009"/>
    <s v="AISLE-07-SHELF-18"/>
    <n v="13"/>
    <x v="0"/>
    <d v="2024-01-24T00:00:00"/>
    <s v="Germany"/>
    <n v="48.277500000000003"/>
    <n v="9.9565999999999999"/>
    <n v="57"/>
  </r>
  <r>
    <x v="1877"/>
    <x v="1877"/>
    <x v="4"/>
    <n v="920.57"/>
    <x v="359"/>
    <s v="Mid"/>
    <n v="98"/>
    <n v="19"/>
    <d v="2024-05-31T00:00:00"/>
    <s v="SUP040"/>
    <s v="AISLE-20-SHELF-43"/>
    <n v="26"/>
    <x v="0"/>
    <d v="2024-05-01T00:00:00"/>
    <s v="Germany"/>
    <n v="53.496699999999997"/>
    <n v="13.992800000000001"/>
    <n v="30"/>
  </r>
  <r>
    <x v="1878"/>
    <x v="1878"/>
    <x v="6"/>
    <n v="645.37"/>
    <x v="594"/>
    <s v="Low"/>
    <n v="69"/>
    <n v="24"/>
    <d v="2024-08-02T00:00:00"/>
    <s v="SUP040"/>
    <s v="AISLE-08-SHELF-26"/>
    <n v="16"/>
    <x v="0"/>
    <d v="2023-11-10T00:00:00"/>
    <s v="Italy"/>
    <n v="42.053699999999999"/>
    <n v="13.3239"/>
    <n v="266"/>
  </r>
  <r>
    <x v="1879"/>
    <x v="1879"/>
    <x v="4"/>
    <n v="404.71"/>
    <x v="413"/>
    <s v="Mid"/>
    <n v="51"/>
    <n v="7"/>
    <d v="2025-06-17T00:00:00"/>
    <s v="SUP035"/>
    <s v="AISLE-10-SHELF-50"/>
    <n v="10"/>
    <x v="0"/>
    <d v="2024-08-04T00:00:00"/>
    <s v="Poland"/>
    <n v="52.8842"/>
    <n v="23.713799999999999"/>
    <n v="317"/>
  </r>
  <r>
    <x v="1880"/>
    <x v="1880"/>
    <x v="5"/>
    <n v="270.95"/>
    <x v="856"/>
    <s v="High"/>
    <n v="70"/>
    <n v="11"/>
    <d v="2025-05-01T00:00:00"/>
    <s v="SUP013"/>
    <s v="AISLE-17-SHELF-49"/>
    <n v="10"/>
    <x v="0"/>
    <d v="2025-01-24T00:00:00"/>
    <s v="Austria"/>
    <n v="47.966900000000003"/>
    <n v="13.808"/>
    <n v="97"/>
  </r>
  <r>
    <x v="1881"/>
    <x v="1881"/>
    <x v="1"/>
    <n v="906.23"/>
    <x v="432"/>
    <s v="High"/>
    <n v="41"/>
    <n v="19"/>
    <d v="2026-01-19T00:00:00"/>
    <s v="SUP045"/>
    <s v="AISLE-01-SHELF-27"/>
    <n v="31"/>
    <x v="0"/>
    <d v="2025-03-15T00:00:00"/>
    <s v="Italy"/>
    <n v="36.752600000000001"/>
    <n v="7.5632999999999999"/>
    <n v="310"/>
  </r>
  <r>
    <x v="1882"/>
    <x v="1882"/>
    <x v="0"/>
    <n v="26.1"/>
    <x v="593"/>
    <s v="Mid"/>
    <n v="62"/>
    <n v="8"/>
    <d v="2023-10-22T00:00:00"/>
    <s v="SUP044"/>
    <s v="AISLE-04-SHELF-11"/>
    <n v="23"/>
    <x v="0"/>
    <d v="2023-07-25T00:00:00"/>
    <s v="Belgium"/>
    <n v="50.654299999999999"/>
    <n v="6.1513"/>
    <n v="89"/>
  </r>
  <r>
    <x v="1883"/>
    <x v="1883"/>
    <x v="3"/>
    <n v="333.64"/>
    <x v="282"/>
    <s v="Low"/>
    <n v="53"/>
    <n v="13"/>
    <d v="2024-08-03T00:00:00"/>
    <s v="SUP047"/>
    <s v="AISLE-09-SHELF-41"/>
    <n v="10"/>
    <x v="0"/>
    <d v="2024-05-03T00:00:00"/>
    <s v="Austria"/>
    <n v="48.653399999999998"/>
    <n v="17.065899999999999"/>
    <n v="92"/>
  </r>
  <r>
    <x v="1884"/>
    <x v="1884"/>
    <x v="5"/>
    <n v="944.07"/>
    <x v="713"/>
    <s v="Mid"/>
    <n v="20"/>
    <n v="9"/>
    <d v="2024-04-02T00:00:00"/>
    <s v="SUP046"/>
    <s v="AISLE-03-SHELF-38"/>
    <n v="21"/>
    <x v="0"/>
    <d v="2023-11-04T00:00:00"/>
    <s v="France"/>
    <n v="46.472799999999999"/>
    <n v="6.4038000000000004"/>
    <n v="150"/>
  </r>
  <r>
    <x v="1885"/>
    <x v="1885"/>
    <x v="2"/>
    <n v="657.49"/>
    <x v="31"/>
    <s v="Low"/>
    <n v="56"/>
    <n v="2"/>
    <d v="2025-06-30T00:00:00"/>
    <s v="SUP033"/>
    <s v="AISLE-06-SHELF-42"/>
    <n v="33"/>
    <x v="1"/>
    <d v="2024-07-28T00:00:00"/>
    <s v="Sweden"/>
    <n v="66.897499999999994"/>
    <n v="19.589200000000002"/>
    <n v="337"/>
  </r>
  <r>
    <x v="1886"/>
    <x v="1886"/>
    <x v="5"/>
    <n v="537.39"/>
    <x v="656"/>
    <s v="Low"/>
    <n v="99"/>
    <n v="18"/>
    <d v="2024-02-27T00:00:00"/>
    <s v="SUP034"/>
    <s v="AISLE-10-SHELF-49"/>
    <n v="27"/>
    <x v="0"/>
    <d v="2023-08-26T00:00:00"/>
    <s v="Italy"/>
    <n v="40.1569"/>
    <n v="12.1927"/>
    <n v="185"/>
  </r>
  <r>
    <x v="1887"/>
    <x v="1887"/>
    <x v="6"/>
    <n v="211.5"/>
    <x v="447"/>
    <s v="Mid"/>
    <n v="69"/>
    <n v="15"/>
    <d v="2024-02-19T00:00:00"/>
    <s v="SUP004"/>
    <s v="AISLE-15-SHELF-36"/>
    <n v="21"/>
    <x v="0"/>
    <d v="2024-01-06T00:00:00"/>
    <s v="United Kingdom"/>
    <n v="57.4497"/>
    <n v="-5.2145000000000001"/>
    <n v="44"/>
  </r>
  <r>
    <x v="1888"/>
    <x v="1888"/>
    <x v="1"/>
    <n v="835.04"/>
    <x v="77"/>
    <s v="Low"/>
    <n v="45"/>
    <n v="23"/>
    <d v="2024-12-05T00:00:00"/>
    <s v="SUP013"/>
    <s v="AISLE-10-SHELF-40"/>
    <n v="25"/>
    <x v="0"/>
    <d v="2024-09-20T00:00:00"/>
    <s v="Austria"/>
    <n v="48.801699999999997"/>
    <n v="11.269500000000001"/>
    <n v="76"/>
  </r>
  <r>
    <x v="1889"/>
    <x v="1889"/>
    <x v="3"/>
    <n v="212.16"/>
    <x v="350"/>
    <s v="Low"/>
    <n v="69"/>
    <n v="11"/>
    <d v="2023-09-11T00:00:00"/>
    <s v="SUP010"/>
    <s v="AISLE-01-SHELF-22"/>
    <n v="14"/>
    <x v="0"/>
    <d v="2023-06-02T00:00:00"/>
    <s v="Belgium"/>
    <n v="50.999000000000002"/>
    <n v="4.9592000000000001"/>
    <n v="101"/>
  </r>
  <r>
    <x v="1890"/>
    <x v="1890"/>
    <x v="4"/>
    <n v="255.77"/>
    <x v="672"/>
    <s v="Low"/>
    <n v="42"/>
    <n v="24"/>
    <d v="2024-08-14T00:00:00"/>
    <s v="SUP045"/>
    <s v="AISLE-17-SHELF-12"/>
    <n v="47"/>
    <x v="0"/>
    <d v="2024-06-20T00:00:00"/>
    <s v="France"/>
    <n v="48.646099999999997"/>
    <n v="1.2853000000000001"/>
    <n v="55"/>
  </r>
  <r>
    <x v="1891"/>
    <x v="1891"/>
    <x v="3"/>
    <n v="199.93"/>
    <x v="199"/>
    <s v="Mid"/>
    <n v="51"/>
    <n v="15"/>
    <d v="2024-04-03T00:00:00"/>
    <s v="SUP001"/>
    <s v="AISLE-12-SHELF-13"/>
    <n v="12"/>
    <x v="0"/>
    <d v="2023-04-18T00:00:00"/>
    <s v="Poland"/>
    <n v="54.409300000000002"/>
    <n v="20.424700000000001"/>
    <n v="351"/>
  </r>
  <r>
    <x v="1892"/>
    <x v="1892"/>
    <x v="0"/>
    <n v="166.57"/>
    <x v="98"/>
    <s v="High"/>
    <n v="22"/>
    <n v="21"/>
    <d v="2025-10-24T00:00:00"/>
    <s v="SUP011"/>
    <s v="AISLE-14-SHELF-40"/>
    <n v="18"/>
    <x v="0"/>
    <d v="2025-01-01T00:00:00"/>
    <s v="United Kingdom"/>
    <n v="52.436999999999998"/>
    <n v="-1.8153999999999999"/>
    <n v="296"/>
  </r>
  <r>
    <x v="1893"/>
    <x v="1893"/>
    <x v="3"/>
    <n v="953.78"/>
    <x v="732"/>
    <s v="Mid"/>
    <n v="23"/>
    <n v="18"/>
    <d v="2025-05-16T00:00:00"/>
    <s v="SUP050"/>
    <s v="AISLE-14-SHELF-39"/>
    <n v="35"/>
    <x v="0"/>
    <d v="2024-08-12T00:00:00"/>
    <s v="Austria"/>
    <n v="47.145699999999998"/>
    <n v="11.760999999999999"/>
    <n v="277"/>
  </r>
  <r>
    <x v="1894"/>
    <x v="1894"/>
    <x v="5"/>
    <n v="606.01"/>
    <x v="857"/>
    <s v="Mid"/>
    <n v="67"/>
    <n v="14"/>
    <d v="2024-01-02T00:00:00"/>
    <s v="SUP009"/>
    <s v="AISLE-17-SHELF-43"/>
    <n v="22"/>
    <x v="0"/>
    <d v="2023-08-19T00:00:00"/>
    <s v="Sweden"/>
    <n v="60.814500000000002"/>
    <n v="22.2668"/>
    <n v="136"/>
  </r>
  <r>
    <x v="1895"/>
    <x v="1895"/>
    <x v="5"/>
    <n v="641.46"/>
    <x v="538"/>
    <s v="High"/>
    <n v="49"/>
    <n v="26"/>
    <d v="2023-12-30T00:00:00"/>
    <s v="SUP038"/>
    <s v="AISLE-01-SHELF-08"/>
    <n v="34"/>
    <x v="0"/>
    <d v="2023-04-08T00:00:00"/>
    <s v="United Kingdom"/>
    <n v="54.302599999999998"/>
    <n v="-1.411"/>
    <n v="266"/>
  </r>
  <r>
    <x v="1896"/>
    <x v="1896"/>
    <x v="4"/>
    <n v="954.78"/>
    <x v="454"/>
    <s v="Low"/>
    <n v="74"/>
    <n v="21"/>
    <d v="2026-01-31T00:00:00"/>
    <s v="SUP023"/>
    <s v="AISLE-13-SHELF-26"/>
    <n v="22"/>
    <x v="0"/>
    <d v="2025-02-04T00:00:00"/>
    <s v="France"/>
    <n v="45.141300000000001"/>
    <n v="-1.2514000000000001"/>
    <n v="361"/>
  </r>
  <r>
    <x v="1897"/>
    <x v="1897"/>
    <x v="4"/>
    <n v="238.27"/>
    <x v="342"/>
    <s v="Mid"/>
    <n v="14"/>
    <n v="19"/>
    <d v="2025-03-18T00:00:00"/>
    <s v="SUP013"/>
    <s v="AISLE-17-SHELF-24"/>
    <n v="29"/>
    <x v="1"/>
    <d v="2024-08-03T00:00:00"/>
    <s v="United Kingdom"/>
    <n v="58.300800000000002"/>
    <n v="-2.1642000000000001"/>
    <n v="227"/>
  </r>
  <r>
    <x v="1898"/>
    <x v="1898"/>
    <x v="4"/>
    <n v="15.86"/>
    <x v="455"/>
    <s v="Mid"/>
    <n v="39"/>
    <n v="13"/>
    <d v="2025-07-05T00:00:00"/>
    <s v="SUP005"/>
    <s v="AISLE-12-SHELF-31"/>
    <n v="41"/>
    <x v="1"/>
    <d v="2025-01-15T00:00:00"/>
    <s v="Spain"/>
    <n v="43.284799999999997"/>
    <n v="-6.7370000000000001"/>
    <n v="171"/>
  </r>
  <r>
    <x v="1899"/>
    <x v="1899"/>
    <x v="2"/>
    <n v="602.89"/>
    <x v="653"/>
    <s v="High"/>
    <n v="91"/>
    <n v="25"/>
    <d v="2025-01-09T00:00:00"/>
    <s v="SUP025"/>
    <s v="AISLE-16-SHELF-42"/>
    <n v="29"/>
    <x v="0"/>
    <d v="2024-05-16T00:00:00"/>
    <s v="Netherlands"/>
    <n v="51.196599999999997"/>
    <n v="6.6376999999999997"/>
    <n v="238"/>
  </r>
  <r>
    <x v="1900"/>
    <x v="1900"/>
    <x v="1"/>
    <n v="512.77"/>
    <x v="152"/>
    <s v="High"/>
    <n v="54"/>
    <n v="16"/>
    <d v="2024-02-16T00:00:00"/>
    <s v="SUP010"/>
    <s v="AISLE-16-SHELF-30"/>
    <n v="34"/>
    <x v="0"/>
    <d v="2023-08-29T00:00:00"/>
    <s v="Poland"/>
    <n v="52.949300000000001"/>
    <n v="15.9658"/>
    <n v="171"/>
  </r>
  <r>
    <x v="1901"/>
    <x v="1901"/>
    <x v="0"/>
    <n v="482.87"/>
    <x v="149"/>
    <s v="High"/>
    <n v="67"/>
    <n v="2"/>
    <d v="2025-12-25T00:00:00"/>
    <s v="SUP005"/>
    <s v="AISLE-03-SHELF-33"/>
    <n v="34"/>
    <x v="0"/>
    <d v="2025-02-13T00:00:00"/>
    <s v="France"/>
    <n v="43.939700000000002"/>
    <n v="6.5896999999999997"/>
    <n v="315"/>
  </r>
  <r>
    <x v="1902"/>
    <x v="1902"/>
    <x v="2"/>
    <n v="71.260000000000005"/>
    <x v="858"/>
    <s v="Low"/>
    <n v="48"/>
    <n v="25"/>
    <d v="2023-10-24T00:00:00"/>
    <s v="SUP022"/>
    <s v="AISLE-19-SHELF-24"/>
    <n v="40"/>
    <x v="1"/>
    <d v="2023-06-16T00:00:00"/>
    <s v="United Kingdom"/>
    <n v="53.893999999999998"/>
    <n v="-1.4945999999999999"/>
    <n v="130"/>
  </r>
  <r>
    <x v="1903"/>
    <x v="1903"/>
    <x v="2"/>
    <n v="459.89"/>
    <x v="691"/>
    <s v="High"/>
    <n v="21"/>
    <n v="2"/>
    <d v="2024-07-19T00:00:00"/>
    <s v="SUP042"/>
    <s v="AISLE-08-SHELF-48"/>
    <n v="15"/>
    <x v="0"/>
    <d v="2024-02-19T00:00:00"/>
    <s v="Netherlands"/>
    <n v="51.659599999999998"/>
    <n v="4.7868000000000004"/>
    <n v="151"/>
  </r>
  <r>
    <x v="1904"/>
    <x v="1904"/>
    <x v="2"/>
    <n v="294.68"/>
    <x v="642"/>
    <s v="Mid"/>
    <n v="43"/>
    <n v="17"/>
    <d v="2023-09-29T00:00:00"/>
    <s v="SUP025"/>
    <s v="AISLE-15-SHELF-39"/>
    <n v="43"/>
    <x v="0"/>
    <d v="2023-06-03T00:00:00"/>
    <s v="Netherlands"/>
    <n v="53.474899999999998"/>
    <n v="4.2656999999999998"/>
    <n v="118"/>
  </r>
  <r>
    <x v="1905"/>
    <x v="1905"/>
    <x v="3"/>
    <n v="281.82"/>
    <x v="591"/>
    <s v="High"/>
    <n v="23"/>
    <n v="26"/>
    <d v="2023-11-24T00:00:00"/>
    <s v="SUP037"/>
    <s v="AISLE-02-SHELF-13"/>
    <n v="31"/>
    <x v="0"/>
    <d v="2023-04-03T00:00:00"/>
    <s v="United Kingdom"/>
    <n v="54.3568"/>
    <n v="0.24399999999999999"/>
    <n v="235"/>
  </r>
  <r>
    <x v="1906"/>
    <x v="1906"/>
    <x v="6"/>
    <n v="230.16"/>
    <x v="642"/>
    <s v="Mid"/>
    <n v="47"/>
    <n v="22"/>
    <d v="2025-05-23T00:00:00"/>
    <s v="SUP020"/>
    <s v="AISLE-05-SHELF-10"/>
    <n v="20"/>
    <x v="0"/>
    <d v="2025-03-02T00:00:00"/>
    <s v="Sweden"/>
    <n v="58.601300000000002"/>
    <n v="16.539300000000001"/>
    <n v="82"/>
  </r>
  <r>
    <x v="1907"/>
    <x v="1907"/>
    <x v="1"/>
    <n v="339.2"/>
    <x v="181"/>
    <s v="High"/>
    <n v="25"/>
    <n v="27"/>
    <d v="2025-05-25T00:00:00"/>
    <s v="SUP028"/>
    <s v="AISLE-08-SHELF-13"/>
    <n v="42"/>
    <x v="1"/>
    <d v="2025-03-05T00:00:00"/>
    <s v="Spain"/>
    <n v="40.797699999999999"/>
    <n v="-3.2370000000000001"/>
    <n v="81"/>
  </r>
  <r>
    <x v="1908"/>
    <x v="1908"/>
    <x v="3"/>
    <n v="359.6"/>
    <x v="771"/>
    <s v="Low"/>
    <n v="70"/>
    <n v="22"/>
    <d v="2025-03-16T00:00:00"/>
    <s v="SUP021"/>
    <s v="AISLE-19-SHELF-06"/>
    <n v="36"/>
    <x v="0"/>
    <d v="2024-08-24T00:00:00"/>
    <s v="Italy"/>
    <n v="41.424799999999998"/>
    <n v="10.9139"/>
    <n v="204"/>
  </r>
  <r>
    <x v="1909"/>
    <x v="1909"/>
    <x v="4"/>
    <n v="315.69"/>
    <x v="859"/>
    <s v="High"/>
    <n v="68"/>
    <n v="20"/>
    <d v="2024-12-02T00:00:00"/>
    <s v="SUP011"/>
    <s v="AISLE-18-SHELF-40"/>
    <n v="33"/>
    <x v="0"/>
    <d v="2024-03-05T00:00:00"/>
    <s v="Spain"/>
    <n v="40.575800000000001"/>
    <n v="-1.4329000000000001"/>
    <n v="272"/>
  </r>
  <r>
    <x v="1910"/>
    <x v="1910"/>
    <x v="0"/>
    <n v="978.97"/>
    <x v="164"/>
    <s v="High"/>
    <n v="84"/>
    <n v="29"/>
    <d v="2023-10-15T00:00:00"/>
    <s v="SUP029"/>
    <s v="AISLE-09-SHELF-17"/>
    <n v="14"/>
    <x v="0"/>
    <d v="2023-09-22T00:00:00"/>
    <s v="United Kingdom"/>
    <n v="55.648899999999998"/>
    <n v="-7.4962999999999997"/>
    <n v="23"/>
  </r>
  <r>
    <x v="1911"/>
    <x v="1911"/>
    <x v="2"/>
    <n v="933.4"/>
    <x v="676"/>
    <s v="High"/>
    <n v="88"/>
    <n v="18"/>
    <d v="2023-12-23T00:00:00"/>
    <s v="SUP005"/>
    <s v="AISLE-04-SHELF-50"/>
    <n v="34"/>
    <x v="0"/>
    <d v="2023-07-14T00:00:00"/>
    <s v="Poland"/>
    <n v="52.66"/>
    <n v="23.632400000000001"/>
    <n v="162"/>
  </r>
  <r>
    <x v="1912"/>
    <x v="1912"/>
    <x v="3"/>
    <n v="578.76"/>
    <x v="197"/>
    <s v="High"/>
    <n v="83"/>
    <n v="29"/>
    <d v="2023-12-09T00:00:00"/>
    <s v="SUP037"/>
    <s v="AISLE-06-SHELF-11"/>
    <n v="15"/>
    <x v="0"/>
    <d v="2023-07-18T00:00:00"/>
    <s v="Italy"/>
    <n v="42.2804"/>
    <n v="15.111700000000001"/>
    <n v="144"/>
  </r>
  <r>
    <x v="1913"/>
    <x v="1913"/>
    <x v="1"/>
    <n v="981.24"/>
    <x v="690"/>
    <s v="Mid"/>
    <n v="76"/>
    <n v="10"/>
    <d v="2025-10-25T00:00:00"/>
    <s v="SUP049"/>
    <s v="AISLE-10-SHELF-26"/>
    <n v="19"/>
    <x v="0"/>
    <d v="2024-12-05T00:00:00"/>
    <s v="France"/>
    <n v="46.756"/>
    <n v="7.3792"/>
    <n v="324"/>
  </r>
  <r>
    <x v="1914"/>
    <x v="1914"/>
    <x v="5"/>
    <n v="991.29"/>
    <x v="152"/>
    <s v="High"/>
    <n v="20"/>
    <n v="12"/>
    <d v="2024-12-02T00:00:00"/>
    <s v="SUP005"/>
    <s v="AISLE-11-SHELF-08"/>
    <n v="48"/>
    <x v="0"/>
    <d v="2024-09-29T00:00:00"/>
    <s v="Spain"/>
    <n v="43.250700000000002"/>
    <n v="-6.9787999999999997"/>
    <n v="64"/>
  </r>
  <r>
    <x v="1915"/>
    <x v="1915"/>
    <x v="1"/>
    <n v="362.38"/>
    <x v="171"/>
    <s v="Mid"/>
    <n v="20"/>
    <n v="27"/>
    <d v="2024-05-14T00:00:00"/>
    <s v="SUP033"/>
    <s v="AISLE-03-SHELF-02"/>
    <n v="27"/>
    <x v="1"/>
    <d v="2023-08-14T00:00:00"/>
    <s v="United Kingdom"/>
    <n v="53.744399999999999"/>
    <n v="-4.2762000000000002"/>
    <n v="274"/>
  </r>
  <r>
    <x v="1916"/>
    <x v="1916"/>
    <x v="2"/>
    <n v="450.74"/>
    <x v="844"/>
    <s v="Low"/>
    <n v="25"/>
    <n v="3"/>
    <d v="2024-04-26T00:00:00"/>
    <s v="SUP045"/>
    <s v="AISLE-18-SHELF-02"/>
    <n v="27"/>
    <x v="0"/>
    <d v="2023-12-23T00:00:00"/>
    <s v="Spain"/>
    <n v="39.160699999999999"/>
    <n v="-7.7183999999999999"/>
    <n v="125"/>
  </r>
  <r>
    <x v="1917"/>
    <x v="1917"/>
    <x v="1"/>
    <n v="959.47"/>
    <x v="8"/>
    <s v="High"/>
    <n v="47"/>
    <n v="29"/>
    <d v="2025-01-12T00:00:00"/>
    <s v="SUP036"/>
    <s v="AISLE-12-SHELF-37"/>
    <n v="11"/>
    <x v="0"/>
    <d v="2024-03-01T00:00:00"/>
    <s v="Italy"/>
    <n v="45.143000000000001"/>
    <n v="7.0255999999999998"/>
    <n v="317"/>
  </r>
  <r>
    <x v="1918"/>
    <x v="1918"/>
    <x v="3"/>
    <n v="612.54"/>
    <x v="185"/>
    <s v="Low"/>
    <n v="39"/>
    <n v="6"/>
    <d v="2025-04-29T00:00:00"/>
    <s v="SUP008"/>
    <s v="AISLE-04-SHELF-16"/>
    <n v="18"/>
    <x v="0"/>
    <d v="2024-12-02T00:00:00"/>
    <s v="Belgium"/>
    <n v="50.5565"/>
    <n v="5.0812999999999997"/>
    <n v="148"/>
  </r>
  <r>
    <x v="1919"/>
    <x v="1919"/>
    <x v="5"/>
    <n v="220.8"/>
    <x v="184"/>
    <s v="Low"/>
    <n v="50"/>
    <n v="20"/>
    <d v="2024-06-21T00:00:00"/>
    <s v="SUP006"/>
    <s v="AISLE-14-SHELF-02"/>
    <n v="13"/>
    <x v="0"/>
    <d v="2023-12-12T00:00:00"/>
    <s v="Austria"/>
    <n v="46.939399999999999"/>
    <n v="16.475000000000001"/>
    <n v="192"/>
  </r>
  <r>
    <x v="1920"/>
    <x v="1920"/>
    <x v="3"/>
    <n v="692.49"/>
    <x v="601"/>
    <s v="Low"/>
    <n v="10"/>
    <n v="5"/>
    <d v="2024-11-28T00:00:00"/>
    <s v="SUP015"/>
    <s v="AISLE-07-SHELF-11"/>
    <n v="32"/>
    <x v="0"/>
    <d v="2024-04-16T00:00:00"/>
    <s v="Spain"/>
    <n v="42.540700000000001"/>
    <n v="-3.3643000000000001"/>
    <n v="226"/>
  </r>
  <r>
    <x v="1921"/>
    <x v="1921"/>
    <x v="3"/>
    <n v="213.69"/>
    <x v="584"/>
    <s v="Low"/>
    <n v="47"/>
    <n v="27"/>
    <d v="2024-11-05T00:00:00"/>
    <s v="SUP015"/>
    <s v="AISLE-12-SHELF-29"/>
    <n v="10"/>
    <x v="0"/>
    <d v="2023-11-09T00:00:00"/>
    <s v="France"/>
    <n v="45.329300000000003"/>
    <n v="-1.6460999999999999"/>
    <n v="362"/>
  </r>
  <r>
    <x v="1922"/>
    <x v="1922"/>
    <x v="2"/>
    <n v="345.96"/>
    <x v="222"/>
    <s v="Mid"/>
    <n v="69"/>
    <n v="25"/>
    <d v="2024-06-23T00:00:00"/>
    <s v="SUP048"/>
    <s v="AISLE-05-SHELF-48"/>
    <n v="47"/>
    <x v="1"/>
    <d v="2024-01-12T00:00:00"/>
    <s v="France"/>
    <n v="48.453899999999997"/>
    <n v="-3.1764999999999999"/>
    <n v="163"/>
  </r>
  <r>
    <x v="1923"/>
    <x v="1923"/>
    <x v="3"/>
    <n v="235.28"/>
    <x v="144"/>
    <s v="High"/>
    <n v="28"/>
    <n v="21"/>
    <d v="2024-09-27T00:00:00"/>
    <s v="SUP009"/>
    <s v="AISLE-07-SHELF-28"/>
    <n v="49"/>
    <x v="0"/>
    <d v="2023-10-16T00:00:00"/>
    <s v="Germany"/>
    <n v="52.469799999999999"/>
    <n v="13.5664"/>
    <n v="347"/>
  </r>
  <r>
    <x v="1924"/>
    <x v="1924"/>
    <x v="4"/>
    <n v="252.53"/>
    <x v="634"/>
    <s v="Mid"/>
    <n v="68"/>
    <n v="26"/>
    <d v="2024-07-08T00:00:00"/>
    <s v="SUP005"/>
    <s v="AISLE-08-SHELF-04"/>
    <n v="26"/>
    <x v="0"/>
    <d v="2024-02-07T00:00:00"/>
    <s v="Spain"/>
    <n v="37.7821"/>
    <n v="1.617"/>
    <n v="152"/>
  </r>
  <r>
    <x v="1925"/>
    <x v="1925"/>
    <x v="1"/>
    <n v="14.61"/>
    <x v="860"/>
    <s v="High"/>
    <n v="77"/>
    <n v="27"/>
    <d v="2024-08-04T00:00:00"/>
    <s v="SUP026"/>
    <s v="AISLE-04-SHELF-27"/>
    <n v="22"/>
    <x v="0"/>
    <d v="2024-05-01T00:00:00"/>
    <s v="Austria"/>
    <n v="46.486600000000003"/>
    <n v="16.528500000000001"/>
    <n v="95"/>
  </r>
  <r>
    <x v="1926"/>
    <x v="1926"/>
    <x v="5"/>
    <n v="881.9"/>
    <x v="61"/>
    <s v="Mid"/>
    <n v="19"/>
    <n v="8"/>
    <d v="2024-10-20T00:00:00"/>
    <s v="SUP023"/>
    <s v="AISLE-06-SHELF-34"/>
    <n v="48"/>
    <x v="0"/>
    <d v="2024-08-17T00:00:00"/>
    <s v="Sweden"/>
    <n v="56.933399999999999"/>
    <n v="19.5594"/>
    <n v="64"/>
  </r>
  <r>
    <x v="1927"/>
    <x v="1927"/>
    <x v="0"/>
    <n v="303.02999999999997"/>
    <x v="47"/>
    <s v="Mid"/>
    <n v="26"/>
    <n v="18"/>
    <d v="2025-10-10T00:00:00"/>
    <s v="SUP016"/>
    <s v="AISLE-09-SHELF-40"/>
    <n v="42"/>
    <x v="1"/>
    <d v="2025-01-13T00:00:00"/>
    <s v="Netherlands"/>
    <n v="51.475200000000001"/>
    <n v="6.5625999999999998"/>
    <n v="270"/>
  </r>
  <r>
    <x v="1928"/>
    <x v="1928"/>
    <x v="6"/>
    <n v="95.51"/>
    <x v="293"/>
    <s v="Mid"/>
    <n v="89"/>
    <n v="16"/>
    <d v="2024-01-07T00:00:00"/>
    <s v="SUP039"/>
    <s v="AISLE-18-SHELF-44"/>
    <n v="26"/>
    <x v="0"/>
    <d v="2023-09-29T00:00:00"/>
    <s v="Austria"/>
    <n v="47.731999999999999"/>
    <n v="10.541399999999999"/>
    <n v="100"/>
  </r>
  <r>
    <x v="1929"/>
    <x v="1929"/>
    <x v="1"/>
    <n v="96.12"/>
    <x v="771"/>
    <s v="Low"/>
    <n v="94"/>
    <n v="28"/>
    <d v="2025-04-14T00:00:00"/>
    <s v="SUP035"/>
    <s v="AISLE-16-SHELF-30"/>
    <n v="13"/>
    <x v="0"/>
    <d v="2024-12-04T00:00:00"/>
    <s v="Netherlands"/>
    <n v="52.341700000000003"/>
    <n v="4.8906999999999998"/>
    <n v="131"/>
  </r>
  <r>
    <x v="1930"/>
    <x v="1930"/>
    <x v="2"/>
    <n v="560.46"/>
    <x v="691"/>
    <s v="High"/>
    <n v="81"/>
    <n v="14"/>
    <d v="2025-01-10T00:00:00"/>
    <s v="SUP010"/>
    <s v="AISLE-01-SHELF-20"/>
    <n v="22"/>
    <x v="1"/>
    <d v="2024-02-24T00:00:00"/>
    <s v="Netherlands"/>
    <n v="52.585900000000002"/>
    <n v="6.7393999999999998"/>
    <n v="321"/>
  </r>
  <r>
    <x v="1931"/>
    <x v="1931"/>
    <x v="5"/>
    <n v="992.99"/>
    <x v="709"/>
    <s v="High"/>
    <n v="38"/>
    <n v="6"/>
    <d v="2024-01-25T00:00:00"/>
    <s v="SUP027"/>
    <s v="AISLE-04-SHELF-46"/>
    <n v="25"/>
    <x v="0"/>
    <d v="2024-01-06T00:00:00"/>
    <s v="Belgium"/>
    <n v="50.318800000000003"/>
    <n v="3.6305000000000001"/>
    <n v="19"/>
  </r>
  <r>
    <x v="1932"/>
    <x v="1932"/>
    <x v="4"/>
    <n v="153.57"/>
    <x v="313"/>
    <s v="High"/>
    <n v="15"/>
    <n v="11"/>
    <d v="2024-11-20T00:00:00"/>
    <s v="SUP016"/>
    <s v="AISLE-18-SHELF-05"/>
    <n v="19"/>
    <x v="0"/>
    <d v="2024-08-06T00:00:00"/>
    <s v="Germany"/>
    <n v="47.410299999999999"/>
    <n v="11.131"/>
    <n v="106"/>
  </r>
  <r>
    <x v="1933"/>
    <x v="1933"/>
    <x v="5"/>
    <n v="108.63"/>
    <x v="517"/>
    <s v="Mid"/>
    <n v="75"/>
    <n v="27"/>
    <d v="2024-04-13T00:00:00"/>
    <s v="SUP021"/>
    <s v="AISLE-03-SHELF-19"/>
    <n v="13"/>
    <x v="0"/>
    <d v="2023-08-31T00:00:00"/>
    <s v="Austria"/>
    <n v="47.445900000000002"/>
    <n v="12.3848"/>
    <n v="226"/>
  </r>
  <r>
    <x v="1934"/>
    <x v="1934"/>
    <x v="0"/>
    <n v="443.92"/>
    <x v="126"/>
    <s v="High"/>
    <n v="72"/>
    <n v="6"/>
    <d v="2024-04-08T00:00:00"/>
    <s v="SUP012"/>
    <s v="AISLE-12-SHELF-26"/>
    <n v="46"/>
    <x v="1"/>
    <d v="2024-03-24T00:00:00"/>
    <s v="Austria"/>
    <n v="46.875599999999999"/>
    <n v="12.811400000000001"/>
    <n v="15"/>
  </r>
  <r>
    <x v="1935"/>
    <x v="1935"/>
    <x v="2"/>
    <n v="567.70000000000005"/>
    <x v="547"/>
    <s v="Mid"/>
    <n v="40"/>
    <n v="5"/>
    <d v="2024-01-23T00:00:00"/>
    <s v="SUP009"/>
    <s v="AISLE-19-SHELF-11"/>
    <n v="6"/>
    <x v="0"/>
    <d v="2023-09-06T00:00:00"/>
    <s v="Belgium"/>
    <n v="51.468899999999998"/>
    <n v="3.6612"/>
    <n v="139"/>
  </r>
  <r>
    <x v="1936"/>
    <x v="1936"/>
    <x v="5"/>
    <n v="301.44"/>
    <x v="574"/>
    <s v="Mid"/>
    <n v="34"/>
    <n v="15"/>
    <d v="2024-09-09T00:00:00"/>
    <s v="SUP016"/>
    <s v="AISLE-20-SHELF-09"/>
    <n v="18"/>
    <x v="1"/>
    <d v="2023-09-20T00:00:00"/>
    <s v="Spain"/>
    <n v="40.677700000000002"/>
    <n v="0.48370000000000002"/>
    <n v="355"/>
  </r>
  <r>
    <x v="1937"/>
    <x v="1937"/>
    <x v="1"/>
    <n v="309.5"/>
    <x v="861"/>
    <s v="Mid"/>
    <n v="96"/>
    <n v="6"/>
    <d v="2024-07-15T00:00:00"/>
    <s v="SUP009"/>
    <s v="AISLE-20-SHELF-27"/>
    <n v="25"/>
    <x v="0"/>
    <d v="2023-12-18T00:00:00"/>
    <s v="Spain"/>
    <n v="41.843400000000003"/>
    <n v="-5.1574"/>
    <n v="210"/>
  </r>
  <r>
    <x v="1938"/>
    <x v="1938"/>
    <x v="4"/>
    <n v="430.23"/>
    <x v="52"/>
    <s v="High"/>
    <n v="30"/>
    <n v="21"/>
    <d v="2024-04-18T00:00:00"/>
    <s v="SUP029"/>
    <s v="AISLE-05-SHELF-10"/>
    <n v="47"/>
    <x v="0"/>
    <d v="2023-10-05T00:00:00"/>
    <s v="Spain"/>
    <n v="40.764699999999998"/>
    <n v="1.6778999999999999"/>
    <n v="196"/>
  </r>
  <r>
    <x v="1939"/>
    <x v="1939"/>
    <x v="2"/>
    <n v="321"/>
    <x v="630"/>
    <s v="High"/>
    <n v="25"/>
    <n v="16"/>
    <d v="2025-11-11T00:00:00"/>
    <s v="SUP023"/>
    <s v="AISLE-09-SHELF-25"/>
    <n v="49"/>
    <x v="1"/>
    <d v="2024-11-24T00:00:00"/>
    <s v="Poland"/>
    <n v="49.089599999999997"/>
    <n v="18.4573"/>
    <n v="352"/>
  </r>
  <r>
    <x v="1940"/>
    <x v="1940"/>
    <x v="4"/>
    <n v="916.18"/>
    <x v="862"/>
    <s v="Mid"/>
    <n v="13"/>
    <n v="18"/>
    <d v="2025-06-02T00:00:00"/>
    <s v="SUP039"/>
    <s v="AISLE-13-SHELF-32"/>
    <n v="38"/>
    <x v="0"/>
    <d v="2025-01-03T00:00:00"/>
    <s v="Netherlands"/>
    <n v="51.405500000000004"/>
    <n v="4.8156999999999996"/>
    <n v="150"/>
  </r>
  <r>
    <x v="1941"/>
    <x v="1941"/>
    <x v="2"/>
    <n v="51.54"/>
    <x v="93"/>
    <s v="Mid"/>
    <n v="55"/>
    <n v="21"/>
    <d v="2025-10-11T00:00:00"/>
    <s v="SUP043"/>
    <s v="AISLE-08-SHELF-45"/>
    <n v="11"/>
    <x v="1"/>
    <d v="2025-02-11T00:00:00"/>
    <s v="Poland"/>
    <n v="51.412700000000001"/>
    <n v="21.566700000000001"/>
    <n v="242"/>
  </r>
  <r>
    <x v="1942"/>
    <x v="1942"/>
    <x v="6"/>
    <n v="242.22"/>
    <x v="49"/>
    <s v="Low"/>
    <n v="17"/>
    <n v="1"/>
    <d v="2023-07-28T00:00:00"/>
    <s v="SUP049"/>
    <s v="AISLE-18-SHELF-23"/>
    <n v="19"/>
    <x v="0"/>
    <d v="2023-05-26T00:00:00"/>
    <s v="Germany"/>
    <n v="48.012999999999998"/>
    <n v="10.564500000000001"/>
    <n v="63"/>
  </r>
  <r>
    <x v="1943"/>
    <x v="1943"/>
    <x v="0"/>
    <n v="810.47"/>
    <x v="781"/>
    <s v="Low"/>
    <n v="15"/>
    <n v="3"/>
    <d v="2023-11-27T00:00:00"/>
    <s v="SUP024"/>
    <s v="AISLE-09-SHELF-31"/>
    <n v="43"/>
    <x v="0"/>
    <d v="2023-05-23T00:00:00"/>
    <s v="Belgium"/>
    <n v="50.628399999999999"/>
    <n v="4.4272"/>
    <n v="188"/>
  </r>
  <r>
    <x v="1944"/>
    <x v="1944"/>
    <x v="6"/>
    <n v="835.62"/>
    <x v="502"/>
    <s v="Low"/>
    <n v="62"/>
    <n v="23"/>
    <d v="2024-12-21T00:00:00"/>
    <s v="SUP022"/>
    <s v="AISLE-09-SHELF-34"/>
    <n v="16"/>
    <x v="0"/>
    <d v="2024-12-16T00:00:00"/>
    <s v="Austria"/>
    <n v="48.302900000000001"/>
    <n v="12.4552"/>
    <n v="5"/>
  </r>
  <r>
    <x v="1945"/>
    <x v="1945"/>
    <x v="1"/>
    <n v="120.44"/>
    <x v="127"/>
    <s v="High"/>
    <n v="73"/>
    <n v="20"/>
    <d v="2024-06-20T00:00:00"/>
    <s v="SUP031"/>
    <s v="AISLE-07-SHELF-05"/>
    <n v="11"/>
    <x v="0"/>
    <d v="2024-01-06T00:00:00"/>
    <s v="Netherlands"/>
    <n v="53.351399999999998"/>
    <n v="5.1790000000000003"/>
    <n v="166"/>
  </r>
  <r>
    <x v="1946"/>
    <x v="1946"/>
    <x v="1"/>
    <n v="974.03"/>
    <x v="63"/>
    <s v="Mid"/>
    <n v="60"/>
    <n v="24"/>
    <d v="2024-01-23T00:00:00"/>
    <s v="SUP010"/>
    <s v="AISLE-06-SHELF-45"/>
    <n v="9"/>
    <x v="0"/>
    <d v="2023-12-29T00:00:00"/>
    <s v="Poland"/>
    <n v="52.313000000000002"/>
    <n v="22.3553"/>
    <n v="25"/>
  </r>
  <r>
    <x v="1947"/>
    <x v="1947"/>
    <x v="1"/>
    <n v="696.42"/>
    <x v="863"/>
    <s v="Mid"/>
    <n v="72"/>
    <n v="3"/>
    <d v="2024-02-03T00:00:00"/>
    <s v="SUP047"/>
    <s v="AISLE-18-SHELF-35"/>
    <n v="43"/>
    <x v="0"/>
    <d v="2023-10-28T00:00:00"/>
    <s v="Poland"/>
    <n v="50.596400000000003"/>
    <n v="14.852"/>
    <n v="98"/>
  </r>
  <r>
    <x v="1948"/>
    <x v="1948"/>
    <x v="3"/>
    <n v="279.87"/>
    <x v="761"/>
    <s v="High"/>
    <n v="97"/>
    <n v="7"/>
    <d v="2024-11-21T00:00:00"/>
    <s v="SUP042"/>
    <s v="AISLE-10-SHELF-23"/>
    <n v="27"/>
    <x v="0"/>
    <d v="2024-06-24T00:00:00"/>
    <s v="United Kingdom"/>
    <n v="56.128500000000003"/>
    <n v="-3.3698999999999999"/>
    <n v="150"/>
  </r>
  <r>
    <x v="1949"/>
    <x v="1949"/>
    <x v="1"/>
    <n v="461.48"/>
    <x v="491"/>
    <s v="Mid"/>
    <n v="15"/>
    <n v="14"/>
    <d v="2024-10-29T00:00:00"/>
    <s v="SUP027"/>
    <s v="AISLE-03-SHELF-33"/>
    <n v="32"/>
    <x v="0"/>
    <d v="2024-02-20T00:00:00"/>
    <s v="Poland"/>
    <n v="54.1997"/>
    <n v="23.9268"/>
    <n v="252"/>
  </r>
  <r>
    <x v="1950"/>
    <x v="1950"/>
    <x v="4"/>
    <n v="304.17"/>
    <x v="328"/>
    <s v="Mid"/>
    <n v="71"/>
    <n v="18"/>
    <d v="2024-05-12T00:00:00"/>
    <s v="SUP034"/>
    <s v="AISLE-06-SHELF-23"/>
    <n v="38"/>
    <x v="1"/>
    <d v="2023-08-01T00:00:00"/>
    <s v="Sweden"/>
    <n v="60.807699999999997"/>
    <n v="16.542300000000001"/>
    <n v="285"/>
  </r>
  <r>
    <x v="1951"/>
    <x v="1951"/>
    <x v="6"/>
    <n v="158.52000000000001"/>
    <x v="864"/>
    <s v="Mid"/>
    <n v="42"/>
    <n v="24"/>
    <d v="2023-12-12T00:00:00"/>
    <s v="SUP048"/>
    <s v="AISLE-16-SHELF-25"/>
    <n v="29"/>
    <x v="0"/>
    <d v="2023-05-05T00:00:00"/>
    <s v="Austria"/>
    <n v="47.460700000000003"/>
    <n v="11.9991"/>
    <n v="221"/>
  </r>
  <r>
    <x v="1952"/>
    <x v="1952"/>
    <x v="4"/>
    <n v="298.27"/>
    <x v="574"/>
    <s v="Mid"/>
    <n v="11"/>
    <n v="15"/>
    <d v="2024-12-27T00:00:00"/>
    <s v="SUP039"/>
    <s v="AISLE-17-SHELF-16"/>
    <n v="6"/>
    <x v="0"/>
    <d v="2024-11-30T00:00:00"/>
    <s v="Sweden"/>
    <n v="66.087299999999999"/>
    <n v="21.0428"/>
    <n v="27"/>
  </r>
  <r>
    <x v="1953"/>
    <x v="1953"/>
    <x v="2"/>
    <n v="584.29"/>
    <x v="822"/>
    <s v="Mid"/>
    <n v="50"/>
    <n v="13"/>
    <d v="2025-06-05T00:00:00"/>
    <s v="SUP024"/>
    <s v="AISLE-10-SHELF-07"/>
    <n v="13"/>
    <x v="0"/>
    <d v="2025-01-23T00:00:00"/>
    <s v="Austria"/>
    <n v="47.644500000000001"/>
    <n v="9.8438999999999997"/>
    <n v="133"/>
  </r>
  <r>
    <x v="1954"/>
    <x v="1954"/>
    <x v="4"/>
    <n v="827.71"/>
    <x v="481"/>
    <s v="Low"/>
    <n v="25"/>
    <n v="19"/>
    <d v="2025-10-06T00:00:00"/>
    <s v="SUP021"/>
    <s v="AISLE-08-SHELF-03"/>
    <n v="38"/>
    <x v="0"/>
    <d v="2025-01-26T00:00:00"/>
    <s v="Belgium"/>
    <n v="50.119100000000003"/>
    <n v="3.64"/>
    <n v="253"/>
  </r>
  <r>
    <x v="1955"/>
    <x v="1955"/>
    <x v="3"/>
    <n v="369.89"/>
    <x v="483"/>
    <s v="Mid"/>
    <n v="68"/>
    <n v="29"/>
    <d v="2024-08-12T00:00:00"/>
    <s v="SUP015"/>
    <s v="AISLE-05-SHELF-19"/>
    <n v="36"/>
    <x v="1"/>
    <d v="2024-05-25T00:00:00"/>
    <s v="Austria"/>
    <n v="48.508800000000001"/>
    <n v="10.174300000000001"/>
    <n v="79"/>
  </r>
  <r>
    <x v="1956"/>
    <x v="1956"/>
    <x v="4"/>
    <n v="354.42"/>
    <x v="154"/>
    <s v="High"/>
    <n v="18"/>
    <n v="22"/>
    <d v="2026-01-01T00:00:00"/>
    <s v="SUP017"/>
    <s v="AISLE-07-SHELF-50"/>
    <n v="16"/>
    <x v="0"/>
    <d v="2025-03-01T00:00:00"/>
    <s v="Sweden"/>
    <n v="66.418300000000002"/>
    <n v="19.866299999999999"/>
    <n v="306"/>
  </r>
  <r>
    <x v="1957"/>
    <x v="1957"/>
    <x v="2"/>
    <n v="473.32"/>
    <x v="709"/>
    <s v="High"/>
    <n v="78"/>
    <n v="2"/>
    <d v="2023-08-25T00:00:00"/>
    <s v="SUP045"/>
    <s v="AISLE-18-SHELF-25"/>
    <n v="23"/>
    <x v="0"/>
    <d v="2023-07-09T00:00:00"/>
    <s v="Austria"/>
    <n v="48.304299999999998"/>
    <n v="12.827999999999999"/>
    <n v="47"/>
  </r>
  <r>
    <x v="1958"/>
    <x v="1958"/>
    <x v="2"/>
    <n v="648.11"/>
    <x v="614"/>
    <s v="Mid"/>
    <n v="19"/>
    <n v="7"/>
    <d v="2024-10-13T00:00:00"/>
    <s v="SUP019"/>
    <s v="AISLE-06-SHELF-05"/>
    <n v="42"/>
    <x v="0"/>
    <d v="2024-07-16T00:00:00"/>
    <s v="Belgium"/>
    <n v="50.859499999999997"/>
    <n v="4.8752000000000004"/>
    <n v="89"/>
  </r>
  <r>
    <x v="1959"/>
    <x v="1959"/>
    <x v="6"/>
    <n v="754.1"/>
    <x v="546"/>
    <s v="High"/>
    <n v="16"/>
    <n v="13"/>
    <d v="2025-04-25T00:00:00"/>
    <s v="SUP025"/>
    <s v="AISLE-06-SHELF-38"/>
    <n v="14"/>
    <x v="0"/>
    <d v="2024-08-28T00:00:00"/>
    <s v="Belgium"/>
    <n v="51.037999999999997"/>
    <n v="4.2423999999999999"/>
    <n v="240"/>
  </r>
  <r>
    <x v="1960"/>
    <x v="1960"/>
    <x v="1"/>
    <n v="333.53"/>
    <x v="107"/>
    <s v="Mid"/>
    <n v="75"/>
    <n v="4"/>
    <d v="2024-08-09T00:00:00"/>
    <s v="SUP040"/>
    <s v="AISLE-11-SHELF-32"/>
    <n v="14"/>
    <x v="0"/>
    <d v="2023-11-15T00:00:00"/>
    <s v="Germany"/>
    <n v="50.893500000000003"/>
    <n v="11.756500000000001"/>
    <n v="268"/>
  </r>
  <r>
    <x v="1961"/>
    <x v="1961"/>
    <x v="0"/>
    <n v="590.49"/>
    <x v="108"/>
    <s v="Mid"/>
    <n v="29"/>
    <n v="6"/>
    <d v="2025-07-21T00:00:00"/>
    <s v="SUP022"/>
    <s v="AISLE-17-SHELF-41"/>
    <n v="39"/>
    <x v="0"/>
    <d v="2025-03-06T00:00:00"/>
    <s v="Austria"/>
    <n v="46.680999999999997"/>
    <n v="12.8591"/>
    <n v="137"/>
  </r>
  <r>
    <x v="1962"/>
    <x v="1962"/>
    <x v="5"/>
    <n v="395.47"/>
    <x v="381"/>
    <s v="Mid"/>
    <n v="72"/>
    <n v="18"/>
    <d v="2024-10-28T00:00:00"/>
    <s v="SUP041"/>
    <s v="AISLE-16-SHELF-42"/>
    <n v="45"/>
    <x v="0"/>
    <d v="2024-05-08T00:00:00"/>
    <s v="United Kingdom"/>
    <n v="58.453200000000002"/>
    <n v="-7.8244999999999996"/>
    <n v="173"/>
  </r>
  <r>
    <x v="1963"/>
    <x v="1963"/>
    <x v="6"/>
    <n v="719.24"/>
    <x v="865"/>
    <s v="High"/>
    <n v="13"/>
    <n v="19"/>
    <d v="2025-05-03T00:00:00"/>
    <s v="SUP049"/>
    <s v="AISLE-15-SHELF-08"/>
    <n v="41"/>
    <x v="0"/>
    <d v="2024-09-02T00:00:00"/>
    <s v="Spain"/>
    <n v="38.464799999999997"/>
    <n v="-5.3422000000000001"/>
    <n v="243"/>
  </r>
  <r>
    <x v="1964"/>
    <x v="1964"/>
    <x v="3"/>
    <n v="173.03"/>
    <x v="389"/>
    <s v="Mid"/>
    <n v="37"/>
    <n v="15"/>
    <d v="2023-12-11T00:00:00"/>
    <s v="SUP042"/>
    <s v="AISLE-14-SHELF-48"/>
    <n v="36"/>
    <x v="0"/>
    <d v="2023-10-29T00:00:00"/>
    <s v="France"/>
    <n v="47.507899999999999"/>
    <n v="-3.5552999999999999"/>
    <n v="43"/>
  </r>
  <r>
    <x v="1965"/>
    <x v="1965"/>
    <x v="5"/>
    <n v="264.36"/>
    <x v="204"/>
    <s v="Low"/>
    <n v="81"/>
    <n v="3"/>
    <d v="2025-01-27T00:00:00"/>
    <s v="SUP014"/>
    <s v="AISLE-19-SHELF-03"/>
    <n v="11"/>
    <x v="0"/>
    <d v="2024-04-23T00:00:00"/>
    <s v="Belgium"/>
    <n v="50.757100000000001"/>
    <n v="2.8706999999999998"/>
    <n v="279"/>
  </r>
  <r>
    <x v="1966"/>
    <x v="1966"/>
    <x v="4"/>
    <n v="431.8"/>
    <x v="397"/>
    <s v="Low"/>
    <n v="44"/>
    <n v="20"/>
    <d v="2024-05-11T00:00:00"/>
    <s v="SUP028"/>
    <s v="AISLE-13-SHELF-30"/>
    <n v="14"/>
    <x v="0"/>
    <d v="2023-08-06T00:00:00"/>
    <s v="Italy"/>
    <n v="37.597000000000001"/>
    <n v="15.2654"/>
    <n v="279"/>
  </r>
  <r>
    <x v="1967"/>
    <x v="1967"/>
    <x v="6"/>
    <n v="890.52"/>
    <x v="164"/>
    <s v="High"/>
    <n v="11"/>
    <n v="17"/>
    <d v="2023-12-24T00:00:00"/>
    <s v="SUP012"/>
    <s v="AISLE-09-SHELF-12"/>
    <n v="47"/>
    <x v="0"/>
    <d v="2023-07-15T00:00:00"/>
    <s v="Spain"/>
    <n v="38.528300000000002"/>
    <n v="3.0154999999999998"/>
    <n v="162"/>
  </r>
  <r>
    <x v="1968"/>
    <x v="1968"/>
    <x v="5"/>
    <n v="577.59"/>
    <x v="488"/>
    <s v="High"/>
    <n v="50"/>
    <n v="16"/>
    <d v="2023-09-19T00:00:00"/>
    <s v="SUP027"/>
    <s v="AISLE-05-SHELF-21"/>
    <n v="42"/>
    <x v="0"/>
    <d v="2023-06-02T00:00:00"/>
    <s v="Netherlands"/>
    <n v="50.9009"/>
    <n v="5.0358999999999998"/>
    <n v="109"/>
  </r>
  <r>
    <x v="1969"/>
    <x v="1969"/>
    <x v="1"/>
    <n v="965.74"/>
    <x v="338"/>
    <s v="Mid"/>
    <n v="37"/>
    <n v="13"/>
    <d v="2024-08-29T00:00:00"/>
    <s v="SUP024"/>
    <s v="AISLE-19-SHELF-39"/>
    <n v="31"/>
    <x v="0"/>
    <d v="2024-01-09T00:00:00"/>
    <s v="Austria"/>
    <n v="46.694200000000002"/>
    <n v="12.2056"/>
    <n v="233"/>
  </r>
  <r>
    <x v="1970"/>
    <x v="1970"/>
    <x v="1"/>
    <n v="112.24"/>
    <x v="44"/>
    <s v="Mid"/>
    <n v="84"/>
    <n v="22"/>
    <d v="2025-07-18T00:00:00"/>
    <s v="SUP022"/>
    <s v="AISLE-07-SHELF-19"/>
    <n v="36"/>
    <x v="0"/>
    <d v="2024-11-28T00:00:00"/>
    <s v="Sweden"/>
    <n v="69.075500000000005"/>
    <n v="22.7438"/>
    <n v="232"/>
  </r>
  <r>
    <x v="1971"/>
    <x v="1971"/>
    <x v="6"/>
    <n v="465.57"/>
    <x v="866"/>
    <s v="High"/>
    <n v="82"/>
    <n v="27"/>
    <d v="2024-01-08T00:00:00"/>
    <s v="SUP039"/>
    <s v="AISLE-08-SHELF-38"/>
    <n v="11"/>
    <x v="1"/>
    <d v="2023-04-10T00:00:00"/>
    <s v="France"/>
    <n v="41.773600000000002"/>
    <n v="3.1234999999999999"/>
    <n v="273"/>
  </r>
  <r>
    <x v="1972"/>
    <x v="1972"/>
    <x v="1"/>
    <n v="424.89"/>
    <x v="271"/>
    <s v="Mid"/>
    <n v="10"/>
    <n v="22"/>
    <d v="2024-05-20T00:00:00"/>
    <s v="SUP041"/>
    <s v="AISLE-03-SHELF-22"/>
    <n v="30"/>
    <x v="0"/>
    <d v="2023-07-30T00:00:00"/>
    <s v="Italy"/>
    <n v="43.402099999999997"/>
    <n v="9.0935000000000006"/>
    <n v="295"/>
  </r>
  <r>
    <x v="1973"/>
    <x v="1973"/>
    <x v="4"/>
    <n v="604.20000000000005"/>
    <x v="867"/>
    <s v="Mid"/>
    <n v="36"/>
    <n v="20"/>
    <d v="2025-03-26T00:00:00"/>
    <s v="SUP050"/>
    <s v="AISLE-01-SHELF-38"/>
    <n v="26"/>
    <x v="0"/>
    <d v="2025-02-06T00:00:00"/>
    <s v="Spain"/>
    <n v="37.131799999999998"/>
    <n v="2.0952000000000002"/>
    <n v="48"/>
  </r>
  <r>
    <x v="1974"/>
    <x v="1974"/>
    <x v="2"/>
    <n v="813.84"/>
    <x v="52"/>
    <s v="High"/>
    <n v="76"/>
    <n v="8"/>
    <d v="2024-02-24T00:00:00"/>
    <s v="SUP039"/>
    <s v="AISLE-20-SHELF-19"/>
    <n v="16"/>
    <x v="0"/>
    <d v="2023-12-09T00:00:00"/>
    <s v="Austria"/>
    <n v="48.918900000000001"/>
    <n v="17.137599999999999"/>
    <n v="77"/>
  </r>
  <r>
    <x v="1975"/>
    <x v="1975"/>
    <x v="6"/>
    <n v="843.03"/>
    <x v="343"/>
    <s v="High"/>
    <n v="48"/>
    <n v="21"/>
    <d v="2024-01-11T00:00:00"/>
    <s v="SUP036"/>
    <s v="AISLE-13-SHELF-27"/>
    <n v="28"/>
    <x v="0"/>
    <d v="2023-04-29T00:00:00"/>
    <s v="Germany"/>
    <n v="53.302199999999999"/>
    <n v="11.937900000000001"/>
    <n v="257"/>
  </r>
  <r>
    <x v="1976"/>
    <x v="1976"/>
    <x v="3"/>
    <n v="673.49"/>
    <x v="33"/>
    <s v="High"/>
    <n v="82"/>
    <n v="26"/>
    <d v="2024-12-11T00:00:00"/>
    <s v="SUP023"/>
    <s v="AISLE-17-SHELF-50"/>
    <n v="33"/>
    <x v="0"/>
    <d v="2024-11-22T00:00:00"/>
    <s v="Netherlands"/>
    <n v="51.733499999999999"/>
    <n v="3.9685000000000001"/>
    <n v="19"/>
  </r>
  <r>
    <x v="1977"/>
    <x v="1977"/>
    <x v="5"/>
    <n v="645.12"/>
    <x v="232"/>
    <s v="Mid"/>
    <n v="49"/>
    <n v="14"/>
    <d v="2024-03-09T00:00:00"/>
    <s v="SUP008"/>
    <s v="AISLE-20-SHELF-30"/>
    <n v="36"/>
    <x v="0"/>
    <d v="2023-08-26T00:00:00"/>
    <s v="France"/>
    <n v="42.073999999999998"/>
    <n v="5.0221"/>
    <n v="196"/>
  </r>
  <r>
    <x v="1978"/>
    <x v="1978"/>
    <x v="5"/>
    <n v="949.54"/>
    <x v="868"/>
    <s v="Mid"/>
    <n v="37"/>
    <n v="4"/>
    <d v="2024-04-18T00:00:00"/>
    <s v="SUP028"/>
    <s v="AISLE-06-SHELF-11"/>
    <n v="20"/>
    <x v="0"/>
    <d v="2023-07-09T00:00:00"/>
    <s v="United Kingdom"/>
    <n v="56.805599999999998"/>
    <n v="6.4500000000000002E-2"/>
    <n v="284"/>
  </r>
  <r>
    <x v="1979"/>
    <x v="1979"/>
    <x v="5"/>
    <n v="389.85"/>
    <x v="332"/>
    <s v="Low"/>
    <n v="94"/>
    <n v="7"/>
    <d v="2025-12-05T00:00:00"/>
    <s v="SUP050"/>
    <s v="AISLE-06-SHELF-28"/>
    <n v="30"/>
    <x v="0"/>
    <d v="2025-02-13T00:00:00"/>
    <s v="Germany"/>
    <n v="54.244599999999998"/>
    <n v="13.907400000000001"/>
    <n v="295"/>
  </r>
  <r>
    <x v="1980"/>
    <x v="1980"/>
    <x v="6"/>
    <n v="834.46"/>
    <x v="582"/>
    <s v="Low"/>
    <n v="33"/>
    <n v="10"/>
    <d v="2024-11-14T00:00:00"/>
    <s v="SUP029"/>
    <s v="AISLE-07-SHELF-33"/>
    <n v="10"/>
    <x v="0"/>
    <d v="2024-07-11T00:00:00"/>
    <s v="Italy"/>
    <n v="47.097299999999997"/>
    <n v="9.5044000000000004"/>
    <n v="126"/>
  </r>
  <r>
    <x v="1981"/>
    <x v="1981"/>
    <x v="4"/>
    <n v="922.29"/>
    <x v="499"/>
    <s v="High"/>
    <n v="91"/>
    <n v="15"/>
    <d v="2024-07-29T00:00:00"/>
    <s v="SUP015"/>
    <s v="AISLE-08-SHELF-27"/>
    <n v="5"/>
    <x v="1"/>
    <d v="2024-04-14T00:00:00"/>
    <s v="France"/>
    <n v="48.7804"/>
    <n v="3.4622999999999999"/>
    <n v="106"/>
  </r>
  <r>
    <x v="1982"/>
    <x v="1982"/>
    <x v="6"/>
    <n v="496.62"/>
    <x v="486"/>
    <s v="Mid"/>
    <n v="60"/>
    <n v="26"/>
    <d v="2024-07-02T00:00:00"/>
    <s v="SUP039"/>
    <s v="AISLE-14-SHELF-22"/>
    <n v="17"/>
    <x v="0"/>
    <d v="2024-01-04T00:00:00"/>
    <s v="Germany"/>
    <n v="49.285499999999999"/>
    <n v="14.8353"/>
    <n v="180"/>
  </r>
  <r>
    <x v="1983"/>
    <x v="1983"/>
    <x v="6"/>
    <n v="731.81"/>
    <x v="575"/>
    <s v="Low"/>
    <n v="65"/>
    <n v="16"/>
    <d v="2024-02-19T00:00:00"/>
    <s v="SUP008"/>
    <s v="AISLE-20-SHELF-33"/>
    <n v="42"/>
    <x v="1"/>
    <d v="2023-07-06T00:00:00"/>
    <s v="Netherlands"/>
    <n v="53.224299999999999"/>
    <n v="3.8012000000000001"/>
    <n v="228"/>
  </r>
  <r>
    <x v="1984"/>
    <x v="1984"/>
    <x v="1"/>
    <n v="383.25"/>
    <x v="869"/>
    <s v="Mid"/>
    <n v="82"/>
    <n v="8"/>
    <d v="2023-10-10T00:00:00"/>
    <s v="SUP028"/>
    <s v="AISLE-05-SHELF-29"/>
    <n v="10"/>
    <x v="0"/>
    <d v="2023-06-25T00:00:00"/>
    <s v="United Kingdom"/>
    <n v="50.130200000000002"/>
    <n v="-1.3167"/>
    <n v="107"/>
  </r>
  <r>
    <x v="1985"/>
    <x v="1985"/>
    <x v="2"/>
    <n v="167.29"/>
    <x v="695"/>
    <s v="High"/>
    <n v="35"/>
    <n v="2"/>
    <d v="2023-07-08T00:00:00"/>
    <s v="SUP033"/>
    <s v="AISLE-05-SHELF-46"/>
    <n v="42"/>
    <x v="0"/>
    <d v="2023-06-15T00:00:00"/>
    <s v="Germany"/>
    <n v="51.891399999999997"/>
    <n v="14.415900000000001"/>
    <n v="23"/>
  </r>
  <r>
    <x v="1986"/>
    <x v="1986"/>
    <x v="5"/>
    <n v="590.64"/>
    <x v="252"/>
    <s v="Mid"/>
    <n v="97"/>
    <n v="29"/>
    <d v="2024-04-23T00:00:00"/>
    <s v="SUP011"/>
    <s v="AISLE-07-SHELF-17"/>
    <n v="16"/>
    <x v="0"/>
    <d v="2023-06-01T00:00:00"/>
    <s v="Poland"/>
    <n v="50.357199999999999"/>
    <n v="14.943899999999999"/>
    <n v="327"/>
  </r>
  <r>
    <x v="1987"/>
    <x v="1987"/>
    <x v="4"/>
    <n v="204.51"/>
    <x v="558"/>
    <s v="Mid"/>
    <n v="61"/>
    <n v="17"/>
    <d v="2025-01-31T00:00:00"/>
    <s v="SUP042"/>
    <s v="AISLE-11-SHELF-22"/>
    <n v="13"/>
    <x v="0"/>
    <d v="2024-10-16T00:00:00"/>
    <s v="United Kingdom"/>
    <n v="52.181100000000001"/>
    <n v="-8.0106999999999999"/>
    <n v="107"/>
  </r>
  <r>
    <x v="1988"/>
    <x v="1988"/>
    <x v="0"/>
    <n v="463.02"/>
    <x v="517"/>
    <s v="Mid"/>
    <n v="15"/>
    <n v="6"/>
    <d v="2025-07-03T00:00:00"/>
    <s v="SUP037"/>
    <s v="AISLE-07-SHELF-01"/>
    <n v="24"/>
    <x v="0"/>
    <d v="2024-10-24T00:00:00"/>
    <s v="Italy"/>
    <n v="36.976900000000001"/>
    <n v="17.486799999999999"/>
    <n v="252"/>
  </r>
  <r>
    <x v="1989"/>
    <x v="1989"/>
    <x v="4"/>
    <n v="874.15"/>
    <x v="870"/>
    <s v="High"/>
    <n v="68"/>
    <n v="16"/>
    <d v="2024-07-30T00:00:00"/>
    <s v="SUP025"/>
    <s v="AISLE-15-SHELF-19"/>
    <n v="43"/>
    <x v="0"/>
    <d v="2024-05-21T00:00:00"/>
    <s v="Netherlands"/>
    <n v="51.750399999999999"/>
    <n v="4.9021999999999997"/>
    <n v="70"/>
  </r>
  <r>
    <x v="1990"/>
    <x v="1990"/>
    <x v="1"/>
    <n v="95.16"/>
    <x v="871"/>
    <s v="Low"/>
    <n v="21"/>
    <n v="2"/>
    <d v="2023-12-25T00:00:00"/>
    <s v="SUP034"/>
    <s v="AISLE-10-SHELF-09"/>
    <n v="31"/>
    <x v="0"/>
    <d v="2023-09-23T00:00:00"/>
    <s v="Austria"/>
    <n v="46.447800000000001"/>
    <n v="11.583"/>
    <n v="93"/>
  </r>
  <r>
    <x v="1991"/>
    <x v="1991"/>
    <x v="6"/>
    <n v="40.119999999999997"/>
    <x v="322"/>
    <s v="Low"/>
    <n v="72"/>
    <n v="27"/>
    <d v="2023-11-19T00:00:00"/>
    <s v="SUP022"/>
    <s v="AISLE-13-SHELF-45"/>
    <n v="7"/>
    <x v="0"/>
    <d v="2023-06-09T00:00:00"/>
    <s v="Sweden"/>
    <n v="66.405199999999994"/>
    <n v="19.1629"/>
    <n v="163"/>
  </r>
  <r>
    <x v="1992"/>
    <x v="1992"/>
    <x v="3"/>
    <n v="610.41"/>
    <x v="641"/>
    <s v="Low"/>
    <n v="45"/>
    <n v="24"/>
    <d v="2025-11-09T00:00:00"/>
    <s v="SUP002"/>
    <s v="AISLE-06-SHELF-40"/>
    <n v="28"/>
    <x v="0"/>
    <d v="2024-12-28T00:00:00"/>
    <s v="Sweden"/>
    <n v="65.702200000000005"/>
    <n v="16.958500000000001"/>
    <n v="316"/>
  </r>
  <r>
    <x v="1993"/>
    <x v="1993"/>
    <x v="4"/>
    <n v="337.75"/>
    <x v="217"/>
    <s v="Low"/>
    <n v="18"/>
    <n v="29"/>
    <d v="2023-10-11T00:00:00"/>
    <s v="SUP016"/>
    <s v="AISLE-12-SHELF-02"/>
    <n v="19"/>
    <x v="0"/>
    <d v="2023-08-09T00:00:00"/>
    <s v="Sweden"/>
    <n v="59.574300000000001"/>
    <n v="17.424800000000001"/>
    <n v="63"/>
  </r>
  <r>
    <x v="1994"/>
    <x v="1994"/>
    <x v="5"/>
    <n v="423.76"/>
    <x v="872"/>
    <s v="High"/>
    <n v="83"/>
    <n v="21"/>
    <d v="2023-09-02T00:00:00"/>
    <s v="SUP011"/>
    <s v="AISLE-16-SHELF-12"/>
    <n v="38"/>
    <x v="0"/>
    <d v="2023-07-16T00:00:00"/>
    <s v="France"/>
    <n v="44.466099999999997"/>
    <n v="7.149"/>
    <n v="48"/>
  </r>
  <r>
    <x v="1995"/>
    <x v="1995"/>
    <x v="3"/>
    <n v="411.65"/>
    <x v="33"/>
    <s v="High"/>
    <n v="76"/>
    <n v="18"/>
    <d v="2024-03-13T00:00:00"/>
    <s v="SUP014"/>
    <s v="AISLE-18-SHELF-03"/>
    <n v="36"/>
    <x v="0"/>
    <d v="2023-12-30T00:00:00"/>
    <s v="Italy"/>
    <n v="39.7256"/>
    <n v="14.4512"/>
    <n v="74"/>
  </r>
  <r>
    <x v="1996"/>
    <x v="1996"/>
    <x v="0"/>
    <n v="95.75"/>
    <x v="344"/>
    <s v="Low"/>
    <n v="38"/>
    <n v="11"/>
    <d v="2023-05-15T00:00:00"/>
    <s v="SUP032"/>
    <s v="AISLE-18-SHELF-11"/>
    <n v="25"/>
    <x v="1"/>
    <d v="2023-04-15T00:00:00"/>
    <s v="Netherlands"/>
    <n v="51.169899999999998"/>
    <n v="5.9787999999999997"/>
    <n v="30"/>
  </r>
  <r>
    <x v="1997"/>
    <x v="1997"/>
    <x v="0"/>
    <n v="13.53"/>
    <x v="801"/>
    <s v="Mid"/>
    <n v="80"/>
    <n v="12"/>
    <d v="2025-07-06T00:00:00"/>
    <s v="SUP022"/>
    <s v="AISLE-05-SHELF-45"/>
    <n v="5"/>
    <x v="1"/>
    <d v="2024-10-13T00:00:00"/>
    <s v="United Kingdom"/>
    <n v="57.936999999999998"/>
    <n v="-2.1141999999999999"/>
    <n v="266"/>
  </r>
  <r>
    <x v="1998"/>
    <x v="1998"/>
    <x v="3"/>
    <n v="899.44"/>
    <x v="700"/>
    <s v="High"/>
    <n v="99"/>
    <n v="5"/>
    <d v="2024-08-14T00:00:00"/>
    <s v="SUP005"/>
    <s v="AISLE-10-SHELF-47"/>
    <n v="37"/>
    <x v="0"/>
    <d v="2024-07-06T00:00:00"/>
    <s v="France"/>
    <n v="46.7866"/>
    <n v="8.9322999999999997"/>
    <n v="39"/>
  </r>
  <r>
    <x v="1999"/>
    <x v="1999"/>
    <x v="1"/>
    <n v="225.62"/>
    <x v="455"/>
    <s v="Mid"/>
    <n v="17"/>
    <n v="2"/>
    <d v="2025-02-20T00:00:00"/>
    <s v="SUP036"/>
    <s v="AISLE-06-SHELF-16"/>
    <n v="15"/>
    <x v="0"/>
    <d v="2025-01-23T00:00:00"/>
    <s v="Italy"/>
    <n v="43.1877"/>
    <n v="9.6887000000000008"/>
    <n v="28"/>
  </r>
  <r>
    <x v="2000"/>
    <x v="2000"/>
    <x v="0"/>
    <n v="431.82"/>
    <x v="38"/>
    <s v="High"/>
    <n v="52"/>
    <n v="22"/>
    <d v="2025-06-18T00:00:00"/>
    <s v="SUP023"/>
    <s v="AISLE-08-SHELF-20"/>
    <n v="7"/>
    <x v="0"/>
    <d v="2024-11-21T00:00:00"/>
    <s v="Austria"/>
    <n v="47.160200000000003"/>
    <n v="14.930899999999999"/>
    <n v="209"/>
  </r>
  <r>
    <x v="2001"/>
    <x v="2001"/>
    <x v="3"/>
    <n v="972.21"/>
    <x v="393"/>
    <s v="High"/>
    <n v="86"/>
    <n v="24"/>
    <d v="2023-10-14T00:00:00"/>
    <s v="SUP019"/>
    <s v="AISLE-03-SHELF-05"/>
    <n v="26"/>
    <x v="0"/>
    <d v="2023-08-10T00:00:00"/>
    <s v="Poland"/>
    <n v="53.265500000000003"/>
    <n v="17.135000000000002"/>
    <n v="65"/>
  </r>
  <r>
    <x v="2002"/>
    <x v="2002"/>
    <x v="6"/>
    <n v="828.49"/>
    <x v="307"/>
    <s v="High"/>
    <n v="44"/>
    <n v="18"/>
    <d v="2023-08-31T00:00:00"/>
    <s v="SUP029"/>
    <s v="AISLE-15-SHELF-03"/>
    <n v="14"/>
    <x v="0"/>
    <d v="2023-07-16T00:00:00"/>
    <s v="Netherlands"/>
    <n v="51.732399999999998"/>
    <n v="7.1650999999999998"/>
    <n v="46"/>
  </r>
  <r>
    <x v="2003"/>
    <x v="2003"/>
    <x v="3"/>
    <n v="116.85"/>
    <x v="859"/>
    <s v="High"/>
    <n v="92"/>
    <n v="22"/>
    <d v="2024-10-10T00:00:00"/>
    <s v="SUP042"/>
    <s v="AISLE-15-SHELF-34"/>
    <n v="48"/>
    <x v="0"/>
    <d v="2024-05-07T00:00:00"/>
    <s v="Sweden"/>
    <n v="56.706899999999997"/>
    <n v="16.4008"/>
    <n v="156"/>
  </r>
  <r>
    <x v="2004"/>
    <x v="2004"/>
    <x v="6"/>
    <n v="513.42999999999995"/>
    <x v="873"/>
    <s v="High"/>
    <n v="31"/>
    <n v="6"/>
    <d v="2024-11-16T00:00:00"/>
    <s v="SUP023"/>
    <s v="AISLE-12-SHELF-27"/>
    <n v="42"/>
    <x v="0"/>
    <d v="2024-07-03T00:00:00"/>
    <s v="Germany"/>
    <n v="47.7746"/>
    <n v="13.3718"/>
    <n v="136"/>
  </r>
  <r>
    <x v="2005"/>
    <x v="2005"/>
    <x v="1"/>
    <n v="732.78"/>
    <x v="637"/>
    <s v="High"/>
    <n v="89"/>
    <n v="1"/>
    <d v="2025-03-08T00:00:00"/>
    <s v="SUP009"/>
    <s v="AISLE-05-SHELF-41"/>
    <n v="28"/>
    <x v="0"/>
    <d v="2024-09-02T00:00:00"/>
    <s v="Netherlands"/>
    <n v="51.049300000000002"/>
    <n v="5.9286000000000003"/>
    <n v="187"/>
  </r>
  <r>
    <x v="2006"/>
    <x v="2006"/>
    <x v="5"/>
    <n v="701.41"/>
    <x v="350"/>
    <s v="Low"/>
    <n v="88"/>
    <n v="9"/>
    <d v="2023-08-27T00:00:00"/>
    <s v="SUP018"/>
    <s v="AISLE-04-SHELF-28"/>
    <n v="11"/>
    <x v="0"/>
    <d v="2023-06-30T00:00:00"/>
    <s v="Belgium"/>
    <n v="49.613"/>
    <n v="5.1241000000000003"/>
    <n v="58"/>
  </r>
  <r>
    <x v="2007"/>
    <x v="2007"/>
    <x v="5"/>
    <n v="763.23"/>
    <x v="348"/>
    <s v="Mid"/>
    <n v="75"/>
    <n v="15"/>
    <d v="2023-11-16T00:00:00"/>
    <s v="SUP031"/>
    <s v="AISLE-07-SHELF-48"/>
    <n v="40"/>
    <x v="0"/>
    <d v="2023-08-15T00:00:00"/>
    <s v="Italy"/>
    <n v="45.451900000000002"/>
    <n v="11.346"/>
    <n v="93"/>
  </r>
  <r>
    <x v="2008"/>
    <x v="2008"/>
    <x v="0"/>
    <n v="462.88"/>
    <x v="874"/>
    <s v="High"/>
    <n v="30"/>
    <n v="28"/>
    <d v="2023-09-22T00:00:00"/>
    <s v="SUP037"/>
    <s v="AISLE-13-SHELF-34"/>
    <n v="5"/>
    <x v="1"/>
    <d v="2023-06-09T00:00:00"/>
    <s v="Spain"/>
    <n v="40.072600000000001"/>
    <n v="-4.2405999999999997"/>
    <n v="105"/>
  </r>
  <r>
    <x v="2009"/>
    <x v="2009"/>
    <x v="2"/>
    <n v="184.16"/>
    <x v="670"/>
    <s v="Low"/>
    <n v="80"/>
    <n v="8"/>
    <d v="2025-04-22T00:00:00"/>
    <s v="SUP017"/>
    <s v="AISLE-02-SHELF-09"/>
    <n v="5"/>
    <x v="0"/>
    <d v="2024-05-18T00:00:00"/>
    <s v="Austria"/>
    <n v="47.1813"/>
    <n v="15.6851"/>
    <n v="339"/>
  </r>
  <r>
    <x v="2010"/>
    <x v="2010"/>
    <x v="2"/>
    <n v="470.22"/>
    <x v="255"/>
    <s v="High"/>
    <n v="50"/>
    <n v="28"/>
    <d v="2023-11-30T00:00:00"/>
    <s v="SUP018"/>
    <s v="AISLE-15-SHELF-31"/>
    <n v="30"/>
    <x v="0"/>
    <d v="2023-10-07T00:00:00"/>
    <s v="Poland"/>
    <n v="50.577599999999997"/>
    <n v="21.3294"/>
    <n v="54"/>
  </r>
  <r>
    <x v="2011"/>
    <x v="2011"/>
    <x v="3"/>
    <n v="651.41"/>
    <x v="875"/>
    <s v="High"/>
    <n v="50"/>
    <n v="14"/>
    <d v="2025-05-18T00:00:00"/>
    <s v="SUP027"/>
    <s v="AISLE-04-SHELF-49"/>
    <n v="21"/>
    <x v="0"/>
    <d v="2024-11-27T00:00:00"/>
    <s v="Austria"/>
    <n v="46.936100000000003"/>
    <n v="11.4239"/>
    <n v="172"/>
  </r>
  <r>
    <x v="2012"/>
    <x v="2012"/>
    <x v="1"/>
    <n v="612.51"/>
    <x v="876"/>
    <s v="Low"/>
    <n v="58"/>
    <n v="4"/>
    <d v="2024-11-25T00:00:00"/>
    <s v="SUP021"/>
    <s v="AISLE-09-SHELF-15"/>
    <n v="15"/>
    <x v="1"/>
    <d v="2024-01-25T00:00:00"/>
    <s v="Netherlands"/>
    <n v="51.708399999999997"/>
    <n v="5.5976999999999997"/>
    <n v="305"/>
  </r>
  <r>
    <x v="2013"/>
    <x v="2013"/>
    <x v="6"/>
    <n v="79.819999999999993"/>
    <x v="436"/>
    <s v="High"/>
    <n v="13"/>
    <n v="7"/>
    <d v="2024-05-29T00:00:00"/>
    <s v="SUP001"/>
    <s v="AISLE-01-SHELF-31"/>
    <n v="7"/>
    <x v="0"/>
    <d v="2024-01-06T00:00:00"/>
    <s v="Spain"/>
    <n v="39.544499999999999"/>
    <n v="8.8800000000000004E-2"/>
    <n v="144"/>
  </r>
  <r>
    <x v="2014"/>
    <x v="2014"/>
    <x v="5"/>
    <n v="74.3"/>
    <x v="625"/>
    <s v="Mid"/>
    <n v="74"/>
    <n v="20"/>
    <d v="2025-01-05T00:00:00"/>
    <s v="SUP032"/>
    <s v="AISLE-02-SHELF-09"/>
    <n v="14"/>
    <x v="0"/>
    <d v="2024-12-24T00:00:00"/>
    <s v="Belgium"/>
    <n v="49.927100000000003"/>
    <n v="2.5415999999999999"/>
    <n v="12"/>
  </r>
  <r>
    <x v="2015"/>
    <x v="2015"/>
    <x v="1"/>
    <n v="965.61"/>
    <x v="416"/>
    <s v="Low"/>
    <n v="19"/>
    <n v="8"/>
    <d v="2025-02-11T00:00:00"/>
    <s v="SUP014"/>
    <s v="AISLE-11-SHELF-01"/>
    <n v="6"/>
    <x v="0"/>
    <d v="2024-07-10T00:00:00"/>
    <s v="United Kingdom"/>
    <n v="56.733699999999999"/>
    <n v="1.6500000000000001E-2"/>
    <n v="216"/>
  </r>
  <r>
    <x v="2016"/>
    <x v="2016"/>
    <x v="5"/>
    <n v="160.29"/>
    <x v="877"/>
    <s v="Mid"/>
    <n v="76"/>
    <n v="10"/>
    <d v="2025-02-19T00:00:00"/>
    <s v="SUP046"/>
    <s v="AISLE-19-SHELF-09"/>
    <n v="36"/>
    <x v="0"/>
    <d v="2024-11-13T00:00:00"/>
    <s v="Germany"/>
    <n v="47.752000000000002"/>
    <n v="11.459300000000001"/>
    <n v="98"/>
  </r>
  <r>
    <x v="2017"/>
    <x v="2017"/>
    <x v="5"/>
    <n v="301.52"/>
    <x v="669"/>
    <s v="Mid"/>
    <n v="19"/>
    <n v="18"/>
    <d v="2024-12-08T00:00:00"/>
    <s v="SUP014"/>
    <s v="AISLE-02-SHELF-37"/>
    <n v="20"/>
    <x v="1"/>
    <d v="2024-02-08T00:00:00"/>
    <s v="Spain"/>
    <n v="38.950000000000003"/>
    <n v="0.70309999999999995"/>
    <n v="304"/>
  </r>
  <r>
    <x v="2018"/>
    <x v="2018"/>
    <x v="0"/>
    <n v="769.96"/>
    <x v="187"/>
    <s v="Low"/>
    <n v="82"/>
    <n v="18"/>
    <d v="2026-01-21T00:00:00"/>
    <s v="SUP033"/>
    <s v="AISLE-17-SHELF-01"/>
    <n v="30"/>
    <x v="1"/>
    <d v="2025-02-19T00:00:00"/>
    <s v="Italy"/>
    <n v="45.781399999999998"/>
    <n v="16.726900000000001"/>
    <n v="336"/>
  </r>
  <r>
    <x v="2019"/>
    <x v="2019"/>
    <x v="5"/>
    <n v="415.58"/>
    <x v="444"/>
    <s v="Mid"/>
    <n v="26"/>
    <n v="19"/>
    <d v="2024-08-17T00:00:00"/>
    <s v="SUP036"/>
    <s v="AISLE-14-SHELF-12"/>
    <n v="44"/>
    <x v="0"/>
    <d v="2024-06-26T00:00:00"/>
    <s v="Sweden"/>
    <n v="66.025400000000005"/>
    <n v="14.624599999999999"/>
    <n v="52"/>
  </r>
  <r>
    <x v="2020"/>
    <x v="2020"/>
    <x v="2"/>
    <n v="189.65"/>
    <x v="469"/>
    <s v="Mid"/>
    <n v="76"/>
    <n v="4"/>
    <d v="2023-10-13T00:00:00"/>
    <s v="SUP039"/>
    <s v="AISLE-10-SHELF-47"/>
    <n v="43"/>
    <x v="0"/>
    <d v="2023-06-03T00:00:00"/>
    <s v="Belgium"/>
    <n v="51.123800000000003"/>
    <n v="4.5805999999999996"/>
    <n v="132"/>
  </r>
  <r>
    <x v="2021"/>
    <x v="2021"/>
    <x v="4"/>
    <n v="472.56"/>
    <x v="320"/>
    <s v="Mid"/>
    <n v="62"/>
    <n v="27"/>
    <d v="2024-05-19T00:00:00"/>
    <s v="SUP012"/>
    <s v="AISLE-01-SHELF-01"/>
    <n v="14"/>
    <x v="0"/>
    <d v="2023-10-25T00:00:00"/>
    <s v="Germany"/>
    <n v="47.701000000000001"/>
    <n v="10.0581"/>
    <n v="207"/>
  </r>
  <r>
    <x v="2022"/>
    <x v="2022"/>
    <x v="0"/>
    <n v="573.26"/>
    <x v="448"/>
    <s v="Low"/>
    <n v="44"/>
    <n v="13"/>
    <d v="2024-08-20T00:00:00"/>
    <s v="SUP045"/>
    <s v="AISLE-11-SHELF-31"/>
    <n v="40"/>
    <x v="0"/>
    <d v="2023-08-23T00:00:00"/>
    <s v="Poland"/>
    <n v="54.464500000000001"/>
    <n v="22.9786"/>
    <n v="363"/>
  </r>
  <r>
    <x v="2023"/>
    <x v="2023"/>
    <x v="3"/>
    <n v="458.24"/>
    <x v="878"/>
    <s v="Mid"/>
    <n v="13"/>
    <n v="6"/>
    <d v="2024-03-05T00:00:00"/>
    <s v="SUP025"/>
    <s v="AISLE-11-SHELF-05"/>
    <n v="34"/>
    <x v="0"/>
    <d v="2023-10-25T00:00:00"/>
    <s v="Sweden"/>
    <n v="56.711199999999998"/>
    <n v="20.848099999999999"/>
    <n v="132"/>
  </r>
  <r>
    <x v="2024"/>
    <x v="2024"/>
    <x v="4"/>
    <n v="919.76"/>
    <x v="389"/>
    <s v="Mid"/>
    <n v="77"/>
    <n v="21"/>
    <d v="2024-04-01T00:00:00"/>
    <s v="SUP015"/>
    <s v="AISLE-03-SHELF-11"/>
    <n v="13"/>
    <x v="0"/>
    <d v="2023-09-13T00:00:00"/>
    <s v="Netherlands"/>
    <n v="52.9756"/>
    <n v="4.3583999999999996"/>
    <n v="201"/>
  </r>
  <r>
    <x v="2025"/>
    <x v="2025"/>
    <x v="0"/>
    <n v="291.85000000000002"/>
    <x v="699"/>
    <s v="High"/>
    <n v="20"/>
    <n v="26"/>
    <d v="2024-05-23T00:00:00"/>
    <s v="SUP020"/>
    <s v="AISLE-04-SHELF-38"/>
    <n v="9"/>
    <x v="1"/>
    <d v="2023-07-17T00:00:00"/>
    <s v="Spain"/>
    <n v="39.6785"/>
    <n v="-0.34160000000000001"/>
    <n v="311"/>
  </r>
  <r>
    <x v="2026"/>
    <x v="2026"/>
    <x v="1"/>
    <n v="664.72"/>
    <x v="879"/>
    <s v="Mid"/>
    <n v="53"/>
    <n v="13"/>
    <d v="2025-05-31T00:00:00"/>
    <s v="SUP034"/>
    <s v="AISLE-18-SHELF-39"/>
    <n v="11"/>
    <x v="1"/>
    <d v="2024-06-08T00:00:00"/>
    <s v="Germany"/>
    <n v="50.636699999999998"/>
    <n v="6.9264999999999999"/>
    <n v="357"/>
  </r>
  <r>
    <x v="2027"/>
    <x v="2027"/>
    <x v="0"/>
    <n v="121.17"/>
    <x v="299"/>
    <s v="Mid"/>
    <n v="69"/>
    <n v="26"/>
    <d v="2025-06-17T00:00:00"/>
    <s v="SUP014"/>
    <s v="AISLE-04-SHELF-46"/>
    <n v="40"/>
    <x v="0"/>
    <d v="2025-01-31T00:00:00"/>
    <s v="France"/>
    <n v="48.217599999999997"/>
    <n v="8.2098999999999993"/>
    <n v="137"/>
  </r>
  <r>
    <x v="2028"/>
    <x v="2028"/>
    <x v="6"/>
    <n v="398.36"/>
    <x v="798"/>
    <s v="Mid"/>
    <n v="79"/>
    <n v="23"/>
    <d v="2025-05-23T00:00:00"/>
    <s v="SUP030"/>
    <s v="AISLE-08-SHELF-20"/>
    <n v="5"/>
    <x v="0"/>
    <d v="2024-11-09T00:00:00"/>
    <s v="United Kingdom"/>
    <n v="55.6419"/>
    <n v="-0.46200000000000002"/>
    <n v="195"/>
  </r>
  <r>
    <x v="2029"/>
    <x v="2029"/>
    <x v="4"/>
    <n v="743.58"/>
    <x v="110"/>
    <s v="Mid"/>
    <n v="71"/>
    <n v="22"/>
    <d v="2024-06-27T00:00:00"/>
    <s v="SUP044"/>
    <s v="AISLE-11-SHELF-46"/>
    <n v="31"/>
    <x v="0"/>
    <d v="2023-06-29T00:00:00"/>
    <s v="United Kingdom"/>
    <n v="53.053600000000003"/>
    <n v="-6.3680000000000003"/>
    <n v="364"/>
  </r>
  <r>
    <x v="2030"/>
    <x v="2030"/>
    <x v="4"/>
    <n v="232.57"/>
    <x v="49"/>
    <s v="Low"/>
    <n v="41"/>
    <n v="16"/>
    <d v="2024-03-21T00:00:00"/>
    <s v="SUP013"/>
    <s v="AISLE-03-SHELF-43"/>
    <n v="16"/>
    <x v="0"/>
    <d v="2024-01-12T00:00:00"/>
    <s v="Belgium"/>
    <n v="50.785499999999999"/>
    <n v="3.7783000000000002"/>
    <n v="69"/>
  </r>
  <r>
    <x v="2031"/>
    <x v="2031"/>
    <x v="2"/>
    <n v="593.87"/>
    <x v="540"/>
    <s v="Mid"/>
    <n v="55"/>
    <n v="20"/>
    <d v="2024-01-14T00:00:00"/>
    <s v="SUP014"/>
    <s v="AISLE-04-SHELF-41"/>
    <n v="20"/>
    <x v="0"/>
    <d v="2023-12-17T00:00:00"/>
    <s v="Poland"/>
    <n v="53.988399999999999"/>
    <n v="15.3263"/>
    <n v="28"/>
  </r>
  <r>
    <x v="2032"/>
    <x v="2032"/>
    <x v="4"/>
    <n v="161.9"/>
    <x v="853"/>
    <s v="Mid"/>
    <n v="32"/>
    <n v="27"/>
    <d v="2024-05-02T00:00:00"/>
    <s v="SUP029"/>
    <s v="AISLE-05-SHELF-45"/>
    <n v="12"/>
    <x v="0"/>
    <d v="2024-04-18T00:00:00"/>
    <s v="Belgium"/>
    <n v="50.366900000000001"/>
    <n v="4.0472000000000001"/>
    <n v="14"/>
  </r>
  <r>
    <x v="2033"/>
    <x v="2033"/>
    <x v="5"/>
    <n v="111.67"/>
    <x v="228"/>
    <s v="Mid"/>
    <n v="46"/>
    <n v="10"/>
    <d v="2023-09-24T00:00:00"/>
    <s v="SUP026"/>
    <s v="AISLE-20-SHELF-04"/>
    <n v="29"/>
    <x v="1"/>
    <d v="2023-09-08T00:00:00"/>
    <s v="France"/>
    <n v="50.492899999999999"/>
    <n v="-2.8641999999999999"/>
    <n v="16"/>
  </r>
  <r>
    <x v="2034"/>
    <x v="2034"/>
    <x v="2"/>
    <n v="528"/>
    <x v="535"/>
    <s v="Mid"/>
    <n v="99"/>
    <n v="9"/>
    <d v="2024-07-15T00:00:00"/>
    <s v="SUP003"/>
    <s v="AISLE-07-SHELF-34"/>
    <n v="17"/>
    <x v="0"/>
    <d v="2023-12-19T00:00:00"/>
    <s v="Italy"/>
    <n v="36.703400000000002"/>
    <n v="9.4331999999999994"/>
    <n v="209"/>
  </r>
  <r>
    <x v="2035"/>
    <x v="2035"/>
    <x v="1"/>
    <n v="678.26"/>
    <x v="183"/>
    <s v="Mid"/>
    <n v="84"/>
    <n v="7"/>
    <d v="2025-09-14T00:00:00"/>
    <s v="SUP025"/>
    <s v="AISLE-20-SHELF-07"/>
    <n v="45"/>
    <x v="0"/>
    <d v="2024-10-12T00:00:00"/>
    <s v="Poland"/>
    <n v="53.757599999999996"/>
    <n v="16.193200000000001"/>
    <n v="337"/>
  </r>
  <r>
    <x v="2036"/>
    <x v="2036"/>
    <x v="5"/>
    <n v="122.23"/>
    <x v="541"/>
    <s v="Low"/>
    <n v="67"/>
    <n v="17"/>
    <d v="2024-09-17T00:00:00"/>
    <s v="SUP027"/>
    <s v="AISLE-20-SHELF-24"/>
    <n v="14"/>
    <x v="0"/>
    <d v="2024-07-21T00:00:00"/>
    <s v="Austria"/>
    <n v="47.026299999999999"/>
    <n v="10.5002"/>
    <n v="58"/>
  </r>
  <r>
    <x v="2037"/>
    <x v="2037"/>
    <x v="2"/>
    <n v="918.6"/>
    <x v="764"/>
    <s v="Low"/>
    <n v="94"/>
    <n v="24"/>
    <d v="2025-04-28T00:00:00"/>
    <s v="SUP045"/>
    <s v="AISLE-09-SHELF-19"/>
    <n v="44"/>
    <x v="0"/>
    <d v="2024-05-18T00:00:00"/>
    <s v="Italy"/>
    <n v="44.112099999999998"/>
    <n v="7.4231999999999996"/>
    <n v="345"/>
  </r>
  <r>
    <x v="2038"/>
    <x v="2038"/>
    <x v="3"/>
    <n v="233.51"/>
    <x v="880"/>
    <s v="High"/>
    <n v="52"/>
    <n v="20"/>
    <d v="2024-01-19T00:00:00"/>
    <s v="SUP040"/>
    <s v="AISLE-20-SHELF-28"/>
    <n v="37"/>
    <x v="1"/>
    <d v="2023-06-16T00:00:00"/>
    <s v="Poland"/>
    <n v="50.920999999999999"/>
    <n v="16.925000000000001"/>
    <n v="217"/>
  </r>
  <r>
    <x v="2039"/>
    <x v="2039"/>
    <x v="1"/>
    <n v="128.78"/>
    <x v="589"/>
    <s v="Mid"/>
    <n v="97"/>
    <n v="7"/>
    <d v="2026-02-27T00:00:00"/>
    <s v="SUP016"/>
    <s v="AISLE-02-SHELF-16"/>
    <n v="39"/>
    <x v="1"/>
    <d v="2025-03-05T00:00:00"/>
    <s v="Poland"/>
    <n v="52.219900000000003"/>
    <n v="21.404199999999999"/>
    <n v="359"/>
  </r>
  <r>
    <x v="2040"/>
    <x v="2040"/>
    <x v="2"/>
    <n v="210.67"/>
    <x v="71"/>
    <s v="High"/>
    <n v="24"/>
    <n v="27"/>
    <d v="2024-11-05T00:00:00"/>
    <s v="SUP038"/>
    <s v="AISLE-06-SHELF-50"/>
    <n v="41"/>
    <x v="0"/>
    <d v="2024-03-07T00:00:00"/>
    <s v="France"/>
    <n v="46.522199999999998"/>
    <n v="8.4930000000000003"/>
    <n v="243"/>
  </r>
  <r>
    <x v="2041"/>
    <x v="2041"/>
    <x v="3"/>
    <n v="177.88"/>
    <x v="23"/>
    <s v="High"/>
    <n v="76"/>
    <n v="2"/>
    <d v="2025-09-16T00:00:00"/>
    <s v="SUP011"/>
    <s v="AISLE-17-SHELF-11"/>
    <n v="43"/>
    <x v="0"/>
    <d v="2024-10-25T00:00:00"/>
    <s v="Netherlands"/>
    <n v="53.368899999999996"/>
    <n v="4.7096999999999998"/>
    <n v="326"/>
  </r>
  <r>
    <x v="2042"/>
    <x v="2042"/>
    <x v="2"/>
    <n v="99.77"/>
    <x v="61"/>
    <s v="Mid"/>
    <n v="11"/>
    <n v="28"/>
    <d v="2024-02-15T00:00:00"/>
    <s v="SUP029"/>
    <s v="AISLE-04-SHELF-40"/>
    <n v="32"/>
    <x v="0"/>
    <d v="2023-07-13T00:00:00"/>
    <s v="France"/>
    <n v="48.921300000000002"/>
    <n v="5.6864999999999997"/>
    <n v="217"/>
  </r>
  <r>
    <x v="2043"/>
    <x v="2043"/>
    <x v="3"/>
    <n v="799.86"/>
    <x v="588"/>
    <s v="Mid"/>
    <n v="80"/>
    <n v="19"/>
    <d v="2024-05-29T00:00:00"/>
    <s v="SUP047"/>
    <s v="AISLE-18-SHELF-45"/>
    <n v="20"/>
    <x v="0"/>
    <d v="2024-03-26T00:00:00"/>
    <s v="Poland"/>
    <n v="54.179200000000002"/>
    <n v="18.5794"/>
    <n v="64"/>
  </r>
  <r>
    <x v="2044"/>
    <x v="2044"/>
    <x v="5"/>
    <n v="500.58"/>
    <x v="417"/>
    <s v="High"/>
    <n v="14"/>
    <n v="1"/>
    <d v="2025-03-23T00:00:00"/>
    <s v="SUP024"/>
    <s v="AISLE-08-SHELF-42"/>
    <n v="12"/>
    <x v="0"/>
    <d v="2024-10-12T00:00:00"/>
    <s v="Germany"/>
    <n v="51.331600000000002"/>
    <n v="9.6835000000000004"/>
    <n v="162"/>
  </r>
  <r>
    <x v="2045"/>
    <x v="2045"/>
    <x v="1"/>
    <n v="394.63"/>
    <x v="558"/>
    <s v="Mid"/>
    <n v="62"/>
    <n v="2"/>
    <d v="2025-10-03T00:00:00"/>
    <s v="SUP029"/>
    <s v="AISLE-18-SHELF-50"/>
    <n v="37"/>
    <x v="0"/>
    <d v="2025-03-01T00:00:00"/>
    <s v="Italy"/>
    <n v="45.529000000000003"/>
    <n v="9.3335000000000008"/>
    <n v="216"/>
  </r>
  <r>
    <x v="2046"/>
    <x v="2046"/>
    <x v="1"/>
    <n v="951.12"/>
    <x v="618"/>
    <s v="Low"/>
    <n v="54"/>
    <n v="27"/>
    <d v="2023-10-31T00:00:00"/>
    <s v="SUP034"/>
    <s v="AISLE-17-SHELF-48"/>
    <n v="39"/>
    <x v="0"/>
    <d v="2023-09-05T00:00:00"/>
    <s v="France"/>
    <n v="43.649099999999997"/>
    <n v="0.34"/>
    <n v="56"/>
  </r>
  <r>
    <x v="2047"/>
    <x v="2047"/>
    <x v="2"/>
    <n v="377.3"/>
    <x v="769"/>
    <s v="Mid"/>
    <n v="50"/>
    <n v="5"/>
    <d v="2024-06-03T00:00:00"/>
    <s v="SUP011"/>
    <s v="AISLE-06-SHELF-46"/>
    <n v="42"/>
    <x v="0"/>
    <d v="2024-04-06T00:00:00"/>
    <s v="Netherlands"/>
    <n v="51.421900000000001"/>
    <n v="5.4878999999999998"/>
    <n v="58"/>
  </r>
  <r>
    <x v="2048"/>
    <x v="2048"/>
    <x v="6"/>
    <n v="175.3"/>
    <x v="582"/>
    <s v="Low"/>
    <n v="72"/>
    <n v="18"/>
    <d v="2024-12-09T00:00:00"/>
    <s v="SUP020"/>
    <s v="AISLE-05-SHELF-15"/>
    <n v="16"/>
    <x v="0"/>
    <d v="2024-10-15T00:00:00"/>
    <s v="Spain"/>
    <n v="37.048999999999999"/>
    <n v="-5.2656999999999998"/>
    <n v="55"/>
  </r>
  <r>
    <x v="2049"/>
    <x v="2049"/>
    <x v="2"/>
    <n v="281.3"/>
    <x v="420"/>
    <s v="Low"/>
    <n v="81"/>
    <n v="29"/>
    <d v="2024-10-24T00:00:00"/>
    <s v="SUP020"/>
    <s v="AISLE-13-SHELF-16"/>
    <n v="19"/>
    <x v="0"/>
    <d v="2023-11-18T00:00:00"/>
    <s v="Belgium"/>
    <n v="51.326900000000002"/>
    <n v="4.0960000000000001"/>
    <n v="341"/>
  </r>
  <r>
    <x v="2050"/>
    <x v="2050"/>
    <x v="3"/>
    <n v="246.58"/>
    <x v="141"/>
    <s v="Mid"/>
    <n v="41"/>
    <n v="6"/>
    <d v="2024-03-04T00:00:00"/>
    <s v="SUP009"/>
    <s v="AISLE-16-SHELF-17"/>
    <n v="21"/>
    <x v="0"/>
    <d v="2023-10-05T00:00:00"/>
    <s v="Poland"/>
    <n v="53.339799999999997"/>
    <n v="15.2346"/>
    <n v="151"/>
  </r>
  <r>
    <x v="2051"/>
    <x v="2051"/>
    <x v="1"/>
    <n v="503.75"/>
    <x v="446"/>
    <s v="Low"/>
    <n v="11"/>
    <n v="6"/>
    <d v="2024-07-11T00:00:00"/>
    <s v="SUP023"/>
    <s v="AISLE-05-SHELF-43"/>
    <n v="31"/>
    <x v="0"/>
    <d v="2024-03-25T00:00:00"/>
    <s v="Austria"/>
    <n v="47.043700000000001"/>
    <n v="15.7166"/>
    <n v="108"/>
  </r>
  <r>
    <x v="2052"/>
    <x v="2052"/>
    <x v="0"/>
    <n v="298.58999999999997"/>
    <x v="375"/>
    <s v="High"/>
    <n v="19"/>
    <n v="22"/>
    <d v="2025-08-26T00:00:00"/>
    <s v="SUP036"/>
    <s v="AISLE-15-SHELF-35"/>
    <n v="25"/>
    <x v="0"/>
    <d v="2025-01-31T00:00:00"/>
    <s v="Spain"/>
    <n v="41.951300000000003"/>
    <n v="-4.4344000000000001"/>
    <n v="207"/>
  </r>
  <r>
    <x v="2053"/>
    <x v="2053"/>
    <x v="5"/>
    <n v="520.9"/>
    <x v="26"/>
    <s v="Low"/>
    <n v="52"/>
    <n v="28"/>
    <d v="2024-11-29T00:00:00"/>
    <s v="SUP049"/>
    <s v="AISLE-08-SHELF-35"/>
    <n v="25"/>
    <x v="0"/>
    <d v="2023-12-25T00:00:00"/>
    <s v="United Kingdom"/>
    <n v="58.298699999999997"/>
    <n v="0.90639999999999998"/>
    <n v="340"/>
  </r>
  <r>
    <x v="2054"/>
    <x v="2054"/>
    <x v="6"/>
    <n v="672.6"/>
    <x v="881"/>
    <s v="Mid"/>
    <n v="52"/>
    <n v="27"/>
    <d v="2023-12-20T00:00:00"/>
    <s v="SUP027"/>
    <s v="AISLE-04-SHELF-27"/>
    <n v="21"/>
    <x v="0"/>
    <d v="2023-06-18T00:00:00"/>
    <s v="Sweden"/>
    <n v="68.579800000000006"/>
    <n v="16.7057"/>
    <n v="185"/>
  </r>
  <r>
    <x v="2055"/>
    <x v="2055"/>
    <x v="0"/>
    <n v="779.53"/>
    <x v="324"/>
    <s v="High"/>
    <n v="76"/>
    <n v="16"/>
    <d v="2024-01-17T00:00:00"/>
    <s v="SUP024"/>
    <s v="AISLE-14-SHELF-23"/>
    <n v="31"/>
    <x v="0"/>
    <d v="2023-08-27T00:00:00"/>
    <s v="Netherlands"/>
    <n v="51.333199999999998"/>
    <n v="5.7439999999999998"/>
    <n v="143"/>
  </r>
  <r>
    <x v="2056"/>
    <x v="2056"/>
    <x v="0"/>
    <n v="713.06"/>
    <x v="792"/>
    <s v="Mid"/>
    <n v="32"/>
    <n v="16"/>
    <d v="2024-05-20T00:00:00"/>
    <s v="SUP040"/>
    <s v="AISLE-20-SHELF-06"/>
    <n v="16"/>
    <x v="0"/>
    <d v="2024-02-13T00:00:00"/>
    <s v="Austria"/>
    <n v="48.180399999999999"/>
    <n v="10.4659"/>
    <n v="97"/>
  </r>
  <r>
    <x v="2057"/>
    <x v="2057"/>
    <x v="5"/>
    <n v="213.53"/>
    <x v="59"/>
    <s v="Mid"/>
    <n v="91"/>
    <n v="3"/>
    <d v="2025-08-10T00:00:00"/>
    <s v="SUP025"/>
    <s v="AISLE-04-SHELF-12"/>
    <n v="48"/>
    <x v="0"/>
    <d v="2025-01-31T00:00:00"/>
    <s v="Sweden"/>
    <n v="66.153499999999994"/>
    <n v="11.336600000000001"/>
    <n v="191"/>
  </r>
  <r>
    <x v="2058"/>
    <x v="2058"/>
    <x v="2"/>
    <n v="124.74"/>
    <x v="193"/>
    <s v="Mid"/>
    <n v="69"/>
    <n v="27"/>
    <d v="2025-02-10T00:00:00"/>
    <s v="SUP025"/>
    <s v="AISLE-02-SHELF-27"/>
    <n v="40"/>
    <x v="1"/>
    <d v="2024-10-30T00:00:00"/>
    <s v="Netherlands"/>
    <n v="52.103400000000001"/>
    <n v="4.5910000000000002"/>
    <n v="103"/>
  </r>
  <r>
    <x v="2059"/>
    <x v="2059"/>
    <x v="4"/>
    <n v="547.03"/>
    <x v="882"/>
    <s v="Low"/>
    <n v="90"/>
    <n v="3"/>
    <d v="2025-07-06T00:00:00"/>
    <s v="SUP048"/>
    <s v="AISLE-18-SHELF-46"/>
    <n v="32"/>
    <x v="1"/>
    <d v="2024-07-31T00:00:00"/>
    <s v="Germany"/>
    <n v="52.926299999999998"/>
    <n v="8.7461000000000002"/>
    <n v="340"/>
  </r>
  <r>
    <x v="2060"/>
    <x v="2060"/>
    <x v="6"/>
    <n v="206.92"/>
    <x v="93"/>
    <s v="Mid"/>
    <n v="15"/>
    <n v="26"/>
    <d v="2024-01-02T00:00:00"/>
    <s v="SUP033"/>
    <s v="AISLE-08-SHELF-40"/>
    <n v="29"/>
    <x v="0"/>
    <d v="2023-11-14T00:00:00"/>
    <s v="Belgium"/>
    <n v="51.153599999999997"/>
    <n v="4.8202999999999996"/>
    <n v="49"/>
  </r>
  <r>
    <x v="2061"/>
    <x v="2061"/>
    <x v="2"/>
    <n v="94.08"/>
    <x v="519"/>
    <s v="High"/>
    <n v="22"/>
    <n v="23"/>
    <d v="2024-05-15T00:00:00"/>
    <s v="SUP031"/>
    <s v="AISLE-12-SHELF-33"/>
    <n v="13"/>
    <x v="1"/>
    <d v="2023-07-04T00:00:00"/>
    <s v="Spain"/>
    <n v="42.192399999999999"/>
    <n v="3.1657000000000002"/>
    <n v="316"/>
  </r>
  <r>
    <x v="2062"/>
    <x v="2062"/>
    <x v="5"/>
    <n v="531.82000000000005"/>
    <x v="155"/>
    <s v="Low"/>
    <n v="30"/>
    <n v="29"/>
    <d v="2024-07-27T00:00:00"/>
    <s v="SUP010"/>
    <s v="AISLE-01-SHELF-36"/>
    <n v="41"/>
    <x v="0"/>
    <d v="2024-05-01T00:00:00"/>
    <s v="Italy"/>
    <n v="43.731200000000001"/>
    <n v="18.320900000000002"/>
    <n v="87"/>
  </r>
  <r>
    <x v="2063"/>
    <x v="2063"/>
    <x v="4"/>
    <n v="333.53"/>
    <x v="847"/>
    <s v="Mid"/>
    <n v="67"/>
    <n v="29"/>
    <d v="2024-09-08T00:00:00"/>
    <s v="SUP039"/>
    <s v="AISLE-17-SHELF-10"/>
    <n v="27"/>
    <x v="0"/>
    <d v="2023-12-01T00:00:00"/>
    <s v="Netherlands"/>
    <n v="50.877899999999997"/>
    <n v="4.6186999999999996"/>
    <n v="282"/>
  </r>
  <r>
    <x v="2064"/>
    <x v="2064"/>
    <x v="5"/>
    <n v="758.59"/>
    <x v="800"/>
    <s v="Mid"/>
    <n v="94"/>
    <n v="4"/>
    <d v="2025-02-20T00:00:00"/>
    <s v="SUP015"/>
    <s v="AISLE-01-SHELF-43"/>
    <n v="15"/>
    <x v="1"/>
    <d v="2025-01-04T00:00:00"/>
    <s v="Italy"/>
    <n v="37.732500000000002"/>
    <n v="9.7213999999999992"/>
    <n v="47"/>
  </r>
  <r>
    <x v="2065"/>
    <x v="2065"/>
    <x v="5"/>
    <n v="321.05"/>
    <x v="883"/>
    <s v="Mid"/>
    <n v="37"/>
    <n v="6"/>
    <d v="2023-11-13T00:00:00"/>
    <s v="SUP001"/>
    <s v="AISLE-17-SHELF-42"/>
    <n v="5"/>
    <x v="0"/>
    <d v="2023-08-09T00:00:00"/>
    <s v="Belgium"/>
    <n v="51.177799999999998"/>
    <n v="2.6261000000000001"/>
    <n v="96"/>
  </r>
  <r>
    <x v="2066"/>
    <x v="2066"/>
    <x v="0"/>
    <n v="978.93"/>
    <x v="556"/>
    <s v="High"/>
    <n v="79"/>
    <n v="28"/>
    <d v="2025-03-10T00:00:00"/>
    <s v="SUP016"/>
    <s v="AISLE-06-SHELF-36"/>
    <n v="20"/>
    <x v="0"/>
    <d v="2025-02-16T00:00:00"/>
    <s v="Poland"/>
    <n v="52.017099999999999"/>
    <n v="19.7713"/>
    <n v="22"/>
  </r>
  <r>
    <x v="2067"/>
    <x v="2067"/>
    <x v="1"/>
    <n v="760.94"/>
    <x v="400"/>
    <s v="Mid"/>
    <n v="17"/>
    <n v="24"/>
    <d v="2025-09-30T00:00:00"/>
    <s v="SUP021"/>
    <s v="AISLE-13-SHELF-27"/>
    <n v="17"/>
    <x v="1"/>
    <d v="2025-03-02T00:00:00"/>
    <s v="United Kingdom"/>
    <n v="54.838099999999997"/>
    <n v="-3.4470000000000001"/>
    <n v="212"/>
  </r>
  <r>
    <x v="2068"/>
    <x v="2068"/>
    <x v="2"/>
    <n v="67.12"/>
    <x v="302"/>
    <s v="Low"/>
    <n v="86"/>
    <n v="3"/>
    <d v="2024-01-19T00:00:00"/>
    <s v="SUP002"/>
    <s v="AISLE-11-SHELF-37"/>
    <n v="24"/>
    <x v="0"/>
    <d v="2023-05-29T00:00:00"/>
    <s v="Spain"/>
    <n v="42.166699999999999"/>
    <n v="-7.6173999999999999"/>
    <n v="235"/>
  </r>
  <r>
    <x v="2069"/>
    <x v="2069"/>
    <x v="5"/>
    <n v="513.78"/>
    <x v="37"/>
    <s v="High"/>
    <n v="67"/>
    <n v="25"/>
    <d v="2025-02-09T00:00:00"/>
    <s v="SUP003"/>
    <s v="AISLE-14-SHELF-25"/>
    <n v="20"/>
    <x v="0"/>
    <d v="2024-02-21T00:00:00"/>
    <s v="Belgium"/>
    <n v="50.121200000000002"/>
    <n v="4.9013"/>
    <n v="354"/>
  </r>
  <r>
    <x v="2070"/>
    <x v="2070"/>
    <x v="2"/>
    <n v="566.99"/>
    <x v="592"/>
    <s v="High"/>
    <n v="49"/>
    <n v="9"/>
    <d v="2024-08-13T00:00:00"/>
    <s v="SUP015"/>
    <s v="AISLE-02-SHELF-03"/>
    <n v="20"/>
    <x v="0"/>
    <d v="2024-05-18T00:00:00"/>
    <s v="Belgium"/>
    <n v="50.881900000000002"/>
    <n v="4.0762"/>
    <n v="87"/>
  </r>
  <r>
    <x v="2071"/>
    <x v="2071"/>
    <x v="4"/>
    <n v="698.35"/>
    <x v="507"/>
    <s v="Low"/>
    <n v="95"/>
    <n v="3"/>
    <d v="2023-11-08T00:00:00"/>
    <s v="SUP032"/>
    <s v="AISLE-03-SHELF-43"/>
    <n v="39"/>
    <x v="0"/>
    <d v="2023-09-16T00:00:00"/>
    <s v="Germany"/>
    <n v="53.952800000000003"/>
    <n v="9.6809999999999992"/>
    <n v="53"/>
  </r>
  <r>
    <x v="2072"/>
    <x v="2072"/>
    <x v="0"/>
    <n v="502.82"/>
    <x v="198"/>
    <s v="High"/>
    <n v="10"/>
    <n v="6"/>
    <d v="2023-12-12T00:00:00"/>
    <s v="SUP050"/>
    <s v="AISLE-09-SHELF-10"/>
    <n v="36"/>
    <x v="1"/>
    <d v="2023-09-26T00:00:00"/>
    <s v="Sweden"/>
    <n v="60.8583"/>
    <n v="11.574299999999999"/>
    <n v="77"/>
  </r>
  <r>
    <x v="2073"/>
    <x v="2073"/>
    <x v="4"/>
    <n v="488.61"/>
    <x v="432"/>
    <s v="High"/>
    <n v="86"/>
    <n v="21"/>
    <d v="2024-05-14T00:00:00"/>
    <s v="SUP047"/>
    <s v="AISLE-06-SHELF-38"/>
    <n v="27"/>
    <x v="0"/>
    <d v="2023-10-27T00:00:00"/>
    <s v="United Kingdom"/>
    <n v="54.75"/>
    <n v="-1.1132"/>
    <n v="200"/>
  </r>
  <r>
    <x v="2074"/>
    <x v="2074"/>
    <x v="4"/>
    <n v="374.26"/>
    <x v="189"/>
    <s v="Low"/>
    <n v="74"/>
    <n v="20"/>
    <d v="2024-08-09T00:00:00"/>
    <s v="SUP027"/>
    <s v="AISLE-01-SHELF-01"/>
    <n v="29"/>
    <x v="0"/>
    <d v="2024-02-18T00:00:00"/>
    <s v="Spain"/>
    <n v="36.892600000000002"/>
    <n v="-5.4515000000000002"/>
    <n v="173"/>
  </r>
  <r>
    <x v="2075"/>
    <x v="2075"/>
    <x v="0"/>
    <n v="278.75"/>
    <x v="406"/>
    <s v="High"/>
    <n v="19"/>
    <n v="24"/>
    <d v="2024-08-14T00:00:00"/>
    <s v="SUP036"/>
    <s v="AISLE-19-SHELF-35"/>
    <n v="47"/>
    <x v="1"/>
    <d v="2023-09-04T00:00:00"/>
    <s v="Poland"/>
    <n v="53.531300000000002"/>
    <n v="17.7592"/>
    <n v="345"/>
  </r>
  <r>
    <x v="2076"/>
    <x v="2076"/>
    <x v="2"/>
    <n v="946.74"/>
    <x v="70"/>
    <s v="Mid"/>
    <n v="69"/>
    <n v="26"/>
    <d v="2025-07-21T00:00:00"/>
    <s v="SUP035"/>
    <s v="AISLE-06-SHELF-34"/>
    <n v="32"/>
    <x v="1"/>
    <d v="2024-09-23T00:00:00"/>
    <s v="Poland"/>
    <n v="50.401299999999999"/>
    <n v="20.821999999999999"/>
    <n v="301"/>
  </r>
  <r>
    <x v="2077"/>
    <x v="2077"/>
    <x v="4"/>
    <n v="324.42"/>
    <x v="834"/>
    <s v="Mid"/>
    <n v="78"/>
    <n v="9"/>
    <d v="2024-08-13T00:00:00"/>
    <s v="SUP039"/>
    <s v="AISLE-15-SHELF-44"/>
    <n v="49"/>
    <x v="0"/>
    <d v="2023-12-30T00:00:00"/>
    <s v="France"/>
    <n v="43.228200000000001"/>
    <n v="7.9764999999999997"/>
    <n v="227"/>
  </r>
  <r>
    <x v="2078"/>
    <x v="2078"/>
    <x v="3"/>
    <n v="72.790000000000006"/>
    <x v="437"/>
    <s v="Low"/>
    <n v="29"/>
    <n v="15"/>
    <d v="2025-10-27T00:00:00"/>
    <s v="SUP024"/>
    <s v="AISLE-10-SHELF-45"/>
    <n v="6"/>
    <x v="0"/>
    <d v="2024-11-12T00:00:00"/>
    <s v="Belgium"/>
    <n v="49.711199999999998"/>
    <n v="5.2554999999999996"/>
    <n v="349"/>
  </r>
  <r>
    <x v="2079"/>
    <x v="2079"/>
    <x v="2"/>
    <n v="175.61"/>
    <x v="263"/>
    <s v="Mid"/>
    <n v="71"/>
    <n v="28"/>
    <d v="2025-09-13T00:00:00"/>
    <s v="SUP008"/>
    <s v="AISLE-03-SHELF-50"/>
    <n v="7"/>
    <x v="1"/>
    <d v="2025-02-26T00:00:00"/>
    <s v="Netherlands"/>
    <n v="52.148800000000001"/>
    <n v="6.6927000000000003"/>
    <n v="199"/>
  </r>
  <r>
    <x v="2080"/>
    <x v="2080"/>
    <x v="1"/>
    <n v="858.7"/>
    <x v="127"/>
    <s v="High"/>
    <n v="22"/>
    <n v="9"/>
    <d v="2024-03-15T00:00:00"/>
    <s v="SUP007"/>
    <s v="AISLE-20-SHELF-37"/>
    <n v="35"/>
    <x v="0"/>
    <d v="2023-04-18T00:00:00"/>
    <s v="Germany"/>
    <n v="48.259099999999997"/>
    <n v="12.0688"/>
    <n v="332"/>
  </r>
  <r>
    <x v="2081"/>
    <x v="2081"/>
    <x v="1"/>
    <n v="590.77"/>
    <x v="148"/>
    <s v="Mid"/>
    <n v="67"/>
    <n v="5"/>
    <d v="2024-06-24T00:00:00"/>
    <s v="SUP004"/>
    <s v="AISLE-13-SHELF-29"/>
    <n v="37"/>
    <x v="0"/>
    <d v="2024-01-24T00:00:00"/>
    <s v="United Kingdom"/>
    <n v="54.934100000000001"/>
    <n v="-3.3990999999999998"/>
    <n v="152"/>
  </r>
  <r>
    <x v="2082"/>
    <x v="2082"/>
    <x v="5"/>
    <n v="780.99"/>
    <x v="478"/>
    <s v="High"/>
    <n v="46"/>
    <n v="21"/>
    <d v="2025-09-22T00:00:00"/>
    <s v="SUP030"/>
    <s v="AISLE-14-SHELF-30"/>
    <n v="37"/>
    <x v="0"/>
    <d v="2024-10-10T00:00:00"/>
    <s v="Poland"/>
    <n v="51.850200000000001"/>
    <n v="21.319800000000001"/>
    <n v="347"/>
  </r>
  <r>
    <x v="2083"/>
    <x v="2083"/>
    <x v="0"/>
    <n v="810.69"/>
    <x v="486"/>
    <s v="Mid"/>
    <n v="19"/>
    <n v="27"/>
    <d v="2024-02-29T00:00:00"/>
    <s v="SUP010"/>
    <s v="AISLE-15-SHELF-50"/>
    <n v="39"/>
    <x v="0"/>
    <d v="2023-11-25T00:00:00"/>
    <s v="Spain"/>
    <n v="43.314399999999999"/>
    <n v="-8.1501999999999999"/>
    <n v="96"/>
  </r>
  <r>
    <x v="2084"/>
    <x v="2084"/>
    <x v="1"/>
    <n v="825"/>
    <x v="205"/>
    <s v="Mid"/>
    <n v="12"/>
    <n v="16"/>
    <d v="2024-06-15T00:00:00"/>
    <s v="SUP025"/>
    <s v="AISLE-14-SHELF-03"/>
    <n v="40"/>
    <x v="1"/>
    <d v="2024-04-01T00:00:00"/>
    <s v="France"/>
    <n v="41.491100000000003"/>
    <n v="6.6632999999999996"/>
    <n v="75"/>
  </r>
  <r>
    <x v="2085"/>
    <x v="2085"/>
    <x v="0"/>
    <n v="555.11"/>
    <x v="884"/>
    <s v="High"/>
    <n v="43"/>
    <n v="3"/>
    <d v="2023-12-09T00:00:00"/>
    <s v="SUP042"/>
    <s v="AISLE-01-SHELF-23"/>
    <n v="30"/>
    <x v="0"/>
    <d v="2023-08-03T00:00:00"/>
    <s v="Spain"/>
    <n v="36.843699999999998"/>
    <n v="3.1324000000000001"/>
    <n v="128"/>
  </r>
  <r>
    <x v="2086"/>
    <x v="2086"/>
    <x v="2"/>
    <n v="185.35"/>
    <x v="784"/>
    <s v="Low"/>
    <n v="43"/>
    <n v="9"/>
    <d v="2024-08-05T00:00:00"/>
    <s v="SUP047"/>
    <s v="AISLE-07-SHELF-20"/>
    <n v="16"/>
    <x v="1"/>
    <d v="2024-03-25T00:00:00"/>
    <s v="Germany"/>
    <n v="52.006999999999998"/>
    <n v="11.822900000000001"/>
    <n v="133"/>
  </r>
  <r>
    <x v="2087"/>
    <x v="2087"/>
    <x v="3"/>
    <n v="156.75"/>
    <x v="144"/>
    <s v="High"/>
    <n v="39"/>
    <n v="17"/>
    <d v="2024-07-01T00:00:00"/>
    <s v="SUP032"/>
    <s v="AISLE-07-SHELF-17"/>
    <n v="48"/>
    <x v="1"/>
    <d v="2024-02-13T00:00:00"/>
    <s v="Netherlands"/>
    <n v="51.337000000000003"/>
    <n v="4.2371999999999996"/>
    <n v="139"/>
  </r>
  <r>
    <x v="2088"/>
    <x v="2088"/>
    <x v="3"/>
    <n v="578.24"/>
    <x v="583"/>
    <s v="Low"/>
    <n v="46"/>
    <n v="28"/>
    <d v="2025-05-03T00:00:00"/>
    <s v="SUP032"/>
    <s v="AISLE-15-SHELF-13"/>
    <n v="15"/>
    <x v="0"/>
    <d v="2024-07-16T00:00:00"/>
    <s v="France"/>
    <n v="47.761600000000001"/>
    <n v="8.1820000000000004"/>
    <n v="291"/>
  </r>
  <r>
    <x v="2089"/>
    <x v="2089"/>
    <x v="3"/>
    <n v="372.85"/>
    <x v="302"/>
    <s v="Low"/>
    <n v="77"/>
    <n v="3"/>
    <d v="2025-06-18T00:00:00"/>
    <s v="SUP050"/>
    <s v="AISLE-15-SHELF-03"/>
    <n v="10"/>
    <x v="0"/>
    <d v="2024-11-27T00:00:00"/>
    <s v="France"/>
    <n v="50.927399999999999"/>
    <n v="-2.2086999999999999"/>
    <n v="203"/>
  </r>
  <r>
    <x v="2090"/>
    <x v="2090"/>
    <x v="3"/>
    <n v="562.47"/>
    <x v="239"/>
    <s v="Mid"/>
    <n v="43"/>
    <n v="7"/>
    <d v="2024-12-26T00:00:00"/>
    <s v="SUP032"/>
    <s v="AISLE-17-SHELF-32"/>
    <n v="29"/>
    <x v="0"/>
    <d v="2024-09-30T00:00:00"/>
    <s v="Sweden"/>
    <n v="57.1509"/>
    <n v="11.838900000000001"/>
    <n v="87"/>
  </r>
  <r>
    <x v="2091"/>
    <x v="2091"/>
    <x v="6"/>
    <n v="503.49"/>
    <x v="880"/>
    <s v="High"/>
    <n v="41"/>
    <n v="7"/>
    <d v="2023-10-03T00:00:00"/>
    <s v="SUP010"/>
    <s v="AISLE-16-SHELF-01"/>
    <n v="38"/>
    <x v="0"/>
    <d v="2023-06-27T00:00:00"/>
    <s v="United Kingdom"/>
    <n v="57.540999999999997"/>
    <n v="-5.2529000000000003"/>
    <n v="98"/>
  </r>
  <r>
    <x v="2092"/>
    <x v="2092"/>
    <x v="0"/>
    <n v="606.17999999999995"/>
    <x v="639"/>
    <s v="Low"/>
    <n v="94"/>
    <n v="21"/>
    <d v="2025-06-24T00:00:00"/>
    <s v="SUP009"/>
    <s v="AISLE-14-SHELF-03"/>
    <n v="39"/>
    <x v="1"/>
    <d v="2024-07-22T00:00:00"/>
    <s v="France"/>
    <n v="41.317799999999998"/>
    <n v="-1.8323"/>
    <n v="337"/>
  </r>
  <r>
    <x v="2093"/>
    <x v="2093"/>
    <x v="4"/>
    <n v="41.79"/>
    <x v="837"/>
    <s v="High"/>
    <n v="67"/>
    <n v="6"/>
    <d v="2025-01-22T00:00:00"/>
    <s v="SUP025"/>
    <s v="AISLE-20-SHELF-28"/>
    <n v="25"/>
    <x v="0"/>
    <d v="2024-11-01T00:00:00"/>
    <s v="Sweden"/>
    <n v="59.998100000000001"/>
    <n v="24.081900000000001"/>
    <n v="82"/>
  </r>
  <r>
    <x v="2094"/>
    <x v="2094"/>
    <x v="0"/>
    <n v="42.51"/>
    <x v="885"/>
    <s v="Low"/>
    <n v="33"/>
    <n v="20"/>
    <d v="2024-12-09T00:00:00"/>
    <s v="SUP025"/>
    <s v="AISLE-04-SHELF-41"/>
    <n v="22"/>
    <x v="0"/>
    <d v="2024-07-26T00:00:00"/>
    <s v="Sweden"/>
    <n v="62.524900000000002"/>
    <n v="13.7818"/>
    <n v="136"/>
  </r>
  <r>
    <x v="2095"/>
    <x v="2095"/>
    <x v="1"/>
    <n v="724.38"/>
    <x v="886"/>
    <s v="Low"/>
    <n v="18"/>
    <n v="8"/>
    <d v="2025-05-14T00:00:00"/>
    <s v="SUP041"/>
    <s v="AISLE-01-SHELF-14"/>
    <n v="12"/>
    <x v="0"/>
    <d v="2025-03-16T00:00:00"/>
    <s v="Germany"/>
    <n v="49.8446"/>
    <n v="8.9057999999999993"/>
    <n v="59"/>
  </r>
  <r>
    <x v="2096"/>
    <x v="2096"/>
    <x v="0"/>
    <n v="201.2"/>
    <x v="538"/>
    <s v="High"/>
    <n v="50"/>
    <n v="4"/>
    <d v="2025-04-03T00:00:00"/>
    <s v="SUP016"/>
    <s v="AISLE-13-SHELF-15"/>
    <n v="38"/>
    <x v="0"/>
    <d v="2024-11-23T00:00:00"/>
    <s v="Italy"/>
    <n v="36.807099999999998"/>
    <n v="8.2087000000000003"/>
    <n v="131"/>
  </r>
  <r>
    <x v="2097"/>
    <x v="2097"/>
    <x v="0"/>
    <n v="655.68"/>
    <x v="458"/>
    <s v="Mid"/>
    <n v="33"/>
    <n v="26"/>
    <d v="2024-06-10T00:00:00"/>
    <s v="SUP049"/>
    <s v="AISLE-18-SHELF-48"/>
    <n v="18"/>
    <x v="0"/>
    <d v="2023-11-22T00:00:00"/>
    <s v="Spain"/>
    <n v="41.422499999999999"/>
    <n v="-7.7847999999999997"/>
    <n v="201"/>
  </r>
  <r>
    <x v="2098"/>
    <x v="2098"/>
    <x v="3"/>
    <n v="551.11"/>
    <x v="887"/>
    <s v="Low"/>
    <n v="34"/>
    <n v="15"/>
    <d v="2025-05-08T00:00:00"/>
    <s v="SUP016"/>
    <s v="AISLE-06-SHELF-22"/>
    <n v="23"/>
    <x v="0"/>
    <d v="2024-05-31T00:00:00"/>
    <s v="Netherlands"/>
    <n v="51.423000000000002"/>
    <n v="4.6679000000000004"/>
    <n v="342"/>
  </r>
  <r>
    <x v="2099"/>
    <x v="2099"/>
    <x v="3"/>
    <n v="981.98"/>
    <x v="693"/>
    <s v="Mid"/>
    <n v="45"/>
    <n v="6"/>
    <d v="2024-02-19T00:00:00"/>
    <s v="SUP030"/>
    <s v="AISLE-16-SHELF-11"/>
    <n v="24"/>
    <x v="0"/>
    <d v="2023-07-18T00:00:00"/>
    <s v="Austria"/>
    <n v="48.370100000000001"/>
    <n v="13.984500000000001"/>
    <n v="216"/>
  </r>
  <r>
    <x v="2100"/>
    <x v="2100"/>
    <x v="6"/>
    <n v="837.05"/>
    <x v="359"/>
    <s v="Mid"/>
    <n v="17"/>
    <n v="16"/>
    <d v="2023-09-03T00:00:00"/>
    <s v="SUP038"/>
    <s v="AISLE-07-SHELF-09"/>
    <n v="8"/>
    <x v="0"/>
    <d v="2023-06-22T00:00:00"/>
    <s v="Spain"/>
    <n v="41.374200000000002"/>
    <n v="-2.1556000000000002"/>
    <n v="73"/>
  </r>
  <r>
    <x v="2101"/>
    <x v="2101"/>
    <x v="2"/>
    <n v="419"/>
    <x v="215"/>
    <s v="Low"/>
    <n v="98"/>
    <n v="5"/>
    <d v="2024-07-26T00:00:00"/>
    <s v="SUP005"/>
    <s v="AISLE-01-SHELF-42"/>
    <n v="42"/>
    <x v="0"/>
    <d v="2024-03-18T00:00:00"/>
    <s v="France"/>
    <n v="47.999200000000002"/>
    <n v="-5.0585000000000004"/>
    <n v="130"/>
  </r>
  <r>
    <x v="2102"/>
    <x v="2102"/>
    <x v="0"/>
    <n v="620.25"/>
    <x v="255"/>
    <s v="High"/>
    <n v="68"/>
    <n v="12"/>
    <d v="2024-01-02T00:00:00"/>
    <s v="SUP007"/>
    <s v="AISLE-08-SHELF-11"/>
    <n v="36"/>
    <x v="0"/>
    <d v="2023-12-06T00:00:00"/>
    <s v="Netherlands"/>
    <n v="53.313400000000001"/>
    <n v="3.7326000000000001"/>
    <n v="27"/>
  </r>
  <r>
    <x v="2103"/>
    <x v="2103"/>
    <x v="5"/>
    <n v="126.12"/>
    <x v="7"/>
    <s v="High"/>
    <n v="44"/>
    <n v="14"/>
    <d v="2023-07-19T00:00:00"/>
    <s v="SUP013"/>
    <s v="AISLE-05-SHELF-29"/>
    <n v="30"/>
    <x v="0"/>
    <d v="2023-05-12T00:00:00"/>
    <s v="Poland"/>
    <n v="51.356200000000001"/>
    <n v="21.810400000000001"/>
    <n v="68"/>
  </r>
  <r>
    <x v="2104"/>
    <x v="2104"/>
    <x v="2"/>
    <n v="392.52"/>
    <x v="508"/>
    <s v="Mid"/>
    <n v="47"/>
    <n v="26"/>
    <d v="2025-06-11T00:00:00"/>
    <s v="SUP008"/>
    <s v="AISLE-06-SHELF-12"/>
    <n v="32"/>
    <x v="0"/>
    <d v="2025-03-05T00:00:00"/>
    <s v="Italy"/>
    <n v="41.169899999999998"/>
    <n v="17.8674"/>
    <n v="98"/>
  </r>
  <r>
    <x v="2105"/>
    <x v="2105"/>
    <x v="1"/>
    <n v="736.55"/>
    <x v="524"/>
    <s v="Low"/>
    <n v="92"/>
    <n v="6"/>
    <d v="2025-02-15T00:00:00"/>
    <s v="SUP033"/>
    <s v="AISLE-11-SHELF-39"/>
    <n v="16"/>
    <x v="0"/>
    <d v="2024-06-13T00:00:00"/>
    <s v="Poland"/>
    <n v="51.712000000000003"/>
    <n v="22.849399999999999"/>
    <n v="247"/>
  </r>
  <r>
    <x v="2106"/>
    <x v="2106"/>
    <x v="6"/>
    <n v="626.44000000000005"/>
    <x v="888"/>
    <s v="Mid"/>
    <n v="41"/>
    <n v="3"/>
    <d v="2024-01-27T00:00:00"/>
    <s v="SUP010"/>
    <s v="AISLE-07-SHELF-44"/>
    <n v="14"/>
    <x v="0"/>
    <d v="2023-07-04T00:00:00"/>
    <s v="Poland"/>
    <n v="53.702800000000003"/>
    <n v="23.9099"/>
    <n v="207"/>
  </r>
  <r>
    <x v="2107"/>
    <x v="2107"/>
    <x v="1"/>
    <n v="489.63"/>
    <x v="549"/>
    <s v="High"/>
    <n v="60"/>
    <n v="29"/>
    <d v="2024-09-28T00:00:00"/>
    <s v="SUP020"/>
    <s v="AISLE-12-SHELF-33"/>
    <n v="45"/>
    <x v="0"/>
    <d v="2024-07-29T00:00:00"/>
    <s v="United Kingdom"/>
    <n v="58.053600000000003"/>
    <n v="0.78120000000000001"/>
    <n v="61"/>
  </r>
  <r>
    <x v="2108"/>
    <x v="2108"/>
    <x v="3"/>
    <n v="184.76"/>
    <x v="10"/>
    <s v="High"/>
    <n v="37"/>
    <n v="19"/>
    <d v="2024-01-30T00:00:00"/>
    <s v="SUP032"/>
    <s v="AISLE-19-SHELF-36"/>
    <n v="39"/>
    <x v="0"/>
    <d v="2023-07-31T00:00:00"/>
    <s v="Spain"/>
    <n v="41.706499999999998"/>
    <n v="-4.6757999999999997"/>
    <n v="183"/>
  </r>
  <r>
    <x v="2109"/>
    <x v="2109"/>
    <x v="1"/>
    <n v="805.11"/>
    <x v="499"/>
    <s v="High"/>
    <n v="65"/>
    <n v="10"/>
    <d v="2025-03-30T00:00:00"/>
    <s v="SUP029"/>
    <s v="AISLE-19-SHELF-21"/>
    <n v="37"/>
    <x v="0"/>
    <d v="2024-07-23T00:00:00"/>
    <s v="Austria"/>
    <n v="46.675899999999999"/>
    <n v="14.8026"/>
    <n v="250"/>
  </r>
  <r>
    <x v="2110"/>
    <x v="2110"/>
    <x v="0"/>
    <n v="280.43"/>
    <x v="649"/>
    <s v="Low"/>
    <n v="17"/>
    <n v="7"/>
    <d v="2024-03-29T00:00:00"/>
    <s v="SUP001"/>
    <s v="AISLE-19-SHELF-43"/>
    <n v="18"/>
    <x v="1"/>
    <d v="2023-08-14T00:00:00"/>
    <s v="Germany"/>
    <n v="54.7378"/>
    <n v="12.5121"/>
    <n v="228"/>
  </r>
  <r>
    <x v="2111"/>
    <x v="2111"/>
    <x v="3"/>
    <n v="822.27"/>
    <x v="215"/>
    <s v="Low"/>
    <n v="50"/>
    <n v="13"/>
    <d v="2024-06-01T00:00:00"/>
    <s v="SUP027"/>
    <s v="AISLE-09-SHELF-45"/>
    <n v="44"/>
    <x v="0"/>
    <d v="2023-07-31T00:00:00"/>
    <s v="Austria"/>
    <n v="48.814700000000002"/>
    <n v="15.693099999999999"/>
    <n v="306"/>
  </r>
  <r>
    <x v="2112"/>
    <x v="2112"/>
    <x v="2"/>
    <n v="615.49"/>
    <x v="316"/>
    <s v="Mid"/>
    <n v="32"/>
    <n v="1"/>
    <d v="2024-09-08T00:00:00"/>
    <s v="SUP020"/>
    <s v="AISLE-19-SHELF-37"/>
    <n v="27"/>
    <x v="0"/>
    <d v="2023-12-12T00:00:00"/>
    <s v="Poland"/>
    <n v="49.946100000000001"/>
    <n v="16.591999999999999"/>
    <n v="271"/>
  </r>
  <r>
    <x v="2113"/>
    <x v="2113"/>
    <x v="4"/>
    <n v="379"/>
    <x v="555"/>
    <s v="Low"/>
    <n v="63"/>
    <n v="1"/>
    <d v="2025-05-13T00:00:00"/>
    <s v="SUP014"/>
    <s v="AISLE-11-SHELF-25"/>
    <n v="22"/>
    <x v="1"/>
    <d v="2024-07-26T00:00:00"/>
    <s v="France"/>
    <n v="44.650300000000001"/>
    <n v="-2.6434000000000002"/>
    <n v="291"/>
  </r>
  <r>
    <x v="2114"/>
    <x v="2114"/>
    <x v="3"/>
    <n v="50.2"/>
    <x v="889"/>
    <s v="Low"/>
    <n v="32"/>
    <n v="17"/>
    <d v="2025-09-02T00:00:00"/>
    <s v="SUP015"/>
    <s v="AISLE-03-SHELF-05"/>
    <n v="48"/>
    <x v="0"/>
    <d v="2025-02-08T00:00:00"/>
    <s v="Italy"/>
    <n v="42.707299999999996"/>
    <n v="18.207899999999999"/>
    <n v="206"/>
  </r>
  <r>
    <x v="2115"/>
    <x v="2115"/>
    <x v="3"/>
    <n v="240.09"/>
    <x v="18"/>
    <s v="Mid"/>
    <n v="41"/>
    <n v="22"/>
    <d v="2025-03-23T00:00:00"/>
    <s v="SUP006"/>
    <s v="AISLE-13-SHELF-31"/>
    <n v="16"/>
    <x v="0"/>
    <d v="2024-09-17T00:00:00"/>
    <s v="Belgium"/>
    <n v="51.0229"/>
    <n v="4.1512000000000002"/>
    <n v="187"/>
  </r>
  <r>
    <x v="2116"/>
    <x v="2116"/>
    <x v="6"/>
    <n v="890.18"/>
    <x v="865"/>
    <s v="High"/>
    <n v="19"/>
    <n v="4"/>
    <d v="2023-07-13T00:00:00"/>
    <s v="SUP002"/>
    <s v="AISLE-14-SHELF-13"/>
    <n v="46"/>
    <x v="0"/>
    <d v="2023-06-13T00:00:00"/>
    <s v="Austria"/>
    <n v="46.411700000000003"/>
    <n v="11.9122"/>
    <n v="30"/>
  </r>
  <r>
    <x v="2117"/>
    <x v="2117"/>
    <x v="4"/>
    <n v="819.79"/>
    <x v="688"/>
    <s v="High"/>
    <n v="90"/>
    <n v="14"/>
    <d v="2024-11-06T00:00:00"/>
    <s v="SUP029"/>
    <s v="AISLE-02-SHELF-34"/>
    <n v="40"/>
    <x v="0"/>
    <d v="2024-02-25T00:00:00"/>
    <s v="Poland"/>
    <n v="52.055199999999999"/>
    <n v="17.342500000000001"/>
    <n v="255"/>
  </r>
  <r>
    <x v="2118"/>
    <x v="2118"/>
    <x v="2"/>
    <n v="579.1"/>
    <x v="473"/>
    <s v="Mid"/>
    <n v="44"/>
    <n v="6"/>
    <d v="2025-02-07T00:00:00"/>
    <s v="SUP039"/>
    <s v="AISLE-18-SHELF-06"/>
    <n v="29"/>
    <x v="0"/>
    <d v="2024-10-27T00:00:00"/>
    <s v="Italy"/>
    <n v="37.765900000000002"/>
    <n v="11.8689"/>
    <n v="103"/>
  </r>
  <r>
    <x v="2119"/>
    <x v="2119"/>
    <x v="5"/>
    <n v="471.66"/>
    <x v="556"/>
    <s v="High"/>
    <n v="72"/>
    <n v="14"/>
    <d v="2024-04-08T00:00:00"/>
    <s v="SUP032"/>
    <s v="AISLE-19-SHELF-42"/>
    <n v="41"/>
    <x v="0"/>
    <d v="2024-01-25T00:00:00"/>
    <s v="Netherlands"/>
    <n v="51.483800000000002"/>
    <n v="6.8460000000000001"/>
    <n v="74"/>
  </r>
  <r>
    <x v="2120"/>
    <x v="2120"/>
    <x v="5"/>
    <n v="650.66999999999996"/>
    <x v="594"/>
    <s v="Low"/>
    <n v="76"/>
    <n v="15"/>
    <d v="2025-09-16T00:00:00"/>
    <s v="SUP005"/>
    <s v="AISLE-08-SHELF-05"/>
    <n v="44"/>
    <x v="0"/>
    <d v="2025-01-23T00:00:00"/>
    <s v="Spain"/>
    <n v="36.793700000000001"/>
    <n v="-8.6806999999999999"/>
    <n v="236"/>
  </r>
  <r>
    <x v="2121"/>
    <x v="2121"/>
    <x v="5"/>
    <n v="471.59"/>
    <x v="890"/>
    <s v="Mid"/>
    <n v="45"/>
    <n v="1"/>
    <d v="2023-09-18T00:00:00"/>
    <s v="SUP022"/>
    <s v="AISLE-02-SHELF-06"/>
    <n v="26"/>
    <x v="0"/>
    <d v="2023-08-25T00:00:00"/>
    <s v="Sweden"/>
    <n v="55.3733"/>
    <n v="15.3977"/>
    <n v="24"/>
  </r>
  <r>
    <x v="2122"/>
    <x v="2122"/>
    <x v="0"/>
    <n v="647.86"/>
    <x v="63"/>
    <s v="Mid"/>
    <n v="58"/>
    <n v="20"/>
    <d v="2025-03-29T00:00:00"/>
    <s v="SUP028"/>
    <s v="AISLE-18-SHELF-08"/>
    <n v="10"/>
    <x v="0"/>
    <d v="2025-02-25T00:00:00"/>
    <s v="United Kingdom"/>
    <n v="55.711399999999998"/>
    <n v="-0.89590000000000003"/>
    <n v="32"/>
  </r>
  <r>
    <x v="2123"/>
    <x v="2123"/>
    <x v="5"/>
    <n v="314.33"/>
    <x v="403"/>
    <s v="Mid"/>
    <n v="55"/>
    <n v="16"/>
    <d v="2024-04-17T00:00:00"/>
    <s v="SUP032"/>
    <s v="AISLE-02-SHELF-23"/>
    <n v="20"/>
    <x v="0"/>
    <d v="2024-04-14T00:00:00"/>
    <s v="Italy"/>
    <n v="41.359200000000001"/>
    <n v="14.743499999999999"/>
    <n v="3"/>
  </r>
  <r>
    <x v="2124"/>
    <x v="2124"/>
    <x v="0"/>
    <n v="840.11"/>
    <x v="498"/>
    <s v="High"/>
    <n v="36"/>
    <n v="4"/>
    <d v="2024-01-02T00:00:00"/>
    <s v="SUP029"/>
    <s v="AISLE-20-SHELF-04"/>
    <n v="27"/>
    <x v="0"/>
    <d v="2023-10-24T00:00:00"/>
    <s v="France"/>
    <n v="44.827199999999998"/>
    <n v="4.6500000000000004"/>
    <n v="70"/>
  </r>
  <r>
    <x v="2125"/>
    <x v="2125"/>
    <x v="2"/>
    <n v="704.9"/>
    <x v="5"/>
    <s v="Mid"/>
    <n v="40"/>
    <n v="2"/>
    <d v="2023-08-13T00:00:00"/>
    <s v="SUP040"/>
    <s v="AISLE-15-SHELF-30"/>
    <n v="13"/>
    <x v="0"/>
    <d v="2023-05-17T00:00:00"/>
    <s v="France"/>
    <n v="41.697800000000001"/>
    <n v="0.60499999999999998"/>
    <n v="88"/>
  </r>
  <r>
    <x v="2126"/>
    <x v="2126"/>
    <x v="2"/>
    <n v="336.68"/>
    <x v="477"/>
    <s v="Mid"/>
    <n v="43"/>
    <n v="1"/>
    <d v="2024-05-04T00:00:00"/>
    <s v="SUP003"/>
    <s v="AISLE-20-SHELF-24"/>
    <n v="47"/>
    <x v="0"/>
    <d v="2023-08-26T00:00:00"/>
    <s v="Italy"/>
    <n v="44.9039"/>
    <n v="16.155799999999999"/>
    <n v="252"/>
  </r>
  <r>
    <x v="2127"/>
    <x v="2127"/>
    <x v="3"/>
    <n v="832.36"/>
    <x v="417"/>
    <s v="High"/>
    <n v="85"/>
    <n v="13"/>
    <d v="2025-03-01T00:00:00"/>
    <s v="SUP031"/>
    <s v="AISLE-09-SHELF-21"/>
    <n v="39"/>
    <x v="0"/>
    <d v="2024-08-12T00:00:00"/>
    <s v="France"/>
    <n v="48.318300000000001"/>
    <n v="-2.1181000000000001"/>
    <n v="201"/>
  </r>
  <r>
    <x v="2128"/>
    <x v="2128"/>
    <x v="5"/>
    <n v="492.47"/>
    <x v="602"/>
    <s v="Mid"/>
    <n v="68"/>
    <n v="16"/>
    <d v="2024-04-19T00:00:00"/>
    <s v="SUP013"/>
    <s v="AISLE-06-SHELF-41"/>
    <n v="33"/>
    <x v="0"/>
    <d v="2023-08-08T00:00:00"/>
    <s v="Spain"/>
    <n v="37.928199999999997"/>
    <n v="3.2507000000000001"/>
    <n v="255"/>
  </r>
  <r>
    <x v="2129"/>
    <x v="2129"/>
    <x v="6"/>
    <n v="182.89"/>
    <x v="518"/>
    <s v="High"/>
    <n v="63"/>
    <n v="8"/>
    <d v="2025-04-25T00:00:00"/>
    <s v="SUP006"/>
    <s v="AISLE-13-SHELF-05"/>
    <n v="18"/>
    <x v="0"/>
    <d v="2024-06-22T00:00:00"/>
    <s v="France"/>
    <n v="42.313099999999999"/>
    <n v="-2.4622999999999999"/>
    <n v="307"/>
  </r>
  <r>
    <x v="2130"/>
    <x v="2130"/>
    <x v="2"/>
    <n v="86.94"/>
    <x v="248"/>
    <s v="Low"/>
    <n v="98"/>
    <n v="22"/>
    <d v="2023-08-24T00:00:00"/>
    <s v="SUP021"/>
    <s v="AISLE-14-SHELF-14"/>
    <n v="9"/>
    <x v="1"/>
    <d v="2023-06-07T00:00:00"/>
    <s v="Austria"/>
    <n v="46.738100000000003"/>
    <n v="12.0229"/>
    <n v="78"/>
  </r>
  <r>
    <x v="2131"/>
    <x v="2131"/>
    <x v="4"/>
    <n v="702.61"/>
    <x v="469"/>
    <s v="Mid"/>
    <n v="75"/>
    <n v="4"/>
    <d v="2023-08-15T00:00:00"/>
    <s v="SUP014"/>
    <s v="AISLE-18-SHELF-07"/>
    <n v="25"/>
    <x v="0"/>
    <d v="2023-08-05T00:00:00"/>
    <s v="Sweden"/>
    <n v="58.200400000000002"/>
    <n v="17.619700000000002"/>
    <n v="10"/>
  </r>
  <r>
    <x v="2132"/>
    <x v="2132"/>
    <x v="4"/>
    <n v="866.47"/>
    <x v="436"/>
    <s v="High"/>
    <n v="39"/>
    <n v="2"/>
    <d v="2024-11-07T00:00:00"/>
    <s v="SUP025"/>
    <s v="AISLE-06-SHELF-12"/>
    <n v="10"/>
    <x v="0"/>
    <d v="2023-12-07T00:00:00"/>
    <s v="France"/>
    <n v="45.965000000000003"/>
    <n v="8.0619999999999994"/>
    <n v="336"/>
  </r>
  <r>
    <x v="2133"/>
    <x v="2133"/>
    <x v="2"/>
    <n v="809.37"/>
    <x v="466"/>
    <s v="Mid"/>
    <n v="82"/>
    <n v="28"/>
    <d v="2023-12-25T00:00:00"/>
    <s v="SUP007"/>
    <s v="AISLE-14-SHELF-16"/>
    <n v="5"/>
    <x v="0"/>
    <d v="2023-06-22T00:00:00"/>
    <s v="Sweden"/>
    <n v="55.779400000000003"/>
    <n v="15.2904"/>
    <n v="186"/>
  </r>
  <r>
    <x v="2134"/>
    <x v="2134"/>
    <x v="3"/>
    <n v="659.09"/>
    <x v="806"/>
    <s v="Mid"/>
    <n v="32"/>
    <n v="13"/>
    <d v="2024-01-19T00:00:00"/>
    <s v="SUP043"/>
    <s v="AISLE-19-SHELF-32"/>
    <n v="35"/>
    <x v="0"/>
    <d v="2023-09-20T00:00:00"/>
    <s v="Poland"/>
    <n v="52.460599999999999"/>
    <n v="20.148"/>
    <n v="121"/>
  </r>
  <r>
    <x v="2135"/>
    <x v="2135"/>
    <x v="1"/>
    <n v="149.96"/>
    <x v="43"/>
    <s v="High"/>
    <n v="18"/>
    <n v="5"/>
    <d v="2024-02-27T00:00:00"/>
    <s v="SUP022"/>
    <s v="AISLE-10-SHELF-11"/>
    <n v="49"/>
    <x v="0"/>
    <d v="2023-08-05T00:00:00"/>
    <s v="Germany"/>
    <n v="50.948999999999998"/>
    <n v="13.3226"/>
    <n v="206"/>
  </r>
  <r>
    <x v="2136"/>
    <x v="2136"/>
    <x v="4"/>
    <n v="103.1"/>
    <x v="135"/>
    <s v="Low"/>
    <n v="93"/>
    <n v="25"/>
    <d v="2024-02-04T00:00:00"/>
    <s v="SUP032"/>
    <s v="AISLE-04-SHELF-29"/>
    <n v="45"/>
    <x v="0"/>
    <d v="2023-09-01T00:00:00"/>
    <s v="Spain"/>
    <n v="36.489199999999997"/>
    <n v="0.97509999999999997"/>
    <n v="156"/>
  </r>
  <r>
    <x v="2137"/>
    <x v="2137"/>
    <x v="4"/>
    <n v="351.58"/>
    <x v="891"/>
    <s v="Low"/>
    <n v="64"/>
    <n v="23"/>
    <d v="2025-06-11T00:00:00"/>
    <s v="SUP041"/>
    <s v="AISLE-20-SHELF-34"/>
    <n v="32"/>
    <x v="0"/>
    <d v="2024-06-18T00:00:00"/>
    <s v="Germany"/>
    <n v="51.060099999999998"/>
    <n v="7.1172000000000004"/>
    <n v="358"/>
  </r>
  <r>
    <x v="2138"/>
    <x v="2138"/>
    <x v="1"/>
    <n v="856.36"/>
    <x v="89"/>
    <s v="Low"/>
    <n v="10"/>
    <n v="20"/>
    <d v="2023-09-17T00:00:00"/>
    <s v="SUP032"/>
    <s v="AISLE-09-SHELF-10"/>
    <n v="7"/>
    <x v="1"/>
    <d v="2023-06-11T00:00:00"/>
    <s v="Poland"/>
    <n v="54.137099999999997"/>
    <n v="20.592300000000002"/>
    <n v="98"/>
  </r>
  <r>
    <x v="2139"/>
    <x v="2139"/>
    <x v="3"/>
    <n v="962.12"/>
    <x v="762"/>
    <s v="Mid"/>
    <n v="65"/>
    <n v="21"/>
    <d v="2024-09-04T00:00:00"/>
    <s v="SUP042"/>
    <s v="AISLE-08-SHELF-36"/>
    <n v="42"/>
    <x v="0"/>
    <d v="2024-07-21T00:00:00"/>
    <s v="Spain"/>
    <n v="37.275700000000001"/>
    <n v="-8.8759999999999994"/>
    <n v="45"/>
  </r>
  <r>
    <x v="2140"/>
    <x v="2140"/>
    <x v="1"/>
    <n v="248.95"/>
    <x v="892"/>
    <s v="High"/>
    <n v="48"/>
    <n v="24"/>
    <d v="2024-01-24T00:00:00"/>
    <s v="SUP030"/>
    <s v="AISLE-13-SHELF-06"/>
    <n v="27"/>
    <x v="0"/>
    <d v="2023-04-08T00:00:00"/>
    <s v="Italy"/>
    <n v="38.081699999999998"/>
    <n v="13.8447"/>
    <n v="291"/>
  </r>
  <r>
    <x v="2141"/>
    <x v="2141"/>
    <x v="3"/>
    <n v="764.47"/>
    <x v="825"/>
    <s v="Low"/>
    <n v="96"/>
    <n v="27"/>
    <d v="2025-08-29T00:00:00"/>
    <s v="SUP017"/>
    <s v="AISLE-06-SHELF-27"/>
    <n v="44"/>
    <x v="0"/>
    <d v="2024-11-25T00:00:00"/>
    <s v="Italy"/>
    <n v="38.482599999999998"/>
    <n v="9.2866"/>
    <n v="277"/>
  </r>
  <r>
    <x v="2142"/>
    <x v="2142"/>
    <x v="3"/>
    <n v="578.13"/>
    <x v="855"/>
    <s v="Low"/>
    <n v="27"/>
    <n v="13"/>
    <d v="2024-12-24T00:00:00"/>
    <s v="SUP040"/>
    <s v="AISLE-02-SHELF-09"/>
    <n v="8"/>
    <x v="0"/>
    <d v="2024-07-21T00:00:00"/>
    <s v="Sweden"/>
    <n v="55.646900000000002"/>
    <n v="20.570399999999999"/>
    <n v="156"/>
  </r>
  <r>
    <x v="2143"/>
    <x v="2143"/>
    <x v="6"/>
    <n v="41.49"/>
    <x v="597"/>
    <s v="High"/>
    <n v="51"/>
    <n v="5"/>
    <d v="2024-05-15T00:00:00"/>
    <s v="SUP038"/>
    <s v="AISLE-06-SHELF-05"/>
    <n v="10"/>
    <x v="0"/>
    <d v="2024-04-01T00:00:00"/>
    <s v="Poland"/>
    <n v="53.700099999999999"/>
    <n v="22.0685"/>
    <n v="44"/>
  </r>
  <r>
    <x v="2144"/>
    <x v="2144"/>
    <x v="3"/>
    <n v="547.49"/>
    <x v="683"/>
    <s v="Low"/>
    <n v="82"/>
    <n v="16"/>
    <d v="2024-06-12T00:00:00"/>
    <s v="SUP021"/>
    <s v="AISLE-02-SHELF-14"/>
    <n v="16"/>
    <x v="0"/>
    <d v="2023-08-05T00:00:00"/>
    <s v="Sweden"/>
    <n v="57.060400000000001"/>
    <n v="22.933199999999999"/>
    <n v="312"/>
  </r>
  <r>
    <x v="2145"/>
    <x v="2145"/>
    <x v="3"/>
    <n v="807.88"/>
    <x v="462"/>
    <s v="High"/>
    <n v="84"/>
    <n v="28"/>
    <d v="2025-04-01T00:00:00"/>
    <s v="SUP026"/>
    <s v="AISLE-10-SHELF-47"/>
    <n v="16"/>
    <x v="0"/>
    <d v="2024-11-01T00:00:00"/>
    <s v="United Kingdom"/>
    <n v="55.816099999999999"/>
    <n v="0.77529999999999999"/>
    <n v="151"/>
  </r>
  <r>
    <x v="2146"/>
    <x v="2146"/>
    <x v="3"/>
    <n v="283.36"/>
    <x v="463"/>
    <s v="High"/>
    <n v="74"/>
    <n v="6"/>
    <d v="2024-09-06T00:00:00"/>
    <s v="SUP043"/>
    <s v="AISLE-17-SHELF-07"/>
    <n v="11"/>
    <x v="0"/>
    <d v="2024-01-08T00:00:00"/>
    <s v="France"/>
    <n v="45.682200000000002"/>
    <n v="1.2795000000000001"/>
    <n v="242"/>
  </r>
  <r>
    <x v="2147"/>
    <x v="2147"/>
    <x v="2"/>
    <n v="898.39"/>
    <x v="225"/>
    <s v="High"/>
    <n v="84"/>
    <n v="16"/>
    <d v="2025-09-03T00:00:00"/>
    <s v="SUP003"/>
    <s v="AISLE-20-SHELF-11"/>
    <n v="32"/>
    <x v="0"/>
    <d v="2024-10-27T00:00:00"/>
    <s v="Belgium"/>
    <n v="51.069099999999999"/>
    <n v="2.8639000000000001"/>
    <n v="311"/>
  </r>
  <r>
    <x v="2148"/>
    <x v="2148"/>
    <x v="5"/>
    <n v="243.9"/>
    <x v="665"/>
    <s v="Mid"/>
    <n v="42"/>
    <n v="29"/>
    <d v="2024-07-13T00:00:00"/>
    <s v="SUP038"/>
    <s v="AISLE-13-SHELF-17"/>
    <n v="30"/>
    <x v="1"/>
    <d v="2024-05-24T00:00:00"/>
    <s v="United Kingdom"/>
    <n v="54.483699999999999"/>
    <n v="0.1638"/>
    <n v="50"/>
  </r>
  <r>
    <x v="2149"/>
    <x v="2149"/>
    <x v="2"/>
    <n v="85.71"/>
    <x v="176"/>
    <s v="High"/>
    <n v="39"/>
    <n v="26"/>
    <d v="2024-12-08T00:00:00"/>
    <s v="SUP017"/>
    <s v="AISLE-05-SHELF-44"/>
    <n v="11"/>
    <x v="0"/>
    <d v="2024-06-30T00:00:00"/>
    <s v="France"/>
    <n v="49.435899999999997"/>
    <n v="8.8595000000000006"/>
    <n v="161"/>
  </r>
  <r>
    <x v="2150"/>
    <x v="2150"/>
    <x v="5"/>
    <n v="168.34"/>
    <x v="273"/>
    <s v="Mid"/>
    <n v="14"/>
    <n v="22"/>
    <d v="2025-03-12T00:00:00"/>
    <s v="SUP039"/>
    <s v="AISLE-04-SHELF-33"/>
    <n v="7"/>
    <x v="0"/>
    <d v="2025-01-16T00:00:00"/>
    <s v="Spain"/>
    <n v="41.4465"/>
    <n v="-6.6821000000000002"/>
    <n v="55"/>
  </r>
  <r>
    <x v="2151"/>
    <x v="2151"/>
    <x v="6"/>
    <n v="838.63"/>
    <x v="301"/>
    <s v="Mid"/>
    <n v="59"/>
    <n v="24"/>
    <d v="2024-02-21T00:00:00"/>
    <s v="SUP006"/>
    <s v="AISLE-10-SHELF-34"/>
    <n v="17"/>
    <x v="0"/>
    <d v="2024-01-21T00:00:00"/>
    <s v="Sweden"/>
    <n v="55.579900000000002"/>
    <n v="17.380299999999998"/>
    <n v="31"/>
  </r>
  <r>
    <x v="2152"/>
    <x v="2152"/>
    <x v="6"/>
    <n v="423.13"/>
    <x v="893"/>
    <s v="High"/>
    <n v="74"/>
    <n v="13"/>
    <d v="2025-02-07T00:00:00"/>
    <s v="SUP021"/>
    <s v="AISLE-13-SHELF-13"/>
    <n v="45"/>
    <x v="0"/>
    <d v="2024-04-23T00:00:00"/>
    <s v="Spain"/>
    <n v="40.006900000000002"/>
    <n v="-6.2727000000000004"/>
    <n v="290"/>
  </r>
  <r>
    <x v="2153"/>
    <x v="2153"/>
    <x v="4"/>
    <n v="798.98"/>
    <x v="744"/>
    <s v="High"/>
    <n v="19"/>
    <n v="11"/>
    <d v="2025-06-24T00:00:00"/>
    <s v="SUP045"/>
    <s v="AISLE-12-SHELF-33"/>
    <n v="15"/>
    <x v="0"/>
    <d v="2024-10-01T00:00:00"/>
    <s v="Spain"/>
    <n v="36.9726"/>
    <n v="-1.9137999999999999"/>
    <n v="266"/>
  </r>
  <r>
    <x v="2154"/>
    <x v="2154"/>
    <x v="1"/>
    <n v="535.91999999999996"/>
    <x v="545"/>
    <s v="Low"/>
    <n v="69"/>
    <n v="21"/>
    <d v="2024-11-16T00:00:00"/>
    <s v="SUP046"/>
    <s v="AISLE-10-SHELF-24"/>
    <n v="43"/>
    <x v="0"/>
    <d v="2024-05-15T00:00:00"/>
    <s v="France"/>
    <n v="48.789700000000003"/>
    <n v="9.4"/>
    <n v="185"/>
  </r>
  <r>
    <x v="2155"/>
    <x v="2155"/>
    <x v="1"/>
    <n v="485.75"/>
    <x v="572"/>
    <s v="Mid"/>
    <n v="86"/>
    <n v="1"/>
    <d v="2024-04-22T00:00:00"/>
    <s v="SUP040"/>
    <s v="AISLE-05-SHELF-10"/>
    <n v="27"/>
    <x v="0"/>
    <d v="2024-04-19T00:00:00"/>
    <s v="Poland"/>
    <n v="53.398200000000003"/>
    <n v="22.036300000000001"/>
    <n v="3"/>
  </r>
  <r>
    <x v="2156"/>
    <x v="2156"/>
    <x v="2"/>
    <n v="808.84"/>
    <x v="894"/>
    <s v="Low"/>
    <n v="36"/>
    <n v="4"/>
    <d v="2024-06-12T00:00:00"/>
    <s v="SUP013"/>
    <s v="AISLE-07-SHELF-47"/>
    <n v="5"/>
    <x v="1"/>
    <d v="2024-01-03T00:00:00"/>
    <s v="France"/>
    <n v="47.341299999999997"/>
    <n v="9.2944999999999993"/>
    <n v="161"/>
  </r>
  <r>
    <x v="2157"/>
    <x v="2157"/>
    <x v="5"/>
    <n v="429.25"/>
    <x v="692"/>
    <s v="Mid"/>
    <n v="81"/>
    <n v="3"/>
    <d v="2024-11-08T00:00:00"/>
    <s v="SUP009"/>
    <s v="AISLE-18-SHELF-36"/>
    <n v="38"/>
    <x v="0"/>
    <d v="2024-02-22T00:00:00"/>
    <s v="Netherlands"/>
    <n v="52.527900000000002"/>
    <n v="6.6550000000000002"/>
    <n v="260"/>
  </r>
  <r>
    <x v="2158"/>
    <x v="2158"/>
    <x v="6"/>
    <n v="804.01"/>
    <x v="448"/>
    <s v="Low"/>
    <n v="37"/>
    <n v="18"/>
    <d v="2024-05-17T00:00:00"/>
    <s v="SUP005"/>
    <s v="AISLE-01-SHELF-28"/>
    <n v="35"/>
    <x v="0"/>
    <d v="2023-09-06T00:00:00"/>
    <s v="Italy"/>
    <n v="46.530700000000003"/>
    <n v="17.665299999999998"/>
    <n v="254"/>
  </r>
  <r>
    <x v="2159"/>
    <x v="2159"/>
    <x v="6"/>
    <n v="109.66"/>
    <x v="726"/>
    <s v="Mid"/>
    <n v="54"/>
    <n v="23"/>
    <d v="2024-07-11T00:00:00"/>
    <s v="SUP043"/>
    <s v="AISLE-08-SHELF-43"/>
    <n v="37"/>
    <x v="0"/>
    <d v="2023-08-11T00:00:00"/>
    <s v="Italy"/>
    <n v="40.604900000000001"/>
    <n v="7.5361000000000002"/>
    <n v="335"/>
  </r>
  <r>
    <x v="2160"/>
    <x v="2160"/>
    <x v="2"/>
    <n v="639.95000000000005"/>
    <x v="363"/>
    <s v="High"/>
    <n v="61"/>
    <n v="16"/>
    <d v="2024-07-28T00:00:00"/>
    <s v="SUP007"/>
    <s v="AISLE-03-SHELF-31"/>
    <n v="40"/>
    <x v="0"/>
    <d v="2024-02-13T00:00:00"/>
    <s v="United Kingdom"/>
    <n v="51.412500000000001"/>
    <n v="-7.6078000000000001"/>
    <n v="166"/>
  </r>
  <r>
    <x v="2161"/>
    <x v="2161"/>
    <x v="4"/>
    <n v="705.56"/>
    <x v="389"/>
    <s v="Mid"/>
    <n v="75"/>
    <n v="13"/>
    <d v="2024-07-06T00:00:00"/>
    <s v="SUP038"/>
    <s v="AISLE-12-SHELF-45"/>
    <n v="40"/>
    <x v="0"/>
    <d v="2024-07-02T00:00:00"/>
    <s v="Italy"/>
    <n v="37.706699999999998"/>
    <n v="8.7972999999999999"/>
    <n v="4"/>
  </r>
  <r>
    <x v="2162"/>
    <x v="2162"/>
    <x v="3"/>
    <n v="900.11"/>
    <x v="618"/>
    <s v="Low"/>
    <n v="71"/>
    <n v="13"/>
    <d v="2025-08-20T00:00:00"/>
    <s v="SUP044"/>
    <s v="AISLE-20-SHELF-50"/>
    <n v="18"/>
    <x v="0"/>
    <d v="2024-11-20T00:00:00"/>
    <s v="France"/>
    <n v="44.642699999999998"/>
    <n v="2.8357000000000001"/>
    <n v="273"/>
  </r>
  <r>
    <x v="2163"/>
    <x v="2163"/>
    <x v="0"/>
    <n v="232.08"/>
    <x v="148"/>
    <s v="Mid"/>
    <n v="85"/>
    <n v="7"/>
    <d v="2024-06-25T00:00:00"/>
    <s v="SUP044"/>
    <s v="AISLE-12-SHELF-42"/>
    <n v="41"/>
    <x v="0"/>
    <d v="2023-11-12T00:00:00"/>
    <s v="Austria"/>
    <n v="48.250399999999999"/>
    <n v="11.1241"/>
    <n v="226"/>
  </r>
  <r>
    <x v="2164"/>
    <x v="2164"/>
    <x v="4"/>
    <n v="608.17999999999995"/>
    <x v="575"/>
    <s v="Low"/>
    <n v="86"/>
    <n v="24"/>
    <d v="2024-01-14T00:00:00"/>
    <s v="SUP038"/>
    <s v="AISLE-15-SHELF-35"/>
    <n v="36"/>
    <x v="1"/>
    <d v="2023-11-05T00:00:00"/>
    <s v="Sweden"/>
    <n v="64.580799999999996"/>
    <n v="20.325800000000001"/>
    <n v="70"/>
  </r>
  <r>
    <x v="2165"/>
    <x v="2165"/>
    <x v="1"/>
    <n v="438.92"/>
    <x v="895"/>
    <s v="Mid"/>
    <n v="69"/>
    <n v="15"/>
    <d v="2024-04-12T00:00:00"/>
    <s v="SUP031"/>
    <s v="AISLE-15-SHELF-17"/>
    <n v="32"/>
    <x v="1"/>
    <d v="2023-04-25T00:00:00"/>
    <s v="France"/>
    <n v="46.774500000000003"/>
    <n v="8.0928000000000004"/>
    <n v="353"/>
  </r>
  <r>
    <x v="2166"/>
    <x v="2166"/>
    <x v="1"/>
    <n v="388.94"/>
    <x v="30"/>
    <s v="Mid"/>
    <n v="95"/>
    <n v="26"/>
    <d v="2024-09-11T00:00:00"/>
    <s v="SUP004"/>
    <s v="AISLE-16-SHELF-02"/>
    <n v="5"/>
    <x v="1"/>
    <d v="2024-03-14T00:00:00"/>
    <s v="France"/>
    <n v="42.387700000000002"/>
    <n v="-2.5139999999999998"/>
    <n v="181"/>
  </r>
  <r>
    <x v="2167"/>
    <x v="2167"/>
    <x v="0"/>
    <n v="115.65"/>
    <x v="896"/>
    <s v="Mid"/>
    <n v="49"/>
    <n v="15"/>
    <d v="2025-09-27T00:00:00"/>
    <s v="SUP013"/>
    <s v="AISLE-01-SHELF-04"/>
    <n v="11"/>
    <x v="0"/>
    <d v="2025-03-14T00:00:00"/>
    <s v="Belgium"/>
    <n v="50.357300000000002"/>
    <n v="2.9942000000000002"/>
    <n v="197"/>
  </r>
  <r>
    <x v="2168"/>
    <x v="2168"/>
    <x v="4"/>
    <n v="142.88999999999999"/>
    <x v="632"/>
    <s v="High"/>
    <n v="24"/>
    <n v="5"/>
    <d v="2025-03-12T00:00:00"/>
    <s v="SUP044"/>
    <s v="AISLE-17-SHELF-39"/>
    <n v="20"/>
    <x v="0"/>
    <d v="2025-01-31T00:00:00"/>
    <s v="Sweden"/>
    <n v="63.114899999999999"/>
    <n v="16.318999999999999"/>
    <n v="40"/>
  </r>
  <r>
    <x v="2169"/>
    <x v="2169"/>
    <x v="4"/>
    <n v="838.62"/>
    <x v="692"/>
    <s v="Mid"/>
    <n v="16"/>
    <n v="17"/>
    <d v="2023-11-06T00:00:00"/>
    <s v="SUP015"/>
    <s v="AISLE-05-SHELF-04"/>
    <n v="36"/>
    <x v="0"/>
    <d v="2023-06-24T00:00:00"/>
    <s v="Netherlands"/>
    <n v="51.568399999999997"/>
    <n v="3.9630000000000001"/>
    <n v="135"/>
  </r>
  <r>
    <x v="2170"/>
    <x v="2170"/>
    <x v="3"/>
    <n v="752.26"/>
    <x v="193"/>
    <s v="Mid"/>
    <n v="48"/>
    <n v="22"/>
    <d v="2025-10-15T00:00:00"/>
    <s v="SUP040"/>
    <s v="AISLE-20-SHELF-29"/>
    <n v="28"/>
    <x v="1"/>
    <d v="2024-10-30T00:00:00"/>
    <s v="Italy"/>
    <n v="40.121099999999998"/>
    <n v="13.8347"/>
    <n v="350"/>
  </r>
  <r>
    <x v="2171"/>
    <x v="2171"/>
    <x v="6"/>
    <n v="388.52"/>
    <x v="444"/>
    <s v="Mid"/>
    <n v="60"/>
    <n v="22"/>
    <d v="2023-06-21T00:00:00"/>
    <s v="SUP013"/>
    <s v="AISLE-05-SHELF-08"/>
    <n v="18"/>
    <x v="0"/>
    <d v="2023-05-24T00:00:00"/>
    <s v="Sweden"/>
    <n v="63.245800000000003"/>
    <n v="13.243499999999999"/>
    <n v="28"/>
  </r>
  <r>
    <x v="2172"/>
    <x v="2172"/>
    <x v="5"/>
    <n v="830.2"/>
    <x v="350"/>
    <s v="Low"/>
    <n v="16"/>
    <n v="11"/>
    <d v="2024-04-03T00:00:00"/>
    <s v="SUP043"/>
    <s v="AISLE-20-SHELF-41"/>
    <n v="19"/>
    <x v="1"/>
    <d v="2024-01-17T00:00:00"/>
    <s v="Italy"/>
    <n v="37.911700000000003"/>
    <n v="6.9175000000000004"/>
    <n v="77"/>
  </r>
  <r>
    <x v="2173"/>
    <x v="2173"/>
    <x v="4"/>
    <n v="89.96"/>
    <x v="373"/>
    <s v="Mid"/>
    <n v="21"/>
    <n v="24"/>
    <d v="2023-06-20T00:00:00"/>
    <s v="SUP043"/>
    <s v="AISLE-06-SHELF-36"/>
    <n v="5"/>
    <x v="0"/>
    <d v="2023-05-02T00:00:00"/>
    <s v="United Kingdom"/>
    <n v="50.009300000000003"/>
    <n v="0.59809999999999997"/>
    <n v="49"/>
  </r>
  <r>
    <x v="2174"/>
    <x v="2174"/>
    <x v="3"/>
    <n v="628.53"/>
    <x v="897"/>
    <s v="Mid"/>
    <n v="23"/>
    <n v="13"/>
    <d v="2025-02-11T00:00:00"/>
    <s v="SUP043"/>
    <s v="AISLE-05-SHELF-40"/>
    <n v="32"/>
    <x v="0"/>
    <d v="2024-05-13T00:00:00"/>
    <s v="Sweden"/>
    <n v="55.922199999999997"/>
    <n v="20.678999999999998"/>
    <n v="274"/>
  </r>
  <r>
    <x v="2175"/>
    <x v="2175"/>
    <x v="1"/>
    <n v="869.49"/>
    <x v="46"/>
    <s v="Mid"/>
    <n v="43"/>
    <n v="10"/>
    <d v="2024-08-20T00:00:00"/>
    <s v="SUP026"/>
    <s v="AISLE-20-SHELF-45"/>
    <n v="23"/>
    <x v="0"/>
    <d v="2023-09-27T00:00:00"/>
    <s v="Italy"/>
    <n v="45.755800000000001"/>
    <n v="7.7668999999999997"/>
    <n v="328"/>
  </r>
  <r>
    <x v="2176"/>
    <x v="2176"/>
    <x v="0"/>
    <n v="840.48"/>
    <x v="766"/>
    <s v="High"/>
    <n v="48"/>
    <n v="15"/>
    <d v="2024-10-01T00:00:00"/>
    <s v="SUP019"/>
    <s v="AISLE-04-SHELF-39"/>
    <n v="11"/>
    <x v="0"/>
    <d v="2024-02-23T00:00:00"/>
    <s v="Netherlands"/>
    <n v="51.978000000000002"/>
    <n v="7.0529999999999999"/>
    <n v="221"/>
  </r>
  <r>
    <x v="2177"/>
    <x v="2177"/>
    <x v="2"/>
    <n v="379.05"/>
    <x v="191"/>
    <s v="High"/>
    <n v="82"/>
    <n v="2"/>
    <d v="2024-06-19T00:00:00"/>
    <s v="SUP049"/>
    <s v="AISLE-01-SHELF-31"/>
    <n v="22"/>
    <x v="0"/>
    <d v="2023-06-24T00:00:00"/>
    <s v="Germany"/>
    <n v="53.639499999999998"/>
    <n v="10.356299999999999"/>
    <n v="361"/>
  </r>
  <r>
    <x v="2178"/>
    <x v="2178"/>
    <x v="1"/>
    <n v="747.78"/>
    <x v="819"/>
    <s v="Mid"/>
    <n v="73"/>
    <n v="11"/>
    <d v="2025-03-21T00:00:00"/>
    <s v="SUP001"/>
    <s v="AISLE-09-SHELF-29"/>
    <n v="17"/>
    <x v="0"/>
    <d v="2025-01-09T00:00:00"/>
    <s v="Spain"/>
    <n v="41.948099999999997"/>
    <n v="1.2005999999999999"/>
    <n v="71"/>
  </r>
  <r>
    <x v="2179"/>
    <x v="2179"/>
    <x v="2"/>
    <n v="433.19"/>
    <x v="410"/>
    <s v="Mid"/>
    <n v="21"/>
    <n v="25"/>
    <d v="2023-11-30T00:00:00"/>
    <s v="SUP013"/>
    <s v="AISLE-05-SHELF-10"/>
    <n v="22"/>
    <x v="0"/>
    <d v="2023-05-27T00:00:00"/>
    <s v="Spain"/>
    <n v="38.714599999999997"/>
    <n v="1.9411"/>
    <n v="187"/>
  </r>
  <r>
    <x v="2180"/>
    <x v="2180"/>
    <x v="6"/>
    <n v="841.74"/>
    <x v="776"/>
    <s v="Low"/>
    <n v="43"/>
    <n v="11"/>
    <d v="2024-09-15T00:00:00"/>
    <s v="SUP025"/>
    <s v="AISLE-11-SHELF-50"/>
    <n v="8"/>
    <x v="0"/>
    <d v="2024-01-13T00:00:00"/>
    <s v="Netherlands"/>
    <n v="52.070300000000003"/>
    <n v="5.3583999999999996"/>
    <n v="246"/>
  </r>
  <r>
    <x v="2181"/>
    <x v="2181"/>
    <x v="2"/>
    <n v="535.45000000000005"/>
    <x v="419"/>
    <s v="Mid"/>
    <n v="36"/>
    <n v="29"/>
    <d v="2023-05-13T00:00:00"/>
    <s v="SUP020"/>
    <s v="AISLE-05-SHELF-22"/>
    <n v="8"/>
    <x v="0"/>
    <d v="2023-04-11T00:00:00"/>
    <s v="Belgium"/>
    <n v="51.499400000000001"/>
    <n v="5.7888999999999999"/>
    <n v="32"/>
  </r>
  <r>
    <x v="2182"/>
    <x v="2182"/>
    <x v="4"/>
    <n v="767.21"/>
    <x v="873"/>
    <s v="High"/>
    <n v="31"/>
    <n v="22"/>
    <d v="2024-06-24T00:00:00"/>
    <s v="SUP041"/>
    <s v="AISLE-04-SHELF-16"/>
    <n v="31"/>
    <x v="0"/>
    <d v="2023-07-07T00:00:00"/>
    <s v="Germany"/>
    <n v="50.049500000000002"/>
    <n v="5.9941000000000004"/>
    <n v="353"/>
  </r>
  <r>
    <x v="2183"/>
    <x v="2183"/>
    <x v="0"/>
    <n v="87.79"/>
    <x v="863"/>
    <s v="Mid"/>
    <n v="27"/>
    <n v="1"/>
    <d v="2024-04-22T00:00:00"/>
    <s v="SUP023"/>
    <s v="AISLE-02-SHELF-15"/>
    <n v="20"/>
    <x v="1"/>
    <d v="2023-10-23T00:00:00"/>
    <s v="United Kingdom"/>
    <n v="55.410299999999999"/>
    <n v="-1.1609"/>
    <n v="182"/>
  </r>
  <r>
    <x v="2184"/>
    <x v="2184"/>
    <x v="4"/>
    <n v="594.13"/>
    <x v="676"/>
    <s v="High"/>
    <n v="55"/>
    <n v="25"/>
    <d v="2023-10-19T00:00:00"/>
    <s v="SUP024"/>
    <s v="AISLE-09-SHELF-49"/>
    <n v="18"/>
    <x v="1"/>
    <d v="2023-05-03T00:00:00"/>
    <s v="Netherlands"/>
    <n v="52.557200000000002"/>
    <n v="7.0747"/>
    <n v="169"/>
  </r>
  <r>
    <x v="2185"/>
    <x v="2185"/>
    <x v="2"/>
    <n v="554.78"/>
    <x v="898"/>
    <s v="Low"/>
    <n v="53"/>
    <n v="8"/>
    <d v="2024-10-30T00:00:00"/>
    <s v="SUP043"/>
    <s v="AISLE-02-SHELF-29"/>
    <n v="18"/>
    <x v="0"/>
    <d v="2024-07-14T00:00:00"/>
    <s v="Spain"/>
    <n v="42.731200000000001"/>
    <n v="-3.6446999999999998"/>
    <n v="108"/>
  </r>
  <r>
    <x v="2186"/>
    <x v="2186"/>
    <x v="5"/>
    <n v="613.88"/>
    <x v="525"/>
    <s v="High"/>
    <n v="27"/>
    <n v="26"/>
    <d v="2025-02-14T00:00:00"/>
    <s v="SUP041"/>
    <s v="AISLE-06-SHELF-01"/>
    <n v="11"/>
    <x v="1"/>
    <d v="2024-05-26T00:00:00"/>
    <s v="Spain"/>
    <n v="36.490299999999998"/>
    <n v="-3.3016999999999999"/>
    <n v="264"/>
  </r>
  <r>
    <x v="2187"/>
    <x v="2187"/>
    <x v="1"/>
    <n v="698.69"/>
    <x v="857"/>
    <s v="Mid"/>
    <n v="46"/>
    <n v="17"/>
    <d v="2025-12-16T00:00:00"/>
    <s v="SUP049"/>
    <s v="AISLE-08-SHELF-11"/>
    <n v="49"/>
    <x v="0"/>
    <d v="2025-02-17T00:00:00"/>
    <s v="Spain"/>
    <n v="41.376100000000001"/>
    <n v="-1.6429"/>
    <n v="302"/>
  </r>
  <r>
    <x v="2188"/>
    <x v="2188"/>
    <x v="2"/>
    <n v="918.93"/>
    <x v="851"/>
    <s v="Mid"/>
    <n v="16"/>
    <n v="8"/>
    <d v="2024-11-24T00:00:00"/>
    <s v="SUP039"/>
    <s v="AISLE-20-SHELF-23"/>
    <n v="18"/>
    <x v="0"/>
    <d v="2023-11-29T00:00:00"/>
    <s v="Poland"/>
    <n v="52.121200000000002"/>
    <n v="18.7882"/>
    <n v="361"/>
  </r>
  <r>
    <x v="2189"/>
    <x v="2189"/>
    <x v="5"/>
    <n v="787.83"/>
    <x v="308"/>
    <s v="Low"/>
    <n v="77"/>
    <n v="13"/>
    <d v="2025-02-12T00:00:00"/>
    <s v="SUP040"/>
    <s v="AISLE-15-SHELF-09"/>
    <n v="46"/>
    <x v="0"/>
    <d v="2024-04-01T00:00:00"/>
    <s v="Netherlands"/>
    <n v="51.593200000000003"/>
    <n v="4.3817000000000004"/>
    <n v="317"/>
  </r>
  <r>
    <x v="2190"/>
    <x v="2190"/>
    <x v="2"/>
    <n v="227.44"/>
    <x v="18"/>
    <s v="Mid"/>
    <n v="89"/>
    <n v="23"/>
    <d v="2024-05-15T00:00:00"/>
    <s v="SUP030"/>
    <s v="AISLE-02-SHELF-39"/>
    <n v="49"/>
    <x v="0"/>
    <d v="2024-02-16T00:00:00"/>
    <s v="France"/>
    <n v="46.202300000000001"/>
    <n v="-2.7551999999999999"/>
    <n v="89"/>
  </r>
  <r>
    <x v="2191"/>
    <x v="2191"/>
    <x v="6"/>
    <n v="827.64"/>
    <x v="542"/>
    <s v="Mid"/>
    <n v="95"/>
    <n v="5"/>
    <d v="2025-01-12T00:00:00"/>
    <s v="SUP034"/>
    <s v="AISLE-17-SHELF-35"/>
    <n v="10"/>
    <x v="0"/>
    <d v="2024-07-28T00:00:00"/>
    <s v="United Kingdom"/>
    <n v="52.898000000000003"/>
    <n v="-4.9602000000000004"/>
    <n v="168"/>
  </r>
  <r>
    <x v="2192"/>
    <x v="2192"/>
    <x v="0"/>
    <n v="130.86000000000001"/>
    <x v="126"/>
    <s v="High"/>
    <n v="69"/>
    <n v="29"/>
    <d v="2025-01-13T00:00:00"/>
    <s v="SUP046"/>
    <s v="AISLE-04-SHELF-03"/>
    <n v="47"/>
    <x v="0"/>
    <d v="2024-11-13T00:00:00"/>
    <s v="Spain"/>
    <n v="40.579599999999999"/>
    <n v="-8.4597999999999995"/>
    <n v="61"/>
  </r>
  <r>
    <x v="2193"/>
    <x v="2193"/>
    <x v="5"/>
    <n v="625.98"/>
    <x v="783"/>
    <s v="High"/>
    <n v="57"/>
    <n v="6"/>
    <d v="2025-05-28T00:00:00"/>
    <s v="SUP010"/>
    <s v="AISLE-08-SHELF-11"/>
    <n v="42"/>
    <x v="0"/>
    <d v="2024-11-19T00:00:00"/>
    <s v="Italy"/>
    <n v="45.311500000000002"/>
    <n v="13.292299999999999"/>
    <n v="190"/>
  </r>
  <r>
    <x v="2194"/>
    <x v="2194"/>
    <x v="3"/>
    <n v="883.93"/>
    <x v="575"/>
    <s v="Low"/>
    <n v="60"/>
    <n v="20"/>
    <d v="2023-08-12T00:00:00"/>
    <s v="SUP041"/>
    <s v="AISLE-16-SHELF-28"/>
    <n v="31"/>
    <x v="1"/>
    <d v="2023-06-25T00:00:00"/>
    <s v="Netherlands"/>
    <n v="52.611199999999997"/>
    <n v="6.0420999999999996"/>
    <n v="48"/>
  </r>
  <r>
    <x v="2195"/>
    <x v="2195"/>
    <x v="6"/>
    <n v="110.11"/>
    <x v="319"/>
    <s v="High"/>
    <n v="93"/>
    <n v="25"/>
    <d v="2024-10-27T00:00:00"/>
    <s v="SUP001"/>
    <s v="AISLE-14-SHELF-19"/>
    <n v="15"/>
    <x v="0"/>
    <d v="2024-08-29T00:00:00"/>
    <s v="Poland"/>
    <n v="50.690600000000003"/>
    <n v="18.803699999999999"/>
    <n v="59"/>
  </r>
  <r>
    <x v="2196"/>
    <x v="2196"/>
    <x v="4"/>
    <n v="851.2"/>
    <x v="619"/>
    <s v="Mid"/>
    <n v="61"/>
    <n v="25"/>
    <d v="2023-12-01T00:00:00"/>
    <s v="SUP012"/>
    <s v="AISLE-02-SHELF-32"/>
    <n v="35"/>
    <x v="0"/>
    <d v="2023-04-22T00:00:00"/>
    <s v="Netherlands"/>
    <n v="53.381900000000002"/>
    <n v="6.2901999999999996"/>
    <n v="223"/>
  </r>
  <r>
    <x v="2197"/>
    <x v="2197"/>
    <x v="2"/>
    <n v="800.63"/>
    <x v="336"/>
    <s v="Mid"/>
    <n v="86"/>
    <n v="29"/>
    <d v="2023-11-24T00:00:00"/>
    <s v="SUP046"/>
    <s v="AISLE-12-SHELF-11"/>
    <n v="7"/>
    <x v="0"/>
    <d v="2023-11-13T00:00:00"/>
    <s v="United Kingdom"/>
    <n v="58.432099999999998"/>
    <n v="-0.73750000000000004"/>
    <n v="11"/>
  </r>
  <r>
    <x v="2198"/>
    <x v="2198"/>
    <x v="0"/>
    <n v="508.74"/>
    <x v="430"/>
    <s v="Mid"/>
    <n v="61"/>
    <n v="26"/>
    <d v="2024-02-14T00:00:00"/>
    <s v="SUP029"/>
    <s v="AISLE-16-SHELF-11"/>
    <n v="5"/>
    <x v="0"/>
    <d v="2023-04-18T00:00:00"/>
    <s v="Poland"/>
    <n v="50.018500000000003"/>
    <n v="14.7454"/>
    <n v="302"/>
  </r>
  <r>
    <x v="2199"/>
    <x v="2199"/>
    <x v="0"/>
    <n v="315.81"/>
    <x v="604"/>
    <s v="Mid"/>
    <n v="93"/>
    <n v="14"/>
    <d v="2025-01-05T00:00:00"/>
    <s v="SUP011"/>
    <s v="AISLE-03-SHELF-42"/>
    <n v="20"/>
    <x v="0"/>
    <d v="2024-05-13T00:00:00"/>
    <s v="United Kingdom"/>
    <n v="54.983400000000003"/>
    <n v="-4.6219000000000001"/>
    <n v="237"/>
  </r>
  <r>
    <x v="2200"/>
    <x v="2200"/>
    <x v="2"/>
    <n v="411.38"/>
    <x v="311"/>
    <s v="Low"/>
    <n v="63"/>
    <n v="17"/>
    <d v="2026-01-19T00:00:00"/>
    <s v="SUP041"/>
    <s v="AISLE-05-SHELF-28"/>
    <n v="48"/>
    <x v="0"/>
    <d v="2025-02-13T00:00:00"/>
    <s v="Netherlands"/>
    <n v="51.543700000000001"/>
    <n v="6.4481000000000002"/>
    <n v="340"/>
  </r>
  <r>
    <x v="2201"/>
    <x v="2201"/>
    <x v="3"/>
    <n v="968.97"/>
    <x v="226"/>
    <s v="Low"/>
    <n v="50"/>
    <n v="16"/>
    <d v="2023-08-12T00:00:00"/>
    <s v="SUP017"/>
    <s v="AISLE-13-SHELF-25"/>
    <n v="31"/>
    <x v="0"/>
    <d v="2023-06-11T00:00:00"/>
    <s v="France"/>
    <n v="44.896500000000003"/>
    <n v="-0.4718"/>
    <n v="62"/>
  </r>
  <r>
    <x v="2202"/>
    <x v="2202"/>
    <x v="1"/>
    <n v="209.68"/>
    <x v="399"/>
    <s v="Low"/>
    <n v="51"/>
    <n v="28"/>
    <d v="2025-04-11T00:00:00"/>
    <s v="SUP020"/>
    <s v="AISLE-06-SHELF-03"/>
    <n v="7"/>
    <x v="1"/>
    <d v="2024-12-16T00:00:00"/>
    <s v="United Kingdom"/>
    <n v="57.379899999999999"/>
    <n v="0.26290000000000002"/>
    <n v="116"/>
  </r>
  <r>
    <x v="2203"/>
    <x v="2203"/>
    <x v="1"/>
    <n v="583.80999999999995"/>
    <x v="279"/>
    <s v="Mid"/>
    <n v="31"/>
    <n v="9"/>
    <d v="2025-10-04T00:00:00"/>
    <s v="SUP038"/>
    <s v="AISLE-09-SHELF-39"/>
    <n v="12"/>
    <x v="0"/>
    <d v="2024-11-06T00:00:00"/>
    <s v="Poland"/>
    <n v="51.066899999999997"/>
    <n v="22.425000000000001"/>
    <n v="332"/>
  </r>
  <r>
    <x v="2204"/>
    <x v="2204"/>
    <x v="5"/>
    <n v="92.41"/>
    <x v="655"/>
    <s v="High"/>
    <n v="48"/>
    <n v="19"/>
    <d v="2024-11-13T00:00:00"/>
    <s v="SUP006"/>
    <s v="AISLE-07-SHELF-25"/>
    <n v="20"/>
    <x v="1"/>
    <d v="2024-01-25T00:00:00"/>
    <s v="Poland"/>
    <n v="53.9345"/>
    <n v="18.339300000000001"/>
    <n v="293"/>
  </r>
  <r>
    <x v="2205"/>
    <x v="2205"/>
    <x v="2"/>
    <n v="225.71"/>
    <x v="405"/>
    <s v="Mid"/>
    <n v="32"/>
    <n v="28"/>
    <d v="2024-07-11T00:00:00"/>
    <s v="SUP020"/>
    <s v="AISLE-02-SHELF-08"/>
    <n v="6"/>
    <x v="0"/>
    <d v="2023-12-31T00:00:00"/>
    <s v="United Kingdom"/>
    <n v="50.484999999999999"/>
    <n v="-8.1842000000000006"/>
    <n v="193"/>
  </r>
  <r>
    <x v="2206"/>
    <x v="2206"/>
    <x v="0"/>
    <n v="765.68"/>
    <x v="167"/>
    <s v="Low"/>
    <n v="57"/>
    <n v="2"/>
    <d v="2025-12-12T00:00:00"/>
    <s v="SUP010"/>
    <s v="AISLE-18-SHELF-33"/>
    <n v="33"/>
    <x v="0"/>
    <d v="2025-02-17T00:00:00"/>
    <s v="Austria"/>
    <n v="47.760599999999997"/>
    <n v="12.1494"/>
    <n v="298"/>
  </r>
  <r>
    <x v="2207"/>
    <x v="2207"/>
    <x v="3"/>
    <n v="309.57"/>
    <x v="690"/>
    <s v="Mid"/>
    <n v="42"/>
    <n v="4"/>
    <d v="2025-11-17T00:00:00"/>
    <s v="SUP010"/>
    <s v="AISLE-10-SHELF-38"/>
    <n v="20"/>
    <x v="0"/>
    <d v="2025-01-17T00:00:00"/>
    <s v="Netherlands"/>
    <n v="53.4923"/>
    <n v="6.3124000000000002"/>
    <n v="304"/>
  </r>
  <r>
    <x v="2208"/>
    <x v="2208"/>
    <x v="1"/>
    <n v="985.91"/>
    <x v="899"/>
    <s v="Low"/>
    <n v="50"/>
    <n v="20"/>
    <d v="2025-03-28T00:00:00"/>
    <s v="SUP031"/>
    <s v="AISLE-18-SHELF-13"/>
    <n v="33"/>
    <x v="0"/>
    <d v="2024-04-13T00:00:00"/>
    <s v="Austria"/>
    <n v="48.379300000000001"/>
    <n v="16.855399999999999"/>
    <n v="349"/>
  </r>
  <r>
    <x v="2209"/>
    <x v="2209"/>
    <x v="3"/>
    <n v="505.81"/>
    <x v="448"/>
    <s v="Low"/>
    <n v="39"/>
    <n v="9"/>
    <d v="2024-11-15T00:00:00"/>
    <s v="SUP026"/>
    <s v="AISLE-01-SHELF-23"/>
    <n v="35"/>
    <x v="0"/>
    <d v="2023-12-27T00:00:00"/>
    <s v="Belgium"/>
    <n v="51.275399999999998"/>
    <n v="3.7408999999999999"/>
    <n v="324"/>
  </r>
  <r>
    <x v="2210"/>
    <x v="2210"/>
    <x v="1"/>
    <n v="521.37"/>
    <x v="297"/>
    <s v="High"/>
    <n v="87"/>
    <n v="4"/>
    <d v="2024-06-18T00:00:00"/>
    <s v="SUP017"/>
    <s v="AISLE-01-SHELF-44"/>
    <n v="46"/>
    <x v="0"/>
    <d v="2024-05-21T00:00:00"/>
    <s v="Netherlands"/>
    <n v="51.248199999999997"/>
    <n v="6.2089999999999996"/>
    <n v="28"/>
  </r>
  <r>
    <x v="2211"/>
    <x v="2211"/>
    <x v="4"/>
    <n v="45.95"/>
    <x v="481"/>
    <s v="Low"/>
    <n v="56"/>
    <n v="5"/>
    <d v="2024-02-05T00:00:00"/>
    <s v="SUP014"/>
    <s v="AISLE-08-SHELF-21"/>
    <n v="15"/>
    <x v="0"/>
    <d v="2023-11-20T00:00:00"/>
    <s v="United Kingdom"/>
    <n v="53.2288"/>
    <n v="-3.4683000000000002"/>
    <n v="77"/>
  </r>
  <r>
    <x v="2212"/>
    <x v="2212"/>
    <x v="3"/>
    <n v="956.96"/>
    <x v="398"/>
    <s v="High"/>
    <n v="66"/>
    <n v="6"/>
    <d v="2023-06-28T00:00:00"/>
    <s v="SUP005"/>
    <s v="AISLE-05-SHELF-35"/>
    <n v="36"/>
    <x v="0"/>
    <d v="2023-06-25T00:00:00"/>
    <s v="Germany"/>
    <n v="52.091000000000001"/>
    <n v="14.1616"/>
    <n v="3"/>
  </r>
  <r>
    <x v="2213"/>
    <x v="2213"/>
    <x v="6"/>
    <n v="182.49"/>
    <x v="726"/>
    <s v="Mid"/>
    <n v="81"/>
    <n v="20"/>
    <d v="2024-02-11T00:00:00"/>
    <s v="SUP003"/>
    <s v="AISLE-18-SHELF-38"/>
    <n v="28"/>
    <x v="0"/>
    <d v="2023-09-17T00:00:00"/>
    <s v="United Kingdom"/>
    <n v="53.588000000000001"/>
    <n v="-0.36680000000000001"/>
    <n v="147"/>
  </r>
  <r>
    <x v="2214"/>
    <x v="2214"/>
    <x v="0"/>
    <n v="542.96"/>
    <x v="277"/>
    <s v="Low"/>
    <n v="66"/>
    <n v="1"/>
    <d v="2025-11-21T00:00:00"/>
    <s v="SUP043"/>
    <s v="AISLE-04-SHELF-47"/>
    <n v="23"/>
    <x v="0"/>
    <d v="2024-12-17T00:00:00"/>
    <s v="Austria"/>
    <n v="47.097700000000003"/>
    <n v="14.8744"/>
    <n v="339"/>
  </r>
  <r>
    <x v="2215"/>
    <x v="2215"/>
    <x v="6"/>
    <n v="401.72"/>
    <x v="667"/>
    <s v="Low"/>
    <n v="71"/>
    <n v="13"/>
    <d v="2024-03-05T00:00:00"/>
    <s v="SUP020"/>
    <s v="AISLE-04-SHELF-38"/>
    <n v="36"/>
    <x v="1"/>
    <d v="2023-12-09T00:00:00"/>
    <s v="France"/>
    <n v="41.3155"/>
    <n v="7.6239999999999997"/>
    <n v="87"/>
  </r>
  <r>
    <x v="2216"/>
    <x v="2216"/>
    <x v="1"/>
    <n v="421.43"/>
    <x v="182"/>
    <s v="Low"/>
    <n v="95"/>
    <n v="18"/>
    <d v="2025-08-04T00:00:00"/>
    <s v="SUP046"/>
    <s v="AISLE-18-SHELF-18"/>
    <n v="14"/>
    <x v="0"/>
    <d v="2025-02-07T00:00:00"/>
    <s v="United Kingdom"/>
    <n v="50.167299999999997"/>
    <n v="-1.0725"/>
    <n v="178"/>
  </r>
  <r>
    <x v="2217"/>
    <x v="2217"/>
    <x v="3"/>
    <n v="646.87"/>
    <x v="895"/>
    <s v="Mid"/>
    <n v="66"/>
    <n v="3"/>
    <d v="2025-02-03T00:00:00"/>
    <s v="SUP015"/>
    <s v="AISLE-10-SHELF-13"/>
    <n v="36"/>
    <x v="0"/>
    <d v="2024-04-24T00:00:00"/>
    <s v="United Kingdom"/>
    <n v="50.307099999999998"/>
    <n v="-5.5374999999999996"/>
    <n v="285"/>
  </r>
  <r>
    <x v="2218"/>
    <x v="2218"/>
    <x v="3"/>
    <n v="665.47"/>
    <x v="793"/>
    <s v="Mid"/>
    <n v="77"/>
    <n v="20"/>
    <d v="2024-06-23T00:00:00"/>
    <s v="SUP003"/>
    <s v="AISLE-20-SHELF-50"/>
    <n v="27"/>
    <x v="1"/>
    <d v="2023-09-12T00:00:00"/>
    <s v="France"/>
    <n v="46.172600000000003"/>
    <n v="1.0310999999999999"/>
    <n v="285"/>
  </r>
  <r>
    <x v="2219"/>
    <x v="2219"/>
    <x v="6"/>
    <n v="162.75"/>
    <x v="311"/>
    <s v="Low"/>
    <n v="81"/>
    <n v="5"/>
    <d v="2025-05-16T00:00:00"/>
    <s v="SUP003"/>
    <s v="AISLE-07-SHELF-40"/>
    <n v="37"/>
    <x v="1"/>
    <d v="2025-01-12T00:00:00"/>
    <s v="United Kingdom"/>
    <n v="51.588200000000001"/>
    <n v="-4.8619000000000003"/>
    <n v="124"/>
  </r>
  <r>
    <x v="2220"/>
    <x v="2220"/>
    <x v="4"/>
    <n v="504.59"/>
    <x v="155"/>
    <s v="Low"/>
    <n v="95"/>
    <n v="13"/>
    <d v="2023-09-29T00:00:00"/>
    <s v="SUP023"/>
    <s v="AISLE-06-SHELF-02"/>
    <n v="34"/>
    <x v="0"/>
    <d v="2023-06-01T00:00:00"/>
    <s v="Spain"/>
    <n v="41.676099999999998"/>
    <n v="-0.86739999999999995"/>
    <n v="120"/>
  </r>
  <r>
    <x v="2221"/>
    <x v="2221"/>
    <x v="3"/>
    <n v="792.57"/>
    <x v="1"/>
    <s v="High"/>
    <n v="34"/>
    <n v="10"/>
    <d v="2025-03-02T00:00:00"/>
    <s v="SUP009"/>
    <s v="AISLE-08-SHELF-10"/>
    <n v="34"/>
    <x v="0"/>
    <d v="2024-11-30T00:00:00"/>
    <s v="Germany"/>
    <n v="47.845799999999997"/>
    <n v="12.7006"/>
    <n v="92"/>
  </r>
  <r>
    <x v="2222"/>
    <x v="2222"/>
    <x v="6"/>
    <n v="448.85"/>
    <x v="758"/>
    <s v="Mid"/>
    <n v="98"/>
    <n v="26"/>
    <d v="2025-01-18T00:00:00"/>
    <s v="SUP011"/>
    <s v="AISLE-17-SHELF-44"/>
    <n v="11"/>
    <x v="0"/>
    <d v="2024-03-16T00:00:00"/>
    <s v="Italy"/>
    <n v="37.156999999999996"/>
    <n v="13.0608"/>
    <n v="308"/>
  </r>
  <r>
    <x v="2223"/>
    <x v="2223"/>
    <x v="6"/>
    <n v="174.15"/>
    <x v="541"/>
    <s v="Low"/>
    <n v="49"/>
    <n v="3"/>
    <d v="2024-03-21T00:00:00"/>
    <s v="SUP047"/>
    <s v="AISLE-11-SHELF-49"/>
    <n v="20"/>
    <x v="0"/>
    <d v="2024-01-21T00:00:00"/>
    <s v="Germany"/>
    <n v="49.276499999999999"/>
    <n v="11.247999999999999"/>
    <n v="60"/>
  </r>
  <r>
    <x v="2224"/>
    <x v="2224"/>
    <x v="0"/>
    <n v="320.08"/>
    <x v="216"/>
    <s v="Mid"/>
    <n v="26"/>
    <n v="11"/>
    <d v="2025-02-19T00:00:00"/>
    <s v="SUP049"/>
    <s v="AISLE-16-SHELF-22"/>
    <n v="47"/>
    <x v="0"/>
    <d v="2024-07-22T00:00:00"/>
    <s v="United Kingdom"/>
    <n v="52.1997"/>
    <n v="1.6496"/>
    <n v="212"/>
  </r>
  <r>
    <x v="2225"/>
    <x v="2225"/>
    <x v="4"/>
    <n v="220.26"/>
    <x v="135"/>
    <s v="Low"/>
    <n v="89"/>
    <n v="1"/>
    <d v="2024-05-21T00:00:00"/>
    <s v="SUP044"/>
    <s v="AISLE-10-SHELF-35"/>
    <n v="5"/>
    <x v="0"/>
    <d v="2024-02-13T00:00:00"/>
    <s v="Spain"/>
    <n v="38.415900000000001"/>
    <n v="-6.2512999999999996"/>
    <n v="98"/>
  </r>
  <r>
    <x v="2226"/>
    <x v="2226"/>
    <x v="5"/>
    <n v="134.56"/>
    <x v="509"/>
    <s v="Mid"/>
    <n v="57"/>
    <n v="27"/>
    <d v="2024-05-15T00:00:00"/>
    <s v="SUP049"/>
    <s v="AISLE-19-SHELF-04"/>
    <n v="34"/>
    <x v="0"/>
    <d v="2023-10-10T00:00:00"/>
    <s v="Netherlands"/>
    <n v="51.551900000000003"/>
    <n v="6.7961999999999998"/>
    <n v="218"/>
  </r>
  <r>
    <x v="2227"/>
    <x v="2227"/>
    <x v="6"/>
    <n v="383.81"/>
    <x v="73"/>
    <s v="High"/>
    <n v="48"/>
    <n v="27"/>
    <d v="2024-05-25T00:00:00"/>
    <s v="SUP041"/>
    <s v="AISLE-19-SHELF-41"/>
    <n v="38"/>
    <x v="0"/>
    <d v="2023-12-07T00:00:00"/>
    <s v="United Kingdom"/>
    <n v="55.498699999999999"/>
    <n v="-0.89319999999999999"/>
    <n v="170"/>
  </r>
  <r>
    <x v="2228"/>
    <x v="2228"/>
    <x v="0"/>
    <n v="545.53"/>
    <x v="553"/>
    <s v="High"/>
    <n v="24"/>
    <n v="15"/>
    <d v="2025-05-04T00:00:00"/>
    <s v="SUP013"/>
    <s v="AISLE-20-SHELF-49"/>
    <n v="38"/>
    <x v="0"/>
    <d v="2024-08-21T00:00:00"/>
    <s v="Austria"/>
    <n v="48.786799999999999"/>
    <n v="16.5214"/>
    <n v="256"/>
  </r>
  <r>
    <x v="2229"/>
    <x v="2229"/>
    <x v="5"/>
    <n v="82.02"/>
    <x v="511"/>
    <s v="Low"/>
    <n v="26"/>
    <n v="24"/>
    <d v="2023-07-18T00:00:00"/>
    <s v="SUP008"/>
    <s v="AISLE-04-SHELF-49"/>
    <n v="42"/>
    <x v="1"/>
    <d v="2023-05-06T00:00:00"/>
    <s v="Spain"/>
    <n v="41.763800000000003"/>
    <n v="-6.8074000000000003"/>
    <n v="73"/>
  </r>
  <r>
    <x v="2230"/>
    <x v="2230"/>
    <x v="0"/>
    <n v="607.79"/>
    <x v="750"/>
    <s v="High"/>
    <n v="44"/>
    <n v="24"/>
    <d v="2025-09-28T00:00:00"/>
    <s v="SUP022"/>
    <s v="AISLE-03-SHELF-30"/>
    <n v="35"/>
    <x v="0"/>
    <d v="2024-10-23T00:00:00"/>
    <s v="France"/>
    <n v="49.565100000000001"/>
    <n v="-2.1248999999999998"/>
    <n v="340"/>
  </r>
  <r>
    <x v="2231"/>
    <x v="2231"/>
    <x v="0"/>
    <n v="993.09"/>
    <x v="857"/>
    <s v="Mid"/>
    <n v="42"/>
    <n v="29"/>
    <d v="2024-08-20T00:00:00"/>
    <s v="SUP038"/>
    <s v="AISLE-04-SHELF-41"/>
    <n v="12"/>
    <x v="0"/>
    <d v="2024-05-06T00:00:00"/>
    <s v="Spain"/>
    <n v="41.794600000000003"/>
    <n v="-0.66139999999999999"/>
    <n v="106"/>
  </r>
  <r>
    <x v="2232"/>
    <x v="2232"/>
    <x v="2"/>
    <n v="964.48"/>
    <x v="622"/>
    <s v="Mid"/>
    <n v="27"/>
    <n v="4"/>
    <d v="2023-09-23T00:00:00"/>
    <s v="SUP027"/>
    <s v="AISLE-06-SHELF-39"/>
    <n v="24"/>
    <x v="0"/>
    <d v="2023-07-22T00:00:00"/>
    <s v="France"/>
    <n v="48.737099999999998"/>
    <n v="2.6772"/>
    <n v="63"/>
  </r>
  <r>
    <x v="2233"/>
    <x v="2233"/>
    <x v="4"/>
    <n v="830.88"/>
    <x v="900"/>
    <s v="High"/>
    <n v="39"/>
    <n v="15"/>
    <d v="2025-06-28T00:00:00"/>
    <s v="SUP026"/>
    <s v="AISLE-16-SHELF-47"/>
    <n v="33"/>
    <x v="1"/>
    <d v="2024-10-16T00:00:00"/>
    <s v="Belgium"/>
    <n v="50.777500000000003"/>
    <n v="6.2179000000000002"/>
    <n v="255"/>
  </r>
  <r>
    <x v="2234"/>
    <x v="2234"/>
    <x v="3"/>
    <n v="273.68"/>
    <x v="119"/>
    <s v="Mid"/>
    <n v="96"/>
    <n v="7"/>
    <d v="2024-05-07T00:00:00"/>
    <s v="SUP023"/>
    <s v="AISLE-16-SHELF-46"/>
    <n v="35"/>
    <x v="0"/>
    <d v="2024-04-02T00:00:00"/>
    <s v="Italy"/>
    <n v="37.6614"/>
    <n v="10.2753"/>
    <n v="35"/>
  </r>
  <r>
    <x v="2235"/>
    <x v="2235"/>
    <x v="4"/>
    <n v="32.18"/>
    <x v="591"/>
    <s v="High"/>
    <n v="46"/>
    <n v="15"/>
    <d v="2025-03-03T00:00:00"/>
    <s v="SUP039"/>
    <s v="AISLE-04-SHELF-34"/>
    <n v="25"/>
    <x v="0"/>
    <d v="2024-05-11T00:00:00"/>
    <s v="Sweden"/>
    <n v="63.736699999999999"/>
    <n v="23.729099999999999"/>
    <n v="296"/>
  </r>
  <r>
    <x v="2236"/>
    <x v="2236"/>
    <x v="5"/>
    <n v="835.21"/>
    <x v="242"/>
    <s v="High"/>
    <n v="16"/>
    <n v="4"/>
    <d v="2023-10-01T00:00:00"/>
    <s v="SUP031"/>
    <s v="AISLE-07-SHELF-24"/>
    <n v="30"/>
    <x v="0"/>
    <d v="2023-05-20T00:00:00"/>
    <s v="Spain"/>
    <n v="36.7455"/>
    <n v="-9.0159000000000002"/>
    <n v="134"/>
  </r>
  <r>
    <x v="2237"/>
    <x v="2237"/>
    <x v="2"/>
    <n v="65.16"/>
    <x v="662"/>
    <s v="Mid"/>
    <n v="83"/>
    <n v="3"/>
    <d v="2025-08-17T00:00:00"/>
    <s v="SUP029"/>
    <s v="AISLE-07-SHELF-06"/>
    <n v="35"/>
    <x v="0"/>
    <d v="2024-11-10T00:00:00"/>
    <s v="Poland"/>
    <n v="49.323300000000003"/>
    <n v="14.6241"/>
    <n v="280"/>
  </r>
  <r>
    <x v="2238"/>
    <x v="2238"/>
    <x v="4"/>
    <n v="213.57"/>
    <x v="865"/>
    <s v="High"/>
    <n v="89"/>
    <n v="23"/>
    <d v="2024-12-03T00:00:00"/>
    <s v="SUP001"/>
    <s v="AISLE-20-SHELF-09"/>
    <n v="24"/>
    <x v="0"/>
    <d v="2024-03-26T00:00:00"/>
    <s v="Austria"/>
    <n v="48.760300000000001"/>
    <n v="15.053699999999999"/>
    <n v="252"/>
  </r>
  <r>
    <x v="2239"/>
    <x v="2239"/>
    <x v="3"/>
    <n v="549.01"/>
    <x v="32"/>
    <s v="High"/>
    <n v="37"/>
    <n v="14"/>
    <d v="2025-10-01T00:00:00"/>
    <s v="SUP010"/>
    <s v="AISLE-17-SHELF-21"/>
    <n v="26"/>
    <x v="0"/>
    <d v="2024-11-04T00:00:00"/>
    <s v="United Kingdom"/>
    <n v="55.858499999999999"/>
    <n v="-2.9742999999999999"/>
    <n v="331"/>
  </r>
  <r>
    <x v="2240"/>
    <x v="2240"/>
    <x v="4"/>
    <n v="186.59"/>
    <x v="125"/>
    <s v="High"/>
    <n v="96"/>
    <n v="6"/>
    <d v="2024-07-31T00:00:00"/>
    <s v="SUP047"/>
    <s v="AISLE-11-SHELF-48"/>
    <n v="44"/>
    <x v="0"/>
    <d v="2023-10-13T00:00:00"/>
    <s v="Austria"/>
    <n v="48.433100000000003"/>
    <n v="10.698499999999999"/>
    <n v="292"/>
  </r>
  <r>
    <x v="2241"/>
    <x v="2241"/>
    <x v="4"/>
    <n v="835.45"/>
    <x v="901"/>
    <s v="Low"/>
    <n v="27"/>
    <n v="1"/>
    <d v="2024-04-12T00:00:00"/>
    <s v="SUP046"/>
    <s v="AISLE-01-SHELF-27"/>
    <n v="30"/>
    <x v="0"/>
    <d v="2023-05-29T00:00:00"/>
    <s v="Germany"/>
    <n v="50.278799999999997"/>
    <n v="10.359"/>
    <n v="319"/>
  </r>
  <r>
    <x v="2242"/>
    <x v="2242"/>
    <x v="4"/>
    <n v="779.39"/>
    <x v="269"/>
    <s v="Low"/>
    <n v="56"/>
    <n v="9"/>
    <d v="2025-07-08T00:00:00"/>
    <s v="SUP004"/>
    <s v="AISLE-16-SHELF-49"/>
    <n v="21"/>
    <x v="1"/>
    <d v="2024-12-29T00:00:00"/>
    <s v="Sweden"/>
    <n v="56.823700000000002"/>
    <n v="16.595600000000001"/>
    <n v="191"/>
  </r>
  <r>
    <x v="2243"/>
    <x v="2243"/>
    <x v="6"/>
    <n v="758.21"/>
    <x v="620"/>
    <s v="High"/>
    <n v="32"/>
    <n v="12"/>
    <d v="2024-11-30T00:00:00"/>
    <s v="SUP031"/>
    <s v="AISLE-06-SHELF-43"/>
    <n v="29"/>
    <x v="0"/>
    <d v="2023-12-22T00:00:00"/>
    <s v="Germany"/>
    <n v="49.705399999999997"/>
    <n v="6.2237999999999998"/>
    <n v="344"/>
  </r>
  <r>
    <x v="2244"/>
    <x v="2244"/>
    <x v="6"/>
    <n v="817.97"/>
    <x v="509"/>
    <s v="Mid"/>
    <n v="29"/>
    <n v="18"/>
    <d v="2026-02-11T00:00:00"/>
    <s v="SUP004"/>
    <s v="AISLE-07-SHELF-48"/>
    <n v="41"/>
    <x v="0"/>
    <d v="2025-02-17T00:00:00"/>
    <s v="Belgium"/>
    <n v="49.773499999999999"/>
    <n v="5.4797000000000002"/>
    <n v="359"/>
  </r>
  <r>
    <x v="2245"/>
    <x v="2245"/>
    <x v="4"/>
    <n v="227.5"/>
    <x v="311"/>
    <s v="Low"/>
    <n v="40"/>
    <n v="29"/>
    <d v="2024-10-31T00:00:00"/>
    <s v="SUP029"/>
    <s v="AISLE-02-SHELF-20"/>
    <n v="31"/>
    <x v="0"/>
    <d v="2024-03-16T00:00:00"/>
    <s v="Sweden"/>
    <n v="55.548900000000003"/>
    <n v="23.338699999999999"/>
    <n v="229"/>
  </r>
  <r>
    <x v="2246"/>
    <x v="2246"/>
    <x v="3"/>
    <n v="731.6"/>
    <x v="902"/>
    <s v="Mid"/>
    <n v="23"/>
    <n v="3"/>
    <d v="2023-12-29T00:00:00"/>
    <s v="SUP009"/>
    <s v="AISLE-13-SHELF-45"/>
    <n v="7"/>
    <x v="0"/>
    <d v="2023-08-01T00:00:00"/>
    <s v="Sweden"/>
    <n v="56.492699999999999"/>
    <n v="21.57"/>
    <n v="150"/>
  </r>
  <r>
    <x v="2247"/>
    <x v="2247"/>
    <x v="1"/>
    <n v="361.73"/>
    <x v="743"/>
    <s v="Low"/>
    <n v="32"/>
    <n v="21"/>
    <d v="2023-05-09T00:00:00"/>
    <s v="SUP015"/>
    <s v="AISLE-15-SHELF-47"/>
    <n v="28"/>
    <x v="0"/>
    <d v="2023-04-18T00:00:00"/>
    <s v="Germany"/>
    <n v="54.1295"/>
    <n v="14.4643"/>
    <n v="21"/>
  </r>
  <r>
    <x v="2248"/>
    <x v="2248"/>
    <x v="3"/>
    <n v="670.18"/>
    <x v="49"/>
    <s v="Low"/>
    <n v="11"/>
    <n v="19"/>
    <d v="2024-05-20T00:00:00"/>
    <s v="SUP044"/>
    <s v="AISLE-09-SHELF-18"/>
    <n v="29"/>
    <x v="0"/>
    <d v="2023-09-17T00:00:00"/>
    <s v="France"/>
    <n v="49.801299999999998"/>
    <n v="-0.90180000000000005"/>
    <n v="246"/>
  </r>
  <r>
    <x v="2249"/>
    <x v="2249"/>
    <x v="3"/>
    <n v="130.80000000000001"/>
    <x v="204"/>
    <s v="Low"/>
    <n v="38"/>
    <n v="3"/>
    <d v="2024-09-19T00:00:00"/>
    <s v="SUP041"/>
    <s v="AISLE-14-SHELF-46"/>
    <n v="14"/>
    <x v="0"/>
    <d v="2024-06-09T00:00:00"/>
    <s v="Germany"/>
    <n v="49.831499999999998"/>
    <n v="9.7815999999999992"/>
    <n v="102"/>
  </r>
  <r>
    <x v="2250"/>
    <x v="2250"/>
    <x v="3"/>
    <n v="708.53"/>
    <x v="346"/>
    <s v="Low"/>
    <n v="59"/>
    <n v="24"/>
    <d v="2025-06-11T00:00:00"/>
    <s v="SUP003"/>
    <s v="AISLE-04-SHELF-46"/>
    <n v="40"/>
    <x v="0"/>
    <d v="2024-07-30T00:00:00"/>
    <s v="Austria"/>
    <n v="46.7622"/>
    <n v="9.6715"/>
    <n v="316"/>
  </r>
  <r>
    <x v="2251"/>
    <x v="2251"/>
    <x v="2"/>
    <n v="972.39"/>
    <x v="419"/>
    <s v="Mid"/>
    <n v="82"/>
    <n v="14"/>
    <d v="2024-12-18T00:00:00"/>
    <s v="SUP015"/>
    <s v="AISLE-10-SHELF-30"/>
    <n v="46"/>
    <x v="0"/>
    <d v="2024-04-17T00:00:00"/>
    <s v="France"/>
    <n v="49.817399999999999"/>
    <n v="2.9903"/>
    <n v="245"/>
  </r>
  <r>
    <x v="2252"/>
    <x v="2252"/>
    <x v="2"/>
    <n v="53.16"/>
    <x v="651"/>
    <s v="High"/>
    <n v="68"/>
    <n v="4"/>
    <d v="2024-08-21T00:00:00"/>
    <s v="SUP011"/>
    <s v="AISLE-11-SHELF-33"/>
    <n v="22"/>
    <x v="0"/>
    <d v="2024-02-26T00:00:00"/>
    <s v="Austria"/>
    <n v="47.982700000000001"/>
    <n v="16.637799999999999"/>
    <n v="177"/>
  </r>
  <r>
    <x v="2253"/>
    <x v="2253"/>
    <x v="0"/>
    <n v="102.89"/>
    <x v="733"/>
    <s v="Mid"/>
    <n v="42"/>
    <n v="13"/>
    <d v="2024-03-17T00:00:00"/>
    <s v="SUP006"/>
    <s v="AISLE-14-SHELF-40"/>
    <n v="49"/>
    <x v="0"/>
    <d v="2023-03-25T00:00:00"/>
    <s v="Belgium"/>
    <n v="50.830199999999998"/>
    <n v="5.1943000000000001"/>
    <n v="358"/>
  </r>
  <r>
    <x v="2254"/>
    <x v="2254"/>
    <x v="4"/>
    <n v="132.4"/>
    <x v="379"/>
    <s v="High"/>
    <n v="57"/>
    <n v="13"/>
    <d v="2024-04-25T00:00:00"/>
    <s v="SUP047"/>
    <s v="AISLE-06-SHELF-43"/>
    <n v="21"/>
    <x v="0"/>
    <d v="2023-07-14T00:00:00"/>
    <s v="United Kingdom"/>
    <n v="56.825299999999999"/>
    <n v="-7.0365000000000002"/>
    <n v="286"/>
  </r>
  <r>
    <x v="2255"/>
    <x v="2255"/>
    <x v="1"/>
    <n v="436.26"/>
    <x v="503"/>
    <s v="High"/>
    <n v="53"/>
    <n v="26"/>
    <d v="2025-03-16T00:00:00"/>
    <s v="SUP007"/>
    <s v="AISLE-14-SHELF-39"/>
    <n v="18"/>
    <x v="0"/>
    <d v="2025-02-25T00:00:00"/>
    <s v="Netherlands"/>
    <n v="51.772399999999998"/>
    <n v="7.0759999999999996"/>
    <n v="19"/>
  </r>
  <r>
    <x v="2256"/>
    <x v="2256"/>
    <x v="1"/>
    <n v="297.87"/>
    <x v="653"/>
    <s v="High"/>
    <n v="21"/>
    <n v="2"/>
    <d v="2025-03-08T00:00:00"/>
    <s v="SUP046"/>
    <s v="AISLE-07-SHELF-19"/>
    <n v="23"/>
    <x v="0"/>
    <d v="2024-06-05T00:00:00"/>
    <s v="France"/>
    <n v="50.344700000000003"/>
    <n v="7.8075000000000001"/>
    <n v="276"/>
  </r>
  <r>
    <x v="2257"/>
    <x v="2257"/>
    <x v="4"/>
    <n v="808.85"/>
    <x v="740"/>
    <s v="Mid"/>
    <n v="92"/>
    <n v="21"/>
    <d v="2023-07-09T00:00:00"/>
    <s v="SUP004"/>
    <s v="AISLE-10-SHELF-25"/>
    <n v="22"/>
    <x v="0"/>
    <d v="2023-05-30T00:00:00"/>
    <s v="Belgium"/>
    <n v="50.404200000000003"/>
    <n v="5.8430999999999997"/>
    <n v="40"/>
  </r>
  <r>
    <x v="2258"/>
    <x v="2258"/>
    <x v="0"/>
    <n v="479.05"/>
    <x v="791"/>
    <s v="Low"/>
    <n v="51"/>
    <n v="2"/>
    <d v="2023-08-09T00:00:00"/>
    <s v="SUP021"/>
    <s v="AISLE-09-SHELF-50"/>
    <n v="27"/>
    <x v="0"/>
    <d v="2023-05-10T00:00:00"/>
    <s v="Poland"/>
    <n v="49.280700000000003"/>
    <n v="15.5852"/>
    <n v="91"/>
  </r>
  <r>
    <x v="2259"/>
    <x v="2259"/>
    <x v="3"/>
    <n v="489.69"/>
    <x v="903"/>
    <s v="Mid"/>
    <n v="93"/>
    <n v="10"/>
    <d v="2025-10-16T00:00:00"/>
    <s v="SUP001"/>
    <s v="AISLE-17-SHELF-30"/>
    <n v="12"/>
    <x v="0"/>
    <d v="2025-01-06T00:00:00"/>
    <s v="Belgium"/>
    <n v="50.3279"/>
    <n v="4.3852000000000002"/>
    <n v="283"/>
  </r>
  <r>
    <x v="2260"/>
    <x v="2260"/>
    <x v="5"/>
    <n v="719.87"/>
    <x v="196"/>
    <s v="Mid"/>
    <n v="44"/>
    <n v="11"/>
    <d v="2024-09-05T00:00:00"/>
    <s v="SUP023"/>
    <s v="AISLE-13-SHELF-04"/>
    <n v="20"/>
    <x v="0"/>
    <d v="2024-04-18T00:00:00"/>
    <s v="Germany"/>
    <n v="49.302700000000002"/>
    <n v="9.1439000000000004"/>
    <n v="140"/>
  </r>
  <r>
    <x v="2261"/>
    <x v="2261"/>
    <x v="5"/>
    <n v="368.35"/>
    <x v="88"/>
    <s v="Mid"/>
    <n v="50"/>
    <n v="28"/>
    <d v="2024-02-22T00:00:00"/>
    <s v="SUP013"/>
    <s v="AISLE-07-SHELF-40"/>
    <n v="29"/>
    <x v="0"/>
    <d v="2023-08-07T00:00:00"/>
    <s v="Germany"/>
    <n v="48.537100000000002"/>
    <n v="10.351100000000001"/>
    <n v="199"/>
  </r>
  <r>
    <x v="2262"/>
    <x v="2262"/>
    <x v="0"/>
    <n v="359.68"/>
    <x v="422"/>
    <s v="Mid"/>
    <n v="94"/>
    <n v="24"/>
    <d v="2025-10-06T00:00:00"/>
    <s v="SUP043"/>
    <s v="AISLE-16-SHELF-12"/>
    <n v="47"/>
    <x v="0"/>
    <d v="2025-03-02T00:00:00"/>
    <s v="Netherlands"/>
    <n v="52.943399999999997"/>
    <n v="5.8792999999999997"/>
    <n v="218"/>
  </r>
  <r>
    <x v="2263"/>
    <x v="2263"/>
    <x v="1"/>
    <n v="759.36"/>
    <x v="101"/>
    <s v="Low"/>
    <n v="64"/>
    <n v="15"/>
    <d v="2023-11-02T00:00:00"/>
    <s v="SUP028"/>
    <s v="AISLE-01-SHELF-06"/>
    <n v="36"/>
    <x v="0"/>
    <d v="2023-06-08T00:00:00"/>
    <s v="Belgium"/>
    <n v="49.715600000000002"/>
    <n v="4.4016000000000002"/>
    <n v="147"/>
  </r>
  <r>
    <x v="2264"/>
    <x v="2264"/>
    <x v="5"/>
    <n v="782.24"/>
    <x v="417"/>
    <s v="High"/>
    <n v="22"/>
    <n v="3"/>
    <d v="2025-01-26T00:00:00"/>
    <s v="SUP029"/>
    <s v="AISLE-01-SHELF-08"/>
    <n v="23"/>
    <x v="0"/>
    <d v="2024-08-21T00:00:00"/>
    <s v="Italy"/>
    <n v="43.9253"/>
    <n v="12.905799999999999"/>
    <n v="158"/>
  </r>
  <r>
    <x v="2265"/>
    <x v="2265"/>
    <x v="6"/>
    <n v="24.25"/>
    <x v="871"/>
    <s v="Low"/>
    <n v="48"/>
    <n v="14"/>
    <d v="2024-07-01T00:00:00"/>
    <s v="SUP018"/>
    <s v="AISLE-12-SHELF-48"/>
    <n v="22"/>
    <x v="1"/>
    <d v="2024-01-30T00:00:00"/>
    <s v="United Kingdom"/>
    <n v="53.346699999999998"/>
    <n v="-1.9809000000000001"/>
    <n v="153"/>
  </r>
  <r>
    <x v="2266"/>
    <x v="2266"/>
    <x v="4"/>
    <n v="152.35"/>
    <x v="15"/>
    <s v="Mid"/>
    <n v="98"/>
    <n v="18"/>
    <d v="2025-04-16T00:00:00"/>
    <s v="SUP023"/>
    <s v="AISLE-01-SHELF-04"/>
    <n v="36"/>
    <x v="0"/>
    <d v="2024-04-23T00:00:00"/>
    <s v="Germany"/>
    <n v="54.661700000000003"/>
    <n v="6.7637"/>
    <n v="358"/>
  </r>
  <r>
    <x v="2267"/>
    <x v="2267"/>
    <x v="5"/>
    <n v="220.97"/>
    <x v="508"/>
    <s v="Mid"/>
    <n v="75"/>
    <n v="19"/>
    <d v="2024-09-11T00:00:00"/>
    <s v="SUP028"/>
    <s v="AISLE-19-SHELF-50"/>
    <n v="44"/>
    <x v="0"/>
    <d v="2024-04-01T00:00:00"/>
    <s v="Netherlands"/>
    <n v="51.853000000000002"/>
    <n v="4.8857999999999997"/>
    <n v="163"/>
  </r>
  <r>
    <x v="2268"/>
    <x v="2268"/>
    <x v="2"/>
    <n v="358.08"/>
    <x v="380"/>
    <s v="Low"/>
    <n v="44"/>
    <n v="19"/>
    <d v="2025-10-31T00:00:00"/>
    <s v="SUP009"/>
    <s v="AISLE-08-SHELF-06"/>
    <n v="19"/>
    <x v="0"/>
    <d v="2024-12-08T00:00:00"/>
    <s v="United Kingdom"/>
    <n v="54.9773"/>
    <n v="-6.6783000000000001"/>
    <n v="327"/>
  </r>
  <r>
    <x v="2269"/>
    <x v="2269"/>
    <x v="2"/>
    <n v="298.52999999999997"/>
    <x v="441"/>
    <s v="Mid"/>
    <n v="81"/>
    <n v="1"/>
    <d v="2024-09-28T00:00:00"/>
    <s v="SUP043"/>
    <s v="AISLE-13-SHELF-03"/>
    <n v="25"/>
    <x v="0"/>
    <d v="2024-04-26T00:00:00"/>
    <s v="Belgium"/>
    <n v="49.853299999999997"/>
    <n v="3.6128999999999998"/>
    <n v="155"/>
  </r>
  <r>
    <x v="2270"/>
    <x v="2270"/>
    <x v="1"/>
    <n v="671.83"/>
    <x v="904"/>
    <s v="Mid"/>
    <n v="42"/>
    <n v="19"/>
    <d v="2026-02-25T00:00:00"/>
    <s v="SUP006"/>
    <s v="AISLE-15-SHELF-06"/>
    <n v="15"/>
    <x v="0"/>
    <d v="2025-03-09T00:00:00"/>
    <s v="Belgium"/>
    <n v="51.411700000000003"/>
    <n v="5.3630000000000004"/>
    <n v="353"/>
  </r>
  <r>
    <x v="2271"/>
    <x v="2271"/>
    <x v="1"/>
    <n v="829.85"/>
    <x v="760"/>
    <s v="Low"/>
    <n v="98"/>
    <n v="3"/>
    <d v="2025-01-29T00:00:00"/>
    <s v="SUP016"/>
    <s v="AISLE-06-SHELF-37"/>
    <n v="33"/>
    <x v="0"/>
    <d v="2024-09-17T00:00:00"/>
    <s v="Sweden"/>
    <n v="64.431399999999996"/>
    <n v="21.802099999999999"/>
    <n v="134"/>
  </r>
  <r>
    <x v="2272"/>
    <x v="2272"/>
    <x v="6"/>
    <n v="200.17"/>
    <x v="228"/>
    <s v="Mid"/>
    <n v="94"/>
    <n v="20"/>
    <d v="2026-02-09T00:00:00"/>
    <s v="SUP037"/>
    <s v="AISLE-19-SHELF-27"/>
    <n v="36"/>
    <x v="0"/>
    <d v="2025-03-13T00:00:00"/>
    <s v="Netherlands"/>
    <n v="51.144500000000001"/>
    <n v="6.6513999999999998"/>
    <n v="333"/>
  </r>
  <r>
    <x v="2273"/>
    <x v="2273"/>
    <x v="4"/>
    <n v="567.35"/>
    <x v="315"/>
    <s v="Low"/>
    <n v="45"/>
    <n v="29"/>
    <d v="2025-01-03T00:00:00"/>
    <s v="SUP001"/>
    <s v="AISLE-10-SHELF-41"/>
    <n v="10"/>
    <x v="0"/>
    <d v="2024-04-20T00:00:00"/>
    <s v="Germany"/>
    <n v="51.820700000000002"/>
    <n v="8.9514999999999993"/>
    <n v="258"/>
  </r>
  <r>
    <x v="2274"/>
    <x v="2274"/>
    <x v="6"/>
    <n v="374.14"/>
    <x v="809"/>
    <s v="High"/>
    <n v="22"/>
    <n v="8"/>
    <d v="2024-10-10T00:00:00"/>
    <s v="SUP022"/>
    <s v="AISLE-14-SHELF-05"/>
    <n v="23"/>
    <x v="0"/>
    <d v="2024-08-20T00:00:00"/>
    <s v="Italy"/>
    <n v="45.166499999999999"/>
    <n v="16.150500000000001"/>
    <n v="51"/>
  </r>
  <r>
    <x v="2275"/>
    <x v="2275"/>
    <x v="4"/>
    <n v="510.72"/>
    <x v="14"/>
    <s v="Mid"/>
    <n v="65"/>
    <n v="25"/>
    <d v="2024-05-25T00:00:00"/>
    <s v="SUP046"/>
    <s v="AISLE-07-SHELF-17"/>
    <n v="20"/>
    <x v="0"/>
    <d v="2023-12-30T00:00:00"/>
    <s v="Belgium"/>
    <n v="51.191400000000002"/>
    <n v="2.9504999999999999"/>
    <n v="147"/>
  </r>
  <r>
    <x v="2276"/>
    <x v="2276"/>
    <x v="4"/>
    <n v="624.54999999999995"/>
    <x v="119"/>
    <s v="Mid"/>
    <n v="55"/>
    <n v="17"/>
    <d v="2024-07-13T00:00:00"/>
    <s v="SUP023"/>
    <s v="AISLE-17-SHELF-41"/>
    <n v="16"/>
    <x v="1"/>
    <d v="2024-03-07T00:00:00"/>
    <s v="Italy"/>
    <n v="46.778300000000002"/>
    <n v="18.019600000000001"/>
    <n v="128"/>
  </r>
  <r>
    <x v="2277"/>
    <x v="2277"/>
    <x v="1"/>
    <n v="894.66"/>
    <x v="807"/>
    <s v="High"/>
    <n v="82"/>
    <n v="1"/>
    <d v="2024-08-03T00:00:00"/>
    <s v="SUP021"/>
    <s v="AISLE-07-SHELF-33"/>
    <n v="19"/>
    <x v="0"/>
    <d v="2023-11-19T00:00:00"/>
    <s v="Belgium"/>
    <n v="50.2149"/>
    <n v="2.7570000000000001"/>
    <n v="258"/>
  </r>
  <r>
    <x v="2278"/>
    <x v="2278"/>
    <x v="5"/>
    <n v="200.37"/>
    <x v="447"/>
    <s v="Mid"/>
    <n v="55"/>
    <n v="6"/>
    <d v="2025-06-30T00:00:00"/>
    <s v="SUP031"/>
    <s v="AISLE-02-SHELF-10"/>
    <n v="15"/>
    <x v="1"/>
    <d v="2025-01-27T00:00:00"/>
    <s v="Germany"/>
    <n v="48.569600000000001"/>
    <n v="14.934799999999999"/>
    <n v="154"/>
  </r>
  <r>
    <x v="2279"/>
    <x v="2279"/>
    <x v="2"/>
    <n v="96.14"/>
    <x v="504"/>
    <s v="Low"/>
    <n v="53"/>
    <n v="17"/>
    <d v="2024-05-17T00:00:00"/>
    <s v="SUP038"/>
    <s v="AISLE-19-SHELF-40"/>
    <n v="43"/>
    <x v="0"/>
    <d v="2023-08-15T00:00:00"/>
    <s v="United Kingdom"/>
    <n v="54.854500000000002"/>
    <n v="-4.6337999999999999"/>
    <n v="276"/>
  </r>
  <r>
    <x v="2280"/>
    <x v="2280"/>
    <x v="0"/>
    <n v="630.94000000000005"/>
    <x v="250"/>
    <s v="High"/>
    <n v="55"/>
    <n v="28"/>
    <d v="2024-09-24T00:00:00"/>
    <s v="SUP028"/>
    <s v="AISLE-09-SHELF-15"/>
    <n v="14"/>
    <x v="1"/>
    <d v="2024-05-13T00:00:00"/>
    <s v="Spain"/>
    <n v="38.247999999999998"/>
    <n v="-6.0618999999999996"/>
    <n v="134"/>
  </r>
  <r>
    <x v="2281"/>
    <x v="2281"/>
    <x v="5"/>
    <n v="400.19"/>
    <x v="813"/>
    <s v="Mid"/>
    <n v="83"/>
    <n v="21"/>
    <d v="2025-01-21T00:00:00"/>
    <s v="SUP044"/>
    <s v="AISLE-11-SHELF-24"/>
    <n v="41"/>
    <x v="0"/>
    <d v="2024-08-11T00:00:00"/>
    <s v="United Kingdom"/>
    <n v="55.744500000000002"/>
    <n v="-4.0061"/>
    <n v="163"/>
  </r>
  <r>
    <x v="2282"/>
    <x v="2282"/>
    <x v="1"/>
    <n v="171.27"/>
    <x v="477"/>
    <s v="Mid"/>
    <n v="78"/>
    <n v="28"/>
    <d v="2023-08-06T00:00:00"/>
    <s v="SUP027"/>
    <s v="AISLE-12-SHELF-22"/>
    <n v="28"/>
    <x v="0"/>
    <d v="2023-06-10T00:00:00"/>
    <s v="Belgium"/>
    <n v="51.430799999999998"/>
    <n v="5.1669999999999998"/>
    <n v="57"/>
  </r>
  <r>
    <x v="2283"/>
    <x v="2283"/>
    <x v="3"/>
    <n v="125.92"/>
    <x v="228"/>
    <s v="Mid"/>
    <n v="40"/>
    <n v="1"/>
    <d v="2024-04-28T00:00:00"/>
    <s v="SUP039"/>
    <s v="AISLE-18-SHELF-02"/>
    <n v="40"/>
    <x v="0"/>
    <d v="2023-11-03T00:00:00"/>
    <s v="Austria"/>
    <n v="48.459299999999999"/>
    <n v="11.754099999999999"/>
    <n v="177"/>
  </r>
  <r>
    <x v="2284"/>
    <x v="2284"/>
    <x v="6"/>
    <n v="563.32000000000005"/>
    <x v="669"/>
    <s v="Mid"/>
    <n v="33"/>
    <n v="13"/>
    <d v="2025-04-22T00:00:00"/>
    <s v="SUP042"/>
    <s v="AISLE-15-SHELF-42"/>
    <n v="5"/>
    <x v="0"/>
    <d v="2024-11-24T00:00:00"/>
    <s v="Spain"/>
    <n v="36.617699999999999"/>
    <n v="-3.1534"/>
    <n v="149"/>
  </r>
  <r>
    <x v="2285"/>
    <x v="2285"/>
    <x v="1"/>
    <n v="307.47000000000003"/>
    <x v="753"/>
    <s v="High"/>
    <n v="41"/>
    <n v="24"/>
    <d v="2024-11-21T00:00:00"/>
    <s v="SUP042"/>
    <s v="AISLE-07-SHELF-09"/>
    <n v="21"/>
    <x v="0"/>
    <d v="2024-07-21T00:00:00"/>
    <s v="Spain"/>
    <n v="38.453699999999998"/>
    <n v="-6.7538"/>
    <n v="123"/>
  </r>
  <r>
    <x v="2286"/>
    <x v="2286"/>
    <x v="3"/>
    <n v="997.45"/>
    <x v="252"/>
    <s v="Mid"/>
    <n v="76"/>
    <n v="12"/>
    <d v="2025-11-19T00:00:00"/>
    <s v="SUP013"/>
    <s v="AISLE-17-SHELF-14"/>
    <n v="18"/>
    <x v="1"/>
    <d v="2025-01-09T00:00:00"/>
    <s v="Italy"/>
    <n v="46.602699999999999"/>
    <n v="11.8835"/>
    <n v="314"/>
  </r>
  <r>
    <x v="2287"/>
    <x v="2287"/>
    <x v="4"/>
    <n v="411.84"/>
    <x v="793"/>
    <s v="Mid"/>
    <n v="25"/>
    <n v="5"/>
    <d v="2025-08-24T00:00:00"/>
    <s v="SUP032"/>
    <s v="AISLE-09-SHELF-07"/>
    <n v="42"/>
    <x v="0"/>
    <d v="2025-01-15T00:00:00"/>
    <s v="Netherlands"/>
    <n v="51.271700000000003"/>
    <n v="4.0747"/>
    <n v="221"/>
  </r>
  <r>
    <x v="2288"/>
    <x v="2288"/>
    <x v="1"/>
    <n v="220.16"/>
    <x v="63"/>
    <s v="Mid"/>
    <n v="66"/>
    <n v="22"/>
    <d v="2025-05-20T00:00:00"/>
    <s v="SUP007"/>
    <s v="AISLE-15-SHELF-35"/>
    <n v="29"/>
    <x v="0"/>
    <d v="2025-03-03T00:00:00"/>
    <s v="Italy"/>
    <n v="39.547499999999999"/>
    <n v="18.491900000000001"/>
    <n v="78"/>
  </r>
  <r>
    <x v="2289"/>
    <x v="2289"/>
    <x v="5"/>
    <n v="632.55999999999995"/>
    <x v="640"/>
    <s v="High"/>
    <n v="93"/>
    <n v="20"/>
    <d v="2024-03-08T00:00:00"/>
    <s v="SUP033"/>
    <s v="AISLE-02-SHELF-03"/>
    <n v="41"/>
    <x v="0"/>
    <d v="2023-06-24T00:00:00"/>
    <s v="Italy"/>
    <n v="39.414099999999998"/>
    <n v="10.512700000000001"/>
    <n v="258"/>
  </r>
  <r>
    <x v="2290"/>
    <x v="2290"/>
    <x v="3"/>
    <n v="251.81"/>
    <x v="237"/>
    <s v="Low"/>
    <n v="33"/>
    <n v="13"/>
    <d v="2024-12-06T00:00:00"/>
    <s v="SUP047"/>
    <s v="AISLE-02-SHELF-45"/>
    <n v="39"/>
    <x v="0"/>
    <d v="2024-08-14T00:00:00"/>
    <s v="Austria"/>
    <n v="48.1143"/>
    <n v="11.763500000000001"/>
    <n v="114"/>
  </r>
  <r>
    <x v="2291"/>
    <x v="2291"/>
    <x v="3"/>
    <n v="499.15"/>
    <x v="761"/>
    <s v="High"/>
    <n v="43"/>
    <n v="8"/>
    <d v="2024-07-28T00:00:00"/>
    <s v="SUP046"/>
    <s v="AISLE-13-SHELF-02"/>
    <n v="26"/>
    <x v="0"/>
    <d v="2024-03-04T00:00:00"/>
    <s v="United Kingdom"/>
    <n v="51.799100000000003"/>
    <n v="-6.6135999999999999"/>
    <n v="146"/>
  </r>
  <r>
    <x v="2292"/>
    <x v="2292"/>
    <x v="2"/>
    <n v="487.75"/>
    <x v="228"/>
    <s v="Mid"/>
    <n v="61"/>
    <n v="12"/>
    <d v="2024-10-19T00:00:00"/>
    <s v="SUP013"/>
    <s v="AISLE-20-SHELF-41"/>
    <n v="11"/>
    <x v="0"/>
    <d v="2024-07-25T00:00:00"/>
    <s v="United Kingdom"/>
    <n v="52.651600000000002"/>
    <n v="-7.1407999999999996"/>
    <n v="86"/>
  </r>
  <r>
    <x v="2293"/>
    <x v="2293"/>
    <x v="1"/>
    <n v="459.02"/>
    <x v="575"/>
    <s v="Low"/>
    <n v="57"/>
    <n v="25"/>
    <d v="2023-09-16T00:00:00"/>
    <s v="SUP032"/>
    <s v="AISLE-05-SHELF-21"/>
    <n v="15"/>
    <x v="0"/>
    <d v="2023-05-10T00:00:00"/>
    <s v="Poland"/>
    <n v="49.108199999999997"/>
    <n v="22.1464"/>
    <n v="129"/>
  </r>
  <r>
    <x v="2294"/>
    <x v="2294"/>
    <x v="3"/>
    <n v="798.12"/>
    <x v="596"/>
    <s v="Low"/>
    <n v="96"/>
    <n v="9"/>
    <d v="2024-04-08T00:00:00"/>
    <s v="SUP007"/>
    <s v="AISLE-07-SHELF-25"/>
    <n v="14"/>
    <x v="0"/>
    <d v="2023-10-26T00:00:00"/>
    <s v="Belgium"/>
    <n v="49.775799999999997"/>
    <n v="5.5263"/>
    <n v="165"/>
  </r>
  <r>
    <x v="2295"/>
    <x v="2295"/>
    <x v="2"/>
    <n v="224.45"/>
    <x v="905"/>
    <s v="High"/>
    <n v="62"/>
    <n v="17"/>
    <d v="2025-02-27T00:00:00"/>
    <s v="SUP012"/>
    <s v="AISLE-13-SHELF-01"/>
    <n v="18"/>
    <x v="0"/>
    <d v="2024-06-15T00:00:00"/>
    <s v="Austria"/>
    <n v="48.473599999999998"/>
    <n v="13.641999999999999"/>
    <n v="257"/>
  </r>
  <r>
    <x v="2296"/>
    <x v="2296"/>
    <x v="2"/>
    <n v="905.26"/>
    <x v="478"/>
    <s v="High"/>
    <n v="64"/>
    <n v="14"/>
    <d v="2025-01-04T00:00:00"/>
    <s v="SUP040"/>
    <s v="AISLE-09-SHELF-02"/>
    <n v="39"/>
    <x v="0"/>
    <d v="2024-11-07T00:00:00"/>
    <s v="Poland"/>
    <n v="50.796199999999999"/>
    <n v="15.5503"/>
    <n v="58"/>
  </r>
  <r>
    <x v="2297"/>
    <x v="2297"/>
    <x v="4"/>
    <n v="793.43"/>
    <x v="476"/>
    <s v="Mid"/>
    <n v="47"/>
    <n v="7"/>
    <d v="2024-11-23T00:00:00"/>
    <s v="SUP015"/>
    <s v="AISLE-03-SHELF-44"/>
    <n v="40"/>
    <x v="0"/>
    <d v="2024-07-05T00:00:00"/>
    <s v="Germany"/>
    <n v="52.899700000000003"/>
    <n v="11.3726"/>
    <n v="141"/>
  </r>
  <r>
    <x v="2298"/>
    <x v="2298"/>
    <x v="2"/>
    <n v="339.79"/>
    <x v="847"/>
    <s v="Mid"/>
    <n v="11"/>
    <n v="4"/>
    <d v="2023-10-25T00:00:00"/>
    <s v="SUP049"/>
    <s v="AISLE-05-SHELF-44"/>
    <n v="10"/>
    <x v="0"/>
    <d v="2023-05-03T00:00:00"/>
    <s v="Belgium"/>
    <n v="50.810899999999997"/>
    <n v="2.5337999999999998"/>
    <n v="175"/>
  </r>
  <r>
    <x v="2299"/>
    <x v="2299"/>
    <x v="4"/>
    <n v="188.8"/>
    <x v="815"/>
    <s v="Mid"/>
    <n v="78"/>
    <n v="29"/>
    <d v="2025-03-14T00:00:00"/>
    <s v="SUP021"/>
    <s v="AISLE-04-SHELF-21"/>
    <n v="9"/>
    <x v="0"/>
    <d v="2024-08-22T00:00:00"/>
    <s v="Belgium"/>
    <n v="51.354999999999997"/>
    <n v="2.7585000000000002"/>
    <n v="204"/>
  </r>
  <r>
    <x v="2300"/>
    <x v="2300"/>
    <x v="2"/>
    <n v="286.74"/>
    <x v="696"/>
    <s v="Mid"/>
    <n v="91"/>
    <n v="29"/>
    <d v="2023-12-07T00:00:00"/>
    <s v="SUP012"/>
    <s v="AISLE-12-SHELF-37"/>
    <n v="46"/>
    <x v="1"/>
    <d v="2023-10-17T00:00:00"/>
    <s v="Sweden"/>
    <n v="60.361899999999999"/>
    <n v="16.375499999999999"/>
    <n v="51"/>
  </r>
  <r>
    <x v="2301"/>
    <x v="2301"/>
    <x v="2"/>
    <n v="339.31"/>
    <x v="906"/>
    <s v="Mid"/>
    <n v="62"/>
    <n v="26"/>
    <d v="2024-07-18T00:00:00"/>
    <s v="SUP013"/>
    <s v="AISLE-14-SHELF-46"/>
    <n v="11"/>
    <x v="0"/>
    <d v="2023-11-02T00:00:00"/>
    <s v="Sweden"/>
    <n v="55.3187"/>
    <n v="17.611899999999999"/>
    <n v="259"/>
  </r>
  <r>
    <x v="2302"/>
    <x v="2302"/>
    <x v="1"/>
    <n v="561.36"/>
    <x v="250"/>
    <s v="High"/>
    <n v="59"/>
    <n v="27"/>
    <d v="2024-10-23T00:00:00"/>
    <s v="SUP040"/>
    <s v="AISLE-10-SHELF-26"/>
    <n v="19"/>
    <x v="0"/>
    <d v="2024-09-22T00:00:00"/>
    <s v="France"/>
    <n v="48.677500000000002"/>
    <n v="6.9196999999999997"/>
    <n v="31"/>
  </r>
  <r>
    <x v="2303"/>
    <x v="2303"/>
    <x v="1"/>
    <n v="55.9"/>
    <x v="638"/>
    <s v="High"/>
    <n v="38"/>
    <n v="24"/>
    <d v="2025-02-09T00:00:00"/>
    <s v="SUP042"/>
    <s v="AISLE-10-SHELF-37"/>
    <n v="25"/>
    <x v="0"/>
    <d v="2024-03-28T00:00:00"/>
    <s v="France"/>
    <n v="49.918100000000003"/>
    <n v="2.0207000000000002"/>
    <n v="318"/>
  </r>
  <r>
    <x v="2304"/>
    <x v="2304"/>
    <x v="4"/>
    <n v="915.22"/>
    <x v="572"/>
    <s v="Mid"/>
    <n v="83"/>
    <n v="7"/>
    <d v="2024-05-21T00:00:00"/>
    <s v="SUP039"/>
    <s v="AISLE-18-SHELF-27"/>
    <n v="22"/>
    <x v="0"/>
    <d v="2023-05-23T00:00:00"/>
    <s v="Italy"/>
    <n v="43.221699999999998"/>
    <n v="7.5462999999999996"/>
    <n v="364"/>
  </r>
  <r>
    <x v="2305"/>
    <x v="2305"/>
    <x v="3"/>
    <n v="107.69"/>
    <x v="907"/>
    <s v="High"/>
    <n v="64"/>
    <n v="17"/>
    <d v="2025-06-28T00:00:00"/>
    <s v="SUP002"/>
    <s v="AISLE-17-SHELF-10"/>
    <n v="5"/>
    <x v="0"/>
    <d v="2025-01-23T00:00:00"/>
    <s v="Germany"/>
    <n v="51.009099999999997"/>
    <n v="7.3087999999999997"/>
    <n v="156"/>
  </r>
  <r>
    <x v="2306"/>
    <x v="2306"/>
    <x v="6"/>
    <n v="286.48"/>
    <x v="294"/>
    <s v="High"/>
    <n v="70"/>
    <n v="17"/>
    <d v="2025-04-25T00:00:00"/>
    <s v="SUP029"/>
    <s v="AISLE-11-SHELF-47"/>
    <n v="8"/>
    <x v="0"/>
    <d v="2025-02-03T00:00:00"/>
    <s v="Spain"/>
    <n v="38.883200000000002"/>
    <n v="-5.1508000000000003"/>
    <n v="81"/>
  </r>
  <r>
    <x v="2307"/>
    <x v="2307"/>
    <x v="5"/>
    <n v="118.19"/>
    <x v="624"/>
    <s v="High"/>
    <n v="59"/>
    <n v="1"/>
    <d v="2023-06-10T00:00:00"/>
    <s v="SUP048"/>
    <s v="AISLE-19-SHELF-44"/>
    <n v="15"/>
    <x v="0"/>
    <d v="2023-05-11T00:00:00"/>
    <s v="Spain"/>
    <n v="39.303600000000003"/>
    <n v="-2.0973999999999999"/>
    <n v="30"/>
  </r>
  <r>
    <x v="2308"/>
    <x v="2308"/>
    <x v="5"/>
    <n v="264.11"/>
    <x v="671"/>
    <s v="Low"/>
    <n v="25"/>
    <n v="2"/>
    <d v="2024-09-14T00:00:00"/>
    <s v="SUP029"/>
    <s v="AISLE-16-SHELF-23"/>
    <n v="14"/>
    <x v="0"/>
    <d v="2024-05-01T00:00:00"/>
    <s v="Sweden"/>
    <n v="67.759699999999995"/>
    <n v="16.267700000000001"/>
    <n v="136"/>
  </r>
  <r>
    <x v="2309"/>
    <x v="2309"/>
    <x v="4"/>
    <n v="839.3"/>
    <x v="581"/>
    <s v="Low"/>
    <n v="96"/>
    <n v="26"/>
    <d v="2026-02-25T00:00:00"/>
    <s v="SUP036"/>
    <s v="AISLE-12-SHELF-19"/>
    <n v="49"/>
    <x v="0"/>
    <d v="2025-03-05T00:00:00"/>
    <s v="Sweden"/>
    <n v="68.839600000000004"/>
    <n v="21.043299999999999"/>
    <n v="357"/>
  </r>
  <r>
    <x v="2310"/>
    <x v="2310"/>
    <x v="3"/>
    <n v="619.02"/>
    <x v="908"/>
    <s v="High"/>
    <n v="79"/>
    <n v="18"/>
    <d v="2024-03-07T00:00:00"/>
    <s v="SUP038"/>
    <s v="AISLE-03-SHELF-13"/>
    <n v="23"/>
    <x v="0"/>
    <d v="2023-11-22T00:00:00"/>
    <s v="Sweden"/>
    <n v="62.358400000000003"/>
    <n v="19.5367"/>
    <n v="106"/>
  </r>
  <r>
    <x v="2311"/>
    <x v="2311"/>
    <x v="1"/>
    <n v="235.05"/>
    <x v="513"/>
    <s v="High"/>
    <n v="53"/>
    <n v="9"/>
    <d v="2025-02-06T00:00:00"/>
    <s v="SUP007"/>
    <s v="AISLE-15-SHELF-29"/>
    <n v="46"/>
    <x v="0"/>
    <d v="2024-03-25T00:00:00"/>
    <s v="Austria"/>
    <n v="46.665799999999997"/>
    <n v="16.002800000000001"/>
    <n v="318"/>
  </r>
  <r>
    <x v="2312"/>
    <x v="2312"/>
    <x v="1"/>
    <n v="873.04"/>
    <x v="463"/>
    <s v="High"/>
    <n v="93"/>
    <n v="5"/>
    <d v="2025-03-23T00:00:00"/>
    <s v="SUP030"/>
    <s v="AISLE-17-SHELF-43"/>
    <n v="34"/>
    <x v="0"/>
    <d v="2025-01-03T00:00:00"/>
    <s v="Netherlands"/>
    <n v="52.372399999999999"/>
    <n v="7.1456999999999997"/>
    <n v="79"/>
  </r>
  <r>
    <x v="2313"/>
    <x v="2313"/>
    <x v="6"/>
    <n v="802.7"/>
    <x v="347"/>
    <s v="Mid"/>
    <n v="25"/>
    <n v="1"/>
    <d v="2025-09-04T00:00:00"/>
    <s v="SUP023"/>
    <s v="AISLE-12-SHELF-49"/>
    <n v="45"/>
    <x v="0"/>
    <d v="2024-09-06T00:00:00"/>
    <s v="France"/>
    <n v="47.536999999999999"/>
    <n v="7.0780000000000003"/>
    <n v="363"/>
  </r>
  <r>
    <x v="2314"/>
    <x v="2314"/>
    <x v="0"/>
    <n v="756.11"/>
    <x v="204"/>
    <s v="Low"/>
    <n v="37"/>
    <n v="7"/>
    <d v="2025-01-22T00:00:00"/>
    <s v="SUP028"/>
    <s v="AISLE-05-SHELF-29"/>
    <n v="45"/>
    <x v="0"/>
    <d v="2024-12-13T00:00:00"/>
    <s v="Austria"/>
    <n v="48.479399999999998"/>
    <n v="12.1601"/>
    <n v="40"/>
  </r>
  <r>
    <x v="2315"/>
    <x v="2315"/>
    <x v="1"/>
    <n v="849.16"/>
    <x v="688"/>
    <s v="High"/>
    <n v="66"/>
    <n v="26"/>
    <d v="2024-06-02T00:00:00"/>
    <s v="SUP023"/>
    <s v="AISLE-05-SHELF-39"/>
    <n v="24"/>
    <x v="0"/>
    <d v="2024-02-16T00:00:00"/>
    <s v="United Kingdom"/>
    <n v="52.184600000000003"/>
    <n v="-3.8950999999999998"/>
    <n v="107"/>
  </r>
  <r>
    <x v="2316"/>
    <x v="2316"/>
    <x v="4"/>
    <n v="623.45000000000005"/>
    <x v="909"/>
    <s v="High"/>
    <n v="35"/>
    <n v="2"/>
    <d v="2025-03-17T00:00:00"/>
    <s v="SUP036"/>
    <s v="AISLE-03-SHELF-35"/>
    <n v="31"/>
    <x v="0"/>
    <d v="2025-03-02T00:00:00"/>
    <s v="Spain"/>
    <n v="39.644500000000001"/>
    <n v="-6.2748999999999997"/>
    <n v="15"/>
  </r>
  <r>
    <x v="2317"/>
    <x v="2317"/>
    <x v="0"/>
    <n v="506.42"/>
    <x v="245"/>
    <s v="High"/>
    <n v="95"/>
    <n v="3"/>
    <d v="2023-11-19T00:00:00"/>
    <s v="SUP042"/>
    <s v="AISLE-17-SHELF-30"/>
    <n v="16"/>
    <x v="0"/>
    <d v="2023-11-06T00:00:00"/>
    <s v="Belgium"/>
    <n v="51.289200000000001"/>
    <n v="4.6158999999999999"/>
    <n v="13"/>
  </r>
  <r>
    <x v="2318"/>
    <x v="2318"/>
    <x v="5"/>
    <n v="380.2"/>
    <x v="715"/>
    <s v="Low"/>
    <n v="20"/>
    <n v="4"/>
    <d v="2023-08-22T00:00:00"/>
    <s v="SUP029"/>
    <s v="AISLE-02-SHELF-15"/>
    <n v="18"/>
    <x v="0"/>
    <d v="2023-03-24T00:00:00"/>
    <s v="France"/>
    <n v="50.888800000000003"/>
    <n v="6.7263000000000002"/>
    <n v="151"/>
  </r>
  <r>
    <x v="2319"/>
    <x v="2319"/>
    <x v="5"/>
    <n v="231.53"/>
    <x v="26"/>
    <s v="Low"/>
    <n v="10"/>
    <n v="3"/>
    <d v="2025-05-29T00:00:00"/>
    <s v="SUP004"/>
    <s v="AISLE-19-SHELF-23"/>
    <n v="38"/>
    <x v="0"/>
    <d v="2025-02-04T00:00:00"/>
    <s v="Poland"/>
    <n v="52.223100000000002"/>
    <n v="23.570399999999999"/>
    <n v="114"/>
  </r>
  <r>
    <x v="2320"/>
    <x v="2320"/>
    <x v="1"/>
    <n v="561.84"/>
    <x v="51"/>
    <s v="Low"/>
    <n v="78"/>
    <n v="19"/>
    <d v="2024-07-19T00:00:00"/>
    <s v="SUP020"/>
    <s v="AISLE-10-SHELF-26"/>
    <n v="46"/>
    <x v="1"/>
    <d v="2023-08-04T00:00:00"/>
    <s v="United Kingdom"/>
    <n v="54.3429"/>
    <n v="0.67110000000000003"/>
    <n v="350"/>
  </r>
  <r>
    <x v="2321"/>
    <x v="2321"/>
    <x v="6"/>
    <n v="890.6"/>
    <x v="621"/>
    <s v="Mid"/>
    <n v="52"/>
    <n v="25"/>
    <d v="2023-07-05T00:00:00"/>
    <s v="SUP005"/>
    <s v="AISLE-11-SHELF-24"/>
    <n v="42"/>
    <x v="0"/>
    <d v="2023-06-05T00:00:00"/>
    <s v="France"/>
    <n v="44.809800000000003"/>
    <n v="0.42820000000000003"/>
    <n v="30"/>
  </r>
  <r>
    <x v="2322"/>
    <x v="2322"/>
    <x v="6"/>
    <n v="598.04"/>
    <x v="455"/>
    <s v="Mid"/>
    <n v="55"/>
    <n v="12"/>
    <d v="2024-02-02T00:00:00"/>
    <s v="SUP046"/>
    <s v="AISLE-09-SHELF-14"/>
    <n v="6"/>
    <x v="1"/>
    <d v="2024-01-03T00:00:00"/>
    <s v="Austria"/>
    <n v="47.487099999999998"/>
    <n v="13.709"/>
    <n v="30"/>
  </r>
  <r>
    <x v="2323"/>
    <x v="2323"/>
    <x v="0"/>
    <n v="920.41"/>
    <x v="910"/>
    <s v="High"/>
    <n v="45"/>
    <n v="15"/>
    <d v="2024-09-11T00:00:00"/>
    <s v="SUP011"/>
    <s v="AISLE-07-SHELF-10"/>
    <n v="36"/>
    <x v="1"/>
    <d v="2023-12-20T00:00:00"/>
    <s v="Germany"/>
    <n v="51.506500000000003"/>
    <n v="10.417199999999999"/>
    <n v="266"/>
  </r>
  <r>
    <x v="2324"/>
    <x v="2324"/>
    <x v="1"/>
    <n v="363.35"/>
    <x v="762"/>
    <s v="Mid"/>
    <n v="75"/>
    <n v="4"/>
    <d v="2023-10-19T00:00:00"/>
    <s v="SUP002"/>
    <s v="AISLE-01-SHELF-33"/>
    <n v="22"/>
    <x v="0"/>
    <d v="2023-07-17T00:00:00"/>
    <s v="Belgium"/>
    <n v="50.112000000000002"/>
    <n v="6.1161000000000003"/>
    <n v="94"/>
  </r>
  <r>
    <x v="2325"/>
    <x v="2325"/>
    <x v="5"/>
    <n v="698.19"/>
    <x v="95"/>
    <s v="Low"/>
    <n v="66"/>
    <n v="24"/>
    <d v="2024-01-16T00:00:00"/>
    <s v="SUP041"/>
    <s v="AISLE-14-SHELF-27"/>
    <n v="25"/>
    <x v="0"/>
    <d v="2023-03-27T00:00:00"/>
    <s v="France"/>
    <n v="47.068100000000001"/>
    <n v="0.85299999999999998"/>
    <n v="295"/>
  </r>
  <r>
    <x v="2326"/>
    <x v="2326"/>
    <x v="6"/>
    <n v="652.17999999999995"/>
    <x v="98"/>
    <s v="High"/>
    <n v="15"/>
    <n v="1"/>
    <d v="2023-12-15T00:00:00"/>
    <s v="SUP044"/>
    <s v="AISLE-08-SHELF-14"/>
    <n v="15"/>
    <x v="0"/>
    <d v="2023-09-17T00:00:00"/>
    <s v="Netherlands"/>
    <n v="52.558199999999999"/>
    <n v="6.2950999999999997"/>
    <n v="89"/>
  </r>
  <r>
    <x v="2327"/>
    <x v="2327"/>
    <x v="6"/>
    <n v="673.73"/>
    <x v="781"/>
    <s v="Low"/>
    <n v="71"/>
    <n v="16"/>
    <d v="2024-07-14T00:00:00"/>
    <s v="SUP024"/>
    <s v="AISLE-07-SHELF-18"/>
    <n v="34"/>
    <x v="0"/>
    <d v="2023-11-02T00:00:00"/>
    <s v="Sweden"/>
    <n v="68.558000000000007"/>
    <n v="17.644100000000002"/>
    <n v="255"/>
  </r>
  <r>
    <x v="2328"/>
    <x v="2328"/>
    <x v="5"/>
    <n v="648.59"/>
    <x v="595"/>
    <s v="Mid"/>
    <n v="36"/>
    <n v="29"/>
    <d v="2024-08-31T00:00:00"/>
    <s v="SUP033"/>
    <s v="AISLE-09-SHELF-15"/>
    <n v="23"/>
    <x v="0"/>
    <d v="2024-08-17T00:00:00"/>
    <s v="Sweden"/>
    <n v="56.847000000000001"/>
    <n v="16.873999999999999"/>
    <n v="14"/>
  </r>
  <r>
    <x v="2329"/>
    <x v="2329"/>
    <x v="1"/>
    <n v="229.44"/>
    <x v="603"/>
    <s v="High"/>
    <n v="35"/>
    <n v="6"/>
    <d v="2025-06-30T00:00:00"/>
    <s v="SUP022"/>
    <s v="AISLE-01-SHELF-11"/>
    <n v="44"/>
    <x v="1"/>
    <d v="2024-09-08T00:00:00"/>
    <s v="Belgium"/>
    <n v="50.457900000000002"/>
    <n v="5.9983000000000004"/>
    <n v="295"/>
  </r>
  <r>
    <x v="2330"/>
    <x v="2330"/>
    <x v="5"/>
    <n v="152.15"/>
    <x v="743"/>
    <s v="Low"/>
    <n v="22"/>
    <n v="17"/>
    <d v="2023-09-02T00:00:00"/>
    <s v="SUP047"/>
    <s v="AISLE-19-SHELF-42"/>
    <n v="34"/>
    <x v="0"/>
    <d v="2023-04-25T00:00:00"/>
    <s v="Austria"/>
    <n v="47.426499999999997"/>
    <n v="16.840599999999998"/>
    <n v="130"/>
  </r>
  <r>
    <x v="2331"/>
    <x v="2331"/>
    <x v="3"/>
    <n v="978.84"/>
    <x v="588"/>
    <s v="Mid"/>
    <n v="85"/>
    <n v="5"/>
    <d v="2024-09-19T00:00:00"/>
    <s v="SUP006"/>
    <s v="AISLE-18-SHELF-22"/>
    <n v="39"/>
    <x v="0"/>
    <d v="2024-08-07T00:00:00"/>
    <s v="Sweden"/>
    <n v="61.994799999999998"/>
    <n v="23.8565"/>
    <n v="43"/>
  </r>
  <r>
    <x v="2332"/>
    <x v="2332"/>
    <x v="2"/>
    <n v="54.84"/>
    <x v="381"/>
    <s v="Mid"/>
    <n v="27"/>
    <n v="23"/>
    <d v="2023-10-12T00:00:00"/>
    <s v="SUP024"/>
    <s v="AISLE-04-SHELF-18"/>
    <n v="8"/>
    <x v="0"/>
    <d v="2023-04-26T00:00:00"/>
    <s v="France"/>
    <n v="41.380299999999998"/>
    <n v="8.0227000000000004"/>
    <n v="169"/>
  </r>
  <r>
    <x v="2333"/>
    <x v="2333"/>
    <x v="6"/>
    <n v="473.06"/>
    <x v="582"/>
    <s v="Low"/>
    <n v="47"/>
    <n v="13"/>
    <d v="2024-03-06T00:00:00"/>
    <s v="SUP029"/>
    <s v="AISLE-18-SHELF-22"/>
    <n v="25"/>
    <x v="0"/>
    <d v="2023-12-01T00:00:00"/>
    <s v="Poland"/>
    <n v="54.400500000000001"/>
    <n v="23.7102"/>
    <n v="96"/>
  </r>
  <r>
    <x v="2334"/>
    <x v="2334"/>
    <x v="0"/>
    <n v="430.83"/>
    <x v="881"/>
    <s v="Mid"/>
    <n v="15"/>
    <n v="12"/>
    <d v="2025-07-15T00:00:00"/>
    <s v="SUP049"/>
    <s v="AISLE-20-SHELF-44"/>
    <n v="9"/>
    <x v="0"/>
    <d v="2024-08-28T00:00:00"/>
    <s v="Spain"/>
    <n v="36.101999999999997"/>
    <n v="-7.1365999999999996"/>
    <n v="321"/>
  </r>
  <r>
    <x v="2335"/>
    <x v="2335"/>
    <x v="1"/>
    <n v="366.42"/>
    <x v="455"/>
    <s v="Mid"/>
    <n v="37"/>
    <n v="1"/>
    <d v="2025-04-12T00:00:00"/>
    <s v="SUP032"/>
    <s v="AISLE-09-SHELF-50"/>
    <n v="40"/>
    <x v="1"/>
    <d v="2025-01-10T00:00:00"/>
    <s v="Spain"/>
    <n v="41.099400000000003"/>
    <n v="-8.9789999999999992"/>
    <n v="92"/>
  </r>
  <r>
    <x v="2336"/>
    <x v="2336"/>
    <x v="4"/>
    <n v="784.16"/>
    <x v="451"/>
    <s v="Mid"/>
    <n v="98"/>
    <n v="25"/>
    <d v="2025-02-20T00:00:00"/>
    <s v="SUP047"/>
    <s v="AISLE-06-SHELF-19"/>
    <n v="31"/>
    <x v="0"/>
    <d v="2024-09-22T00:00:00"/>
    <s v="United Kingdom"/>
    <n v="50.459800000000001"/>
    <n v="-5.9892000000000003"/>
    <n v="151"/>
  </r>
  <r>
    <x v="2337"/>
    <x v="2337"/>
    <x v="4"/>
    <n v="747.9"/>
    <x v="906"/>
    <s v="Mid"/>
    <n v="14"/>
    <n v="12"/>
    <d v="2023-09-10T00:00:00"/>
    <s v="SUP030"/>
    <s v="AISLE-20-SHELF-25"/>
    <n v="11"/>
    <x v="0"/>
    <d v="2023-09-07T00:00:00"/>
    <s v="Italy"/>
    <n v="41.980600000000003"/>
    <n v="13.0962"/>
    <n v="3"/>
  </r>
  <r>
    <x v="2338"/>
    <x v="2338"/>
    <x v="5"/>
    <n v="906.17"/>
    <x v="512"/>
    <s v="Mid"/>
    <n v="68"/>
    <n v="27"/>
    <d v="2025-09-05T00:00:00"/>
    <s v="SUP046"/>
    <s v="AISLE-15-SHELF-05"/>
    <n v="35"/>
    <x v="0"/>
    <d v="2024-12-06T00:00:00"/>
    <s v="Germany"/>
    <n v="47.560400000000001"/>
    <n v="7.4503000000000004"/>
    <n v="273"/>
  </r>
  <r>
    <x v="2339"/>
    <x v="2339"/>
    <x v="2"/>
    <n v="401.53"/>
    <x v="537"/>
    <s v="High"/>
    <n v="88"/>
    <n v="25"/>
    <d v="2024-01-26T00:00:00"/>
    <s v="SUP041"/>
    <s v="AISLE-11-SHELF-13"/>
    <n v="24"/>
    <x v="0"/>
    <d v="2023-10-02T00:00:00"/>
    <s v="Belgium"/>
    <n v="50.499400000000001"/>
    <n v="4.8163999999999998"/>
    <n v="116"/>
  </r>
  <r>
    <x v="2340"/>
    <x v="2340"/>
    <x v="1"/>
    <n v="568.54"/>
    <x v="543"/>
    <s v="High"/>
    <n v="82"/>
    <n v="22"/>
    <d v="2024-03-24T00:00:00"/>
    <s v="SUP003"/>
    <s v="AISLE-02-SHELF-08"/>
    <n v="29"/>
    <x v="0"/>
    <d v="2023-12-11T00:00:00"/>
    <s v="United Kingdom"/>
    <n v="51.2059"/>
    <n v="-4.2115999999999998"/>
    <n v="104"/>
  </r>
  <r>
    <x v="2341"/>
    <x v="2341"/>
    <x v="1"/>
    <n v="893.38"/>
    <x v="708"/>
    <s v="Low"/>
    <n v="54"/>
    <n v="2"/>
    <d v="2025-05-07T00:00:00"/>
    <s v="SUP025"/>
    <s v="AISLE-11-SHELF-18"/>
    <n v="42"/>
    <x v="0"/>
    <d v="2024-07-03T00:00:00"/>
    <s v="Italy"/>
    <n v="46.096200000000003"/>
    <n v="18.486899999999999"/>
    <n v="308"/>
  </r>
  <r>
    <x v="2342"/>
    <x v="2342"/>
    <x v="0"/>
    <n v="993.91"/>
    <x v="199"/>
    <s v="Mid"/>
    <n v="62"/>
    <n v="18"/>
    <d v="2025-01-09T00:00:00"/>
    <s v="SUP028"/>
    <s v="AISLE-10-SHELF-33"/>
    <n v="29"/>
    <x v="0"/>
    <d v="2024-03-17T00:00:00"/>
    <s v="Austria"/>
    <n v="48.966799999999999"/>
    <n v="16.288900000000002"/>
    <n v="298"/>
  </r>
  <r>
    <x v="2343"/>
    <x v="2343"/>
    <x v="3"/>
    <n v="969.6"/>
    <x v="650"/>
    <s v="Low"/>
    <n v="11"/>
    <n v="9"/>
    <d v="2024-04-06T00:00:00"/>
    <s v="SUP015"/>
    <s v="AISLE-04-SHELF-17"/>
    <n v="21"/>
    <x v="0"/>
    <d v="2023-06-16T00:00:00"/>
    <s v="Netherlands"/>
    <n v="51.865600000000001"/>
    <n v="5.9775999999999998"/>
    <n v="295"/>
  </r>
  <r>
    <x v="2344"/>
    <x v="2344"/>
    <x v="6"/>
    <n v="720.67"/>
    <x v="662"/>
    <s v="Mid"/>
    <n v="58"/>
    <n v="16"/>
    <d v="2024-07-08T00:00:00"/>
    <s v="SUP017"/>
    <s v="AISLE-17-SHELF-05"/>
    <n v="41"/>
    <x v="0"/>
    <d v="2024-05-21T00:00:00"/>
    <s v="Netherlands"/>
    <n v="51.924799999999998"/>
    <n v="5.8292999999999999"/>
    <n v="48"/>
  </r>
  <r>
    <x v="2345"/>
    <x v="2345"/>
    <x v="3"/>
    <n v="151.80000000000001"/>
    <x v="480"/>
    <s v="Low"/>
    <n v="82"/>
    <n v="29"/>
    <d v="2025-03-07T00:00:00"/>
    <s v="SUP002"/>
    <s v="AISLE-03-SHELF-39"/>
    <n v="19"/>
    <x v="0"/>
    <d v="2025-02-20T00:00:00"/>
    <s v="Germany"/>
    <n v="49.651699999999998"/>
    <n v="11.416399999999999"/>
    <n v="15"/>
  </r>
  <r>
    <x v="2346"/>
    <x v="2346"/>
    <x v="1"/>
    <n v="32.950000000000003"/>
    <x v="911"/>
    <s v="High"/>
    <n v="99"/>
    <n v="20"/>
    <d v="2025-01-11T00:00:00"/>
    <s v="SUP027"/>
    <s v="AISLE-05-SHELF-10"/>
    <n v="14"/>
    <x v="0"/>
    <d v="2024-03-19T00:00:00"/>
    <s v="Sweden"/>
    <n v="62.527900000000002"/>
    <n v="11.4207"/>
    <n v="298"/>
  </r>
  <r>
    <x v="2347"/>
    <x v="2347"/>
    <x v="0"/>
    <n v="826.97"/>
    <x v="472"/>
    <s v="Mid"/>
    <n v="96"/>
    <n v="15"/>
    <d v="2024-08-04T00:00:00"/>
    <s v="SUP036"/>
    <s v="AISLE-07-SHELF-49"/>
    <n v="38"/>
    <x v="0"/>
    <d v="2024-03-23T00:00:00"/>
    <s v="France"/>
    <n v="49.048900000000003"/>
    <n v="-4.9263000000000003"/>
    <n v="134"/>
  </r>
  <r>
    <x v="2348"/>
    <x v="2348"/>
    <x v="3"/>
    <n v="842.53"/>
    <x v="434"/>
    <s v="Low"/>
    <n v="72"/>
    <n v="22"/>
    <d v="2024-01-16T00:00:00"/>
    <s v="SUP014"/>
    <s v="AISLE-17-SHELF-39"/>
    <n v="48"/>
    <x v="0"/>
    <d v="2023-11-01T00:00:00"/>
    <s v="United Kingdom"/>
    <n v="52.479799999999997"/>
    <n v="-8.1408000000000005"/>
    <n v="76"/>
  </r>
  <r>
    <x v="2349"/>
    <x v="2349"/>
    <x v="5"/>
    <n v="748.9"/>
    <x v="422"/>
    <s v="Mid"/>
    <n v="79"/>
    <n v="29"/>
    <d v="2026-01-23T00:00:00"/>
    <s v="SUP043"/>
    <s v="AISLE-06-SHELF-09"/>
    <n v="47"/>
    <x v="0"/>
    <d v="2025-02-17T00:00:00"/>
    <s v="United Kingdom"/>
    <n v="53.210599999999999"/>
    <n v="-7.5683999999999996"/>
    <n v="340"/>
  </r>
  <r>
    <x v="2350"/>
    <x v="2350"/>
    <x v="4"/>
    <n v="287.12"/>
    <x v="67"/>
    <s v="Low"/>
    <n v="67"/>
    <n v="10"/>
    <d v="2025-02-05T00:00:00"/>
    <s v="SUP032"/>
    <s v="AISLE-08-SHELF-14"/>
    <n v="11"/>
    <x v="1"/>
    <d v="2024-11-13T00:00:00"/>
    <s v="Belgium"/>
    <n v="51.326999999999998"/>
    <n v="4.1211000000000002"/>
    <n v="84"/>
  </r>
  <r>
    <x v="2351"/>
    <x v="2351"/>
    <x v="5"/>
    <n v="643.41999999999996"/>
    <x v="708"/>
    <s v="Low"/>
    <n v="13"/>
    <n v="2"/>
    <d v="2024-06-09T00:00:00"/>
    <s v="SUP012"/>
    <s v="AISLE-06-SHELF-09"/>
    <n v="43"/>
    <x v="0"/>
    <d v="2023-08-31T00:00:00"/>
    <s v="Belgium"/>
    <n v="50.418999999999997"/>
    <n v="3.8643999999999998"/>
    <n v="283"/>
  </r>
  <r>
    <x v="2352"/>
    <x v="2352"/>
    <x v="6"/>
    <n v="323.08999999999997"/>
    <x v="908"/>
    <s v="High"/>
    <n v="39"/>
    <n v="4"/>
    <d v="2024-09-20T00:00:00"/>
    <s v="SUP023"/>
    <s v="AISLE-20-SHELF-11"/>
    <n v="29"/>
    <x v="0"/>
    <d v="2024-01-01T00:00:00"/>
    <s v="Netherlands"/>
    <n v="52.494300000000003"/>
    <n v="6.3592000000000004"/>
    <n v="263"/>
  </r>
  <r>
    <x v="2353"/>
    <x v="2353"/>
    <x v="5"/>
    <n v="456.14"/>
    <x v="601"/>
    <s v="Low"/>
    <n v="66"/>
    <n v="18"/>
    <d v="2025-07-03T00:00:00"/>
    <s v="SUP016"/>
    <s v="AISLE-11-SHELF-40"/>
    <n v="43"/>
    <x v="0"/>
    <d v="2024-08-09T00:00:00"/>
    <s v="Netherlands"/>
    <n v="52.55"/>
    <n v="6.218"/>
    <n v="328"/>
  </r>
  <r>
    <x v="2354"/>
    <x v="2354"/>
    <x v="0"/>
    <n v="388.61"/>
    <x v="8"/>
    <s v="High"/>
    <n v="56"/>
    <n v="19"/>
    <d v="2026-01-17T00:00:00"/>
    <s v="SUP044"/>
    <s v="AISLE-03-SHELF-11"/>
    <n v="48"/>
    <x v="0"/>
    <d v="2025-03-17T00:00:00"/>
    <s v="Poland"/>
    <n v="54.254600000000003"/>
    <n v="22.735499999999998"/>
    <n v="306"/>
  </r>
  <r>
    <x v="2355"/>
    <x v="2355"/>
    <x v="1"/>
    <n v="914.5"/>
    <x v="375"/>
    <s v="High"/>
    <n v="27"/>
    <n v="18"/>
    <d v="2024-11-11T00:00:00"/>
    <s v="SUP002"/>
    <s v="AISLE-04-SHELF-03"/>
    <n v="32"/>
    <x v="1"/>
    <d v="2024-10-24T00:00:00"/>
    <s v="Poland"/>
    <n v="52.909500000000001"/>
    <n v="16.246400000000001"/>
    <n v="18"/>
  </r>
  <r>
    <x v="2356"/>
    <x v="2356"/>
    <x v="0"/>
    <n v="241.82"/>
    <x v="842"/>
    <s v="Mid"/>
    <n v="53"/>
    <n v="14"/>
    <d v="2024-08-11T00:00:00"/>
    <s v="SUP007"/>
    <s v="AISLE-13-SHELF-19"/>
    <n v="46"/>
    <x v="1"/>
    <d v="2023-10-08T00:00:00"/>
    <s v="Sweden"/>
    <n v="64.100300000000004"/>
    <n v="17.729700000000001"/>
    <n v="308"/>
  </r>
  <r>
    <x v="2357"/>
    <x v="2357"/>
    <x v="6"/>
    <n v="581.83000000000004"/>
    <x v="12"/>
    <s v="Mid"/>
    <n v="61"/>
    <n v="8"/>
    <d v="2024-04-22T00:00:00"/>
    <s v="SUP021"/>
    <s v="AISLE-08-SHELF-28"/>
    <n v="31"/>
    <x v="0"/>
    <d v="2023-05-18T00:00:00"/>
    <s v="Poland"/>
    <n v="53.1599"/>
    <n v="22.429300000000001"/>
    <n v="340"/>
  </r>
  <r>
    <x v="2358"/>
    <x v="2358"/>
    <x v="6"/>
    <n v="367.37"/>
    <x v="853"/>
    <s v="Mid"/>
    <n v="58"/>
    <n v="5"/>
    <d v="2025-01-24T00:00:00"/>
    <s v="SUP031"/>
    <s v="AISLE-01-SHELF-40"/>
    <n v="41"/>
    <x v="0"/>
    <d v="2024-04-01T00:00:00"/>
    <s v="France"/>
    <n v="48.578699999999998"/>
    <n v="7.2598000000000003"/>
    <n v="298"/>
  </r>
  <r>
    <x v="2359"/>
    <x v="2359"/>
    <x v="4"/>
    <n v="666.44"/>
    <x v="905"/>
    <s v="High"/>
    <n v="39"/>
    <n v="5"/>
    <d v="2025-03-15T00:00:00"/>
    <s v="SUP023"/>
    <s v="AISLE-09-SHELF-38"/>
    <n v="43"/>
    <x v="0"/>
    <d v="2024-08-22T00:00:00"/>
    <s v="France"/>
    <n v="41.925899999999999"/>
    <n v="-4.6383000000000001"/>
    <n v="205"/>
  </r>
  <r>
    <x v="2360"/>
    <x v="2360"/>
    <x v="3"/>
    <n v="568.91999999999996"/>
    <x v="767"/>
    <s v="Mid"/>
    <n v="61"/>
    <n v="8"/>
    <d v="2023-12-28T00:00:00"/>
    <s v="SUP025"/>
    <s v="AISLE-11-SHELF-29"/>
    <n v="42"/>
    <x v="1"/>
    <d v="2023-07-03T00:00:00"/>
    <s v="United Kingdom"/>
    <n v="52.174799999999998"/>
    <n v="0.80669999999999997"/>
    <n v="178"/>
  </r>
  <r>
    <x v="2361"/>
    <x v="2361"/>
    <x v="4"/>
    <n v="924.74"/>
    <x v="373"/>
    <s v="Mid"/>
    <n v="46"/>
    <n v="11"/>
    <d v="2023-07-31T00:00:00"/>
    <s v="SUP035"/>
    <s v="AISLE-10-SHELF-35"/>
    <n v="32"/>
    <x v="1"/>
    <d v="2023-03-29T00:00:00"/>
    <s v="Spain"/>
    <n v="42.424500000000002"/>
    <n v="-0.6976"/>
    <n v="124"/>
  </r>
  <r>
    <x v="2362"/>
    <x v="2362"/>
    <x v="5"/>
    <n v="110.6"/>
    <x v="57"/>
    <s v="Mid"/>
    <n v="72"/>
    <n v="24"/>
    <d v="2026-02-13T00:00:00"/>
    <s v="SUP035"/>
    <s v="AISLE-08-SHELF-29"/>
    <n v="38"/>
    <x v="1"/>
    <d v="2025-03-04T00:00:00"/>
    <s v="France"/>
    <n v="48.167400000000001"/>
    <n v="5.5094000000000003"/>
    <n v="346"/>
  </r>
  <r>
    <x v="2363"/>
    <x v="2363"/>
    <x v="3"/>
    <n v="228.43"/>
    <x v="912"/>
    <s v="Low"/>
    <n v="21"/>
    <n v="29"/>
    <d v="2024-11-09T00:00:00"/>
    <s v="SUP045"/>
    <s v="AISLE-05-SHELF-02"/>
    <n v="33"/>
    <x v="0"/>
    <d v="2024-01-16T00:00:00"/>
    <s v="Italy"/>
    <n v="46.497300000000003"/>
    <n v="16.5031"/>
    <n v="298"/>
  </r>
  <r>
    <x v="2364"/>
    <x v="2364"/>
    <x v="6"/>
    <n v="768.68"/>
    <x v="250"/>
    <s v="High"/>
    <n v="26"/>
    <n v="23"/>
    <d v="2023-12-12T00:00:00"/>
    <s v="SUP007"/>
    <s v="AISLE-16-SHELF-01"/>
    <n v="49"/>
    <x v="0"/>
    <d v="2023-09-09T00:00:00"/>
    <s v="Netherlands"/>
    <n v="52.483199999999997"/>
    <n v="5.8963000000000001"/>
    <n v="94"/>
  </r>
  <r>
    <x v="2365"/>
    <x v="2365"/>
    <x v="0"/>
    <n v="375.1"/>
    <x v="573"/>
    <s v="Mid"/>
    <n v="43"/>
    <n v="21"/>
    <d v="2025-09-06T00:00:00"/>
    <s v="SUP005"/>
    <s v="AISLE-02-SHELF-03"/>
    <n v="12"/>
    <x v="0"/>
    <d v="2024-12-02T00:00:00"/>
    <s v="Belgium"/>
    <n v="49.927500000000002"/>
    <n v="5.0635000000000003"/>
    <n v="278"/>
  </r>
  <r>
    <x v="2366"/>
    <x v="2366"/>
    <x v="5"/>
    <n v="174.13"/>
    <x v="913"/>
    <s v="Low"/>
    <n v="37"/>
    <n v="7"/>
    <d v="2024-12-19T00:00:00"/>
    <s v="SUP032"/>
    <s v="AISLE-09-SHELF-49"/>
    <n v="17"/>
    <x v="0"/>
    <d v="2024-11-11T00:00:00"/>
    <s v="Poland"/>
    <n v="51.463099999999997"/>
    <n v="15.6296"/>
    <n v="38"/>
  </r>
  <r>
    <x v="2367"/>
    <x v="2367"/>
    <x v="4"/>
    <n v="508.29"/>
    <x v="849"/>
    <s v="Mid"/>
    <n v="13"/>
    <n v="13"/>
    <d v="2024-02-02T00:00:00"/>
    <s v="SUP005"/>
    <s v="AISLE-12-SHELF-34"/>
    <n v="41"/>
    <x v="0"/>
    <d v="2023-07-19T00:00:00"/>
    <s v="United Kingdom"/>
    <n v="56.996299999999998"/>
    <n v="-3.0975000000000001"/>
    <n v="198"/>
  </r>
  <r>
    <x v="2368"/>
    <x v="2368"/>
    <x v="1"/>
    <n v="655.62"/>
    <x v="914"/>
    <s v="Low"/>
    <n v="55"/>
    <n v="17"/>
    <d v="2024-04-06T00:00:00"/>
    <s v="SUP025"/>
    <s v="AISLE-02-SHELF-23"/>
    <n v="7"/>
    <x v="0"/>
    <d v="2023-04-15T00:00:00"/>
    <s v="Germany"/>
    <n v="54.728400000000001"/>
    <n v="8.4633000000000003"/>
    <n v="357"/>
  </r>
  <r>
    <x v="2369"/>
    <x v="2369"/>
    <x v="2"/>
    <n v="54.38"/>
    <x v="339"/>
    <s v="Low"/>
    <n v="23"/>
    <n v="19"/>
    <d v="2025-04-25T00:00:00"/>
    <s v="SUP031"/>
    <s v="AISLE-19-SHELF-32"/>
    <n v="18"/>
    <x v="0"/>
    <d v="2025-03-12T00:00:00"/>
    <s v="Belgium"/>
    <n v="50.461300000000001"/>
    <n v="4.2472000000000003"/>
    <n v="44"/>
  </r>
  <r>
    <x v="2370"/>
    <x v="2370"/>
    <x v="2"/>
    <n v="298.70999999999998"/>
    <x v="720"/>
    <s v="High"/>
    <n v="22"/>
    <n v="3"/>
    <d v="2024-04-28T00:00:00"/>
    <s v="SUP020"/>
    <s v="AISLE-17-SHELF-28"/>
    <n v="36"/>
    <x v="0"/>
    <d v="2024-04-21T00:00:00"/>
    <s v="Italy"/>
    <n v="37.868200000000002"/>
    <n v="11.6708"/>
    <n v="7"/>
  </r>
  <r>
    <x v="2371"/>
    <x v="2371"/>
    <x v="6"/>
    <n v="811.33"/>
    <x v="277"/>
    <s v="Low"/>
    <n v="67"/>
    <n v="2"/>
    <d v="2025-07-19T00:00:00"/>
    <s v="SUP022"/>
    <s v="AISLE-17-SHELF-45"/>
    <n v="27"/>
    <x v="0"/>
    <d v="2024-09-06T00:00:00"/>
    <s v="Poland"/>
    <n v="50.6678"/>
    <n v="15.703200000000001"/>
    <n v="316"/>
  </r>
  <r>
    <x v="2372"/>
    <x v="2372"/>
    <x v="1"/>
    <n v="525.04"/>
    <x v="909"/>
    <s v="High"/>
    <n v="58"/>
    <n v="6"/>
    <d v="2025-05-19T00:00:00"/>
    <s v="SUP038"/>
    <s v="AISLE-12-SHELF-43"/>
    <n v="27"/>
    <x v="0"/>
    <d v="2025-03-18T00:00:00"/>
    <s v="Italy"/>
    <n v="39.562600000000003"/>
    <n v="9.3757000000000001"/>
    <n v="62"/>
  </r>
  <r>
    <x v="2373"/>
    <x v="2373"/>
    <x v="3"/>
    <n v="45.03"/>
    <x v="507"/>
    <s v="Low"/>
    <n v="59"/>
    <n v="19"/>
    <d v="2024-07-08T00:00:00"/>
    <s v="SUP013"/>
    <s v="AISLE-11-SHELF-40"/>
    <n v="17"/>
    <x v="0"/>
    <d v="2024-04-10T00:00:00"/>
    <s v="Netherlands"/>
    <n v="52.781999999999996"/>
    <n v="3.42"/>
    <n v="89"/>
  </r>
  <r>
    <x v="2374"/>
    <x v="2374"/>
    <x v="2"/>
    <n v="289.13"/>
    <x v="176"/>
    <s v="High"/>
    <n v="76"/>
    <n v="15"/>
    <d v="2025-06-17T00:00:00"/>
    <s v="SUP039"/>
    <s v="AISLE-18-SHELF-04"/>
    <n v="45"/>
    <x v="0"/>
    <d v="2025-03-01T00:00:00"/>
    <s v="Netherlands"/>
    <n v="52.467100000000002"/>
    <n v="6.2666000000000004"/>
    <n v="108"/>
  </r>
  <r>
    <x v="2375"/>
    <x v="2375"/>
    <x v="3"/>
    <n v="642.75"/>
    <x v="714"/>
    <s v="High"/>
    <n v="30"/>
    <n v="4"/>
    <d v="2024-04-16T00:00:00"/>
    <s v="SUP002"/>
    <s v="AISLE-18-SHELF-29"/>
    <n v="43"/>
    <x v="0"/>
    <d v="2023-06-11T00:00:00"/>
    <s v="Sweden"/>
    <n v="61.933999999999997"/>
    <n v="23.3035"/>
    <n v="310"/>
  </r>
  <r>
    <x v="2376"/>
    <x v="2376"/>
    <x v="0"/>
    <n v="207.37"/>
    <x v="915"/>
    <s v="High"/>
    <n v="89"/>
    <n v="19"/>
    <d v="2023-11-19T00:00:00"/>
    <s v="SUP022"/>
    <s v="AISLE-15-SHELF-39"/>
    <n v="25"/>
    <x v="0"/>
    <d v="2023-08-18T00:00:00"/>
    <s v="United Kingdom"/>
    <n v="56.129399999999997"/>
    <n v="-0.7208"/>
    <n v="93"/>
  </r>
  <r>
    <x v="2377"/>
    <x v="2377"/>
    <x v="6"/>
    <n v="829.12"/>
    <x v="652"/>
    <s v="Low"/>
    <n v="60"/>
    <n v="7"/>
    <d v="2023-12-14T00:00:00"/>
    <s v="SUP009"/>
    <s v="AISLE-15-SHELF-31"/>
    <n v="47"/>
    <x v="0"/>
    <d v="2023-06-08T00:00:00"/>
    <s v="Belgium"/>
    <n v="49.893900000000002"/>
    <n v="5.5315000000000003"/>
    <n v="189"/>
  </r>
  <r>
    <x v="2378"/>
    <x v="2378"/>
    <x v="6"/>
    <n v="679.81"/>
    <x v="573"/>
    <s v="Mid"/>
    <n v="47"/>
    <n v="20"/>
    <d v="2024-02-29T00:00:00"/>
    <s v="SUP002"/>
    <s v="AISLE-19-SHELF-28"/>
    <n v="35"/>
    <x v="0"/>
    <d v="2023-08-26T00:00:00"/>
    <s v="Austria"/>
    <n v="48.563400000000001"/>
    <n v="12.2818"/>
    <n v="187"/>
  </r>
  <r>
    <x v="2379"/>
    <x v="2379"/>
    <x v="5"/>
    <n v="476.67"/>
    <x v="518"/>
    <s v="High"/>
    <n v="35"/>
    <n v="21"/>
    <d v="2024-10-04T00:00:00"/>
    <s v="SUP045"/>
    <s v="AISLE-17-SHELF-42"/>
    <n v="11"/>
    <x v="0"/>
    <d v="2024-07-27T00:00:00"/>
    <s v="Austria"/>
    <n v="46.954700000000003"/>
    <n v="12.4649"/>
    <n v="69"/>
  </r>
  <r>
    <x v="2380"/>
    <x v="2380"/>
    <x v="5"/>
    <n v="916.47"/>
    <x v="717"/>
    <s v="High"/>
    <n v="15"/>
    <n v="14"/>
    <d v="2024-04-04T00:00:00"/>
    <s v="SUP032"/>
    <s v="AISLE-11-SHELF-14"/>
    <n v="40"/>
    <x v="0"/>
    <d v="2023-12-28T00:00:00"/>
    <s v="Belgium"/>
    <n v="50.979199999999999"/>
    <n v="4.1288"/>
    <n v="98"/>
  </r>
  <r>
    <x v="2381"/>
    <x v="2381"/>
    <x v="1"/>
    <n v="397.88"/>
    <x v="239"/>
    <s v="Mid"/>
    <n v="27"/>
    <n v="7"/>
    <d v="2026-01-16T00:00:00"/>
    <s v="SUP008"/>
    <s v="AISLE-04-SHELF-36"/>
    <n v="23"/>
    <x v="0"/>
    <d v="2025-03-11T00:00:00"/>
    <s v="Germany"/>
    <n v="52.898600000000002"/>
    <n v="6.9333999999999998"/>
    <n v="311"/>
  </r>
  <r>
    <x v="2382"/>
    <x v="2382"/>
    <x v="3"/>
    <n v="242.72"/>
    <x v="593"/>
    <s v="Mid"/>
    <n v="15"/>
    <n v="20"/>
    <d v="2024-12-31T00:00:00"/>
    <s v="SUP016"/>
    <s v="AISLE-01-SHELF-44"/>
    <n v="26"/>
    <x v="0"/>
    <d v="2024-11-05T00:00:00"/>
    <s v="United Kingdom"/>
    <n v="56.992899999999999"/>
    <n v="-5.6679000000000004"/>
    <n v="56"/>
  </r>
  <r>
    <x v="2383"/>
    <x v="2383"/>
    <x v="2"/>
    <n v="664.79"/>
    <x v="837"/>
    <s v="High"/>
    <n v="50"/>
    <n v="14"/>
    <d v="2024-07-16T00:00:00"/>
    <s v="SUP033"/>
    <s v="AISLE-07-SHELF-37"/>
    <n v="28"/>
    <x v="1"/>
    <d v="2024-03-24T00:00:00"/>
    <s v="Italy"/>
    <n v="39.213799999999999"/>
    <n v="13.625500000000001"/>
    <n v="114"/>
  </r>
  <r>
    <x v="2384"/>
    <x v="2384"/>
    <x v="2"/>
    <n v="577.55999999999995"/>
    <x v="66"/>
    <s v="High"/>
    <n v="66"/>
    <n v="22"/>
    <d v="2025-05-08T00:00:00"/>
    <s v="SUP011"/>
    <s v="AISLE-01-SHELF-21"/>
    <n v="28"/>
    <x v="0"/>
    <d v="2024-12-21T00:00:00"/>
    <s v="Germany"/>
    <n v="47.832900000000002"/>
    <n v="6.1393000000000004"/>
    <n v="138"/>
  </r>
  <r>
    <x v="2385"/>
    <x v="2385"/>
    <x v="4"/>
    <n v="341.9"/>
    <x v="426"/>
    <s v="Low"/>
    <n v="59"/>
    <n v="25"/>
    <d v="2024-12-24T00:00:00"/>
    <s v="SUP032"/>
    <s v="AISLE-08-SHELF-50"/>
    <n v="25"/>
    <x v="0"/>
    <d v="2024-12-01T00:00:00"/>
    <s v="Spain"/>
    <n v="38.036000000000001"/>
    <n v="-2.5203000000000002"/>
    <n v="23"/>
  </r>
  <r>
    <x v="2386"/>
    <x v="2386"/>
    <x v="3"/>
    <n v="350.23"/>
    <x v="671"/>
    <s v="Low"/>
    <n v="34"/>
    <n v="22"/>
    <d v="2025-10-18T00:00:00"/>
    <s v="SUP008"/>
    <s v="AISLE-13-SHELF-49"/>
    <n v="47"/>
    <x v="0"/>
    <d v="2024-10-26T00:00:00"/>
    <s v="Belgium"/>
    <n v="51.315199999999997"/>
    <n v="5.8010999999999999"/>
    <n v="357"/>
  </r>
  <r>
    <x v="2387"/>
    <x v="2387"/>
    <x v="2"/>
    <n v="404.23"/>
    <x v="697"/>
    <s v="Mid"/>
    <n v="57"/>
    <n v="5"/>
    <d v="2023-07-28T00:00:00"/>
    <s v="SUP032"/>
    <s v="AISLE-02-SHELF-38"/>
    <n v="17"/>
    <x v="0"/>
    <d v="2023-06-02T00:00:00"/>
    <s v="Italy"/>
    <n v="41.749699999999997"/>
    <n v="7.0408999999999997"/>
    <n v="56"/>
  </r>
  <r>
    <x v="2388"/>
    <x v="2388"/>
    <x v="5"/>
    <n v="298.23"/>
    <x v="884"/>
    <s v="High"/>
    <n v="33"/>
    <n v="15"/>
    <d v="2024-06-23T00:00:00"/>
    <s v="SUP021"/>
    <s v="AISLE-04-SHELF-40"/>
    <n v="10"/>
    <x v="0"/>
    <d v="2023-07-08T00:00:00"/>
    <s v="Austria"/>
    <n v="47.791699999999999"/>
    <n v="14.9269"/>
    <n v="351"/>
  </r>
  <r>
    <x v="2389"/>
    <x v="2389"/>
    <x v="5"/>
    <n v="713.14"/>
    <x v="324"/>
    <s v="High"/>
    <n v="39"/>
    <n v="12"/>
    <d v="2025-04-12T00:00:00"/>
    <s v="SUP025"/>
    <s v="AISLE-15-SHELF-05"/>
    <n v="32"/>
    <x v="0"/>
    <d v="2025-03-13T00:00:00"/>
    <s v="France"/>
    <n v="44.623800000000003"/>
    <n v="-3.4784999999999999"/>
    <n v="30"/>
  </r>
  <r>
    <x v="2390"/>
    <x v="2390"/>
    <x v="5"/>
    <n v="654.84"/>
    <x v="530"/>
    <s v="Mid"/>
    <n v="96"/>
    <n v="29"/>
    <d v="2024-10-30T00:00:00"/>
    <s v="SUP020"/>
    <s v="AISLE-20-SHELF-29"/>
    <n v="36"/>
    <x v="0"/>
    <d v="2023-12-28T00:00:00"/>
    <s v="Sweden"/>
    <n v="59.144199999999998"/>
    <n v="21.207799999999999"/>
    <n v="307"/>
  </r>
  <r>
    <x v="2391"/>
    <x v="2391"/>
    <x v="3"/>
    <n v="446.37"/>
    <x v="331"/>
    <s v="Mid"/>
    <n v="54"/>
    <n v="17"/>
    <d v="2024-04-16T00:00:00"/>
    <s v="SUP001"/>
    <s v="AISLE-11-SHELF-08"/>
    <n v="17"/>
    <x v="1"/>
    <d v="2023-06-19T00:00:00"/>
    <s v="Austria"/>
    <n v="47.313200000000002"/>
    <n v="15.7523"/>
    <n v="302"/>
  </r>
  <r>
    <x v="2392"/>
    <x v="2392"/>
    <x v="6"/>
    <n v="403.88"/>
    <x v="879"/>
    <s v="Mid"/>
    <n v="52"/>
    <n v="24"/>
    <d v="2023-10-02T00:00:00"/>
    <s v="SUP021"/>
    <s v="AISLE-17-SHELF-41"/>
    <n v="38"/>
    <x v="0"/>
    <d v="2023-06-25T00:00:00"/>
    <s v="United Kingdom"/>
    <n v="52.711799999999997"/>
    <n v="-6.5644"/>
    <n v="99"/>
  </r>
  <r>
    <x v="2393"/>
    <x v="2393"/>
    <x v="1"/>
    <n v="371.4"/>
    <x v="693"/>
    <s v="Mid"/>
    <n v="81"/>
    <n v="21"/>
    <d v="2024-03-31T00:00:00"/>
    <s v="SUP007"/>
    <s v="AISLE-18-SHELF-30"/>
    <n v="36"/>
    <x v="0"/>
    <d v="2023-05-11T00:00:00"/>
    <s v="Netherlands"/>
    <n v="51.976799999999997"/>
    <n v="5.0639000000000003"/>
    <n v="325"/>
  </r>
  <r>
    <x v="2394"/>
    <x v="2394"/>
    <x v="4"/>
    <n v="290.63"/>
    <x v="737"/>
    <s v="High"/>
    <n v="65"/>
    <n v="5"/>
    <d v="2024-05-29T00:00:00"/>
    <s v="SUP025"/>
    <s v="AISLE-14-SHELF-09"/>
    <n v="18"/>
    <x v="0"/>
    <d v="2023-09-04T00:00:00"/>
    <s v="France"/>
    <n v="41.457900000000002"/>
    <n v="-3.3910999999999998"/>
    <n v="268"/>
  </r>
  <r>
    <x v="2395"/>
    <x v="2395"/>
    <x v="4"/>
    <n v="94.84"/>
    <x v="686"/>
    <s v="Low"/>
    <n v="82"/>
    <n v="19"/>
    <d v="2024-01-07T00:00:00"/>
    <s v="SUP009"/>
    <s v="AISLE-10-SHELF-25"/>
    <n v="36"/>
    <x v="0"/>
    <d v="2023-10-26T00:00:00"/>
    <s v="Sweden"/>
    <n v="57.851999999999997"/>
    <n v="12.587999999999999"/>
    <n v="73"/>
  </r>
  <r>
    <x v="2396"/>
    <x v="2396"/>
    <x v="5"/>
    <n v="275.52"/>
    <x v="611"/>
    <s v="High"/>
    <n v="79"/>
    <n v="10"/>
    <d v="2024-05-24T00:00:00"/>
    <s v="SUP022"/>
    <s v="AISLE-20-SHELF-27"/>
    <n v="49"/>
    <x v="0"/>
    <d v="2023-09-02T00:00:00"/>
    <s v="Sweden"/>
    <n v="60.013100000000001"/>
    <n v="23.736599999999999"/>
    <n v="265"/>
  </r>
  <r>
    <x v="2397"/>
    <x v="2397"/>
    <x v="0"/>
    <n v="327.99"/>
    <x v="916"/>
    <s v="Mid"/>
    <n v="42"/>
    <n v="12"/>
    <d v="2025-02-13T00:00:00"/>
    <s v="SUP002"/>
    <s v="AISLE-02-SHELF-03"/>
    <n v="9"/>
    <x v="1"/>
    <d v="2024-08-04T00:00:00"/>
    <s v="Spain"/>
    <n v="39.971899999999998"/>
    <n v="-1.3928"/>
    <n v="193"/>
  </r>
  <r>
    <x v="2398"/>
    <x v="2398"/>
    <x v="3"/>
    <n v="552.21"/>
    <x v="880"/>
    <s v="High"/>
    <n v="54"/>
    <n v="2"/>
    <d v="2024-11-04T00:00:00"/>
    <s v="SUP019"/>
    <s v="AISLE-05-SHELF-27"/>
    <n v="39"/>
    <x v="0"/>
    <d v="2024-03-10T00:00:00"/>
    <s v="Spain"/>
    <n v="38.779800000000002"/>
    <n v="-5.2241"/>
    <n v="239"/>
  </r>
  <r>
    <x v="2399"/>
    <x v="2399"/>
    <x v="2"/>
    <n v="776.05"/>
    <x v="917"/>
    <s v="Mid"/>
    <n v="16"/>
    <n v="17"/>
    <d v="2026-01-05T00:00:00"/>
    <s v="SUP006"/>
    <s v="AISLE-04-SHELF-35"/>
    <n v="8"/>
    <x v="0"/>
    <d v="2025-03-09T00:00:00"/>
    <s v="Poland"/>
    <n v="49.134300000000003"/>
    <n v="19.103300000000001"/>
    <n v="302"/>
  </r>
  <r>
    <x v="2400"/>
    <x v="2400"/>
    <x v="2"/>
    <n v="401.75"/>
    <x v="98"/>
    <s v="High"/>
    <n v="27"/>
    <n v="25"/>
    <d v="2024-11-08T00:00:00"/>
    <s v="SUP005"/>
    <s v="AISLE-19-SHELF-10"/>
    <n v="18"/>
    <x v="0"/>
    <d v="2024-03-25T00:00:00"/>
    <s v="Austria"/>
    <n v="47.657400000000003"/>
    <n v="10.715299999999999"/>
    <n v="228"/>
  </r>
  <r>
    <x v="2401"/>
    <x v="2401"/>
    <x v="1"/>
    <n v="945.31"/>
    <x v="516"/>
    <s v="Low"/>
    <n v="79"/>
    <n v="5"/>
    <d v="2025-09-23T00:00:00"/>
    <s v="SUP045"/>
    <s v="AISLE-07-SHELF-27"/>
    <n v="22"/>
    <x v="0"/>
    <d v="2025-01-26T00:00:00"/>
    <s v="Austria"/>
    <n v="48.3872"/>
    <n v="13.2936"/>
    <n v="240"/>
  </r>
  <r>
    <x v="2402"/>
    <x v="2402"/>
    <x v="6"/>
    <n v="829.08"/>
    <x v="171"/>
    <s v="Mid"/>
    <n v="54"/>
    <n v="26"/>
    <d v="2025-03-01T00:00:00"/>
    <s v="SUP010"/>
    <s v="AISLE-12-SHELF-40"/>
    <n v="15"/>
    <x v="0"/>
    <d v="2024-12-10T00:00:00"/>
    <s v="Austria"/>
    <n v="47.281399999999998"/>
    <n v="10.6312"/>
    <n v="81"/>
  </r>
  <r>
    <x v="2403"/>
    <x v="2403"/>
    <x v="5"/>
    <n v="984.95"/>
    <x v="233"/>
    <s v="High"/>
    <n v="46"/>
    <n v="28"/>
    <d v="2026-02-26T00:00:00"/>
    <s v="SUP001"/>
    <s v="AISLE-05-SHELF-13"/>
    <n v="23"/>
    <x v="0"/>
    <d v="2025-03-06T00:00:00"/>
    <s v="Poland"/>
    <n v="52.202500000000001"/>
    <n v="21.6282"/>
    <n v="357"/>
  </r>
  <r>
    <x v="2404"/>
    <x v="2404"/>
    <x v="0"/>
    <n v="877.44"/>
    <x v="910"/>
    <s v="High"/>
    <n v="30"/>
    <n v="15"/>
    <d v="2024-04-17T00:00:00"/>
    <s v="SUP026"/>
    <s v="AISLE-09-SHELF-04"/>
    <n v="6"/>
    <x v="0"/>
    <d v="2023-06-18T00:00:00"/>
    <s v="Germany"/>
    <n v="49.443199999999997"/>
    <n v="7.891"/>
    <n v="304"/>
  </r>
  <r>
    <x v="2405"/>
    <x v="2405"/>
    <x v="5"/>
    <n v="620.55999999999995"/>
    <x v="918"/>
    <s v="High"/>
    <n v="99"/>
    <n v="20"/>
    <d v="2025-05-28T00:00:00"/>
    <s v="SUP026"/>
    <s v="AISLE-02-SHELF-37"/>
    <n v="38"/>
    <x v="0"/>
    <d v="2025-03-08T00:00:00"/>
    <s v="Sweden"/>
    <n v="62.502699999999997"/>
    <n v="13.135"/>
    <n v="81"/>
  </r>
  <r>
    <x v="2406"/>
    <x v="2406"/>
    <x v="0"/>
    <n v="602.49"/>
    <x v="65"/>
    <s v="Low"/>
    <n v="88"/>
    <n v="23"/>
    <d v="2024-07-07T00:00:00"/>
    <s v="SUP018"/>
    <s v="AISLE-02-SHELF-50"/>
    <n v="7"/>
    <x v="0"/>
    <d v="2024-07-01T00:00:00"/>
    <s v="France"/>
    <n v="47.832799999999999"/>
    <n v="3.738"/>
    <n v="6"/>
  </r>
  <r>
    <x v="2407"/>
    <x v="2407"/>
    <x v="4"/>
    <n v="138.22999999999999"/>
    <x v="587"/>
    <s v="High"/>
    <n v="53"/>
    <n v="13"/>
    <d v="2024-07-26T00:00:00"/>
    <s v="SUP021"/>
    <s v="AISLE-06-SHELF-26"/>
    <n v="33"/>
    <x v="0"/>
    <d v="2023-12-17T00:00:00"/>
    <s v="United Kingdom"/>
    <n v="50.6663"/>
    <n v="-7.8348000000000004"/>
    <n v="222"/>
  </r>
  <r>
    <x v="2408"/>
    <x v="2408"/>
    <x v="0"/>
    <n v="725.18"/>
    <x v="368"/>
    <s v="Mid"/>
    <n v="39"/>
    <n v="20"/>
    <d v="2024-12-31T00:00:00"/>
    <s v="SUP046"/>
    <s v="AISLE-11-SHELF-42"/>
    <n v="27"/>
    <x v="0"/>
    <d v="2024-12-28T00:00:00"/>
    <s v="Sweden"/>
    <n v="63.86"/>
    <n v="14.9552"/>
    <n v="3"/>
  </r>
  <r>
    <x v="2409"/>
    <x v="2409"/>
    <x v="4"/>
    <n v="604.20000000000005"/>
    <x v="889"/>
    <s v="Low"/>
    <n v="20"/>
    <n v="11"/>
    <d v="2025-08-27T00:00:00"/>
    <s v="SUP012"/>
    <s v="AISLE-01-SHELF-34"/>
    <n v="5"/>
    <x v="0"/>
    <d v="2025-01-18T00:00:00"/>
    <s v="Spain"/>
    <n v="36.674300000000002"/>
    <n v="0.26879999999999998"/>
    <n v="221"/>
  </r>
  <r>
    <x v="2410"/>
    <x v="2410"/>
    <x v="4"/>
    <n v="511.86"/>
    <x v="358"/>
    <s v="Mid"/>
    <n v="17"/>
    <n v="18"/>
    <d v="2024-05-23T00:00:00"/>
    <s v="SUP038"/>
    <s v="AISLE-10-SHELF-05"/>
    <n v="46"/>
    <x v="0"/>
    <d v="2024-04-04T00:00:00"/>
    <s v="Italy"/>
    <n v="39.897500000000001"/>
    <n v="12.0692"/>
    <n v="49"/>
  </r>
  <r>
    <x v="2411"/>
    <x v="2411"/>
    <x v="3"/>
    <n v="696.35"/>
    <x v="564"/>
    <s v="Low"/>
    <n v="14"/>
    <n v="9"/>
    <d v="2025-05-20T00:00:00"/>
    <s v="SUP014"/>
    <s v="AISLE-12-SHELF-19"/>
    <n v="10"/>
    <x v="0"/>
    <d v="2024-08-03T00:00:00"/>
    <s v="Netherlands"/>
    <n v="51.439399999999999"/>
    <n v="5.7465000000000002"/>
    <n v="290"/>
  </r>
  <r>
    <x v="2412"/>
    <x v="2412"/>
    <x v="1"/>
    <n v="449.61"/>
    <x v="885"/>
    <s v="Low"/>
    <n v="17"/>
    <n v="16"/>
    <d v="2025-03-24T00:00:00"/>
    <s v="SUP049"/>
    <s v="AISLE-02-SHELF-29"/>
    <n v="21"/>
    <x v="0"/>
    <d v="2024-05-30T00:00:00"/>
    <s v="Poland"/>
    <n v="50.748600000000003"/>
    <n v="23.780200000000001"/>
    <n v="298"/>
  </r>
  <r>
    <x v="2413"/>
    <x v="2413"/>
    <x v="0"/>
    <n v="528.62"/>
    <x v="603"/>
    <s v="High"/>
    <n v="14"/>
    <n v="24"/>
    <d v="2025-05-22T00:00:00"/>
    <s v="SUP032"/>
    <s v="AISLE-06-SHELF-15"/>
    <n v="23"/>
    <x v="0"/>
    <d v="2024-09-07T00:00:00"/>
    <s v="Belgium"/>
    <n v="50.905900000000003"/>
    <n v="3.0331999999999999"/>
    <n v="257"/>
  </r>
  <r>
    <x v="2414"/>
    <x v="2414"/>
    <x v="6"/>
    <n v="404.37"/>
    <x v="919"/>
    <s v="Mid"/>
    <n v="19"/>
    <n v="28"/>
    <d v="2024-02-10T00:00:00"/>
    <s v="SUP039"/>
    <s v="AISLE-08-SHELF-16"/>
    <n v="48"/>
    <x v="0"/>
    <d v="2023-10-30T00:00:00"/>
    <s v="Italy"/>
    <n v="40.975299999999997"/>
    <n v="11.186500000000001"/>
    <n v="103"/>
  </r>
  <r>
    <x v="2415"/>
    <x v="2415"/>
    <x v="6"/>
    <n v="720.2"/>
    <x v="372"/>
    <s v="Mid"/>
    <n v="24"/>
    <n v="15"/>
    <d v="2024-07-10T00:00:00"/>
    <s v="SUP035"/>
    <s v="AISLE-19-SHELF-18"/>
    <n v="6"/>
    <x v="0"/>
    <d v="2024-02-15T00:00:00"/>
    <s v="United Kingdom"/>
    <n v="54.601399999999998"/>
    <n v="0.21929999999999999"/>
    <n v="146"/>
  </r>
  <r>
    <x v="2416"/>
    <x v="2416"/>
    <x v="0"/>
    <n v="877.84"/>
    <x v="454"/>
    <s v="Low"/>
    <n v="65"/>
    <n v="4"/>
    <d v="2025-02-14T00:00:00"/>
    <s v="SUP017"/>
    <s v="AISLE-17-SHELF-01"/>
    <n v="19"/>
    <x v="0"/>
    <d v="2024-06-02T00:00:00"/>
    <s v="Austria"/>
    <n v="47.916899999999998"/>
    <n v="9.9740000000000002"/>
    <n v="257"/>
  </r>
  <r>
    <x v="2417"/>
    <x v="2417"/>
    <x v="1"/>
    <n v="842.44"/>
    <x v="92"/>
    <s v="Mid"/>
    <n v="64"/>
    <n v="24"/>
    <d v="2025-02-16T00:00:00"/>
    <s v="SUP010"/>
    <s v="AISLE-11-SHELF-36"/>
    <n v="27"/>
    <x v="0"/>
    <d v="2024-05-14T00:00:00"/>
    <s v="Spain"/>
    <n v="41.112200000000001"/>
    <n v="-9.1959"/>
    <n v="278"/>
  </r>
  <r>
    <x v="2418"/>
    <x v="2418"/>
    <x v="3"/>
    <n v="788.17"/>
    <x v="790"/>
    <s v="High"/>
    <n v="12"/>
    <n v="12"/>
    <d v="2024-06-17T00:00:00"/>
    <s v="SUP035"/>
    <s v="AISLE-06-SHELF-07"/>
    <n v="23"/>
    <x v="0"/>
    <d v="2023-12-11T00:00:00"/>
    <s v="Spain"/>
    <n v="42.0837"/>
    <n v="-0.90039999999999998"/>
    <n v="189"/>
  </r>
  <r>
    <x v="2419"/>
    <x v="2419"/>
    <x v="6"/>
    <n v="23.65"/>
    <x v="79"/>
    <s v="High"/>
    <n v="50"/>
    <n v="13"/>
    <d v="2024-10-08T00:00:00"/>
    <s v="SUP016"/>
    <s v="AISLE-08-SHELF-24"/>
    <n v="37"/>
    <x v="0"/>
    <d v="2024-09-22T00:00:00"/>
    <s v="Spain"/>
    <n v="38.408499999999997"/>
    <n v="-5.6151999999999997"/>
    <n v="16"/>
  </r>
  <r>
    <x v="2420"/>
    <x v="2420"/>
    <x v="5"/>
    <n v="912.76"/>
    <x v="376"/>
    <s v="Mid"/>
    <n v="19"/>
    <n v="9"/>
    <d v="2024-06-03T00:00:00"/>
    <s v="SUP006"/>
    <s v="AISLE-10-SHELF-30"/>
    <n v="10"/>
    <x v="1"/>
    <d v="2024-03-09T00:00:00"/>
    <s v="Austria"/>
    <n v="48.475499999999997"/>
    <n v="15.531700000000001"/>
    <n v="86"/>
  </r>
  <r>
    <x v="2421"/>
    <x v="2421"/>
    <x v="6"/>
    <n v="282.13"/>
    <x v="482"/>
    <s v="Mid"/>
    <n v="16"/>
    <n v="15"/>
    <d v="2024-07-25T00:00:00"/>
    <s v="SUP004"/>
    <s v="AISLE-17-SHELF-44"/>
    <n v="23"/>
    <x v="0"/>
    <d v="2023-12-21T00:00:00"/>
    <s v="Belgium"/>
    <n v="50.204599999999999"/>
    <n v="3.6659000000000002"/>
    <n v="217"/>
  </r>
  <r>
    <x v="2422"/>
    <x v="2422"/>
    <x v="3"/>
    <n v="889.09"/>
    <x v="496"/>
    <s v="Mid"/>
    <n v="72"/>
    <n v="18"/>
    <d v="2025-08-18T00:00:00"/>
    <s v="SUP009"/>
    <s v="AISLE-08-SHELF-12"/>
    <n v="34"/>
    <x v="0"/>
    <d v="2025-02-05T00:00:00"/>
    <s v="Poland"/>
    <n v="52.247"/>
    <n v="14.1837"/>
    <n v="194"/>
  </r>
  <r>
    <x v="2423"/>
    <x v="2423"/>
    <x v="4"/>
    <n v="205"/>
    <x v="116"/>
    <s v="High"/>
    <n v="72"/>
    <n v="20"/>
    <d v="2024-10-06T00:00:00"/>
    <s v="SUP029"/>
    <s v="AISLE-17-SHELF-35"/>
    <n v="26"/>
    <x v="0"/>
    <d v="2024-04-26T00:00:00"/>
    <s v="Italy"/>
    <n v="37.468000000000004"/>
    <n v="8.1013999999999999"/>
    <n v="163"/>
  </r>
  <r>
    <x v="2424"/>
    <x v="2424"/>
    <x v="4"/>
    <n v="445.25"/>
    <x v="877"/>
    <s v="Mid"/>
    <n v="97"/>
    <n v="27"/>
    <d v="2025-06-15T00:00:00"/>
    <s v="SUP007"/>
    <s v="AISLE-14-SHELF-44"/>
    <n v="7"/>
    <x v="0"/>
    <d v="2024-06-16T00:00:00"/>
    <s v="Austria"/>
    <n v="46.882100000000001"/>
    <n v="13.442500000000001"/>
    <n v="364"/>
  </r>
  <r>
    <x v="2425"/>
    <x v="2425"/>
    <x v="4"/>
    <n v="751.9"/>
    <x v="673"/>
    <s v="High"/>
    <n v="35"/>
    <n v="22"/>
    <d v="2024-03-05T00:00:00"/>
    <s v="SUP016"/>
    <s v="AISLE-05-SHELF-45"/>
    <n v="9"/>
    <x v="0"/>
    <d v="2023-06-16T00:00:00"/>
    <s v="United Kingdom"/>
    <n v="58.631700000000002"/>
    <n v="-1.6738999999999999"/>
    <n v="263"/>
  </r>
  <r>
    <x v="2426"/>
    <x v="2426"/>
    <x v="3"/>
    <n v="643.88"/>
    <x v="484"/>
    <s v="High"/>
    <n v="43"/>
    <n v="7"/>
    <d v="2024-05-20T00:00:00"/>
    <s v="SUP006"/>
    <s v="AISLE-11-SHELF-16"/>
    <n v="34"/>
    <x v="0"/>
    <d v="2023-11-25T00:00:00"/>
    <s v="Poland"/>
    <n v="49.355499999999999"/>
    <n v="19.355799999999999"/>
    <n v="177"/>
  </r>
  <r>
    <x v="2427"/>
    <x v="2427"/>
    <x v="4"/>
    <n v="421.76"/>
    <x v="138"/>
    <s v="Low"/>
    <n v="81"/>
    <n v="21"/>
    <d v="2024-09-05T00:00:00"/>
    <s v="SUP044"/>
    <s v="AISLE-10-SHELF-30"/>
    <n v="7"/>
    <x v="0"/>
    <d v="2023-12-15T00:00:00"/>
    <s v="United Kingdom"/>
    <n v="54.270499999999998"/>
    <n v="-6.7583000000000002"/>
    <n v="265"/>
  </r>
  <r>
    <x v="2428"/>
    <x v="2428"/>
    <x v="1"/>
    <n v="681.84"/>
    <x v="453"/>
    <s v="Mid"/>
    <n v="48"/>
    <n v="26"/>
    <d v="2023-12-21T00:00:00"/>
    <s v="SUP003"/>
    <s v="AISLE-08-SHELF-06"/>
    <n v="43"/>
    <x v="0"/>
    <d v="2023-09-27T00:00:00"/>
    <s v="Poland"/>
    <n v="54.337600000000002"/>
    <n v="18.5077"/>
    <n v="85"/>
  </r>
  <r>
    <x v="2429"/>
    <x v="2429"/>
    <x v="4"/>
    <n v="553.46"/>
    <x v="725"/>
    <s v="High"/>
    <n v="69"/>
    <n v="12"/>
    <d v="2024-02-21T00:00:00"/>
    <s v="SUP044"/>
    <s v="AISLE-20-SHELF-20"/>
    <n v="43"/>
    <x v="0"/>
    <d v="2023-04-11T00:00:00"/>
    <s v="Belgium"/>
    <n v="51.489100000000001"/>
    <n v="4.1383000000000001"/>
    <n v="316"/>
  </r>
  <r>
    <x v="2430"/>
    <x v="2430"/>
    <x v="3"/>
    <n v="282.98"/>
    <x v="68"/>
    <s v="High"/>
    <n v="78"/>
    <n v="10"/>
    <d v="2025-06-26T00:00:00"/>
    <s v="SUP014"/>
    <s v="AISLE-03-SHELF-24"/>
    <n v="32"/>
    <x v="0"/>
    <d v="2024-07-19T00:00:00"/>
    <s v="Netherlands"/>
    <n v="52.441499999999998"/>
    <n v="3.7086000000000001"/>
    <n v="342"/>
  </r>
  <r>
    <x v="2431"/>
    <x v="2431"/>
    <x v="5"/>
    <n v="649.87"/>
    <x v="214"/>
    <s v="Mid"/>
    <n v="35"/>
    <n v="29"/>
    <d v="2025-01-31T00:00:00"/>
    <s v="SUP014"/>
    <s v="AISLE-20-SHELF-10"/>
    <n v="5"/>
    <x v="0"/>
    <d v="2024-09-23T00:00:00"/>
    <s v="United Kingdom"/>
    <n v="53.897199999999998"/>
    <n v="-5.8122999999999996"/>
    <n v="130"/>
  </r>
  <r>
    <x v="2432"/>
    <x v="2432"/>
    <x v="6"/>
    <n v="212.2"/>
    <x v="910"/>
    <s v="High"/>
    <n v="71"/>
    <n v="7"/>
    <d v="2023-08-23T00:00:00"/>
    <s v="SUP009"/>
    <s v="AISLE-18-SHELF-42"/>
    <n v="26"/>
    <x v="1"/>
    <d v="2023-06-01T00:00:00"/>
    <s v="Austria"/>
    <n v="48.572499999999998"/>
    <n v="15.536199999999999"/>
    <n v="83"/>
  </r>
  <r>
    <x v="2433"/>
    <x v="2433"/>
    <x v="3"/>
    <n v="697.05"/>
    <x v="791"/>
    <s v="Low"/>
    <n v="19"/>
    <n v="14"/>
    <d v="2024-06-20T00:00:00"/>
    <s v="SUP036"/>
    <s v="AISLE-13-SHELF-14"/>
    <n v="49"/>
    <x v="0"/>
    <d v="2024-03-24T00:00:00"/>
    <s v="Poland"/>
    <n v="53.780200000000001"/>
    <n v="21.336099999999998"/>
    <n v="88"/>
  </r>
  <r>
    <x v="2434"/>
    <x v="2434"/>
    <x v="3"/>
    <n v="13.08"/>
    <x v="220"/>
    <s v="Mid"/>
    <n v="63"/>
    <n v="27"/>
    <d v="2024-05-21T00:00:00"/>
    <s v="SUP023"/>
    <s v="AISLE-01-SHELF-20"/>
    <n v="49"/>
    <x v="0"/>
    <d v="2023-10-04T00:00:00"/>
    <s v="Spain"/>
    <n v="42.494900000000001"/>
    <n v="-6.7695999999999996"/>
    <n v="230"/>
  </r>
  <r>
    <x v="2435"/>
    <x v="2435"/>
    <x v="0"/>
    <n v="553.28"/>
    <x v="920"/>
    <s v="Low"/>
    <n v="40"/>
    <n v="15"/>
    <d v="2024-06-08T00:00:00"/>
    <s v="SUP015"/>
    <s v="AISLE-15-SHELF-25"/>
    <n v="43"/>
    <x v="0"/>
    <d v="2023-06-20T00:00:00"/>
    <s v="Sweden"/>
    <n v="61.538200000000003"/>
    <n v="20.1632"/>
    <n v="354"/>
  </r>
  <r>
    <x v="2436"/>
    <x v="2436"/>
    <x v="4"/>
    <n v="407.06"/>
    <x v="159"/>
    <s v="Mid"/>
    <n v="47"/>
    <n v="4"/>
    <d v="2024-03-19T00:00:00"/>
    <s v="SUP007"/>
    <s v="AISLE-12-SHELF-48"/>
    <n v="21"/>
    <x v="0"/>
    <d v="2024-01-28T00:00:00"/>
    <s v="Spain"/>
    <n v="40.971699999999998"/>
    <n v="-0.27389999999999998"/>
    <n v="51"/>
  </r>
  <r>
    <x v="2437"/>
    <x v="2437"/>
    <x v="2"/>
    <n v="310.07"/>
    <x v="163"/>
    <s v="High"/>
    <n v="34"/>
    <n v="8"/>
    <d v="2024-01-14T00:00:00"/>
    <s v="SUP020"/>
    <s v="AISLE-07-SHELF-46"/>
    <n v="46"/>
    <x v="0"/>
    <d v="2023-07-28T00:00:00"/>
    <s v="Germany"/>
    <n v="49.004399999999997"/>
    <n v="6.7957999999999998"/>
    <n v="170"/>
  </r>
  <r>
    <x v="2438"/>
    <x v="2438"/>
    <x v="5"/>
    <n v="520.54999999999995"/>
    <x v="189"/>
    <s v="Low"/>
    <n v="86"/>
    <n v="19"/>
    <d v="2025-04-14T00:00:00"/>
    <s v="SUP019"/>
    <s v="AISLE-09-SHELF-09"/>
    <n v="32"/>
    <x v="0"/>
    <d v="2025-01-15T00:00:00"/>
    <s v="Netherlands"/>
    <n v="53.275399999999998"/>
    <n v="5.4847000000000001"/>
    <n v="89"/>
  </r>
  <r>
    <x v="2439"/>
    <x v="2439"/>
    <x v="2"/>
    <n v="648.86"/>
    <x v="890"/>
    <s v="Mid"/>
    <n v="74"/>
    <n v="29"/>
    <d v="2023-10-25T00:00:00"/>
    <s v="SUP006"/>
    <s v="AISLE-10-SHELF-41"/>
    <n v="34"/>
    <x v="0"/>
    <d v="2023-04-18T00:00:00"/>
    <s v="Netherlands"/>
    <n v="51.215299999999999"/>
    <n v="6.3944000000000001"/>
    <n v="190"/>
  </r>
  <r>
    <x v="2440"/>
    <x v="2440"/>
    <x v="0"/>
    <n v="965.66"/>
    <x v="832"/>
    <s v="High"/>
    <n v="59"/>
    <n v="19"/>
    <d v="2024-07-09T00:00:00"/>
    <s v="SUP039"/>
    <s v="AISLE-16-SHELF-40"/>
    <n v="44"/>
    <x v="0"/>
    <d v="2023-07-27T00:00:00"/>
    <s v="Spain"/>
    <n v="43.136499999999998"/>
    <n v="-7.1635"/>
    <n v="348"/>
  </r>
  <r>
    <x v="2441"/>
    <x v="2441"/>
    <x v="5"/>
    <n v="834.73"/>
    <x v="80"/>
    <s v="High"/>
    <n v="33"/>
    <n v="5"/>
    <d v="2024-03-22T00:00:00"/>
    <s v="SUP001"/>
    <s v="AISLE-02-SHELF-25"/>
    <n v="12"/>
    <x v="0"/>
    <d v="2023-09-28T00:00:00"/>
    <s v="Italy"/>
    <n v="45.1828"/>
    <n v="17.705400000000001"/>
    <n v="176"/>
  </r>
  <r>
    <x v="2442"/>
    <x v="2442"/>
    <x v="4"/>
    <n v="719.98"/>
    <x v="418"/>
    <s v="Low"/>
    <n v="36"/>
    <n v="22"/>
    <d v="2024-12-09T00:00:00"/>
    <s v="SUP007"/>
    <s v="AISLE-18-SHELF-24"/>
    <n v="31"/>
    <x v="0"/>
    <d v="2024-03-20T00:00:00"/>
    <s v="Belgium"/>
    <n v="51.3767"/>
    <n v="6.0651999999999999"/>
    <n v="264"/>
  </r>
  <r>
    <x v="2443"/>
    <x v="2443"/>
    <x v="2"/>
    <n v="484.18"/>
    <x v="234"/>
    <s v="Low"/>
    <n v="91"/>
    <n v="3"/>
    <d v="2024-01-09T00:00:00"/>
    <s v="SUP035"/>
    <s v="AISLE-18-SHELF-27"/>
    <n v="45"/>
    <x v="0"/>
    <d v="2023-09-12T00:00:00"/>
    <s v="United Kingdom"/>
    <n v="54.708500000000001"/>
    <n v="-4.6379000000000001"/>
    <n v="119"/>
  </r>
  <r>
    <x v="2444"/>
    <x v="2444"/>
    <x v="4"/>
    <n v="398.22"/>
    <x v="436"/>
    <s v="High"/>
    <n v="59"/>
    <n v="10"/>
    <d v="2025-01-17T00:00:00"/>
    <s v="SUP025"/>
    <s v="AISLE-12-SHELF-35"/>
    <n v="49"/>
    <x v="0"/>
    <d v="2024-10-01T00:00:00"/>
    <s v="Austria"/>
    <n v="46.418900000000001"/>
    <n v="9.9689999999999994"/>
    <n v="108"/>
  </r>
  <r>
    <x v="2445"/>
    <x v="2445"/>
    <x v="4"/>
    <n v="42.2"/>
    <x v="670"/>
    <s v="Low"/>
    <n v="59"/>
    <n v="15"/>
    <d v="2025-04-17T00:00:00"/>
    <s v="SUP038"/>
    <s v="AISLE-02-SHELF-38"/>
    <n v="29"/>
    <x v="0"/>
    <d v="2024-10-23T00:00:00"/>
    <s v="Netherlands"/>
    <n v="51.957900000000002"/>
    <n v="4.8574000000000002"/>
    <n v="176"/>
  </r>
  <r>
    <x v="2446"/>
    <x v="2446"/>
    <x v="6"/>
    <n v="365.51"/>
    <x v="912"/>
    <s v="Low"/>
    <n v="24"/>
    <n v="2"/>
    <d v="2024-07-14T00:00:00"/>
    <s v="SUP023"/>
    <s v="AISLE-06-SHELF-49"/>
    <n v="17"/>
    <x v="1"/>
    <d v="2024-01-07T00:00:00"/>
    <s v="Spain"/>
    <n v="37.440800000000003"/>
    <n v="-4.3170000000000002"/>
    <n v="189"/>
  </r>
  <r>
    <x v="2447"/>
    <x v="2447"/>
    <x v="5"/>
    <n v="849.89"/>
    <x v="853"/>
    <s v="Mid"/>
    <n v="26"/>
    <n v="21"/>
    <d v="2025-08-08T00:00:00"/>
    <s v="SUP025"/>
    <s v="AISLE-16-SHELF-23"/>
    <n v="38"/>
    <x v="0"/>
    <d v="2024-10-10T00:00:00"/>
    <s v="Spain"/>
    <n v="37.362299999999998"/>
    <n v="1.3948"/>
    <n v="302"/>
  </r>
  <r>
    <x v="2448"/>
    <x v="2448"/>
    <x v="5"/>
    <n v="390.18"/>
    <x v="464"/>
    <s v="High"/>
    <n v="38"/>
    <n v="10"/>
    <d v="2024-04-25T00:00:00"/>
    <s v="SUP038"/>
    <s v="AISLE-13-SHELF-12"/>
    <n v="43"/>
    <x v="0"/>
    <d v="2024-02-11T00:00:00"/>
    <s v="Belgium"/>
    <n v="50.096400000000003"/>
    <n v="4.8343999999999996"/>
    <n v="74"/>
  </r>
  <r>
    <x v="2449"/>
    <x v="2449"/>
    <x v="0"/>
    <n v="466.97"/>
    <x v="691"/>
    <s v="High"/>
    <n v="14"/>
    <n v="22"/>
    <d v="2025-07-19T00:00:00"/>
    <s v="SUP011"/>
    <s v="AISLE-11-SHELF-47"/>
    <n v="11"/>
    <x v="1"/>
    <d v="2025-03-01T00:00:00"/>
    <s v="Belgium"/>
    <n v="50.505699999999997"/>
    <n v="2.7023000000000001"/>
    <n v="140"/>
  </r>
  <r>
    <x v="2450"/>
    <x v="2450"/>
    <x v="3"/>
    <n v="279.12"/>
    <x v="56"/>
    <s v="High"/>
    <n v="20"/>
    <n v="16"/>
    <d v="2025-10-18T00:00:00"/>
    <s v="SUP034"/>
    <s v="AISLE-17-SHELF-22"/>
    <n v="26"/>
    <x v="0"/>
    <d v="2024-11-24T00:00:00"/>
    <s v="France"/>
    <n v="50.533900000000003"/>
    <n v="2.5975000000000001"/>
    <n v="328"/>
  </r>
  <r>
    <x v="2451"/>
    <x v="2451"/>
    <x v="4"/>
    <n v="281.39"/>
    <x v="921"/>
    <s v="Low"/>
    <n v="89"/>
    <n v="3"/>
    <d v="2024-09-21T00:00:00"/>
    <s v="SUP031"/>
    <s v="AISLE-08-SHELF-26"/>
    <n v="37"/>
    <x v="0"/>
    <d v="2024-08-06T00:00:00"/>
    <s v="France"/>
    <n v="44.485599999999998"/>
    <n v="-2.7913999999999999"/>
    <n v="46"/>
  </r>
  <r>
    <x v="2452"/>
    <x v="2452"/>
    <x v="4"/>
    <n v="71.25"/>
    <x v="745"/>
    <s v="High"/>
    <n v="61"/>
    <n v="7"/>
    <d v="2024-02-12T00:00:00"/>
    <s v="SUP038"/>
    <s v="AISLE-07-SHELF-11"/>
    <n v="42"/>
    <x v="0"/>
    <d v="2024-01-05T00:00:00"/>
    <s v="Italy"/>
    <n v="40.154499999999999"/>
    <n v="6.8441000000000001"/>
    <n v="38"/>
  </r>
  <r>
    <x v="2453"/>
    <x v="2453"/>
    <x v="2"/>
    <n v="617.66999999999996"/>
    <x v="327"/>
    <s v="High"/>
    <n v="43"/>
    <n v="19"/>
    <d v="2023-04-10T00:00:00"/>
    <s v="SUP050"/>
    <s v="AISLE-08-SHELF-19"/>
    <n v="35"/>
    <x v="0"/>
    <d v="2023-04-01T00:00:00"/>
    <s v="Italy"/>
    <n v="40.417400000000001"/>
    <n v="12.9247"/>
    <n v="9"/>
  </r>
  <r>
    <x v="2454"/>
    <x v="2454"/>
    <x v="0"/>
    <n v="453.59"/>
    <x v="660"/>
    <s v="High"/>
    <n v="90"/>
    <n v="15"/>
    <d v="2024-10-25T00:00:00"/>
    <s v="SUP046"/>
    <s v="AISLE-06-SHELF-20"/>
    <n v="49"/>
    <x v="0"/>
    <d v="2024-07-09T00:00:00"/>
    <s v="Germany"/>
    <n v="53.926200000000001"/>
    <n v="12.155099999999999"/>
    <n v="108"/>
  </r>
  <r>
    <x v="2455"/>
    <x v="2455"/>
    <x v="5"/>
    <n v="609.9"/>
    <x v="356"/>
    <s v="Mid"/>
    <n v="42"/>
    <n v="12"/>
    <d v="2025-09-12T00:00:00"/>
    <s v="SUP012"/>
    <s v="AISLE-19-SHELF-19"/>
    <n v="37"/>
    <x v="0"/>
    <d v="2024-12-11T00:00:00"/>
    <s v="Italy"/>
    <n v="37.771599999999999"/>
    <n v="8.3582000000000001"/>
    <n v="275"/>
  </r>
  <r>
    <x v="2456"/>
    <x v="2456"/>
    <x v="6"/>
    <n v="551.41999999999996"/>
    <x v="309"/>
    <s v="High"/>
    <n v="58"/>
    <n v="29"/>
    <d v="2025-02-15T00:00:00"/>
    <s v="SUP009"/>
    <s v="AISLE-04-SHELF-47"/>
    <n v="26"/>
    <x v="0"/>
    <d v="2025-01-07T00:00:00"/>
    <s v="Poland"/>
    <n v="51.4831"/>
    <n v="16.057099999999998"/>
    <n v="39"/>
  </r>
  <r>
    <x v="2457"/>
    <x v="2457"/>
    <x v="5"/>
    <n v="800.86"/>
    <x v="922"/>
    <s v="Low"/>
    <n v="40"/>
    <n v="2"/>
    <d v="2024-03-27T00:00:00"/>
    <s v="SUP013"/>
    <s v="AISLE-17-SHELF-18"/>
    <n v="31"/>
    <x v="0"/>
    <d v="2023-12-28T00:00:00"/>
    <s v="Belgium"/>
    <n v="49.555700000000002"/>
    <n v="5.6395999999999997"/>
    <n v="90"/>
  </r>
  <r>
    <x v="2458"/>
    <x v="2458"/>
    <x v="6"/>
    <n v="753.5"/>
    <x v="836"/>
    <s v="Mid"/>
    <n v="27"/>
    <n v="13"/>
    <d v="2024-08-20T00:00:00"/>
    <s v="SUP020"/>
    <s v="AISLE-20-SHELF-44"/>
    <n v="31"/>
    <x v="1"/>
    <d v="2024-01-14T00:00:00"/>
    <s v="Austria"/>
    <n v="46.450800000000001"/>
    <n v="15.8963"/>
    <n v="219"/>
  </r>
  <r>
    <x v="2459"/>
    <x v="2459"/>
    <x v="6"/>
    <n v="773.74"/>
    <x v="78"/>
    <s v="High"/>
    <n v="98"/>
    <n v="26"/>
    <d v="2025-03-08T00:00:00"/>
    <s v="SUP021"/>
    <s v="AISLE-10-SHELF-41"/>
    <n v="25"/>
    <x v="1"/>
    <d v="2024-12-02T00:00:00"/>
    <s v="Poland"/>
    <n v="49.835799999999999"/>
    <n v="23.846800000000002"/>
    <n v="96"/>
  </r>
  <r>
    <x v="2460"/>
    <x v="2460"/>
    <x v="5"/>
    <n v="504.25"/>
    <x v="350"/>
    <s v="Low"/>
    <n v="14"/>
    <n v="20"/>
    <d v="2024-01-26T00:00:00"/>
    <s v="SUP022"/>
    <s v="AISLE-08-SHELF-40"/>
    <n v="39"/>
    <x v="0"/>
    <d v="2023-09-22T00:00:00"/>
    <s v="United Kingdom"/>
    <n v="55.214100000000002"/>
    <n v="-0.85019999999999996"/>
    <n v="126"/>
  </r>
  <r>
    <x v="2461"/>
    <x v="2461"/>
    <x v="2"/>
    <n v="360.34"/>
    <x v="923"/>
    <s v="Mid"/>
    <n v="39"/>
    <n v="19"/>
    <d v="2025-07-30T00:00:00"/>
    <s v="SUP001"/>
    <s v="AISLE-11-SHELF-30"/>
    <n v="14"/>
    <x v="0"/>
    <d v="2024-10-23T00:00:00"/>
    <s v="Spain"/>
    <n v="36.861800000000002"/>
    <n v="1.5625"/>
    <n v="280"/>
  </r>
  <r>
    <x v="2462"/>
    <x v="2462"/>
    <x v="4"/>
    <n v="934.1"/>
    <x v="621"/>
    <s v="Mid"/>
    <n v="54"/>
    <n v="7"/>
    <d v="2025-09-20T00:00:00"/>
    <s v="SUP040"/>
    <s v="AISLE-12-SHELF-23"/>
    <n v="32"/>
    <x v="0"/>
    <d v="2025-02-23T00:00:00"/>
    <s v="Italy"/>
    <n v="45.411499999999997"/>
    <n v="14.3706"/>
    <n v="209"/>
  </r>
  <r>
    <x v="2463"/>
    <x v="2463"/>
    <x v="6"/>
    <n v="63.73"/>
    <x v="691"/>
    <s v="High"/>
    <n v="96"/>
    <n v="24"/>
    <d v="2025-08-20T00:00:00"/>
    <s v="SUP041"/>
    <s v="AISLE-06-SHELF-35"/>
    <n v="44"/>
    <x v="0"/>
    <d v="2024-11-19T00:00:00"/>
    <s v="Spain"/>
    <n v="39.917700000000004"/>
    <n v="-0.2092"/>
    <n v="274"/>
  </r>
  <r>
    <x v="2464"/>
    <x v="2464"/>
    <x v="2"/>
    <n v="161.1"/>
    <x v="273"/>
    <s v="Mid"/>
    <n v="47"/>
    <n v="3"/>
    <d v="2024-03-29T00:00:00"/>
    <s v="SUP017"/>
    <s v="AISLE-15-SHELF-38"/>
    <n v="41"/>
    <x v="0"/>
    <d v="2023-06-06T00:00:00"/>
    <s v="Netherlands"/>
    <n v="50.816000000000003"/>
    <n v="5.6105"/>
    <n v="297"/>
  </r>
  <r>
    <x v="2465"/>
    <x v="2465"/>
    <x v="0"/>
    <n v="425.4"/>
    <x v="873"/>
    <s v="High"/>
    <n v="91"/>
    <n v="6"/>
    <d v="2025-07-23T00:00:00"/>
    <s v="SUP045"/>
    <s v="AISLE-07-SHELF-06"/>
    <n v="45"/>
    <x v="0"/>
    <d v="2024-12-27T00:00:00"/>
    <s v="Germany"/>
    <n v="53.740299999999998"/>
    <n v="9.1478000000000002"/>
    <n v="208"/>
  </r>
  <r>
    <x v="2466"/>
    <x v="2466"/>
    <x v="0"/>
    <n v="617.82000000000005"/>
    <x v="579"/>
    <s v="Mid"/>
    <n v="38"/>
    <n v="1"/>
    <d v="2024-01-07T00:00:00"/>
    <s v="SUP004"/>
    <s v="AISLE-02-SHELF-06"/>
    <n v="37"/>
    <x v="0"/>
    <d v="2023-12-05T00:00:00"/>
    <s v="Netherlands"/>
    <n v="51.092399999999998"/>
    <n v="4.9413999999999998"/>
    <n v="33"/>
  </r>
  <r>
    <x v="2467"/>
    <x v="2467"/>
    <x v="6"/>
    <n v="18.12"/>
    <x v="778"/>
    <s v="Low"/>
    <n v="45"/>
    <n v="21"/>
    <d v="2025-04-25T00:00:00"/>
    <s v="SUP006"/>
    <s v="AISLE-02-SHELF-01"/>
    <n v="12"/>
    <x v="0"/>
    <d v="2025-02-23T00:00:00"/>
    <s v="Germany"/>
    <n v="52.826000000000001"/>
    <n v="6.8764000000000003"/>
    <n v="61"/>
  </r>
  <r>
    <x v="2468"/>
    <x v="2468"/>
    <x v="4"/>
    <n v="722.13"/>
    <x v="814"/>
    <s v="Low"/>
    <n v="18"/>
    <n v="2"/>
    <d v="2023-07-11T00:00:00"/>
    <s v="SUP045"/>
    <s v="AISLE-15-SHELF-10"/>
    <n v="41"/>
    <x v="1"/>
    <d v="2023-04-18T00:00:00"/>
    <s v="France"/>
    <n v="43.319299999999998"/>
    <n v="-2.9457"/>
    <n v="84"/>
  </r>
  <r>
    <x v="2469"/>
    <x v="2469"/>
    <x v="6"/>
    <n v="563.14"/>
    <x v="423"/>
    <s v="Low"/>
    <n v="32"/>
    <n v="1"/>
    <d v="2025-01-21T00:00:00"/>
    <s v="SUP049"/>
    <s v="AISLE-10-SHELF-10"/>
    <n v="45"/>
    <x v="0"/>
    <d v="2024-08-06T00:00:00"/>
    <s v="Spain"/>
    <n v="42.216200000000001"/>
    <n v="-8.5076000000000001"/>
    <n v="168"/>
  </r>
  <r>
    <x v="2470"/>
    <x v="2470"/>
    <x v="0"/>
    <n v="489.86"/>
    <x v="659"/>
    <s v="Low"/>
    <n v="12"/>
    <n v="29"/>
    <d v="2024-11-25T00:00:00"/>
    <s v="SUP019"/>
    <s v="AISLE-05-SHELF-32"/>
    <n v="37"/>
    <x v="0"/>
    <d v="2024-09-14T00:00:00"/>
    <s v="Germany"/>
    <n v="52.518099999999997"/>
    <n v="9.2347999999999999"/>
    <n v="72"/>
  </r>
  <r>
    <x v="2471"/>
    <x v="2471"/>
    <x v="1"/>
    <n v="429.26"/>
    <x v="721"/>
    <s v="High"/>
    <n v="95"/>
    <n v="23"/>
    <d v="2025-12-11T00:00:00"/>
    <s v="SUP030"/>
    <s v="AISLE-04-SHELF-25"/>
    <n v="23"/>
    <x v="0"/>
    <d v="2025-01-04T00:00:00"/>
    <s v="Sweden"/>
    <n v="65.729900000000001"/>
    <n v="23.7334"/>
    <n v="341"/>
  </r>
  <r>
    <x v="2472"/>
    <x v="2472"/>
    <x v="0"/>
    <n v="524.29"/>
    <x v="261"/>
    <s v="Low"/>
    <n v="65"/>
    <n v="26"/>
    <d v="2025-01-21T00:00:00"/>
    <s v="SUP023"/>
    <s v="AISLE-15-SHELF-09"/>
    <n v="34"/>
    <x v="0"/>
    <d v="2024-10-17T00:00:00"/>
    <s v="Poland"/>
    <n v="49.664400000000001"/>
    <n v="17.2439"/>
    <n v="96"/>
  </r>
  <r>
    <x v="2473"/>
    <x v="2473"/>
    <x v="5"/>
    <n v="170.17"/>
    <x v="417"/>
    <s v="High"/>
    <n v="49"/>
    <n v="4"/>
    <d v="2024-02-22T00:00:00"/>
    <s v="SUP032"/>
    <s v="AISLE-16-SHELF-41"/>
    <n v="18"/>
    <x v="0"/>
    <d v="2023-09-01T00:00:00"/>
    <s v="Germany"/>
    <n v="53.457000000000001"/>
    <n v="8.3219999999999992"/>
    <n v="174"/>
  </r>
  <r>
    <x v="2474"/>
    <x v="2474"/>
    <x v="1"/>
    <n v="117.62"/>
    <x v="232"/>
    <s v="Mid"/>
    <n v="65"/>
    <n v="5"/>
    <d v="2025-10-11T00:00:00"/>
    <s v="SUP029"/>
    <s v="AISLE-19-SHELF-46"/>
    <n v="18"/>
    <x v="1"/>
    <d v="2024-11-29T00:00:00"/>
    <s v="Germany"/>
    <n v="48.934899999999999"/>
    <n v="13.4109"/>
    <n v="316"/>
  </r>
  <r>
    <x v="2475"/>
    <x v="2475"/>
    <x v="4"/>
    <n v="296.74"/>
    <x v="924"/>
    <s v="Mid"/>
    <n v="67"/>
    <n v="2"/>
    <d v="2025-10-07T00:00:00"/>
    <s v="SUP008"/>
    <s v="AISLE-12-SHELF-12"/>
    <n v="40"/>
    <x v="0"/>
    <d v="2025-01-27T00:00:00"/>
    <s v="Poland"/>
    <n v="54.725099999999998"/>
    <n v="19.668800000000001"/>
    <n v="253"/>
  </r>
  <r>
    <x v="2476"/>
    <x v="2476"/>
    <x v="5"/>
    <n v="712.41"/>
    <x v="482"/>
    <s v="Mid"/>
    <n v="40"/>
    <n v="16"/>
    <d v="2025-08-05T00:00:00"/>
    <s v="SUP021"/>
    <s v="AISLE-03-SHELF-43"/>
    <n v="11"/>
    <x v="0"/>
    <d v="2025-01-05T00:00:00"/>
    <s v="Spain"/>
    <n v="38.168799999999997"/>
    <n v="-4.2781000000000002"/>
    <n v="212"/>
  </r>
  <r>
    <x v="2477"/>
    <x v="2477"/>
    <x v="1"/>
    <n v="592.41"/>
    <x v="376"/>
    <s v="Mid"/>
    <n v="95"/>
    <n v="8"/>
    <d v="2024-08-11T00:00:00"/>
    <s v="SUP017"/>
    <s v="AISLE-05-SHELF-38"/>
    <n v="47"/>
    <x v="1"/>
    <d v="2024-01-12T00:00:00"/>
    <s v="Spain"/>
    <n v="37.326999999999998"/>
    <n v="0.29980000000000001"/>
    <n v="212"/>
  </r>
  <r>
    <x v="2478"/>
    <x v="2478"/>
    <x v="2"/>
    <n v="485.32"/>
    <x v="160"/>
    <s v="Mid"/>
    <n v="20"/>
    <n v="15"/>
    <d v="2025-06-22T00:00:00"/>
    <s v="SUP017"/>
    <s v="AISLE-06-SHELF-14"/>
    <n v="38"/>
    <x v="0"/>
    <d v="2024-10-02T00:00:00"/>
    <s v="Poland"/>
    <n v="53.4861"/>
    <n v="22.851199999999999"/>
    <n v="263"/>
  </r>
  <r>
    <x v="2479"/>
    <x v="2479"/>
    <x v="1"/>
    <n v="575.80999999999995"/>
    <x v="55"/>
    <s v="Low"/>
    <n v="51"/>
    <n v="11"/>
    <d v="2024-12-08T00:00:00"/>
    <s v="SUP021"/>
    <s v="AISLE-16-SHELF-12"/>
    <n v="36"/>
    <x v="0"/>
    <d v="2024-04-22T00:00:00"/>
    <s v="Netherlands"/>
    <n v="50.8718"/>
    <n v="5.4916999999999998"/>
    <n v="230"/>
  </r>
  <r>
    <x v="2480"/>
    <x v="2480"/>
    <x v="2"/>
    <n v="563.66999999999996"/>
    <x v="184"/>
    <s v="Low"/>
    <n v="12"/>
    <n v="29"/>
    <d v="2024-04-02T00:00:00"/>
    <s v="SUP015"/>
    <s v="AISLE-18-SHELF-22"/>
    <n v="46"/>
    <x v="0"/>
    <d v="2023-11-11T00:00:00"/>
    <s v="Sweden"/>
    <n v="58.256700000000002"/>
    <n v="15.5656"/>
    <n v="143"/>
  </r>
  <r>
    <x v="2481"/>
    <x v="2481"/>
    <x v="2"/>
    <n v="313.97000000000003"/>
    <x v="35"/>
    <s v="Mid"/>
    <n v="66"/>
    <n v="10"/>
    <d v="2024-06-22T00:00:00"/>
    <s v="SUP027"/>
    <s v="AISLE-13-SHELF-41"/>
    <n v="37"/>
    <x v="1"/>
    <d v="2023-08-15T00:00:00"/>
    <s v="Austria"/>
    <n v="48.440899999999999"/>
    <n v="10.9787"/>
    <n v="312"/>
  </r>
  <r>
    <x v="2482"/>
    <x v="2482"/>
    <x v="1"/>
    <n v="106.48"/>
    <x v="450"/>
    <s v="Mid"/>
    <n v="23"/>
    <n v="3"/>
    <d v="2024-08-11T00:00:00"/>
    <s v="SUP025"/>
    <s v="AISLE-18-SHELF-04"/>
    <n v="18"/>
    <x v="0"/>
    <d v="2024-02-19T00:00:00"/>
    <s v="United Kingdom"/>
    <n v="55.517400000000002"/>
    <n v="-1.6543000000000001"/>
    <n v="174"/>
  </r>
  <r>
    <x v="2483"/>
    <x v="2483"/>
    <x v="1"/>
    <n v="897.81"/>
    <x v="244"/>
    <s v="Mid"/>
    <n v="55"/>
    <n v="23"/>
    <d v="2024-01-26T00:00:00"/>
    <s v="SUP033"/>
    <s v="AISLE-11-SHELF-18"/>
    <n v="29"/>
    <x v="0"/>
    <d v="2023-07-07T00:00:00"/>
    <s v="Sweden"/>
    <n v="68.466499999999996"/>
    <n v="21.2546"/>
    <n v="203"/>
  </r>
  <r>
    <x v="2484"/>
    <x v="2484"/>
    <x v="3"/>
    <n v="603.91"/>
    <x v="594"/>
    <s v="Low"/>
    <n v="28"/>
    <n v="11"/>
    <d v="2024-02-07T00:00:00"/>
    <s v="SUP002"/>
    <s v="AISLE-03-SHELF-04"/>
    <n v="32"/>
    <x v="0"/>
    <d v="2023-04-22T00:00:00"/>
    <s v="Spain"/>
    <n v="42.2684"/>
    <n v="-2.6017999999999999"/>
    <n v="291"/>
  </r>
  <r>
    <x v="2485"/>
    <x v="2485"/>
    <x v="1"/>
    <n v="700.77"/>
    <x v="691"/>
    <s v="High"/>
    <n v="69"/>
    <n v="17"/>
    <d v="2024-07-26T00:00:00"/>
    <s v="SUP042"/>
    <s v="AISLE-09-SHELF-45"/>
    <n v="46"/>
    <x v="0"/>
    <d v="2024-04-25T00:00:00"/>
    <s v="Austria"/>
    <n v="46.885599999999997"/>
    <n v="12.7768"/>
    <n v="92"/>
  </r>
  <r>
    <x v="2486"/>
    <x v="2486"/>
    <x v="2"/>
    <n v="469.36"/>
    <x v="606"/>
    <s v="High"/>
    <n v="40"/>
    <n v="10"/>
    <d v="2025-05-21T00:00:00"/>
    <s v="SUP016"/>
    <s v="AISLE-15-SHELF-42"/>
    <n v="43"/>
    <x v="0"/>
    <d v="2024-07-03T00:00:00"/>
    <s v="France"/>
    <n v="46.685000000000002"/>
    <n v="4.8048999999999999"/>
    <n v="322"/>
  </r>
  <r>
    <x v="2487"/>
    <x v="2487"/>
    <x v="6"/>
    <n v="758.92"/>
    <x v="464"/>
    <s v="High"/>
    <n v="45"/>
    <n v="17"/>
    <d v="2024-07-31T00:00:00"/>
    <s v="SUP036"/>
    <s v="AISLE-09-SHELF-48"/>
    <n v="34"/>
    <x v="0"/>
    <d v="2024-01-07T00:00:00"/>
    <s v="Italy"/>
    <n v="42.980899999999998"/>
    <n v="11.2883"/>
    <n v="206"/>
  </r>
  <r>
    <x v="2488"/>
    <x v="2488"/>
    <x v="5"/>
    <n v="588.65"/>
    <x v="860"/>
    <s v="High"/>
    <n v="41"/>
    <n v="14"/>
    <d v="2024-08-16T00:00:00"/>
    <s v="SUP008"/>
    <s v="AISLE-16-SHELF-45"/>
    <n v="35"/>
    <x v="0"/>
    <d v="2023-09-02T00:00:00"/>
    <s v="Germany"/>
    <n v="49.316400000000002"/>
    <n v="7.4309000000000003"/>
    <n v="349"/>
  </r>
  <r>
    <x v="2489"/>
    <x v="2489"/>
    <x v="2"/>
    <n v="63.26"/>
    <x v="51"/>
    <s v="Low"/>
    <n v="72"/>
    <n v="23"/>
    <d v="2024-02-23T00:00:00"/>
    <s v="SUP016"/>
    <s v="AISLE-05-SHELF-42"/>
    <n v="28"/>
    <x v="0"/>
    <d v="2023-04-26T00:00:00"/>
    <s v="Poland"/>
    <n v="53.024299999999997"/>
    <n v="20.553999999999998"/>
    <n v="303"/>
  </r>
  <r>
    <x v="2490"/>
    <x v="2490"/>
    <x v="4"/>
    <n v="891.2"/>
    <x v="925"/>
    <s v="Mid"/>
    <n v="35"/>
    <n v="1"/>
    <d v="2024-01-13T00:00:00"/>
    <s v="SUP007"/>
    <s v="AISLE-01-SHELF-03"/>
    <n v="8"/>
    <x v="1"/>
    <d v="2023-10-21T00:00:00"/>
    <s v="Poland"/>
    <n v="52.986800000000002"/>
    <n v="17.825299999999999"/>
    <n v="84"/>
  </r>
  <r>
    <x v="2491"/>
    <x v="2491"/>
    <x v="1"/>
    <n v="312.48"/>
    <x v="60"/>
    <s v="Mid"/>
    <n v="74"/>
    <n v="28"/>
    <d v="2024-09-20T00:00:00"/>
    <s v="SUP005"/>
    <s v="AISLE-03-SHELF-42"/>
    <n v="18"/>
    <x v="1"/>
    <d v="2024-08-17T00:00:00"/>
    <s v="Germany"/>
    <n v="49.2943"/>
    <n v="12.813499999999999"/>
    <n v="34"/>
  </r>
  <r>
    <x v="2492"/>
    <x v="2492"/>
    <x v="2"/>
    <n v="146.51"/>
    <x v="289"/>
    <s v="Mid"/>
    <n v="11"/>
    <n v="25"/>
    <d v="2024-06-19T00:00:00"/>
    <s v="SUP023"/>
    <s v="AISLE-17-SHELF-30"/>
    <n v="13"/>
    <x v="0"/>
    <d v="2023-09-04T00:00:00"/>
    <s v="Italy"/>
    <n v="44.723300000000002"/>
    <n v="12.021800000000001"/>
    <n v="289"/>
  </r>
  <r>
    <x v="2493"/>
    <x v="2493"/>
    <x v="6"/>
    <n v="97.16"/>
    <x v="686"/>
    <s v="Low"/>
    <n v="79"/>
    <n v="9"/>
    <d v="2025-03-18T00:00:00"/>
    <s v="SUP008"/>
    <s v="AISLE-18-SHELF-13"/>
    <n v="40"/>
    <x v="0"/>
    <d v="2024-07-03T00:00:00"/>
    <s v="United Kingdom"/>
    <n v="55.284799999999997"/>
    <n v="-4.4648000000000003"/>
    <n v="258"/>
  </r>
  <r>
    <x v="2494"/>
    <x v="2494"/>
    <x v="1"/>
    <n v="723.24"/>
    <x v="926"/>
    <s v="Mid"/>
    <n v="54"/>
    <n v="24"/>
    <d v="2024-11-23T00:00:00"/>
    <s v="SUP003"/>
    <s v="AISLE-02-SHELF-48"/>
    <n v="10"/>
    <x v="0"/>
    <d v="2024-02-25T00:00:00"/>
    <s v="Italy"/>
    <n v="43.970399999999998"/>
    <n v="16.545100000000001"/>
    <n v="272"/>
  </r>
  <r>
    <x v="2495"/>
    <x v="2495"/>
    <x v="6"/>
    <n v="706.93"/>
    <x v="927"/>
    <s v="Mid"/>
    <n v="87"/>
    <n v="24"/>
    <d v="2023-05-28T00:00:00"/>
    <s v="SUP035"/>
    <s v="AISLE-04-SHELF-18"/>
    <n v="28"/>
    <x v="0"/>
    <d v="2023-04-25T00:00:00"/>
    <s v="Austria"/>
    <n v="48.189399999999999"/>
    <n v="13.446899999999999"/>
    <n v="33"/>
  </r>
  <r>
    <x v="2496"/>
    <x v="2496"/>
    <x v="6"/>
    <n v="703.16"/>
    <x v="632"/>
    <s v="High"/>
    <n v="34"/>
    <n v="15"/>
    <d v="2025-05-06T00:00:00"/>
    <s v="SUP050"/>
    <s v="AISLE-14-SHELF-32"/>
    <n v="30"/>
    <x v="0"/>
    <d v="2024-06-27T00:00:00"/>
    <s v="Italy"/>
    <n v="41.415900000000001"/>
    <n v="14.243600000000001"/>
    <n v="313"/>
  </r>
  <r>
    <x v="2497"/>
    <x v="2497"/>
    <x v="6"/>
    <n v="916.6"/>
    <x v="340"/>
    <s v="High"/>
    <n v="49"/>
    <n v="4"/>
    <d v="2025-12-12T00:00:00"/>
    <s v="SUP036"/>
    <s v="AISLE-06-SHELF-43"/>
    <n v="38"/>
    <x v="0"/>
    <d v="2025-02-07T00:00:00"/>
    <s v="Austria"/>
    <n v="48.167499999999997"/>
    <n v="13.802199999999999"/>
    <n v="308"/>
  </r>
  <r>
    <x v="2498"/>
    <x v="2498"/>
    <x v="6"/>
    <n v="355.45"/>
    <x v="363"/>
    <s v="High"/>
    <n v="27"/>
    <n v="20"/>
    <d v="2025-05-20T00:00:00"/>
    <s v="SUP036"/>
    <s v="AISLE-17-SHELF-08"/>
    <n v="5"/>
    <x v="0"/>
    <d v="2024-08-21T00:00:00"/>
    <s v="Italy"/>
    <n v="43.161900000000003"/>
    <n v="7.7493999999999996"/>
    <n v="272"/>
  </r>
  <r>
    <x v="2499"/>
    <x v="2499"/>
    <x v="4"/>
    <n v="565.52"/>
    <x v="352"/>
    <s v="High"/>
    <n v="21"/>
    <n v="21"/>
    <d v="2025-01-29T00:00:00"/>
    <s v="SUP015"/>
    <s v="AISLE-03-SHELF-24"/>
    <n v="27"/>
    <x v="1"/>
    <d v="2024-11-03T00:00:00"/>
    <s v="United Kingdom"/>
    <n v="58.275500000000001"/>
    <n v="-0.2923"/>
    <n v="87"/>
  </r>
  <r>
    <x v="2500"/>
    <x v="2500"/>
    <x v="3"/>
    <n v="623.29999999999995"/>
    <x v="461"/>
    <s v="Mid"/>
    <n v="33"/>
    <n v="25"/>
    <d v="2025-07-01T00:00:00"/>
    <s v="SUP030"/>
    <s v="AISLE-03-SHELF-17"/>
    <n v="21"/>
    <x v="0"/>
    <d v="2025-01-18T00:00:00"/>
    <s v="United Kingdom"/>
    <n v="53.190600000000003"/>
    <n v="-2.5718999999999999"/>
    <n v="164"/>
  </r>
  <r>
    <x v="2501"/>
    <x v="2501"/>
    <x v="0"/>
    <n v="979.69"/>
    <x v="580"/>
    <s v="Low"/>
    <n v="88"/>
    <n v="3"/>
    <d v="2023-11-05T00:00:00"/>
    <s v="SUP015"/>
    <s v="AISLE-04-SHELF-40"/>
    <n v="40"/>
    <x v="0"/>
    <d v="2023-10-21T00:00:00"/>
    <s v="Spain"/>
    <n v="36.369100000000003"/>
    <n v="-8.7805"/>
    <n v="15"/>
  </r>
  <r>
    <x v="2502"/>
    <x v="2502"/>
    <x v="3"/>
    <n v="319.22000000000003"/>
    <x v="201"/>
    <s v="Mid"/>
    <n v="52"/>
    <n v="20"/>
    <d v="2024-03-25T00:00:00"/>
    <s v="SUP029"/>
    <s v="AISLE-17-SHELF-30"/>
    <n v="41"/>
    <x v="0"/>
    <d v="2023-07-14T00:00:00"/>
    <s v="Germany"/>
    <n v="49.206099999999999"/>
    <n v="12.176299999999999"/>
    <n v="255"/>
  </r>
  <r>
    <x v="2503"/>
    <x v="2503"/>
    <x v="0"/>
    <n v="956.77"/>
    <x v="45"/>
    <s v="High"/>
    <n v="41"/>
    <n v="26"/>
    <d v="2023-04-20T00:00:00"/>
    <s v="SUP004"/>
    <s v="AISLE-05-SHELF-11"/>
    <n v="49"/>
    <x v="0"/>
    <d v="2023-03-28T00:00:00"/>
    <s v="United Kingdom"/>
    <n v="57.398899999999998"/>
    <n v="-2.6080999999999999"/>
    <n v="23"/>
  </r>
  <r>
    <x v="2504"/>
    <x v="2504"/>
    <x v="5"/>
    <n v="157.25"/>
    <x v="11"/>
    <s v="High"/>
    <n v="90"/>
    <n v="21"/>
    <d v="2024-12-05T00:00:00"/>
    <s v="SUP034"/>
    <s v="AISLE-12-SHELF-21"/>
    <n v="24"/>
    <x v="0"/>
    <d v="2024-07-27T00:00:00"/>
    <s v="Austria"/>
    <n v="47.783499999999997"/>
    <n v="12.597799999999999"/>
    <n v="131"/>
  </r>
  <r>
    <x v="2505"/>
    <x v="2505"/>
    <x v="1"/>
    <n v="766.36"/>
    <x v="90"/>
    <s v="Low"/>
    <n v="56"/>
    <n v="7"/>
    <d v="2023-11-08T00:00:00"/>
    <s v="SUP023"/>
    <s v="AISLE-15-SHELF-12"/>
    <n v="30"/>
    <x v="0"/>
    <d v="2023-05-19T00:00:00"/>
    <s v="United Kingdom"/>
    <n v="51.322099999999999"/>
    <n v="-7.0164999999999997"/>
    <n v="173"/>
  </r>
  <r>
    <x v="2506"/>
    <x v="2506"/>
    <x v="6"/>
    <n v="636.55999999999995"/>
    <x v="473"/>
    <s v="Mid"/>
    <n v="54"/>
    <n v="21"/>
    <d v="2026-01-10T00:00:00"/>
    <s v="SUP035"/>
    <s v="AISLE-07-SHELF-35"/>
    <n v="15"/>
    <x v="0"/>
    <d v="2025-03-02T00:00:00"/>
    <s v="Spain"/>
    <n v="41.933300000000003"/>
    <n v="2.3864999999999998"/>
    <n v="314"/>
  </r>
  <r>
    <x v="2507"/>
    <x v="2507"/>
    <x v="5"/>
    <n v="818.73"/>
    <x v="88"/>
    <s v="Mid"/>
    <n v="44"/>
    <n v="25"/>
    <d v="2025-08-15T00:00:00"/>
    <s v="SUP028"/>
    <s v="AISLE-10-SHELF-16"/>
    <n v="24"/>
    <x v="0"/>
    <d v="2024-09-15T00:00:00"/>
    <s v="Poland"/>
    <n v="51.658000000000001"/>
    <n v="20.694500000000001"/>
    <n v="334"/>
  </r>
  <r>
    <x v="2508"/>
    <x v="2508"/>
    <x v="5"/>
    <n v="38.4"/>
    <x v="691"/>
    <s v="High"/>
    <n v="86"/>
    <n v="22"/>
    <d v="2024-07-04T00:00:00"/>
    <s v="SUP031"/>
    <s v="AISLE-01-SHELF-43"/>
    <n v="5"/>
    <x v="0"/>
    <d v="2024-01-02T00:00:00"/>
    <s v="Austria"/>
    <n v="48.7776"/>
    <n v="10.193899999999999"/>
    <n v="184"/>
  </r>
  <r>
    <x v="2509"/>
    <x v="2509"/>
    <x v="1"/>
    <n v="87.35"/>
    <x v="236"/>
    <s v="Low"/>
    <n v="18"/>
    <n v="3"/>
    <d v="2023-07-17T00:00:00"/>
    <s v="SUP042"/>
    <s v="AISLE-17-SHELF-14"/>
    <n v="48"/>
    <x v="0"/>
    <d v="2023-06-03T00:00:00"/>
    <s v="Spain"/>
    <n v="42.009799999999998"/>
    <n v="-1.5281"/>
    <n v="44"/>
  </r>
  <r>
    <x v="2510"/>
    <x v="2510"/>
    <x v="0"/>
    <n v="79"/>
    <x v="862"/>
    <s v="Mid"/>
    <n v="19"/>
    <n v="22"/>
    <d v="2025-03-15T00:00:00"/>
    <s v="SUP033"/>
    <s v="AISLE-18-SHELF-44"/>
    <n v="17"/>
    <x v="0"/>
    <d v="2025-03-07T00:00:00"/>
    <s v="Netherlands"/>
    <n v="52.4163"/>
    <n v="4.4409000000000001"/>
    <n v="8"/>
  </r>
  <r>
    <x v="2511"/>
    <x v="2511"/>
    <x v="4"/>
    <n v="597.03"/>
    <x v="146"/>
    <s v="Mid"/>
    <n v="74"/>
    <n v="22"/>
    <d v="2025-10-22T00:00:00"/>
    <s v="SUP018"/>
    <s v="AISLE-16-SHELF-40"/>
    <n v="40"/>
    <x v="0"/>
    <d v="2024-12-29T00:00:00"/>
    <s v="Netherlands"/>
    <n v="52.646500000000003"/>
    <n v="6.3997000000000002"/>
    <n v="297"/>
  </r>
  <r>
    <x v="2512"/>
    <x v="2512"/>
    <x v="6"/>
    <n v="606.91"/>
    <x v="694"/>
    <s v="High"/>
    <n v="68"/>
    <n v="15"/>
    <d v="2024-03-12T00:00:00"/>
    <s v="SUP005"/>
    <s v="AISLE-03-SHELF-43"/>
    <n v="48"/>
    <x v="0"/>
    <d v="2023-05-15T00:00:00"/>
    <s v="France"/>
    <n v="42.405999999999999"/>
    <n v="2.6894"/>
    <n v="302"/>
  </r>
  <r>
    <x v="2513"/>
    <x v="2513"/>
    <x v="2"/>
    <n v="907.04"/>
    <x v="248"/>
    <s v="Low"/>
    <n v="66"/>
    <n v="28"/>
    <d v="2025-04-20T00:00:00"/>
    <s v="SUP009"/>
    <s v="AISLE-15-SHELF-36"/>
    <n v="42"/>
    <x v="0"/>
    <d v="2024-08-15T00:00:00"/>
    <s v="Italy"/>
    <n v="37.6633"/>
    <n v="16.983599999999999"/>
    <n v="248"/>
  </r>
  <r>
    <x v="2514"/>
    <x v="2514"/>
    <x v="1"/>
    <n v="472.93"/>
    <x v="320"/>
    <s v="Mid"/>
    <n v="98"/>
    <n v="10"/>
    <d v="2024-06-23T00:00:00"/>
    <s v="SUP020"/>
    <s v="AISLE-16-SHELF-17"/>
    <n v="17"/>
    <x v="0"/>
    <d v="2023-09-25T00:00:00"/>
    <s v="Germany"/>
    <n v="51.158000000000001"/>
    <n v="13.2525"/>
    <n v="272"/>
  </r>
  <r>
    <x v="2515"/>
    <x v="2515"/>
    <x v="1"/>
    <n v="77.37"/>
    <x v="908"/>
    <s v="High"/>
    <n v="95"/>
    <n v="16"/>
    <d v="2024-11-11T00:00:00"/>
    <s v="SUP038"/>
    <s v="AISLE-14-SHELF-02"/>
    <n v="18"/>
    <x v="1"/>
    <d v="2024-11-06T00:00:00"/>
    <s v="Belgium"/>
    <n v="50.236199999999997"/>
    <n v="2.9878"/>
    <n v="5"/>
  </r>
  <r>
    <x v="2516"/>
    <x v="2516"/>
    <x v="5"/>
    <n v="217.43"/>
    <x v="339"/>
    <s v="Low"/>
    <n v="19"/>
    <n v="17"/>
    <d v="2024-01-19T00:00:00"/>
    <s v="SUP009"/>
    <s v="AISLE-15-SHELF-24"/>
    <n v="16"/>
    <x v="0"/>
    <d v="2023-09-24T00:00:00"/>
    <s v="Sweden"/>
    <n v="55.872700000000002"/>
    <n v="14.787800000000001"/>
    <n v="117"/>
  </r>
  <r>
    <x v="2517"/>
    <x v="2517"/>
    <x v="3"/>
    <n v="17.989999999999998"/>
    <x v="474"/>
    <s v="Mid"/>
    <n v="99"/>
    <n v="23"/>
    <d v="2024-01-15T00:00:00"/>
    <s v="SUP018"/>
    <s v="AISLE-08-SHELF-45"/>
    <n v="38"/>
    <x v="0"/>
    <d v="2023-04-29T00:00:00"/>
    <s v="Spain"/>
    <n v="37.905000000000001"/>
    <n v="-2.2395999999999998"/>
    <n v="261"/>
  </r>
  <r>
    <x v="2518"/>
    <x v="2518"/>
    <x v="6"/>
    <n v="778.95"/>
    <x v="129"/>
    <s v="Mid"/>
    <n v="28"/>
    <n v="19"/>
    <d v="2025-08-30T00:00:00"/>
    <s v="SUP015"/>
    <s v="AISLE-03-SHELF-04"/>
    <n v="31"/>
    <x v="0"/>
    <d v="2024-10-29T00:00:00"/>
    <s v="Poland"/>
    <n v="49.126100000000001"/>
    <n v="19.305700000000002"/>
    <n v="305"/>
  </r>
  <r>
    <x v="2519"/>
    <x v="2519"/>
    <x v="4"/>
    <n v="817.44"/>
    <x v="842"/>
    <s v="Mid"/>
    <n v="59"/>
    <n v="1"/>
    <d v="2024-05-28T00:00:00"/>
    <s v="SUP015"/>
    <s v="AISLE-04-SHELF-04"/>
    <n v="16"/>
    <x v="0"/>
    <d v="2024-04-08T00:00:00"/>
    <s v="Sweden"/>
    <n v="60.706499999999998"/>
    <n v="18.660299999999999"/>
    <n v="50"/>
  </r>
  <r>
    <x v="2520"/>
    <x v="2520"/>
    <x v="6"/>
    <n v="997.96"/>
    <x v="256"/>
    <s v="Mid"/>
    <n v="77"/>
    <n v="1"/>
    <d v="2024-10-08T00:00:00"/>
    <s v="SUP014"/>
    <s v="AISLE-02-SHELF-13"/>
    <n v="42"/>
    <x v="0"/>
    <d v="2024-06-22T00:00:00"/>
    <s v="Poland"/>
    <n v="53.073999999999998"/>
    <n v="20.440899999999999"/>
    <n v="108"/>
  </r>
  <r>
    <x v="2521"/>
    <x v="2521"/>
    <x v="2"/>
    <n v="418.07"/>
    <x v="561"/>
    <s v="Mid"/>
    <n v="14"/>
    <n v="21"/>
    <d v="2023-11-29T00:00:00"/>
    <s v="SUP035"/>
    <s v="AISLE-08-SHELF-41"/>
    <n v="40"/>
    <x v="0"/>
    <d v="2023-09-08T00:00:00"/>
    <s v="Sweden"/>
    <n v="68.888099999999994"/>
    <n v="12.911300000000001"/>
    <n v="82"/>
  </r>
  <r>
    <x v="2522"/>
    <x v="2522"/>
    <x v="2"/>
    <n v="29.11"/>
    <x v="168"/>
    <s v="Low"/>
    <n v="38"/>
    <n v="14"/>
    <d v="2023-09-12T00:00:00"/>
    <s v="SUP040"/>
    <s v="AISLE-01-SHELF-01"/>
    <n v="5"/>
    <x v="0"/>
    <d v="2023-06-20T00:00:00"/>
    <s v="Spain"/>
    <n v="39.351900000000001"/>
    <n v="-3.9470999999999998"/>
    <n v="84"/>
  </r>
  <r>
    <x v="2523"/>
    <x v="2523"/>
    <x v="5"/>
    <n v="242.38"/>
    <x v="321"/>
    <s v="Mid"/>
    <n v="14"/>
    <n v="26"/>
    <d v="2024-08-12T00:00:00"/>
    <s v="SUP043"/>
    <s v="AISLE-09-SHELF-11"/>
    <n v="30"/>
    <x v="1"/>
    <d v="2024-06-02T00:00:00"/>
    <s v="Belgium"/>
    <n v="50.334099999999999"/>
    <n v="5.0888"/>
    <n v="71"/>
  </r>
  <r>
    <x v="2524"/>
    <x v="2524"/>
    <x v="3"/>
    <n v="591.89"/>
    <x v="634"/>
    <s v="Mid"/>
    <n v="69"/>
    <n v="26"/>
    <d v="2025-08-07T00:00:00"/>
    <s v="SUP036"/>
    <s v="AISLE-16-SHELF-29"/>
    <n v="44"/>
    <x v="0"/>
    <d v="2024-09-25T00:00:00"/>
    <s v="Sweden"/>
    <n v="62.059600000000003"/>
    <n v="17.878399999999999"/>
    <n v="316"/>
  </r>
  <r>
    <x v="2525"/>
    <x v="2525"/>
    <x v="5"/>
    <n v="962.32"/>
    <x v="52"/>
    <s v="High"/>
    <n v="74"/>
    <n v="2"/>
    <d v="2024-11-13T00:00:00"/>
    <s v="SUP047"/>
    <s v="AISLE-04-SHELF-15"/>
    <n v="44"/>
    <x v="1"/>
    <d v="2023-12-12T00:00:00"/>
    <s v="Spain"/>
    <n v="39.372399999999999"/>
    <n v="3.1953999999999998"/>
    <n v="337"/>
  </r>
  <r>
    <x v="2526"/>
    <x v="2526"/>
    <x v="4"/>
    <n v="112.54"/>
    <x v="427"/>
    <s v="Low"/>
    <n v="37"/>
    <n v="2"/>
    <d v="2025-02-06T00:00:00"/>
    <s v="SUP042"/>
    <s v="AISLE-07-SHELF-02"/>
    <n v="25"/>
    <x v="0"/>
    <d v="2024-02-18T00:00:00"/>
    <s v="United Kingdom"/>
    <n v="58.0625"/>
    <n v="-5.1227999999999998"/>
    <n v="354"/>
  </r>
  <r>
    <x v="2527"/>
    <x v="2527"/>
    <x v="0"/>
    <n v="130.36000000000001"/>
    <x v="345"/>
    <s v="Mid"/>
    <n v="92"/>
    <n v="28"/>
    <d v="2025-12-04T00:00:00"/>
    <s v="SUP020"/>
    <s v="AISLE-10-SHELF-49"/>
    <n v="36"/>
    <x v="0"/>
    <d v="2024-12-18T00:00:00"/>
    <s v="Belgium"/>
    <n v="49.723199999999999"/>
    <n v="5.7751000000000001"/>
    <n v="351"/>
  </r>
  <r>
    <x v="2528"/>
    <x v="2528"/>
    <x v="2"/>
    <n v="704.74"/>
    <x v="554"/>
    <s v="Low"/>
    <n v="10"/>
    <n v="20"/>
    <d v="2024-09-15T00:00:00"/>
    <s v="SUP011"/>
    <s v="AISLE-11-SHELF-30"/>
    <n v="29"/>
    <x v="0"/>
    <d v="2024-01-10T00:00:00"/>
    <s v="Austria"/>
    <n v="48.992600000000003"/>
    <n v="11.7531"/>
    <n v="249"/>
  </r>
  <r>
    <x v="2529"/>
    <x v="2529"/>
    <x v="3"/>
    <n v="670.53"/>
    <x v="575"/>
    <s v="Low"/>
    <n v="38"/>
    <n v="10"/>
    <d v="2023-11-30T00:00:00"/>
    <s v="SUP041"/>
    <s v="AISLE-19-SHELF-42"/>
    <n v="16"/>
    <x v="0"/>
    <d v="2023-06-14T00:00:00"/>
    <s v="Poland"/>
    <n v="51.075200000000002"/>
    <n v="23.516300000000001"/>
    <n v="169"/>
  </r>
  <r>
    <x v="2530"/>
    <x v="2530"/>
    <x v="2"/>
    <n v="258"/>
    <x v="475"/>
    <s v="Mid"/>
    <n v="60"/>
    <n v="15"/>
    <d v="2024-07-27T00:00:00"/>
    <s v="SUP017"/>
    <s v="AISLE-04-SHELF-29"/>
    <n v="29"/>
    <x v="0"/>
    <d v="2023-08-25T00:00:00"/>
    <s v="Netherlands"/>
    <n v="52.72"/>
    <n v="4.4530000000000003"/>
    <n v="337"/>
  </r>
  <r>
    <x v="2531"/>
    <x v="2531"/>
    <x v="4"/>
    <n v="815.01"/>
    <x v="262"/>
    <s v="Mid"/>
    <n v="45"/>
    <n v="27"/>
    <d v="2025-01-27T00:00:00"/>
    <s v="SUP041"/>
    <s v="AISLE-13-SHELF-32"/>
    <n v="30"/>
    <x v="0"/>
    <d v="2024-07-21T00:00:00"/>
    <s v="Italy"/>
    <n v="42.701000000000001"/>
    <n v="17.836300000000001"/>
    <n v="190"/>
  </r>
  <r>
    <x v="2532"/>
    <x v="2532"/>
    <x v="4"/>
    <n v="137.49"/>
    <x v="474"/>
    <s v="Mid"/>
    <n v="41"/>
    <n v="28"/>
    <d v="2024-10-14T00:00:00"/>
    <s v="SUP025"/>
    <s v="AISLE-01-SHELF-39"/>
    <n v="40"/>
    <x v="0"/>
    <d v="2023-11-09T00:00:00"/>
    <s v="Netherlands"/>
    <n v="52.991900000000001"/>
    <n v="6.1931000000000003"/>
    <n v="340"/>
  </r>
  <r>
    <x v="2533"/>
    <x v="2533"/>
    <x v="2"/>
    <n v="926.48"/>
    <x v="350"/>
    <s v="Low"/>
    <n v="73"/>
    <n v="28"/>
    <d v="2024-09-18T00:00:00"/>
    <s v="SUP029"/>
    <s v="AISLE-09-SHELF-01"/>
    <n v="20"/>
    <x v="0"/>
    <d v="2023-12-04T00:00:00"/>
    <s v="Belgium"/>
    <n v="50.973999999999997"/>
    <n v="3.1943000000000001"/>
    <n v="289"/>
  </r>
  <r>
    <x v="2534"/>
    <x v="2534"/>
    <x v="5"/>
    <n v="209.02"/>
    <x v="900"/>
    <s v="High"/>
    <n v="23"/>
    <n v="15"/>
    <d v="2025-04-26T00:00:00"/>
    <s v="SUP023"/>
    <s v="AISLE-18-SHELF-50"/>
    <n v="18"/>
    <x v="0"/>
    <d v="2024-06-17T00:00:00"/>
    <s v="Austria"/>
    <n v="48.544199999999996"/>
    <n v="11.626099999999999"/>
    <n v="313"/>
  </r>
  <r>
    <x v="2535"/>
    <x v="2535"/>
    <x v="2"/>
    <n v="90.54"/>
    <x v="139"/>
    <s v="Mid"/>
    <n v="41"/>
    <n v="7"/>
    <d v="2025-04-14T00:00:00"/>
    <s v="SUP009"/>
    <s v="AISLE-16-SHELF-22"/>
    <n v="38"/>
    <x v="0"/>
    <d v="2025-03-04T00:00:00"/>
    <s v="Poland"/>
    <n v="54.396099999999997"/>
    <n v="17.746400000000001"/>
    <n v="41"/>
  </r>
  <r>
    <x v="2536"/>
    <x v="2536"/>
    <x v="5"/>
    <n v="346.13"/>
    <x v="911"/>
    <s v="High"/>
    <n v="18"/>
    <n v="8"/>
    <d v="2024-10-22T00:00:00"/>
    <s v="SUP025"/>
    <s v="AISLE-16-SHELF-37"/>
    <n v="28"/>
    <x v="0"/>
    <d v="2024-08-23T00:00:00"/>
    <s v="Austria"/>
    <n v="48.629899999999999"/>
    <n v="11.55"/>
    <n v="60"/>
  </r>
  <r>
    <x v="2537"/>
    <x v="2537"/>
    <x v="2"/>
    <n v="195.96"/>
    <x v="126"/>
    <s v="High"/>
    <n v="92"/>
    <n v="11"/>
    <d v="2024-11-14T00:00:00"/>
    <s v="SUP041"/>
    <s v="AISLE-14-SHELF-22"/>
    <n v="12"/>
    <x v="1"/>
    <d v="2024-03-19T00:00:00"/>
    <s v="Sweden"/>
    <n v="62.400500000000001"/>
    <n v="12.5002"/>
    <n v="240"/>
  </r>
  <r>
    <x v="2538"/>
    <x v="2538"/>
    <x v="5"/>
    <n v="531.66999999999996"/>
    <x v="33"/>
    <s v="High"/>
    <n v="20"/>
    <n v="16"/>
    <d v="2024-04-23T00:00:00"/>
    <s v="SUP023"/>
    <s v="AISLE-01-SHELF-06"/>
    <n v="31"/>
    <x v="0"/>
    <d v="2023-07-20T00:00:00"/>
    <s v="Poland"/>
    <n v="52.828699999999998"/>
    <n v="22.460799999999999"/>
    <n v="278"/>
  </r>
  <r>
    <x v="2539"/>
    <x v="2539"/>
    <x v="0"/>
    <n v="689.98"/>
    <x v="488"/>
    <s v="High"/>
    <n v="57"/>
    <n v="26"/>
    <d v="2025-07-19T00:00:00"/>
    <s v="SUP002"/>
    <s v="AISLE-06-SHELF-44"/>
    <n v="43"/>
    <x v="0"/>
    <d v="2024-10-10T00:00:00"/>
    <s v="Sweden"/>
    <n v="65.214600000000004"/>
    <n v="17.954699999999999"/>
    <n v="282"/>
  </r>
  <r>
    <x v="2540"/>
    <x v="2540"/>
    <x v="6"/>
    <n v="496.01"/>
    <x v="824"/>
    <s v="High"/>
    <n v="60"/>
    <n v="23"/>
    <d v="2024-06-01T00:00:00"/>
    <s v="SUP045"/>
    <s v="AISLE-18-SHELF-41"/>
    <n v="17"/>
    <x v="0"/>
    <d v="2023-11-05T00:00:00"/>
    <s v="Spain"/>
    <n v="36.351900000000001"/>
    <n v="2.4613999999999998"/>
    <n v="209"/>
  </r>
  <r>
    <x v="2541"/>
    <x v="2541"/>
    <x v="6"/>
    <n v="664"/>
    <x v="928"/>
    <s v="High"/>
    <n v="13"/>
    <n v="25"/>
    <d v="2025-02-11T00:00:00"/>
    <s v="SUP001"/>
    <s v="AISLE-16-SHELF-47"/>
    <n v="33"/>
    <x v="0"/>
    <d v="2024-11-06T00:00:00"/>
    <s v="Belgium"/>
    <n v="50.911000000000001"/>
    <n v="5.4089"/>
    <n v="97"/>
  </r>
  <r>
    <x v="2542"/>
    <x v="2542"/>
    <x v="5"/>
    <n v="371.27"/>
    <x v="177"/>
    <s v="Mid"/>
    <n v="50"/>
    <n v="7"/>
    <d v="2024-05-05T00:00:00"/>
    <s v="SUP038"/>
    <s v="AISLE-02-SHELF-37"/>
    <n v="35"/>
    <x v="0"/>
    <d v="2024-02-24T00:00:00"/>
    <s v="Spain"/>
    <n v="42.198500000000003"/>
    <n v="0.1216"/>
    <n v="71"/>
  </r>
  <r>
    <x v="2543"/>
    <x v="2543"/>
    <x v="5"/>
    <n v="37.64"/>
    <x v="311"/>
    <s v="Low"/>
    <n v="34"/>
    <n v="20"/>
    <d v="2024-10-12T00:00:00"/>
    <s v="SUP006"/>
    <s v="AISLE-13-SHELF-01"/>
    <n v="47"/>
    <x v="1"/>
    <d v="2024-01-12T00:00:00"/>
    <s v="France"/>
    <n v="45.622900000000001"/>
    <n v="5.6109"/>
    <n v="274"/>
  </r>
  <r>
    <x v="2544"/>
    <x v="2544"/>
    <x v="1"/>
    <n v="974.32"/>
    <x v="459"/>
    <s v="Low"/>
    <n v="26"/>
    <n v="9"/>
    <d v="2024-08-14T00:00:00"/>
    <s v="SUP048"/>
    <s v="AISLE-16-SHELF-07"/>
    <n v="23"/>
    <x v="0"/>
    <d v="2024-04-02T00:00:00"/>
    <s v="Austria"/>
    <n v="48.025100000000002"/>
    <n v="16.075900000000001"/>
    <n v="134"/>
  </r>
  <r>
    <x v="2545"/>
    <x v="2545"/>
    <x v="1"/>
    <n v="821.22"/>
    <x v="741"/>
    <s v="Low"/>
    <n v="56"/>
    <n v="25"/>
    <d v="2025-05-19T00:00:00"/>
    <s v="SUP044"/>
    <s v="AISLE-13-SHELF-22"/>
    <n v="14"/>
    <x v="0"/>
    <d v="2025-01-12T00:00:00"/>
    <s v="Sweden"/>
    <n v="66.373900000000006"/>
    <n v="11.641999999999999"/>
    <n v="127"/>
  </r>
  <r>
    <x v="2546"/>
    <x v="2546"/>
    <x v="0"/>
    <n v="82.68"/>
    <x v="355"/>
    <s v="Mid"/>
    <n v="17"/>
    <n v="19"/>
    <d v="2025-06-20T00:00:00"/>
    <s v="SUP015"/>
    <s v="AISLE-16-SHELF-28"/>
    <n v="47"/>
    <x v="0"/>
    <d v="2024-08-26T00:00:00"/>
    <s v="United Kingdom"/>
    <n v="53.234200000000001"/>
    <n v="-7.8528000000000002"/>
    <n v="298"/>
  </r>
  <r>
    <x v="2547"/>
    <x v="2547"/>
    <x v="6"/>
    <n v="454.68"/>
    <x v="419"/>
    <s v="Mid"/>
    <n v="67"/>
    <n v="26"/>
    <d v="2025-08-16T00:00:00"/>
    <s v="SUP007"/>
    <s v="AISLE-12-SHELF-39"/>
    <n v="44"/>
    <x v="0"/>
    <d v="2024-11-22T00:00:00"/>
    <s v="Spain"/>
    <n v="36.796199999999999"/>
    <n v="-1.7222"/>
    <n v="267"/>
  </r>
  <r>
    <x v="2548"/>
    <x v="2548"/>
    <x v="0"/>
    <n v="638.66999999999996"/>
    <x v="103"/>
    <s v="High"/>
    <n v="10"/>
    <n v="24"/>
    <d v="2025-05-03T00:00:00"/>
    <s v="SUP002"/>
    <s v="AISLE-14-SHELF-50"/>
    <n v="38"/>
    <x v="0"/>
    <d v="2024-10-21T00:00:00"/>
    <s v="France"/>
    <n v="49.863500000000002"/>
    <n v="-3.3506"/>
    <n v="194"/>
  </r>
  <r>
    <x v="2549"/>
    <x v="2549"/>
    <x v="1"/>
    <n v="198.69"/>
    <x v="432"/>
    <s v="High"/>
    <n v="11"/>
    <n v="1"/>
    <d v="2024-03-16T00:00:00"/>
    <s v="SUP030"/>
    <s v="AISLE-19-SHELF-13"/>
    <n v="47"/>
    <x v="0"/>
    <d v="2023-05-09T00:00:00"/>
    <s v="Germany"/>
    <n v="50.728299999999997"/>
    <n v="14.189"/>
    <n v="312"/>
  </r>
  <r>
    <x v="2550"/>
    <x v="2550"/>
    <x v="1"/>
    <n v="582.21"/>
    <x v="388"/>
    <s v="Mid"/>
    <n v="19"/>
    <n v="18"/>
    <d v="2025-02-16T00:00:00"/>
    <s v="SUP029"/>
    <s v="AISLE-02-SHELF-36"/>
    <n v="5"/>
    <x v="0"/>
    <d v="2024-09-21T00:00:00"/>
    <s v="Netherlands"/>
    <n v="52.998600000000003"/>
    <n v="5.3266999999999998"/>
    <n v="148"/>
  </r>
  <r>
    <x v="2551"/>
    <x v="2551"/>
    <x v="4"/>
    <n v="538.30999999999995"/>
    <x v="625"/>
    <s v="Mid"/>
    <n v="36"/>
    <n v="8"/>
    <d v="2024-02-05T00:00:00"/>
    <s v="SUP012"/>
    <s v="AISLE-14-SHELF-34"/>
    <n v="23"/>
    <x v="0"/>
    <d v="2023-12-10T00:00:00"/>
    <s v="Poland"/>
    <n v="53.475099999999998"/>
    <n v="19.326899999999998"/>
    <n v="57"/>
  </r>
  <r>
    <x v="2552"/>
    <x v="2552"/>
    <x v="2"/>
    <n v="216.18"/>
    <x v="503"/>
    <s v="High"/>
    <n v="22"/>
    <n v="29"/>
    <d v="2025-03-28T00:00:00"/>
    <s v="SUP034"/>
    <s v="AISLE-18-SHELF-24"/>
    <n v="5"/>
    <x v="0"/>
    <d v="2025-03-14T00:00:00"/>
    <s v="France"/>
    <n v="42.849299999999999"/>
    <n v="-3.2789000000000001"/>
    <n v="14"/>
  </r>
  <r>
    <x v="2553"/>
    <x v="2553"/>
    <x v="1"/>
    <n v="149.80000000000001"/>
    <x v="91"/>
    <s v="Mid"/>
    <n v="72"/>
    <n v="8"/>
    <d v="2025-05-02T00:00:00"/>
    <s v="SUP030"/>
    <s v="AISLE-19-SHELF-19"/>
    <n v="28"/>
    <x v="0"/>
    <d v="2024-06-12T00:00:00"/>
    <s v="Belgium"/>
    <n v="49.8767"/>
    <n v="3.8685999999999998"/>
    <n v="324"/>
  </r>
  <r>
    <x v="2554"/>
    <x v="2554"/>
    <x v="6"/>
    <n v="761.37"/>
    <x v="84"/>
    <s v="Low"/>
    <n v="20"/>
    <n v="22"/>
    <d v="2024-11-07T00:00:00"/>
    <s v="SUP036"/>
    <s v="AISLE-04-SHELF-21"/>
    <n v="29"/>
    <x v="1"/>
    <d v="2024-01-08T00:00:00"/>
    <s v="Spain"/>
    <n v="43.258099999999999"/>
    <n v="0.77590000000000003"/>
    <n v="304"/>
  </r>
  <r>
    <x v="2555"/>
    <x v="2555"/>
    <x v="5"/>
    <n v="329.36"/>
    <x v="532"/>
    <s v="Low"/>
    <n v="23"/>
    <n v="8"/>
    <d v="2025-02-06T00:00:00"/>
    <s v="SUP035"/>
    <s v="AISLE-19-SHELF-26"/>
    <n v="8"/>
    <x v="0"/>
    <d v="2024-08-15T00:00:00"/>
    <s v="Belgium"/>
    <n v="50.365600000000001"/>
    <n v="4.423"/>
    <n v="175"/>
  </r>
  <r>
    <x v="2556"/>
    <x v="2556"/>
    <x v="3"/>
    <n v="251.6"/>
    <x v="184"/>
    <s v="Low"/>
    <n v="89"/>
    <n v="14"/>
    <d v="2024-03-06T00:00:00"/>
    <s v="SUP002"/>
    <s v="AISLE-03-SHELF-40"/>
    <n v="28"/>
    <x v="0"/>
    <d v="2023-10-21T00:00:00"/>
    <s v="Netherlands"/>
    <n v="51.517099999999999"/>
    <n v="6.0469999999999997"/>
    <n v="137"/>
  </r>
  <r>
    <x v="2557"/>
    <x v="2557"/>
    <x v="1"/>
    <n v="740.5"/>
    <x v="3"/>
    <s v="Low"/>
    <n v="35"/>
    <n v="24"/>
    <d v="2023-10-07T00:00:00"/>
    <s v="SUP050"/>
    <s v="AISLE-04-SHELF-21"/>
    <n v="43"/>
    <x v="0"/>
    <d v="2023-07-16T00:00:00"/>
    <s v="United Kingdom"/>
    <n v="56.964300000000001"/>
    <n v="-5.8109999999999999"/>
    <n v="83"/>
  </r>
  <r>
    <x v="2558"/>
    <x v="2558"/>
    <x v="4"/>
    <n v="738.71"/>
    <x v="649"/>
    <s v="Low"/>
    <n v="78"/>
    <n v="2"/>
    <d v="2024-10-22T00:00:00"/>
    <s v="SUP003"/>
    <s v="AISLE-03-SHELF-05"/>
    <n v="24"/>
    <x v="0"/>
    <d v="2024-06-12T00:00:00"/>
    <s v="Austria"/>
    <n v="46.508699999999997"/>
    <n v="14.303900000000001"/>
    <n v="132"/>
  </r>
  <r>
    <x v="2559"/>
    <x v="2559"/>
    <x v="2"/>
    <n v="283.64"/>
    <x v="711"/>
    <s v="High"/>
    <n v="92"/>
    <n v="3"/>
    <d v="2024-02-21T00:00:00"/>
    <s v="SUP042"/>
    <s v="AISLE-11-SHELF-29"/>
    <n v="37"/>
    <x v="0"/>
    <d v="2024-02-20T00:00:00"/>
    <s v="Austria"/>
    <n v="47.862499999999997"/>
    <n v="12.596399999999999"/>
    <n v="1"/>
  </r>
  <r>
    <x v="2560"/>
    <x v="2560"/>
    <x v="3"/>
    <n v="873.84"/>
    <x v="569"/>
    <s v="Mid"/>
    <n v="48"/>
    <n v="7"/>
    <d v="2024-01-18T00:00:00"/>
    <s v="SUP012"/>
    <s v="AISLE-19-SHELF-17"/>
    <n v="32"/>
    <x v="0"/>
    <d v="2023-06-30T00:00:00"/>
    <s v="Belgium"/>
    <n v="50.787799999999997"/>
    <n v="4.6474000000000002"/>
    <n v="202"/>
  </r>
  <r>
    <x v="2561"/>
    <x v="2561"/>
    <x v="0"/>
    <n v="691.37"/>
    <x v="788"/>
    <s v="Mid"/>
    <n v="37"/>
    <n v="3"/>
    <d v="2023-10-30T00:00:00"/>
    <s v="SUP004"/>
    <s v="AISLE-02-SHELF-20"/>
    <n v="47"/>
    <x v="0"/>
    <d v="2023-06-06T00:00:00"/>
    <s v="Sweden"/>
    <n v="58.758000000000003"/>
    <n v="16.310199999999998"/>
    <n v="146"/>
  </r>
  <r>
    <x v="2562"/>
    <x v="2562"/>
    <x v="2"/>
    <n v="352.31"/>
    <x v="387"/>
    <s v="Low"/>
    <n v="26"/>
    <n v="29"/>
    <d v="2024-09-04T00:00:00"/>
    <s v="SUP007"/>
    <s v="AISLE-09-SHELF-03"/>
    <n v="49"/>
    <x v="0"/>
    <d v="2023-12-13T00:00:00"/>
    <s v="United Kingdom"/>
    <n v="53.667400000000001"/>
    <n v="0.60250000000000004"/>
    <n v="266"/>
  </r>
  <r>
    <x v="2563"/>
    <x v="2563"/>
    <x v="0"/>
    <n v="433.21"/>
    <x v="899"/>
    <s v="Low"/>
    <n v="46"/>
    <n v="15"/>
    <d v="2025-01-28T00:00:00"/>
    <s v="SUP020"/>
    <s v="AISLE-10-SHELF-21"/>
    <n v="39"/>
    <x v="0"/>
    <d v="2024-08-29T00:00:00"/>
    <s v="Austria"/>
    <n v="48.898400000000002"/>
    <n v="16.376100000000001"/>
    <n v="152"/>
  </r>
  <r>
    <x v="2564"/>
    <x v="2564"/>
    <x v="0"/>
    <n v="729.44"/>
    <x v="418"/>
    <s v="Low"/>
    <n v="92"/>
    <n v="11"/>
    <d v="2024-10-27T00:00:00"/>
    <s v="SUP019"/>
    <s v="AISLE-09-SHELF-04"/>
    <n v="28"/>
    <x v="0"/>
    <d v="2024-08-09T00:00:00"/>
    <s v="United Kingdom"/>
    <n v="56.2288"/>
    <n v="-2.3500999999999999"/>
    <n v="79"/>
  </r>
  <r>
    <x v="2565"/>
    <x v="2565"/>
    <x v="5"/>
    <n v="219.47"/>
    <x v="578"/>
    <s v="High"/>
    <n v="36"/>
    <n v="2"/>
    <d v="2025-05-08T00:00:00"/>
    <s v="SUP008"/>
    <s v="AISLE-07-SHELF-12"/>
    <n v="44"/>
    <x v="0"/>
    <d v="2024-08-31T00:00:00"/>
    <s v="France"/>
    <n v="48.0548"/>
    <n v="8.6110000000000007"/>
    <n v="250"/>
  </r>
  <r>
    <x v="2566"/>
    <x v="2566"/>
    <x v="0"/>
    <n v="474.07"/>
    <x v="392"/>
    <s v="Mid"/>
    <n v="85"/>
    <n v="22"/>
    <d v="2025-07-11T00:00:00"/>
    <s v="SUP003"/>
    <s v="AISLE-11-SHELF-22"/>
    <n v="48"/>
    <x v="0"/>
    <d v="2024-12-10T00:00:00"/>
    <s v="United Kingdom"/>
    <n v="52.1"/>
    <n v="-2.8488000000000002"/>
    <n v="213"/>
  </r>
  <r>
    <x v="2567"/>
    <x v="2567"/>
    <x v="1"/>
    <n v="657.02"/>
    <x v="119"/>
    <s v="Mid"/>
    <n v="76"/>
    <n v="18"/>
    <d v="2025-05-05T00:00:00"/>
    <s v="SUP027"/>
    <s v="AISLE-15-SHELF-20"/>
    <n v="6"/>
    <x v="0"/>
    <d v="2024-10-27T00:00:00"/>
    <s v="Italy"/>
    <n v="43.840899999999998"/>
    <n v="14.683"/>
    <n v="190"/>
  </r>
  <r>
    <x v="2568"/>
    <x v="2568"/>
    <x v="3"/>
    <n v="544.1"/>
    <x v="830"/>
    <s v="Low"/>
    <n v="77"/>
    <n v="14"/>
    <d v="2024-12-21T00:00:00"/>
    <s v="SUP015"/>
    <s v="AISLE-14-SHELF-07"/>
    <n v="27"/>
    <x v="0"/>
    <d v="2024-02-24T00:00:00"/>
    <s v="Netherlands"/>
    <n v="51.481200000000001"/>
    <n v="5.5883000000000003"/>
    <n v="301"/>
  </r>
  <r>
    <x v="2569"/>
    <x v="2569"/>
    <x v="4"/>
    <n v="612.25"/>
    <x v="553"/>
    <s v="High"/>
    <n v="56"/>
    <n v="18"/>
    <d v="2024-05-01T00:00:00"/>
    <s v="SUP008"/>
    <s v="AISLE-15-SHELF-46"/>
    <n v="37"/>
    <x v="0"/>
    <d v="2024-03-10T00:00:00"/>
    <s v="Austria"/>
    <n v="48.4694"/>
    <n v="13.158099999999999"/>
    <n v="52"/>
  </r>
  <r>
    <x v="2570"/>
    <x v="2570"/>
    <x v="1"/>
    <n v="550.75"/>
    <x v="843"/>
    <s v="Low"/>
    <n v="84"/>
    <n v="27"/>
    <d v="2023-11-16T00:00:00"/>
    <s v="SUP018"/>
    <s v="AISLE-11-SHELF-10"/>
    <n v="18"/>
    <x v="0"/>
    <d v="2023-07-04T00:00:00"/>
    <s v="United Kingdom"/>
    <n v="56.881"/>
    <n v="-4.6012000000000004"/>
    <n v="135"/>
  </r>
  <r>
    <x v="2571"/>
    <x v="2571"/>
    <x v="5"/>
    <n v="207.24"/>
    <x v="163"/>
    <s v="High"/>
    <n v="43"/>
    <n v="2"/>
    <d v="2024-05-24T00:00:00"/>
    <s v="SUP029"/>
    <s v="AISLE-19-SHELF-03"/>
    <n v="19"/>
    <x v="1"/>
    <d v="2024-02-02T00:00:00"/>
    <s v="Belgium"/>
    <n v="51.377499999999998"/>
    <n v="4.5823"/>
    <n v="112"/>
  </r>
  <r>
    <x v="2572"/>
    <x v="2572"/>
    <x v="4"/>
    <n v="416.1"/>
    <x v="358"/>
    <s v="Mid"/>
    <n v="27"/>
    <n v="4"/>
    <d v="2024-07-10T00:00:00"/>
    <s v="SUP046"/>
    <s v="AISLE-12-SHELF-13"/>
    <n v="36"/>
    <x v="1"/>
    <d v="2023-10-11T00:00:00"/>
    <s v="Germany"/>
    <n v="51.8292"/>
    <n v="6.1853999999999996"/>
    <n v="273"/>
  </r>
  <r>
    <x v="2573"/>
    <x v="2573"/>
    <x v="0"/>
    <n v="536.66999999999996"/>
    <x v="738"/>
    <s v="Low"/>
    <n v="44"/>
    <n v="14"/>
    <d v="2025-04-17T00:00:00"/>
    <s v="SUP036"/>
    <s v="AISLE-07-SHELF-44"/>
    <n v="27"/>
    <x v="0"/>
    <d v="2025-02-03T00:00:00"/>
    <s v="Italy"/>
    <n v="38.387799999999999"/>
    <n v="14.1319"/>
    <n v="73"/>
  </r>
  <r>
    <x v="2574"/>
    <x v="2574"/>
    <x v="6"/>
    <n v="782.26"/>
    <x v="484"/>
    <s v="High"/>
    <n v="27"/>
    <n v="7"/>
    <d v="2025-02-17T00:00:00"/>
    <s v="SUP003"/>
    <s v="AISLE-02-SHELF-01"/>
    <n v="8"/>
    <x v="0"/>
    <d v="2024-07-01T00:00:00"/>
    <s v="Italy"/>
    <n v="41.008600000000001"/>
    <n v="12.6471"/>
    <n v="231"/>
  </r>
  <r>
    <x v="2575"/>
    <x v="2575"/>
    <x v="2"/>
    <n v="657.37"/>
    <x v="631"/>
    <s v="High"/>
    <n v="79"/>
    <n v="15"/>
    <d v="2023-11-28T00:00:00"/>
    <s v="SUP009"/>
    <s v="AISLE-06-SHELF-25"/>
    <n v="24"/>
    <x v="1"/>
    <d v="2023-09-21T00:00:00"/>
    <s v="Sweden"/>
    <n v="56.168999999999997"/>
    <n v="22.027200000000001"/>
    <n v="68"/>
  </r>
  <r>
    <x v="2576"/>
    <x v="2576"/>
    <x v="5"/>
    <n v="432.33"/>
    <x v="722"/>
    <s v="High"/>
    <n v="43"/>
    <n v="6"/>
    <d v="2025-07-31T00:00:00"/>
    <s v="SUP010"/>
    <s v="AISLE-19-SHELF-25"/>
    <n v="35"/>
    <x v="0"/>
    <d v="2025-03-03T00:00:00"/>
    <s v="United Kingdom"/>
    <n v="56.803600000000003"/>
    <n v="-6.3464999999999998"/>
    <n v="150"/>
  </r>
  <r>
    <x v="2577"/>
    <x v="2577"/>
    <x v="0"/>
    <n v="974.66"/>
    <x v="601"/>
    <s v="Low"/>
    <n v="42"/>
    <n v="5"/>
    <d v="2025-06-11T00:00:00"/>
    <s v="SUP040"/>
    <s v="AISLE-06-SHELF-45"/>
    <n v="11"/>
    <x v="0"/>
    <d v="2024-12-07T00:00:00"/>
    <s v="Sweden"/>
    <n v="64.053700000000006"/>
    <n v="21.819900000000001"/>
    <n v="186"/>
  </r>
  <r>
    <x v="2578"/>
    <x v="2578"/>
    <x v="5"/>
    <n v="116.72"/>
    <x v="659"/>
    <s v="Low"/>
    <n v="81"/>
    <n v="20"/>
    <d v="2025-05-05T00:00:00"/>
    <s v="SUP020"/>
    <s v="AISLE-04-SHELF-26"/>
    <n v="5"/>
    <x v="0"/>
    <d v="2025-02-22T00:00:00"/>
    <s v="Sweden"/>
    <n v="64.143799999999999"/>
    <n v="15.1662"/>
    <n v="72"/>
  </r>
  <r>
    <x v="2579"/>
    <x v="2579"/>
    <x v="6"/>
    <n v="214.74"/>
    <x v="344"/>
    <s v="Low"/>
    <n v="93"/>
    <n v="18"/>
    <d v="2023-10-04T00:00:00"/>
    <s v="SUP002"/>
    <s v="AISLE-14-SHELF-32"/>
    <n v="9"/>
    <x v="0"/>
    <d v="2023-08-04T00:00:00"/>
    <s v="Germany"/>
    <n v="52.2864"/>
    <n v="7.8151999999999999"/>
    <n v="61"/>
  </r>
  <r>
    <x v="2580"/>
    <x v="2580"/>
    <x v="3"/>
    <n v="347.9"/>
    <x v="419"/>
    <s v="Mid"/>
    <n v="93"/>
    <n v="11"/>
    <d v="2025-10-29T00:00:00"/>
    <s v="SUP001"/>
    <s v="AISLE-16-SHELF-28"/>
    <n v="18"/>
    <x v="1"/>
    <d v="2025-03-01T00:00:00"/>
    <s v="France"/>
    <n v="44.418900000000001"/>
    <n v="-1.595"/>
    <n v="242"/>
  </r>
  <r>
    <x v="2581"/>
    <x v="2581"/>
    <x v="1"/>
    <n v="236.29"/>
    <x v="342"/>
    <s v="Mid"/>
    <n v="52"/>
    <n v="8"/>
    <d v="2024-07-24T00:00:00"/>
    <s v="SUP027"/>
    <s v="AISLE-02-SHELF-41"/>
    <n v="34"/>
    <x v="0"/>
    <d v="2023-08-27T00:00:00"/>
    <s v="United Kingdom"/>
    <n v="54.800899999999999"/>
    <n v="-7.1177000000000001"/>
    <n v="332"/>
  </r>
  <r>
    <x v="2582"/>
    <x v="2582"/>
    <x v="3"/>
    <n v="629.19000000000005"/>
    <x v="543"/>
    <s v="High"/>
    <n v="91"/>
    <n v="29"/>
    <d v="2023-12-03T00:00:00"/>
    <s v="SUP004"/>
    <s v="AISLE-13-SHELF-21"/>
    <n v="42"/>
    <x v="0"/>
    <d v="2023-08-28T00:00:00"/>
    <s v="Spain"/>
    <n v="43.279800000000002"/>
    <n v="-5.0976999999999997"/>
    <n v="97"/>
  </r>
  <r>
    <x v="2583"/>
    <x v="2583"/>
    <x v="2"/>
    <n v="49.16"/>
    <x v="23"/>
    <s v="High"/>
    <n v="36"/>
    <n v="12"/>
    <d v="2024-02-05T00:00:00"/>
    <s v="SUP048"/>
    <s v="AISLE-14-SHELF-14"/>
    <n v="27"/>
    <x v="0"/>
    <d v="2023-03-23T00:00:00"/>
    <s v="Austria"/>
    <n v="46.969299999999997"/>
    <n v="13.323399999999999"/>
    <n v="319"/>
  </r>
  <r>
    <x v="2584"/>
    <x v="2584"/>
    <x v="3"/>
    <n v="185.66"/>
    <x v="110"/>
    <s v="Mid"/>
    <n v="57"/>
    <n v="18"/>
    <d v="2025-03-18T00:00:00"/>
    <s v="SUP037"/>
    <s v="AISLE-05-SHELF-02"/>
    <n v="11"/>
    <x v="0"/>
    <d v="2025-03-07T00:00:00"/>
    <s v="Sweden"/>
    <n v="59.122599999999998"/>
    <n v="18.107199999999999"/>
    <n v="11"/>
  </r>
  <r>
    <x v="2585"/>
    <x v="2585"/>
    <x v="1"/>
    <n v="300.41000000000003"/>
    <x v="929"/>
    <s v="Low"/>
    <n v="78"/>
    <n v="15"/>
    <d v="2025-07-17T00:00:00"/>
    <s v="SUP032"/>
    <s v="AISLE-05-SHELF-38"/>
    <n v="48"/>
    <x v="0"/>
    <d v="2024-10-07T00:00:00"/>
    <s v="Netherlands"/>
    <n v="51.741"/>
    <n v="3.8151000000000002"/>
    <n v="283"/>
  </r>
  <r>
    <x v="2586"/>
    <x v="2586"/>
    <x v="1"/>
    <n v="686.51"/>
    <x v="820"/>
    <s v="Low"/>
    <n v="80"/>
    <n v="27"/>
    <d v="2024-03-15T00:00:00"/>
    <s v="SUP018"/>
    <s v="AISLE-02-SHELF-01"/>
    <n v="43"/>
    <x v="0"/>
    <d v="2023-03-21T00:00:00"/>
    <s v="Poland"/>
    <n v="50.542200000000001"/>
    <n v="18.484400000000001"/>
    <n v="360"/>
  </r>
  <r>
    <x v="2587"/>
    <x v="2587"/>
    <x v="6"/>
    <n v="877.11"/>
    <x v="930"/>
    <s v="High"/>
    <n v="31"/>
    <n v="8"/>
    <d v="2025-07-01T00:00:00"/>
    <s v="SUP014"/>
    <s v="AISLE-16-SHELF-22"/>
    <n v="20"/>
    <x v="1"/>
    <d v="2024-07-21T00:00:00"/>
    <s v="Netherlands"/>
    <n v="50.881799999999998"/>
    <n v="6.3055000000000003"/>
    <n v="345"/>
  </r>
  <r>
    <x v="2588"/>
    <x v="2588"/>
    <x v="4"/>
    <n v="800.51"/>
    <x v="746"/>
    <s v="Low"/>
    <n v="43"/>
    <n v="26"/>
    <d v="2025-04-24T00:00:00"/>
    <s v="SUP045"/>
    <s v="AISLE-09-SHELF-25"/>
    <n v="13"/>
    <x v="0"/>
    <d v="2025-02-02T00:00:00"/>
    <s v="Germany"/>
    <n v="52.0259"/>
    <n v="11.372400000000001"/>
    <n v="81"/>
  </r>
  <r>
    <x v="2589"/>
    <x v="2589"/>
    <x v="6"/>
    <n v="190.26"/>
    <x v="458"/>
    <s v="Mid"/>
    <n v="52"/>
    <n v="4"/>
    <d v="2024-09-12T00:00:00"/>
    <s v="SUP048"/>
    <s v="AISLE-14-SHELF-30"/>
    <n v="43"/>
    <x v="0"/>
    <d v="2024-07-07T00:00:00"/>
    <s v="Germany"/>
    <n v="51.45"/>
    <n v="11.271800000000001"/>
    <n v="67"/>
  </r>
  <r>
    <x v="2590"/>
    <x v="2590"/>
    <x v="6"/>
    <n v="569.75"/>
    <x v="709"/>
    <s v="High"/>
    <n v="86"/>
    <n v="28"/>
    <d v="2023-10-13T00:00:00"/>
    <s v="SUP015"/>
    <s v="AISLE-09-SHELF-37"/>
    <n v="38"/>
    <x v="0"/>
    <d v="2023-07-14T00:00:00"/>
    <s v="Belgium"/>
    <n v="51.369300000000003"/>
    <n v="2.5333999999999999"/>
    <n v="91"/>
  </r>
  <r>
    <x v="2591"/>
    <x v="2591"/>
    <x v="0"/>
    <n v="39.72"/>
    <x v="771"/>
    <s v="Low"/>
    <n v="97"/>
    <n v="21"/>
    <d v="2025-11-08T00:00:00"/>
    <s v="SUP004"/>
    <s v="AISLE-15-SHELF-10"/>
    <n v="35"/>
    <x v="0"/>
    <d v="2025-02-05T00:00:00"/>
    <s v="France"/>
    <n v="41.7684"/>
    <n v="-2.3041999999999998"/>
    <n v="276"/>
  </r>
  <r>
    <x v="2592"/>
    <x v="2592"/>
    <x v="3"/>
    <n v="317.43"/>
    <x v="581"/>
    <s v="Low"/>
    <n v="25"/>
    <n v="15"/>
    <d v="2024-05-16T00:00:00"/>
    <s v="SUP019"/>
    <s v="AISLE-15-SHELF-49"/>
    <n v="49"/>
    <x v="0"/>
    <d v="2024-02-29T00:00:00"/>
    <s v="Austria"/>
    <n v="46.835000000000001"/>
    <n v="10.895200000000001"/>
    <n v="77"/>
  </r>
  <r>
    <x v="2593"/>
    <x v="2593"/>
    <x v="5"/>
    <n v="807.92"/>
    <x v="711"/>
    <s v="High"/>
    <n v="23"/>
    <n v="11"/>
    <d v="2025-02-15T00:00:00"/>
    <s v="SUP024"/>
    <s v="AISLE-03-SHELF-08"/>
    <n v="11"/>
    <x v="1"/>
    <d v="2024-07-28T00:00:00"/>
    <s v="Sweden"/>
    <n v="64.572800000000001"/>
    <n v="17.119199999999999"/>
    <n v="202"/>
  </r>
  <r>
    <x v="2594"/>
    <x v="2594"/>
    <x v="1"/>
    <n v="462.1"/>
    <x v="920"/>
    <s v="Low"/>
    <n v="48"/>
    <n v="1"/>
    <d v="2024-06-28T00:00:00"/>
    <s v="SUP030"/>
    <s v="AISLE-04-SHELF-43"/>
    <n v="6"/>
    <x v="0"/>
    <d v="2023-11-20T00:00:00"/>
    <s v="Netherlands"/>
    <n v="53.477800000000002"/>
    <n v="4.1848999999999998"/>
    <n v="221"/>
  </r>
  <r>
    <x v="2595"/>
    <x v="2595"/>
    <x v="2"/>
    <n v="158.44"/>
    <x v="856"/>
    <s v="High"/>
    <n v="80"/>
    <n v="2"/>
    <d v="2025-02-19T00:00:00"/>
    <s v="SUP013"/>
    <s v="AISLE-19-SHELF-46"/>
    <n v="10"/>
    <x v="0"/>
    <d v="2025-02-08T00:00:00"/>
    <s v="Poland"/>
    <n v="50.802799999999998"/>
    <n v="23.942399999999999"/>
    <n v="11"/>
  </r>
  <r>
    <x v="2596"/>
    <x v="2596"/>
    <x v="4"/>
    <n v="444.17"/>
    <x v="62"/>
    <s v="High"/>
    <n v="21"/>
    <n v="27"/>
    <d v="2023-10-20T00:00:00"/>
    <s v="SUP011"/>
    <s v="AISLE-18-SHELF-21"/>
    <n v="48"/>
    <x v="0"/>
    <d v="2023-07-04T00:00:00"/>
    <s v="Germany"/>
    <n v="53.621400000000001"/>
    <n v="10.1752"/>
    <n v="108"/>
  </r>
  <r>
    <x v="2597"/>
    <x v="2597"/>
    <x v="1"/>
    <n v="206.05"/>
    <x v="625"/>
    <s v="Mid"/>
    <n v="93"/>
    <n v="8"/>
    <d v="2025-10-22T00:00:00"/>
    <s v="SUP028"/>
    <s v="AISLE-02-SHELF-27"/>
    <n v="38"/>
    <x v="0"/>
    <d v="2024-12-15T00:00:00"/>
    <s v="Germany"/>
    <n v="51.514899999999997"/>
    <n v="13.572900000000001"/>
    <n v="311"/>
  </r>
  <r>
    <x v="2598"/>
    <x v="2598"/>
    <x v="5"/>
    <n v="399.26"/>
    <x v="876"/>
    <s v="Low"/>
    <n v="64"/>
    <n v="16"/>
    <d v="2025-02-21T00:00:00"/>
    <s v="SUP050"/>
    <s v="AISLE-09-SHELF-10"/>
    <n v="21"/>
    <x v="0"/>
    <d v="2024-12-25T00:00:00"/>
    <s v="France"/>
    <n v="46.013599999999997"/>
    <n v="-2.0920999999999998"/>
    <n v="58"/>
  </r>
  <r>
    <x v="2599"/>
    <x v="2599"/>
    <x v="0"/>
    <n v="492.96"/>
    <x v="471"/>
    <s v="Mid"/>
    <n v="15"/>
    <n v="1"/>
    <d v="2024-06-15T00:00:00"/>
    <s v="SUP011"/>
    <s v="AISLE-13-SHELF-04"/>
    <n v="30"/>
    <x v="0"/>
    <d v="2024-05-30T00:00:00"/>
    <s v="Poland"/>
    <n v="53.805"/>
    <n v="19.477699999999999"/>
    <n v="16"/>
  </r>
  <r>
    <x v="2600"/>
    <x v="2600"/>
    <x v="0"/>
    <n v="356.06"/>
    <x v="242"/>
    <s v="High"/>
    <n v="49"/>
    <n v="3"/>
    <d v="2024-10-19T00:00:00"/>
    <s v="SUP001"/>
    <s v="AISLE-16-SHELF-12"/>
    <n v="16"/>
    <x v="0"/>
    <d v="2023-11-28T00:00:00"/>
    <s v="Poland"/>
    <n v="49.887599999999999"/>
    <n v="19.155899999999999"/>
    <n v="326"/>
  </r>
  <r>
    <x v="2601"/>
    <x v="2601"/>
    <x v="4"/>
    <n v="937.6"/>
    <x v="262"/>
    <s v="Mid"/>
    <n v="22"/>
    <n v="18"/>
    <d v="2024-01-04T00:00:00"/>
    <s v="SUP047"/>
    <s v="AISLE-16-SHELF-49"/>
    <n v="24"/>
    <x v="0"/>
    <d v="2023-07-23T00:00:00"/>
    <s v="France"/>
    <n v="45.349400000000003"/>
    <n v="7.7019000000000002"/>
    <n v="165"/>
  </r>
  <r>
    <x v="2602"/>
    <x v="2602"/>
    <x v="5"/>
    <n v="566.9"/>
    <x v="236"/>
    <s v="Low"/>
    <n v="78"/>
    <n v="26"/>
    <d v="2024-08-09T00:00:00"/>
    <s v="SUP042"/>
    <s v="AISLE-16-SHELF-39"/>
    <n v="45"/>
    <x v="0"/>
    <d v="2024-01-07T00:00:00"/>
    <s v="Germany"/>
    <n v="48.258000000000003"/>
    <n v="13.8644"/>
    <n v="215"/>
  </r>
  <r>
    <x v="2603"/>
    <x v="2603"/>
    <x v="4"/>
    <n v="844.46"/>
    <x v="616"/>
    <s v="High"/>
    <n v="33"/>
    <n v="16"/>
    <d v="2024-03-02T00:00:00"/>
    <s v="SUP004"/>
    <s v="AISLE-02-SHELF-09"/>
    <n v="39"/>
    <x v="1"/>
    <d v="2023-06-02T00:00:00"/>
    <s v="Austria"/>
    <n v="47.731699999999996"/>
    <n v="12.6136"/>
    <n v="274"/>
  </r>
  <r>
    <x v="2604"/>
    <x v="2604"/>
    <x v="4"/>
    <n v="763.12"/>
    <x v="436"/>
    <s v="High"/>
    <n v="83"/>
    <n v="21"/>
    <d v="2024-06-27T00:00:00"/>
    <s v="SUP038"/>
    <s v="AISLE-12-SHELF-13"/>
    <n v="39"/>
    <x v="0"/>
    <d v="2024-02-10T00:00:00"/>
    <s v="United Kingdom"/>
    <n v="51.325299999999999"/>
    <n v="-1.1918"/>
    <n v="138"/>
  </r>
  <r>
    <x v="2605"/>
    <x v="2605"/>
    <x v="3"/>
    <n v="664.55"/>
    <x v="449"/>
    <s v="High"/>
    <n v="68"/>
    <n v="28"/>
    <d v="2024-01-30T00:00:00"/>
    <s v="SUP034"/>
    <s v="AISLE-14-SHELF-12"/>
    <n v="33"/>
    <x v="0"/>
    <d v="2023-04-03T00:00:00"/>
    <s v="United Kingdom"/>
    <n v="58.055900000000001"/>
    <n v="-4.4462000000000002"/>
    <n v="302"/>
  </r>
  <r>
    <x v="2606"/>
    <x v="2606"/>
    <x v="5"/>
    <n v="501.92"/>
    <x v="931"/>
    <s v="Mid"/>
    <n v="55"/>
    <n v="20"/>
    <d v="2023-04-16T00:00:00"/>
    <s v="SUP049"/>
    <s v="AISLE-03-SHELF-22"/>
    <n v="42"/>
    <x v="0"/>
    <d v="2023-03-28T00:00:00"/>
    <s v="France"/>
    <n v="43.667499999999997"/>
    <n v="3.0011000000000001"/>
    <n v="19"/>
  </r>
  <r>
    <x v="2607"/>
    <x v="2607"/>
    <x v="3"/>
    <n v="12.15"/>
    <x v="587"/>
    <s v="High"/>
    <n v="82"/>
    <n v="20"/>
    <d v="2025-03-27T00:00:00"/>
    <s v="SUP012"/>
    <s v="AISLE-16-SHELF-50"/>
    <n v="35"/>
    <x v="0"/>
    <d v="2024-05-30T00:00:00"/>
    <s v="Poland"/>
    <n v="53.617899999999999"/>
    <n v="14.137700000000001"/>
    <n v="301"/>
  </r>
  <r>
    <x v="2608"/>
    <x v="2608"/>
    <x v="1"/>
    <n v="617.33000000000004"/>
    <x v="609"/>
    <s v="Low"/>
    <n v="53"/>
    <n v="13"/>
    <d v="2024-08-20T00:00:00"/>
    <s v="SUP024"/>
    <s v="AISLE-03-SHELF-22"/>
    <n v="44"/>
    <x v="0"/>
    <d v="2024-03-11T00:00:00"/>
    <s v="Sweden"/>
    <n v="64.013000000000005"/>
    <n v="18.914400000000001"/>
    <n v="162"/>
  </r>
  <r>
    <x v="2609"/>
    <x v="2609"/>
    <x v="3"/>
    <n v="362.4"/>
    <x v="223"/>
    <s v="Mid"/>
    <n v="85"/>
    <n v="20"/>
    <d v="2023-07-30T00:00:00"/>
    <s v="SUP037"/>
    <s v="AISLE-09-SHELF-47"/>
    <n v="17"/>
    <x v="1"/>
    <d v="2023-06-16T00:00:00"/>
    <s v="France"/>
    <n v="44.417900000000003"/>
    <n v="1.4907999999999999"/>
    <n v="44"/>
  </r>
  <r>
    <x v="2610"/>
    <x v="2610"/>
    <x v="1"/>
    <n v="126.58"/>
    <x v="327"/>
    <s v="High"/>
    <n v="20"/>
    <n v="27"/>
    <d v="2025-04-29T00:00:00"/>
    <s v="SUP032"/>
    <s v="AISLE-08-SHELF-42"/>
    <n v="30"/>
    <x v="0"/>
    <d v="2024-12-26T00:00:00"/>
    <s v="Austria"/>
    <n v="47.042099999999998"/>
    <n v="15.582100000000001"/>
    <n v="124"/>
  </r>
  <r>
    <x v="2611"/>
    <x v="2611"/>
    <x v="2"/>
    <n v="450.18"/>
    <x v="858"/>
    <s v="Low"/>
    <n v="70"/>
    <n v="4"/>
    <d v="2024-07-27T00:00:00"/>
    <s v="SUP019"/>
    <s v="AISLE-03-SHELF-31"/>
    <n v="26"/>
    <x v="0"/>
    <d v="2023-09-27T00:00:00"/>
    <s v="France"/>
    <n v="47.5184"/>
    <n v="2.6776"/>
    <n v="304"/>
  </r>
  <r>
    <x v="2612"/>
    <x v="2612"/>
    <x v="3"/>
    <n v="738.2"/>
    <x v="130"/>
    <s v="High"/>
    <n v="45"/>
    <n v="4"/>
    <d v="2024-09-22T00:00:00"/>
    <s v="SUP029"/>
    <s v="AISLE-05-SHELF-06"/>
    <n v="12"/>
    <x v="0"/>
    <d v="2023-10-17T00:00:00"/>
    <s v="Italy"/>
    <n v="40.721499999999999"/>
    <n v="10.067500000000001"/>
    <n v="341"/>
  </r>
  <r>
    <x v="2613"/>
    <x v="2613"/>
    <x v="6"/>
    <n v="962.06"/>
    <x v="877"/>
    <s v="Mid"/>
    <n v="81"/>
    <n v="22"/>
    <d v="2023-07-29T00:00:00"/>
    <s v="SUP038"/>
    <s v="AISLE-14-SHELF-19"/>
    <n v="44"/>
    <x v="1"/>
    <d v="2023-04-08T00:00:00"/>
    <s v="Netherlands"/>
    <n v="53.0214"/>
    <n v="5.0605000000000002"/>
    <n v="112"/>
  </r>
  <r>
    <x v="2614"/>
    <x v="2614"/>
    <x v="0"/>
    <n v="380.36"/>
    <x v="888"/>
    <s v="Mid"/>
    <n v="19"/>
    <n v="2"/>
    <d v="2025-04-27T00:00:00"/>
    <s v="SUP049"/>
    <s v="AISLE-18-SHELF-07"/>
    <n v="11"/>
    <x v="0"/>
    <d v="2024-12-20T00:00:00"/>
    <s v="Poland"/>
    <n v="51.9084"/>
    <n v="19.308299999999999"/>
    <n v="128"/>
  </r>
  <r>
    <x v="2615"/>
    <x v="2615"/>
    <x v="0"/>
    <n v="547.29999999999995"/>
    <x v="375"/>
    <s v="High"/>
    <n v="87"/>
    <n v="13"/>
    <d v="2024-08-19T00:00:00"/>
    <s v="SUP029"/>
    <s v="AISLE-04-SHELF-29"/>
    <n v="9"/>
    <x v="0"/>
    <d v="2024-08-01T00:00:00"/>
    <s v="Belgium"/>
    <n v="50.396700000000003"/>
    <n v="3.4986999999999999"/>
    <n v="18"/>
  </r>
  <r>
    <x v="2616"/>
    <x v="2616"/>
    <x v="6"/>
    <n v="852.73"/>
    <x v="753"/>
    <s v="High"/>
    <n v="10"/>
    <n v="13"/>
    <d v="2024-05-02T00:00:00"/>
    <s v="SUP019"/>
    <s v="AISLE-03-SHELF-13"/>
    <n v="5"/>
    <x v="1"/>
    <d v="2023-05-16T00:00:00"/>
    <s v="Belgium"/>
    <n v="49.740699999999997"/>
    <n v="2.8843000000000001"/>
    <n v="352"/>
  </r>
  <r>
    <x v="2617"/>
    <x v="2617"/>
    <x v="1"/>
    <n v="340.66"/>
    <x v="270"/>
    <s v="Low"/>
    <n v="72"/>
    <n v="20"/>
    <d v="2024-11-24T00:00:00"/>
    <s v="SUP020"/>
    <s v="AISLE-04-SHELF-41"/>
    <n v="49"/>
    <x v="1"/>
    <d v="2024-06-11T00:00:00"/>
    <s v="Poland"/>
    <n v="53.393300000000004"/>
    <n v="16.3353"/>
    <n v="166"/>
  </r>
  <r>
    <x v="2618"/>
    <x v="2618"/>
    <x v="1"/>
    <n v="150.83000000000001"/>
    <x v="932"/>
    <s v="High"/>
    <n v="21"/>
    <n v="7"/>
    <d v="2024-03-20T00:00:00"/>
    <s v="SUP003"/>
    <s v="AISLE-06-SHELF-11"/>
    <n v="44"/>
    <x v="0"/>
    <d v="2023-04-17T00:00:00"/>
    <s v="Austria"/>
    <n v="46.544699999999999"/>
    <n v="15.6409"/>
    <n v="338"/>
  </r>
  <r>
    <x v="2619"/>
    <x v="2619"/>
    <x v="4"/>
    <n v="289.06"/>
    <x v="806"/>
    <s v="Mid"/>
    <n v="14"/>
    <n v="7"/>
    <d v="2025-04-13T00:00:00"/>
    <s v="SUP040"/>
    <s v="AISLE-09-SHELF-09"/>
    <n v="15"/>
    <x v="1"/>
    <d v="2024-06-26T00:00:00"/>
    <s v="Italy"/>
    <n v="38.217599999999997"/>
    <n v="14.039199999999999"/>
    <n v="291"/>
  </r>
  <r>
    <x v="2620"/>
    <x v="2620"/>
    <x v="5"/>
    <n v="900.13"/>
    <x v="317"/>
    <s v="High"/>
    <n v="87"/>
    <n v="17"/>
    <d v="2025-03-24T00:00:00"/>
    <s v="SUP005"/>
    <s v="AISLE-19-SHELF-33"/>
    <n v="36"/>
    <x v="0"/>
    <d v="2024-03-29T00:00:00"/>
    <s v="Italy"/>
    <n v="40.155799999999999"/>
    <n v="8.1051000000000002"/>
    <n v="360"/>
  </r>
  <r>
    <x v="2621"/>
    <x v="2621"/>
    <x v="5"/>
    <n v="167.8"/>
    <x v="156"/>
    <s v="Mid"/>
    <n v="45"/>
    <n v="10"/>
    <d v="2025-07-01T00:00:00"/>
    <s v="SUP023"/>
    <s v="AISLE-04-SHELF-33"/>
    <n v="11"/>
    <x v="0"/>
    <d v="2024-08-14T00:00:00"/>
    <s v="Germany"/>
    <n v="50.450099999999999"/>
    <n v="6.0347999999999997"/>
    <n v="321"/>
  </r>
  <r>
    <x v="2622"/>
    <x v="2622"/>
    <x v="5"/>
    <n v="335.93"/>
    <x v="361"/>
    <s v="High"/>
    <n v="26"/>
    <n v="12"/>
    <d v="2023-08-31T00:00:00"/>
    <s v="SUP005"/>
    <s v="AISLE-13-SHELF-16"/>
    <n v="33"/>
    <x v="1"/>
    <d v="2023-03-31T00:00:00"/>
    <s v="Netherlands"/>
    <n v="53.070799999999998"/>
    <n v="5.3026"/>
    <n v="153"/>
  </r>
  <r>
    <x v="2623"/>
    <x v="2623"/>
    <x v="3"/>
    <n v="469.99"/>
    <x v="283"/>
    <s v="High"/>
    <n v="67"/>
    <n v="25"/>
    <d v="2023-11-24T00:00:00"/>
    <s v="SUP030"/>
    <s v="AISLE-12-SHELF-01"/>
    <n v="34"/>
    <x v="0"/>
    <d v="2023-04-26T00:00:00"/>
    <s v="United Kingdom"/>
    <n v="51.124600000000001"/>
    <n v="-5.8301999999999996"/>
    <n v="212"/>
  </r>
  <r>
    <x v="2624"/>
    <x v="2624"/>
    <x v="5"/>
    <n v="848.64"/>
    <x v="358"/>
    <s v="Mid"/>
    <n v="31"/>
    <n v="23"/>
    <d v="2025-03-21T00:00:00"/>
    <s v="SUP032"/>
    <s v="AISLE-15-SHELF-22"/>
    <n v="25"/>
    <x v="0"/>
    <d v="2024-08-28T00:00:00"/>
    <s v="Spain"/>
    <n v="39.494199999999999"/>
    <n v="-6.9202000000000004"/>
    <n v="205"/>
  </r>
  <r>
    <x v="2625"/>
    <x v="2625"/>
    <x v="5"/>
    <n v="938.34"/>
    <x v="605"/>
    <s v="Mid"/>
    <n v="40"/>
    <n v="27"/>
    <d v="2025-04-05T00:00:00"/>
    <s v="SUP024"/>
    <s v="AISLE-05-SHELF-23"/>
    <n v="43"/>
    <x v="0"/>
    <d v="2024-10-17T00:00:00"/>
    <s v="Austria"/>
    <n v="47.098399999999998"/>
    <n v="13.614800000000001"/>
    <n v="170"/>
  </r>
  <r>
    <x v="2626"/>
    <x v="2626"/>
    <x v="1"/>
    <n v="431.55"/>
    <x v="56"/>
    <s v="High"/>
    <n v="35"/>
    <n v="22"/>
    <d v="2024-09-12T00:00:00"/>
    <s v="SUP049"/>
    <s v="AISLE-01-SHELF-49"/>
    <n v="48"/>
    <x v="0"/>
    <d v="2024-01-15T00:00:00"/>
    <s v="Spain"/>
    <n v="42.494399999999999"/>
    <n v="-4.2367999999999997"/>
    <n v="241"/>
  </r>
  <r>
    <x v="2627"/>
    <x v="2627"/>
    <x v="5"/>
    <n v="932.63"/>
    <x v="798"/>
    <s v="Mid"/>
    <n v="22"/>
    <n v="16"/>
    <d v="2025-02-05T00:00:00"/>
    <s v="SUP042"/>
    <s v="AISLE-08-SHELF-22"/>
    <n v="47"/>
    <x v="0"/>
    <d v="2024-06-05T00:00:00"/>
    <s v="Spain"/>
    <n v="41.592399999999998"/>
    <n v="1.7462"/>
    <n v="245"/>
  </r>
  <r>
    <x v="2628"/>
    <x v="2628"/>
    <x v="0"/>
    <n v="169.84"/>
    <x v="99"/>
    <s v="Mid"/>
    <n v="72"/>
    <n v="2"/>
    <d v="2024-07-21T00:00:00"/>
    <s v="SUP035"/>
    <s v="AISLE-08-SHELF-47"/>
    <n v="45"/>
    <x v="0"/>
    <d v="2024-05-02T00:00:00"/>
    <s v="Poland"/>
    <n v="50.2545"/>
    <n v="22.171900000000001"/>
    <n v="80"/>
  </r>
  <r>
    <x v="2629"/>
    <x v="2629"/>
    <x v="6"/>
    <n v="165.28"/>
    <x v="293"/>
    <s v="Mid"/>
    <n v="76"/>
    <n v="22"/>
    <d v="2024-02-09T00:00:00"/>
    <s v="SUP032"/>
    <s v="AISLE-12-SHELF-48"/>
    <n v="43"/>
    <x v="0"/>
    <d v="2023-11-09T00:00:00"/>
    <s v="Belgium"/>
    <n v="51.014800000000001"/>
    <n v="3.8921000000000001"/>
    <n v="92"/>
  </r>
  <r>
    <x v="2630"/>
    <x v="2630"/>
    <x v="2"/>
    <n v="949.76"/>
    <x v="256"/>
    <s v="Mid"/>
    <n v="72"/>
    <n v="21"/>
    <d v="2024-11-20T00:00:00"/>
    <s v="SUP045"/>
    <s v="AISLE-18-SHELF-32"/>
    <n v="24"/>
    <x v="0"/>
    <d v="2024-10-21T00:00:00"/>
    <s v="Belgium"/>
    <n v="51.478999999999999"/>
    <n v="3.524"/>
    <n v="30"/>
  </r>
  <r>
    <x v="2631"/>
    <x v="2631"/>
    <x v="1"/>
    <n v="514.58000000000004"/>
    <x v="711"/>
    <s v="High"/>
    <n v="20"/>
    <n v="9"/>
    <d v="2024-05-14T00:00:00"/>
    <s v="SUP048"/>
    <s v="AISLE-03-SHELF-36"/>
    <n v="26"/>
    <x v="0"/>
    <d v="2023-06-23T00:00:00"/>
    <s v="United Kingdom"/>
    <n v="52.142299999999999"/>
    <n v="-0.47739999999999999"/>
    <n v="326"/>
  </r>
  <r>
    <x v="2632"/>
    <x v="2632"/>
    <x v="4"/>
    <n v="194.05"/>
    <x v="933"/>
    <s v="Mid"/>
    <n v="78"/>
    <n v="12"/>
    <d v="2025-11-04T00:00:00"/>
    <s v="SUP044"/>
    <s v="AISLE-15-SHELF-46"/>
    <n v="33"/>
    <x v="0"/>
    <d v="2025-02-18T00:00:00"/>
    <s v="Poland"/>
    <n v="51.521000000000001"/>
    <n v="17.407900000000001"/>
    <n v="259"/>
  </r>
  <r>
    <x v="2633"/>
    <x v="2633"/>
    <x v="6"/>
    <n v="493.11"/>
    <x v="863"/>
    <s v="Mid"/>
    <n v="73"/>
    <n v="17"/>
    <d v="2023-07-05T00:00:00"/>
    <s v="SUP022"/>
    <s v="AISLE-01-SHELF-25"/>
    <n v="8"/>
    <x v="0"/>
    <d v="2023-04-21T00:00:00"/>
    <s v="Spain"/>
    <n v="37.393599999999999"/>
    <n v="0.34320000000000001"/>
    <n v="75"/>
  </r>
  <r>
    <x v="2634"/>
    <x v="2634"/>
    <x v="5"/>
    <n v="785.38"/>
    <x v="163"/>
    <s v="High"/>
    <n v="77"/>
    <n v="16"/>
    <d v="2023-11-17T00:00:00"/>
    <s v="SUP021"/>
    <s v="AISLE-20-SHELF-17"/>
    <n v="7"/>
    <x v="0"/>
    <d v="2023-09-09T00:00:00"/>
    <s v="Sweden"/>
    <n v="66.151200000000003"/>
    <n v="18.521999999999998"/>
    <n v="69"/>
  </r>
  <r>
    <x v="2635"/>
    <x v="2635"/>
    <x v="4"/>
    <n v="828.65"/>
    <x v="706"/>
    <s v="Low"/>
    <n v="41"/>
    <n v="5"/>
    <d v="2024-06-04T00:00:00"/>
    <s v="SUP028"/>
    <s v="AISLE-17-SHELF-22"/>
    <n v="13"/>
    <x v="0"/>
    <d v="2023-11-07T00:00:00"/>
    <s v="Belgium"/>
    <n v="51.4146"/>
    <n v="3.7408000000000001"/>
    <n v="210"/>
  </r>
  <r>
    <x v="2636"/>
    <x v="2636"/>
    <x v="4"/>
    <n v="865.33"/>
    <x v="934"/>
    <s v="High"/>
    <n v="83"/>
    <n v="19"/>
    <d v="2025-02-15T00:00:00"/>
    <s v="SUP049"/>
    <s v="AISLE-18-SHELF-33"/>
    <n v="9"/>
    <x v="0"/>
    <d v="2024-04-13T00:00:00"/>
    <s v="Austria"/>
    <n v="46.970999999999997"/>
    <n v="14.7165"/>
    <n v="308"/>
  </r>
  <r>
    <x v="2637"/>
    <x v="2637"/>
    <x v="6"/>
    <n v="573.88"/>
    <x v="651"/>
    <s v="High"/>
    <n v="19"/>
    <n v="25"/>
    <d v="2023-07-27T00:00:00"/>
    <s v="SUP034"/>
    <s v="AISLE-02-SHELF-23"/>
    <n v="7"/>
    <x v="0"/>
    <d v="2023-04-15T00:00:00"/>
    <s v="Austria"/>
    <n v="48.371899999999997"/>
    <n v="11.2318"/>
    <n v="103"/>
  </r>
  <r>
    <x v="2638"/>
    <x v="2638"/>
    <x v="6"/>
    <n v="868.28"/>
    <x v="865"/>
    <s v="High"/>
    <n v="63"/>
    <n v="28"/>
    <d v="2025-03-31T00:00:00"/>
    <s v="SUP016"/>
    <s v="AISLE-16-SHELF-14"/>
    <n v="29"/>
    <x v="0"/>
    <d v="2024-07-21T00:00:00"/>
    <s v="Germany"/>
    <n v="47.882199999999997"/>
    <n v="13.275700000000001"/>
    <n v="253"/>
  </r>
  <r>
    <x v="2639"/>
    <x v="2639"/>
    <x v="6"/>
    <n v="514.92999999999995"/>
    <x v="446"/>
    <s v="Low"/>
    <n v="64"/>
    <n v="17"/>
    <d v="2025-07-13T00:00:00"/>
    <s v="SUP011"/>
    <s v="AISLE-20-SHELF-50"/>
    <n v="36"/>
    <x v="0"/>
    <d v="2024-08-11T00:00:00"/>
    <s v="France"/>
    <n v="50.869700000000002"/>
    <n v="4.3121999999999998"/>
    <n v="336"/>
  </r>
  <r>
    <x v="2640"/>
    <x v="2640"/>
    <x v="1"/>
    <n v="610.99"/>
    <x v="147"/>
    <s v="Low"/>
    <n v="91"/>
    <n v="22"/>
    <d v="2023-10-09T00:00:00"/>
    <s v="SUP033"/>
    <s v="AISLE-09-SHELF-14"/>
    <n v="37"/>
    <x v="0"/>
    <d v="2023-03-21T00:00:00"/>
    <s v="Sweden"/>
    <n v="59.134599999999999"/>
    <n v="24.156400000000001"/>
    <n v="202"/>
  </r>
  <r>
    <x v="2641"/>
    <x v="2641"/>
    <x v="1"/>
    <n v="761.13"/>
    <x v="935"/>
    <s v="Low"/>
    <n v="71"/>
    <n v="3"/>
    <d v="2025-09-18T00:00:00"/>
    <s v="SUP044"/>
    <s v="AISLE-13-SHELF-26"/>
    <n v="22"/>
    <x v="0"/>
    <d v="2025-02-18T00:00:00"/>
    <s v="Belgium"/>
    <n v="51.286499999999997"/>
    <n v="4.5022000000000002"/>
    <n v="212"/>
  </r>
  <r>
    <x v="2642"/>
    <x v="2642"/>
    <x v="2"/>
    <n v="431.18"/>
    <x v="757"/>
    <s v="Mid"/>
    <n v="64"/>
    <n v="17"/>
    <d v="2024-04-05T00:00:00"/>
    <s v="SUP038"/>
    <s v="AISLE-14-SHELF-49"/>
    <n v="49"/>
    <x v="0"/>
    <d v="2023-11-03T00:00:00"/>
    <s v="Italy"/>
    <n v="45.265900000000002"/>
    <n v="16.308299999999999"/>
    <n v="154"/>
  </r>
  <r>
    <x v="2643"/>
    <x v="2643"/>
    <x v="6"/>
    <n v="82.85"/>
    <x v="782"/>
    <s v="High"/>
    <n v="96"/>
    <n v="27"/>
    <d v="2024-11-10T00:00:00"/>
    <s v="SUP019"/>
    <s v="AISLE-08-SHELF-04"/>
    <n v="40"/>
    <x v="0"/>
    <d v="2024-07-31T00:00:00"/>
    <s v="Belgium"/>
    <n v="51.369599999999998"/>
    <n v="5.7796000000000003"/>
    <n v="102"/>
  </r>
  <r>
    <x v="2644"/>
    <x v="2644"/>
    <x v="2"/>
    <n v="356.66"/>
    <x v="86"/>
    <s v="Mid"/>
    <n v="91"/>
    <n v="15"/>
    <d v="2025-03-23T00:00:00"/>
    <s v="SUP028"/>
    <s v="AISLE-09-SHELF-27"/>
    <n v="45"/>
    <x v="0"/>
    <d v="2024-09-23T00:00:00"/>
    <s v="Germany"/>
    <n v="52.192"/>
    <n v="11.444699999999999"/>
    <n v="181"/>
  </r>
  <r>
    <x v="2645"/>
    <x v="2645"/>
    <x v="3"/>
    <n v="627.70000000000005"/>
    <x v="362"/>
    <s v="High"/>
    <n v="44"/>
    <n v="19"/>
    <d v="2024-08-11T00:00:00"/>
    <s v="SUP029"/>
    <s v="AISLE-11-SHELF-39"/>
    <n v="33"/>
    <x v="0"/>
    <d v="2024-07-30T00:00:00"/>
    <s v="Austria"/>
    <n v="47.615099999999998"/>
    <n v="14.3239"/>
    <n v="12"/>
  </r>
  <r>
    <x v="2646"/>
    <x v="2646"/>
    <x v="0"/>
    <n v="200.41"/>
    <x v="719"/>
    <s v="Low"/>
    <n v="76"/>
    <n v="15"/>
    <d v="2025-05-21T00:00:00"/>
    <s v="SUP037"/>
    <s v="AISLE-15-SHELF-25"/>
    <n v="43"/>
    <x v="0"/>
    <d v="2024-09-14T00:00:00"/>
    <s v="Spain"/>
    <n v="42.2027"/>
    <n v="2.9098999999999999"/>
    <n v="249"/>
  </r>
  <r>
    <x v="2647"/>
    <x v="2647"/>
    <x v="2"/>
    <n v="156.9"/>
    <x v="78"/>
    <s v="High"/>
    <n v="74"/>
    <n v="18"/>
    <d v="2024-11-08T00:00:00"/>
    <s v="SUP003"/>
    <s v="AISLE-18-SHELF-30"/>
    <n v="49"/>
    <x v="0"/>
    <d v="2024-06-26T00:00:00"/>
    <s v="Italy"/>
    <n v="41.506500000000003"/>
    <n v="13.426500000000001"/>
    <n v="135"/>
  </r>
  <r>
    <x v="2648"/>
    <x v="2648"/>
    <x v="0"/>
    <n v="300.14999999999998"/>
    <x v="565"/>
    <s v="Low"/>
    <n v="26"/>
    <n v="26"/>
    <d v="2026-01-29T00:00:00"/>
    <s v="SUP018"/>
    <s v="AISLE-05-SHELF-16"/>
    <n v="6"/>
    <x v="0"/>
    <d v="2025-02-16T00:00:00"/>
    <s v="Poland"/>
    <n v="51.579900000000002"/>
    <n v="20.7849"/>
    <n v="347"/>
  </r>
  <r>
    <x v="2649"/>
    <x v="2649"/>
    <x v="5"/>
    <n v="41.79"/>
    <x v="288"/>
    <s v="Low"/>
    <n v="51"/>
    <n v="12"/>
    <d v="2024-09-03T00:00:00"/>
    <s v="SUP018"/>
    <s v="AISLE-12-SHELF-17"/>
    <n v="15"/>
    <x v="0"/>
    <d v="2023-12-19T00:00:00"/>
    <s v="Netherlands"/>
    <n v="52.500799999999998"/>
    <n v="3.3696000000000002"/>
    <n v="259"/>
  </r>
  <r>
    <x v="2650"/>
    <x v="2650"/>
    <x v="3"/>
    <n v="745.99"/>
    <x v="123"/>
    <s v="Mid"/>
    <n v="68"/>
    <n v="28"/>
    <d v="2024-12-06T00:00:00"/>
    <s v="SUP012"/>
    <s v="AISLE-15-SHELF-25"/>
    <n v="35"/>
    <x v="0"/>
    <d v="2024-12-05T00:00:00"/>
    <s v="Spain"/>
    <n v="40.2211"/>
    <n v="-8.1851000000000003"/>
    <n v="1"/>
  </r>
  <r>
    <x v="2651"/>
    <x v="2651"/>
    <x v="4"/>
    <n v="266.13"/>
    <x v="279"/>
    <s v="Mid"/>
    <n v="79"/>
    <n v="12"/>
    <d v="2025-01-06T00:00:00"/>
    <s v="SUP018"/>
    <s v="AISLE-19-SHELF-24"/>
    <n v="8"/>
    <x v="0"/>
    <d v="2024-08-24T00:00:00"/>
    <s v="Netherlands"/>
    <n v="50.871200000000002"/>
    <n v="6.3856999999999999"/>
    <n v="135"/>
  </r>
  <r>
    <x v="2652"/>
    <x v="2652"/>
    <x v="6"/>
    <n v="133"/>
    <x v="107"/>
    <s v="Mid"/>
    <n v="20"/>
    <n v="24"/>
    <d v="2024-09-24T00:00:00"/>
    <s v="SUP032"/>
    <s v="AISLE-07-SHELF-12"/>
    <n v="33"/>
    <x v="0"/>
    <d v="2023-12-28T00:00:00"/>
    <s v="Sweden"/>
    <n v="58.869399999999999"/>
    <n v="15.5626"/>
    <n v="271"/>
  </r>
  <r>
    <x v="2653"/>
    <x v="2653"/>
    <x v="5"/>
    <n v="702.14"/>
    <x v="252"/>
    <s v="Mid"/>
    <n v="87"/>
    <n v="3"/>
    <d v="2025-07-03T00:00:00"/>
    <s v="SUP042"/>
    <s v="AISLE-17-SHELF-39"/>
    <n v="7"/>
    <x v="1"/>
    <d v="2024-12-20T00:00:00"/>
    <s v="France"/>
    <n v="41.927999999999997"/>
    <n v="-2.4792999999999998"/>
    <n v="195"/>
  </r>
  <r>
    <x v="2654"/>
    <x v="2654"/>
    <x v="4"/>
    <n v="844.5"/>
    <x v="173"/>
    <s v="Mid"/>
    <n v="37"/>
    <n v="11"/>
    <d v="2024-05-31T00:00:00"/>
    <s v="SUP036"/>
    <s v="AISLE-11-SHELF-33"/>
    <n v="6"/>
    <x v="0"/>
    <d v="2024-01-30T00:00:00"/>
    <s v="Italy"/>
    <n v="44.6389"/>
    <n v="12.473000000000001"/>
    <n v="122"/>
  </r>
  <r>
    <x v="2655"/>
    <x v="2655"/>
    <x v="1"/>
    <n v="29.68"/>
    <x v="89"/>
    <s v="Low"/>
    <n v="48"/>
    <n v="23"/>
    <d v="2024-04-07T00:00:00"/>
    <s v="SUP019"/>
    <s v="AISLE-17-SHELF-25"/>
    <n v="48"/>
    <x v="0"/>
    <d v="2023-12-13T00:00:00"/>
    <s v="United Kingdom"/>
    <n v="57.649900000000002"/>
    <n v="-4.2275999999999998"/>
    <n v="116"/>
  </r>
  <r>
    <x v="2656"/>
    <x v="2656"/>
    <x v="0"/>
    <n v="241.26"/>
    <x v="239"/>
    <s v="Mid"/>
    <n v="63"/>
    <n v="10"/>
    <d v="2024-10-10T00:00:00"/>
    <s v="SUP004"/>
    <s v="AISLE-07-SHELF-34"/>
    <n v="40"/>
    <x v="0"/>
    <d v="2024-09-04T00:00:00"/>
    <s v="Italy"/>
    <n v="39.421399999999998"/>
    <n v="10.7364"/>
    <n v="36"/>
  </r>
  <r>
    <x v="2657"/>
    <x v="2657"/>
    <x v="4"/>
    <n v="945.78"/>
    <x v="400"/>
    <s v="Mid"/>
    <n v="20"/>
    <n v="22"/>
    <d v="2025-05-24T00:00:00"/>
    <s v="SUP011"/>
    <s v="AISLE-11-SHELF-16"/>
    <n v="18"/>
    <x v="0"/>
    <d v="2025-01-11T00:00:00"/>
    <s v="Belgium"/>
    <n v="50.9255"/>
    <n v="4.6645000000000003"/>
    <n v="133"/>
  </r>
  <r>
    <x v="2658"/>
    <x v="2658"/>
    <x v="6"/>
    <n v="391.4"/>
    <x v="561"/>
    <s v="Mid"/>
    <n v="67"/>
    <n v="15"/>
    <d v="2024-06-22T00:00:00"/>
    <s v="SUP003"/>
    <s v="AISLE-15-SHELF-40"/>
    <n v="8"/>
    <x v="0"/>
    <d v="2024-06-11T00:00:00"/>
    <s v="Austria"/>
    <n v="48.750900000000001"/>
    <n v="14.136699999999999"/>
    <n v="11"/>
  </r>
  <r>
    <x v="2659"/>
    <x v="2659"/>
    <x v="6"/>
    <n v="939.21"/>
    <x v="97"/>
    <s v="Mid"/>
    <n v="49"/>
    <n v="23"/>
    <d v="2024-02-05T00:00:00"/>
    <s v="SUP027"/>
    <s v="AISLE-15-SHELF-07"/>
    <n v="48"/>
    <x v="0"/>
    <d v="2023-03-20T00:00:00"/>
    <s v="Belgium"/>
    <n v="50.485999999999997"/>
    <n v="5.5644"/>
    <n v="322"/>
  </r>
  <r>
    <x v="2660"/>
    <x v="2660"/>
    <x v="2"/>
    <n v="281.47000000000003"/>
    <x v="880"/>
    <s v="High"/>
    <n v="13"/>
    <n v="11"/>
    <d v="2024-01-16T00:00:00"/>
    <s v="SUP047"/>
    <s v="AISLE-05-SHELF-40"/>
    <n v="34"/>
    <x v="0"/>
    <d v="2023-05-21T00:00:00"/>
    <s v="Belgium"/>
    <n v="51.395099999999999"/>
    <n v="3.8877999999999999"/>
    <n v="240"/>
  </r>
  <r>
    <x v="2661"/>
    <x v="2661"/>
    <x v="2"/>
    <n v="225.89"/>
    <x v="505"/>
    <s v="Low"/>
    <n v="73"/>
    <n v="23"/>
    <d v="2025-06-05T00:00:00"/>
    <s v="SUP016"/>
    <s v="AISLE-02-SHELF-06"/>
    <n v="23"/>
    <x v="0"/>
    <d v="2025-01-18T00:00:00"/>
    <s v="Sweden"/>
    <n v="58.7483"/>
    <n v="19.1724"/>
    <n v="138"/>
  </r>
  <r>
    <x v="2662"/>
    <x v="2662"/>
    <x v="1"/>
    <n v="221.97"/>
    <x v="752"/>
    <s v="Low"/>
    <n v="57"/>
    <n v="26"/>
    <d v="2024-02-18T00:00:00"/>
    <s v="SUP044"/>
    <s v="AISLE-04-SHELF-39"/>
    <n v="23"/>
    <x v="0"/>
    <d v="2023-09-04T00:00:00"/>
    <s v="Spain"/>
    <n v="39.891199999999998"/>
    <n v="3.1637"/>
    <n v="167"/>
  </r>
  <r>
    <x v="2663"/>
    <x v="2663"/>
    <x v="0"/>
    <n v="94.38"/>
    <x v="859"/>
    <s v="High"/>
    <n v="79"/>
    <n v="1"/>
    <d v="2025-08-20T00:00:00"/>
    <s v="SUP018"/>
    <s v="AISLE-06-SHELF-28"/>
    <n v="48"/>
    <x v="0"/>
    <d v="2024-10-05T00:00:00"/>
    <s v="United Kingdom"/>
    <n v="53.968800000000002"/>
    <n v="-7.4566999999999997"/>
    <n v="319"/>
  </r>
  <r>
    <x v="2664"/>
    <x v="2664"/>
    <x v="6"/>
    <n v="897.47"/>
    <x v="554"/>
    <s v="Low"/>
    <n v="92"/>
    <n v="20"/>
    <d v="2024-12-12T00:00:00"/>
    <s v="SUP030"/>
    <s v="AISLE-05-SHELF-05"/>
    <n v="35"/>
    <x v="0"/>
    <d v="2024-09-11T00:00:00"/>
    <s v="United Kingdom"/>
    <n v="58.500799999999998"/>
    <n v="0.2359"/>
    <n v="92"/>
  </r>
  <r>
    <x v="2665"/>
    <x v="2665"/>
    <x v="3"/>
    <n v="980.04"/>
    <x v="8"/>
    <s v="High"/>
    <n v="40"/>
    <n v="4"/>
    <d v="2024-08-17T00:00:00"/>
    <s v="SUP024"/>
    <s v="AISLE-18-SHELF-11"/>
    <n v="19"/>
    <x v="0"/>
    <d v="2024-06-03T00:00:00"/>
    <s v="Belgium"/>
    <n v="49.856499999999997"/>
    <n v="6.0279999999999996"/>
    <n v="75"/>
  </r>
  <r>
    <x v="2666"/>
    <x v="2666"/>
    <x v="5"/>
    <n v="954.96"/>
    <x v="594"/>
    <s v="Low"/>
    <n v="11"/>
    <n v="21"/>
    <d v="2023-11-01T00:00:00"/>
    <s v="SUP006"/>
    <s v="AISLE-08-SHELF-20"/>
    <n v="33"/>
    <x v="0"/>
    <d v="2023-09-09T00:00:00"/>
    <s v="Netherlands"/>
    <n v="51.719799999999999"/>
    <n v="4.7706999999999997"/>
    <n v="53"/>
  </r>
  <r>
    <x v="2667"/>
    <x v="2667"/>
    <x v="0"/>
    <n v="853.51"/>
    <x v="936"/>
    <s v="Mid"/>
    <n v="52"/>
    <n v="26"/>
    <d v="2025-03-05T00:00:00"/>
    <s v="SUP047"/>
    <s v="AISLE-11-SHELF-27"/>
    <n v="7"/>
    <x v="0"/>
    <d v="2024-09-25T00:00:00"/>
    <s v="Sweden"/>
    <n v="67.808199999999999"/>
    <n v="18.044499999999999"/>
    <n v="161"/>
  </r>
  <r>
    <x v="2668"/>
    <x v="2668"/>
    <x v="0"/>
    <n v="848.42"/>
    <x v="862"/>
    <s v="Mid"/>
    <n v="98"/>
    <n v="21"/>
    <d v="2024-08-13T00:00:00"/>
    <s v="SUP034"/>
    <s v="AISLE-19-SHELF-19"/>
    <n v="23"/>
    <x v="0"/>
    <d v="2023-08-18T00:00:00"/>
    <s v="Belgium"/>
    <n v="49.775500000000001"/>
    <n v="3.9392999999999998"/>
    <n v="361"/>
  </r>
  <r>
    <x v="2669"/>
    <x v="2669"/>
    <x v="4"/>
    <n v="664.47"/>
    <x v="937"/>
    <s v="Mid"/>
    <n v="50"/>
    <n v="8"/>
    <d v="2024-10-24T00:00:00"/>
    <s v="SUP012"/>
    <s v="AISLE-02-SHELF-42"/>
    <n v="26"/>
    <x v="1"/>
    <d v="2024-06-22T00:00:00"/>
    <s v="France"/>
    <n v="48.376600000000003"/>
    <n v="-2.5569000000000002"/>
    <n v="124"/>
  </r>
  <r>
    <x v="2670"/>
    <x v="2670"/>
    <x v="0"/>
    <n v="827.95"/>
    <x v="705"/>
    <s v="Low"/>
    <n v="69"/>
    <n v="20"/>
    <d v="2023-10-24T00:00:00"/>
    <s v="SUP042"/>
    <s v="AISLE-07-SHELF-44"/>
    <n v="24"/>
    <x v="0"/>
    <d v="2023-04-25T00:00:00"/>
    <s v="Austria"/>
    <n v="47.934600000000003"/>
    <n v="14.8536"/>
    <n v="182"/>
  </r>
  <r>
    <x v="2671"/>
    <x v="2671"/>
    <x v="1"/>
    <n v="216.26"/>
    <x v="443"/>
    <s v="Mid"/>
    <n v="84"/>
    <n v="13"/>
    <d v="2025-09-11T00:00:00"/>
    <s v="SUP023"/>
    <s v="AISLE-02-SHELF-07"/>
    <n v="11"/>
    <x v="0"/>
    <d v="2025-02-11T00:00:00"/>
    <s v="Spain"/>
    <n v="38.682099999999998"/>
    <n v="-0.55710000000000004"/>
    <n v="212"/>
  </r>
  <r>
    <x v="2672"/>
    <x v="2672"/>
    <x v="5"/>
    <n v="394.03"/>
    <x v="537"/>
    <s v="High"/>
    <n v="55"/>
    <n v="17"/>
    <d v="2025-10-24T00:00:00"/>
    <s v="SUP036"/>
    <s v="AISLE-19-SHELF-31"/>
    <n v="8"/>
    <x v="0"/>
    <d v="2024-11-05T00:00:00"/>
    <s v="Poland"/>
    <n v="54.128399999999999"/>
    <n v="18.821200000000001"/>
    <n v="353"/>
  </r>
  <r>
    <x v="2673"/>
    <x v="2673"/>
    <x v="3"/>
    <n v="644.42999999999995"/>
    <x v="46"/>
    <s v="Mid"/>
    <n v="49"/>
    <n v="15"/>
    <d v="2023-10-12T00:00:00"/>
    <s v="SUP040"/>
    <s v="AISLE-01-SHELF-11"/>
    <n v="5"/>
    <x v="0"/>
    <d v="2023-04-29T00:00:00"/>
    <s v="France"/>
    <n v="45.052500000000002"/>
    <n v="-1.4331"/>
    <n v="166"/>
  </r>
  <r>
    <x v="2674"/>
    <x v="2674"/>
    <x v="4"/>
    <n v="876.02"/>
    <x v="8"/>
    <s v="High"/>
    <n v="68"/>
    <n v="21"/>
    <d v="2024-10-16T00:00:00"/>
    <s v="SUP015"/>
    <s v="AISLE-08-SHELF-40"/>
    <n v="45"/>
    <x v="0"/>
    <d v="2023-11-14T00:00:00"/>
    <s v="Netherlands"/>
    <n v="52.431399999999996"/>
    <n v="6.7313999999999998"/>
    <n v="337"/>
  </r>
  <r>
    <x v="2675"/>
    <x v="2675"/>
    <x v="5"/>
    <n v="663.86"/>
    <x v="875"/>
    <s v="High"/>
    <n v="54"/>
    <n v="1"/>
    <d v="2024-11-28T00:00:00"/>
    <s v="SUP016"/>
    <s v="AISLE-14-SHELF-13"/>
    <n v="11"/>
    <x v="0"/>
    <d v="2024-01-06T00:00:00"/>
    <s v="Italy"/>
    <n v="40.008899999999997"/>
    <n v="11.315200000000001"/>
    <n v="327"/>
  </r>
  <r>
    <x v="2676"/>
    <x v="2676"/>
    <x v="2"/>
    <n v="840.63"/>
    <x v="900"/>
    <s v="High"/>
    <n v="51"/>
    <n v="28"/>
    <d v="2025-07-07T00:00:00"/>
    <s v="SUP045"/>
    <s v="AISLE-10-SHELF-49"/>
    <n v="26"/>
    <x v="0"/>
    <d v="2025-02-01T00:00:00"/>
    <s v="Italy"/>
    <n v="40.869599999999998"/>
    <n v="13.2737"/>
    <n v="156"/>
  </r>
  <r>
    <x v="2677"/>
    <x v="2677"/>
    <x v="0"/>
    <n v="479.21"/>
    <x v="209"/>
    <s v="Mid"/>
    <n v="30"/>
    <n v="3"/>
    <d v="2024-10-05T00:00:00"/>
    <s v="SUP047"/>
    <s v="AISLE-06-SHELF-20"/>
    <n v="41"/>
    <x v="0"/>
    <d v="2024-02-12T00:00:00"/>
    <s v="France"/>
    <n v="43.538400000000003"/>
    <n v="6.9043000000000001"/>
    <n v="236"/>
  </r>
  <r>
    <x v="2678"/>
    <x v="2678"/>
    <x v="1"/>
    <n v="720.13"/>
    <x v="637"/>
    <s v="High"/>
    <n v="12"/>
    <n v="24"/>
    <d v="2023-08-30T00:00:00"/>
    <s v="SUP014"/>
    <s v="AISLE-14-SHELF-24"/>
    <n v="34"/>
    <x v="0"/>
    <d v="2023-08-25T00:00:00"/>
    <s v="Belgium"/>
    <n v="50.091200000000001"/>
    <n v="5.2508999999999997"/>
    <n v="5"/>
  </r>
  <r>
    <x v="2679"/>
    <x v="2679"/>
    <x v="6"/>
    <n v="980.18"/>
    <x v="737"/>
    <s v="High"/>
    <n v="75"/>
    <n v="26"/>
    <d v="2024-06-11T00:00:00"/>
    <s v="SUP015"/>
    <s v="AISLE-08-SHELF-07"/>
    <n v="13"/>
    <x v="0"/>
    <d v="2023-12-13T00:00:00"/>
    <s v="Poland"/>
    <n v="51.976700000000001"/>
    <n v="19.959"/>
    <n v="181"/>
  </r>
  <r>
    <x v="2680"/>
    <x v="2680"/>
    <x v="2"/>
    <n v="161.94999999999999"/>
    <x v="205"/>
    <s v="Mid"/>
    <n v="20"/>
    <n v="21"/>
    <d v="2025-09-05T00:00:00"/>
    <s v="SUP012"/>
    <s v="AISLE-05-SHELF-06"/>
    <n v="31"/>
    <x v="0"/>
    <d v="2024-10-25T00:00:00"/>
    <s v="Germany"/>
    <n v="48.664999999999999"/>
    <n v="12.588699999999999"/>
    <n v="315"/>
  </r>
  <r>
    <x v="2681"/>
    <x v="2681"/>
    <x v="6"/>
    <n v="927.65"/>
    <x v="642"/>
    <s v="Mid"/>
    <n v="33"/>
    <n v="23"/>
    <d v="2025-02-05T00:00:00"/>
    <s v="SUP043"/>
    <s v="AISLE-08-SHELF-35"/>
    <n v="42"/>
    <x v="0"/>
    <d v="2024-06-27T00:00:00"/>
    <s v="Germany"/>
    <n v="48.733499999999999"/>
    <n v="6.9325999999999999"/>
    <n v="223"/>
  </r>
  <r>
    <x v="2682"/>
    <x v="2682"/>
    <x v="5"/>
    <n v="527.14"/>
    <x v="926"/>
    <s v="Mid"/>
    <n v="59"/>
    <n v="17"/>
    <d v="2024-12-04T00:00:00"/>
    <s v="SUP035"/>
    <s v="AISLE-09-SHELF-42"/>
    <n v="27"/>
    <x v="1"/>
    <d v="2024-02-07T00:00:00"/>
    <s v="Netherlands"/>
    <n v="52.276000000000003"/>
    <n v="6.0663"/>
    <n v="301"/>
  </r>
  <r>
    <x v="2683"/>
    <x v="2683"/>
    <x v="3"/>
    <n v="646.79"/>
    <x v="477"/>
    <s v="Mid"/>
    <n v="97"/>
    <n v="22"/>
    <d v="2024-07-15T00:00:00"/>
    <s v="SUP025"/>
    <s v="AISLE-01-SHELF-39"/>
    <n v="16"/>
    <x v="0"/>
    <d v="2023-11-21T00:00:00"/>
    <s v="Belgium"/>
    <n v="49.600099999999998"/>
    <n v="2.7706"/>
    <n v="237"/>
  </r>
  <r>
    <x v="2684"/>
    <x v="2684"/>
    <x v="6"/>
    <n v="879.09"/>
    <x v="740"/>
    <s v="Mid"/>
    <n v="30"/>
    <n v="28"/>
    <d v="2024-09-14T00:00:00"/>
    <s v="SUP014"/>
    <s v="AISLE-20-SHELF-06"/>
    <n v="17"/>
    <x v="0"/>
    <d v="2023-10-11T00:00:00"/>
    <s v="United Kingdom"/>
    <n v="56.9636"/>
    <n v="-0.10970000000000001"/>
    <n v="339"/>
  </r>
  <r>
    <x v="2685"/>
    <x v="2685"/>
    <x v="1"/>
    <n v="415.56"/>
    <x v="369"/>
    <s v="Mid"/>
    <n v="34"/>
    <n v="24"/>
    <d v="2025-03-17T00:00:00"/>
    <s v="SUP002"/>
    <s v="AISLE-13-SHELF-39"/>
    <n v="37"/>
    <x v="0"/>
    <d v="2024-06-24T00:00:00"/>
    <s v="United Kingdom"/>
    <n v="52.058700000000002"/>
    <n v="-2.0476999999999999"/>
    <n v="266"/>
  </r>
  <r>
    <x v="2686"/>
    <x v="2686"/>
    <x v="5"/>
    <n v="424.51"/>
    <x v="80"/>
    <s v="High"/>
    <n v="13"/>
    <n v="22"/>
    <d v="2024-01-08T00:00:00"/>
    <s v="SUP018"/>
    <s v="AISLE-08-SHELF-21"/>
    <n v="19"/>
    <x v="0"/>
    <d v="2023-10-08T00:00:00"/>
    <s v="Spain"/>
    <n v="39.456800000000001"/>
    <n v="-1.3280000000000001"/>
    <n v="92"/>
  </r>
  <r>
    <x v="2687"/>
    <x v="2687"/>
    <x v="4"/>
    <n v="531.91"/>
    <x v="59"/>
    <s v="Mid"/>
    <n v="52"/>
    <n v="4"/>
    <d v="2024-08-02T00:00:00"/>
    <s v="SUP035"/>
    <s v="AISLE-05-SHELF-12"/>
    <n v="20"/>
    <x v="1"/>
    <d v="2024-07-14T00:00:00"/>
    <s v="Poland"/>
    <n v="54.0047"/>
    <n v="14.8986"/>
    <n v="19"/>
  </r>
  <r>
    <x v="2688"/>
    <x v="2688"/>
    <x v="0"/>
    <n v="28.91"/>
    <x v="77"/>
    <s v="Low"/>
    <n v="56"/>
    <n v="27"/>
    <d v="2024-06-05T00:00:00"/>
    <s v="SUP009"/>
    <s v="AISLE-06-SHELF-15"/>
    <n v="38"/>
    <x v="0"/>
    <d v="2024-02-23T00:00:00"/>
    <s v="Poland"/>
    <n v="53.512300000000003"/>
    <n v="19.0303"/>
    <n v="103"/>
  </r>
  <r>
    <x v="2689"/>
    <x v="2689"/>
    <x v="3"/>
    <n v="501.7"/>
    <x v="280"/>
    <s v="High"/>
    <n v="32"/>
    <n v="8"/>
    <d v="2025-09-23T00:00:00"/>
    <s v="SUP011"/>
    <s v="AISLE-04-SHELF-17"/>
    <n v="13"/>
    <x v="0"/>
    <d v="2024-12-14T00:00:00"/>
    <s v="Italy"/>
    <n v="42.523299999999999"/>
    <n v="14.3818"/>
    <n v="283"/>
  </r>
  <r>
    <x v="2690"/>
    <x v="2690"/>
    <x v="1"/>
    <n v="298.18"/>
    <x v="938"/>
    <s v="High"/>
    <n v="69"/>
    <n v="15"/>
    <d v="2023-05-01T00:00:00"/>
    <s v="SUP026"/>
    <s v="AISLE-14-SHELF-07"/>
    <n v="46"/>
    <x v="0"/>
    <d v="2023-03-25T00:00:00"/>
    <s v="Sweden"/>
    <n v="68.032200000000003"/>
    <n v="11.843"/>
    <n v="37"/>
  </r>
  <r>
    <x v="2691"/>
    <x v="2691"/>
    <x v="1"/>
    <n v="928.67"/>
    <x v="328"/>
    <s v="Mid"/>
    <n v="97"/>
    <n v="8"/>
    <d v="2024-04-21T00:00:00"/>
    <s v="SUP003"/>
    <s v="AISLE-13-SHELF-22"/>
    <n v="31"/>
    <x v="1"/>
    <d v="2024-02-20T00:00:00"/>
    <s v="Netherlands"/>
    <n v="50.879600000000003"/>
    <n v="3.9952000000000001"/>
    <n v="61"/>
  </r>
  <r>
    <x v="2692"/>
    <x v="2692"/>
    <x v="3"/>
    <n v="96.86"/>
    <x v="597"/>
    <s v="High"/>
    <n v="30"/>
    <n v="14"/>
    <d v="2025-05-29T00:00:00"/>
    <s v="SUP005"/>
    <s v="AISLE-10-SHELF-18"/>
    <n v="19"/>
    <x v="0"/>
    <d v="2024-06-01T00:00:00"/>
    <s v="Germany"/>
    <n v="54.796999999999997"/>
    <n v="12.4072"/>
    <n v="362"/>
  </r>
  <r>
    <x v="2693"/>
    <x v="2693"/>
    <x v="4"/>
    <n v="464.73"/>
    <x v="746"/>
    <s v="Low"/>
    <n v="75"/>
    <n v="6"/>
    <d v="2025-01-19T00:00:00"/>
    <s v="SUP032"/>
    <s v="AISLE-02-SHELF-12"/>
    <n v="39"/>
    <x v="0"/>
    <d v="2024-05-20T00:00:00"/>
    <s v="Netherlands"/>
    <n v="52.459499999999998"/>
    <n v="3.4834999999999998"/>
    <n v="244"/>
  </r>
  <r>
    <x v="2694"/>
    <x v="2694"/>
    <x v="3"/>
    <n v="947.99"/>
    <x v="938"/>
    <s v="High"/>
    <n v="96"/>
    <n v="24"/>
    <d v="2024-12-19T00:00:00"/>
    <s v="SUP041"/>
    <s v="AISLE-13-SHELF-39"/>
    <n v="38"/>
    <x v="0"/>
    <d v="2024-02-12T00:00:00"/>
    <s v="United Kingdom"/>
    <n v="57.636200000000002"/>
    <n v="-7.2400000000000006E-2"/>
    <n v="311"/>
  </r>
  <r>
    <x v="2695"/>
    <x v="2695"/>
    <x v="5"/>
    <n v="902.02"/>
    <x v="845"/>
    <s v="Mid"/>
    <n v="60"/>
    <n v="28"/>
    <d v="2025-03-26T00:00:00"/>
    <s v="SUP010"/>
    <s v="AISLE-18-SHELF-22"/>
    <n v="44"/>
    <x v="0"/>
    <d v="2024-04-09T00:00:00"/>
    <s v="United Kingdom"/>
    <n v="55.7502"/>
    <n v="-4.8087"/>
    <n v="351"/>
  </r>
  <r>
    <x v="2696"/>
    <x v="2696"/>
    <x v="3"/>
    <n v="704.33"/>
    <x v="131"/>
    <s v="Mid"/>
    <n v="24"/>
    <n v="22"/>
    <d v="2024-08-19T00:00:00"/>
    <s v="SUP038"/>
    <s v="AISLE-11-SHELF-22"/>
    <n v="34"/>
    <x v="0"/>
    <d v="2023-10-18T00:00:00"/>
    <s v="France"/>
    <n v="41.990900000000003"/>
    <n v="3.3685999999999998"/>
    <n v="306"/>
  </r>
  <r>
    <x v="2697"/>
    <x v="2697"/>
    <x v="3"/>
    <n v="593.47"/>
    <x v="469"/>
    <s v="Mid"/>
    <n v="67"/>
    <n v="15"/>
    <d v="2024-10-18T00:00:00"/>
    <s v="SUP006"/>
    <s v="AISLE-10-SHELF-22"/>
    <n v="27"/>
    <x v="0"/>
    <d v="2024-10-05T00:00:00"/>
    <s v="Spain"/>
    <n v="41.613599999999998"/>
    <n v="-8.1126000000000005"/>
    <n v="13"/>
  </r>
  <r>
    <x v="2698"/>
    <x v="2698"/>
    <x v="3"/>
    <n v="287.92"/>
    <x v="134"/>
    <s v="Low"/>
    <n v="35"/>
    <n v="20"/>
    <d v="2025-10-04T00:00:00"/>
    <s v="SUP011"/>
    <s v="AISLE-06-SHELF-46"/>
    <n v="13"/>
    <x v="0"/>
    <d v="2025-02-22T00:00:00"/>
    <s v="Poland"/>
    <n v="52.675899999999999"/>
    <n v="16.963699999999999"/>
    <n v="224"/>
  </r>
  <r>
    <x v="2699"/>
    <x v="2699"/>
    <x v="5"/>
    <n v="373.29"/>
    <x v="799"/>
    <s v="High"/>
    <n v="99"/>
    <n v="27"/>
    <d v="2025-03-25T00:00:00"/>
    <s v="SUP017"/>
    <s v="AISLE-20-SHELF-37"/>
    <n v="36"/>
    <x v="0"/>
    <d v="2024-11-16T00:00:00"/>
    <s v="Austria"/>
    <n v="48.387"/>
    <n v="13.654999999999999"/>
    <n v="129"/>
  </r>
  <r>
    <x v="2700"/>
    <x v="2700"/>
    <x v="2"/>
    <n v="99.23"/>
    <x v="898"/>
    <s v="Low"/>
    <n v="68"/>
    <n v="28"/>
    <d v="2023-07-29T00:00:00"/>
    <s v="SUP002"/>
    <s v="AISLE-20-SHELF-06"/>
    <n v="39"/>
    <x v="0"/>
    <d v="2023-06-24T00:00:00"/>
    <s v="Netherlands"/>
    <n v="51.148400000000002"/>
    <n v="5.3533999999999997"/>
    <n v="35"/>
  </r>
  <r>
    <x v="2701"/>
    <x v="2701"/>
    <x v="0"/>
    <n v="788.25"/>
    <x v="66"/>
    <s v="High"/>
    <n v="99"/>
    <n v="22"/>
    <d v="2024-06-06T00:00:00"/>
    <s v="SUP041"/>
    <s v="AISLE-09-SHELF-29"/>
    <n v="36"/>
    <x v="0"/>
    <d v="2023-08-02T00:00:00"/>
    <s v="United Kingdom"/>
    <n v="53.3825"/>
    <n v="-6.3963999999999999"/>
    <n v="309"/>
  </r>
  <r>
    <x v="2702"/>
    <x v="2702"/>
    <x v="6"/>
    <n v="330.63"/>
    <x v="606"/>
    <s v="High"/>
    <n v="54"/>
    <n v="9"/>
    <d v="2024-07-08T00:00:00"/>
    <s v="SUP024"/>
    <s v="AISLE-05-SHELF-05"/>
    <n v="49"/>
    <x v="0"/>
    <d v="2024-01-08T00:00:00"/>
    <s v="Sweden"/>
    <n v="66.912899999999993"/>
    <n v="11.2445"/>
    <n v="182"/>
  </r>
  <r>
    <x v="2703"/>
    <x v="2703"/>
    <x v="2"/>
    <n v="671.1"/>
    <x v="467"/>
    <s v="Mid"/>
    <n v="75"/>
    <n v="24"/>
    <d v="2023-11-21T00:00:00"/>
    <s v="SUP050"/>
    <s v="AISLE-19-SHELF-13"/>
    <n v="20"/>
    <x v="0"/>
    <d v="2023-08-09T00:00:00"/>
    <s v="Italy"/>
    <n v="39.877299999999998"/>
    <n v="6.7499000000000002"/>
    <n v="104"/>
  </r>
  <r>
    <x v="2704"/>
    <x v="2704"/>
    <x v="3"/>
    <n v="364.02"/>
    <x v="933"/>
    <s v="Mid"/>
    <n v="44"/>
    <n v="23"/>
    <d v="2025-05-08T00:00:00"/>
    <s v="SUP005"/>
    <s v="AISLE-05-SHELF-46"/>
    <n v="36"/>
    <x v="1"/>
    <d v="2025-02-04T00:00:00"/>
    <s v="Germany"/>
    <n v="48.029699999999998"/>
    <n v="8.6036000000000001"/>
    <n v="93"/>
  </r>
  <r>
    <x v="2705"/>
    <x v="2705"/>
    <x v="4"/>
    <n v="469.69"/>
    <x v="284"/>
    <s v="Mid"/>
    <n v="73"/>
    <n v="5"/>
    <d v="2024-02-11T00:00:00"/>
    <s v="SUP021"/>
    <s v="AISLE-02-SHELF-25"/>
    <n v="29"/>
    <x v="0"/>
    <d v="2023-06-02T00:00:00"/>
    <s v="Spain"/>
    <n v="36.423299999999998"/>
    <n v="-1.7825"/>
    <n v="254"/>
  </r>
  <r>
    <x v="2706"/>
    <x v="2706"/>
    <x v="1"/>
    <n v="559.45000000000005"/>
    <x v="588"/>
    <s v="Mid"/>
    <n v="93"/>
    <n v="13"/>
    <d v="2024-04-26T00:00:00"/>
    <s v="SUP006"/>
    <s v="AISLE-05-SHELF-23"/>
    <n v="34"/>
    <x v="1"/>
    <d v="2023-08-07T00:00:00"/>
    <s v="Sweden"/>
    <n v="56.498699999999999"/>
    <n v="20.292400000000001"/>
    <n v="263"/>
  </r>
  <r>
    <x v="2707"/>
    <x v="2707"/>
    <x v="4"/>
    <n v="803.83"/>
    <x v="455"/>
    <s v="Mid"/>
    <n v="86"/>
    <n v="7"/>
    <d v="2025-06-06T00:00:00"/>
    <s v="SUP004"/>
    <s v="AISLE-12-SHELF-39"/>
    <n v="41"/>
    <x v="0"/>
    <d v="2025-01-08T00:00:00"/>
    <s v="Spain"/>
    <n v="36.410600000000002"/>
    <n v="-8.5526999999999997"/>
    <n v="149"/>
  </r>
  <r>
    <x v="2708"/>
    <x v="2708"/>
    <x v="5"/>
    <n v="219.04"/>
    <x v="906"/>
    <s v="Mid"/>
    <n v="36"/>
    <n v="17"/>
    <d v="2024-12-31T00:00:00"/>
    <s v="SUP009"/>
    <s v="AISLE-03-SHELF-09"/>
    <n v="41"/>
    <x v="0"/>
    <d v="2024-05-31T00:00:00"/>
    <s v="France"/>
    <n v="44.292200000000001"/>
    <n v="7.9898999999999996"/>
    <n v="214"/>
  </r>
  <r>
    <x v="2709"/>
    <x v="2709"/>
    <x v="0"/>
    <n v="404.78"/>
    <x v="197"/>
    <s v="High"/>
    <n v="96"/>
    <n v="8"/>
    <d v="2024-11-17T00:00:00"/>
    <s v="SUP005"/>
    <s v="AISLE-15-SHELF-15"/>
    <n v="39"/>
    <x v="0"/>
    <d v="2024-10-23T00:00:00"/>
    <s v="Austria"/>
    <n v="48.067599999999999"/>
    <n v="15.43"/>
    <n v="25"/>
  </r>
  <r>
    <x v="2710"/>
    <x v="2710"/>
    <x v="3"/>
    <n v="138.78"/>
    <x v="770"/>
    <s v="Mid"/>
    <n v="89"/>
    <n v="5"/>
    <d v="2024-08-17T00:00:00"/>
    <s v="SUP004"/>
    <s v="AISLE-08-SHELF-28"/>
    <n v="49"/>
    <x v="0"/>
    <d v="2024-04-30T00:00:00"/>
    <s v="United Kingdom"/>
    <n v="51.145699999999998"/>
    <n v="0.14130000000000001"/>
    <n v="109"/>
  </r>
  <r>
    <x v="2711"/>
    <x v="2711"/>
    <x v="5"/>
    <n v="85"/>
    <x v="705"/>
    <s v="Low"/>
    <n v="40"/>
    <n v="23"/>
    <d v="2024-01-02T00:00:00"/>
    <s v="SUP009"/>
    <s v="AISLE-16-SHELF-34"/>
    <n v="12"/>
    <x v="0"/>
    <d v="2023-04-26T00:00:00"/>
    <s v="Italy"/>
    <n v="36.685499999999998"/>
    <n v="9.1354000000000006"/>
    <n v="251"/>
  </r>
  <r>
    <x v="2712"/>
    <x v="2712"/>
    <x v="6"/>
    <n v="608.63"/>
    <x v="77"/>
    <s v="Low"/>
    <n v="21"/>
    <n v="7"/>
    <d v="2024-06-13T00:00:00"/>
    <s v="SUP018"/>
    <s v="AISLE-20-SHELF-01"/>
    <n v="44"/>
    <x v="0"/>
    <d v="2023-11-23T00:00:00"/>
    <s v="Sweden"/>
    <n v="63.802100000000003"/>
    <n v="16.015699999999999"/>
    <n v="203"/>
  </r>
  <r>
    <x v="2713"/>
    <x v="2713"/>
    <x v="0"/>
    <n v="197.2"/>
    <x v="622"/>
    <s v="Mid"/>
    <n v="54"/>
    <n v="8"/>
    <d v="2023-10-29T00:00:00"/>
    <s v="SUP043"/>
    <s v="AISLE-04-SHELF-04"/>
    <n v="40"/>
    <x v="0"/>
    <d v="2023-05-07T00:00:00"/>
    <s v="Spain"/>
    <n v="43.676699999999997"/>
    <n v="-8.9177"/>
    <n v="175"/>
  </r>
  <r>
    <x v="2714"/>
    <x v="2714"/>
    <x v="0"/>
    <n v="69.2"/>
    <x v="821"/>
    <s v="High"/>
    <n v="41"/>
    <n v="7"/>
    <d v="2024-09-23T00:00:00"/>
    <s v="SUP016"/>
    <s v="AISLE-06-SHELF-03"/>
    <n v="29"/>
    <x v="0"/>
    <d v="2024-04-06T00:00:00"/>
    <s v="Poland"/>
    <n v="54.791899999999998"/>
    <n v="20.336300000000001"/>
    <n v="170"/>
  </r>
  <r>
    <x v="2715"/>
    <x v="2715"/>
    <x v="5"/>
    <n v="898.13"/>
    <x v="435"/>
    <s v="Mid"/>
    <n v="63"/>
    <n v="22"/>
    <d v="2025-07-29T00:00:00"/>
    <s v="SUP002"/>
    <s v="AISLE-08-SHELF-02"/>
    <n v="22"/>
    <x v="0"/>
    <d v="2025-03-17T00:00:00"/>
    <s v="France"/>
    <n v="46.775300000000001"/>
    <n v="-4.2310999999999996"/>
    <n v="134"/>
  </r>
  <r>
    <x v="2716"/>
    <x v="2716"/>
    <x v="2"/>
    <n v="538.97"/>
    <x v="114"/>
    <s v="Low"/>
    <n v="75"/>
    <n v="12"/>
    <d v="2023-08-04T00:00:00"/>
    <s v="SUP029"/>
    <s v="AISLE-17-SHELF-28"/>
    <n v="43"/>
    <x v="0"/>
    <d v="2023-06-19T00:00:00"/>
    <s v="Poland"/>
    <n v="50.585299999999997"/>
    <n v="23.346599999999999"/>
    <n v="46"/>
  </r>
  <r>
    <x v="2717"/>
    <x v="2717"/>
    <x v="1"/>
    <n v="143.28"/>
    <x v="334"/>
    <s v="Mid"/>
    <n v="96"/>
    <n v="6"/>
    <d v="2024-04-09T00:00:00"/>
    <s v="SUP048"/>
    <s v="AISLE-12-SHELF-44"/>
    <n v="14"/>
    <x v="1"/>
    <d v="2023-04-13T00:00:00"/>
    <s v="Italy"/>
    <n v="40.319600000000001"/>
    <n v="14.473699999999999"/>
    <n v="362"/>
  </r>
  <r>
    <x v="2718"/>
    <x v="2718"/>
    <x v="4"/>
    <n v="62.89"/>
    <x v="939"/>
    <s v="Mid"/>
    <n v="41"/>
    <n v="21"/>
    <d v="2024-01-19T00:00:00"/>
    <s v="SUP042"/>
    <s v="AISLE-15-SHELF-50"/>
    <n v="5"/>
    <x v="1"/>
    <d v="2023-03-29T00:00:00"/>
    <s v="Sweden"/>
    <n v="69.093000000000004"/>
    <n v="14.546200000000001"/>
    <n v="296"/>
  </r>
  <r>
    <x v="2719"/>
    <x v="2719"/>
    <x v="2"/>
    <n v="128.66"/>
    <x v="940"/>
    <s v="Mid"/>
    <n v="24"/>
    <n v="21"/>
    <d v="2023-11-13T00:00:00"/>
    <s v="SUP036"/>
    <s v="AISLE-09-SHELF-31"/>
    <n v="8"/>
    <x v="0"/>
    <d v="2023-08-27T00:00:00"/>
    <s v="France"/>
    <n v="46.945599999999999"/>
    <n v="5.0679999999999996"/>
    <n v="78"/>
  </r>
  <r>
    <x v="2720"/>
    <x v="2720"/>
    <x v="0"/>
    <n v="476.62"/>
    <x v="306"/>
    <s v="Mid"/>
    <n v="64"/>
    <n v="4"/>
    <d v="2025-06-14T00:00:00"/>
    <s v="SUP012"/>
    <s v="AISLE-05-SHELF-32"/>
    <n v="30"/>
    <x v="0"/>
    <d v="2024-08-29T00:00:00"/>
    <s v="Sweden"/>
    <n v="57.571899999999999"/>
    <n v="13.047599999999999"/>
    <n v="289"/>
  </r>
  <r>
    <x v="2721"/>
    <x v="2721"/>
    <x v="4"/>
    <n v="671.78"/>
    <x v="536"/>
    <s v="Low"/>
    <n v="50"/>
    <n v="23"/>
    <d v="2025-10-11T00:00:00"/>
    <s v="SUP041"/>
    <s v="AISLE-03-SHELF-17"/>
    <n v="15"/>
    <x v="0"/>
    <d v="2025-01-16T00:00:00"/>
    <s v="United Kingdom"/>
    <n v="53.915500000000002"/>
    <n v="-4.3418999999999999"/>
    <n v="268"/>
  </r>
  <r>
    <x v="2722"/>
    <x v="2722"/>
    <x v="0"/>
    <n v="644.87"/>
    <x v="870"/>
    <s v="High"/>
    <n v="49"/>
    <n v="29"/>
    <d v="2025-01-01T00:00:00"/>
    <s v="SUP045"/>
    <s v="AISLE-12-SHELF-14"/>
    <n v="19"/>
    <x v="0"/>
    <d v="2024-11-13T00:00:00"/>
    <s v="Belgium"/>
    <n v="50.928400000000003"/>
    <n v="2.7711000000000001"/>
    <n v="49"/>
  </r>
  <r>
    <x v="2723"/>
    <x v="2723"/>
    <x v="1"/>
    <n v="152.97999999999999"/>
    <x v="912"/>
    <s v="Low"/>
    <n v="81"/>
    <n v="28"/>
    <d v="2024-06-26T00:00:00"/>
    <s v="SUP037"/>
    <s v="AISLE-08-SHELF-41"/>
    <n v="36"/>
    <x v="0"/>
    <d v="2023-07-28T00:00:00"/>
    <s v="France"/>
    <n v="50.827199999999998"/>
    <n v="-4.8916000000000004"/>
    <n v="334"/>
  </r>
  <r>
    <x v="2724"/>
    <x v="2724"/>
    <x v="0"/>
    <n v="637.15"/>
    <x v="659"/>
    <s v="Low"/>
    <n v="58"/>
    <n v="27"/>
    <d v="2024-11-29T00:00:00"/>
    <s v="SUP034"/>
    <s v="AISLE-02-SHELF-34"/>
    <n v="19"/>
    <x v="0"/>
    <d v="2024-09-21T00:00:00"/>
    <s v="Poland"/>
    <n v="52.4876"/>
    <n v="19.726299999999998"/>
    <n v="69"/>
  </r>
  <r>
    <x v="2725"/>
    <x v="2725"/>
    <x v="0"/>
    <n v="410.82"/>
    <x v="716"/>
    <s v="Low"/>
    <n v="95"/>
    <n v="3"/>
    <d v="2024-01-11T00:00:00"/>
    <s v="SUP035"/>
    <s v="AISLE-16-SHELF-20"/>
    <n v="32"/>
    <x v="0"/>
    <d v="2023-11-12T00:00:00"/>
    <s v="Italy"/>
    <n v="38.014499999999998"/>
    <n v="8.3958999999999993"/>
    <n v="60"/>
  </r>
  <r>
    <x v="2726"/>
    <x v="2726"/>
    <x v="6"/>
    <n v="470.1"/>
    <x v="453"/>
    <s v="Mid"/>
    <n v="47"/>
    <n v="5"/>
    <d v="2025-01-25T00:00:00"/>
    <s v="SUP040"/>
    <s v="AISLE-11-SHELF-10"/>
    <n v="27"/>
    <x v="0"/>
    <d v="2024-05-21T00:00:00"/>
    <s v="Austria"/>
    <n v="48.460999999999999"/>
    <n v="16.334199999999999"/>
    <n v="249"/>
  </r>
  <r>
    <x v="2727"/>
    <x v="2727"/>
    <x v="4"/>
    <n v="803.42"/>
    <x v="903"/>
    <s v="Mid"/>
    <n v="65"/>
    <n v="19"/>
    <d v="2025-06-27T00:00:00"/>
    <s v="SUP006"/>
    <s v="AISLE-08-SHELF-07"/>
    <n v="7"/>
    <x v="0"/>
    <d v="2024-10-01T00:00:00"/>
    <s v="United Kingdom"/>
    <n v="52.390500000000003"/>
    <n v="-3.8203999999999998"/>
    <n v="269"/>
  </r>
  <r>
    <x v="2728"/>
    <x v="2728"/>
    <x v="6"/>
    <n v="339.17"/>
    <x v="844"/>
    <s v="Low"/>
    <n v="43"/>
    <n v="8"/>
    <d v="2024-07-10T00:00:00"/>
    <s v="SUP037"/>
    <s v="AISLE-01-SHELF-10"/>
    <n v="36"/>
    <x v="0"/>
    <d v="2024-03-20T00:00:00"/>
    <s v="Belgium"/>
    <n v="50.21"/>
    <n v="2.7829000000000002"/>
    <n v="112"/>
  </r>
  <r>
    <x v="2729"/>
    <x v="2729"/>
    <x v="4"/>
    <n v="155.53"/>
    <x v="31"/>
    <s v="Low"/>
    <n v="10"/>
    <n v="5"/>
    <d v="2025-07-12T00:00:00"/>
    <s v="SUP036"/>
    <s v="AISLE-19-SHELF-05"/>
    <n v="24"/>
    <x v="0"/>
    <d v="2024-12-09T00:00:00"/>
    <s v="Austria"/>
    <n v="48.150300000000001"/>
    <n v="15.853999999999999"/>
    <n v="215"/>
  </r>
  <r>
    <x v="2730"/>
    <x v="2730"/>
    <x v="1"/>
    <n v="874.72"/>
    <x v="24"/>
    <s v="Mid"/>
    <n v="19"/>
    <n v="27"/>
    <d v="2023-10-08T00:00:00"/>
    <s v="SUP020"/>
    <s v="AISLE-08-SHELF-21"/>
    <n v="18"/>
    <x v="0"/>
    <d v="2023-07-03T00:00:00"/>
    <s v="Germany"/>
    <n v="49.617100000000001"/>
    <n v="14.910600000000001"/>
    <n v="97"/>
  </r>
  <r>
    <x v="2731"/>
    <x v="2731"/>
    <x v="1"/>
    <n v="220.01"/>
    <x v="582"/>
    <s v="Low"/>
    <n v="49"/>
    <n v="13"/>
    <d v="2023-08-03T00:00:00"/>
    <s v="SUP016"/>
    <s v="AISLE-09-SHELF-29"/>
    <n v="39"/>
    <x v="0"/>
    <d v="2023-06-28T00:00:00"/>
    <s v="United Kingdom"/>
    <n v="50.567500000000003"/>
    <n v="-1.5821000000000001"/>
    <n v="36"/>
  </r>
  <r>
    <x v="2732"/>
    <x v="2732"/>
    <x v="6"/>
    <n v="301.08999999999997"/>
    <x v="795"/>
    <s v="High"/>
    <n v="25"/>
    <n v="10"/>
    <d v="2025-04-10T00:00:00"/>
    <s v="SUP008"/>
    <s v="AISLE-13-SHELF-46"/>
    <n v="44"/>
    <x v="0"/>
    <d v="2024-04-16T00:00:00"/>
    <s v="Italy"/>
    <n v="41.306399999999996"/>
    <n v="11.9146"/>
    <n v="359"/>
  </r>
  <r>
    <x v="2733"/>
    <x v="2733"/>
    <x v="6"/>
    <n v="709.52"/>
    <x v="26"/>
    <s v="Low"/>
    <n v="97"/>
    <n v="6"/>
    <d v="2025-04-02T00:00:00"/>
    <s v="SUP044"/>
    <s v="AISLE-06-SHELF-43"/>
    <n v="46"/>
    <x v="0"/>
    <d v="2024-06-02T00:00:00"/>
    <s v="Spain"/>
    <n v="39.569600000000001"/>
    <n v="-6.0406000000000004"/>
    <n v="304"/>
  </r>
  <r>
    <x v="2734"/>
    <x v="2734"/>
    <x v="6"/>
    <n v="686.71"/>
    <x v="440"/>
    <s v="Low"/>
    <n v="55"/>
    <n v="1"/>
    <d v="2025-03-06T00:00:00"/>
    <s v="SUP022"/>
    <s v="AISLE-09-SHELF-45"/>
    <n v="13"/>
    <x v="0"/>
    <d v="2024-03-24T00:00:00"/>
    <s v="France"/>
    <n v="48.3125"/>
    <n v="5.4349999999999996"/>
    <n v="347"/>
  </r>
  <r>
    <x v="2735"/>
    <x v="2735"/>
    <x v="1"/>
    <n v="802.4"/>
    <x v="596"/>
    <s v="Low"/>
    <n v="33"/>
    <n v="11"/>
    <d v="2024-12-25T00:00:00"/>
    <s v="SUP005"/>
    <s v="AISLE-04-SHELF-02"/>
    <n v="28"/>
    <x v="0"/>
    <d v="2024-11-15T00:00:00"/>
    <s v="Sweden"/>
    <n v="59.197099999999999"/>
    <n v="22.0425"/>
    <n v="40"/>
  </r>
  <r>
    <x v="2736"/>
    <x v="2736"/>
    <x v="1"/>
    <n v="192.03"/>
    <x v="288"/>
    <s v="Low"/>
    <n v="23"/>
    <n v="20"/>
    <d v="2023-07-01T00:00:00"/>
    <s v="SUP005"/>
    <s v="AISLE-02-SHELF-22"/>
    <n v="45"/>
    <x v="1"/>
    <d v="2023-06-05T00:00:00"/>
    <s v="Italy"/>
    <n v="39.926900000000003"/>
    <n v="15.2286"/>
    <n v="26"/>
  </r>
  <r>
    <x v="2737"/>
    <x v="2737"/>
    <x v="5"/>
    <n v="358.76"/>
    <x v="201"/>
    <s v="Mid"/>
    <n v="99"/>
    <n v="9"/>
    <d v="2024-05-21T00:00:00"/>
    <s v="SUP045"/>
    <s v="AISLE-13-SHELF-19"/>
    <n v="8"/>
    <x v="0"/>
    <d v="2023-06-04T00:00:00"/>
    <s v="France"/>
    <n v="42.485799999999998"/>
    <n v="-2.637"/>
    <n v="352"/>
  </r>
  <r>
    <x v="2738"/>
    <x v="2738"/>
    <x v="6"/>
    <n v="134.62"/>
    <x v="832"/>
    <s v="High"/>
    <n v="48"/>
    <n v="16"/>
    <d v="2024-12-23T00:00:00"/>
    <s v="SUP011"/>
    <s v="AISLE-01-SHELF-38"/>
    <n v="16"/>
    <x v="0"/>
    <d v="2024-01-22T00:00:00"/>
    <s v="Austria"/>
    <n v="47.2211"/>
    <n v="14.072800000000001"/>
    <n v="336"/>
  </r>
  <r>
    <x v="2739"/>
    <x v="2739"/>
    <x v="2"/>
    <n v="545.63"/>
    <x v="27"/>
    <s v="High"/>
    <n v="27"/>
    <n v="15"/>
    <d v="2023-12-29T00:00:00"/>
    <s v="SUP043"/>
    <s v="AISLE-08-SHELF-49"/>
    <n v="28"/>
    <x v="0"/>
    <d v="2023-11-02T00:00:00"/>
    <s v="Sweden"/>
    <n v="64.208100000000002"/>
    <n v="16.292300000000001"/>
    <n v="57"/>
  </r>
  <r>
    <x v="2740"/>
    <x v="2740"/>
    <x v="2"/>
    <n v="299.64"/>
    <x v="95"/>
    <s v="Low"/>
    <n v="93"/>
    <n v="5"/>
    <d v="2023-12-18T00:00:00"/>
    <s v="SUP019"/>
    <s v="AISLE-03-SHELF-38"/>
    <n v="5"/>
    <x v="0"/>
    <d v="2023-05-27T00:00:00"/>
    <s v="Netherlands"/>
    <n v="51.010199999999998"/>
    <n v="4.7572000000000001"/>
    <n v="205"/>
  </r>
  <r>
    <x v="2741"/>
    <x v="2741"/>
    <x v="0"/>
    <n v="692.05"/>
    <x v="586"/>
    <s v="Low"/>
    <n v="50"/>
    <n v="15"/>
    <d v="2025-10-14T00:00:00"/>
    <s v="SUP039"/>
    <s v="AISLE-19-SHELF-07"/>
    <n v="18"/>
    <x v="0"/>
    <d v="2025-01-02T00:00:00"/>
    <s v="Poland"/>
    <n v="52.994900000000001"/>
    <n v="20.81"/>
    <n v="285"/>
  </r>
  <r>
    <x v="2742"/>
    <x v="2742"/>
    <x v="3"/>
    <n v="10.34"/>
    <x v="76"/>
    <s v="High"/>
    <n v="65"/>
    <n v="1"/>
    <d v="2023-12-11T00:00:00"/>
    <s v="SUP017"/>
    <s v="AISLE-15-SHELF-38"/>
    <n v="35"/>
    <x v="0"/>
    <d v="2023-03-28T00:00:00"/>
    <s v="Germany"/>
    <n v="48.517499999999998"/>
    <n v="5.9707999999999997"/>
    <n v="258"/>
  </r>
  <r>
    <x v="2743"/>
    <x v="2743"/>
    <x v="6"/>
    <n v="69.09"/>
    <x v="184"/>
    <s v="Low"/>
    <n v="45"/>
    <n v="15"/>
    <d v="2025-01-03T00:00:00"/>
    <s v="SUP037"/>
    <s v="AISLE-18-SHELF-10"/>
    <n v="14"/>
    <x v="0"/>
    <d v="2024-07-03T00:00:00"/>
    <s v="United Kingdom"/>
    <n v="56.526200000000003"/>
    <n v="-7.1363000000000003"/>
    <n v="184"/>
  </r>
  <r>
    <x v="2744"/>
    <x v="2744"/>
    <x v="3"/>
    <n v="438.23"/>
    <x v="234"/>
    <s v="Low"/>
    <n v="33"/>
    <n v="4"/>
    <d v="2025-08-15T00:00:00"/>
    <s v="SUP038"/>
    <s v="AISLE-04-SHELF-37"/>
    <n v="37"/>
    <x v="0"/>
    <d v="2025-03-08T00:00:00"/>
    <s v="Italy"/>
    <n v="37.464700000000001"/>
    <n v="6.6321000000000003"/>
    <n v="160"/>
  </r>
  <r>
    <x v="2745"/>
    <x v="2745"/>
    <x v="3"/>
    <n v="958.6"/>
    <x v="722"/>
    <s v="High"/>
    <n v="99"/>
    <n v="28"/>
    <d v="2024-09-28T00:00:00"/>
    <s v="SUP018"/>
    <s v="AISLE-18-SHELF-42"/>
    <n v="40"/>
    <x v="1"/>
    <d v="2024-07-02T00:00:00"/>
    <s v="Germany"/>
    <n v="50.587800000000001"/>
    <n v="10.479699999999999"/>
    <n v="88"/>
  </r>
  <r>
    <x v="2746"/>
    <x v="2746"/>
    <x v="0"/>
    <n v="891.94"/>
    <x v="656"/>
    <s v="Low"/>
    <n v="38"/>
    <n v="16"/>
    <d v="2024-09-15T00:00:00"/>
    <s v="SUP050"/>
    <s v="AISLE-10-SHELF-42"/>
    <n v="46"/>
    <x v="0"/>
    <d v="2024-03-15T00:00:00"/>
    <s v="Spain"/>
    <n v="40.973799999999997"/>
    <n v="-5.5696000000000003"/>
    <n v="184"/>
  </r>
  <r>
    <x v="2747"/>
    <x v="2747"/>
    <x v="3"/>
    <n v="994.07"/>
    <x v="914"/>
    <s v="Low"/>
    <n v="31"/>
    <n v="22"/>
    <d v="2025-11-02T00:00:00"/>
    <s v="SUP009"/>
    <s v="AISLE-07-SHELF-46"/>
    <n v="39"/>
    <x v="0"/>
    <d v="2025-03-03T00:00:00"/>
    <s v="France"/>
    <n v="48.2622"/>
    <n v="-2.6278000000000001"/>
    <n v="244"/>
  </r>
  <r>
    <x v="2748"/>
    <x v="2748"/>
    <x v="1"/>
    <n v="422.66"/>
    <x v="286"/>
    <s v="Mid"/>
    <n v="20"/>
    <n v="7"/>
    <d v="2024-01-24T00:00:00"/>
    <s v="SUP050"/>
    <s v="AISLE-08-SHELF-41"/>
    <n v="22"/>
    <x v="0"/>
    <d v="2023-10-30T00:00:00"/>
    <s v="France"/>
    <n v="49.453499999999998"/>
    <n v="3.2490000000000001"/>
    <n v="86"/>
  </r>
  <r>
    <x v="2749"/>
    <x v="2749"/>
    <x v="3"/>
    <n v="56.1"/>
    <x v="695"/>
    <s v="High"/>
    <n v="50"/>
    <n v="23"/>
    <d v="2023-04-18T00:00:00"/>
    <s v="SUP017"/>
    <s v="AISLE-05-SHELF-21"/>
    <n v="29"/>
    <x v="0"/>
    <d v="2023-04-08T00:00:00"/>
    <s v="Italy"/>
    <n v="42.730800000000002"/>
    <n v="9.0962999999999994"/>
    <n v="10"/>
  </r>
  <r>
    <x v="2750"/>
    <x v="2750"/>
    <x v="1"/>
    <n v="312.89999999999998"/>
    <x v="782"/>
    <s v="High"/>
    <n v="58"/>
    <n v="8"/>
    <d v="2024-05-10T00:00:00"/>
    <s v="SUP041"/>
    <s v="AISLE-08-SHELF-20"/>
    <n v="16"/>
    <x v="0"/>
    <d v="2023-11-28T00:00:00"/>
    <s v="Belgium"/>
    <n v="49.648200000000003"/>
    <n v="4.3124000000000002"/>
    <n v="164"/>
  </r>
  <r>
    <x v="2751"/>
    <x v="2751"/>
    <x v="1"/>
    <n v="679.01"/>
    <x v="357"/>
    <s v="Low"/>
    <n v="20"/>
    <n v="21"/>
    <d v="2025-04-28T00:00:00"/>
    <s v="SUP033"/>
    <s v="AISLE-05-SHELF-20"/>
    <n v="32"/>
    <x v="0"/>
    <d v="2025-02-23T00:00:00"/>
    <s v="Belgium"/>
    <n v="50.731200000000001"/>
    <n v="2.8706999999999998"/>
    <n v="64"/>
  </r>
  <r>
    <x v="2752"/>
    <x v="2752"/>
    <x v="2"/>
    <n v="143.81"/>
    <x v="407"/>
    <s v="Low"/>
    <n v="61"/>
    <n v="22"/>
    <d v="2025-01-04T00:00:00"/>
    <s v="SUP020"/>
    <s v="AISLE-18-SHELF-04"/>
    <n v="13"/>
    <x v="1"/>
    <d v="2024-05-11T00:00:00"/>
    <s v="Netherlands"/>
    <n v="53.366399999999999"/>
    <n v="7.1235999999999997"/>
    <n v="238"/>
  </r>
  <r>
    <x v="2753"/>
    <x v="2753"/>
    <x v="1"/>
    <n v="306.97000000000003"/>
    <x v="77"/>
    <s v="Low"/>
    <n v="76"/>
    <n v="27"/>
    <d v="2024-11-22T00:00:00"/>
    <s v="SUP018"/>
    <s v="AISLE-11-SHELF-22"/>
    <n v="28"/>
    <x v="0"/>
    <d v="2023-12-13T00:00:00"/>
    <s v="Poland"/>
    <n v="52.163600000000002"/>
    <n v="23.6007"/>
    <n v="345"/>
  </r>
  <r>
    <x v="2754"/>
    <x v="2754"/>
    <x v="3"/>
    <n v="65.599999999999994"/>
    <x v="924"/>
    <s v="Mid"/>
    <n v="94"/>
    <n v="27"/>
    <d v="2024-08-15T00:00:00"/>
    <s v="SUP024"/>
    <s v="AISLE-20-SHELF-43"/>
    <n v="24"/>
    <x v="0"/>
    <d v="2024-07-24T00:00:00"/>
    <s v="Sweden"/>
    <n v="57.776299999999999"/>
    <n v="11.433"/>
    <n v="22"/>
  </r>
  <r>
    <x v="2755"/>
    <x v="2755"/>
    <x v="4"/>
    <n v="480.22"/>
    <x v="230"/>
    <s v="Mid"/>
    <n v="84"/>
    <n v="2"/>
    <d v="2025-07-23T00:00:00"/>
    <s v="SUP013"/>
    <s v="AISLE-14-SHELF-45"/>
    <n v="30"/>
    <x v="0"/>
    <d v="2024-09-20T00:00:00"/>
    <s v="Spain"/>
    <n v="36.307400000000001"/>
    <n v="-1.8973"/>
    <n v="306"/>
  </r>
  <r>
    <x v="2756"/>
    <x v="2756"/>
    <x v="6"/>
    <n v="216.83"/>
    <x v="390"/>
    <s v="Low"/>
    <n v="17"/>
    <n v="12"/>
    <d v="2024-06-12T00:00:00"/>
    <s v="SUP040"/>
    <s v="AISLE-04-SHELF-16"/>
    <n v="9"/>
    <x v="0"/>
    <d v="2023-09-07T00:00:00"/>
    <s v="Germany"/>
    <n v="47.768500000000003"/>
    <n v="14.6228"/>
    <n v="279"/>
  </r>
  <r>
    <x v="2757"/>
    <x v="2757"/>
    <x v="6"/>
    <n v="100.34"/>
    <x v="416"/>
    <s v="Low"/>
    <n v="40"/>
    <n v="26"/>
    <d v="2023-11-12T00:00:00"/>
    <s v="SUP028"/>
    <s v="AISLE-06-SHELF-23"/>
    <n v="31"/>
    <x v="0"/>
    <d v="2023-03-20T00:00:00"/>
    <s v="Belgium"/>
    <n v="49.783900000000003"/>
    <n v="3.6884000000000001"/>
    <n v="237"/>
  </r>
  <r>
    <x v="2758"/>
    <x v="2758"/>
    <x v="3"/>
    <n v="417.1"/>
    <x v="821"/>
    <s v="High"/>
    <n v="83"/>
    <n v="28"/>
    <d v="2024-03-07T00:00:00"/>
    <s v="SUP046"/>
    <s v="AISLE-13-SHELF-20"/>
    <n v="32"/>
    <x v="1"/>
    <d v="2023-04-03T00:00:00"/>
    <s v="Netherlands"/>
    <n v="53.020800000000001"/>
    <n v="4.1531000000000002"/>
    <n v="339"/>
  </r>
  <r>
    <x v="2759"/>
    <x v="2759"/>
    <x v="0"/>
    <n v="357.71"/>
    <x v="941"/>
    <s v="High"/>
    <n v="15"/>
    <n v="2"/>
    <d v="2024-04-02T00:00:00"/>
    <s v="SUP003"/>
    <s v="AISLE-05-SHELF-19"/>
    <n v="41"/>
    <x v="0"/>
    <d v="2023-10-05T00:00:00"/>
    <s v="Netherlands"/>
    <n v="51.456000000000003"/>
    <n v="5.8049999999999997"/>
    <n v="180"/>
  </r>
  <r>
    <x v="2760"/>
    <x v="2760"/>
    <x v="4"/>
    <n v="542.14"/>
    <x v="217"/>
    <s v="Low"/>
    <n v="90"/>
    <n v="14"/>
    <d v="2025-07-20T00:00:00"/>
    <s v="SUP036"/>
    <s v="AISLE-10-SHELF-05"/>
    <n v="44"/>
    <x v="0"/>
    <d v="2024-10-08T00:00:00"/>
    <s v="Italy"/>
    <n v="39.498899999999999"/>
    <n v="9.1875999999999998"/>
    <n v="285"/>
  </r>
  <r>
    <x v="2761"/>
    <x v="2761"/>
    <x v="0"/>
    <n v="751.55"/>
    <x v="739"/>
    <s v="Mid"/>
    <n v="80"/>
    <n v="19"/>
    <d v="2025-04-12T00:00:00"/>
    <s v="SUP011"/>
    <s v="AISLE-14-SHELF-36"/>
    <n v="11"/>
    <x v="0"/>
    <d v="2025-01-17T00:00:00"/>
    <s v="Spain"/>
    <n v="37.982599999999998"/>
    <n v="-3.1177999999999999"/>
    <n v="85"/>
  </r>
  <r>
    <x v="2762"/>
    <x v="2762"/>
    <x v="0"/>
    <n v="121.44"/>
    <x v="313"/>
    <s v="High"/>
    <n v="22"/>
    <n v="20"/>
    <d v="2023-09-24T00:00:00"/>
    <s v="SUP039"/>
    <s v="AISLE-06-SHELF-05"/>
    <n v="23"/>
    <x v="0"/>
    <d v="2023-09-19T00:00:00"/>
    <s v="Austria"/>
    <n v="48.911900000000003"/>
    <n v="15.908200000000001"/>
    <n v="5"/>
  </r>
  <r>
    <x v="2763"/>
    <x v="2763"/>
    <x v="3"/>
    <n v="793.21"/>
    <x v="942"/>
    <s v="Mid"/>
    <n v="15"/>
    <n v="6"/>
    <d v="2025-09-12T00:00:00"/>
    <s v="SUP021"/>
    <s v="AISLE-02-SHELF-06"/>
    <n v="26"/>
    <x v="1"/>
    <d v="2025-01-02T00:00:00"/>
    <s v="Sweden"/>
    <n v="59.227600000000002"/>
    <n v="15.860200000000001"/>
    <n v="253"/>
  </r>
  <r>
    <x v="2764"/>
    <x v="2764"/>
    <x v="5"/>
    <n v="36.03"/>
    <x v="572"/>
    <s v="Mid"/>
    <n v="76"/>
    <n v="22"/>
    <d v="2025-08-28T00:00:00"/>
    <s v="SUP037"/>
    <s v="AISLE-02-SHELF-12"/>
    <n v="22"/>
    <x v="0"/>
    <d v="2025-03-12T00:00:00"/>
    <s v="Poland"/>
    <n v="51.694200000000002"/>
    <n v="23.889299999999999"/>
    <n v="169"/>
  </r>
  <r>
    <x v="2765"/>
    <x v="2765"/>
    <x v="3"/>
    <n v="448.67"/>
    <x v="485"/>
    <s v="Low"/>
    <n v="36"/>
    <n v="19"/>
    <d v="2023-11-01T00:00:00"/>
    <s v="SUP002"/>
    <s v="AISLE-04-SHELF-45"/>
    <n v="19"/>
    <x v="0"/>
    <d v="2023-06-16T00:00:00"/>
    <s v="United Kingdom"/>
    <n v="51.417000000000002"/>
    <n v="-4.6252000000000004"/>
    <n v="138"/>
  </r>
  <r>
    <x v="2766"/>
    <x v="2766"/>
    <x v="2"/>
    <n v="591.55999999999995"/>
    <x v="136"/>
    <s v="Mid"/>
    <n v="54"/>
    <n v="17"/>
    <d v="2025-01-20T00:00:00"/>
    <s v="SUP006"/>
    <s v="AISLE-17-SHELF-06"/>
    <n v="37"/>
    <x v="0"/>
    <d v="2024-03-26T00:00:00"/>
    <s v="Italy"/>
    <n v="44.259"/>
    <n v="18.070900000000002"/>
    <n v="300"/>
  </r>
  <r>
    <x v="2767"/>
    <x v="2767"/>
    <x v="5"/>
    <n v="957.43"/>
    <x v="358"/>
    <s v="Mid"/>
    <n v="35"/>
    <n v="3"/>
    <d v="2024-01-04T00:00:00"/>
    <s v="SUP005"/>
    <s v="AISLE-03-SHELF-13"/>
    <n v="43"/>
    <x v="0"/>
    <d v="2023-07-25T00:00:00"/>
    <s v="Sweden"/>
    <n v="57.448300000000003"/>
    <n v="14.0787"/>
    <n v="163"/>
  </r>
  <r>
    <x v="2768"/>
    <x v="2768"/>
    <x v="1"/>
    <n v="578.17999999999995"/>
    <x v="156"/>
    <s v="Mid"/>
    <n v="13"/>
    <n v="20"/>
    <d v="2025-01-13T00:00:00"/>
    <s v="SUP047"/>
    <s v="AISLE-03-SHELF-26"/>
    <n v="9"/>
    <x v="0"/>
    <d v="2024-05-05T00:00:00"/>
    <s v="United Kingdom"/>
    <n v="51.886099999999999"/>
    <n v="-7.9907000000000004"/>
    <n v="253"/>
  </r>
  <r>
    <x v="2769"/>
    <x v="2769"/>
    <x v="4"/>
    <n v="167.16"/>
    <x v="834"/>
    <s v="Mid"/>
    <n v="46"/>
    <n v="25"/>
    <d v="2024-09-19T00:00:00"/>
    <s v="SUP043"/>
    <s v="AISLE-20-SHELF-09"/>
    <n v="44"/>
    <x v="0"/>
    <d v="2024-08-30T00:00:00"/>
    <s v="United Kingdom"/>
    <n v="55.216200000000001"/>
    <n v="-1.4930000000000001"/>
    <n v="20"/>
  </r>
  <r>
    <x v="2770"/>
    <x v="2770"/>
    <x v="5"/>
    <n v="522.37"/>
    <x v="679"/>
    <s v="Low"/>
    <n v="30"/>
    <n v="10"/>
    <d v="2023-10-26T00:00:00"/>
    <s v="SUP032"/>
    <s v="AISLE-04-SHELF-34"/>
    <n v="41"/>
    <x v="0"/>
    <d v="2023-05-14T00:00:00"/>
    <s v="Spain"/>
    <n v="40.6997"/>
    <n v="-8.4013000000000009"/>
    <n v="165"/>
  </r>
  <r>
    <x v="2771"/>
    <x v="2771"/>
    <x v="3"/>
    <n v="401.83"/>
    <x v="363"/>
    <s v="High"/>
    <n v="37"/>
    <n v="24"/>
    <d v="2025-06-23T00:00:00"/>
    <s v="SUP037"/>
    <s v="AISLE-05-SHELF-08"/>
    <n v="9"/>
    <x v="0"/>
    <d v="2024-07-30T00:00:00"/>
    <s v="Spain"/>
    <n v="36.54"/>
    <n v="-6.6490999999999998"/>
    <n v="328"/>
  </r>
  <r>
    <x v="2772"/>
    <x v="2772"/>
    <x v="3"/>
    <n v="484.56"/>
    <x v="513"/>
    <s v="High"/>
    <n v="91"/>
    <n v="13"/>
    <d v="2024-11-21T00:00:00"/>
    <s v="SUP050"/>
    <s v="AISLE-02-SHELF-37"/>
    <n v="41"/>
    <x v="0"/>
    <d v="2024-07-24T00:00:00"/>
    <s v="Germany"/>
    <n v="49.5062"/>
    <n v="13.057499999999999"/>
    <n v="120"/>
  </r>
  <r>
    <x v="2773"/>
    <x v="2773"/>
    <x v="0"/>
    <n v="205.13"/>
    <x v="943"/>
    <s v="Mid"/>
    <n v="41"/>
    <n v="20"/>
    <d v="2024-03-15T00:00:00"/>
    <s v="SUP040"/>
    <s v="AISLE-06-SHELF-07"/>
    <n v="47"/>
    <x v="0"/>
    <d v="2023-07-09T00:00:00"/>
    <s v="Netherlands"/>
    <n v="51.230400000000003"/>
    <n v="3.472"/>
    <n v="250"/>
  </r>
  <r>
    <x v="2774"/>
    <x v="2774"/>
    <x v="3"/>
    <n v="505.82"/>
    <x v="184"/>
    <s v="Low"/>
    <n v="62"/>
    <n v="23"/>
    <d v="2025-01-26T00:00:00"/>
    <s v="SUP011"/>
    <s v="AISLE-13-SHELF-41"/>
    <n v="11"/>
    <x v="0"/>
    <d v="2024-04-17T00:00:00"/>
    <s v="Sweden"/>
    <n v="60.737000000000002"/>
    <n v="16.5547"/>
    <n v="284"/>
  </r>
  <r>
    <x v="2775"/>
    <x v="2775"/>
    <x v="1"/>
    <n v="158.54"/>
    <x v="680"/>
    <s v="Mid"/>
    <n v="42"/>
    <n v="29"/>
    <d v="2025-04-10T00:00:00"/>
    <s v="SUP017"/>
    <s v="AISLE-07-SHELF-36"/>
    <n v="6"/>
    <x v="1"/>
    <d v="2024-09-02T00:00:00"/>
    <s v="Italy"/>
    <n v="41.334499999999998"/>
    <n v="16.440200000000001"/>
    <n v="220"/>
  </r>
  <r>
    <x v="2776"/>
    <x v="2776"/>
    <x v="2"/>
    <n v="746.6"/>
    <x v="365"/>
    <s v="High"/>
    <n v="35"/>
    <n v="29"/>
    <d v="2024-07-18T00:00:00"/>
    <s v="SUP014"/>
    <s v="AISLE-05-SHELF-03"/>
    <n v="34"/>
    <x v="0"/>
    <d v="2024-02-18T00:00:00"/>
    <s v="France"/>
    <n v="42.2605"/>
    <n v="5.1776"/>
    <n v="151"/>
  </r>
  <r>
    <x v="2777"/>
    <x v="2777"/>
    <x v="3"/>
    <n v="597.97"/>
    <x v="453"/>
    <s v="Mid"/>
    <n v="26"/>
    <n v="25"/>
    <d v="2025-02-02T00:00:00"/>
    <s v="SUP002"/>
    <s v="AISLE-17-SHELF-19"/>
    <n v="15"/>
    <x v="1"/>
    <d v="2024-06-27T00:00:00"/>
    <s v="Italy"/>
    <n v="40.148400000000002"/>
    <n v="10.2888"/>
    <n v="220"/>
  </r>
  <r>
    <x v="2778"/>
    <x v="2778"/>
    <x v="6"/>
    <n v="87.74"/>
    <x v="195"/>
    <s v="Mid"/>
    <n v="65"/>
    <n v="18"/>
    <d v="2025-06-26T00:00:00"/>
    <s v="SUP039"/>
    <s v="AISLE-13-SHELF-01"/>
    <n v="41"/>
    <x v="0"/>
    <d v="2024-08-15T00:00:00"/>
    <s v="Germany"/>
    <n v="54.387300000000003"/>
    <n v="8.1610999999999994"/>
    <n v="315"/>
  </r>
  <r>
    <x v="2779"/>
    <x v="2779"/>
    <x v="6"/>
    <n v="890.72"/>
    <x v="887"/>
    <s v="Low"/>
    <n v="93"/>
    <n v="19"/>
    <d v="2023-12-23T00:00:00"/>
    <s v="SUP018"/>
    <s v="AISLE-05-SHELF-09"/>
    <n v="43"/>
    <x v="0"/>
    <d v="2023-05-21T00:00:00"/>
    <s v="Poland"/>
    <n v="52.726700000000001"/>
    <n v="16.851299999999998"/>
    <n v="216"/>
  </r>
  <r>
    <x v="2780"/>
    <x v="2780"/>
    <x v="0"/>
    <n v="620.22"/>
    <x v="613"/>
    <s v="High"/>
    <n v="39"/>
    <n v="17"/>
    <d v="2025-04-12T00:00:00"/>
    <s v="SUP033"/>
    <s v="AISLE-04-SHELF-42"/>
    <n v="37"/>
    <x v="0"/>
    <d v="2024-04-18T00:00:00"/>
    <s v="Netherlands"/>
    <n v="52.1693"/>
    <n v="6.3665000000000003"/>
    <n v="359"/>
  </r>
  <r>
    <x v="2781"/>
    <x v="2781"/>
    <x v="5"/>
    <n v="322.95"/>
    <x v="325"/>
    <s v="Mid"/>
    <n v="14"/>
    <n v="8"/>
    <d v="2023-12-10T00:00:00"/>
    <s v="SUP030"/>
    <s v="AISLE-14-SHELF-10"/>
    <n v="13"/>
    <x v="0"/>
    <d v="2023-07-02T00:00:00"/>
    <s v="France"/>
    <n v="49.940899999999999"/>
    <n v="7.1449999999999996"/>
    <n v="161"/>
  </r>
  <r>
    <x v="2782"/>
    <x v="2782"/>
    <x v="5"/>
    <n v="55.19"/>
    <x v="93"/>
    <s v="Mid"/>
    <n v="15"/>
    <n v="18"/>
    <d v="2023-12-22T00:00:00"/>
    <s v="SUP015"/>
    <s v="AISLE-01-SHELF-23"/>
    <n v="15"/>
    <x v="0"/>
    <d v="2023-07-18T00:00:00"/>
    <s v="Belgium"/>
    <n v="50.664400000000001"/>
    <n v="3.4704000000000002"/>
    <n v="157"/>
  </r>
  <r>
    <x v="2783"/>
    <x v="2783"/>
    <x v="6"/>
    <n v="635.9"/>
    <x v="608"/>
    <s v="Mid"/>
    <n v="71"/>
    <n v="7"/>
    <d v="2024-11-19T00:00:00"/>
    <s v="SUP029"/>
    <s v="AISLE-19-SHELF-17"/>
    <n v="16"/>
    <x v="0"/>
    <d v="2024-10-08T00:00:00"/>
    <s v="Poland"/>
    <n v="52.8352"/>
    <n v="21.199100000000001"/>
    <n v="42"/>
  </r>
  <r>
    <x v="2784"/>
    <x v="2784"/>
    <x v="2"/>
    <n v="379.71"/>
    <x v="709"/>
    <s v="High"/>
    <n v="19"/>
    <n v="23"/>
    <d v="2025-07-20T00:00:00"/>
    <s v="SUP026"/>
    <s v="AISLE-20-SHELF-30"/>
    <n v="14"/>
    <x v="0"/>
    <d v="2024-09-20T00:00:00"/>
    <s v="Spain"/>
    <n v="36.083399999999997"/>
    <n v="-3.7658999999999998"/>
    <n v="303"/>
  </r>
  <r>
    <x v="2785"/>
    <x v="2785"/>
    <x v="4"/>
    <n v="908.54"/>
    <x v="257"/>
    <s v="Mid"/>
    <n v="79"/>
    <n v="11"/>
    <d v="2024-06-13T00:00:00"/>
    <s v="SUP001"/>
    <s v="AISLE-15-SHELF-38"/>
    <n v="15"/>
    <x v="0"/>
    <d v="2024-04-23T00:00:00"/>
    <s v="United Kingdom"/>
    <n v="57.320700000000002"/>
    <n v="-3.3041"/>
    <n v="51"/>
  </r>
  <r>
    <x v="2786"/>
    <x v="2786"/>
    <x v="1"/>
    <n v="44.53"/>
    <x v="909"/>
    <s v="High"/>
    <n v="19"/>
    <n v="3"/>
    <d v="2024-12-30T00:00:00"/>
    <s v="SUP017"/>
    <s v="AISLE-07-SHELF-33"/>
    <n v="37"/>
    <x v="0"/>
    <d v="2024-01-15T00:00:00"/>
    <s v="Belgium"/>
    <n v="50.122799999999998"/>
    <n v="5.9"/>
    <n v="350"/>
  </r>
  <r>
    <x v="2787"/>
    <x v="2787"/>
    <x v="1"/>
    <n v="48.71"/>
    <x v="583"/>
    <s v="Low"/>
    <n v="94"/>
    <n v="2"/>
    <d v="2025-02-02T00:00:00"/>
    <s v="SUP039"/>
    <s v="AISLE-05-SHELF-39"/>
    <n v="24"/>
    <x v="0"/>
    <d v="2024-11-19T00:00:00"/>
    <s v="Italy"/>
    <n v="38.236699999999999"/>
    <n v="9.0566999999999993"/>
    <n v="75"/>
  </r>
  <r>
    <x v="2788"/>
    <x v="2788"/>
    <x v="1"/>
    <n v="949.81"/>
    <x v="943"/>
    <s v="Mid"/>
    <n v="53"/>
    <n v="19"/>
    <d v="2023-10-11T00:00:00"/>
    <s v="SUP048"/>
    <s v="AISLE-02-SHELF-03"/>
    <n v="9"/>
    <x v="1"/>
    <d v="2023-05-15T00:00:00"/>
    <s v="Italy"/>
    <n v="43.817399999999999"/>
    <n v="10.794"/>
    <n v="149"/>
  </r>
  <r>
    <x v="2789"/>
    <x v="2789"/>
    <x v="2"/>
    <n v="965.23"/>
    <x v="371"/>
    <s v="High"/>
    <n v="65"/>
    <n v="28"/>
    <d v="2025-04-06T00:00:00"/>
    <s v="SUP002"/>
    <s v="AISLE-02-SHELF-16"/>
    <n v="28"/>
    <x v="0"/>
    <d v="2024-11-16T00:00:00"/>
    <s v="Spain"/>
    <n v="41.561500000000002"/>
    <n v="-7.3129"/>
    <n v="141"/>
  </r>
  <r>
    <x v="2790"/>
    <x v="2790"/>
    <x v="6"/>
    <n v="37.46"/>
    <x v="944"/>
    <s v="Mid"/>
    <n v="13"/>
    <n v="24"/>
    <d v="2025-06-22T00:00:00"/>
    <s v="SUP015"/>
    <s v="AISLE-17-SHELF-12"/>
    <n v="36"/>
    <x v="0"/>
    <d v="2024-09-18T00:00:00"/>
    <s v="Germany"/>
    <n v="49.217199999999998"/>
    <n v="7.3254999999999999"/>
    <n v="277"/>
  </r>
  <r>
    <x v="2791"/>
    <x v="2791"/>
    <x v="1"/>
    <n v="718.87"/>
    <x v="125"/>
    <s v="High"/>
    <n v="22"/>
    <n v="28"/>
    <d v="2025-05-26T00:00:00"/>
    <s v="SUP022"/>
    <s v="AISLE-05-SHELF-04"/>
    <n v="35"/>
    <x v="0"/>
    <d v="2024-07-05T00:00:00"/>
    <s v="Sweden"/>
    <n v="68.450199999999995"/>
    <n v="16.410799999999998"/>
    <n v="325"/>
  </r>
  <r>
    <x v="2792"/>
    <x v="2792"/>
    <x v="2"/>
    <n v="229.28"/>
    <x v="945"/>
    <s v="High"/>
    <n v="83"/>
    <n v="25"/>
    <d v="2023-10-09T00:00:00"/>
    <s v="SUP020"/>
    <s v="AISLE-16-SHELF-18"/>
    <n v="46"/>
    <x v="1"/>
    <d v="2023-07-30T00:00:00"/>
    <s v="Belgium"/>
    <n v="50.174399999999999"/>
    <n v="2.5554000000000001"/>
    <n v="71"/>
  </r>
  <r>
    <x v="2793"/>
    <x v="2793"/>
    <x v="4"/>
    <n v="704.38"/>
    <x v="680"/>
    <s v="Mid"/>
    <n v="89"/>
    <n v="11"/>
    <d v="2024-12-20T00:00:00"/>
    <s v="SUP029"/>
    <s v="AISLE-13-SHELF-20"/>
    <n v="48"/>
    <x v="0"/>
    <d v="2024-06-23T00:00:00"/>
    <s v="Belgium"/>
    <n v="49.806800000000003"/>
    <n v="4.1424000000000003"/>
    <n v="180"/>
  </r>
  <r>
    <x v="2794"/>
    <x v="2794"/>
    <x v="5"/>
    <n v="870.05"/>
    <x v="460"/>
    <s v="Low"/>
    <n v="28"/>
    <n v="8"/>
    <d v="2024-10-27T00:00:00"/>
    <s v="SUP025"/>
    <s v="AISLE-09-SHELF-16"/>
    <n v="18"/>
    <x v="0"/>
    <d v="2024-10-21T00:00:00"/>
    <s v="Austria"/>
    <n v="46.578099999999999"/>
    <n v="13.432700000000001"/>
    <n v="6"/>
  </r>
  <r>
    <x v="2795"/>
    <x v="2795"/>
    <x v="6"/>
    <n v="109.82"/>
    <x v="717"/>
    <s v="High"/>
    <n v="79"/>
    <n v="11"/>
    <d v="2025-09-19T00:00:00"/>
    <s v="SUP043"/>
    <s v="AISLE-03-SHELF-29"/>
    <n v="23"/>
    <x v="0"/>
    <d v="2024-10-22T00:00:00"/>
    <s v="Poland"/>
    <n v="51.639099999999999"/>
    <n v="21.771699999999999"/>
    <n v="332"/>
  </r>
  <r>
    <x v="2796"/>
    <x v="2796"/>
    <x v="3"/>
    <n v="246.38"/>
    <x v="471"/>
    <s v="Mid"/>
    <n v="99"/>
    <n v="2"/>
    <d v="2023-05-18T00:00:00"/>
    <s v="SUP024"/>
    <s v="AISLE-17-SHELF-30"/>
    <n v="46"/>
    <x v="0"/>
    <d v="2023-05-09T00:00:00"/>
    <s v="Netherlands"/>
    <n v="52.581499999999998"/>
    <n v="5.0392000000000001"/>
    <n v="9"/>
  </r>
  <r>
    <x v="2797"/>
    <x v="2797"/>
    <x v="1"/>
    <n v="33.840000000000003"/>
    <x v="76"/>
    <s v="High"/>
    <n v="71"/>
    <n v="12"/>
    <d v="2025-07-03T00:00:00"/>
    <s v="SUP034"/>
    <s v="AISLE-20-SHELF-42"/>
    <n v="28"/>
    <x v="1"/>
    <d v="2024-09-22T00:00:00"/>
    <s v="Poland"/>
    <n v="50.302999999999997"/>
    <n v="21.368600000000001"/>
    <n v="284"/>
  </r>
  <r>
    <x v="2798"/>
    <x v="2798"/>
    <x v="4"/>
    <n v="53.39"/>
    <x v="582"/>
    <s v="Low"/>
    <n v="18"/>
    <n v="29"/>
    <d v="2024-06-13T00:00:00"/>
    <s v="SUP043"/>
    <s v="AISLE-20-SHELF-36"/>
    <n v="36"/>
    <x v="0"/>
    <d v="2024-02-18T00:00:00"/>
    <s v="Sweden"/>
    <n v="65.0685"/>
    <n v="13.1082"/>
    <n v="116"/>
  </r>
  <r>
    <x v="2799"/>
    <x v="2799"/>
    <x v="4"/>
    <n v="39.32"/>
    <x v="156"/>
    <s v="Mid"/>
    <n v="55"/>
    <n v="9"/>
    <d v="2024-06-15T00:00:00"/>
    <s v="SUP021"/>
    <s v="AISLE-01-SHELF-21"/>
    <n v="16"/>
    <x v="0"/>
    <d v="2023-07-20T00:00:00"/>
    <s v="Italy"/>
    <n v="46.204900000000002"/>
    <n v="7.3663999999999996"/>
    <n v="331"/>
  </r>
  <r>
    <x v="2800"/>
    <x v="2800"/>
    <x v="4"/>
    <n v="802.68"/>
    <x v="131"/>
    <s v="Mid"/>
    <n v="65"/>
    <n v="6"/>
    <d v="2025-08-17T00:00:00"/>
    <s v="SUP048"/>
    <s v="AISLE-16-SHELF-43"/>
    <n v="25"/>
    <x v="0"/>
    <d v="2025-01-22T00:00:00"/>
    <s v="Italy"/>
    <n v="37.177900000000001"/>
    <n v="8.8294999999999995"/>
    <n v="207"/>
  </r>
  <r>
    <x v="2801"/>
    <x v="2801"/>
    <x v="5"/>
    <n v="305.31"/>
    <x v="41"/>
    <s v="Mid"/>
    <n v="83"/>
    <n v="12"/>
    <d v="2025-01-08T00:00:00"/>
    <s v="SUP002"/>
    <s v="AISLE-19-SHELF-08"/>
    <n v="40"/>
    <x v="1"/>
    <d v="2024-12-04T00:00:00"/>
    <s v="Italy"/>
    <n v="46.149299999999997"/>
    <n v="12.788"/>
    <n v="35"/>
  </r>
  <r>
    <x v="2802"/>
    <x v="2802"/>
    <x v="2"/>
    <n v="498.28"/>
    <x v="570"/>
    <s v="Mid"/>
    <n v="49"/>
    <n v="18"/>
    <d v="2024-01-04T00:00:00"/>
    <s v="SUP016"/>
    <s v="AISLE-05-SHELF-40"/>
    <n v="29"/>
    <x v="0"/>
    <d v="2023-03-29T00:00:00"/>
    <s v="Austria"/>
    <n v="48.448599999999999"/>
    <n v="11.2544"/>
    <n v="281"/>
  </r>
  <r>
    <x v="2803"/>
    <x v="2803"/>
    <x v="0"/>
    <n v="789.97"/>
    <x v="737"/>
    <s v="High"/>
    <n v="76"/>
    <n v="25"/>
    <d v="2024-08-23T00:00:00"/>
    <s v="SUP040"/>
    <s v="AISLE-18-SHELF-29"/>
    <n v="18"/>
    <x v="0"/>
    <d v="2024-03-29T00:00:00"/>
    <s v="Italy"/>
    <n v="41.747300000000003"/>
    <n v="10.8636"/>
    <n v="147"/>
  </r>
  <r>
    <x v="2804"/>
    <x v="2804"/>
    <x v="1"/>
    <n v="499.99"/>
    <x v="194"/>
    <s v="Mid"/>
    <n v="92"/>
    <n v="5"/>
    <d v="2024-08-29T00:00:00"/>
    <s v="SUP021"/>
    <s v="AISLE-15-SHELF-50"/>
    <n v="12"/>
    <x v="0"/>
    <d v="2023-11-16T00:00:00"/>
    <s v="Sweden"/>
    <n v="66.724000000000004"/>
    <n v="11.396100000000001"/>
    <n v="287"/>
  </r>
  <r>
    <x v="2805"/>
    <x v="2805"/>
    <x v="3"/>
    <n v="434.9"/>
    <x v="86"/>
    <s v="Mid"/>
    <n v="71"/>
    <n v="22"/>
    <d v="2023-09-23T00:00:00"/>
    <s v="SUP037"/>
    <s v="AISLE-13-SHELF-31"/>
    <n v="33"/>
    <x v="0"/>
    <d v="2023-08-04T00:00:00"/>
    <s v="Spain"/>
    <n v="37.902000000000001"/>
    <n v="-7.3776000000000002"/>
    <n v="50"/>
  </r>
  <r>
    <x v="2806"/>
    <x v="2806"/>
    <x v="1"/>
    <n v="21.46"/>
    <x v="912"/>
    <s v="Low"/>
    <n v="55"/>
    <n v="17"/>
    <d v="2025-07-01T00:00:00"/>
    <s v="SUP008"/>
    <s v="AISLE-15-SHELF-45"/>
    <n v="29"/>
    <x v="0"/>
    <d v="2024-12-22T00:00:00"/>
    <s v="Netherlands"/>
    <n v="53.119799999999998"/>
    <n v="5.1234000000000002"/>
    <n v="191"/>
  </r>
  <r>
    <x v="2807"/>
    <x v="2807"/>
    <x v="6"/>
    <n v="572.36"/>
    <x v="170"/>
    <s v="High"/>
    <n v="15"/>
    <n v="16"/>
    <d v="2024-05-21T00:00:00"/>
    <s v="SUP014"/>
    <s v="AISLE-03-SHELF-44"/>
    <n v="27"/>
    <x v="0"/>
    <d v="2024-05-20T00:00:00"/>
    <s v="Sweden"/>
    <n v="60.8782"/>
    <n v="16.988199999999999"/>
    <n v="1"/>
  </r>
  <r>
    <x v="2808"/>
    <x v="2808"/>
    <x v="2"/>
    <n v="133.5"/>
    <x v="265"/>
    <s v="Mid"/>
    <n v="38"/>
    <n v="12"/>
    <d v="2024-07-19T00:00:00"/>
    <s v="SUP046"/>
    <s v="AISLE-12-SHELF-42"/>
    <n v="40"/>
    <x v="0"/>
    <d v="2024-03-03T00:00:00"/>
    <s v="Netherlands"/>
    <n v="53.424199999999999"/>
    <n v="6.6159999999999997"/>
    <n v="138"/>
  </r>
  <r>
    <x v="2809"/>
    <x v="2809"/>
    <x v="4"/>
    <n v="767"/>
    <x v="699"/>
    <s v="High"/>
    <n v="28"/>
    <n v="29"/>
    <d v="2024-06-06T00:00:00"/>
    <s v="SUP022"/>
    <s v="AISLE-01-SHELF-24"/>
    <n v="16"/>
    <x v="0"/>
    <d v="2023-06-10T00:00:00"/>
    <s v="Sweden"/>
    <n v="65.047899999999998"/>
    <n v="14.9053"/>
    <n v="362"/>
  </r>
  <r>
    <x v="2810"/>
    <x v="2810"/>
    <x v="1"/>
    <n v="265.16000000000003"/>
    <x v="446"/>
    <s v="Low"/>
    <n v="24"/>
    <n v="2"/>
    <d v="2024-08-04T00:00:00"/>
    <s v="SUP018"/>
    <s v="AISLE-06-SHELF-24"/>
    <n v="16"/>
    <x v="0"/>
    <d v="2024-03-03T00:00:00"/>
    <s v="Italy"/>
    <n v="38.334299999999999"/>
    <n v="17.565100000000001"/>
    <n v="154"/>
  </r>
  <r>
    <x v="2811"/>
    <x v="2811"/>
    <x v="5"/>
    <n v="677.45"/>
    <x v="192"/>
    <s v="Mid"/>
    <n v="66"/>
    <n v="16"/>
    <d v="2024-10-27T00:00:00"/>
    <s v="SUP005"/>
    <s v="AISLE-13-SHELF-27"/>
    <n v="22"/>
    <x v="1"/>
    <d v="2024-10-08T00:00:00"/>
    <s v="Spain"/>
    <n v="39.299999999999997"/>
    <n v="-5.7877000000000001"/>
    <n v="19"/>
  </r>
  <r>
    <x v="2812"/>
    <x v="2812"/>
    <x v="4"/>
    <n v="649.76"/>
    <x v="118"/>
    <s v="Mid"/>
    <n v="47"/>
    <n v="1"/>
    <d v="2024-11-25T00:00:00"/>
    <s v="SUP042"/>
    <s v="AISLE-01-SHELF-19"/>
    <n v="40"/>
    <x v="0"/>
    <d v="2024-07-19T00:00:00"/>
    <s v="Belgium"/>
    <n v="50.441800000000001"/>
    <n v="6.0796000000000001"/>
    <n v="129"/>
  </r>
  <r>
    <x v="2813"/>
    <x v="2813"/>
    <x v="2"/>
    <n v="620.51"/>
    <x v="824"/>
    <s v="High"/>
    <n v="30"/>
    <n v="20"/>
    <d v="2025-07-01T00:00:00"/>
    <s v="SUP047"/>
    <s v="AISLE-06-SHELF-33"/>
    <n v="23"/>
    <x v="0"/>
    <d v="2024-09-24T00:00:00"/>
    <s v="Poland"/>
    <n v="51.244999999999997"/>
    <n v="19.726400000000002"/>
    <n v="280"/>
  </r>
  <r>
    <x v="2814"/>
    <x v="2814"/>
    <x v="6"/>
    <n v="274.27999999999997"/>
    <x v="946"/>
    <s v="High"/>
    <n v="60"/>
    <n v="2"/>
    <d v="2025-08-04T00:00:00"/>
    <s v="SUP045"/>
    <s v="AISLE-17-SHELF-17"/>
    <n v="39"/>
    <x v="0"/>
    <d v="2024-12-25T00:00:00"/>
    <s v="United Kingdom"/>
    <n v="56.966099999999997"/>
    <n v="-3.9287000000000001"/>
    <n v="222"/>
  </r>
  <r>
    <x v="2815"/>
    <x v="2815"/>
    <x v="3"/>
    <n v="274.42"/>
    <x v="200"/>
    <s v="High"/>
    <n v="48"/>
    <n v="13"/>
    <d v="2024-09-20T00:00:00"/>
    <s v="SUP030"/>
    <s v="AISLE-11-SHELF-20"/>
    <n v="31"/>
    <x v="1"/>
    <d v="2024-04-28T00:00:00"/>
    <s v="Spain"/>
    <n v="37.821599999999997"/>
    <n v="3.2309999999999999"/>
    <n v="145"/>
  </r>
  <r>
    <x v="2816"/>
    <x v="2816"/>
    <x v="4"/>
    <n v="864.42"/>
    <x v="32"/>
    <s v="High"/>
    <n v="96"/>
    <n v="16"/>
    <d v="2024-04-14T00:00:00"/>
    <s v="SUP031"/>
    <s v="AISLE-12-SHELF-13"/>
    <n v="7"/>
    <x v="0"/>
    <d v="2023-12-30T00:00:00"/>
    <s v="Belgium"/>
    <n v="51.4131"/>
    <n v="5.7896000000000001"/>
    <n v="106"/>
  </r>
  <r>
    <x v="2817"/>
    <x v="2817"/>
    <x v="1"/>
    <n v="22.68"/>
    <x v="430"/>
    <s v="Mid"/>
    <n v="29"/>
    <n v="1"/>
    <d v="2024-05-09T00:00:00"/>
    <s v="SUP009"/>
    <s v="AISLE-18-SHELF-22"/>
    <n v="17"/>
    <x v="1"/>
    <d v="2024-04-28T00:00:00"/>
    <s v="Germany"/>
    <n v="52.531599999999997"/>
    <n v="8.5832999999999995"/>
    <n v="11"/>
  </r>
  <r>
    <x v="2818"/>
    <x v="2818"/>
    <x v="1"/>
    <n v="189.71"/>
    <x v="438"/>
    <s v="Mid"/>
    <n v="11"/>
    <n v="19"/>
    <d v="2025-04-18T00:00:00"/>
    <s v="SUP031"/>
    <s v="AISLE-01-SHELF-03"/>
    <n v="42"/>
    <x v="0"/>
    <d v="2024-10-04T00:00:00"/>
    <s v="Sweden"/>
    <n v="67.905100000000004"/>
    <n v="14.7098"/>
    <n v="196"/>
  </r>
  <r>
    <x v="2819"/>
    <x v="2819"/>
    <x v="5"/>
    <n v="614.07000000000005"/>
    <x v="814"/>
    <s v="Low"/>
    <n v="41"/>
    <n v="4"/>
    <d v="2024-05-23T00:00:00"/>
    <s v="SUP031"/>
    <s v="AISLE-17-SHELF-39"/>
    <n v="45"/>
    <x v="0"/>
    <d v="2023-05-30T00:00:00"/>
    <s v="Germany"/>
    <n v="53.386200000000002"/>
    <n v="14.2561"/>
    <n v="359"/>
  </r>
  <r>
    <x v="2820"/>
    <x v="2820"/>
    <x v="5"/>
    <n v="818.88"/>
    <x v="878"/>
    <s v="Mid"/>
    <n v="13"/>
    <n v="20"/>
    <d v="2024-08-06T00:00:00"/>
    <s v="SUP041"/>
    <s v="AISLE-17-SHELF-48"/>
    <n v="23"/>
    <x v="0"/>
    <d v="2024-07-24T00:00:00"/>
    <s v="Belgium"/>
    <n v="50.706000000000003"/>
    <n v="5.6318999999999999"/>
    <n v="13"/>
  </r>
  <r>
    <x v="2821"/>
    <x v="2821"/>
    <x v="0"/>
    <n v="364.76"/>
    <x v="739"/>
    <s v="Mid"/>
    <n v="16"/>
    <n v="3"/>
    <d v="2024-07-07T00:00:00"/>
    <s v="SUP009"/>
    <s v="AISLE-12-SHELF-25"/>
    <n v="47"/>
    <x v="0"/>
    <d v="2024-07-05T00:00:00"/>
    <s v="Spain"/>
    <n v="42.175199999999997"/>
    <n v="-6.8662000000000001"/>
    <n v="2"/>
  </r>
  <r>
    <x v="2822"/>
    <x v="2822"/>
    <x v="5"/>
    <n v="656.91"/>
    <x v="947"/>
    <s v="Low"/>
    <n v="12"/>
    <n v="2"/>
    <d v="2025-04-03T00:00:00"/>
    <s v="SUP037"/>
    <s v="AISLE-08-SHELF-43"/>
    <n v="39"/>
    <x v="0"/>
    <d v="2024-08-21T00:00:00"/>
    <s v="Sweden"/>
    <n v="64.517399999999995"/>
    <n v="12.324400000000001"/>
    <n v="225"/>
  </r>
  <r>
    <x v="2823"/>
    <x v="2823"/>
    <x v="0"/>
    <n v="561.58000000000004"/>
    <x v="903"/>
    <s v="Mid"/>
    <n v="34"/>
    <n v="12"/>
    <d v="2025-03-21T00:00:00"/>
    <s v="SUP006"/>
    <s v="AISLE-03-SHELF-29"/>
    <n v="19"/>
    <x v="0"/>
    <d v="2024-09-06T00:00:00"/>
    <s v="United Kingdom"/>
    <n v="54.369100000000003"/>
    <n v="-6.5776000000000003"/>
    <n v="196"/>
  </r>
  <r>
    <x v="2824"/>
    <x v="2824"/>
    <x v="3"/>
    <n v="73.89"/>
    <x v="441"/>
    <s v="Mid"/>
    <n v="18"/>
    <n v="24"/>
    <d v="2024-10-30T00:00:00"/>
    <s v="SUP042"/>
    <s v="AISLE-12-SHELF-36"/>
    <n v="20"/>
    <x v="0"/>
    <d v="2024-02-13T00:00:00"/>
    <s v="Italy"/>
    <n v="40.971699999999998"/>
    <n v="16.512499999999999"/>
    <n v="260"/>
  </r>
  <r>
    <x v="2825"/>
    <x v="2825"/>
    <x v="6"/>
    <n v="625.53"/>
    <x v="834"/>
    <s v="Mid"/>
    <n v="96"/>
    <n v="26"/>
    <d v="2025-05-14T00:00:00"/>
    <s v="SUP026"/>
    <s v="AISLE-09-SHELF-26"/>
    <n v="39"/>
    <x v="0"/>
    <d v="2025-01-21T00:00:00"/>
    <s v="Sweden"/>
    <n v="68.922899999999998"/>
    <n v="15.2653"/>
    <n v="113"/>
  </r>
  <r>
    <x v="2826"/>
    <x v="2826"/>
    <x v="0"/>
    <n v="815.76"/>
    <x v="866"/>
    <s v="High"/>
    <n v="96"/>
    <n v="13"/>
    <d v="2025-05-24T00:00:00"/>
    <s v="SUP010"/>
    <s v="AISLE-17-SHELF-48"/>
    <n v="9"/>
    <x v="0"/>
    <d v="2024-08-18T00:00:00"/>
    <s v="Sweden"/>
    <n v="62.640999999999998"/>
    <n v="17.797999999999998"/>
    <n v="279"/>
  </r>
  <r>
    <x v="2827"/>
    <x v="2827"/>
    <x v="4"/>
    <n v="992.52"/>
    <x v="139"/>
    <s v="Mid"/>
    <n v="35"/>
    <n v="27"/>
    <d v="2024-06-29T00:00:00"/>
    <s v="SUP006"/>
    <s v="AISLE-12-SHELF-30"/>
    <n v="11"/>
    <x v="0"/>
    <d v="2024-03-04T00:00:00"/>
    <s v="Spain"/>
    <n v="43.444299999999998"/>
    <n v="-3.2698"/>
    <n v="117"/>
  </r>
  <r>
    <x v="2828"/>
    <x v="2828"/>
    <x v="2"/>
    <n v="39.340000000000003"/>
    <x v="809"/>
    <s v="High"/>
    <n v="73"/>
    <n v="18"/>
    <d v="2024-03-20T00:00:00"/>
    <s v="SUP033"/>
    <s v="AISLE-15-SHELF-47"/>
    <n v="25"/>
    <x v="0"/>
    <d v="2023-12-24T00:00:00"/>
    <s v="Spain"/>
    <n v="41.453000000000003"/>
    <n v="2.3144999999999998"/>
    <n v="87"/>
  </r>
  <r>
    <x v="2829"/>
    <x v="2829"/>
    <x v="1"/>
    <n v="663.46"/>
    <x v="456"/>
    <s v="Mid"/>
    <n v="27"/>
    <n v="5"/>
    <d v="2024-10-23T00:00:00"/>
    <s v="SUP045"/>
    <s v="AISLE-01-SHELF-03"/>
    <n v="45"/>
    <x v="0"/>
    <d v="2024-02-03T00:00:00"/>
    <s v="Belgium"/>
    <n v="50.2468"/>
    <n v="6.0183"/>
    <n v="263"/>
  </r>
  <r>
    <x v="2830"/>
    <x v="2830"/>
    <x v="4"/>
    <n v="420.4"/>
    <x v="23"/>
    <s v="High"/>
    <n v="97"/>
    <n v="23"/>
    <d v="2025-05-09T00:00:00"/>
    <s v="SUP030"/>
    <s v="AISLE-02-SHELF-17"/>
    <n v="5"/>
    <x v="0"/>
    <d v="2024-11-26T00:00:00"/>
    <s v="France"/>
    <n v="50.2911"/>
    <n v="8.4877000000000002"/>
    <n v="164"/>
  </r>
  <r>
    <x v="2831"/>
    <x v="2831"/>
    <x v="1"/>
    <n v="19.690000000000001"/>
    <x v="366"/>
    <s v="Low"/>
    <n v="11"/>
    <n v="25"/>
    <d v="2025-07-11T00:00:00"/>
    <s v="SUP040"/>
    <s v="AISLE-12-SHELF-05"/>
    <n v="29"/>
    <x v="0"/>
    <d v="2025-03-15T00:00:00"/>
    <s v="Sweden"/>
    <n v="59.032200000000003"/>
    <n v="16.3447"/>
    <n v="118"/>
  </r>
  <r>
    <x v="2832"/>
    <x v="2832"/>
    <x v="6"/>
    <n v="618.22"/>
    <x v="474"/>
    <s v="Mid"/>
    <n v="10"/>
    <n v="12"/>
    <d v="2025-10-15T00:00:00"/>
    <s v="SUP024"/>
    <s v="AISLE-11-SHELF-15"/>
    <n v="34"/>
    <x v="0"/>
    <d v="2025-02-24T00:00:00"/>
    <s v="Poland"/>
    <n v="54.048299999999998"/>
    <n v="17.691600000000001"/>
    <n v="233"/>
  </r>
  <r>
    <x v="2833"/>
    <x v="2833"/>
    <x v="5"/>
    <n v="131.19999999999999"/>
    <x v="522"/>
    <s v="Low"/>
    <n v="57"/>
    <n v="19"/>
    <d v="2024-04-06T00:00:00"/>
    <s v="SUP028"/>
    <s v="AISLE-07-SHELF-08"/>
    <n v="23"/>
    <x v="0"/>
    <d v="2023-07-26T00:00:00"/>
    <s v="Sweden"/>
    <n v="63.583500000000001"/>
    <n v="12.6465"/>
    <n v="255"/>
  </r>
  <r>
    <x v="2834"/>
    <x v="2834"/>
    <x v="2"/>
    <n v="384.78"/>
    <x v="712"/>
    <s v="Mid"/>
    <n v="89"/>
    <n v="1"/>
    <d v="2025-05-21T00:00:00"/>
    <s v="SUP045"/>
    <s v="AISLE-10-SHELF-38"/>
    <n v="28"/>
    <x v="0"/>
    <d v="2024-12-17T00:00:00"/>
    <s v="Belgium"/>
    <n v="49.612499999999997"/>
    <n v="4.1067999999999998"/>
    <n v="155"/>
  </r>
  <r>
    <x v="2835"/>
    <x v="2835"/>
    <x v="4"/>
    <n v="268.75"/>
    <x v="67"/>
    <s v="Low"/>
    <n v="72"/>
    <n v="9"/>
    <d v="2024-01-24T00:00:00"/>
    <s v="SUP038"/>
    <s v="AISLE-15-SHELF-10"/>
    <n v="19"/>
    <x v="1"/>
    <d v="2023-07-01T00:00:00"/>
    <s v="Netherlands"/>
    <n v="52.363100000000003"/>
    <n v="4.8315000000000001"/>
    <n v="207"/>
  </r>
  <r>
    <x v="2836"/>
    <x v="2836"/>
    <x v="2"/>
    <n v="367.55"/>
    <x v="252"/>
    <s v="Mid"/>
    <n v="97"/>
    <n v="1"/>
    <d v="2025-04-10T00:00:00"/>
    <s v="SUP029"/>
    <s v="AISLE-17-SHELF-28"/>
    <n v="39"/>
    <x v="0"/>
    <d v="2024-12-28T00:00:00"/>
    <s v="Germany"/>
    <n v="51.690800000000003"/>
    <n v="10.587300000000001"/>
    <n v="103"/>
  </r>
  <r>
    <x v="2837"/>
    <x v="2837"/>
    <x v="0"/>
    <n v="497.77"/>
    <x v="380"/>
    <s v="Low"/>
    <n v="45"/>
    <n v="24"/>
    <d v="2024-02-10T00:00:00"/>
    <s v="SUP044"/>
    <s v="AISLE-06-SHELF-19"/>
    <n v="28"/>
    <x v="0"/>
    <d v="2023-11-22T00:00:00"/>
    <s v="Italy"/>
    <n v="43.799900000000001"/>
    <n v="14.3294"/>
    <n v="80"/>
  </r>
  <r>
    <x v="2838"/>
    <x v="2838"/>
    <x v="6"/>
    <n v="365.62"/>
    <x v="948"/>
    <s v="Low"/>
    <n v="72"/>
    <n v="18"/>
    <d v="2024-05-19T00:00:00"/>
    <s v="SUP015"/>
    <s v="AISLE-20-SHELF-38"/>
    <n v="40"/>
    <x v="0"/>
    <d v="2024-02-06T00:00:00"/>
    <s v="France"/>
    <n v="45.457599999999999"/>
    <n v="1.1049"/>
    <n v="103"/>
  </r>
  <r>
    <x v="2839"/>
    <x v="2839"/>
    <x v="4"/>
    <n v="557.20000000000005"/>
    <x v="164"/>
    <s v="High"/>
    <n v="84"/>
    <n v="23"/>
    <d v="2025-04-13T00:00:00"/>
    <s v="SUP008"/>
    <s v="AISLE-14-SHELF-24"/>
    <n v="18"/>
    <x v="1"/>
    <d v="2024-07-22T00:00:00"/>
    <s v="United Kingdom"/>
    <n v="51.138800000000003"/>
    <n v="-3.0676000000000001"/>
    <n v="265"/>
  </r>
  <r>
    <x v="2840"/>
    <x v="2840"/>
    <x v="5"/>
    <n v="246.26"/>
    <x v="949"/>
    <s v="Low"/>
    <n v="35"/>
    <n v="28"/>
    <d v="2025-03-21T00:00:00"/>
    <s v="SUP023"/>
    <s v="AISLE-13-SHELF-13"/>
    <n v="26"/>
    <x v="0"/>
    <d v="2025-02-14T00:00:00"/>
    <s v="United Kingdom"/>
    <n v="55.0672"/>
    <n v="-3.4350999999999998"/>
    <n v="35"/>
  </r>
  <r>
    <x v="2841"/>
    <x v="2841"/>
    <x v="2"/>
    <n v="639.01"/>
    <x v="541"/>
    <s v="Low"/>
    <n v="15"/>
    <n v="3"/>
    <d v="2024-09-01T00:00:00"/>
    <s v="SUP043"/>
    <s v="AISLE-09-SHELF-09"/>
    <n v="43"/>
    <x v="1"/>
    <d v="2024-07-13T00:00:00"/>
    <s v="United Kingdom"/>
    <n v="52.766199999999998"/>
    <n v="-0.98350000000000004"/>
    <n v="50"/>
  </r>
  <r>
    <x v="2842"/>
    <x v="2842"/>
    <x v="5"/>
    <n v="855.23"/>
    <x v="587"/>
    <s v="High"/>
    <n v="35"/>
    <n v="6"/>
    <d v="2025-02-09T00:00:00"/>
    <s v="SUP009"/>
    <s v="AISLE-08-SHELF-10"/>
    <n v="12"/>
    <x v="0"/>
    <d v="2024-06-12T00:00:00"/>
    <s v="Spain"/>
    <n v="36.5824"/>
    <n v="2.2219000000000002"/>
    <n v="242"/>
  </r>
  <r>
    <x v="2843"/>
    <x v="2843"/>
    <x v="2"/>
    <n v="231.83"/>
    <x v="790"/>
    <s v="High"/>
    <n v="52"/>
    <n v="22"/>
    <d v="2025-03-14T00:00:00"/>
    <s v="SUP011"/>
    <s v="AISLE-20-SHELF-04"/>
    <n v="20"/>
    <x v="0"/>
    <d v="2024-10-18T00:00:00"/>
    <s v="United Kingdom"/>
    <n v="50.081699999999998"/>
    <n v="1.4235"/>
    <n v="147"/>
  </r>
  <r>
    <x v="2844"/>
    <x v="2844"/>
    <x v="4"/>
    <n v="512.79999999999995"/>
    <x v="215"/>
    <s v="Low"/>
    <n v="10"/>
    <n v="4"/>
    <d v="2024-03-22T00:00:00"/>
    <s v="SUP006"/>
    <s v="AISLE-03-SHELF-13"/>
    <n v="21"/>
    <x v="1"/>
    <d v="2023-09-15T00:00:00"/>
    <s v="Italy"/>
    <n v="41.454700000000003"/>
    <n v="11.5108"/>
    <n v="189"/>
  </r>
  <r>
    <x v="2845"/>
    <x v="2845"/>
    <x v="6"/>
    <n v="652.20000000000005"/>
    <x v="148"/>
    <s v="Mid"/>
    <n v="18"/>
    <n v="24"/>
    <d v="2024-05-30T00:00:00"/>
    <s v="SUP047"/>
    <s v="AISLE-08-SHELF-09"/>
    <n v="9"/>
    <x v="0"/>
    <d v="2023-09-29T00:00:00"/>
    <s v="Germany"/>
    <n v="49.249000000000002"/>
    <n v="5.9916"/>
    <n v="244"/>
  </r>
  <r>
    <x v="2846"/>
    <x v="2846"/>
    <x v="3"/>
    <n v="568.98"/>
    <x v="349"/>
    <s v="Low"/>
    <n v="36"/>
    <n v="12"/>
    <d v="2025-01-01T00:00:00"/>
    <s v="SUP049"/>
    <s v="AISLE-14-SHELF-01"/>
    <n v="45"/>
    <x v="0"/>
    <d v="2024-08-01T00:00:00"/>
    <s v="United Kingdom"/>
    <n v="52.318199999999997"/>
    <n v="-7.1059999999999999"/>
    <n v="153"/>
  </r>
  <r>
    <x v="2847"/>
    <x v="2847"/>
    <x v="4"/>
    <n v="371.99"/>
    <x v="232"/>
    <s v="Mid"/>
    <n v="80"/>
    <n v="12"/>
    <d v="2024-09-20T00:00:00"/>
    <s v="SUP012"/>
    <s v="AISLE-14-SHELF-12"/>
    <n v="39"/>
    <x v="0"/>
    <d v="2024-06-04T00:00:00"/>
    <s v="Sweden"/>
    <n v="64.405500000000004"/>
    <n v="15.2799"/>
    <n v="108"/>
  </r>
  <r>
    <x v="2848"/>
    <x v="2848"/>
    <x v="5"/>
    <n v="645.78"/>
    <x v="555"/>
    <s v="Low"/>
    <n v="12"/>
    <n v="5"/>
    <d v="2026-02-12T00:00:00"/>
    <s v="SUP034"/>
    <s v="AISLE-04-SHELF-22"/>
    <n v="41"/>
    <x v="0"/>
    <d v="2025-02-14T00:00:00"/>
    <s v="Sweden"/>
    <n v="65.887100000000004"/>
    <n v="13.810600000000001"/>
    <n v="363"/>
  </r>
  <r>
    <x v="2849"/>
    <x v="2849"/>
    <x v="3"/>
    <n v="37.96"/>
    <x v="840"/>
    <s v="Mid"/>
    <n v="70"/>
    <n v="23"/>
    <d v="2025-03-29T00:00:00"/>
    <s v="SUP021"/>
    <s v="AISLE-04-SHELF-45"/>
    <n v="22"/>
    <x v="0"/>
    <d v="2024-11-28T00:00:00"/>
    <s v="Spain"/>
    <n v="43.021799999999999"/>
    <n v="-2.7103999999999999"/>
    <n v="121"/>
  </r>
  <r>
    <x v="2850"/>
    <x v="2850"/>
    <x v="6"/>
    <n v="376.21"/>
    <x v="475"/>
    <s v="Mid"/>
    <n v="82"/>
    <n v="29"/>
    <d v="2025-10-16T00:00:00"/>
    <s v="SUP032"/>
    <s v="AISLE-16-SHELF-11"/>
    <n v="25"/>
    <x v="0"/>
    <d v="2025-03-03T00:00:00"/>
    <s v="Italy"/>
    <n v="37.802300000000002"/>
    <n v="11.370100000000001"/>
    <n v="227"/>
  </r>
  <r>
    <x v="2851"/>
    <x v="2851"/>
    <x v="5"/>
    <n v="537.29"/>
    <x v="908"/>
    <s v="High"/>
    <n v="11"/>
    <n v="21"/>
    <d v="2024-05-03T00:00:00"/>
    <s v="SUP036"/>
    <s v="AISLE-03-SHELF-34"/>
    <n v="46"/>
    <x v="0"/>
    <d v="2023-10-13T00:00:00"/>
    <s v="Germany"/>
    <n v="48.871400000000001"/>
    <n v="7.7171000000000003"/>
    <n v="203"/>
  </r>
  <r>
    <x v="2852"/>
    <x v="2852"/>
    <x v="6"/>
    <n v="30.41"/>
    <x v="617"/>
    <s v="Mid"/>
    <n v="83"/>
    <n v="13"/>
    <d v="2023-07-12T00:00:00"/>
    <s v="SUP025"/>
    <s v="AISLE-03-SHELF-20"/>
    <n v="5"/>
    <x v="0"/>
    <d v="2023-04-05T00:00:00"/>
    <s v="France"/>
    <n v="46.2624"/>
    <n v="4.7096"/>
    <n v="98"/>
  </r>
  <r>
    <x v="2853"/>
    <x v="2853"/>
    <x v="2"/>
    <n v="512.57000000000005"/>
    <x v="32"/>
    <s v="High"/>
    <n v="90"/>
    <n v="12"/>
    <d v="2025-08-31T00:00:00"/>
    <s v="SUP035"/>
    <s v="AISLE-17-SHELF-01"/>
    <n v="21"/>
    <x v="0"/>
    <d v="2024-11-23T00:00:00"/>
    <s v="Belgium"/>
    <n v="51.3232"/>
    <n v="4.4584000000000001"/>
    <n v="281"/>
  </r>
  <r>
    <x v="2854"/>
    <x v="2854"/>
    <x v="4"/>
    <n v="657.71"/>
    <x v="402"/>
    <s v="Mid"/>
    <n v="40"/>
    <n v="4"/>
    <d v="2024-11-22T00:00:00"/>
    <s v="SUP034"/>
    <s v="AISLE-11-SHELF-16"/>
    <n v="12"/>
    <x v="0"/>
    <d v="2024-04-04T00:00:00"/>
    <s v="Germany"/>
    <n v="54.6404"/>
    <n v="14.4689"/>
    <n v="232"/>
  </r>
  <r>
    <x v="2855"/>
    <x v="2855"/>
    <x v="6"/>
    <n v="761.62"/>
    <x v="290"/>
    <s v="Low"/>
    <n v="74"/>
    <n v="6"/>
    <d v="2025-11-15T00:00:00"/>
    <s v="SUP019"/>
    <s v="AISLE-20-SHELF-42"/>
    <n v="33"/>
    <x v="0"/>
    <d v="2024-11-28T00:00:00"/>
    <s v="Belgium"/>
    <n v="51.2301"/>
    <n v="4.4499000000000004"/>
    <n v="352"/>
  </r>
  <r>
    <x v="2856"/>
    <x v="2856"/>
    <x v="5"/>
    <n v="122.24"/>
    <x v="950"/>
    <s v="Mid"/>
    <n v="27"/>
    <n v="19"/>
    <d v="2025-03-28T00:00:00"/>
    <s v="SUP037"/>
    <s v="AISLE-20-SHELF-38"/>
    <n v="24"/>
    <x v="0"/>
    <d v="2025-03-07T00:00:00"/>
    <s v="Netherlands"/>
    <n v="51.180399999999999"/>
    <n v="4.1497999999999999"/>
    <n v="21"/>
  </r>
  <r>
    <x v="2857"/>
    <x v="2857"/>
    <x v="4"/>
    <n v="990.66"/>
    <x v="639"/>
    <s v="Low"/>
    <n v="15"/>
    <n v="6"/>
    <d v="2024-03-30T00:00:00"/>
    <s v="SUP017"/>
    <s v="AISLE-02-SHELF-29"/>
    <n v="41"/>
    <x v="0"/>
    <d v="2023-06-19T00:00:00"/>
    <s v="Belgium"/>
    <n v="50.795299999999997"/>
    <n v="4.1448"/>
    <n v="285"/>
  </r>
  <r>
    <x v="2858"/>
    <x v="2858"/>
    <x v="1"/>
    <n v="610.11"/>
    <x v="4"/>
    <s v="Low"/>
    <n v="51"/>
    <n v="6"/>
    <d v="2023-10-27T00:00:00"/>
    <s v="SUP016"/>
    <s v="AISLE-07-SHELF-49"/>
    <n v="43"/>
    <x v="0"/>
    <d v="2023-06-25T00:00:00"/>
    <s v="Poland"/>
    <n v="49.851399999999998"/>
    <n v="18.889900000000001"/>
    <n v="124"/>
  </r>
  <r>
    <x v="2859"/>
    <x v="2859"/>
    <x v="5"/>
    <n v="369.56"/>
    <x v="340"/>
    <s v="High"/>
    <n v="77"/>
    <n v="11"/>
    <d v="2024-03-09T00:00:00"/>
    <s v="SUP016"/>
    <s v="AISLE-08-SHELF-45"/>
    <n v="9"/>
    <x v="0"/>
    <d v="2023-09-21T00:00:00"/>
    <s v="Sweden"/>
    <n v="55.540500000000002"/>
    <n v="20.713999999999999"/>
    <n v="170"/>
  </r>
  <r>
    <x v="2860"/>
    <x v="2860"/>
    <x v="5"/>
    <n v="256.60000000000002"/>
    <x v="631"/>
    <s v="High"/>
    <n v="13"/>
    <n v="27"/>
    <d v="2025-10-25T00:00:00"/>
    <s v="SUP044"/>
    <s v="AISLE-04-SHELF-43"/>
    <n v="14"/>
    <x v="0"/>
    <d v="2025-01-01T00:00:00"/>
    <s v="Italy"/>
    <n v="37.372599999999998"/>
    <n v="14.086499999999999"/>
    <n v="297"/>
  </r>
  <r>
    <x v="2861"/>
    <x v="2861"/>
    <x v="1"/>
    <n v="577.16999999999996"/>
    <x v="369"/>
    <s v="Mid"/>
    <n v="13"/>
    <n v="22"/>
    <d v="2024-06-25T00:00:00"/>
    <s v="SUP004"/>
    <s v="AISLE-02-SHELF-25"/>
    <n v="10"/>
    <x v="0"/>
    <d v="2024-04-23T00:00:00"/>
    <s v="Austria"/>
    <n v="48.461799999999997"/>
    <n v="10.5214"/>
    <n v="63"/>
  </r>
  <r>
    <x v="2862"/>
    <x v="2862"/>
    <x v="1"/>
    <n v="882.89"/>
    <x v="233"/>
    <s v="High"/>
    <n v="74"/>
    <n v="14"/>
    <d v="2025-01-24T00:00:00"/>
    <s v="SUP049"/>
    <s v="AISLE-08-SHELF-32"/>
    <n v="11"/>
    <x v="0"/>
    <d v="2024-06-22T00:00:00"/>
    <s v="Spain"/>
    <n v="40.045400000000001"/>
    <n v="0.51629999999999998"/>
    <n v="216"/>
  </r>
  <r>
    <x v="2863"/>
    <x v="2863"/>
    <x v="3"/>
    <n v="525.36"/>
    <x v="464"/>
    <s v="High"/>
    <n v="50"/>
    <n v="27"/>
    <d v="2024-11-24T00:00:00"/>
    <s v="SUP030"/>
    <s v="AISLE-18-SHELF-40"/>
    <n v="39"/>
    <x v="0"/>
    <d v="2024-09-10T00:00:00"/>
    <s v="Poland"/>
    <n v="50.511699999999998"/>
    <n v="15.729200000000001"/>
    <n v="75"/>
  </r>
  <r>
    <x v="2864"/>
    <x v="2864"/>
    <x v="0"/>
    <n v="664.86"/>
    <x v="476"/>
    <s v="Mid"/>
    <n v="52"/>
    <n v="3"/>
    <d v="2023-07-09T00:00:00"/>
    <s v="SUP034"/>
    <s v="AISLE-11-SHELF-37"/>
    <n v="31"/>
    <x v="0"/>
    <d v="2023-05-03T00:00:00"/>
    <s v="Belgium"/>
    <n v="50.1736"/>
    <n v="4.6632999999999996"/>
    <n v="67"/>
  </r>
  <r>
    <x v="2865"/>
    <x v="2865"/>
    <x v="6"/>
    <n v="364.12"/>
    <x v="743"/>
    <s v="Low"/>
    <n v="64"/>
    <n v="29"/>
    <d v="2025-02-07T00:00:00"/>
    <s v="SUP005"/>
    <s v="AISLE-07-SHELF-36"/>
    <n v="46"/>
    <x v="1"/>
    <d v="2024-12-16T00:00:00"/>
    <s v="United Kingdom"/>
    <n v="54.962499999999999"/>
    <n v="-6.8912000000000004"/>
    <n v="53"/>
  </r>
  <r>
    <x v="2866"/>
    <x v="2866"/>
    <x v="6"/>
    <n v="394.27"/>
    <x v="209"/>
    <s v="Mid"/>
    <n v="28"/>
    <n v="8"/>
    <d v="2024-02-11T00:00:00"/>
    <s v="SUP033"/>
    <s v="AISLE-10-SHELF-06"/>
    <n v="25"/>
    <x v="0"/>
    <d v="2023-11-09T00:00:00"/>
    <s v="Italy"/>
    <n v="41.404499999999999"/>
    <n v="9.7926000000000002"/>
    <n v="94"/>
  </r>
  <r>
    <x v="2867"/>
    <x v="2867"/>
    <x v="3"/>
    <n v="293.31"/>
    <x v="787"/>
    <s v="High"/>
    <n v="30"/>
    <n v="4"/>
    <d v="2024-02-17T00:00:00"/>
    <s v="SUP046"/>
    <s v="AISLE-13-SHELF-16"/>
    <n v="28"/>
    <x v="0"/>
    <d v="2023-07-03T00:00:00"/>
    <s v="Poland"/>
    <n v="53.883699999999997"/>
    <n v="17.235800000000001"/>
    <n v="229"/>
  </r>
  <r>
    <x v="2868"/>
    <x v="2868"/>
    <x v="2"/>
    <n v="708.58"/>
    <x v="499"/>
    <s v="High"/>
    <n v="67"/>
    <n v="27"/>
    <d v="2025-02-06T00:00:00"/>
    <s v="SUP009"/>
    <s v="AISLE-02-SHELF-31"/>
    <n v="33"/>
    <x v="0"/>
    <d v="2024-07-12T00:00:00"/>
    <s v="Spain"/>
    <n v="42.541899999999998"/>
    <n v="-3.9001000000000001"/>
    <n v="209"/>
  </r>
  <r>
    <x v="2869"/>
    <x v="2869"/>
    <x v="6"/>
    <n v="365.6"/>
    <x v="569"/>
    <s v="Mid"/>
    <n v="39"/>
    <n v="16"/>
    <d v="2025-06-12T00:00:00"/>
    <s v="SUP017"/>
    <s v="AISLE-15-SHELF-08"/>
    <n v="31"/>
    <x v="0"/>
    <d v="2024-09-18T00:00:00"/>
    <s v="Sweden"/>
    <n v="65.326899999999995"/>
    <n v="17.7818"/>
    <n v="267"/>
  </r>
  <r>
    <x v="2870"/>
    <x v="2870"/>
    <x v="1"/>
    <n v="198.81"/>
    <x v="897"/>
    <s v="Mid"/>
    <n v="16"/>
    <n v="18"/>
    <d v="2024-11-13T00:00:00"/>
    <s v="SUP012"/>
    <s v="AISLE-17-SHELF-14"/>
    <n v="42"/>
    <x v="0"/>
    <d v="2024-06-11T00:00:00"/>
    <s v="Italy"/>
    <n v="43.130600000000001"/>
    <n v="11.3047"/>
    <n v="155"/>
  </r>
  <r>
    <x v="2871"/>
    <x v="2871"/>
    <x v="3"/>
    <n v="375.71"/>
    <x v="82"/>
    <s v="High"/>
    <n v="78"/>
    <n v="7"/>
    <d v="2025-06-30T00:00:00"/>
    <s v="SUP024"/>
    <s v="AISLE-18-SHELF-46"/>
    <n v="6"/>
    <x v="0"/>
    <d v="2024-12-26T00:00:00"/>
    <s v="Spain"/>
    <n v="41.991999999999997"/>
    <n v="-3.9426000000000001"/>
    <n v="186"/>
  </r>
  <r>
    <x v="2872"/>
    <x v="2872"/>
    <x v="6"/>
    <n v="855.29"/>
    <x v="98"/>
    <s v="High"/>
    <n v="73"/>
    <n v="11"/>
    <d v="2023-08-01T00:00:00"/>
    <s v="SUP012"/>
    <s v="AISLE-04-SHELF-21"/>
    <n v="29"/>
    <x v="0"/>
    <d v="2023-06-07T00:00:00"/>
    <s v="Netherlands"/>
    <n v="52.0351"/>
    <n v="5.3189000000000002"/>
    <n v="55"/>
  </r>
  <r>
    <x v="2873"/>
    <x v="2873"/>
    <x v="6"/>
    <n v="740.87"/>
    <x v="434"/>
    <s v="Low"/>
    <n v="11"/>
    <n v="8"/>
    <d v="2024-09-17T00:00:00"/>
    <s v="SUP015"/>
    <s v="AISLE-01-SHELF-23"/>
    <n v="6"/>
    <x v="0"/>
    <d v="2023-10-05T00:00:00"/>
    <s v="Netherlands"/>
    <n v="53.045900000000003"/>
    <n v="5.8715999999999999"/>
    <n v="348"/>
  </r>
  <r>
    <x v="2874"/>
    <x v="2874"/>
    <x v="5"/>
    <n v="341.29"/>
    <x v="158"/>
    <s v="Mid"/>
    <n v="76"/>
    <n v="27"/>
    <d v="2025-01-01T00:00:00"/>
    <s v="SUP016"/>
    <s v="AISLE-06-SHELF-05"/>
    <n v="42"/>
    <x v="1"/>
    <d v="2024-01-21T00:00:00"/>
    <s v="Spain"/>
    <n v="38.723500000000001"/>
    <n v="-0.85399999999999998"/>
    <n v="346"/>
  </r>
  <r>
    <x v="2875"/>
    <x v="2875"/>
    <x v="3"/>
    <n v="907.74"/>
    <x v="783"/>
    <s v="High"/>
    <n v="88"/>
    <n v="20"/>
    <d v="2024-09-13T00:00:00"/>
    <s v="SUP023"/>
    <s v="AISLE-15-SHELF-30"/>
    <n v="22"/>
    <x v="1"/>
    <d v="2023-12-21T00:00:00"/>
    <s v="Poland"/>
    <n v="52.726100000000002"/>
    <n v="23.4102"/>
    <n v="267"/>
  </r>
  <r>
    <x v="2876"/>
    <x v="2876"/>
    <x v="1"/>
    <n v="84.08"/>
    <x v="264"/>
    <s v="Mid"/>
    <n v="83"/>
    <n v="6"/>
    <d v="2024-03-19T00:00:00"/>
    <s v="SUP018"/>
    <s v="AISLE-16-SHELF-40"/>
    <n v="46"/>
    <x v="0"/>
    <d v="2023-10-29T00:00:00"/>
    <s v="Italy"/>
    <n v="45.434899999999999"/>
    <n v="14.304600000000001"/>
    <n v="142"/>
  </r>
  <r>
    <x v="2877"/>
    <x v="2877"/>
    <x v="2"/>
    <n v="59.26"/>
    <x v="803"/>
    <s v="Mid"/>
    <n v="18"/>
    <n v="24"/>
    <d v="2024-10-18T00:00:00"/>
    <s v="SUP022"/>
    <s v="AISLE-06-SHELF-05"/>
    <n v="11"/>
    <x v="1"/>
    <d v="2024-05-07T00:00:00"/>
    <s v="Poland"/>
    <n v="50.980699999999999"/>
    <n v="21.895800000000001"/>
    <n v="164"/>
  </r>
  <r>
    <x v="2878"/>
    <x v="2878"/>
    <x v="6"/>
    <n v="136.19999999999999"/>
    <x v="255"/>
    <s v="High"/>
    <n v="32"/>
    <n v="16"/>
    <d v="2025-05-23T00:00:00"/>
    <s v="SUP046"/>
    <s v="AISLE-06-SHELF-25"/>
    <n v="8"/>
    <x v="0"/>
    <d v="2024-07-30T00:00:00"/>
    <s v="France"/>
    <n v="46.936999999999998"/>
    <n v="9.2849000000000004"/>
    <n v="297"/>
  </r>
  <r>
    <x v="2879"/>
    <x v="2879"/>
    <x v="2"/>
    <n v="125.29"/>
    <x v="860"/>
    <s v="High"/>
    <n v="23"/>
    <n v="5"/>
    <d v="2023-09-16T00:00:00"/>
    <s v="SUP044"/>
    <s v="AISLE-01-SHELF-14"/>
    <n v="48"/>
    <x v="1"/>
    <d v="2023-08-25T00:00:00"/>
    <s v="Belgium"/>
    <n v="49.994999999999997"/>
    <n v="2.8107000000000002"/>
    <n v="22"/>
  </r>
  <r>
    <x v="2880"/>
    <x v="2880"/>
    <x v="0"/>
    <n v="96.96"/>
    <x v="413"/>
    <s v="Mid"/>
    <n v="63"/>
    <n v="25"/>
    <d v="2024-07-04T00:00:00"/>
    <s v="SUP031"/>
    <s v="AISLE-19-SHELF-31"/>
    <n v="44"/>
    <x v="0"/>
    <d v="2024-02-29T00:00:00"/>
    <s v="France"/>
    <n v="41.984900000000003"/>
    <n v="4.2443999999999997"/>
    <n v="126"/>
  </r>
  <r>
    <x v="2881"/>
    <x v="2881"/>
    <x v="3"/>
    <n v="664.73"/>
    <x v="677"/>
    <s v="High"/>
    <n v="54"/>
    <n v="6"/>
    <d v="2025-07-15T00:00:00"/>
    <s v="SUP043"/>
    <s v="AISLE-19-SHELF-15"/>
    <n v="45"/>
    <x v="0"/>
    <d v="2024-12-06T00:00:00"/>
    <s v="Netherlands"/>
    <n v="53.335999999999999"/>
    <n v="3.3075000000000001"/>
    <n v="221"/>
  </r>
  <r>
    <x v="2882"/>
    <x v="2882"/>
    <x v="3"/>
    <n v="604.83000000000004"/>
    <x v="329"/>
    <s v="Mid"/>
    <n v="25"/>
    <n v="6"/>
    <d v="2025-01-26T00:00:00"/>
    <s v="SUP015"/>
    <s v="AISLE-19-SHELF-38"/>
    <n v="14"/>
    <x v="0"/>
    <d v="2024-11-29T00:00:00"/>
    <s v="Sweden"/>
    <n v="65.315600000000003"/>
    <n v="19.707599999999999"/>
    <n v="58"/>
  </r>
  <r>
    <x v="2883"/>
    <x v="2883"/>
    <x v="3"/>
    <n v="651.13"/>
    <x v="799"/>
    <s v="High"/>
    <n v="93"/>
    <n v="28"/>
    <d v="2024-02-06T00:00:00"/>
    <s v="SUP021"/>
    <s v="AISLE-05-SHELF-26"/>
    <n v="45"/>
    <x v="0"/>
    <d v="2023-12-03T00:00:00"/>
    <s v="Germany"/>
    <n v="52.865499999999997"/>
    <n v="9.1341999999999999"/>
    <n v="65"/>
  </r>
  <r>
    <x v="2884"/>
    <x v="2884"/>
    <x v="1"/>
    <n v="691.48"/>
    <x v="71"/>
    <s v="High"/>
    <n v="81"/>
    <n v="29"/>
    <d v="2024-01-30T00:00:00"/>
    <s v="SUP008"/>
    <s v="AISLE-16-SHELF-41"/>
    <n v="32"/>
    <x v="0"/>
    <d v="2023-12-03T00:00:00"/>
    <s v="Belgium"/>
    <n v="51.140999999999998"/>
    <n v="2.6743999999999999"/>
    <n v="58"/>
  </r>
  <r>
    <x v="2885"/>
    <x v="2885"/>
    <x v="1"/>
    <n v="759.31"/>
    <x v="3"/>
    <s v="Low"/>
    <n v="66"/>
    <n v="2"/>
    <d v="2023-08-03T00:00:00"/>
    <s v="SUP049"/>
    <s v="AISLE-15-SHELF-40"/>
    <n v="34"/>
    <x v="1"/>
    <d v="2023-05-19T00:00:00"/>
    <s v="Netherlands"/>
    <n v="52.839700000000001"/>
    <n v="4.3415999999999997"/>
    <n v="76"/>
  </r>
  <r>
    <x v="2886"/>
    <x v="2886"/>
    <x v="5"/>
    <n v="215.11"/>
    <x v="529"/>
    <s v="Mid"/>
    <n v="17"/>
    <n v="7"/>
    <d v="2025-09-06T00:00:00"/>
    <s v="SUP040"/>
    <s v="AISLE-08-SHELF-04"/>
    <n v="28"/>
    <x v="0"/>
    <d v="2025-02-28T00:00:00"/>
    <s v="Poland"/>
    <n v="51.765700000000002"/>
    <n v="22.3264"/>
    <n v="190"/>
  </r>
  <r>
    <x v="2887"/>
    <x v="2887"/>
    <x v="3"/>
    <n v="626.08000000000004"/>
    <x v="951"/>
    <s v="High"/>
    <n v="34"/>
    <n v="9"/>
    <d v="2025-03-22T00:00:00"/>
    <s v="SUP036"/>
    <s v="AISLE-02-SHELF-48"/>
    <n v="40"/>
    <x v="0"/>
    <d v="2024-03-24T00:00:00"/>
    <s v="Poland"/>
    <n v="50.573900000000002"/>
    <n v="15.9521"/>
    <n v="363"/>
  </r>
  <r>
    <x v="2888"/>
    <x v="2888"/>
    <x v="5"/>
    <n v="584.25"/>
    <x v="434"/>
    <s v="Low"/>
    <n v="50"/>
    <n v="15"/>
    <d v="2024-03-11T00:00:00"/>
    <s v="SUP042"/>
    <s v="AISLE-03-SHELF-41"/>
    <n v="20"/>
    <x v="0"/>
    <d v="2023-12-23T00:00:00"/>
    <s v="Poland"/>
    <n v="52.951599999999999"/>
    <n v="19.433900000000001"/>
    <n v="79"/>
  </r>
  <r>
    <x v="2889"/>
    <x v="2889"/>
    <x v="1"/>
    <n v="944.22"/>
    <x v="159"/>
    <s v="Mid"/>
    <n v="71"/>
    <n v="21"/>
    <d v="2024-01-20T00:00:00"/>
    <s v="SUP038"/>
    <s v="AISLE-04-SHELF-02"/>
    <n v="37"/>
    <x v="0"/>
    <d v="2023-08-01T00:00:00"/>
    <s v="Sweden"/>
    <n v="62.398800000000001"/>
    <n v="14.463699999999999"/>
    <n v="172"/>
  </r>
  <r>
    <x v="2890"/>
    <x v="2890"/>
    <x v="0"/>
    <n v="240.04"/>
    <x v="531"/>
    <s v="High"/>
    <n v="86"/>
    <n v="14"/>
    <d v="2025-01-15T00:00:00"/>
    <s v="SUP006"/>
    <s v="AISLE-19-SHELF-23"/>
    <n v="14"/>
    <x v="0"/>
    <d v="2024-08-19T00:00:00"/>
    <s v="France"/>
    <n v="41.641800000000003"/>
    <n v="0.88990000000000002"/>
    <n v="149"/>
  </r>
  <r>
    <x v="2891"/>
    <x v="2891"/>
    <x v="4"/>
    <n v="68.14"/>
    <x v="571"/>
    <s v="High"/>
    <n v="27"/>
    <n v="21"/>
    <d v="2025-04-08T00:00:00"/>
    <s v="SUP017"/>
    <s v="AISLE-15-SHELF-07"/>
    <n v="25"/>
    <x v="0"/>
    <d v="2025-03-09T00:00:00"/>
    <s v="Germany"/>
    <n v="48.109900000000003"/>
    <n v="14.144500000000001"/>
    <n v="30"/>
  </r>
  <r>
    <x v="2892"/>
    <x v="2892"/>
    <x v="5"/>
    <n v="656.96"/>
    <x v="841"/>
    <s v="High"/>
    <n v="59"/>
    <n v="28"/>
    <d v="2026-01-18T00:00:00"/>
    <s v="SUP040"/>
    <s v="AISLE-08-SHELF-03"/>
    <n v="31"/>
    <x v="0"/>
    <d v="2025-01-23T00:00:00"/>
    <s v="Poland"/>
    <n v="49.2393"/>
    <n v="18.416499999999999"/>
    <n v="360"/>
  </r>
  <r>
    <x v="2893"/>
    <x v="2893"/>
    <x v="6"/>
    <n v="742.77"/>
    <x v="640"/>
    <s v="High"/>
    <n v="50"/>
    <n v="13"/>
    <d v="2023-12-16T00:00:00"/>
    <s v="SUP045"/>
    <s v="AISLE-15-SHELF-33"/>
    <n v="25"/>
    <x v="0"/>
    <d v="2023-06-19T00:00:00"/>
    <s v="Austria"/>
    <n v="46.535800000000002"/>
    <n v="10.2357"/>
    <n v="180"/>
  </r>
  <r>
    <x v="2894"/>
    <x v="2894"/>
    <x v="3"/>
    <n v="290.36"/>
    <x v="625"/>
    <s v="Mid"/>
    <n v="43"/>
    <n v="27"/>
    <d v="2024-06-04T00:00:00"/>
    <s v="SUP047"/>
    <s v="AISLE-16-SHELF-28"/>
    <n v="31"/>
    <x v="1"/>
    <d v="2024-03-03T00:00:00"/>
    <s v="Belgium"/>
    <n v="50.817700000000002"/>
    <n v="5.0236999999999998"/>
    <n v="93"/>
  </r>
  <r>
    <x v="2895"/>
    <x v="2895"/>
    <x v="4"/>
    <n v="575.14"/>
    <x v="211"/>
    <s v="High"/>
    <n v="90"/>
    <n v="5"/>
    <d v="2024-06-19T00:00:00"/>
    <s v="SUP036"/>
    <s v="AISLE-03-SHELF-34"/>
    <n v="36"/>
    <x v="0"/>
    <d v="2023-10-16T00:00:00"/>
    <s v="Italy"/>
    <n v="36.947000000000003"/>
    <n v="6.6135000000000002"/>
    <n v="247"/>
  </r>
  <r>
    <x v="2896"/>
    <x v="2896"/>
    <x v="5"/>
    <n v="68.94"/>
    <x v="520"/>
    <s v="Low"/>
    <n v="21"/>
    <n v="17"/>
    <d v="2025-01-15T00:00:00"/>
    <s v="SUP028"/>
    <s v="AISLE-15-SHELF-36"/>
    <n v="9"/>
    <x v="0"/>
    <d v="2024-02-19T00:00:00"/>
    <s v="Austria"/>
    <n v="46.604900000000001"/>
    <n v="15.3751"/>
    <n v="331"/>
  </r>
  <r>
    <x v="2897"/>
    <x v="2897"/>
    <x v="2"/>
    <n v="960.44"/>
    <x v="668"/>
    <s v="High"/>
    <n v="89"/>
    <n v="5"/>
    <d v="2023-09-21T00:00:00"/>
    <s v="SUP047"/>
    <s v="AISLE-14-SHELF-09"/>
    <n v="39"/>
    <x v="0"/>
    <d v="2023-04-11T00:00:00"/>
    <s v="Germany"/>
    <n v="51.742800000000003"/>
    <n v="6.2469000000000001"/>
    <n v="163"/>
  </r>
  <r>
    <x v="2898"/>
    <x v="2898"/>
    <x v="1"/>
    <n v="118.83"/>
    <x v="123"/>
    <s v="Mid"/>
    <n v="86"/>
    <n v="26"/>
    <d v="2025-10-19T00:00:00"/>
    <s v="SUP023"/>
    <s v="AISLE-09-SHELF-14"/>
    <n v="26"/>
    <x v="0"/>
    <d v="2025-02-07T00:00:00"/>
    <s v="Sweden"/>
    <n v="62.035699999999999"/>
    <n v="20.427600000000002"/>
    <n v="254"/>
  </r>
  <r>
    <x v="2899"/>
    <x v="2899"/>
    <x v="2"/>
    <n v="76.89"/>
    <x v="388"/>
    <s v="Mid"/>
    <n v="84"/>
    <n v="24"/>
    <d v="2025-09-22T00:00:00"/>
    <s v="SUP031"/>
    <s v="AISLE-15-SHELF-37"/>
    <n v="40"/>
    <x v="0"/>
    <d v="2024-12-24T00:00:00"/>
    <s v="Germany"/>
    <n v="53.904000000000003"/>
    <n v="14.399699999999999"/>
    <n v="272"/>
  </r>
  <r>
    <x v="2900"/>
    <x v="2900"/>
    <x v="6"/>
    <n v="53.67"/>
    <x v="103"/>
    <s v="High"/>
    <n v="87"/>
    <n v="3"/>
    <d v="2024-03-07T00:00:00"/>
    <s v="SUP046"/>
    <s v="AISLE-02-SHELF-49"/>
    <n v="14"/>
    <x v="1"/>
    <d v="2023-08-07T00:00:00"/>
    <s v="Italy"/>
    <n v="40.0381"/>
    <n v="8.2164000000000001"/>
    <n v="213"/>
  </r>
  <r>
    <x v="2901"/>
    <x v="2901"/>
    <x v="4"/>
    <n v="433"/>
    <x v="751"/>
    <s v="Low"/>
    <n v="51"/>
    <n v="9"/>
    <d v="2025-06-29T00:00:00"/>
    <s v="SUP011"/>
    <s v="AISLE-11-SHELF-45"/>
    <n v="38"/>
    <x v="0"/>
    <d v="2024-12-18T00:00:00"/>
    <s v="Belgium"/>
    <n v="49.9739"/>
    <n v="5.5270999999999999"/>
    <n v="193"/>
  </r>
  <r>
    <x v="2902"/>
    <x v="2902"/>
    <x v="0"/>
    <n v="106.19"/>
    <x v="505"/>
    <s v="Low"/>
    <n v="64"/>
    <n v="9"/>
    <d v="2025-04-13T00:00:00"/>
    <s v="SUP020"/>
    <s v="AISLE-12-SHELF-03"/>
    <n v="10"/>
    <x v="0"/>
    <d v="2024-07-09T00:00:00"/>
    <s v="Italy"/>
    <n v="46.800600000000003"/>
    <n v="12.1501"/>
    <n v="278"/>
  </r>
  <r>
    <x v="2903"/>
    <x v="2903"/>
    <x v="5"/>
    <n v="747.2"/>
    <x v="85"/>
    <s v="Low"/>
    <n v="68"/>
    <n v="22"/>
    <d v="2024-02-02T00:00:00"/>
    <s v="SUP032"/>
    <s v="AISLE-20-SHELF-45"/>
    <n v="18"/>
    <x v="0"/>
    <d v="2023-06-03T00:00:00"/>
    <s v="Spain"/>
    <n v="38.381799999999998"/>
    <n v="-3.8921999999999999"/>
    <n v="244"/>
  </r>
  <r>
    <x v="2904"/>
    <x v="2904"/>
    <x v="2"/>
    <n v="899.89"/>
    <x v="129"/>
    <s v="Mid"/>
    <n v="60"/>
    <n v="4"/>
    <d v="2023-10-07T00:00:00"/>
    <s v="SUP017"/>
    <s v="AISLE-15-SHELF-43"/>
    <n v="41"/>
    <x v="0"/>
    <d v="2023-03-26T00:00:00"/>
    <s v="Belgium"/>
    <n v="50.1096"/>
    <n v="3.5003000000000002"/>
    <n v="195"/>
  </r>
  <r>
    <x v="2905"/>
    <x v="2905"/>
    <x v="2"/>
    <n v="267.62"/>
    <x v="860"/>
    <s v="High"/>
    <n v="97"/>
    <n v="20"/>
    <d v="2025-05-17T00:00:00"/>
    <s v="SUP042"/>
    <s v="AISLE-16-SHELF-07"/>
    <n v="23"/>
    <x v="0"/>
    <d v="2024-06-22T00:00:00"/>
    <s v="Germany"/>
    <n v="51.8125"/>
    <n v="6.0431999999999997"/>
    <n v="329"/>
  </r>
  <r>
    <x v="2906"/>
    <x v="2906"/>
    <x v="5"/>
    <n v="632.49"/>
    <x v="438"/>
    <s v="Mid"/>
    <n v="62"/>
    <n v="11"/>
    <d v="2025-04-09T00:00:00"/>
    <s v="SUP038"/>
    <s v="AISLE-01-SHELF-19"/>
    <n v="36"/>
    <x v="0"/>
    <d v="2025-02-28T00:00:00"/>
    <s v="Poland"/>
    <n v="50.505400000000002"/>
    <n v="20.713799999999999"/>
    <n v="40"/>
  </r>
  <r>
    <x v="2907"/>
    <x v="2907"/>
    <x v="2"/>
    <n v="51.92"/>
    <x v="29"/>
    <s v="Mid"/>
    <n v="90"/>
    <n v="17"/>
    <d v="2023-07-22T00:00:00"/>
    <s v="SUP006"/>
    <s v="AISLE-18-SHELF-41"/>
    <n v="24"/>
    <x v="0"/>
    <d v="2023-07-18T00:00:00"/>
    <s v="Germany"/>
    <n v="47.543700000000001"/>
    <n v="6.6570999999999998"/>
    <n v="4"/>
  </r>
  <r>
    <x v="2908"/>
    <x v="2908"/>
    <x v="0"/>
    <n v="392.7"/>
    <x v="171"/>
    <s v="Mid"/>
    <n v="18"/>
    <n v="14"/>
    <d v="2025-12-10T00:00:00"/>
    <s v="SUP001"/>
    <s v="AISLE-18-SHELF-03"/>
    <n v="25"/>
    <x v="0"/>
    <d v="2025-02-14T00:00:00"/>
    <s v="Germany"/>
    <n v="49.529800000000002"/>
    <n v="13.888"/>
    <n v="299"/>
  </r>
  <r>
    <x v="2909"/>
    <x v="2909"/>
    <x v="2"/>
    <n v="300.01"/>
    <x v="253"/>
    <s v="Low"/>
    <n v="12"/>
    <n v="10"/>
    <d v="2023-06-08T00:00:00"/>
    <s v="SUP037"/>
    <s v="AISLE-03-SHELF-36"/>
    <n v="19"/>
    <x v="0"/>
    <d v="2023-05-12T00:00:00"/>
    <s v="Belgium"/>
    <n v="51.029800000000002"/>
    <n v="2.5863999999999998"/>
    <n v="27"/>
  </r>
  <r>
    <x v="2910"/>
    <x v="2910"/>
    <x v="5"/>
    <n v="236.33"/>
    <x v="429"/>
    <s v="Mid"/>
    <n v="17"/>
    <n v="5"/>
    <d v="2024-04-05T00:00:00"/>
    <s v="SUP004"/>
    <s v="AISLE-16-SHELF-43"/>
    <n v="21"/>
    <x v="0"/>
    <d v="2023-05-04T00:00:00"/>
    <s v="Spain"/>
    <n v="39.913400000000003"/>
    <n v="-5.8388999999999998"/>
    <n v="337"/>
  </r>
  <r>
    <x v="2911"/>
    <x v="2911"/>
    <x v="3"/>
    <n v="648.28"/>
    <x v="706"/>
    <s v="Low"/>
    <n v="91"/>
    <n v="21"/>
    <d v="2023-10-06T00:00:00"/>
    <s v="SUP031"/>
    <s v="AISLE-15-SHELF-09"/>
    <n v="48"/>
    <x v="0"/>
    <d v="2023-07-03T00:00:00"/>
    <s v="Germany"/>
    <n v="52.229700000000001"/>
    <n v="12.466100000000001"/>
    <n v="95"/>
  </r>
  <r>
    <x v="2912"/>
    <x v="2912"/>
    <x v="2"/>
    <n v="138.93"/>
    <x v="260"/>
    <s v="Low"/>
    <n v="68"/>
    <n v="21"/>
    <d v="2024-12-23T00:00:00"/>
    <s v="SUP011"/>
    <s v="AISLE-08-SHELF-38"/>
    <n v="49"/>
    <x v="0"/>
    <d v="2024-05-04T00:00:00"/>
    <s v="Austria"/>
    <n v="48.6434"/>
    <n v="13.1607"/>
    <n v="233"/>
  </r>
  <r>
    <x v="2913"/>
    <x v="2913"/>
    <x v="5"/>
    <n v="862.1"/>
    <x v="760"/>
    <s v="Low"/>
    <n v="39"/>
    <n v="28"/>
    <d v="2023-10-14T00:00:00"/>
    <s v="SUP017"/>
    <s v="AISLE-18-SHELF-38"/>
    <n v="28"/>
    <x v="0"/>
    <d v="2023-06-12T00:00:00"/>
    <s v="Netherlands"/>
    <n v="53.484999999999999"/>
    <n v="7.1219000000000001"/>
    <n v="124"/>
  </r>
  <r>
    <x v="2914"/>
    <x v="2914"/>
    <x v="3"/>
    <n v="668.19"/>
    <x v="952"/>
    <s v="High"/>
    <n v="76"/>
    <n v="17"/>
    <d v="2025-02-26T00:00:00"/>
    <s v="SUP007"/>
    <s v="AISLE-06-SHELF-44"/>
    <n v="25"/>
    <x v="0"/>
    <d v="2024-03-12T00:00:00"/>
    <s v="United Kingdom"/>
    <n v="57.6631"/>
    <n v="-2.4512999999999998"/>
    <n v="351"/>
  </r>
  <r>
    <x v="2915"/>
    <x v="2915"/>
    <x v="2"/>
    <n v="713.63"/>
    <x v="182"/>
    <s v="Low"/>
    <n v="64"/>
    <n v="16"/>
    <d v="2025-04-18T00:00:00"/>
    <s v="SUP035"/>
    <s v="AISLE-05-SHELF-46"/>
    <n v="19"/>
    <x v="1"/>
    <d v="2024-04-30T00:00:00"/>
    <s v="United Kingdom"/>
    <n v="53.402500000000003"/>
    <n v="-4.5560999999999998"/>
    <n v="353"/>
  </r>
  <r>
    <x v="2916"/>
    <x v="2916"/>
    <x v="2"/>
    <n v="935.99"/>
    <x v="750"/>
    <s v="High"/>
    <n v="43"/>
    <n v="1"/>
    <d v="2024-12-06T00:00:00"/>
    <s v="SUP002"/>
    <s v="AISLE-06-SHELF-21"/>
    <n v="15"/>
    <x v="0"/>
    <d v="2024-11-23T00:00:00"/>
    <s v="Germany"/>
    <n v="47.392099999999999"/>
    <n v="8.1675000000000004"/>
    <n v="13"/>
  </r>
  <r>
    <x v="2917"/>
    <x v="2917"/>
    <x v="5"/>
    <n v="942.95"/>
    <x v="133"/>
    <s v="Mid"/>
    <n v="52"/>
    <n v="10"/>
    <d v="2024-10-15T00:00:00"/>
    <s v="SUP040"/>
    <s v="AISLE-20-SHELF-19"/>
    <n v="41"/>
    <x v="0"/>
    <d v="2024-05-03T00:00:00"/>
    <s v="Austria"/>
    <n v="48.268900000000002"/>
    <n v="14.148"/>
    <n v="165"/>
  </r>
  <r>
    <x v="2918"/>
    <x v="2918"/>
    <x v="6"/>
    <n v="556.14"/>
    <x v="100"/>
    <s v="High"/>
    <n v="37"/>
    <n v="12"/>
    <d v="2023-06-23T00:00:00"/>
    <s v="SUP037"/>
    <s v="AISLE-14-SHELF-01"/>
    <n v="34"/>
    <x v="0"/>
    <d v="2023-03-30T00:00:00"/>
    <s v="Poland"/>
    <n v="54.315199999999997"/>
    <n v="14.600199999999999"/>
    <n v="85"/>
  </r>
  <r>
    <x v="2919"/>
    <x v="2919"/>
    <x v="6"/>
    <n v="500.43"/>
    <x v="268"/>
    <s v="Low"/>
    <n v="46"/>
    <n v="18"/>
    <d v="2024-09-08T00:00:00"/>
    <s v="SUP037"/>
    <s v="AISLE-20-SHELF-32"/>
    <n v="22"/>
    <x v="1"/>
    <d v="2024-07-14T00:00:00"/>
    <s v="Sweden"/>
    <n v="57.442799999999998"/>
    <n v="21.4391"/>
    <n v="56"/>
  </r>
  <r>
    <x v="2920"/>
    <x v="2920"/>
    <x v="4"/>
    <n v="342.03"/>
    <x v="556"/>
    <s v="High"/>
    <n v="98"/>
    <n v="1"/>
    <d v="2023-09-23T00:00:00"/>
    <s v="SUP010"/>
    <s v="AISLE-07-SHELF-39"/>
    <n v="32"/>
    <x v="0"/>
    <d v="2023-05-05T00:00:00"/>
    <s v="Sweden"/>
    <n v="60.247399999999999"/>
    <n v="12.6503"/>
    <n v="141"/>
  </r>
  <r>
    <x v="2921"/>
    <x v="2921"/>
    <x v="6"/>
    <n v="718.42"/>
    <x v="953"/>
    <s v="High"/>
    <n v="39"/>
    <n v="29"/>
    <d v="2024-01-01T00:00:00"/>
    <s v="SUP012"/>
    <s v="AISLE-14-SHELF-16"/>
    <n v="17"/>
    <x v="0"/>
    <d v="2023-06-14T00:00:00"/>
    <s v="Belgium"/>
    <n v="51.492899999999999"/>
    <n v="5.5702999999999996"/>
    <n v="201"/>
  </r>
  <r>
    <x v="2922"/>
    <x v="2922"/>
    <x v="0"/>
    <n v="542.83000000000004"/>
    <x v="389"/>
    <s v="Mid"/>
    <n v="80"/>
    <n v="24"/>
    <d v="2024-12-30T00:00:00"/>
    <s v="SUP017"/>
    <s v="AISLE-12-SHELF-11"/>
    <n v="47"/>
    <x v="1"/>
    <d v="2024-03-16T00:00:00"/>
    <s v="United Kingdom"/>
    <n v="53.496899999999997"/>
    <n v="3.3500000000000002E-2"/>
    <n v="289"/>
  </r>
  <r>
    <x v="2923"/>
    <x v="2923"/>
    <x v="4"/>
    <n v="933.55"/>
    <x v="344"/>
    <s v="Low"/>
    <n v="71"/>
    <n v="28"/>
    <d v="2025-03-07T00:00:00"/>
    <s v="SUP046"/>
    <s v="AISLE-18-SHELF-44"/>
    <n v="14"/>
    <x v="1"/>
    <d v="2024-03-27T00:00:00"/>
    <s v="Germany"/>
    <n v="52.4726"/>
    <n v="13.088800000000001"/>
    <n v="345"/>
  </r>
  <r>
    <x v="2924"/>
    <x v="2924"/>
    <x v="6"/>
    <n v="246.24"/>
    <x v="756"/>
    <s v="Low"/>
    <n v="38"/>
    <n v="12"/>
    <d v="2024-10-20T00:00:00"/>
    <s v="SUP026"/>
    <s v="AISLE-10-SHELF-05"/>
    <n v="43"/>
    <x v="0"/>
    <d v="2024-09-21T00:00:00"/>
    <s v="Sweden"/>
    <n v="66.549800000000005"/>
    <n v="12.209899999999999"/>
    <n v="29"/>
  </r>
  <r>
    <x v="2925"/>
    <x v="2925"/>
    <x v="3"/>
    <n v="317.14999999999998"/>
    <x v="582"/>
    <s v="Low"/>
    <n v="11"/>
    <n v="20"/>
    <d v="2024-11-03T00:00:00"/>
    <s v="SUP005"/>
    <s v="AISLE-02-SHELF-10"/>
    <n v="16"/>
    <x v="0"/>
    <d v="2024-01-01T00:00:00"/>
    <s v="Germany"/>
    <n v="52.034599999999998"/>
    <n v="5.9617000000000004"/>
    <n v="307"/>
  </r>
  <r>
    <x v="2926"/>
    <x v="2926"/>
    <x v="1"/>
    <n v="322.93"/>
    <x v="515"/>
    <s v="High"/>
    <n v="99"/>
    <n v="6"/>
    <d v="2024-06-22T00:00:00"/>
    <s v="SUP005"/>
    <s v="AISLE-16-SHELF-25"/>
    <n v="42"/>
    <x v="1"/>
    <d v="2024-05-17T00:00:00"/>
    <s v="Belgium"/>
    <n v="49.5869"/>
    <n v="6.0255000000000001"/>
    <n v="36"/>
  </r>
  <r>
    <x v="2927"/>
    <x v="2927"/>
    <x v="5"/>
    <n v="807.94"/>
    <x v="295"/>
    <s v="High"/>
    <n v="66"/>
    <n v="8"/>
    <d v="2024-03-30T00:00:00"/>
    <s v="SUP038"/>
    <s v="AISLE-06-SHELF-06"/>
    <n v="45"/>
    <x v="1"/>
    <d v="2023-12-12T00:00:00"/>
    <s v="United Kingdom"/>
    <n v="54.5426"/>
    <n v="-0.84099999999999997"/>
    <n v="109"/>
  </r>
  <r>
    <x v="2928"/>
    <x v="2928"/>
    <x v="6"/>
    <n v="108.05"/>
    <x v="588"/>
    <s v="Mid"/>
    <n v="66"/>
    <n v="14"/>
    <d v="2025-07-27T00:00:00"/>
    <s v="SUP047"/>
    <s v="AISLE-20-SHELF-12"/>
    <n v="44"/>
    <x v="0"/>
    <d v="2024-10-24T00:00:00"/>
    <s v="Italy"/>
    <n v="45.404299999999999"/>
    <n v="17.900099999999998"/>
    <n v="276"/>
  </r>
  <r>
    <x v="2929"/>
    <x v="2929"/>
    <x v="3"/>
    <n v="461.09"/>
    <x v="901"/>
    <s v="Low"/>
    <n v="51"/>
    <n v="5"/>
    <d v="2025-04-10T00:00:00"/>
    <s v="SUP027"/>
    <s v="AISLE-09-SHELF-49"/>
    <n v="30"/>
    <x v="0"/>
    <d v="2024-10-24T00:00:00"/>
    <s v="Netherlands"/>
    <n v="53.147300000000001"/>
    <n v="5.1848999999999998"/>
    <n v="168"/>
  </r>
  <r>
    <x v="2930"/>
    <x v="2930"/>
    <x v="1"/>
    <n v="433.3"/>
    <x v="447"/>
    <s v="Mid"/>
    <n v="58"/>
    <n v="22"/>
    <d v="2024-09-12T00:00:00"/>
    <s v="SUP005"/>
    <s v="AISLE-10-SHELF-08"/>
    <n v="48"/>
    <x v="0"/>
    <d v="2024-06-17T00:00:00"/>
    <s v="Netherlands"/>
    <n v="51.707099999999997"/>
    <n v="3.9024999999999999"/>
    <n v="87"/>
  </r>
  <r>
    <x v="2931"/>
    <x v="2931"/>
    <x v="4"/>
    <n v="82.41"/>
    <x v="641"/>
    <s v="Low"/>
    <n v="66"/>
    <n v="4"/>
    <d v="2025-07-28T00:00:00"/>
    <s v="SUP008"/>
    <s v="AISLE-09-SHELF-32"/>
    <n v="23"/>
    <x v="0"/>
    <d v="2024-10-16T00:00:00"/>
    <s v="Sweden"/>
    <n v="60.824399999999997"/>
    <n v="15.9011"/>
    <n v="285"/>
  </r>
  <r>
    <x v="2932"/>
    <x v="2932"/>
    <x v="5"/>
    <n v="416.69"/>
    <x v="427"/>
    <s v="Low"/>
    <n v="80"/>
    <n v="22"/>
    <d v="2025-03-23T00:00:00"/>
    <s v="SUP031"/>
    <s v="AISLE-07-SHELF-32"/>
    <n v="27"/>
    <x v="0"/>
    <d v="2024-05-08T00:00:00"/>
    <s v="Netherlands"/>
    <n v="52.310899999999997"/>
    <n v="5.8955000000000002"/>
    <n v="319"/>
  </r>
  <r>
    <x v="2933"/>
    <x v="2933"/>
    <x v="6"/>
    <n v="518.24"/>
    <x v="632"/>
    <s v="High"/>
    <n v="27"/>
    <n v="16"/>
    <d v="2024-02-14T00:00:00"/>
    <s v="SUP033"/>
    <s v="AISLE-10-SHELF-25"/>
    <n v="40"/>
    <x v="0"/>
    <d v="2023-07-18T00:00:00"/>
    <s v="Italy"/>
    <n v="46.872399999999999"/>
    <n v="15.267799999999999"/>
    <n v="211"/>
  </r>
  <r>
    <x v="2934"/>
    <x v="2934"/>
    <x v="4"/>
    <n v="74.45"/>
    <x v="223"/>
    <s v="Mid"/>
    <n v="79"/>
    <n v="6"/>
    <d v="2024-07-20T00:00:00"/>
    <s v="SUP021"/>
    <s v="AISLE-01-SHELF-28"/>
    <n v="31"/>
    <x v="0"/>
    <d v="2023-09-06T00:00:00"/>
    <s v="Germany"/>
    <n v="52.192500000000003"/>
    <n v="8.9492999999999991"/>
    <n v="318"/>
  </r>
  <r>
    <x v="2935"/>
    <x v="2935"/>
    <x v="6"/>
    <n v="514.76"/>
    <x v="941"/>
    <s v="High"/>
    <n v="36"/>
    <n v="3"/>
    <d v="2024-12-29T00:00:00"/>
    <s v="SUP035"/>
    <s v="AISLE-11-SHELF-31"/>
    <n v="20"/>
    <x v="0"/>
    <d v="2024-06-18T00:00:00"/>
    <s v="Belgium"/>
    <n v="49.569000000000003"/>
    <n v="3.6236999999999999"/>
    <n v="194"/>
  </r>
  <r>
    <x v="2936"/>
    <x v="2936"/>
    <x v="4"/>
    <n v="959.65"/>
    <x v="814"/>
    <s v="Low"/>
    <n v="63"/>
    <n v="4"/>
    <d v="2025-03-19T00:00:00"/>
    <s v="SUP021"/>
    <s v="AISLE-20-SHELF-10"/>
    <n v="11"/>
    <x v="1"/>
    <d v="2024-06-30T00:00:00"/>
    <s v="Italy"/>
    <n v="44.668700000000001"/>
    <n v="9.0427"/>
    <n v="262"/>
  </r>
  <r>
    <x v="2937"/>
    <x v="2937"/>
    <x v="6"/>
    <n v="979.13"/>
    <x v="757"/>
    <s v="Mid"/>
    <n v="33"/>
    <n v="22"/>
    <d v="2024-01-06T00:00:00"/>
    <s v="SUP015"/>
    <s v="AISLE-02-SHELF-46"/>
    <n v="17"/>
    <x v="1"/>
    <d v="2023-09-23T00:00:00"/>
    <s v="Belgium"/>
    <n v="50.924399999999999"/>
    <n v="4.7610999999999999"/>
    <n v="105"/>
  </r>
  <r>
    <x v="2938"/>
    <x v="2938"/>
    <x v="1"/>
    <n v="536.36"/>
    <x v="108"/>
    <s v="Mid"/>
    <n v="43"/>
    <n v="8"/>
    <d v="2025-02-09T00:00:00"/>
    <s v="SUP036"/>
    <s v="AISLE-12-SHELF-04"/>
    <n v="16"/>
    <x v="0"/>
    <d v="2024-04-03T00:00:00"/>
    <s v="Belgium"/>
    <n v="49.843699999999998"/>
    <n v="3.5203000000000002"/>
    <n v="312"/>
  </r>
  <r>
    <x v="2939"/>
    <x v="2939"/>
    <x v="3"/>
    <n v="519.95000000000005"/>
    <x v="779"/>
    <s v="High"/>
    <n v="31"/>
    <n v="29"/>
    <d v="2024-06-23T00:00:00"/>
    <s v="SUP002"/>
    <s v="AISLE-13-SHELF-28"/>
    <n v="31"/>
    <x v="0"/>
    <d v="2024-01-06T00:00:00"/>
    <s v="United Kingdom"/>
    <n v="54.267499999999998"/>
    <n v="-4.0163000000000002"/>
    <n v="169"/>
  </r>
  <r>
    <x v="2940"/>
    <x v="2940"/>
    <x v="0"/>
    <n v="292.64999999999998"/>
    <x v="788"/>
    <s v="Mid"/>
    <n v="97"/>
    <n v="14"/>
    <d v="2024-11-26T00:00:00"/>
    <s v="SUP030"/>
    <s v="AISLE-10-SHELF-02"/>
    <n v="37"/>
    <x v="0"/>
    <d v="2024-04-10T00:00:00"/>
    <s v="Germany"/>
    <n v="53.217100000000002"/>
    <n v="12.5831"/>
    <n v="230"/>
  </r>
  <r>
    <x v="2941"/>
    <x v="2941"/>
    <x v="1"/>
    <n v="997.14"/>
    <x v="877"/>
    <s v="Mid"/>
    <n v="72"/>
    <n v="7"/>
    <d v="2025-08-07T00:00:00"/>
    <s v="SUP028"/>
    <s v="AISLE-17-SHELF-31"/>
    <n v="35"/>
    <x v="0"/>
    <d v="2025-02-24T00:00:00"/>
    <s v="Austria"/>
    <n v="47.893900000000002"/>
    <n v="15.8315"/>
    <n v="164"/>
  </r>
  <r>
    <x v="2942"/>
    <x v="2942"/>
    <x v="3"/>
    <n v="281.49"/>
    <x v="954"/>
    <s v="Low"/>
    <n v="45"/>
    <n v="4"/>
    <d v="2024-06-18T00:00:00"/>
    <s v="SUP017"/>
    <s v="AISLE-10-SHELF-23"/>
    <n v="15"/>
    <x v="0"/>
    <d v="2024-06-11T00:00:00"/>
    <s v="Netherlands"/>
    <n v="52.319200000000002"/>
    <n v="7.0610999999999997"/>
    <n v="7"/>
  </r>
  <r>
    <x v="2943"/>
    <x v="2943"/>
    <x v="5"/>
    <n v="458.37"/>
    <x v="530"/>
    <s v="Mid"/>
    <n v="93"/>
    <n v="19"/>
    <d v="2023-12-06T00:00:00"/>
    <s v="SUP044"/>
    <s v="AISLE-16-SHELF-09"/>
    <n v="21"/>
    <x v="0"/>
    <d v="2023-03-28T00:00:00"/>
    <s v="Austria"/>
    <n v="46.964799999999997"/>
    <n v="14.998799999999999"/>
    <n v="253"/>
  </r>
  <r>
    <x v="2944"/>
    <x v="2944"/>
    <x v="6"/>
    <n v="12.9"/>
    <x v="608"/>
    <s v="Mid"/>
    <n v="70"/>
    <n v="11"/>
    <d v="2024-06-21T00:00:00"/>
    <s v="SUP020"/>
    <s v="AISLE-19-SHELF-43"/>
    <n v="42"/>
    <x v="1"/>
    <d v="2024-02-09T00:00:00"/>
    <s v="United Kingdom"/>
    <n v="53.155500000000004"/>
    <n v="-5.4103000000000003"/>
    <n v="133"/>
  </r>
  <r>
    <x v="2945"/>
    <x v="2945"/>
    <x v="0"/>
    <n v="355.74"/>
    <x v="733"/>
    <s v="Mid"/>
    <n v="91"/>
    <n v="15"/>
    <d v="2024-10-02T00:00:00"/>
    <s v="SUP040"/>
    <s v="AISLE-06-SHELF-25"/>
    <n v="6"/>
    <x v="0"/>
    <d v="2024-06-18T00:00:00"/>
    <s v="Belgium"/>
    <n v="49.860799999999998"/>
    <n v="4.6547999999999998"/>
    <n v="106"/>
  </r>
  <r>
    <x v="2946"/>
    <x v="2946"/>
    <x v="1"/>
    <n v="80.73"/>
    <x v="226"/>
    <s v="Low"/>
    <n v="51"/>
    <n v="24"/>
    <d v="2024-09-01T00:00:00"/>
    <s v="SUP029"/>
    <s v="AISLE-04-SHELF-48"/>
    <n v="7"/>
    <x v="0"/>
    <d v="2024-07-30T00:00:00"/>
    <s v="Sweden"/>
    <n v="58.273499999999999"/>
    <n v="13.724600000000001"/>
    <n v="33"/>
  </r>
  <r>
    <x v="2947"/>
    <x v="2947"/>
    <x v="0"/>
    <n v="746.39"/>
    <x v="0"/>
    <s v="Mid"/>
    <n v="42"/>
    <n v="16"/>
    <d v="2025-02-03T00:00:00"/>
    <s v="SUP005"/>
    <s v="AISLE-12-SHELF-24"/>
    <n v="38"/>
    <x v="0"/>
    <d v="2024-12-30T00:00:00"/>
    <s v="Netherlands"/>
    <n v="53.474400000000003"/>
    <n v="6.4268000000000001"/>
    <n v="35"/>
  </r>
  <r>
    <x v="2948"/>
    <x v="2948"/>
    <x v="5"/>
    <n v="565.4"/>
    <x v="142"/>
    <s v="High"/>
    <n v="83"/>
    <n v="6"/>
    <d v="2024-02-28T00:00:00"/>
    <s v="SUP025"/>
    <s v="AISLE-16-SHELF-03"/>
    <n v="36"/>
    <x v="0"/>
    <d v="2023-11-10T00:00:00"/>
    <s v="Netherlands"/>
    <n v="52.820300000000003"/>
    <n v="6.3967999999999998"/>
    <n v="110"/>
  </r>
  <r>
    <x v="2949"/>
    <x v="2949"/>
    <x v="5"/>
    <n v="576.45000000000005"/>
    <x v="948"/>
    <s v="Low"/>
    <n v="18"/>
    <n v="12"/>
    <d v="2024-07-04T00:00:00"/>
    <s v="SUP010"/>
    <s v="AISLE-12-SHELF-47"/>
    <n v="28"/>
    <x v="0"/>
    <d v="2024-05-02T00:00:00"/>
    <s v="Germany"/>
    <n v="54.663800000000002"/>
    <n v="11.1168"/>
    <n v="63"/>
  </r>
  <r>
    <x v="2950"/>
    <x v="2950"/>
    <x v="0"/>
    <n v="293.64999999999998"/>
    <x v="64"/>
    <s v="Low"/>
    <n v="34"/>
    <n v="8"/>
    <d v="2025-02-16T00:00:00"/>
    <s v="SUP019"/>
    <s v="AISLE-20-SHELF-30"/>
    <n v="28"/>
    <x v="0"/>
    <d v="2024-04-25T00:00:00"/>
    <s v="Spain"/>
    <n v="37.7179"/>
    <n v="1.5638000000000001"/>
    <n v="297"/>
  </r>
  <r>
    <x v="2951"/>
    <x v="2951"/>
    <x v="5"/>
    <n v="816.75"/>
    <x v="362"/>
    <s v="High"/>
    <n v="22"/>
    <n v="25"/>
    <d v="2024-04-27T00:00:00"/>
    <s v="SUP041"/>
    <s v="AISLE-12-SHELF-41"/>
    <n v="17"/>
    <x v="0"/>
    <d v="2023-04-29T00:00:00"/>
    <s v="France"/>
    <n v="48.578800000000001"/>
    <n v="0.94889999999999997"/>
    <n v="364"/>
  </r>
  <r>
    <x v="2952"/>
    <x v="2952"/>
    <x v="5"/>
    <n v="13.24"/>
    <x v="824"/>
    <s v="High"/>
    <n v="56"/>
    <n v="25"/>
    <d v="2024-11-11T00:00:00"/>
    <s v="SUP048"/>
    <s v="AISLE-10-SHELF-40"/>
    <n v="26"/>
    <x v="0"/>
    <d v="2024-07-30T00:00:00"/>
    <s v="France"/>
    <n v="45.941000000000003"/>
    <n v="0.90429999999999999"/>
    <n v="104"/>
  </r>
  <r>
    <x v="2953"/>
    <x v="2953"/>
    <x v="6"/>
    <n v="340.27"/>
    <x v="527"/>
    <s v="Low"/>
    <n v="54"/>
    <n v="10"/>
    <d v="2024-11-19T00:00:00"/>
    <s v="SUP001"/>
    <s v="AISLE-13-SHELF-22"/>
    <n v="23"/>
    <x v="1"/>
    <d v="2024-01-30T00:00:00"/>
    <s v="France"/>
    <n v="50.413400000000003"/>
    <n v="-8.4400000000000003E-2"/>
    <n v="294"/>
  </r>
  <r>
    <x v="2954"/>
    <x v="2954"/>
    <x v="3"/>
    <n v="662.9"/>
    <x v="283"/>
    <s v="High"/>
    <n v="14"/>
    <n v="11"/>
    <d v="2024-03-31T00:00:00"/>
    <s v="SUP047"/>
    <s v="AISLE-15-SHELF-28"/>
    <n v="34"/>
    <x v="1"/>
    <d v="2023-09-19T00:00:00"/>
    <s v="Spain"/>
    <n v="43.5152"/>
    <n v="2.1694"/>
    <n v="194"/>
  </r>
  <r>
    <x v="2955"/>
    <x v="2955"/>
    <x v="2"/>
    <n v="908.84"/>
    <x v="509"/>
    <s v="Mid"/>
    <n v="40"/>
    <n v="9"/>
    <d v="2025-01-06T00:00:00"/>
    <s v="SUP034"/>
    <s v="AISLE-17-SHELF-44"/>
    <n v="43"/>
    <x v="0"/>
    <d v="2024-09-26T00:00:00"/>
    <s v="Germany"/>
    <n v="52.091999999999999"/>
    <n v="11.176399999999999"/>
    <n v="102"/>
  </r>
  <r>
    <x v="2956"/>
    <x v="2956"/>
    <x v="4"/>
    <n v="242.27"/>
    <x v="802"/>
    <s v="High"/>
    <n v="40"/>
    <n v="26"/>
    <d v="2024-08-23T00:00:00"/>
    <s v="SUP014"/>
    <s v="AISLE-16-SHELF-25"/>
    <n v="25"/>
    <x v="0"/>
    <d v="2024-05-30T00:00:00"/>
    <s v="Spain"/>
    <n v="38.886699999999998"/>
    <n v="-9.0688999999999993"/>
    <n v="85"/>
  </r>
  <r>
    <x v="2957"/>
    <x v="2957"/>
    <x v="0"/>
    <n v="545.69000000000005"/>
    <x v="207"/>
    <s v="Low"/>
    <n v="99"/>
    <n v="17"/>
    <d v="2025-02-19T00:00:00"/>
    <s v="SUP025"/>
    <s v="AISLE-11-SHELF-45"/>
    <n v="27"/>
    <x v="1"/>
    <d v="2024-08-30T00:00:00"/>
    <s v="France"/>
    <n v="42.550699999999999"/>
    <n v="5.9118000000000004"/>
    <n v="173"/>
  </r>
  <r>
    <x v="2958"/>
    <x v="2958"/>
    <x v="4"/>
    <n v="542.61"/>
    <x v="496"/>
    <s v="Mid"/>
    <n v="80"/>
    <n v="28"/>
    <d v="2024-07-18T00:00:00"/>
    <s v="SUP026"/>
    <s v="AISLE-03-SHELF-36"/>
    <n v="20"/>
    <x v="1"/>
    <d v="2023-09-25T00:00:00"/>
    <s v="United Kingdom"/>
    <n v="54.049599999999998"/>
    <n v="-6.7016"/>
    <n v="297"/>
  </r>
  <r>
    <x v="2959"/>
    <x v="2959"/>
    <x v="0"/>
    <n v="875.43"/>
    <x v="887"/>
    <s v="Low"/>
    <n v="50"/>
    <n v="14"/>
    <d v="2025-02-07T00:00:00"/>
    <s v="SUP021"/>
    <s v="AISLE-15-SHELF-46"/>
    <n v="46"/>
    <x v="0"/>
    <d v="2025-01-22T00:00:00"/>
    <s v="Italy"/>
    <n v="39.371600000000001"/>
    <n v="17.879300000000001"/>
    <n v="16"/>
  </r>
  <r>
    <x v="2960"/>
    <x v="2960"/>
    <x v="0"/>
    <n v="60.01"/>
    <x v="351"/>
    <s v="High"/>
    <n v="55"/>
    <n v="3"/>
    <d v="2023-08-11T00:00:00"/>
    <s v="SUP016"/>
    <s v="AISLE-11-SHELF-31"/>
    <n v="11"/>
    <x v="0"/>
    <d v="2023-06-06T00:00:00"/>
    <s v="Belgium"/>
    <n v="50.234299999999998"/>
    <n v="6.04"/>
    <n v="66"/>
  </r>
  <r>
    <x v="2961"/>
    <x v="2961"/>
    <x v="3"/>
    <n v="430.23"/>
    <x v="808"/>
    <s v="High"/>
    <n v="61"/>
    <n v="9"/>
    <d v="2023-11-04T00:00:00"/>
    <s v="SUP010"/>
    <s v="AISLE-13-SHELF-20"/>
    <n v="24"/>
    <x v="0"/>
    <d v="2023-05-30T00:00:00"/>
    <s v="Spain"/>
    <n v="38.376199999999997"/>
    <n v="-2.4554"/>
    <n v="158"/>
  </r>
  <r>
    <x v="2962"/>
    <x v="2962"/>
    <x v="1"/>
    <n v="190.64"/>
    <x v="238"/>
    <s v="Mid"/>
    <n v="93"/>
    <n v="20"/>
    <d v="2024-02-10T00:00:00"/>
    <s v="SUP032"/>
    <s v="AISLE-18-SHELF-45"/>
    <n v="46"/>
    <x v="0"/>
    <d v="2023-12-03T00:00:00"/>
    <s v="Germany"/>
    <n v="47.455599999999997"/>
    <n v="10.649100000000001"/>
    <n v="69"/>
  </r>
  <r>
    <x v="2963"/>
    <x v="2963"/>
    <x v="1"/>
    <n v="31.32"/>
    <x v="930"/>
    <s v="High"/>
    <n v="95"/>
    <n v="26"/>
    <d v="2025-09-02T00:00:00"/>
    <s v="SUP044"/>
    <s v="AISLE-19-SHELF-36"/>
    <n v="18"/>
    <x v="1"/>
    <d v="2025-02-24T00:00:00"/>
    <s v="Germany"/>
    <n v="52.140799999999999"/>
    <n v="8.0321999999999996"/>
    <n v="190"/>
  </r>
  <r>
    <x v="2964"/>
    <x v="2964"/>
    <x v="0"/>
    <n v="155.56"/>
    <x v="496"/>
    <s v="Mid"/>
    <n v="14"/>
    <n v="28"/>
    <d v="2024-09-23T00:00:00"/>
    <s v="SUP045"/>
    <s v="AISLE-12-SHELF-35"/>
    <n v="30"/>
    <x v="0"/>
    <d v="2023-11-19T00:00:00"/>
    <s v="Austria"/>
    <n v="47.905200000000001"/>
    <n v="14.4832"/>
    <n v="309"/>
  </r>
  <r>
    <x v="2965"/>
    <x v="2965"/>
    <x v="0"/>
    <n v="976.71"/>
    <x v="410"/>
    <s v="Mid"/>
    <n v="21"/>
    <n v="18"/>
    <d v="2024-04-01T00:00:00"/>
    <s v="SUP020"/>
    <s v="AISLE-16-SHELF-33"/>
    <n v="26"/>
    <x v="0"/>
    <d v="2023-06-01T00:00:00"/>
    <s v="Italy"/>
    <n v="43.8123"/>
    <n v="15.8392"/>
    <n v="305"/>
  </r>
  <r>
    <x v="2966"/>
    <x v="2966"/>
    <x v="3"/>
    <n v="222.7"/>
    <x v="524"/>
    <s v="Low"/>
    <n v="30"/>
    <n v="17"/>
    <d v="2025-04-06T00:00:00"/>
    <s v="SUP009"/>
    <s v="AISLE-04-SHELF-41"/>
    <n v="45"/>
    <x v="1"/>
    <d v="2024-09-23T00:00:00"/>
    <s v="Sweden"/>
    <n v="59.596499999999999"/>
    <n v="18.5379"/>
    <n v="195"/>
  </r>
  <r>
    <x v="2967"/>
    <x v="2967"/>
    <x v="5"/>
    <n v="935.68"/>
    <x v="589"/>
    <s v="Mid"/>
    <n v="18"/>
    <n v="5"/>
    <d v="2026-03-05T00:00:00"/>
    <s v="SUP034"/>
    <s v="AISLE-13-SHELF-30"/>
    <n v="40"/>
    <x v="0"/>
    <d v="2025-03-06T00:00:00"/>
    <s v="Netherlands"/>
    <n v="53.450299999999999"/>
    <n v="6.8028000000000004"/>
    <n v="364"/>
  </r>
  <r>
    <x v="2968"/>
    <x v="2968"/>
    <x v="1"/>
    <n v="213.2"/>
    <x v="311"/>
    <s v="Low"/>
    <n v="26"/>
    <n v="20"/>
    <d v="2025-03-03T00:00:00"/>
    <s v="SUP031"/>
    <s v="AISLE-10-SHELF-41"/>
    <n v="30"/>
    <x v="0"/>
    <d v="2024-10-04T00:00:00"/>
    <s v="France"/>
    <n v="50.636099999999999"/>
    <n v="0.53759999999999997"/>
    <n v="150"/>
  </r>
  <r>
    <x v="2969"/>
    <x v="2969"/>
    <x v="2"/>
    <n v="931.98"/>
    <x v="32"/>
    <s v="High"/>
    <n v="33"/>
    <n v="21"/>
    <d v="2024-05-27T00:00:00"/>
    <s v="SUP019"/>
    <s v="AISLE-20-SHELF-06"/>
    <n v="16"/>
    <x v="0"/>
    <d v="2024-04-12T00:00:00"/>
    <s v="Sweden"/>
    <n v="66.159599999999998"/>
    <n v="19.220700000000001"/>
    <n v="45"/>
  </r>
  <r>
    <x v="2970"/>
    <x v="2970"/>
    <x v="4"/>
    <n v="658.07"/>
    <x v="326"/>
    <s v="Low"/>
    <n v="36"/>
    <n v="27"/>
    <d v="2025-03-12T00:00:00"/>
    <s v="SUP047"/>
    <s v="AISLE-19-SHELF-03"/>
    <n v="35"/>
    <x v="0"/>
    <d v="2024-09-26T00:00:00"/>
    <s v="Austria"/>
    <n v="46.615099999999998"/>
    <n v="15.8446"/>
    <n v="167"/>
  </r>
  <r>
    <x v="2971"/>
    <x v="2971"/>
    <x v="0"/>
    <n v="122.09"/>
    <x v="165"/>
    <s v="Low"/>
    <n v="17"/>
    <n v="21"/>
    <d v="2023-11-02T00:00:00"/>
    <s v="SUP031"/>
    <s v="AISLE-10-SHELF-10"/>
    <n v="44"/>
    <x v="0"/>
    <d v="2023-04-10T00:00:00"/>
    <s v="France"/>
    <n v="47.935600000000001"/>
    <n v="-2.1958000000000002"/>
    <n v="206"/>
  </r>
  <r>
    <x v="2972"/>
    <x v="2972"/>
    <x v="3"/>
    <n v="586.1"/>
    <x v="155"/>
    <s v="Low"/>
    <n v="53"/>
    <n v="24"/>
    <d v="2023-10-10T00:00:00"/>
    <s v="SUP030"/>
    <s v="AISLE-02-SHELF-45"/>
    <n v="8"/>
    <x v="0"/>
    <d v="2023-08-03T00:00:00"/>
    <s v="Italy"/>
    <n v="37.4373"/>
    <n v="16.560600000000001"/>
    <n v="68"/>
  </r>
  <r>
    <x v="2973"/>
    <x v="2973"/>
    <x v="0"/>
    <n v="325.33"/>
    <x v="29"/>
    <s v="Mid"/>
    <n v="71"/>
    <n v="6"/>
    <d v="2025-05-28T00:00:00"/>
    <s v="SUP047"/>
    <s v="AISLE-07-SHELF-45"/>
    <n v="44"/>
    <x v="0"/>
    <d v="2024-12-12T00:00:00"/>
    <s v="Austria"/>
    <n v="46.6051"/>
    <n v="10.2034"/>
    <n v="167"/>
  </r>
  <r>
    <x v="2974"/>
    <x v="2974"/>
    <x v="1"/>
    <n v="389.32"/>
    <x v="332"/>
    <s v="Low"/>
    <n v="38"/>
    <n v="3"/>
    <d v="2024-04-26T00:00:00"/>
    <s v="SUP024"/>
    <s v="AISLE-14-SHELF-28"/>
    <n v="31"/>
    <x v="1"/>
    <d v="2024-02-09T00:00:00"/>
    <s v="France"/>
    <n v="45.488599999999998"/>
    <n v="-3.1320000000000001"/>
    <n v="77"/>
  </r>
  <r>
    <x v="2975"/>
    <x v="2975"/>
    <x v="3"/>
    <n v="445.77"/>
    <x v="670"/>
    <s v="Low"/>
    <n v="92"/>
    <n v="16"/>
    <d v="2025-02-06T00:00:00"/>
    <s v="SUP033"/>
    <s v="AISLE-18-SHELF-14"/>
    <n v="13"/>
    <x v="0"/>
    <d v="2024-07-25T00:00:00"/>
    <s v="Italy"/>
    <n v="46.1935"/>
    <n v="12.196400000000001"/>
    <n v="196"/>
  </r>
  <r>
    <x v="2976"/>
    <x v="2976"/>
    <x v="4"/>
    <n v="428.48"/>
    <x v="393"/>
    <s v="High"/>
    <n v="83"/>
    <n v="15"/>
    <d v="2024-10-15T00:00:00"/>
    <s v="SUP018"/>
    <s v="AISLE-13-SHELF-19"/>
    <n v="16"/>
    <x v="0"/>
    <d v="2024-06-01T00:00:00"/>
    <s v="Poland"/>
    <n v="52.301099999999998"/>
    <n v="23.3811"/>
    <n v="136"/>
  </r>
  <r>
    <x v="2977"/>
    <x v="2977"/>
    <x v="6"/>
    <n v="667.47"/>
    <x v="340"/>
    <s v="High"/>
    <n v="33"/>
    <n v="25"/>
    <d v="2024-04-22T00:00:00"/>
    <s v="SUP021"/>
    <s v="AISLE-08-SHELF-36"/>
    <n v="33"/>
    <x v="0"/>
    <d v="2024-03-17T00:00:00"/>
    <s v="Sweden"/>
    <n v="62.617600000000003"/>
    <n v="15.731999999999999"/>
    <n v="36"/>
  </r>
  <r>
    <x v="2978"/>
    <x v="2978"/>
    <x v="1"/>
    <n v="770.68"/>
    <x v="955"/>
    <s v="Low"/>
    <n v="43"/>
    <n v="8"/>
    <d v="2025-03-25T00:00:00"/>
    <s v="SUP031"/>
    <s v="AISLE-09-SHELF-12"/>
    <n v="32"/>
    <x v="0"/>
    <d v="2024-07-14T00:00:00"/>
    <s v="Sweden"/>
    <n v="66.300700000000006"/>
    <n v="16.901299999999999"/>
    <n v="254"/>
  </r>
  <r>
    <x v="2979"/>
    <x v="2979"/>
    <x v="5"/>
    <n v="335.89"/>
    <x v="443"/>
    <s v="Mid"/>
    <n v="69"/>
    <n v="9"/>
    <d v="2025-04-26T00:00:00"/>
    <s v="SUP039"/>
    <s v="AISLE-20-SHELF-34"/>
    <n v="20"/>
    <x v="1"/>
    <d v="2024-08-17T00:00:00"/>
    <s v="Netherlands"/>
    <n v="51.6599"/>
    <n v="6.1205999999999996"/>
    <n v="252"/>
  </r>
  <r>
    <x v="2980"/>
    <x v="2980"/>
    <x v="6"/>
    <n v="925.12"/>
    <x v="334"/>
    <s v="Mid"/>
    <n v="40"/>
    <n v="4"/>
    <d v="2025-08-30T00:00:00"/>
    <s v="SUP042"/>
    <s v="AISLE-04-SHELF-21"/>
    <n v="12"/>
    <x v="0"/>
    <d v="2025-01-08T00:00:00"/>
    <s v="Italy"/>
    <n v="45.0169"/>
    <n v="16.0214"/>
    <n v="234"/>
  </r>
  <r>
    <x v="2981"/>
    <x v="2981"/>
    <x v="3"/>
    <n v="939.08"/>
    <x v="488"/>
    <s v="High"/>
    <n v="13"/>
    <n v="13"/>
    <d v="2024-05-10T00:00:00"/>
    <s v="SUP041"/>
    <s v="AISLE-19-SHELF-41"/>
    <n v="17"/>
    <x v="0"/>
    <d v="2024-04-24T00:00:00"/>
    <s v="Spain"/>
    <n v="43.625900000000001"/>
    <n v="0.61199999999999999"/>
    <n v="16"/>
  </r>
  <r>
    <x v="2982"/>
    <x v="2982"/>
    <x v="0"/>
    <n v="50.28"/>
    <x v="356"/>
    <s v="Mid"/>
    <n v="18"/>
    <n v="24"/>
    <d v="2024-05-10T00:00:00"/>
    <s v="SUP043"/>
    <s v="AISLE-09-SHELF-43"/>
    <n v="18"/>
    <x v="0"/>
    <d v="2023-11-18T00:00:00"/>
    <s v="Poland"/>
    <n v="53.465600000000002"/>
    <n v="22.674900000000001"/>
    <n v="174"/>
  </r>
  <r>
    <x v="2983"/>
    <x v="2983"/>
    <x v="5"/>
    <n v="24.76"/>
    <x v="550"/>
    <s v="High"/>
    <n v="99"/>
    <n v="27"/>
    <d v="2024-02-08T00:00:00"/>
    <s v="SUP004"/>
    <s v="AISLE-10-SHELF-35"/>
    <n v="19"/>
    <x v="0"/>
    <d v="2023-04-20T00:00:00"/>
    <s v="United Kingdom"/>
    <n v="49.901600000000002"/>
    <n v="-4.5757000000000003"/>
    <n v="294"/>
  </r>
  <r>
    <x v="2984"/>
    <x v="2984"/>
    <x v="1"/>
    <n v="430.82"/>
    <x v="6"/>
    <s v="High"/>
    <n v="86"/>
    <n v="3"/>
    <d v="2024-06-30T00:00:00"/>
    <s v="SUP026"/>
    <s v="AISLE-08-SHELF-22"/>
    <n v="13"/>
    <x v="0"/>
    <d v="2024-06-18T00:00:00"/>
    <s v="France"/>
    <n v="48.528500000000001"/>
    <n v="3.6558999999999999"/>
    <n v="12"/>
  </r>
  <r>
    <x v="2985"/>
    <x v="2985"/>
    <x v="4"/>
    <n v="594.74"/>
    <x v="152"/>
    <s v="High"/>
    <n v="99"/>
    <n v="21"/>
    <d v="2024-08-13T00:00:00"/>
    <s v="SUP033"/>
    <s v="AISLE-11-SHELF-38"/>
    <n v="48"/>
    <x v="0"/>
    <d v="2024-08-12T00:00:00"/>
    <s v="Poland"/>
    <n v="50.029899999999998"/>
    <n v="17.1373"/>
    <n v="1"/>
  </r>
  <r>
    <x v="2986"/>
    <x v="2986"/>
    <x v="1"/>
    <n v="285.13"/>
    <x v="166"/>
    <s v="Mid"/>
    <n v="63"/>
    <n v="7"/>
    <d v="2024-06-04T00:00:00"/>
    <s v="SUP044"/>
    <s v="AISLE-18-SHELF-08"/>
    <n v="36"/>
    <x v="0"/>
    <d v="2024-02-14T00:00:00"/>
    <s v="Italy"/>
    <n v="40.136299999999999"/>
    <n v="13.357200000000001"/>
    <n v="111"/>
  </r>
  <r>
    <x v="2987"/>
    <x v="2987"/>
    <x v="2"/>
    <n v="266.82"/>
    <x v="622"/>
    <s v="Mid"/>
    <n v="10"/>
    <n v="16"/>
    <d v="2024-09-13T00:00:00"/>
    <s v="SUP033"/>
    <s v="AISLE-02-SHELF-20"/>
    <n v="26"/>
    <x v="0"/>
    <d v="2023-12-11T00:00:00"/>
    <s v="Belgium"/>
    <n v="51.163200000000003"/>
    <n v="6.1367000000000003"/>
    <n v="277"/>
  </r>
  <r>
    <x v="2988"/>
    <x v="2988"/>
    <x v="5"/>
    <n v="681.55"/>
    <x v="257"/>
    <s v="Mid"/>
    <n v="70"/>
    <n v="17"/>
    <d v="2023-09-18T00:00:00"/>
    <s v="SUP049"/>
    <s v="AISLE-05-SHELF-42"/>
    <n v="29"/>
    <x v="0"/>
    <d v="2023-06-17T00:00:00"/>
    <s v="France"/>
    <n v="48.6509"/>
    <n v="7.2070999999999996"/>
    <n v="93"/>
  </r>
  <r>
    <x v="2989"/>
    <x v="2989"/>
    <x v="0"/>
    <n v="605.69000000000005"/>
    <x v="551"/>
    <s v="Mid"/>
    <n v="82"/>
    <n v="17"/>
    <d v="2024-02-01T00:00:00"/>
    <s v="SUP020"/>
    <s v="AISLE-18-SHELF-44"/>
    <n v="45"/>
    <x v="0"/>
    <d v="2023-12-24T00:00:00"/>
    <s v="Germany"/>
    <n v="50.872700000000002"/>
    <n v="9.4469999999999992"/>
    <n v="39"/>
  </r>
  <r>
    <x v="2990"/>
    <x v="2990"/>
    <x v="6"/>
    <n v="175.48"/>
    <x v="952"/>
    <s v="High"/>
    <n v="40"/>
    <n v="19"/>
    <d v="2024-10-07T00:00:00"/>
    <s v="SUP041"/>
    <s v="AISLE-02-SHELF-42"/>
    <n v="30"/>
    <x v="0"/>
    <d v="2023-11-26T00:00:00"/>
    <s v="Sweden"/>
    <n v="60.7194"/>
    <n v="19.170100000000001"/>
    <n v="316"/>
  </r>
  <r>
    <x v="2991"/>
    <x v="2991"/>
    <x v="3"/>
    <n v="885.66"/>
    <x v="59"/>
    <s v="Mid"/>
    <n v="97"/>
    <n v="20"/>
    <d v="2023-11-20T00:00:00"/>
    <s v="SUP008"/>
    <s v="AISLE-12-SHELF-37"/>
    <n v="49"/>
    <x v="0"/>
    <d v="2023-05-18T00:00:00"/>
    <s v="Italy"/>
    <n v="37.904499999999999"/>
    <n v="13.496"/>
    <n v="186"/>
  </r>
  <r>
    <x v="2992"/>
    <x v="2992"/>
    <x v="6"/>
    <n v="683.18"/>
    <x v="373"/>
    <s v="Mid"/>
    <n v="54"/>
    <n v="17"/>
    <d v="2024-12-12T00:00:00"/>
    <s v="SUP036"/>
    <s v="AISLE-10-SHELF-32"/>
    <n v="33"/>
    <x v="0"/>
    <d v="2024-03-31T00:00:00"/>
    <s v="Germany"/>
    <n v="52.354999999999997"/>
    <n v="9.8940999999999999"/>
    <n v="256"/>
  </r>
  <r>
    <x v="2993"/>
    <x v="2993"/>
    <x v="1"/>
    <n v="368.95"/>
    <x v="159"/>
    <s v="Mid"/>
    <n v="69"/>
    <n v="24"/>
    <d v="2024-11-04T00:00:00"/>
    <s v="SUP008"/>
    <s v="AISLE-01-SHELF-39"/>
    <n v="22"/>
    <x v="0"/>
    <d v="2024-07-23T00:00:00"/>
    <s v="Netherlands"/>
    <n v="53.373600000000003"/>
    <n v="5.6719999999999997"/>
    <n v="104"/>
  </r>
  <r>
    <x v="2994"/>
    <x v="2994"/>
    <x v="5"/>
    <n v="686.79"/>
    <x v="510"/>
    <s v="Low"/>
    <n v="95"/>
    <n v="2"/>
    <d v="2025-05-18T00:00:00"/>
    <s v="SUP031"/>
    <s v="AISLE-01-SHELF-49"/>
    <n v="40"/>
    <x v="0"/>
    <d v="2025-02-18T00:00:00"/>
    <s v="Austria"/>
    <n v="46.972000000000001"/>
    <n v="13.19"/>
    <n v="89"/>
  </r>
  <r>
    <x v="2995"/>
    <x v="2995"/>
    <x v="2"/>
    <n v="121.53"/>
    <x v="159"/>
    <s v="Mid"/>
    <n v="82"/>
    <n v="27"/>
    <d v="2024-04-29T00:00:00"/>
    <s v="SUP022"/>
    <s v="AISLE-12-SHELF-31"/>
    <n v="24"/>
    <x v="0"/>
    <d v="2024-03-09T00:00:00"/>
    <s v="United Kingdom"/>
    <n v="55.843600000000002"/>
    <n v="-4.9637000000000002"/>
    <n v="51"/>
  </r>
  <r>
    <x v="2996"/>
    <x v="2996"/>
    <x v="0"/>
    <n v="473.57"/>
    <x v="289"/>
    <s v="Mid"/>
    <n v="96"/>
    <n v="5"/>
    <d v="2024-08-14T00:00:00"/>
    <s v="SUP042"/>
    <s v="AISLE-07-SHELF-08"/>
    <n v="37"/>
    <x v="0"/>
    <d v="2024-03-20T00:00:00"/>
    <s v="United Kingdom"/>
    <n v="50.6008"/>
    <n v="-2.3656000000000001"/>
    <n v="147"/>
  </r>
  <r>
    <x v="2997"/>
    <x v="2997"/>
    <x v="3"/>
    <n v="177.29"/>
    <x v="275"/>
    <s v="High"/>
    <n v="93"/>
    <n v="16"/>
    <d v="2024-06-14T00:00:00"/>
    <s v="SUP050"/>
    <s v="AISLE-03-SHELF-47"/>
    <n v="24"/>
    <x v="1"/>
    <d v="2024-05-09T00:00:00"/>
    <s v="Germany"/>
    <n v="54.503799999999998"/>
    <n v="10.3142"/>
    <n v="36"/>
  </r>
  <r>
    <x v="2998"/>
    <x v="2998"/>
    <x v="0"/>
    <n v="51.02"/>
    <x v="765"/>
    <s v="Low"/>
    <n v="51"/>
    <n v="29"/>
    <d v="2024-04-02T00:00:00"/>
    <s v="SUP047"/>
    <s v="AISLE-12-SHELF-49"/>
    <n v="7"/>
    <x v="0"/>
    <d v="2023-12-23T00:00:00"/>
    <s v="Sweden"/>
    <n v="67.804299999999998"/>
    <n v="22.038799999999998"/>
    <n v="101"/>
  </r>
  <r>
    <x v="2999"/>
    <x v="2999"/>
    <x v="0"/>
    <n v="344.94"/>
    <x v="46"/>
    <s v="Mid"/>
    <n v="94"/>
    <n v="22"/>
    <d v="2025-11-12T00:00:00"/>
    <s v="SUP019"/>
    <s v="AISLE-02-SHELF-49"/>
    <n v="47"/>
    <x v="0"/>
    <d v="2024-12-02T00:00:00"/>
    <s v="Netherlands"/>
    <n v="51.198"/>
    <n v="6.0618999999999996"/>
    <n v="345"/>
  </r>
  <r>
    <x v="3000"/>
    <x v="3000"/>
    <x v="2"/>
    <n v="159.22999999999999"/>
    <x v="175"/>
    <s v="Low"/>
    <n v="36"/>
    <n v="11"/>
    <d v="2025-05-16T00:00:00"/>
    <s v="SUP020"/>
    <s v="AISLE-04-SHELF-07"/>
    <n v="38"/>
    <x v="0"/>
    <d v="2024-06-01T00:00:00"/>
    <s v="Belgium"/>
    <n v="50.370899999999999"/>
    <n v="3.476"/>
    <n v="349"/>
  </r>
  <r>
    <x v="3001"/>
    <x v="3001"/>
    <x v="5"/>
    <n v="637.17999999999995"/>
    <x v="956"/>
    <s v="Mid"/>
    <n v="67"/>
    <n v="22"/>
    <d v="2024-02-17T00:00:00"/>
    <s v="SUP023"/>
    <s v="AISLE-15-SHELF-21"/>
    <n v="10"/>
    <x v="0"/>
    <d v="2023-07-11T00:00:00"/>
    <s v="Sweden"/>
    <n v="64.779700000000005"/>
    <n v="20.828900000000001"/>
    <n v="221"/>
  </r>
  <r>
    <x v="3002"/>
    <x v="3002"/>
    <x v="6"/>
    <n v="677.33"/>
    <x v="76"/>
    <s v="High"/>
    <n v="78"/>
    <n v="6"/>
    <d v="2024-03-23T00:00:00"/>
    <s v="SUP024"/>
    <s v="AISLE-16-SHELF-38"/>
    <n v="35"/>
    <x v="0"/>
    <d v="2023-08-09T00:00:00"/>
    <s v="Poland"/>
    <n v="50.043399999999998"/>
    <n v="23.244399999999999"/>
    <n v="227"/>
  </r>
  <r>
    <x v="3003"/>
    <x v="3003"/>
    <x v="0"/>
    <n v="157.21"/>
    <x v="691"/>
    <s v="High"/>
    <n v="90"/>
    <n v="11"/>
    <d v="2023-10-16T00:00:00"/>
    <s v="SUP043"/>
    <s v="AISLE-05-SHELF-16"/>
    <n v="39"/>
    <x v="1"/>
    <d v="2023-08-01T00:00:00"/>
    <s v="United Kingdom"/>
    <n v="56.510100000000001"/>
    <n v="1.1337999999999999"/>
    <n v="76"/>
  </r>
  <r>
    <x v="3004"/>
    <x v="3004"/>
    <x v="1"/>
    <n v="34.369999999999997"/>
    <x v="686"/>
    <s v="Low"/>
    <n v="82"/>
    <n v="1"/>
    <d v="2026-01-19T00:00:00"/>
    <s v="SUP024"/>
    <s v="AISLE-01-SHELF-47"/>
    <n v="36"/>
    <x v="0"/>
    <d v="2025-01-28T00:00:00"/>
    <s v="Poland"/>
    <n v="50.838999999999999"/>
    <n v="23.493400000000001"/>
    <n v="356"/>
  </r>
  <r>
    <x v="3005"/>
    <x v="3005"/>
    <x v="1"/>
    <n v="794.88"/>
    <x v="86"/>
    <s v="Mid"/>
    <n v="43"/>
    <n v="19"/>
    <d v="2023-09-02T00:00:00"/>
    <s v="SUP036"/>
    <s v="AISLE-20-SHELF-37"/>
    <n v="46"/>
    <x v="1"/>
    <d v="2023-03-28T00:00:00"/>
    <s v="France"/>
    <n v="44.911499999999997"/>
    <n v="-4.3120000000000003"/>
    <n v="158"/>
  </r>
  <r>
    <x v="3006"/>
    <x v="3006"/>
    <x v="0"/>
    <n v="12.04"/>
    <x v="195"/>
    <s v="Mid"/>
    <n v="19"/>
    <n v="3"/>
    <d v="2024-12-14T00:00:00"/>
    <s v="SUP009"/>
    <s v="AISLE-13-SHELF-14"/>
    <n v="13"/>
    <x v="0"/>
    <d v="2024-04-25T00:00:00"/>
    <s v="Spain"/>
    <n v="41.9512"/>
    <n v="-0.43580000000000002"/>
    <n v="233"/>
  </r>
  <r>
    <x v="3007"/>
    <x v="3007"/>
    <x v="0"/>
    <n v="350.47"/>
    <x v="584"/>
    <s v="Low"/>
    <n v="75"/>
    <n v="8"/>
    <d v="2025-08-12T00:00:00"/>
    <s v="SUP040"/>
    <s v="AISLE-02-SHELF-02"/>
    <n v="31"/>
    <x v="1"/>
    <d v="2025-01-01T00:00:00"/>
    <s v="Italy"/>
    <n v="42.878100000000003"/>
    <n v="12.4297"/>
    <n v="223"/>
  </r>
  <r>
    <x v="3008"/>
    <x v="3008"/>
    <x v="3"/>
    <n v="499.64"/>
    <x v="390"/>
    <s v="Low"/>
    <n v="34"/>
    <n v="22"/>
    <d v="2024-04-30T00:00:00"/>
    <s v="SUP016"/>
    <s v="AISLE-19-SHELF-19"/>
    <n v="28"/>
    <x v="0"/>
    <d v="2023-06-25T00:00:00"/>
    <s v="Netherlands"/>
    <n v="50.886800000000001"/>
    <n v="5.7359"/>
    <n v="310"/>
  </r>
  <r>
    <x v="3009"/>
    <x v="3009"/>
    <x v="0"/>
    <n v="820.46"/>
    <x v="95"/>
    <s v="Low"/>
    <n v="12"/>
    <n v="18"/>
    <d v="2025-04-02T00:00:00"/>
    <s v="SUP027"/>
    <s v="AISLE-12-SHELF-23"/>
    <n v="26"/>
    <x v="0"/>
    <d v="2024-04-26T00:00:00"/>
    <s v="Sweden"/>
    <n v="61.052300000000002"/>
    <n v="18.438700000000001"/>
    <n v="341"/>
  </r>
  <r>
    <x v="3010"/>
    <x v="3010"/>
    <x v="1"/>
    <n v="840.17"/>
    <x v="426"/>
    <s v="Low"/>
    <n v="43"/>
    <n v="13"/>
    <d v="2025-07-31T00:00:00"/>
    <s v="SUP045"/>
    <s v="AISLE-17-SHELF-02"/>
    <n v="34"/>
    <x v="0"/>
    <d v="2024-12-02T00:00:00"/>
    <s v="United Kingdom"/>
    <n v="53.677999999999997"/>
    <n v="1.4605999999999999"/>
    <n v="241"/>
  </r>
  <r>
    <x v="3011"/>
    <x v="3011"/>
    <x v="0"/>
    <n v="727.69"/>
    <x v="206"/>
    <s v="High"/>
    <n v="80"/>
    <n v="1"/>
    <d v="2024-02-06T00:00:00"/>
    <s v="SUP037"/>
    <s v="AISLE-11-SHELF-49"/>
    <n v="40"/>
    <x v="0"/>
    <d v="2024-01-09T00:00:00"/>
    <s v="Poland"/>
    <n v="52.503799999999998"/>
    <n v="21.592400000000001"/>
    <n v="28"/>
  </r>
  <r>
    <x v="3012"/>
    <x v="3012"/>
    <x v="5"/>
    <n v="254.73"/>
    <x v="574"/>
    <s v="Mid"/>
    <n v="37"/>
    <n v="20"/>
    <d v="2023-12-20T00:00:00"/>
    <s v="SUP013"/>
    <s v="AISLE-14-SHELF-41"/>
    <n v="30"/>
    <x v="0"/>
    <d v="2023-04-15T00:00:00"/>
    <s v="Austria"/>
    <n v="48.834499999999998"/>
    <n v="14.055300000000001"/>
    <n v="249"/>
  </r>
  <r>
    <x v="3013"/>
    <x v="3013"/>
    <x v="1"/>
    <n v="722.99"/>
    <x v="454"/>
    <s v="Low"/>
    <n v="18"/>
    <n v="17"/>
    <d v="2024-10-19T00:00:00"/>
    <s v="SUP002"/>
    <s v="AISLE-19-SHELF-28"/>
    <n v="6"/>
    <x v="1"/>
    <d v="2024-03-20T00:00:00"/>
    <s v="France"/>
    <n v="41.418199999999999"/>
    <n v="-4.5993000000000004"/>
    <n v="213"/>
  </r>
  <r>
    <x v="3014"/>
    <x v="3014"/>
    <x v="0"/>
    <n v="254.07"/>
    <x v="129"/>
    <s v="Mid"/>
    <n v="20"/>
    <n v="5"/>
    <d v="2024-03-06T00:00:00"/>
    <s v="SUP012"/>
    <s v="AISLE-19-SHELF-01"/>
    <n v="46"/>
    <x v="0"/>
    <d v="2023-10-03T00:00:00"/>
    <s v="Italy"/>
    <n v="43.974600000000002"/>
    <n v="9.9210999999999991"/>
    <n v="155"/>
  </r>
  <r>
    <x v="3015"/>
    <x v="3015"/>
    <x v="2"/>
    <n v="222.46"/>
    <x v="372"/>
    <s v="Mid"/>
    <n v="89"/>
    <n v="12"/>
    <d v="2023-12-13T00:00:00"/>
    <s v="SUP041"/>
    <s v="AISLE-05-SHELF-34"/>
    <n v="48"/>
    <x v="0"/>
    <d v="2023-09-27T00:00:00"/>
    <s v="Italy"/>
    <n v="42.683500000000002"/>
    <n v="9.0070999999999994"/>
    <n v="77"/>
  </r>
  <r>
    <x v="3016"/>
    <x v="3016"/>
    <x v="2"/>
    <n v="551.66"/>
    <x v="524"/>
    <s v="Low"/>
    <n v="48"/>
    <n v="11"/>
    <d v="2024-03-28T00:00:00"/>
    <s v="SUP033"/>
    <s v="AISLE-14-SHELF-19"/>
    <n v="11"/>
    <x v="0"/>
    <d v="2024-01-31T00:00:00"/>
    <s v="Sweden"/>
    <n v="59.029400000000003"/>
    <n v="17.710799999999999"/>
    <n v="57"/>
  </r>
  <r>
    <x v="3017"/>
    <x v="3017"/>
    <x v="1"/>
    <n v="682.07"/>
    <x v="392"/>
    <s v="Mid"/>
    <n v="22"/>
    <n v="24"/>
    <d v="2023-12-09T00:00:00"/>
    <s v="SUP023"/>
    <s v="AISLE-08-SHELF-17"/>
    <n v="31"/>
    <x v="0"/>
    <d v="2023-06-27T00:00:00"/>
    <s v="Netherlands"/>
    <n v="53.433999999999997"/>
    <n v="5.7035"/>
    <n v="165"/>
  </r>
  <r>
    <x v="3018"/>
    <x v="3018"/>
    <x v="0"/>
    <n v="62.52"/>
    <x v="339"/>
    <s v="Low"/>
    <n v="20"/>
    <n v="26"/>
    <d v="2023-10-08T00:00:00"/>
    <s v="SUP014"/>
    <s v="AISLE-02-SHELF-31"/>
    <n v="20"/>
    <x v="0"/>
    <d v="2023-08-21T00:00:00"/>
    <s v="Belgium"/>
    <n v="51.372300000000003"/>
    <n v="6.2416"/>
    <n v="48"/>
  </r>
  <r>
    <x v="3019"/>
    <x v="3019"/>
    <x v="2"/>
    <n v="69.42"/>
    <x v="67"/>
    <s v="Low"/>
    <n v="44"/>
    <n v="18"/>
    <d v="2023-11-01T00:00:00"/>
    <s v="SUP039"/>
    <s v="AISLE-17-SHELF-08"/>
    <n v="33"/>
    <x v="0"/>
    <d v="2023-05-27T00:00:00"/>
    <s v="Austria"/>
    <n v="46.941099999999999"/>
    <n v="11.8962"/>
    <n v="158"/>
  </r>
  <r>
    <x v="3020"/>
    <x v="3020"/>
    <x v="5"/>
    <n v="786.33"/>
    <x v="448"/>
    <s v="Low"/>
    <n v="17"/>
    <n v="8"/>
    <d v="2023-10-19T00:00:00"/>
    <s v="SUP049"/>
    <s v="AISLE-14-SHELF-17"/>
    <n v="25"/>
    <x v="0"/>
    <d v="2023-05-21T00:00:00"/>
    <s v="Sweden"/>
    <n v="65.925899999999999"/>
    <n v="22.454599999999999"/>
    <n v="151"/>
  </r>
  <r>
    <x v="3021"/>
    <x v="3021"/>
    <x v="3"/>
    <n v="860.9"/>
    <x v="928"/>
    <s v="High"/>
    <n v="16"/>
    <n v="29"/>
    <d v="2025-04-23T00:00:00"/>
    <s v="SUP030"/>
    <s v="AISLE-06-SHELF-26"/>
    <n v="30"/>
    <x v="0"/>
    <d v="2024-08-06T00:00:00"/>
    <s v="Poland"/>
    <n v="52.011499999999998"/>
    <n v="24.032299999999999"/>
    <n v="260"/>
  </r>
  <r>
    <x v="3022"/>
    <x v="3022"/>
    <x v="2"/>
    <n v="608.4"/>
    <x v="622"/>
    <s v="Mid"/>
    <n v="78"/>
    <n v="24"/>
    <d v="2024-11-08T00:00:00"/>
    <s v="SUP046"/>
    <s v="AISLE-11-SHELF-40"/>
    <n v="22"/>
    <x v="0"/>
    <d v="2024-02-26T00:00:00"/>
    <s v="Spain"/>
    <n v="36.090299999999999"/>
    <n v="-5.5251000000000001"/>
    <n v="256"/>
  </r>
  <r>
    <x v="3023"/>
    <x v="3023"/>
    <x v="1"/>
    <n v="434.54"/>
    <x v="556"/>
    <s v="High"/>
    <n v="79"/>
    <n v="22"/>
    <d v="2026-01-04T00:00:00"/>
    <s v="SUP049"/>
    <s v="AISLE-13-SHELF-40"/>
    <n v="5"/>
    <x v="0"/>
    <d v="2025-01-17T00:00:00"/>
    <s v="Germany"/>
    <n v="52.036000000000001"/>
    <n v="10.170500000000001"/>
    <n v="352"/>
  </r>
  <r>
    <x v="3024"/>
    <x v="3024"/>
    <x v="2"/>
    <n v="846.86"/>
    <x v="677"/>
    <s v="High"/>
    <n v="66"/>
    <n v="24"/>
    <d v="2024-07-28T00:00:00"/>
    <s v="SUP034"/>
    <s v="AISLE-07-SHELF-24"/>
    <n v="6"/>
    <x v="0"/>
    <d v="2024-02-17T00:00:00"/>
    <s v="Belgium"/>
    <n v="49.733199999999997"/>
    <n v="3.9344000000000001"/>
    <n v="162"/>
  </r>
  <r>
    <x v="3025"/>
    <x v="3025"/>
    <x v="6"/>
    <n v="731.53"/>
    <x v="579"/>
    <s v="Mid"/>
    <n v="44"/>
    <n v="13"/>
    <d v="2025-02-16T00:00:00"/>
    <s v="SUP009"/>
    <s v="AISLE-03-SHELF-02"/>
    <n v="18"/>
    <x v="0"/>
    <d v="2024-03-04T00:00:00"/>
    <s v="Netherlands"/>
    <n v="50.868699999999997"/>
    <n v="5.8067000000000002"/>
    <n v="349"/>
  </r>
  <r>
    <x v="3026"/>
    <x v="3026"/>
    <x v="5"/>
    <n v="583.79999999999995"/>
    <x v="760"/>
    <s v="Low"/>
    <n v="20"/>
    <n v="2"/>
    <d v="2025-04-28T00:00:00"/>
    <s v="SUP015"/>
    <s v="AISLE-12-SHELF-04"/>
    <n v="42"/>
    <x v="0"/>
    <d v="2025-02-16T00:00:00"/>
    <s v="France"/>
    <n v="50.048900000000003"/>
    <n v="7.8192000000000004"/>
    <n v="71"/>
  </r>
  <r>
    <x v="3027"/>
    <x v="3027"/>
    <x v="2"/>
    <n v="326.56"/>
    <x v="151"/>
    <s v="Mid"/>
    <n v="47"/>
    <n v="23"/>
    <d v="2024-02-18T00:00:00"/>
    <s v="SUP024"/>
    <s v="AISLE-05-SHELF-48"/>
    <n v="19"/>
    <x v="0"/>
    <d v="2024-02-16T00:00:00"/>
    <s v="Belgium"/>
    <n v="50.899099999999997"/>
    <n v="4.3164999999999996"/>
    <n v="2"/>
  </r>
  <r>
    <x v="3028"/>
    <x v="3028"/>
    <x v="3"/>
    <n v="206.02"/>
    <x v="564"/>
    <s v="Low"/>
    <n v="94"/>
    <n v="16"/>
    <d v="2024-01-17T00:00:00"/>
    <s v="SUP048"/>
    <s v="AISLE-02-SHELF-31"/>
    <n v="40"/>
    <x v="0"/>
    <d v="2023-09-04T00:00:00"/>
    <s v="United Kingdom"/>
    <n v="54.405900000000003"/>
    <n v="-6.8308"/>
    <n v="135"/>
  </r>
  <r>
    <x v="3029"/>
    <x v="3029"/>
    <x v="6"/>
    <n v="424.49"/>
    <x v="639"/>
    <s v="Low"/>
    <n v="87"/>
    <n v="12"/>
    <d v="2025-04-21T00:00:00"/>
    <s v="SUP041"/>
    <s v="AISLE-13-SHELF-04"/>
    <n v="28"/>
    <x v="1"/>
    <d v="2024-10-24T00:00:00"/>
    <s v="Netherlands"/>
    <n v="51.720700000000001"/>
    <n v="4.0320999999999998"/>
    <n v="179"/>
  </r>
  <r>
    <x v="3030"/>
    <x v="3030"/>
    <x v="1"/>
    <n v="293.95"/>
    <x v="957"/>
    <s v="Mid"/>
    <n v="58"/>
    <n v="8"/>
    <d v="2025-05-05T00:00:00"/>
    <s v="SUP025"/>
    <s v="AISLE-05-SHELF-27"/>
    <n v="29"/>
    <x v="0"/>
    <d v="2024-06-28T00:00:00"/>
    <s v="Spain"/>
    <n v="42.4054"/>
    <n v="2.2259000000000002"/>
    <n v="311"/>
  </r>
  <r>
    <x v="3031"/>
    <x v="3031"/>
    <x v="1"/>
    <n v="345.87"/>
    <x v="7"/>
    <s v="High"/>
    <n v="44"/>
    <n v="4"/>
    <d v="2025-06-22T00:00:00"/>
    <s v="SUP036"/>
    <s v="AISLE-12-SHELF-47"/>
    <n v="13"/>
    <x v="0"/>
    <d v="2024-08-27T00:00:00"/>
    <s v="United Kingdom"/>
    <n v="54.624899999999997"/>
    <n v="-0.9224"/>
    <n v="299"/>
  </r>
  <r>
    <x v="3032"/>
    <x v="3032"/>
    <x v="0"/>
    <n v="520.47"/>
    <x v="500"/>
    <s v="Low"/>
    <n v="38"/>
    <n v="14"/>
    <d v="2023-05-20T00:00:00"/>
    <s v="SUP032"/>
    <s v="AISLE-05-SHELF-05"/>
    <n v="19"/>
    <x v="0"/>
    <d v="2023-04-20T00:00:00"/>
    <s v="Belgium"/>
    <n v="49.742899999999999"/>
    <n v="4.8733000000000004"/>
    <n v="30"/>
  </r>
  <r>
    <x v="3033"/>
    <x v="3033"/>
    <x v="5"/>
    <n v="177.4"/>
    <x v="814"/>
    <s v="Low"/>
    <n v="97"/>
    <n v="9"/>
    <d v="2025-01-28T00:00:00"/>
    <s v="SUP047"/>
    <s v="AISLE-16-SHELF-09"/>
    <n v="41"/>
    <x v="0"/>
    <d v="2025-01-19T00:00:00"/>
    <s v="Germany"/>
    <n v="52.641199999999998"/>
    <n v="10.020200000000001"/>
    <n v="9"/>
  </r>
  <r>
    <x v="3034"/>
    <x v="3034"/>
    <x v="2"/>
    <n v="808.11"/>
    <x v="245"/>
    <s v="High"/>
    <n v="50"/>
    <n v="11"/>
    <d v="2024-10-13T00:00:00"/>
    <s v="SUP021"/>
    <s v="AISLE-15-SHELF-27"/>
    <n v="10"/>
    <x v="1"/>
    <d v="2024-04-29T00:00:00"/>
    <s v="Germany"/>
    <n v="49.148899999999998"/>
    <n v="13.8841"/>
    <n v="167"/>
  </r>
  <r>
    <x v="3035"/>
    <x v="3035"/>
    <x v="0"/>
    <n v="154.07"/>
    <x v="507"/>
    <s v="Low"/>
    <n v="15"/>
    <n v="16"/>
    <d v="2025-01-20T00:00:00"/>
    <s v="SUP042"/>
    <s v="AISLE-04-SHELF-49"/>
    <n v="47"/>
    <x v="0"/>
    <d v="2024-04-16T00:00:00"/>
    <s v="Spain"/>
    <n v="41.794699999999999"/>
    <n v="2.0381999999999998"/>
    <n v="279"/>
  </r>
  <r>
    <x v="3036"/>
    <x v="3036"/>
    <x v="5"/>
    <n v="486.18"/>
    <x v="435"/>
    <s v="Mid"/>
    <n v="19"/>
    <n v="6"/>
    <d v="2023-12-14T00:00:00"/>
    <s v="SUP039"/>
    <s v="AISLE-01-SHELF-32"/>
    <n v="49"/>
    <x v="0"/>
    <d v="2023-04-16T00:00:00"/>
    <s v="Italy"/>
    <n v="45.193199999999997"/>
    <n v="18.3855"/>
    <n v="242"/>
  </r>
  <r>
    <x v="3037"/>
    <x v="3037"/>
    <x v="1"/>
    <n v="748.51"/>
    <x v="621"/>
    <s v="Mid"/>
    <n v="93"/>
    <n v="12"/>
    <d v="2023-10-30T00:00:00"/>
    <s v="SUP006"/>
    <s v="AISLE-16-SHELF-23"/>
    <n v="16"/>
    <x v="0"/>
    <d v="2023-05-23T00:00:00"/>
    <s v="Austria"/>
    <n v="46.8996"/>
    <n v="10.167999999999999"/>
    <n v="160"/>
  </r>
  <r>
    <x v="3038"/>
    <x v="3038"/>
    <x v="6"/>
    <n v="490.17"/>
    <x v="842"/>
    <s v="Mid"/>
    <n v="93"/>
    <n v="19"/>
    <d v="2025-07-08T00:00:00"/>
    <s v="SUP047"/>
    <s v="AISLE-20-SHELF-17"/>
    <n v="31"/>
    <x v="0"/>
    <d v="2024-07-27T00:00:00"/>
    <s v="France"/>
    <n v="44.602600000000002"/>
    <n v="-3.2164999999999999"/>
    <n v="346"/>
  </r>
  <r>
    <x v="3039"/>
    <x v="3039"/>
    <x v="2"/>
    <n v="367.41"/>
    <x v="366"/>
    <s v="Low"/>
    <n v="99"/>
    <n v="16"/>
    <d v="2024-10-04T00:00:00"/>
    <s v="SUP025"/>
    <s v="AISLE-04-SHELF-45"/>
    <n v="11"/>
    <x v="0"/>
    <d v="2024-09-01T00:00:00"/>
    <s v="Italy"/>
    <n v="42.0929"/>
    <n v="14.132999999999999"/>
    <n v="33"/>
  </r>
  <r>
    <x v="3040"/>
    <x v="3040"/>
    <x v="1"/>
    <n v="480.14"/>
    <x v="695"/>
    <s v="High"/>
    <n v="94"/>
    <n v="13"/>
    <d v="2024-05-04T00:00:00"/>
    <s v="SUP002"/>
    <s v="AISLE-08-SHELF-18"/>
    <n v="32"/>
    <x v="0"/>
    <d v="2024-02-05T00:00:00"/>
    <s v="Germany"/>
    <n v="51.695"/>
    <n v="8.2591000000000001"/>
    <n v="89"/>
  </r>
  <r>
    <x v="3041"/>
    <x v="3041"/>
    <x v="3"/>
    <n v="850.18"/>
    <x v="186"/>
    <s v="High"/>
    <n v="32"/>
    <n v="4"/>
    <d v="2024-02-27T00:00:00"/>
    <s v="SUP031"/>
    <s v="AISLE-13-SHELF-09"/>
    <n v="16"/>
    <x v="0"/>
    <d v="2023-07-21T00:00:00"/>
    <s v="Germany"/>
    <n v="54.207099999999997"/>
    <n v="6.0926999999999998"/>
    <n v="221"/>
  </r>
  <r>
    <x v="3042"/>
    <x v="3042"/>
    <x v="5"/>
    <n v="990.53"/>
    <x v="174"/>
    <s v="Low"/>
    <n v="55"/>
    <n v="12"/>
    <d v="2025-10-30T00:00:00"/>
    <s v="SUP030"/>
    <s v="AISLE-05-SHELF-30"/>
    <n v="46"/>
    <x v="0"/>
    <d v="2025-01-09T00:00:00"/>
    <s v="Poland"/>
    <n v="51.018500000000003"/>
    <n v="21.289899999999999"/>
    <n v="294"/>
  </r>
  <r>
    <x v="3043"/>
    <x v="3043"/>
    <x v="1"/>
    <n v="634.83000000000004"/>
    <x v="524"/>
    <s v="Low"/>
    <n v="21"/>
    <n v="4"/>
    <d v="2025-01-01T00:00:00"/>
    <s v="SUP015"/>
    <s v="AISLE-11-SHELF-28"/>
    <n v="39"/>
    <x v="0"/>
    <d v="2024-07-25T00:00:00"/>
    <s v="United Kingdom"/>
    <n v="56.649000000000001"/>
    <n v="-4.0388000000000002"/>
    <n v="160"/>
  </r>
  <r>
    <x v="3044"/>
    <x v="3044"/>
    <x v="1"/>
    <n v="795.51"/>
    <x v="538"/>
    <s v="High"/>
    <n v="64"/>
    <n v="17"/>
    <d v="2024-07-14T00:00:00"/>
    <s v="SUP018"/>
    <s v="AISLE-14-SHELF-50"/>
    <n v="6"/>
    <x v="1"/>
    <d v="2024-06-02T00:00:00"/>
    <s v="Belgium"/>
    <n v="49.533799999999999"/>
    <n v="4.9104000000000001"/>
    <n v="42"/>
  </r>
  <r>
    <x v="3045"/>
    <x v="3045"/>
    <x v="3"/>
    <n v="24.34"/>
    <x v="938"/>
    <s v="High"/>
    <n v="22"/>
    <n v="14"/>
    <d v="2023-09-09T00:00:00"/>
    <s v="SUP032"/>
    <s v="AISLE-18-SHELF-20"/>
    <n v="30"/>
    <x v="1"/>
    <d v="2023-08-19T00:00:00"/>
    <s v="France"/>
    <n v="41.918300000000002"/>
    <n v="-3.5253000000000001"/>
    <n v="21"/>
  </r>
  <r>
    <x v="3046"/>
    <x v="3046"/>
    <x v="0"/>
    <n v="881.56"/>
    <x v="714"/>
    <s v="High"/>
    <n v="83"/>
    <n v="29"/>
    <d v="2024-06-27T00:00:00"/>
    <s v="SUP014"/>
    <s v="AISLE-16-SHELF-36"/>
    <n v="24"/>
    <x v="0"/>
    <d v="2024-04-18T00:00:00"/>
    <s v="Spain"/>
    <n v="41.072000000000003"/>
    <n v="-5.3625999999999996"/>
    <n v="70"/>
  </r>
  <r>
    <x v="3047"/>
    <x v="3047"/>
    <x v="1"/>
    <n v="954.51"/>
    <x v="958"/>
    <s v="Low"/>
    <n v="16"/>
    <n v="26"/>
    <d v="2024-07-06T00:00:00"/>
    <s v="SUP018"/>
    <s v="AISLE-19-SHELF-05"/>
    <n v="29"/>
    <x v="0"/>
    <d v="2023-11-03T00:00:00"/>
    <s v="Belgium"/>
    <n v="50.196100000000001"/>
    <n v="4.3985000000000003"/>
    <n v="246"/>
  </r>
  <r>
    <x v="3048"/>
    <x v="3048"/>
    <x v="0"/>
    <n v="579.41999999999996"/>
    <x v="477"/>
    <s v="Mid"/>
    <n v="21"/>
    <n v="17"/>
    <d v="2024-12-21T00:00:00"/>
    <s v="SUP035"/>
    <s v="AISLE-02-SHELF-17"/>
    <n v="25"/>
    <x v="0"/>
    <d v="2024-04-30T00:00:00"/>
    <s v="Poland"/>
    <n v="54.675800000000002"/>
    <n v="23.7544"/>
    <n v="235"/>
  </r>
  <r>
    <x v="3049"/>
    <x v="3049"/>
    <x v="6"/>
    <n v="756.27"/>
    <x v="388"/>
    <s v="Mid"/>
    <n v="70"/>
    <n v="1"/>
    <d v="2024-06-10T00:00:00"/>
    <s v="SUP022"/>
    <s v="AISLE-04-SHELF-38"/>
    <n v="5"/>
    <x v="1"/>
    <d v="2023-07-17T00:00:00"/>
    <s v="Germany"/>
    <n v="50.4636"/>
    <n v="8.3160000000000007"/>
    <n v="329"/>
  </r>
  <r>
    <x v="3050"/>
    <x v="3050"/>
    <x v="6"/>
    <n v="517.62"/>
    <x v="285"/>
    <s v="Mid"/>
    <n v="34"/>
    <n v="20"/>
    <d v="2024-08-23T00:00:00"/>
    <s v="SUP014"/>
    <s v="AISLE-18-SHELF-06"/>
    <n v="32"/>
    <x v="0"/>
    <d v="2023-09-19T00:00:00"/>
    <s v="Spain"/>
    <n v="38.360199999999999"/>
    <n v="-5.9134000000000002"/>
    <n v="339"/>
  </r>
  <r>
    <x v="3051"/>
    <x v="3051"/>
    <x v="4"/>
    <n v="293.33999999999997"/>
    <x v="24"/>
    <s v="Mid"/>
    <n v="11"/>
    <n v="1"/>
    <d v="2025-01-17T00:00:00"/>
    <s v="SUP038"/>
    <s v="AISLE-20-SHELF-26"/>
    <n v="42"/>
    <x v="0"/>
    <d v="2024-09-29T00:00:00"/>
    <s v="Germany"/>
    <n v="51.345100000000002"/>
    <n v="11.4224"/>
    <n v="110"/>
  </r>
  <r>
    <x v="3052"/>
    <x v="3052"/>
    <x v="4"/>
    <n v="853.73"/>
    <x v="778"/>
    <s v="Low"/>
    <n v="35"/>
    <n v="22"/>
    <d v="2025-09-27T00:00:00"/>
    <s v="SUP014"/>
    <s v="AISLE-15-SHELF-01"/>
    <n v="17"/>
    <x v="0"/>
    <d v="2025-03-09T00:00:00"/>
    <s v="France"/>
    <n v="46.09"/>
    <n v="0.85670000000000002"/>
    <n v="202"/>
  </r>
  <r>
    <x v="3053"/>
    <x v="3053"/>
    <x v="6"/>
    <n v="600.87"/>
    <x v="906"/>
    <s v="Mid"/>
    <n v="60"/>
    <n v="2"/>
    <d v="2025-03-24T00:00:00"/>
    <s v="SUP034"/>
    <s v="AISLE-17-SHELF-31"/>
    <n v="34"/>
    <x v="1"/>
    <d v="2024-07-05T00:00:00"/>
    <s v="United Kingdom"/>
    <n v="51.759300000000003"/>
    <n v="-3.3748999999999998"/>
    <n v="262"/>
  </r>
  <r>
    <x v="3054"/>
    <x v="3054"/>
    <x v="2"/>
    <n v="583.59"/>
    <x v="415"/>
    <s v="High"/>
    <n v="78"/>
    <n v="17"/>
    <d v="2023-07-01T00:00:00"/>
    <s v="SUP022"/>
    <s v="AISLE-02-SHELF-36"/>
    <n v="14"/>
    <x v="0"/>
    <d v="2023-04-26T00:00:00"/>
    <s v="Belgium"/>
    <n v="50.182200000000002"/>
    <n v="4.6121999999999996"/>
    <n v="66"/>
  </r>
  <r>
    <x v="3055"/>
    <x v="3055"/>
    <x v="0"/>
    <n v="662.54"/>
    <x v="463"/>
    <s v="High"/>
    <n v="71"/>
    <n v="23"/>
    <d v="2023-07-22T00:00:00"/>
    <s v="SUP016"/>
    <s v="AISLE-03-SHELF-27"/>
    <n v="49"/>
    <x v="0"/>
    <d v="2023-05-16T00:00:00"/>
    <s v="Belgium"/>
    <n v="50.8504"/>
    <n v="4.9699"/>
    <n v="67"/>
  </r>
  <r>
    <x v="3056"/>
    <x v="3056"/>
    <x v="3"/>
    <n v="857.44"/>
    <x v="922"/>
    <s v="Low"/>
    <n v="81"/>
    <n v="22"/>
    <d v="2023-10-01T00:00:00"/>
    <s v="SUP048"/>
    <s v="AISLE-03-SHELF-46"/>
    <n v="26"/>
    <x v="0"/>
    <d v="2023-07-16T00:00:00"/>
    <s v="Italy"/>
    <n v="41.456099999999999"/>
    <n v="13.217000000000001"/>
    <n v="77"/>
  </r>
  <r>
    <x v="3057"/>
    <x v="3057"/>
    <x v="1"/>
    <n v="734.59"/>
    <x v="510"/>
    <s v="Low"/>
    <n v="82"/>
    <n v="1"/>
    <d v="2025-03-29T00:00:00"/>
    <s v="SUP049"/>
    <s v="AISLE-20-SHELF-08"/>
    <n v="33"/>
    <x v="0"/>
    <d v="2025-02-12T00:00:00"/>
    <s v="Spain"/>
    <n v="38.221899999999998"/>
    <n v="-8.9946000000000002"/>
    <n v="45"/>
  </r>
  <r>
    <x v="3058"/>
    <x v="3058"/>
    <x v="1"/>
    <n v="219.01"/>
    <x v="377"/>
    <s v="Mid"/>
    <n v="48"/>
    <n v="12"/>
    <d v="2023-08-03T00:00:00"/>
    <s v="SUP016"/>
    <s v="AISLE-08-SHELF-41"/>
    <n v="9"/>
    <x v="0"/>
    <d v="2023-05-27T00:00:00"/>
    <s v="Austria"/>
    <n v="48.025100000000002"/>
    <n v="11.444800000000001"/>
    <n v="68"/>
  </r>
  <r>
    <x v="3059"/>
    <x v="3059"/>
    <x v="6"/>
    <n v="472.16"/>
    <x v="207"/>
    <s v="Low"/>
    <n v="93"/>
    <n v="13"/>
    <d v="2024-07-25T00:00:00"/>
    <s v="SUP016"/>
    <s v="AISLE-18-SHELF-27"/>
    <n v="12"/>
    <x v="0"/>
    <d v="2024-07-08T00:00:00"/>
    <s v="Poland"/>
    <n v="52.879899999999999"/>
    <n v="21.5701"/>
    <n v="17"/>
  </r>
  <r>
    <x v="3060"/>
    <x v="3060"/>
    <x v="2"/>
    <n v="980.5"/>
    <x v="743"/>
    <s v="Low"/>
    <n v="20"/>
    <n v="14"/>
    <d v="2025-01-30T00:00:00"/>
    <s v="SUP040"/>
    <s v="AISLE-07-SHELF-10"/>
    <n v="15"/>
    <x v="0"/>
    <d v="2024-07-01T00:00:00"/>
    <s v="Austria"/>
    <n v="48.781399999999998"/>
    <n v="16.877500000000001"/>
    <n v="213"/>
  </r>
  <r>
    <x v="3061"/>
    <x v="3061"/>
    <x v="3"/>
    <n v="559.02"/>
    <x v="814"/>
    <s v="Low"/>
    <n v="73"/>
    <n v="10"/>
    <d v="2025-02-07T00:00:00"/>
    <s v="SUP038"/>
    <s v="AISLE-01-SHELF-36"/>
    <n v="30"/>
    <x v="0"/>
    <d v="2024-07-06T00:00:00"/>
    <s v="Italy"/>
    <n v="36.710500000000003"/>
    <n v="18.3855"/>
    <n v="216"/>
  </r>
  <r>
    <x v="3062"/>
    <x v="3062"/>
    <x v="4"/>
    <n v="938.86"/>
    <x v="959"/>
    <s v="Mid"/>
    <n v="95"/>
    <n v="12"/>
    <d v="2024-11-01T00:00:00"/>
    <s v="SUP018"/>
    <s v="AISLE-20-SHELF-04"/>
    <n v="23"/>
    <x v="1"/>
    <d v="2024-01-20T00:00:00"/>
    <s v="France"/>
    <n v="47.993600000000001"/>
    <n v="4.2954999999999997"/>
    <n v="286"/>
  </r>
  <r>
    <x v="3063"/>
    <x v="3063"/>
    <x v="3"/>
    <n v="815.24"/>
    <x v="960"/>
    <s v="Low"/>
    <n v="89"/>
    <n v="25"/>
    <d v="2025-09-27T00:00:00"/>
    <s v="SUP023"/>
    <s v="AISLE-14-SHELF-32"/>
    <n v="23"/>
    <x v="0"/>
    <d v="2025-03-12T00:00:00"/>
    <s v="Poland"/>
    <n v="49.088200000000001"/>
    <n v="22.712299999999999"/>
    <n v="199"/>
  </r>
  <r>
    <x v="3064"/>
    <x v="3064"/>
    <x v="6"/>
    <n v="669.36"/>
    <x v="436"/>
    <s v="High"/>
    <n v="51"/>
    <n v="22"/>
    <d v="2023-12-19T00:00:00"/>
    <s v="SUP046"/>
    <s v="AISLE-05-SHELF-37"/>
    <n v="34"/>
    <x v="0"/>
    <d v="2023-07-25T00:00:00"/>
    <s v="United Kingdom"/>
    <n v="51.180300000000003"/>
    <n v="0.17330000000000001"/>
    <n v="147"/>
  </r>
  <r>
    <x v="3065"/>
    <x v="3065"/>
    <x v="0"/>
    <n v="355.87"/>
    <x v="660"/>
    <s v="High"/>
    <n v="19"/>
    <n v="18"/>
    <d v="2024-06-24T00:00:00"/>
    <s v="SUP048"/>
    <s v="AISLE-19-SHELF-26"/>
    <n v="40"/>
    <x v="0"/>
    <d v="2024-01-26T00:00:00"/>
    <s v="Austria"/>
    <n v="46.4405"/>
    <n v="14.4739"/>
    <n v="150"/>
  </r>
  <r>
    <x v="3066"/>
    <x v="3066"/>
    <x v="6"/>
    <n v="311.27999999999997"/>
    <x v="365"/>
    <s v="High"/>
    <n v="98"/>
    <n v="7"/>
    <d v="2025-09-26T00:00:00"/>
    <s v="SUP040"/>
    <s v="AISLE-05-SHELF-24"/>
    <n v="46"/>
    <x v="0"/>
    <d v="2025-01-26T00:00:00"/>
    <s v="United Kingdom"/>
    <n v="53.726300000000002"/>
    <n v="-6.1923000000000004"/>
    <n v="243"/>
  </r>
  <r>
    <x v="3067"/>
    <x v="3067"/>
    <x v="1"/>
    <n v="646.99"/>
    <x v="749"/>
    <s v="Low"/>
    <n v="28"/>
    <n v="19"/>
    <d v="2024-08-18T00:00:00"/>
    <s v="SUP018"/>
    <s v="AISLE-11-SHELF-02"/>
    <n v="13"/>
    <x v="0"/>
    <d v="2024-08-12T00:00:00"/>
    <s v="Austria"/>
    <n v="46.679699999999997"/>
    <n v="12.888999999999999"/>
    <n v="6"/>
  </r>
  <r>
    <x v="3068"/>
    <x v="3068"/>
    <x v="1"/>
    <n v="438.24"/>
    <x v="46"/>
    <s v="Mid"/>
    <n v="13"/>
    <n v="15"/>
    <d v="2025-11-16T00:00:00"/>
    <s v="SUP046"/>
    <s v="AISLE-15-SHELF-46"/>
    <n v="11"/>
    <x v="0"/>
    <d v="2024-11-30T00:00:00"/>
    <s v="United Kingdom"/>
    <n v="50.985100000000003"/>
    <n v="-3.3355000000000001"/>
    <n v="351"/>
  </r>
  <r>
    <x v="3069"/>
    <x v="3069"/>
    <x v="5"/>
    <n v="800.77"/>
    <x v="705"/>
    <s v="Low"/>
    <n v="92"/>
    <n v="7"/>
    <d v="2025-01-22T00:00:00"/>
    <s v="SUP049"/>
    <s v="AISLE-14-SHELF-40"/>
    <n v="22"/>
    <x v="0"/>
    <d v="2025-01-12T00:00:00"/>
    <s v="Austria"/>
    <n v="48.025599999999997"/>
    <n v="15.870900000000001"/>
    <n v="10"/>
  </r>
  <r>
    <x v="3070"/>
    <x v="3070"/>
    <x v="2"/>
    <n v="762.85"/>
    <x v="926"/>
    <s v="Mid"/>
    <n v="12"/>
    <n v="14"/>
    <d v="2025-06-07T00:00:00"/>
    <s v="SUP022"/>
    <s v="AISLE-20-SHELF-08"/>
    <n v="13"/>
    <x v="0"/>
    <d v="2024-08-29T00:00:00"/>
    <s v="United Kingdom"/>
    <n v="55.872100000000003"/>
    <n v="-7.548"/>
    <n v="282"/>
  </r>
  <r>
    <x v="3071"/>
    <x v="3071"/>
    <x v="2"/>
    <n v="319.01"/>
    <x v="873"/>
    <s v="High"/>
    <n v="90"/>
    <n v="9"/>
    <d v="2024-10-24T00:00:00"/>
    <s v="SUP040"/>
    <s v="AISLE-05-SHELF-37"/>
    <n v="10"/>
    <x v="0"/>
    <d v="2024-08-17T00:00:00"/>
    <s v="Italy"/>
    <n v="39.828000000000003"/>
    <n v="10.026899999999999"/>
    <n v="68"/>
  </r>
  <r>
    <x v="3072"/>
    <x v="3072"/>
    <x v="2"/>
    <n v="705.7"/>
    <x v="607"/>
    <s v="Low"/>
    <n v="23"/>
    <n v="5"/>
    <d v="2024-06-15T00:00:00"/>
    <s v="SUP030"/>
    <s v="AISLE-14-SHELF-05"/>
    <n v="10"/>
    <x v="0"/>
    <d v="2024-04-26T00:00:00"/>
    <s v="Netherlands"/>
    <n v="53.270600000000002"/>
    <n v="6.6843000000000004"/>
    <n v="50"/>
  </r>
  <r>
    <x v="3073"/>
    <x v="3073"/>
    <x v="5"/>
    <n v="499.6"/>
    <x v="306"/>
    <s v="Mid"/>
    <n v="19"/>
    <n v="1"/>
    <d v="2025-03-13T00:00:00"/>
    <s v="SUP048"/>
    <s v="AISLE-09-SHELF-22"/>
    <n v="49"/>
    <x v="0"/>
    <d v="2025-03-02T00:00:00"/>
    <s v="Poland"/>
    <n v="51.146900000000002"/>
    <n v="14.8116"/>
    <n v="11"/>
  </r>
  <r>
    <x v="3074"/>
    <x v="3074"/>
    <x v="5"/>
    <n v="330.06"/>
    <x v="798"/>
    <s v="Mid"/>
    <n v="15"/>
    <n v="16"/>
    <d v="2024-09-18T00:00:00"/>
    <s v="SUP042"/>
    <s v="AISLE-11-SHELF-49"/>
    <n v="26"/>
    <x v="0"/>
    <d v="2024-05-17T00:00:00"/>
    <s v="Spain"/>
    <n v="42.973999999999997"/>
    <n v="1.8912"/>
    <n v="124"/>
  </r>
  <r>
    <x v="3075"/>
    <x v="3075"/>
    <x v="0"/>
    <n v="418.84"/>
    <x v="618"/>
    <s v="Low"/>
    <n v="40"/>
    <n v="5"/>
    <d v="2024-06-13T00:00:00"/>
    <s v="SUP042"/>
    <s v="AISLE-12-SHELF-44"/>
    <n v="21"/>
    <x v="1"/>
    <d v="2023-11-01T00:00:00"/>
    <s v="France"/>
    <n v="49.676499999999997"/>
    <n v="7.2382"/>
    <n v="225"/>
  </r>
  <r>
    <x v="3076"/>
    <x v="3076"/>
    <x v="2"/>
    <n v="896.4"/>
    <x v="387"/>
    <s v="Low"/>
    <n v="40"/>
    <n v="24"/>
    <d v="2025-04-02T00:00:00"/>
    <s v="SUP018"/>
    <s v="AISLE-16-SHELF-30"/>
    <n v="19"/>
    <x v="0"/>
    <d v="2024-05-05T00:00:00"/>
    <s v="Sweden"/>
    <n v="61.927500000000002"/>
    <n v="13.4244"/>
    <n v="332"/>
  </r>
  <r>
    <x v="3077"/>
    <x v="3077"/>
    <x v="6"/>
    <n v="365.92"/>
    <x v="112"/>
    <s v="Mid"/>
    <n v="57"/>
    <n v="8"/>
    <d v="2024-09-17T00:00:00"/>
    <s v="SUP018"/>
    <s v="AISLE-01-SHELF-50"/>
    <n v="13"/>
    <x v="0"/>
    <d v="2023-09-25T00:00:00"/>
    <s v="Germany"/>
    <n v="50.928899999999999"/>
    <n v="10.4008"/>
    <n v="358"/>
  </r>
  <r>
    <x v="3078"/>
    <x v="3078"/>
    <x v="5"/>
    <n v="294.52999999999997"/>
    <x v="146"/>
    <s v="Mid"/>
    <n v="18"/>
    <n v="19"/>
    <d v="2024-11-13T00:00:00"/>
    <s v="SUP041"/>
    <s v="AISLE-06-SHELF-37"/>
    <n v="10"/>
    <x v="0"/>
    <d v="2023-11-22T00:00:00"/>
    <s v="Spain"/>
    <n v="39.8215"/>
    <n v="-2.5114999999999998"/>
    <n v="357"/>
  </r>
  <r>
    <x v="3079"/>
    <x v="3079"/>
    <x v="6"/>
    <n v="358.29"/>
    <x v="867"/>
    <s v="Mid"/>
    <n v="85"/>
    <n v="20"/>
    <d v="2024-10-26T00:00:00"/>
    <s v="SUP001"/>
    <s v="AISLE-18-SHELF-45"/>
    <n v="27"/>
    <x v="0"/>
    <d v="2024-01-15T00:00:00"/>
    <s v="Germany"/>
    <n v="49.258200000000002"/>
    <n v="9.2327999999999992"/>
    <n v="285"/>
  </r>
  <r>
    <x v="3080"/>
    <x v="3080"/>
    <x v="4"/>
    <n v="222.47"/>
    <x v="925"/>
    <s v="Mid"/>
    <n v="35"/>
    <n v="12"/>
    <d v="2024-01-06T00:00:00"/>
    <s v="SUP048"/>
    <s v="AISLE-06-SHELF-07"/>
    <n v="21"/>
    <x v="0"/>
    <d v="2023-11-08T00:00:00"/>
    <s v="Poland"/>
    <n v="51.518300000000004"/>
    <n v="15.411199999999999"/>
    <n v="59"/>
  </r>
  <r>
    <x v="3081"/>
    <x v="3081"/>
    <x v="2"/>
    <n v="549.19000000000005"/>
    <x v="164"/>
    <s v="High"/>
    <n v="11"/>
    <n v="8"/>
    <d v="2024-04-24T00:00:00"/>
    <s v="SUP042"/>
    <s v="AISLE-03-SHELF-43"/>
    <n v="36"/>
    <x v="0"/>
    <d v="2023-06-03T00:00:00"/>
    <s v="Spain"/>
    <n v="39.5518"/>
    <n v="0.91190000000000004"/>
    <n v="326"/>
  </r>
  <r>
    <x v="3082"/>
    <x v="3082"/>
    <x v="5"/>
    <n v="155.96"/>
    <x v="534"/>
    <s v="Low"/>
    <n v="13"/>
    <n v="8"/>
    <d v="2025-01-04T00:00:00"/>
    <s v="SUP015"/>
    <s v="AISLE-08-SHELF-32"/>
    <n v="36"/>
    <x v="1"/>
    <d v="2024-05-23T00:00:00"/>
    <s v="United Kingdom"/>
    <n v="57.186900000000001"/>
    <n v="-4.0843999999999996"/>
    <n v="226"/>
  </r>
  <r>
    <x v="3083"/>
    <x v="3083"/>
    <x v="5"/>
    <n v="819.27"/>
    <x v="4"/>
    <s v="Low"/>
    <n v="15"/>
    <n v="23"/>
    <d v="2023-08-05T00:00:00"/>
    <s v="SUP005"/>
    <s v="AISLE-04-SHELF-42"/>
    <n v="41"/>
    <x v="0"/>
    <d v="2023-05-13T00:00:00"/>
    <s v="United Kingdom"/>
    <n v="54.465499999999999"/>
    <n v="-7.8635000000000002"/>
    <n v="84"/>
  </r>
  <r>
    <x v="3084"/>
    <x v="3084"/>
    <x v="0"/>
    <n v="233.32"/>
    <x v="46"/>
    <s v="Mid"/>
    <n v="39"/>
    <n v="6"/>
    <d v="2025-01-14T00:00:00"/>
    <s v="SUP027"/>
    <s v="AISLE-09-SHELF-45"/>
    <n v="7"/>
    <x v="0"/>
    <d v="2024-03-07T00:00:00"/>
    <s v="Sweden"/>
    <n v="64.607200000000006"/>
    <n v="16.400300000000001"/>
    <n v="313"/>
  </r>
  <r>
    <x v="3085"/>
    <x v="3085"/>
    <x v="6"/>
    <n v="602.07000000000005"/>
    <x v="518"/>
    <s v="High"/>
    <n v="64"/>
    <n v="20"/>
    <d v="2024-05-14T00:00:00"/>
    <s v="SUP017"/>
    <s v="AISLE-19-SHELF-31"/>
    <n v="20"/>
    <x v="0"/>
    <d v="2023-06-29T00:00:00"/>
    <s v="Germany"/>
    <n v="50.685600000000001"/>
    <n v="13.8504"/>
    <n v="320"/>
  </r>
  <r>
    <x v="3086"/>
    <x v="3086"/>
    <x v="0"/>
    <n v="133.78"/>
    <x v="73"/>
    <s v="High"/>
    <n v="37"/>
    <n v="26"/>
    <d v="2025-08-17T00:00:00"/>
    <s v="SUP041"/>
    <s v="AISLE-15-SHELF-37"/>
    <n v="6"/>
    <x v="1"/>
    <d v="2024-08-27T00:00:00"/>
    <s v="France"/>
    <n v="45.826000000000001"/>
    <n v="-4.7906000000000004"/>
    <n v="355"/>
  </r>
  <r>
    <x v="3087"/>
    <x v="3087"/>
    <x v="0"/>
    <n v="978.67"/>
    <x v="385"/>
    <s v="Low"/>
    <n v="70"/>
    <n v="29"/>
    <d v="2024-10-21T00:00:00"/>
    <s v="SUP032"/>
    <s v="AISLE-13-SHELF-12"/>
    <n v="7"/>
    <x v="0"/>
    <d v="2024-05-29T00:00:00"/>
    <s v="Poland"/>
    <n v="50.319400000000002"/>
    <n v="18.856200000000001"/>
    <n v="145"/>
  </r>
  <r>
    <x v="3088"/>
    <x v="3088"/>
    <x v="6"/>
    <n v="460.03"/>
    <x v="136"/>
    <s v="Mid"/>
    <n v="86"/>
    <n v="9"/>
    <d v="2023-10-14T00:00:00"/>
    <s v="SUP038"/>
    <s v="AISLE-09-SHELF-40"/>
    <n v="45"/>
    <x v="1"/>
    <d v="2023-09-27T00:00:00"/>
    <s v="United Kingdom"/>
    <n v="53.634700000000002"/>
    <n v="0.4037"/>
    <n v="17"/>
  </r>
  <r>
    <x v="3089"/>
    <x v="3089"/>
    <x v="4"/>
    <n v="823.95"/>
    <x v="961"/>
    <s v="High"/>
    <n v="64"/>
    <n v="2"/>
    <d v="2024-05-15T00:00:00"/>
    <s v="SUP026"/>
    <s v="AISLE-09-SHELF-45"/>
    <n v="18"/>
    <x v="0"/>
    <d v="2023-08-22T00:00:00"/>
    <s v="Netherlands"/>
    <n v="52.263800000000003"/>
    <n v="5.9896000000000003"/>
    <n v="267"/>
  </r>
  <r>
    <x v="3090"/>
    <x v="3090"/>
    <x v="6"/>
    <n v="770.96"/>
    <x v="589"/>
    <s v="Mid"/>
    <n v="45"/>
    <n v="18"/>
    <d v="2023-09-29T00:00:00"/>
    <s v="SUP002"/>
    <s v="AISLE-09-SHELF-31"/>
    <n v="18"/>
    <x v="0"/>
    <d v="2023-08-21T00:00:00"/>
    <s v="Italy"/>
    <n v="41.527900000000002"/>
    <n v="11.831899999999999"/>
    <n v="39"/>
  </r>
  <r>
    <x v="3091"/>
    <x v="3091"/>
    <x v="4"/>
    <n v="716.56"/>
    <x v="226"/>
    <s v="Low"/>
    <n v="83"/>
    <n v="1"/>
    <d v="2025-03-04T00:00:00"/>
    <s v="SUP028"/>
    <s v="AISLE-06-SHELF-29"/>
    <n v="34"/>
    <x v="1"/>
    <d v="2024-11-09T00:00:00"/>
    <s v="Italy"/>
    <n v="41.286000000000001"/>
    <n v="11.49"/>
    <n v="115"/>
  </r>
  <r>
    <x v="3092"/>
    <x v="3092"/>
    <x v="0"/>
    <n v="829.09"/>
    <x v="283"/>
    <s v="High"/>
    <n v="83"/>
    <n v="11"/>
    <d v="2024-02-08T00:00:00"/>
    <s v="SUP045"/>
    <s v="AISLE-06-SHELF-11"/>
    <n v="44"/>
    <x v="0"/>
    <d v="2023-12-25T00:00:00"/>
    <s v="Austria"/>
    <n v="47.8003"/>
    <n v="11.4284"/>
    <n v="45"/>
  </r>
  <r>
    <x v="3093"/>
    <x v="3093"/>
    <x v="4"/>
    <n v="109.46"/>
    <x v="160"/>
    <s v="Mid"/>
    <n v="14"/>
    <n v="15"/>
    <d v="2024-11-11T00:00:00"/>
    <s v="SUP023"/>
    <s v="AISLE-10-SHELF-46"/>
    <n v="31"/>
    <x v="0"/>
    <d v="2024-08-15T00:00:00"/>
    <s v="France"/>
    <n v="50.032299999999999"/>
    <n v="-0.23699999999999999"/>
    <n v="88"/>
  </r>
  <r>
    <x v="3094"/>
    <x v="3094"/>
    <x v="2"/>
    <n v="681.71"/>
    <x v="183"/>
    <s v="Mid"/>
    <n v="38"/>
    <n v="12"/>
    <d v="2024-07-24T00:00:00"/>
    <s v="SUP050"/>
    <s v="AISLE-06-SHELF-39"/>
    <n v="21"/>
    <x v="0"/>
    <d v="2024-01-29T00:00:00"/>
    <s v="Italy"/>
    <n v="38.149000000000001"/>
    <n v="7.7489999999999997"/>
    <n v="177"/>
  </r>
  <r>
    <x v="3095"/>
    <x v="3095"/>
    <x v="4"/>
    <n v="273.17"/>
    <x v="217"/>
    <s v="Low"/>
    <n v="21"/>
    <n v="3"/>
    <d v="2024-10-10T00:00:00"/>
    <s v="SUP020"/>
    <s v="AISLE-09-SHELF-31"/>
    <n v="43"/>
    <x v="0"/>
    <d v="2024-06-27T00:00:00"/>
    <s v="Austria"/>
    <n v="46.434899999999999"/>
    <n v="12.756"/>
    <n v="105"/>
  </r>
  <r>
    <x v="3096"/>
    <x v="3096"/>
    <x v="4"/>
    <n v="788.01"/>
    <x v="707"/>
    <s v="Low"/>
    <n v="31"/>
    <n v="19"/>
    <d v="2025-01-31T00:00:00"/>
    <s v="SUP036"/>
    <s v="AISLE-03-SHELF-12"/>
    <n v="13"/>
    <x v="0"/>
    <d v="2024-03-03T00:00:00"/>
    <s v="Germany"/>
    <n v="48.7258"/>
    <n v="6.0970000000000004"/>
    <n v="334"/>
  </r>
  <r>
    <x v="3097"/>
    <x v="3097"/>
    <x v="5"/>
    <n v="957.3"/>
    <x v="436"/>
    <s v="High"/>
    <n v="68"/>
    <n v="20"/>
    <d v="2024-11-09T00:00:00"/>
    <s v="SUP042"/>
    <s v="AISLE-16-SHELF-45"/>
    <n v="40"/>
    <x v="0"/>
    <d v="2024-05-22T00:00:00"/>
    <s v="United Kingdom"/>
    <n v="54.476199999999999"/>
    <n v="-1.4001999999999999"/>
    <n v="171"/>
  </r>
  <r>
    <x v="3098"/>
    <x v="3098"/>
    <x v="5"/>
    <n v="902.47"/>
    <x v="454"/>
    <s v="Low"/>
    <n v="48"/>
    <n v="19"/>
    <d v="2024-06-27T00:00:00"/>
    <s v="SUP022"/>
    <s v="AISLE-06-SHELF-45"/>
    <n v="14"/>
    <x v="0"/>
    <d v="2023-07-08T00:00:00"/>
    <s v="United Kingdom"/>
    <n v="50.654600000000002"/>
    <n v="-3.5908000000000002"/>
    <n v="355"/>
  </r>
  <r>
    <x v="3099"/>
    <x v="3099"/>
    <x v="1"/>
    <n v="123.8"/>
    <x v="508"/>
    <s v="Mid"/>
    <n v="11"/>
    <n v="10"/>
    <d v="2025-07-19T00:00:00"/>
    <s v="SUP011"/>
    <s v="AISLE-05-SHELF-32"/>
    <n v="33"/>
    <x v="0"/>
    <d v="2024-10-09T00:00:00"/>
    <s v="Netherlands"/>
    <n v="52.8078"/>
    <n v="7.1445999999999996"/>
    <n v="283"/>
  </r>
  <r>
    <x v="3100"/>
    <x v="3100"/>
    <x v="0"/>
    <n v="375.86"/>
    <x v="585"/>
    <s v="High"/>
    <n v="23"/>
    <n v="16"/>
    <d v="2023-10-10T00:00:00"/>
    <s v="SUP028"/>
    <s v="AISLE-04-SHELF-40"/>
    <n v="8"/>
    <x v="0"/>
    <d v="2023-09-14T00:00:00"/>
    <s v="Spain"/>
    <n v="41.204099999999997"/>
    <n v="-6.2149999999999999"/>
    <n v="26"/>
  </r>
  <r>
    <x v="3101"/>
    <x v="3101"/>
    <x v="6"/>
    <n v="370.68"/>
    <x v="741"/>
    <s v="Low"/>
    <n v="19"/>
    <n v="6"/>
    <d v="2025-06-17T00:00:00"/>
    <s v="SUP045"/>
    <s v="AISLE-03-SHELF-02"/>
    <n v="25"/>
    <x v="0"/>
    <d v="2024-12-26T00:00:00"/>
    <s v="Italy"/>
    <n v="44.123800000000003"/>
    <n v="13.715400000000001"/>
    <n v="173"/>
  </r>
  <r>
    <x v="3102"/>
    <x v="3102"/>
    <x v="4"/>
    <n v="131.07"/>
    <x v="715"/>
    <s v="Low"/>
    <n v="57"/>
    <n v="9"/>
    <d v="2024-02-10T00:00:00"/>
    <s v="SUP022"/>
    <s v="AISLE-20-SHELF-19"/>
    <n v="41"/>
    <x v="0"/>
    <d v="2023-05-04T00:00:00"/>
    <s v="Germany"/>
    <n v="48.909700000000001"/>
    <n v="13.645099999999999"/>
    <n v="282"/>
  </r>
  <r>
    <x v="3103"/>
    <x v="3103"/>
    <x v="2"/>
    <n v="107.14"/>
    <x v="611"/>
    <s v="High"/>
    <n v="73"/>
    <n v="8"/>
    <d v="2025-11-27T00:00:00"/>
    <s v="SUP017"/>
    <s v="AISLE-07-SHELF-12"/>
    <n v="6"/>
    <x v="0"/>
    <d v="2025-01-08T00:00:00"/>
    <s v="Belgium"/>
    <n v="50.354799999999997"/>
    <n v="6.2516999999999996"/>
    <n v="323"/>
  </r>
  <r>
    <x v="3104"/>
    <x v="3104"/>
    <x v="5"/>
    <n v="391.04"/>
    <x v="10"/>
    <s v="High"/>
    <n v="12"/>
    <n v="22"/>
    <d v="2025-12-22T00:00:00"/>
    <s v="SUP031"/>
    <s v="AISLE-04-SHELF-42"/>
    <n v="19"/>
    <x v="0"/>
    <d v="2025-03-13T00:00:00"/>
    <s v="Italy"/>
    <n v="44.1905"/>
    <n v="14.270300000000001"/>
    <n v="284"/>
  </r>
  <r>
    <x v="3105"/>
    <x v="3105"/>
    <x v="6"/>
    <n v="992.15"/>
    <x v="391"/>
    <s v="High"/>
    <n v="81"/>
    <n v="16"/>
    <d v="2024-09-18T00:00:00"/>
    <s v="SUP011"/>
    <s v="AISLE-09-SHELF-44"/>
    <n v="32"/>
    <x v="0"/>
    <d v="2024-09-05T00:00:00"/>
    <s v="France"/>
    <n v="48.437899999999999"/>
    <n v="1.8802000000000001"/>
    <n v="13"/>
  </r>
  <r>
    <x v="3106"/>
    <x v="3106"/>
    <x v="2"/>
    <n v="573.25"/>
    <x v="907"/>
    <s v="High"/>
    <n v="69"/>
    <n v="8"/>
    <d v="2025-01-28T00:00:00"/>
    <s v="SUP036"/>
    <s v="AISLE-11-SHELF-30"/>
    <n v="29"/>
    <x v="0"/>
    <d v="2025-01-15T00:00:00"/>
    <s v="Spain"/>
    <n v="39.940800000000003"/>
    <n v="1.4252"/>
    <n v="13"/>
  </r>
  <r>
    <x v="3107"/>
    <x v="3107"/>
    <x v="4"/>
    <n v="625.55999999999995"/>
    <x v="713"/>
    <s v="Mid"/>
    <n v="90"/>
    <n v="24"/>
    <d v="2025-05-06T00:00:00"/>
    <s v="SUP014"/>
    <s v="AISLE-19-SHELF-02"/>
    <n v="30"/>
    <x v="1"/>
    <d v="2024-08-26T00:00:00"/>
    <s v="Italy"/>
    <n v="43.749699999999997"/>
    <n v="17.277200000000001"/>
    <n v="253"/>
  </r>
  <r>
    <x v="3108"/>
    <x v="3108"/>
    <x v="6"/>
    <n v="476.31"/>
    <x v="729"/>
    <s v="Mid"/>
    <n v="77"/>
    <n v="26"/>
    <d v="2025-07-22T00:00:00"/>
    <s v="SUP035"/>
    <s v="AISLE-06-SHELF-38"/>
    <n v="13"/>
    <x v="0"/>
    <d v="2025-02-07T00:00:00"/>
    <s v="Germany"/>
    <n v="54.070300000000003"/>
    <n v="14.786099999999999"/>
    <n v="165"/>
  </r>
  <r>
    <x v="3109"/>
    <x v="3109"/>
    <x v="1"/>
    <n v="665.71"/>
    <x v="274"/>
    <s v="Mid"/>
    <n v="30"/>
    <n v="22"/>
    <d v="2025-03-05T00:00:00"/>
    <s v="SUP023"/>
    <s v="AISLE-01-SHELF-07"/>
    <n v="34"/>
    <x v="0"/>
    <d v="2025-02-16T00:00:00"/>
    <s v="Italy"/>
    <n v="43.952300000000001"/>
    <n v="12.577400000000001"/>
    <n v="17"/>
  </r>
  <r>
    <x v="3110"/>
    <x v="3110"/>
    <x v="2"/>
    <n v="957.1"/>
    <x v="60"/>
    <s v="Mid"/>
    <n v="28"/>
    <n v="18"/>
    <d v="2024-04-24T00:00:00"/>
    <s v="SUP029"/>
    <s v="AISLE-12-SHELF-21"/>
    <n v="13"/>
    <x v="0"/>
    <d v="2023-06-09T00:00:00"/>
    <s v="France"/>
    <n v="42.929900000000004"/>
    <n v="5.1985999999999999"/>
    <n v="320"/>
  </r>
  <r>
    <x v="3111"/>
    <x v="3111"/>
    <x v="3"/>
    <n v="592.80999999999995"/>
    <x v="780"/>
    <s v="Low"/>
    <n v="88"/>
    <n v="5"/>
    <d v="2024-02-17T00:00:00"/>
    <s v="SUP023"/>
    <s v="AISLE-12-SHELF-21"/>
    <n v="5"/>
    <x v="0"/>
    <d v="2023-05-12T00:00:00"/>
    <s v="Belgium"/>
    <n v="50.083199999999998"/>
    <n v="3.6034999999999999"/>
    <n v="281"/>
  </r>
  <r>
    <x v="3112"/>
    <x v="3112"/>
    <x v="2"/>
    <n v="74.39"/>
    <x v="962"/>
    <s v="Low"/>
    <n v="29"/>
    <n v="20"/>
    <d v="2024-12-08T00:00:00"/>
    <s v="SUP044"/>
    <s v="AISLE-06-SHELF-14"/>
    <n v="16"/>
    <x v="0"/>
    <d v="2024-08-08T00:00:00"/>
    <s v="Poland"/>
    <n v="50.382100000000001"/>
    <n v="22.851199999999999"/>
    <n v="122"/>
  </r>
  <r>
    <x v="3113"/>
    <x v="3113"/>
    <x v="2"/>
    <n v="497.96"/>
    <x v="260"/>
    <s v="Low"/>
    <n v="67"/>
    <n v="12"/>
    <d v="2025-11-09T00:00:00"/>
    <s v="SUP036"/>
    <s v="AISLE-17-SHELF-49"/>
    <n v="49"/>
    <x v="0"/>
    <d v="2024-12-31T00:00:00"/>
    <s v="Sweden"/>
    <n v="67.277900000000002"/>
    <n v="19.3657"/>
    <n v="313"/>
  </r>
  <r>
    <x v="3114"/>
    <x v="3114"/>
    <x v="4"/>
    <n v="992.82"/>
    <x v="832"/>
    <s v="High"/>
    <n v="51"/>
    <n v="6"/>
    <d v="2023-11-18T00:00:00"/>
    <s v="SUP016"/>
    <s v="AISLE-18-SHELF-45"/>
    <n v="17"/>
    <x v="0"/>
    <d v="2023-07-28T00:00:00"/>
    <s v="Belgium"/>
    <n v="50.445999999999998"/>
    <n v="5.1212"/>
    <n v="113"/>
  </r>
  <r>
    <x v="3115"/>
    <x v="3115"/>
    <x v="6"/>
    <n v="393.53"/>
    <x v="486"/>
    <s v="Mid"/>
    <n v="19"/>
    <n v="2"/>
    <d v="2024-05-14T00:00:00"/>
    <s v="SUP039"/>
    <s v="AISLE-13-SHELF-27"/>
    <n v="18"/>
    <x v="0"/>
    <d v="2023-07-16T00:00:00"/>
    <s v="Austria"/>
    <n v="47.9788"/>
    <n v="12.7012"/>
    <n v="303"/>
  </r>
  <r>
    <x v="3116"/>
    <x v="3116"/>
    <x v="4"/>
    <n v="597.94000000000005"/>
    <x v="358"/>
    <s v="Mid"/>
    <n v="32"/>
    <n v="4"/>
    <d v="2024-09-11T00:00:00"/>
    <s v="SUP020"/>
    <s v="AISLE-11-SHELF-32"/>
    <n v="14"/>
    <x v="0"/>
    <d v="2024-01-16T00:00:00"/>
    <s v="Italy"/>
    <n v="40.586100000000002"/>
    <n v="11.1553"/>
    <n v="239"/>
  </r>
  <r>
    <x v="3117"/>
    <x v="3117"/>
    <x v="4"/>
    <n v="115.57"/>
    <x v="111"/>
    <s v="High"/>
    <n v="97"/>
    <n v="16"/>
    <d v="2023-10-03T00:00:00"/>
    <s v="SUP025"/>
    <s v="AISLE-03-SHELF-49"/>
    <n v="21"/>
    <x v="0"/>
    <d v="2023-07-05T00:00:00"/>
    <s v="United Kingdom"/>
    <n v="55.084400000000002"/>
    <n v="-1.7233000000000001"/>
    <n v="90"/>
  </r>
  <r>
    <x v="3118"/>
    <x v="3118"/>
    <x v="3"/>
    <n v="149.77000000000001"/>
    <x v="475"/>
    <s v="Mid"/>
    <n v="21"/>
    <n v="29"/>
    <d v="2024-07-16T00:00:00"/>
    <s v="SUP019"/>
    <s v="AISLE-02-SHELF-30"/>
    <n v="21"/>
    <x v="0"/>
    <d v="2024-02-28T00:00:00"/>
    <s v="Netherlands"/>
    <n v="52.0197"/>
    <n v="7.0778999999999996"/>
    <n v="139"/>
  </r>
  <r>
    <x v="3119"/>
    <x v="3119"/>
    <x v="1"/>
    <n v="875.93"/>
    <x v="556"/>
    <s v="High"/>
    <n v="18"/>
    <n v="24"/>
    <d v="2023-06-23T00:00:00"/>
    <s v="SUP026"/>
    <s v="AISLE-02-SHELF-39"/>
    <n v="35"/>
    <x v="0"/>
    <d v="2023-06-11T00:00:00"/>
    <s v="United Kingdom"/>
    <n v="50.637799999999999"/>
    <n v="-4.7294999999999998"/>
    <n v="12"/>
  </r>
  <r>
    <x v="3120"/>
    <x v="3120"/>
    <x v="2"/>
    <n v="307.33999999999997"/>
    <x v="310"/>
    <s v="Mid"/>
    <n v="88"/>
    <n v="14"/>
    <d v="2025-01-16T00:00:00"/>
    <s v="SUP032"/>
    <s v="AISLE-10-SHELF-46"/>
    <n v="30"/>
    <x v="0"/>
    <d v="2024-07-18T00:00:00"/>
    <s v="Belgium"/>
    <n v="50.338099999999997"/>
    <n v="2.5659999999999998"/>
    <n v="182"/>
  </r>
  <r>
    <x v="3121"/>
    <x v="3121"/>
    <x v="6"/>
    <n v="312.39999999999998"/>
    <x v="115"/>
    <s v="High"/>
    <n v="38"/>
    <n v="17"/>
    <d v="2025-09-02T00:00:00"/>
    <s v="SUP050"/>
    <s v="AISLE-19-SHELF-49"/>
    <n v="39"/>
    <x v="0"/>
    <d v="2024-09-05T00:00:00"/>
    <s v="United Kingdom"/>
    <n v="53.111600000000003"/>
    <n v="-5.4629000000000003"/>
    <n v="362"/>
  </r>
  <r>
    <x v="3122"/>
    <x v="3122"/>
    <x v="1"/>
    <n v="393.34"/>
    <x v="54"/>
    <s v="High"/>
    <n v="91"/>
    <n v="19"/>
    <d v="2023-08-16T00:00:00"/>
    <s v="SUP021"/>
    <s v="AISLE-16-SHELF-17"/>
    <n v="40"/>
    <x v="0"/>
    <d v="2023-06-24T00:00:00"/>
    <s v="Germany"/>
    <n v="51.145899999999997"/>
    <n v="8.9612999999999996"/>
    <n v="53"/>
  </r>
  <r>
    <x v="3123"/>
    <x v="3123"/>
    <x v="0"/>
    <n v="966.81"/>
    <x v="184"/>
    <s v="Low"/>
    <n v="29"/>
    <n v="4"/>
    <d v="2023-10-30T00:00:00"/>
    <s v="SUP009"/>
    <s v="AISLE-18-SHELF-27"/>
    <n v="15"/>
    <x v="1"/>
    <d v="2023-05-04T00:00:00"/>
    <s v="United Kingdom"/>
    <n v="56.290399999999998"/>
    <n v="-3.1006999999999998"/>
    <n v="179"/>
  </r>
  <r>
    <x v="3124"/>
    <x v="3124"/>
    <x v="5"/>
    <n v="93.55"/>
    <x v="872"/>
    <s v="High"/>
    <n v="74"/>
    <n v="18"/>
    <d v="2024-07-28T00:00:00"/>
    <s v="SUP043"/>
    <s v="AISLE-11-SHELF-19"/>
    <n v="20"/>
    <x v="1"/>
    <d v="2024-05-30T00:00:00"/>
    <s v="Spain"/>
    <n v="37.012099999999997"/>
    <n v="0.15079999999999999"/>
    <n v="59"/>
  </r>
  <r>
    <x v="3125"/>
    <x v="3125"/>
    <x v="1"/>
    <n v="820.58"/>
    <x v="301"/>
    <s v="Mid"/>
    <n v="12"/>
    <n v="12"/>
    <d v="2025-10-08T00:00:00"/>
    <s v="SUP019"/>
    <s v="AISLE-11-SHELF-42"/>
    <n v="33"/>
    <x v="0"/>
    <d v="2025-01-24T00:00:00"/>
    <s v="Poland"/>
    <n v="49.575499999999998"/>
    <n v="22.490500000000001"/>
    <n v="257"/>
  </r>
  <r>
    <x v="3126"/>
    <x v="3126"/>
    <x v="4"/>
    <n v="348.14"/>
    <x v="22"/>
    <s v="Low"/>
    <n v="17"/>
    <n v="2"/>
    <d v="2024-12-13T00:00:00"/>
    <s v="SUP049"/>
    <s v="AISLE-14-SHELF-46"/>
    <n v="49"/>
    <x v="0"/>
    <d v="2024-07-17T00:00:00"/>
    <s v="Italy"/>
    <n v="46.379899999999999"/>
    <n v="10.437099999999999"/>
    <n v="149"/>
  </r>
  <r>
    <x v="3127"/>
    <x v="3127"/>
    <x v="4"/>
    <n v="850.97"/>
    <x v="628"/>
    <s v="High"/>
    <n v="48"/>
    <n v="6"/>
    <d v="2024-04-01T00:00:00"/>
    <s v="SUP021"/>
    <s v="AISLE-10-SHELF-32"/>
    <n v="22"/>
    <x v="0"/>
    <d v="2024-03-16T00:00:00"/>
    <s v="United Kingdom"/>
    <n v="58.0501"/>
    <n v="-0.26989999999999997"/>
    <n v="16"/>
  </r>
  <r>
    <x v="3128"/>
    <x v="3128"/>
    <x v="4"/>
    <n v="991.84"/>
    <x v="787"/>
    <s v="High"/>
    <n v="73"/>
    <n v="6"/>
    <d v="2024-10-22T00:00:00"/>
    <s v="SUP018"/>
    <s v="AISLE-04-SHELF-10"/>
    <n v="15"/>
    <x v="0"/>
    <d v="2024-09-24T00:00:00"/>
    <s v="France"/>
    <n v="50.3399"/>
    <n v="4.6275000000000004"/>
    <n v="28"/>
  </r>
  <r>
    <x v="3129"/>
    <x v="3129"/>
    <x v="4"/>
    <n v="355.18"/>
    <x v="598"/>
    <s v="Mid"/>
    <n v="40"/>
    <n v="3"/>
    <d v="2024-06-15T00:00:00"/>
    <s v="SUP006"/>
    <s v="AISLE-06-SHELF-29"/>
    <n v="15"/>
    <x v="0"/>
    <d v="2024-02-07T00:00:00"/>
    <s v="Poland"/>
    <n v="50.366700000000002"/>
    <n v="23.045200000000001"/>
    <n v="129"/>
  </r>
  <r>
    <x v="3130"/>
    <x v="3130"/>
    <x v="5"/>
    <n v="138.06"/>
    <x v="656"/>
    <s v="Low"/>
    <n v="81"/>
    <n v="8"/>
    <d v="2025-04-09T00:00:00"/>
    <s v="SUP035"/>
    <s v="AISLE-11-SHELF-50"/>
    <n v="13"/>
    <x v="0"/>
    <d v="2024-08-08T00:00:00"/>
    <s v="Poland"/>
    <n v="50.0687"/>
    <n v="16.230599999999999"/>
    <n v="244"/>
  </r>
  <r>
    <x v="3131"/>
    <x v="3131"/>
    <x v="0"/>
    <n v="152.93"/>
    <x v="574"/>
    <s v="Mid"/>
    <n v="88"/>
    <n v="12"/>
    <d v="2025-01-06T00:00:00"/>
    <s v="SUP014"/>
    <s v="AISLE-06-SHELF-15"/>
    <n v="29"/>
    <x v="0"/>
    <d v="2024-01-18T00:00:00"/>
    <s v="United Kingdom"/>
    <n v="52.285400000000003"/>
    <n v="-5.1574999999999998"/>
    <n v="354"/>
  </r>
  <r>
    <x v="3132"/>
    <x v="3132"/>
    <x v="3"/>
    <n v="761.15"/>
    <x v="510"/>
    <s v="Low"/>
    <n v="31"/>
    <n v="3"/>
    <d v="2024-07-28T00:00:00"/>
    <s v="SUP009"/>
    <s v="AISLE-06-SHELF-01"/>
    <n v="36"/>
    <x v="0"/>
    <d v="2024-04-27T00:00:00"/>
    <s v="Poland"/>
    <n v="51.984000000000002"/>
    <n v="21.2346"/>
    <n v="92"/>
  </r>
  <r>
    <x v="3133"/>
    <x v="3133"/>
    <x v="0"/>
    <n v="153.47"/>
    <x v="963"/>
    <s v="High"/>
    <n v="14"/>
    <n v="2"/>
    <d v="2025-06-05T00:00:00"/>
    <s v="SUP035"/>
    <s v="AISLE-09-SHELF-14"/>
    <n v="38"/>
    <x v="0"/>
    <d v="2025-03-16T00:00:00"/>
    <s v="Netherlands"/>
    <n v="53.300800000000002"/>
    <n v="3.6448999999999998"/>
    <n v="81"/>
  </r>
  <r>
    <x v="3134"/>
    <x v="3134"/>
    <x v="5"/>
    <n v="267.82"/>
    <x v="561"/>
    <s v="Mid"/>
    <n v="67"/>
    <n v="21"/>
    <d v="2025-07-08T00:00:00"/>
    <s v="SUP002"/>
    <s v="AISLE-03-SHELF-30"/>
    <n v="7"/>
    <x v="0"/>
    <d v="2025-02-03T00:00:00"/>
    <s v="United Kingdom"/>
    <n v="58.298499999999997"/>
    <n v="1.0132000000000001"/>
    <n v="155"/>
  </r>
  <r>
    <x v="3135"/>
    <x v="3135"/>
    <x v="6"/>
    <n v="212.35"/>
    <x v="137"/>
    <s v="High"/>
    <n v="82"/>
    <n v="29"/>
    <d v="2024-01-07T00:00:00"/>
    <s v="SUP006"/>
    <s v="AISLE-01-SHELF-46"/>
    <n v="18"/>
    <x v="0"/>
    <d v="2023-09-30T00:00:00"/>
    <s v="Germany"/>
    <n v="47.7104"/>
    <n v="9.1789000000000005"/>
    <n v="99"/>
  </r>
  <r>
    <x v="3136"/>
    <x v="3136"/>
    <x v="3"/>
    <n v="362.12"/>
    <x v="805"/>
    <s v="Mid"/>
    <n v="88"/>
    <n v="23"/>
    <d v="2024-08-05T00:00:00"/>
    <s v="SUP035"/>
    <s v="AISLE-14-SHELF-36"/>
    <n v="44"/>
    <x v="1"/>
    <d v="2024-02-16T00:00:00"/>
    <s v="Belgium"/>
    <n v="51.126300000000001"/>
    <n v="4.8851000000000004"/>
    <n v="171"/>
  </r>
  <r>
    <x v="3137"/>
    <x v="3137"/>
    <x v="3"/>
    <n v="83.62"/>
    <x v="98"/>
    <s v="High"/>
    <n v="72"/>
    <n v="1"/>
    <d v="2025-02-22T00:00:00"/>
    <s v="SUP025"/>
    <s v="AISLE-14-SHELF-36"/>
    <n v="29"/>
    <x v="0"/>
    <d v="2024-10-22T00:00:00"/>
    <s v="Spain"/>
    <n v="42.076900000000002"/>
    <n v="-0.2402"/>
    <n v="123"/>
  </r>
  <r>
    <x v="3138"/>
    <x v="3138"/>
    <x v="6"/>
    <n v="858.18"/>
    <x v="550"/>
    <s v="High"/>
    <n v="70"/>
    <n v="18"/>
    <d v="2025-04-06T00:00:00"/>
    <s v="SUP009"/>
    <s v="AISLE-11-SHELF-41"/>
    <n v="20"/>
    <x v="0"/>
    <d v="2024-11-27T00:00:00"/>
    <s v="Sweden"/>
    <n v="62.1554"/>
    <n v="11.64"/>
    <n v="130"/>
  </r>
  <r>
    <x v="3139"/>
    <x v="3139"/>
    <x v="2"/>
    <n v="861.54"/>
    <x v="919"/>
    <s v="Mid"/>
    <n v="61"/>
    <n v="18"/>
    <d v="2025-12-23T00:00:00"/>
    <s v="SUP050"/>
    <s v="AISLE-11-SHELF-15"/>
    <n v="40"/>
    <x v="0"/>
    <d v="2025-01-10T00:00:00"/>
    <s v="Austria"/>
    <n v="47.9191"/>
    <n v="9.8740000000000006"/>
    <n v="347"/>
  </r>
  <r>
    <x v="3140"/>
    <x v="3140"/>
    <x v="4"/>
    <n v="418.8"/>
    <x v="326"/>
    <s v="Low"/>
    <n v="42"/>
    <n v="8"/>
    <d v="2023-06-25T00:00:00"/>
    <s v="SUP031"/>
    <s v="AISLE-06-SHELF-25"/>
    <n v="13"/>
    <x v="0"/>
    <d v="2023-03-21T00:00:00"/>
    <s v="Poland"/>
    <n v="52.501600000000003"/>
    <n v="22.104099999999999"/>
    <n v="96"/>
  </r>
  <r>
    <x v="3141"/>
    <x v="3141"/>
    <x v="5"/>
    <n v="615.97"/>
    <x v="603"/>
    <s v="High"/>
    <n v="31"/>
    <n v="26"/>
    <d v="2023-07-04T00:00:00"/>
    <s v="SUP007"/>
    <s v="AISLE-12-SHELF-45"/>
    <n v="8"/>
    <x v="0"/>
    <d v="2023-06-01T00:00:00"/>
    <s v="Germany"/>
    <n v="51.745899999999999"/>
    <n v="14.972899999999999"/>
    <n v="33"/>
  </r>
  <r>
    <x v="3142"/>
    <x v="3142"/>
    <x v="6"/>
    <n v="645.53"/>
    <x v="27"/>
    <s v="High"/>
    <n v="60"/>
    <n v="22"/>
    <d v="2024-06-11T00:00:00"/>
    <s v="SUP028"/>
    <s v="AISLE-18-SHELF-14"/>
    <n v="49"/>
    <x v="0"/>
    <d v="2024-06-06T00:00:00"/>
    <s v="Italy"/>
    <n v="41.386600000000001"/>
    <n v="15.510999999999999"/>
    <n v="5"/>
  </r>
  <r>
    <x v="3143"/>
    <x v="3143"/>
    <x v="0"/>
    <n v="751.77"/>
    <x v="621"/>
    <s v="Mid"/>
    <n v="20"/>
    <n v="14"/>
    <d v="2025-04-10T00:00:00"/>
    <s v="SUP002"/>
    <s v="AISLE-11-SHELF-02"/>
    <n v="6"/>
    <x v="1"/>
    <d v="2024-11-21T00:00:00"/>
    <s v="Italy"/>
    <n v="43.605699999999999"/>
    <n v="18.398"/>
    <n v="140"/>
  </r>
  <r>
    <x v="3144"/>
    <x v="3144"/>
    <x v="0"/>
    <n v="525.48"/>
    <x v="506"/>
    <s v="Low"/>
    <n v="67"/>
    <n v="29"/>
    <d v="2025-01-08T00:00:00"/>
    <s v="SUP001"/>
    <s v="AISLE-19-SHELF-34"/>
    <n v="29"/>
    <x v="0"/>
    <d v="2024-08-01T00:00:00"/>
    <s v="Austria"/>
    <n v="48.254399999999997"/>
    <n v="10.763"/>
    <n v="160"/>
  </r>
  <r>
    <x v="3145"/>
    <x v="3145"/>
    <x v="2"/>
    <n v="515.23"/>
    <x v="808"/>
    <s v="High"/>
    <n v="59"/>
    <n v="13"/>
    <d v="2025-02-02T00:00:00"/>
    <s v="SUP037"/>
    <s v="AISLE-17-SHELF-23"/>
    <n v="26"/>
    <x v="0"/>
    <d v="2024-05-29T00:00:00"/>
    <s v="Spain"/>
    <n v="43.453000000000003"/>
    <n v="-0.88600000000000001"/>
    <n v="249"/>
  </r>
  <r>
    <x v="3146"/>
    <x v="3146"/>
    <x v="6"/>
    <n v="634.99"/>
    <x v="158"/>
    <s v="Mid"/>
    <n v="79"/>
    <n v="15"/>
    <d v="2024-10-24T00:00:00"/>
    <s v="SUP024"/>
    <s v="AISLE-08-SHELF-05"/>
    <n v="9"/>
    <x v="0"/>
    <d v="2024-09-14T00:00:00"/>
    <s v="Poland"/>
    <n v="49.344200000000001"/>
    <n v="20.675699999999999"/>
    <n v="40"/>
  </r>
  <r>
    <x v="3147"/>
    <x v="3147"/>
    <x v="5"/>
    <n v="706.02"/>
    <x v="191"/>
    <s v="High"/>
    <n v="26"/>
    <n v="15"/>
    <d v="2025-01-06T00:00:00"/>
    <s v="SUP035"/>
    <s v="AISLE-11-SHELF-33"/>
    <n v="25"/>
    <x v="0"/>
    <d v="2024-08-07T00:00:00"/>
    <s v="Netherlands"/>
    <n v="53.184399999999997"/>
    <n v="5.5505000000000004"/>
    <n v="152"/>
  </r>
  <r>
    <x v="3148"/>
    <x v="3148"/>
    <x v="2"/>
    <n v="353.22"/>
    <x v="560"/>
    <s v="Low"/>
    <n v="55"/>
    <n v="13"/>
    <d v="2025-03-07T00:00:00"/>
    <s v="SUP007"/>
    <s v="AISLE-20-SHELF-16"/>
    <n v="14"/>
    <x v="0"/>
    <d v="2024-10-30T00:00:00"/>
    <s v="Austria"/>
    <n v="47.320500000000003"/>
    <n v="15.821"/>
    <n v="128"/>
  </r>
  <r>
    <x v="3149"/>
    <x v="3149"/>
    <x v="2"/>
    <n v="337.07"/>
    <x v="496"/>
    <s v="Mid"/>
    <n v="53"/>
    <n v="4"/>
    <d v="2024-08-27T00:00:00"/>
    <s v="SUP038"/>
    <s v="AISLE-05-SHELF-48"/>
    <n v="27"/>
    <x v="0"/>
    <d v="2024-04-02T00:00:00"/>
    <s v="Spain"/>
    <n v="42.1036"/>
    <n v="-2.4432999999999998"/>
    <n v="147"/>
  </r>
  <r>
    <x v="3150"/>
    <x v="3150"/>
    <x v="2"/>
    <n v="277.02"/>
    <x v="1"/>
    <s v="High"/>
    <n v="66"/>
    <n v="4"/>
    <d v="2025-01-11T00:00:00"/>
    <s v="SUP029"/>
    <s v="AISLE-05-SHELF-42"/>
    <n v="31"/>
    <x v="0"/>
    <d v="2024-06-07T00:00:00"/>
    <s v="Poland"/>
    <n v="49.895299999999999"/>
    <n v="16.6099"/>
    <n v="218"/>
  </r>
  <r>
    <x v="3151"/>
    <x v="3151"/>
    <x v="3"/>
    <n v="553.36"/>
    <x v="513"/>
    <s v="High"/>
    <n v="14"/>
    <n v="5"/>
    <d v="2024-08-15T00:00:00"/>
    <s v="SUP001"/>
    <s v="AISLE-09-SHELF-24"/>
    <n v="34"/>
    <x v="0"/>
    <d v="2024-01-08T00:00:00"/>
    <s v="Germany"/>
    <n v="52.912500000000001"/>
    <n v="13.235300000000001"/>
    <n v="220"/>
  </r>
  <r>
    <x v="3152"/>
    <x v="3152"/>
    <x v="3"/>
    <n v="366.55"/>
    <x v="303"/>
    <s v="Mid"/>
    <n v="48"/>
    <n v="3"/>
    <d v="2025-09-19T00:00:00"/>
    <s v="SUP030"/>
    <s v="AISLE-19-SHELF-29"/>
    <n v="8"/>
    <x v="0"/>
    <d v="2024-10-25T00:00:00"/>
    <s v="Belgium"/>
    <n v="50.058500000000002"/>
    <n v="3.9350999999999998"/>
    <n v="329"/>
  </r>
  <r>
    <x v="3153"/>
    <x v="3153"/>
    <x v="4"/>
    <n v="544.91"/>
    <x v="583"/>
    <s v="Low"/>
    <n v="67"/>
    <n v="12"/>
    <d v="2025-02-12T00:00:00"/>
    <s v="SUP046"/>
    <s v="AISLE-03-SHELF-09"/>
    <n v="10"/>
    <x v="0"/>
    <d v="2024-06-15T00:00:00"/>
    <s v="Netherlands"/>
    <n v="51.009599999999999"/>
    <n v="6.0824999999999996"/>
    <n v="242"/>
  </r>
  <r>
    <x v="3154"/>
    <x v="3154"/>
    <x v="5"/>
    <n v="411.92"/>
    <x v="184"/>
    <s v="Low"/>
    <n v="18"/>
    <n v="20"/>
    <d v="2025-04-26T00:00:00"/>
    <s v="SUP032"/>
    <s v="AISLE-20-SHELF-40"/>
    <n v="30"/>
    <x v="0"/>
    <d v="2025-01-18T00:00:00"/>
    <s v="Sweden"/>
    <n v="55.349400000000003"/>
    <n v="11.7097"/>
    <n v="98"/>
  </r>
  <r>
    <x v="3155"/>
    <x v="3155"/>
    <x v="0"/>
    <n v="838.37"/>
    <x v="482"/>
    <s v="Mid"/>
    <n v="32"/>
    <n v="12"/>
    <d v="2024-09-06T00:00:00"/>
    <s v="SUP010"/>
    <s v="AISLE-04-SHELF-43"/>
    <n v="14"/>
    <x v="0"/>
    <d v="2024-03-09T00:00:00"/>
    <s v="Italy"/>
    <n v="36.645600000000002"/>
    <n v="14.279299999999999"/>
    <n v="181"/>
  </r>
  <r>
    <x v="3156"/>
    <x v="3156"/>
    <x v="0"/>
    <n v="82.4"/>
    <x v="549"/>
    <s v="High"/>
    <n v="56"/>
    <n v="20"/>
    <d v="2025-03-08T00:00:00"/>
    <s v="SUP034"/>
    <s v="AISLE-04-SHELF-12"/>
    <n v="9"/>
    <x v="0"/>
    <d v="2024-11-25T00:00:00"/>
    <s v="France"/>
    <n v="45.3904"/>
    <n v="-0.75580000000000003"/>
    <n v="103"/>
  </r>
  <r>
    <x v="3157"/>
    <x v="3157"/>
    <x v="4"/>
    <n v="576.49"/>
    <x v="773"/>
    <s v="High"/>
    <n v="45"/>
    <n v="7"/>
    <d v="2025-03-02T00:00:00"/>
    <s v="SUP011"/>
    <s v="AISLE-07-SHELF-08"/>
    <n v="43"/>
    <x v="0"/>
    <d v="2024-04-17T00:00:00"/>
    <s v="Germany"/>
    <n v="54.236499999999999"/>
    <n v="7.6544999999999996"/>
    <n v="319"/>
  </r>
  <r>
    <x v="3158"/>
    <x v="3158"/>
    <x v="0"/>
    <n v="579.87"/>
    <x v="362"/>
    <s v="High"/>
    <n v="40"/>
    <n v="7"/>
    <d v="2024-06-08T00:00:00"/>
    <s v="SUP048"/>
    <s v="AISLE-10-SHELF-23"/>
    <n v="41"/>
    <x v="0"/>
    <d v="2023-08-28T00:00:00"/>
    <s v="Italy"/>
    <n v="40.688400000000001"/>
    <n v="17.7897"/>
    <n v="285"/>
  </r>
  <r>
    <x v="3159"/>
    <x v="3159"/>
    <x v="2"/>
    <n v="389.88"/>
    <x v="95"/>
    <s v="Low"/>
    <n v="93"/>
    <n v="1"/>
    <d v="2025-09-21T00:00:00"/>
    <s v="SUP049"/>
    <s v="AISLE-13-SHELF-32"/>
    <n v="44"/>
    <x v="0"/>
    <d v="2024-11-10T00:00:00"/>
    <s v="United Kingdom"/>
    <n v="53.658499999999997"/>
    <n v="-2.6530999999999998"/>
    <n v="315"/>
  </r>
  <r>
    <x v="3160"/>
    <x v="3160"/>
    <x v="4"/>
    <n v="426.81"/>
    <x v="681"/>
    <s v="Low"/>
    <n v="32"/>
    <n v="12"/>
    <d v="2024-02-15T00:00:00"/>
    <s v="SUP037"/>
    <s v="AISLE-14-SHELF-16"/>
    <n v="5"/>
    <x v="0"/>
    <d v="2023-07-30T00:00:00"/>
    <s v="France"/>
    <n v="42.087299999999999"/>
    <n v="6.4363999999999999"/>
    <n v="200"/>
  </r>
  <r>
    <x v="3161"/>
    <x v="3161"/>
    <x v="4"/>
    <n v="802.13"/>
    <x v="406"/>
    <s v="High"/>
    <n v="65"/>
    <n v="3"/>
    <d v="2025-12-18T00:00:00"/>
    <s v="SUP027"/>
    <s v="AISLE-07-SHELF-48"/>
    <n v="38"/>
    <x v="0"/>
    <d v="2025-01-07T00:00:00"/>
    <s v="Italy"/>
    <n v="41.039000000000001"/>
    <n v="16.126100000000001"/>
    <n v="345"/>
  </r>
  <r>
    <x v="3162"/>
    <x v="3162"/>
    <x v="6"/>
    <n v="287.87"/>
    <x v="158"/>
    <s v="Mid"/>
    <n v="80"/>
    <n v="15"/>
    <d v="2025-10-07T00:00:00"/>
    <s v="SUP050"/>
    <s v="AISLE-17-SHELF-20"/>
    <n v="12"/>
    <x v="0"/>
    <d v="2024-12-11T00:00:00"/>
    <s v="Spain"/>
    <n v="37.979599999999998"/>
    <n v="-3.9767999999999999"/>
    <n v="300"/>
  </r>
  <r>
    <x v="3163"/>
    <x v="3163"/>
    <x v="3"/>
    <n v="872.69"/>
    <x v="385"/>
    <s v="Low"/>
    <n v="55"/>
    <n v="9"/>
    <d v="2025-05-15T00:00:00"/>
    <s v="SUP048"/>
    <s v="AISLE-19-SHELF-12"/>
    <n v="25"/>
    <x v="0"/>
    <d v="2024-09-24T00:00:00"/>
    <s v="Netherlands"/>
    <n v="52.923699999999997"/>
    <n v="7.0980999999999996"/>
    <n v="233"/>
  </r>
  <r>
    <x v="3164"/>
    <x v="3164"/>
    <x v="5"/>
    <n v="897.38"/>
    <x v="826"/>
    <s v="Low"/>
    <n v="67"/>
    <n v="22"/>
    <d v="2025-05-26T00:00:00"/>
    <s v="SUP010"/>
    <s v="AISLE-09-SHELF-08"/>
    <n v="35"/>
    <x v="1"/>
    <d v="2025-01-03T00:00:00"/>
    <s v="Italy"/>
    <n v="37.226100000000002"/>
    <n v="16.2682"/>
    <n v="143"/>
  </r>
  <r>
    <x v="3165"/>
    <x v="3165"/>
    <x v="5"/>
    <n v="654.11"/>
    <x v="92"/>
    <s v="Mid"/>
    <n v="45"/>
    <n v="22"/>
    <d v="2025-08-24T00:00:00"/>
    <s v="SUP038"/>
    <s v="AISLE-09-SHELF-37"/>
    <n v="27"/>
    <x v="1"/>
    <d v="2025-02-24T00:00:00"/>
    <s v="Sweden"/>
    <n v="59.4495"/>
    <n v="18.314699999999998"/>
    <n v="181"/>
  </r>
  <r>
    <x v="3166"/>
    <x v="3166"/>
    <x v="3"/>
    <n v="775.13"/>
    <x v="478"/>
    <s v="High"/>
    <n v="77"/>
    <n v="20"/>
    <d v="2025-05-05T00:00:00"/>
    <s v="SUP022"/>
    <s v="AISLE-10-SHELF-32"/>
    <n v="15"/>
    <x v="0"/>
    <d v="2025-02-02T00:00:00"/>
    <s v="Belgium"/>
    <n v="50.080199999999998"/>
    <n v="4.8924000000000003"/>
    <n v="92"/>
  </r>
  <r>
    <x v="3167"/>
    <x v="3167"/>
    <x v="2"/>
    <n v="616.82000000000005"/>
    <x v="469"/>
    <s v="Mid"/>
    <n v="97"/>
    <n v="26"/>
    <d v="2024-07-27T00:00:00"/>
    <s v="SUP024"/>
    <s v="AISLE-05-SHELF-46"/>
    <n v="20"/>
    <x v="0"/>
    <d v="2024-06-23T00:00:00"/>
    <s v="Spain"/>
    <n v="38.759700000000002"/>
    <n v="-5.0964999999999998"/>
    <n v="34"/>
  </r>
  <r>
    <x v="3168"/>
    <x v="3168"/>
    <x v="5"/>
    <n v="530.01"/>
    <x v="818"/>
    <s v="Low"/>
    <n v="69"/>
    <n v="9"/>
    <d v="2023-07-20T00:00:00"/>
    <s v="SUP008"/>
    <s v="AISLE-18-SHELF-29"/>
    <n v="31"/>
    <x v="0"/>
    <d v="2023-05-11T00:00:00"/>
    <s v="Germany"/>
    <n v="47.588299999999997"/>
    <n v="7.2373000000000003"/>
    <n v="70"/>
  </r>
  <r>
    <x v="3169"/>
    <x v="3169"/>
    <x v="0"/>
    <n v="967.01"/>
    <x v="678"/>
    <s v="High"/>
    <n v="23"/>
    <n v="14"/>
    <d v="2024-10-02T00:00:00"/>
    <s v="SUP006"/>
    <s v="AISLE-07-SHELF-40"/>
    <n v="11"/>
    <x v="1"/>
    <d v="2024-03-20T00:00:00"/>
    <s v="Germany"/>
    <n v="54.269799999999996"/>
    <n v="14.984299999999999"/>
    <n v="196"/>
  </r>
  <r>
    <x v="3170"/>
    <x v="3170"/>
    <x v="0"/>
    <n v="289.83"/>
    <x v="776"/>
    <s v="Low"/>
    <n v="34"/>
    <n v="28"/>
    <d v="2025-07-11T00:00:00"/>
    <s v="SUP004"/>
    <s v="AISLE-05-SHELF-06"/>
    <n v="28"/>
    <x v="0"/>
    <d v="2024-11-06T00:00:00"/>
    <s v="Germany"/>
    <n v="53.231999999999999"/>
    <n v="8.51"/>
    <n v="247"/>
  </r>
  <r>
    <x v="3171"/>
    <x v="3171"/>
    <x v="5"/>
    <n v="162.61000000000001"/>
    <x v="570"/>
    <s v="Mid"/>
    <n v="80"/>
    <n v="3"/>
    <d v="2024-08-17T00:00:00"/>
    <s v="SUP005"/>
    <s v="AISLE-20-SHELF-09"/>
    <n v="36"/>
    <x v="1"/>
    <d v="2024-03-02T00:00:00"/>
    <s v="Germany"/>
    <n v="50.358600000000003"/>
    <n v="12.6295"/>
    <n v="168"/>
  </r>
  <r>
    <x v="3172"/>
    <x v="3172"/>
    <x v="1"/>
    <n v="294.61"/>
    <x v="844"/>
    <s v="Low"/>
    <n v="88"/>
    <n v="8"/>
    <d v="2024-11-18T00:00:00"/>
    <s v="SUP006"/>
    <s v="AISLE-09-SHELF-08"/>
    <n v="39"/>
    <x v="0"/>
    <d v="2024-06-15T00:00:00"/>
    <s v="Belgium"/>
    <n v="51.436999999999998"/>
    <n v="4.2763"/>
    <n v="156"/>
  </r>
  <r>
    <x v="3173"/>
    <x v="3173"/>
    <x v="1"/>
    <n v="618.48"/>
    <x v="677"/>
    <s v="High"/>
    <n v="53"/>
    <n v="29"/>
    <d v="2024-03-20T00:00:00"/>
    <s v="SUP047"/>
    <s v="AISLE-17-SHELF-24"/>
    <n v="35"/>
    <x v="0"/>
    <d v="2024-02-26T00:00:00"/>
    <s v="Italy"/>
    <n v="45.31"/>
    <n v="18.203299999999999"/>
    <n v="23"/>
  </r>
  <r>
    <x v="3174"/>
    <x v="3174"/>
    <x v="6"/>
    <n v="193.33"/>
    <x v="646"/>
    <s v="High"/>
    <n v="55"/>
    <n v="6"/>
    <d v="2025-06-02T00:00:00"/>
    <s v="SUP032"/>
    <s v="AISLE-08-SHELF-23"/>
    <n v="33"/>
    <x v="0"/>
    <d v="2024-08-31T00:00:00"/>
    <s v="Poland"/>
    <n v="54.066099999999999"/>
    <n v="16.371500000000001"/>
    <n v="275"/>
  </r>
  <r>
    <x v="3175"/>
    <x v="3175"/>
    <x v="5"/>
    <n v="909.73"/>
    <x v="303"/>
    <s v="Mid"/>
    <n v="22"/>
    <n v="12"/>
    <d v="2023-12-24T00:00:00"/>
    <s v="SUP038"/>
    <s v="AISLE-01-SHELF-22"/>
    <n v="8"/>
    <x v="0"/>
    <d v="2023-11-04T00:00:00"/>
    <s v="Italy"/>
    <n v="36.6843"/>
    <n v="12.4558"/>
    <n v="50"/>
  </r>
  <r>
    <x v="3176"/>
    <x v="3176"/>
    <x v="4"/>
    <n v="416.91"/>
    <x v="782"/>
    <s v="High"/>
    <n v="71"/>
    <n v="2"/>
    <d v="2023-05-11T00:00:00"/>
    <s v="SUP020"/>
    <s v="AISLE-18-SHELF-47"/>
    <n v="39"/>
    <x v="1"/>
    <d v="2023-04-21T00:00:00"/>
    <s v="United Kingdom"/>
    <n v="54.576000000000001"/>
    <n v="-6.1875"/>
    <n v="20"/>
  </r>
  <r>
    <x v="3177"/>
    <x v="3177"/>
    <x v="2"/>
    <n v="851.46"/>
    <x v="493"/>
    <s v="Low"/>
    <n v="28"/>
    <n v="3"/>
    <d v="2023-09-30T00:00:00"/>
    <s v="SUP040"/>
    <s v="AISLE-16-SHELF-02"/>
    <n v="15"/>
    <x v="0"/>
    <d v="2023-06-30T00:00:00"/>
    <s v="Netherlands"/>
    <n v="51.568600000000004"/>
    <n v="6.2840999999999996"/>
    <n v="92"/>
  </r>
  <r>
    <x v="3178"/>
    <x v="3178"/>
    <x v="4"/>
    <n v="256.74"/>
    <x v="459"/>
    <s v="Low"/>
    <n v="21"/>
    <n v="14"/>
    <d v="2024-11-22T00:00:00"/>
    <s v="SUP045"/>
    <s v="AISLE-13-SHELF-02"/>
    <n v="38"/>
    <x v="0"/>
    <d v="2023-12-19T00:00:00"/>
    <s v="France"/>
    <n v="45.909399999999998"/>
    <n v="-0.46660000000000001"/>
    <n v="339"/>
  </r>
  <r>
    <x v="3179"/>
    <x v="3179"/>
    <x v="3"/>
    <n v="320.04000000000002"/>
    <x v="634"/>
    <s v="Mid"/>
    <n v="99"/>
    <n v="17"/>
    <d v="2025-05-28T00:00:00"/>
    <s v="SUP036"/>
    <s v="AISLE-14-SHELF-07"/>
    <n v="43"/>
    <x v="0"/>
    <d v="2025-01-25T00:00:00"/>
    <s v="Poland"/>
    <n v="52.611199999999997"/>
    <n v="20.627600000000001"/>
    <n v="123"/>
  </r>
  <r>
    <x v="3180"/>
    <x v="3180"/>
    <x v="2"/>
    <n v="68.63"/>
    <x v="577"/>
    <s v="Mid"/>
    <n v="57"/>
    <n v="3"/>
    <d v="2025-08-31T00:00:00"/>
    <s v="SUP049"/>
    <s v="AISLE-11-SHELF-47"/>
    <n v="19"/>
    <x v="0"/>
    <d v="2025-03-15T00:00:00"/>
    <s v="Poland"/>
    <n v="53.462499999999999"/>
    <n v="15.6671"/>
    <n v="169"/>
  </r>
  <r>
    <x v="3181"/>
    <x v="3181"/>
    <x v="2"/>
    <n v="265.19"/>
    <x v="717"/>
    <s v="High"/>
    <n v="42"/>
    <n v="4"/>
    <d v="2025-03-28T00:00:00"/>
    <s v="SUP014"/>
    <s v="AISLE-17-SHELF-21"/>
    <n v="18"/>
    <x v="0"/>
    <d v="2024-06-11T00:00:00"/>
    <s v="Italy"/>
    <n v="44.385899999999999"/>
    <n v="13.7332"/>
    <n v="290"/>
  </r>
  <r>
    <x v="3182"/>
    <x v="3182"/>
    <x v="0"/>
    <n v="495.41"/>
    <x v="59"/>
    <s v="Mid"/>
    <n v="88"/>
    <n v="15"/>
    <d v="2025-05-22T00:00:00"/>
    <s v="SUP050"/>
    <s v="AISLE-17-SHELF-15"/>
    <n v="25"/>
    <x v="0"/>
    <d v="2025-01-05T00:00:00"/>
    <s v="Poland"/>
    <n v="49.3339"/>
    <n v="21.874500000000001"/>
    <n v="137"/>
  </r>
  <r>
    <x v="3183"/>
    <x v="3183"/>
    <x v="2"/>
    <n v="946.68"/>
    <x v="417"/>
    <s v="High"/>
    <n v="46"/>
    <n v="22"/>
    <d v="2023-12-30T00:00:00"/>
    <s v="SUP047"/>
    <s v="AISLE-16-SHELF-09"/>
    <n v="11"/>
    <x v="0"/>
    <d v="2023-06-05T00:00:00"/>
    <s v="Austria"/>
    <n v="47.396000000000001"/>
    <n v="12.043900000000001"/>
    <n v="208"/>
  </r>
  <r>
    <x v="3184"/>
    <x v="3184"/>
    <x v="6"/>
    <n v="395.01"/>
    <x v="428"/>
    <s v="Mid"/>
    <n v="15"/>
    <n v="26"/>
    <d v="2025-03-22T00:00:00"/>
    <s v="SUP019"/>
    <s v="AISLE-20-SHELF-41"/>
    <n v="21"/>
    <x v="0"/>
    <d v="2024-07-02T00:00:00"/>
    <s v="Austria"/>
    <n v="47.564999999999998"/>
    <n v="12.1655"/>
    <n v="263"/>
  </r>
  <r>
    <x v="3185"/>
    <x v="3185"/>
    <x v="5"/>
    <n v="643.35"/>
    <x v="666"/>
    <s v="Mid"/>
    <n v="98"/>
    <n v="7"/>
    <d v="2023-12-08T00:00:00"/>
    <s v="SUP011"/>
    <s v="AISLE-06-SHELF-01"/>
    <n v="46"/>
    <x v="0"/>
    <d v="2023-10-31T00:00:00"/>
    <s v="United Kingdom"/>
    <n v="52.876899999999999"/>
    <n v="-0.1192"/>
    <n v="38"/>
  </r>
  <r>
    <x v="3186"/>
    <x v="3186"/>
    <x v="4"/>
    <n v="433.43"/>
    <x v="696"/>
    <s v="Mid"/>
    <n v="90"/>
    <n v="19"/>
    <d v="2025-04-09T00:00:00"/>
    <s v="SUP039"/>
    <s v="AISLE-05-SHELF-37"/>
    <n v="22"/>
    <x v="0"/>
    <d v="2024-08-28T00:00:00"/>
    <s v="France"/>
    <n v="42.520200000000003"/>
    <n v="9.0708000000000002"/>
    <n v="224"/>
  </r>
  <r>
    <x v="3187"/>
    <x v="3187"/>
    <x v="0"/>
    <n v="56.32"/>
    <x v="472"/>
    <s v="Mid"/>
    <n v="52"/>
    <n v="14"/>
    <d v="2024-05-28T00:00:00"/>
    <s v="SUP001"/>
    <s v="AISLE-01-SHELF-01"/>
    <n v="18"/>
    <x v="1"/>
    <d v="2024-04-06T00:00:00"/>
    <s v="Sweden"/>
    <n v="62.958100000000002"/>
    <n v="13.4963"/>
    <n v="52"/>
  </r>
  <r>
    <x v="3188"/>
    <x v="3188"/>
    <x v="1"/>
    <n v="508.5"/>
    <x v="555"/>
    <s v="Low"/>
    <n v="59"/>
    <n v="16"/>
    <d v="2024-07-25T00:00:00"/>
    <s v="SUP035"/>
    <s v="AISLE-06-SHELF-41"/>
    <n v="42"/>
    <x v="0"/>
    <d v="2023-08-04T00:00:00"/>
    <s v="Belgium"/>
    <n v="49.7624"/>
    <n v="4.8068999999999997"/>
    <n v="356"/>
  </r>
  <r>
    <x v="3189"/>
    <x v="3189"/>
    <x v="0"/>
    <n v="75.25"/>
    <x v="572"/>
    <s v="Mid"/>
    <n v="55"/>
    <n v="27"/>
    <d v="2023-04-03T00:00:00"/>
    <s v="SUP019"/>
    <s v="AISLE-19-SHELF-28"/>
    <n v="33"/>
    <x v="0"/>
    <d v="2023-03-27T00:00:00"/>
    <s v="Italy"/>
    <n v="43.246499999999997"/>
    <n v="7.2309999999999999"/>
    <n v="7"/>
  </r>
  <r>
    <x v="3190"/>
    <x v="3190"/>
    <x v="6"/>
    <n v="884.86"/>
    <x v="343"/>
    <s v="High"/>
    <n v="82"/>
    <n v="13"/>
    <d v="2024-05-05T00:00:00"/>
    <s v="SUP033"/>
    <s v="AISLE-05-SHELF-21"/>
    <n v="14"/>
    <x v="0"/>
    <d v="2024-03-21T00:00:00"/>
    <s v="Belgium"/>
    <n v="49.985999999999997"/>
    <n v="5.6022999999999996"/>
    <n v="45"/>
  </r>
  <r>
    <x v="3191"/>
    <x v="3191"/>
    <x v="6"/>
    <n v="755.51"/>
    <x v="708"/>
    <s v="Low"/>
    <n v="37"/>
    <n v="23"/>
    <d v="2024-12-08T00:00:00"/>
    <s v="SUP032"/>
    <s v="AISLE-17-SHELF-22"/>
    <n v="21"/>
    <x v="1"/>
    <d v="2024-03-06T00:00:00"/>
    <s v="Sweden"/>
    <n v="55.9848"/>
    <n v="22.3017"/>
    <n v="277"/>
  </r>
  <r>
    <x v="3192"/>
    <x v="3192"/>
    <x v="6"/>
    <n v="384.86"/>
    <x v="311"/>
    <s v="Low"/>
    <n v="76"/>
    <n v="29"/>
    <d v="2024-10-17T00:00:00"/>
    <s v="SUP036"/>
    <s v="AISLE-20-SHELF-12"/>
    <n v="36"/>
    <x v="0"/>
    <d v="2024-02-01T00:00:00"/>
    <s v="Italy"/>
    <n v="43.5107"/>
    <n v="11.769600000000001"/>
    <n v="259"/>
  </r>
  <r>
    <x v="3193"/>
    <x v="3193"/>
    <x v="6"/>
    <n v="643.82000000000005"/>
    <x v="814"/>
    <s v="Low"/>
    <n v="20"/>
    <n v="20"/>
    <d v="2025-07-13T00:00:00"/>
    <s v="SUP024"/>
    <s v="AISLE-06-SHELF-29"/>
    <n v="24"/>
    <x v="0"/>
    <d v="2024-10-28T00:00:00"/>
    <s v="Italy"/>
    <n v="40.237499999999997"/>
    <n v="6.8291000000000004"/>
    <n v="258"/>
  </r>
  <r>
    <x v="3194"/>
    <x v="3194"/>
    <x v="1"/>
    <n v="120.91"/>
    <x v="202"/>
    <s v="Low"/>
    <n v="29"/>
    <n v="17"/>
    <d v="2025-03-27T00:00:00"/>
    <s v="SUP043"/>
    <s v="AISLE-13-SHELF-40"/>
    <n v="21"/>
    <x v="0"/>
    <d v="2025-02-10T00:00:00"/>
    <s v="France"/>
    <n v="49.387099999999997"/>
    <n v="-3.0163000000000002"/>
    <n v="45"/>
  </r>
  <r>
    <x v="3195"/>
    <x v="3195"/>
    <x v="4"/>
    <n v="705.53"/>
    <x v="571"/>
    <s v="High"/>
    <n v="96"/>
    <n v="17"/>
    <d v="2023-08-11T00:00:00"/>
    <s v="SUP007"/>
    <s v="AISLE-03-SHELF-11"/>
    <n v="11"/>
    <x v="0"/>
    <d v="2023-06-26T00:00:00"/>
    <s v="Belgium"/>
    <n v="50.119100000000003"/>
    <n v="4.7195"/>
    <n v="46"/>
  </r>
  <r>
    <x v="3196"/>
    <x v="3196"/>
    <x v="6"/>
    <n v="824.51"/>
    <x v="381"/>
    <s v="Mid"/>
    <n v="39"/>
    <n v="24"/>
    <d v="2023-07-29T00:00:00"/>
    <s v="SUP007"/>
    <s v="AISLE-20-SHELF-33"/>
    <n v="43"/>
    <x v="0"/>
    <d v="2023-06-06T00:00:00"/>
    <s v="Austria"/>
    <n v="47.0396"/>
    <n v="13.327999999999999"/>
    <n v="53"/>
  </r>
  <r>
    <x v="3197"/>
    <x v="3197"/>
    <x v="0"/>
    <n v="823.53"/>
    <x v="286"/>
    <s v="Mid"/>
    <n v="45"/>
    <n v="10"/>
    <d v="2025-03-06T00:00:00"/>
    <s v="SUP046"/>
    <s v="AISLE-14-SHELF-29"/>
    <n v="48"/>
    <x v="0"/>
    <d v="2024-05-22T00:00:00"/>
    <s v="Germany"/>
    <n v="53.451000000000001"/>
    <n v="10.181900000000001"/>
    <n v="288"/>
  </r>
  <r>
    <x v="3198"/>
    <x v="3198"/>
    <x v="0"/>
    <n v="291.43"/>
    <x v="874"/>
    <s v="High"/>
    <n v="85"/>
    <n v="7"/>
    <d v="2025-03-29T00:00:00"/>
    <s v="SUP047"/>
    <s v="AISLE-13-SHELF-15"/>
    <n v="34"/>
    <x v="0"/>
    <d v="2024-06-23T00:00:00"/>
    <s v="Belgium"/>
    <n v="51.398000000000003"/>
    <n v="5.8052999999999999"/>
    <n v="279"/>
  </r>
  <r>
    <x v="3199"/>
    <x v="3199"/>
    <x v="1"/>
    <n v="271.11"/>
    <x v="70"/>
    <s v="Mid"/>
    <n v="77"/>
    <n v="20"/>
    <d v="2025-03-11T00:00:00"/>
    <s v="SUP005"/>
    <s v="AISLE-08-SHELF-47"/>
    <n v="42"/>
    <x v="1"/>
    <d v="2025-01-16T00:00:00"/>
    <s v="Netherlands"/>
    <n v="51.699199999999998"/>
    <n v="4.8598999999999997"/>
    <n v="54"/>
  </r>
  <r>
    <x v="3200"/>
    <x v="3200"/>
    <x v="2"/>
    <n v="526.17999999999995"/>
    <x v="711"/>
    <s v="High"/>
    <n v="97"/>
    <n v="17"/>
    <d v="2024-04-14T00:00:00"/>
    <s v="SUP014"/>
    <s v="AISLE-13-SHELF-33"/>
    <n v="44"/>
    <x v="1"/>
    <d v="2023-08-16T00:00:00"/>
    <s v="Netherlands"/>
    <n v="51.942999999999998"/>
    <n v="5.7420999999999998"/>
    <n v="242"/>
  </r>
  <r>
    <x v="3201"/>
    <x v="3201"/>
    <x v="5"/>
    <n v="968.09"/>
    <x v="159"/>
    <s v="Mid"/>
    <n v="45"/>
    <n v="22"/>
    <d v="2025-01-08T00:00:00"/>
    <s v="SUP045"/>
    <s v="AISLE-11-SHELF-15"/>
    <n v="45"/>
    <x v="0"/>
    <d v="2024-03-30T00:00:00"/>
    <s v="Italy"/>
    <n v="39.611400000000003"/>
    <n v="18.1341"/>
    <n v="284"/>
  </r>
  <r>
    <x v="3202"/>
    <x v="3202"/>
    <x v="0"/>
    <n v="921.32"/>
    <x v="416"/>
    <s v="Low"/>
    <n v="67"/>
    <n v="27"/>
    <d v="2025-11-26T00:00:00"/>
    <s v="SUP026"/>
    <s v="AISLE-04-SHELF-06"/>
    <n v="14"/>
    <x v="0"/>
    <d v="2025-01-07T00:00:00"/>
    <s v="Germany"/>
    <n v="51.926000000000002"/>
    <n v="9.5345999999999993"/>
    <n v="323"/>
  </r>
  <r>
    <x v="3203"/>
    <x v="3203"/>
    <x v="0"/>
    <n v="366.04"/>
    <x v="463"/>
    <s v="High"/>
    <n v="37"/>
    <n v="12"/>
    <d v="2024-05-10T00:00:00"/>
    <s v="SUP050"/>
    <s v="AISLE-12-SHELF-01"/>
    <n v="36"/>
    <x v="0"/>
    <d v="2024-01-31T00:00:00"/>
    <s v="Spain"/>
    <n v="41.031100000000002"/>
    <n v="-4.3178999999999998"/>
    <n v="100"/>
  </r>
  <r>
    <x v="3204"/>
    <x v="3204"/>
    <x v="1"/>
    <n v="782.03"/>
    <x v="805"/>
    <s v="Mid"/>
    <n v="48"/>
    <n v="11"/>
    <d v="2025-04-30T00:00:00"/>
    <s v="SUP001"/>
    <s v="AISLE-10-SHELF-50"/>
    <n v="30"/>
    <x v="0"/>
    <d v="2025-01-17T00:00:00"/>
    <s v="Sweden"/>
    <n v="66.585599999999999"/>
    <n v="18.538699999999999"/>
    <n v="103"/>
  </r>
  <r>
    <x v="3205"/>
    <x v="3205"/>
    <x v="4"/>
    <n v="922.1"/>
    <x v="150"/>
    <s v="Mid"/>
    <n v="75"/>
    <n v="10"/>
    <d v="2024-04-20T00:00:00"/>
    <s v="SUP013"/>
    <s v="AISLE-01-SHELF-39"/>
    <n v="21"/>
    <x v="0"/>
    <d v="2023-12-23T00:00:00"/>
    <s v="United Kingdom"/>
    <n v="50.269300000000001"/>
    <n v="-6.4324000000000003"/>
    <n v="119"/>
  </r>
  <r>
    <x v="3206"/>
    <x v="3206"/>
    <x v="2"/>
    <n v="268.32"/>
    <x v="604"/>
    <s v="Mid"/>
    <n v="52"/>
    <n v="23"/>
    <d v="2024-08-07T00:00:00"/>
    <s v="SUP023"/>
    <s v="AISLE-02-SHELF-25"/>
    <n v="5"/>
    <x v="0"/>
    <d v="2023-10-07T00:00:00"/>
    <s v="Germany"/>
    <n v="53.874000000000002"/>
    <n v="11.022399999999999"/>
    <n v="305"/>
  </r>
  <r>
    <x v="3207"/>
    <x v="3207"/>
    <x v="0"/>
    <n v="831.99"/>
    <x v="592"/>
    <s v="High"/>
    <n v="14"/>
    <n v="22"/>
    <d v="2025-04-09T00:00:00"/>
    <s v="SUP020"/>
    <s v="AISLE-08-SHELF-33"/>
    <n v="43"/>
    <x v="1"/>
    <d v="2024-09-09T00:00:00"/>
    <s v="United Kingdom"/>
    <n v="58.262999999999998"/>
    <n v="-7.4757999999999996"/>
    <n v="212"/>
  </r>
  <r>
    <x v="3208"/>
    <x v="3208"/>
    <x v="3"/>
    <n v="275.22000000000003"/>
    <x v="65"/>
    <s v="Low"/>
    <n v="22"/>
    <n v="28"/>
    <d v="2025-02-15T00:00:00"/>
    <s v="SUP007"/>
    <s v="AISLE-19-SHELF-38"/>
    <n v="30"/>
    <x v="1"/>
    <d v="2024-12-31T00:00:00"/>
    <s v="Belgium"/>
    <n v="50.090499999999999"/>
    <n v="3.2547999999999999"/>
    <n v="46"/>
  </r>
  <r>
    <x v="3209"/>
    <x v="3209"/>
    <x v="0"/>
    <n v="349.85"/>
    <x v="628"/>
    <s v="High"/>
    <n v="18"/>
    <n v="22"/>
    <d v="2023-08-05T00:00:00"/>
    <s v="SUP006"/>
    <s v="AISLE-11-SHELF-19"/>
    <n v="34"/>
    <x v="0"/>
    <d v="2023-07-23T00:00:00"/>
    <s v="Belgium"/>
    <n v="50.607700000000001"/>
    <n v="3.9929000000000001"/>
    <n v="13"/>
  </r>
  <r>
    <x v="3210"/>
    <x v="3210"/>
    <x v="5"/>
    <n v="206.83"/>
    <x v="896"/>
    <s v="Mid"/>
    <n v="66"/>
    <n v="8"/>
    <d v="2024-06-08T00:00:00"/>
    <s v="SUP009"/>
    <s v="AISLE-10-SHELF-31"/>
    <n v="13"/>
    <x v="0"/>
    <d v="2024-05-22T00:00:00"/>
    <s v="United Kingdom"/>
    <n v="51.283999999999999"/>
    <n v="-1.7725"/>
    <n v="17"/>
  </r>
  <r>
    <x v="3211"/>
    <x v="3211"/>
    <x v="5"/>
    <n v="512.01"/>
    <x v="152"/>
    <s v="High"/>
    <n v="36"/>
    <n v="15"/>
    <d v="2023-10-05T00:00:00"/>
    <s v="SUP028"/>
    <s v="AISLE-16-SHELF-48"/>
    <n v="48"/>
    <x v="0"/>
    <d v="2023-08-23T00:00:00"/>
    <s v="Sweden"/>
    <n v="62.700899999999997"/>
    <n v="14.699"/>
    <n v="43"/>
  </r>
  <r>
    <x v="3212"/>
    <x v="3212"/>
    <x v="2"/>
    <n v="844.88"/>
    <x v="206"/>
    <s v="High"/>
    <n v="70"/>
    <n v="22"/>
    <d v="2025-08-10T00:00:00"/>
    <s v="SUP010"/>
    <s v="AISLE-10-SHELF-18"/>
    <n v="37"/>
    <x v="0"/>
    <d v="2025-01-10T00:00:00"/>
    <s v="Germany"/>
    <n v="50.946300000000001"/>
    <n v="12.686199999999999"/>
    <n v="212"/>
  </r>
  <r>
    <x v="3213"/>
    <x v="3213"/>
    <x v="2"/>
    <n v="532.77"/>
    <x v="687"/>
    <s v="High"/>
    <n v="86"/>
    <n v="18"/>
    <d v="2025-03-30T00:00:00"/>
    <s v="SUP035"/>
    <s v="AISLE-18-SHELF-35"/>
    <n v="30"/>
    <x v="0"/>
    <d v="2024-08-28T00:00:00"/>
    <s v="Spain"/>
    <n v="37.601100000000002"/>
    <n v="-5.6093999999999999"/>
    <n v="214"/>
  </r>
  <r>
    <x v="3214"/>
    <x v="3214"/>
    <x v="6"/>
    <n v="132.21"/>
    <x v="861"/>
    <s v="Mid"/>
    <n v="59"/>
    <n v="23"/>
    <d v="2025-09-10T00:00:00"/>
    <s v="SUP007"/>
    <s v="AISLE-12-SHELF-42"/>
    <n v="46"/>
    <x v="0"/>
    <d v="2024-11-30T00:00:00"/>
    <s v="Italy"/>
    <n v="40.234200000000001"/>
    <n v="15.486000000000001"/>
    <n v="284"/>
  </r>
  <r>
    <x v="3215"/>
    <x v="3215"/>
    <x v="4"/>
    <n v="259.26"/>
    <x v="13"/>
    <s v="Mid"/>
    <n v="91"/>
    <n v="13"/>
    <d v="2024-03-03T00:00:00"/>
    <s v="SUP025"/>
    <s v="AISLE-16-SHELF-09"/>
    <n v="14"/>
    <x v="1"/>
    <d v="2023-07-22T00:00:00"/>
    <s v="France"/>
    <n v="49.599800000000002"/>
    <n v="0.39529999999999998"/>
    <n v="225"/>
  </r>
  <r>
    <x v="3216"/>
    <x v="3216"/>
    <x v="5"/>
    <n v="567.23"/>
    <x v="557"/>
    <s v="High"/>
    <n v="43"/>
    <n v="26"/>
    <d v="2025-02-20T00:00:00"/>
    <s v="SUP030"/>
    <s v="AISLE-18-SHELF-45"/>
    <n v="46"/>
    <x v="1"/>
    <d v="2024-11-21T00:00:00"/>
    <s v="Belgium"/>
    <n v="50.093200000000003"/>
    <n v="5.9687999999999999"/>
    <n v="91"/>
  </r>
  <r>
    <x v="3217"/>
    <x v="3217"/>
    <x v="3"/>
    <n v="587.36"/>
    <x v="309"/>
    <s v="High"/>
    <n v="94"/>
    <n v="16"/>
    <d v="2025-01-27T00:00:00"/>
    <s v="SUP043"/>
    <s v="AISLE-14-SHELF-19"/>
    <n v="36"/>
    <x v="0"/>
    <d v="2024-04-13T00:00:00"/>
    <s v="Netherlands"/>
    <n v="53.4983"/>
    <n v="5.9143999999999997"/>
    <n v="289"/>
  </r>
  <r>
    <x v="3218"/>
    <x v="3218"/>
    <x v="3"/>
    <n v="581.14"/>
    <x v="241"/>
    <s v="Low"/>
    <n v="74"/>
    <n v="13"/>
    <d v="2024-06-30T00:00:00"/>
    <s v="SUP026"/>
    <s v="AISLE-14-SHELF-02"/>
    <n v="43"/>
    <x v="0"/>
    <d v="2024-06-11T00:00:00"/>
    <s v="Sweden"/>
    <n v="68.961699999999993"/>
    <n v="19.7456"/>
    <n v="19"/>
  </r>
  <r>
    <x v="3219"/>
    <x v="3219"/>
    <x v="6"/>
    <n v="86.23"/>
    <x v="698"/>
    <s v="Low"/>
    <n v="54"/>
    <n v="4"/>
    <d v="2025-01-09T00:00:00"/>
    <s v="SUP044"/>
    <s v="AISLE-11-SHELF-26"/>
    <n v="46"/>
    <x v="0"/>
    <d v="2024-09-25T00:00:00"/>
    <s v="France"/>
    <n v="48.487900000000003"/>
    <n v="0.57440000000000002"/>
    <n v="106"/>
  </r>
  <r>
    <x v="3220"/>
    <x v="3220"/>
    <x v="4"/>
    <n v="756.16"/>
    <x v="802"/>
    <s v="High"/>
    <n v="96"/>
    <n v="11"/>
    <d v="2025-08-22T00:00:00"/>
    <s v="SUP012"/>
    <s v="AISLE-08-SHELF-03"/>
    <n v="37"/>
    <x v="0"/>
    <d v="2024-10-28T00:00:00"/>
    <s v="Spain"/>
    <n v="39.377099999999999"/>
    <n v="-7.4839000000000002"/>
    <n v="298"/>
  </r>
  <r>
    <x v="3221"/>
    <x v="3221"/>
    <x v="4"/>
    <n v="910.33"/>
    <x v="75"/>
    <s v="Mid"/>
    <n v="43"/>
    <n v="27"/>
    <d v="2024-06-15T00:00:00"/>
    <s v="SUP013"/>
    <s v="AISLE-15-SHELF-45"/>
    <n v="31"/>
    <x v="1"/>
    <d v="2023-12-05T00:00:00"/>
    <s v="Poland"/>
    <n v="53.771999999999998"/>
    <n v="23.410599999999999"/>
    <n v="193"/>
  </r>
  <r>
    <x v="3222"/>
    <x v="3222"/>
    <x v="2"/>
    <n v="515.41"/>
    <x v="335"/>
    <s v="Mid"/>
    <n v="82"/>
    <n v="19"/>
    <d v="2025-02-06T00:00:00"/>
    <s v="SUP040"/>
    <s v="AISLE-08-SHELF-13"/>
    <n v="47"/>
    <x v="0"/>
    <d v="2024-03-11T00:00:00"/>
    <s v="Italy"/>
    <n v="43.146099999999997"/>
    <n v="10.689399999999999"/>
    <n v="332"/>
  </r>
  <r>
    <x v="3223"/>
    <x v="3223"/>
    <x v="0"/>
    <n v="721.64"/>
    <x v="805"/>
    <s v="Mid"/>
    <n v="17"/>
    <n v="8"/>
    <d v="2023-12-03T00:00:00"/>
    <s v="SUP004"/>
    <s v="AISLE-16-SHELF-22"/>
    <n v="33"/>
    <x v="0"/>
    <d v="2023-03-30T00:00:00"/>
    <s v="Belgium"/>
    <n v="49.808"/>
    <n v="3.5341"/>
    <n v="248"/>
  </r>
  <r>
    <x v="3224"/>
    <x v="3224"/>
    <x v="3"/>
    <n v="914.88"/>
    <x v="797"/>
    <s v="Mid"/>
    <n v="57"/>
    <n v="10"/>
    <d v="2025-09-04T00:00:00"/>
    <s v="SUP001"/>
    <s v="AISLE-01-SHELF-02"/>
    <n v="23"/>
    <x v="0"/>
    <d v="2024-10-28T00:00:00"/>
    <s v="Italy"/>
    <n v="39.281799999999997"/>
    <n v="13.901"/>
    <n v="311"/>
  </r>
  <r>
    <x v="3225"/>
    <x v="3225"/>
    <x v="3"/>
    <n v="646.20000000000005"/>
    <x v="320"/>
    <s v="Mid"/>
    <n v="45"/>
    <n v="12"/>
    <d v="2025-03-22T00:00:00"/>
    <s v="SUP006"/>
    <s v="AISLE-13-SHELF-29"/>
    <n v="22"/>
    <x v="0"/>
    <d v="2024-08-09T00:00:00"/>
    <s v="France"/>
    <n v="50.561399999999999"/>
    <n v="-4.3952"/>
    <n v="225"/>
  </r>
  <r>
    <x v="3226"/>
    <x v="3226"/>
    <x v="1"/>
    <n v="677.58"/>
    <x v="381"/>
    <s v="Mid"/>
    <n v="91"/>
    <n v="28"/>
    <d v="2025-09-15T00:00:00"/>
    <s v="SUP002"/>
    <s v="AISLE-14-SHELF-34"/>
    <n v="39"/>
    <x v="0"/>
    <d v="2024-09-16T00:00:00"/>
    <s v="Italy"/>
    <n v="36.610700000000001"/>
    <n v="13.7422"/>
    <n v="364"/>
  </r>
  <r>
    <x v="3227"/>
    <x v="3227"/>
    <x v="3"/>
    <n v="724.19"/>
    <x v="297"/>
    <s v="High"/>
    <n v="75"/>
    <n v="21"/>
    <d v="2025-01-03T00:00:00"/>
    <s v="SUP046"/>
    <s v="AISLE-16-SHELF-14"/>
    <n v="32"/>
    <x v="0"/>
    <d v="2024-09-12T00:00:00"/>
    <s v="Poland"/>
    <n v="50.647599999999997"/>
    <n v="22.9055"/>
    <n v="113"/>
  </r>
  <r>
    <x v="3228"/>
    <x v="3228"/>
    <x v="3"/>
    <n v="267.89999999999998"/>
    <x v="114"/>
    <s v="Low"/>
    <n v="20"/>
    <n v="20"/>
    <d v="2025-04-06T00:00:00"/>
    <s v="SUP027"/>
    <s v="AISLE-07-SHELF-46"/>
    <n v="42"/>
    <x v="0"/>
    <d v="2024-09-19T00:00:00"/>
    <s v="France"/>
    <n v="44.507100000000001"/>
    <n v="-0.86980000000000002"/>
    <n v="199"/>
  </r>
  <r>
    <x v="3229"/>
    <x v="3229"/>
    <x v="1"/>
    <n v="586.85"/>
    <x v="68"/>
    <s v="High"/>
    <n v="61"/>
    <n v="11"/>
    <d v="2025-04-04T00:00:00"/>
    <s v="SUP018"/>
    <s v="AISLE-18-SHELF-49"/>
    <n v="14"/>
    <x v="0"/>
    <d v="2025-01-08T00:00:00"/>
    <s v="Belgium"/>
    <n v="50.039000000000001"/>
    <n v="3.0649000000000002"/>
    <n v="86"/>
  </r>
  <r>
    <x v="3230"/>
    <x v="3230"/>
    <x v="5"/>
    <n v="843.75"/>
    <x v="606"/>
    <s v="High"/>
    <n v="45"/>
    <n v="20"/>
    <d v="2023-12-29T00:00:00"/>
    <s v="SUP042"/>
    <s v="AISLE-05-SHELF-43"/>
    <n v="7"/>
    <x v="0"/>
    <d v="2023-11-20T00:00:00"/>
    <s v="Germany"/>
    <n v="51.7196"/>
    <n v="7.4306999999999999"/>
    <n v="39"/>
  </r>
  <r>
    <x v="3231"/>
    <x v="3231"/>
    <x v="4"/>
    <n v="303.2"/>
    <x v="11"/>
    <s v="High"/>
    <n v="40"/>
    <n v="21"/>
    <d v="2023-06-25T00:00:00"/>
    <s v="SUP029"/>
    <s v="AISLE-18-SHELF-48"/>
    <n v="46"/>
    <x v="0"/>
    <d v="2023-06-15T00:00:00"/>
    <s v="Netherlands"/>
    <n v="51.9465"/>
    <n v="5.0978000000000003"/>
    <n v="10"/>
  </r>
  <r>
    <x v="3232"/>
    <x v="3232"/>
    <x v="0"/>
    <n v="898.2"/>
    <x v="725"/>
    <s v="High"/>
    <n v="33"/>
    <n v="28"/>
    <d v="2026-01-12T00:00:00"/>
    <s v="SUP033"/>
    <s v="AISLE-10-SHELF-06"/>
    <n v="33"/>
    <x v="0"/>
    <d v="2025-03-16T00:00:00"/>
    <s v="France"/>
    <n v="41.500799999999998"/>
    <n v="-4.8545999999999996"/>
    <n v="302"/>
  </r>
  <r>
    <x v="3233"/>
    <x v="3233"/>
    <x v="5"/>
    <n v="624.17999999999995"/>
    <x v="658"/>
    <s v="Mid"/>
    <n v="30"/>
    <n v="4"/>
    <d v="2023-08-02T00:00:00"/>
    <s v="SUP003"/>
    <s v="AISLE-14-SHELF-02"/>
    <n v="20"/>
    <x v="0"/>
    <d v="2023-05-27T00:00:00"/>
    <s v="Austria"/>
    <n v="47.752600000000001"/>
    <n v="14.859500000000001"/>
    <n v="67"/>
  </r>
  <r>
    <x v="3234"/>
    <x v="3234"/>
    <x v="4"/>
    <n v="428.94"/>
    <x v="551"/>
    <s v="Mid"/>
    <n v="39"/>
    <n v="19"/>
    <d v="2023-07-20T00:00:00"/>
    <s v="SUP020"/>
    <s v="AISLE-09-SHELF-13"/>
    <n v="40"/>
    <x v="0"/>
    <d v="2023-04-14T00:00:00"/>
    <s v="Poland"/>
    <n v="54.464399999999998"/>
    <n v="15.8912"/>
    <n v="97"/>
  </r>
  <r>
    <x v="3235"/>
    <x v="3235"/>
    <x v="6"/>
    <n v="626.95000000000005"/>
    <x v="823"/>
    <s v="Low"/>
    <n v="81"/>
    <n v="20"/>
    <d v="2024-08-18T00:00:00"/>
    <s v="SUP004"/>
    <s v="AISLE-20-SHELF-44"/>
    <n v="5"/>
    <x v="0"/>
    <d v="2023-10-05T00:00:00"/>
    <s v="France"/>
    <n v="42.311900000000001"/>
    <n v="-4.3395000000000001"/>
    <n v="318"/>
  </r>
  <r>
    <x v="3236"/>
    <x v="3236"/>
    <x v="3"/>
    <n v="407.84"/>
    <x v="695"/>
    <s v="High"/>
    <n v="73"/>
    <n v="10"/>
    <d v="2025-02-06T00:00:00"/>
    <s v="SUP018"/>
    <s v="AISLE-02-SHELF-03"/>
    <n v="22"/>
    <x v="0"/>
    <d v="2024-12-11T00:00:00"/>
    <s v="France"/>
    <n v="45.5732"/>
    <n v="3.9980000000000002"/>
    <n v="57"/>
  </r>
  <r>
    <x v="3237"/>
    <x v="3237"/>
    <x v="0"/>
    <n v="839.66"/>
    <x v="964"/>
    <s v="High"/>
    <n v="48"/>
    <n v="15"/>
    <d v="2025-02-28T00:00:00"/>
    <s v="SUP008"/>
    <s v="AISLE-13-SHELF-21"/>
    <n v="8"/>
    <x v="1"/>
    <d v="2024-12-02T00:00:00"/>
    <s v="Austria"/>
    <n v="48.5854"/>
    <n v="14.756399999999999"/>
    <n v="88"/>
  </r>
  <r>
    <x v="3238"/>
    <x v="3238"/>
    <x v="4"/>
    <n v="487.5"/>
    <x v="235"/>
    <s v="High"/>
    <n v="10"/>
    <n v="13"/>
    <d v="2023-10-27T00:00:00"/>
    <s v="SUP022"/>
    <s v="AISLE-01-SHELF-20"/>
    <n v="9"/>
    <x v="0"/>
    <d v="2023-06-05T00:00:00"/>
    <s v="Belgium"/>
    <n v="49.916699999999999"/>
    <n v="4.3009000000000004"/>
    <n v="144"/>
  </r>
  <r>
    <x v="3239"/>
    <x v="3239"/>
    <x v="6"/>
    <n v="902.2"/>
    <x v="641"/>
    <s v="Low"/>
    <n v="51"/>
    <n v="13"/>
    <d v="2024-05-04T00:00:00"/>
    <s v="SUP041"/>
    <s v="AISLE-04-SHELF-18"/>
    <n v="25"/>
    <x v="0"/>
    <d v="2024-03-13T00:00:00"/>
    <s v="France"/>
    <n v="50.221400000000003"/>
    <n v="-0.3296"/>
    <n v="52"/>
  </r>
  <r>
    <x v="3240"/>
    <x v="3240"/>
    <x v="3"/>
    <n v="514.71"/>
    <x v="962"/>
    <s v="Low"/>
    <n v="86"/>
    <n v="21"/>
    <d v="2023-05-06T00:00:00"/>
    <s v="SUP022"/>
    <s v="AISLE-13-SHELF-38"/>
    <n v="8"/>
    <x v="0"/>
    <d v="2023-03-26T00:00:00"/>
    <s v="Netherlands"/>
    <n v="52.146599999999999"/>
    <n v="7.0384000000000002"/>
    <n v="41"/>
  </r>
  <r>
    <x v="3241"/>
    <x v="3241"/>
    <x v="6"/>
    <n v="663.76"/>
    <x v="965"/>
    <s v="Low"/>
    <n v="95"/>
    <n v="28"/>
    <d v="2025-01-26T00:00:00"/>
    <s v="SUP019"/>
    <s v="AISLE-06-SHELF-15"/>
    <n v="24"/>
    <x v="1"/>
    <d v="2024-12-18T00:00:00"/>
    <s v="Italy"/>
    <n v="44.314399999999999"/>
    <n v="15.498100000000001"/>
    <n v="39"/>
  </r>
  <r>
    <x v="3242"/>
    <x v="3242"/>
    <x v="1"/>
    <n v="997.77"/>
    <x v="732"/>
    <s v="Mid"/>
    <n v="14"/>
    <n v="18"/>
    <d v="2025-06-10T00:00:00"/>
    <s v="SUP028"/>
    <s v="AISLE-18-SHELF-17"/>
    <n v="23"/>
    <x v="1"/>
    <d v="2025-03-06T00:00:00"/>
    <s v="Belgium"/>
    <n v="50.0047"/>
    <n v="4.1173000000000002"/>
    <n v="96"/>
  </r>
  <r>
    <x v="3243"/>
    <x v="3243"/>
    <x v="6"/>
    <n v="155.5"/>
    <x v="110"/>
    <s v="Mid"/>
    <n v="21"/>
    <n v="7"/>
    <d v="2023-10-19T00:00:00"/>
    <s v="SUP002"/>
    <s v="AISLE-14-SHELF-36"/>
    <n v="39"/>
    <x v="0"/>
    <d v="2023-07-07T00:00:00"/>
    <s v="Netherlands"/>
    <n v="51.022300000000001"/>
    <n v="5.6654999999999998"/>
    <n v="104"/>
  </r>
  <r>
    <x v="3244"/>
    <x v="3244"/>
    <x v="5"/>
    <n v="739.36"/>
    <x v="255"/>
    <s v="High"/>
    <n v="38"/>
    <n v="14"/>
    <d v="2025-09-01T00:00:00"/>
    <s v="SUP009"/>
    <s v="AISLE-01-SHELF-32"/>
    <n v="49"/>
    <x v="0"/>
    <d v="2025-02-04T00:00:00"/>
    <s v="Belgium"/>
    <n v="49.707500000000003"/>
    <n v="5.76"/>
    <n v="209"/>
  </r>
  <r>
    <x v="3245"/>
    <x v="3245"/>
    <x v="6"/>
    <n v="147.47999999999999"/>
    <x v="904"/>
    <s v="Mid"/>
    <n v="12"/>
    <n v="5"/>
    <d v="2023-10-29T00:00:00"/>
    <s v="SUP035"/>
    <s v="AISLE-08-SHELF-43"/>
    <n v="28"/>
    <x v="0"/>
    <d v="2023-07-28T00:00:00"/>
    <s v="Netherlands"/>
    <n v="52.999299999999998"/>
    <n v="5.3811"/>
    <n v="93"/>
  </r>
  <r>
    <x v="3246"/>
    <x v="3246"/>
    <x v="5"/>
    <n v="840.48"/>
    <x v="308"/>
    <s v="Low"/>
    <n v="70"/>
    <n v="9"/>
    <d v="2023-09-06T00:00:00"/>
    <s v="SUP022"/>
    <s v="AISLE-13-SHELF-17"/>
    <n v="24"/>
    <x v="0"/>
    <d v="2023-05-03T00:00:00"/>
    <s v="Poland"/>
    <n v="49.818800000000003"/>
    <n v="14.3558"/>
    <n v="126"/>
  </r>
  <r>
    <x v="3247"/>
    <x v="3247"/>
    <x v="2"/>
    <n v="600.49"/>
    <x v="356"/>
    <s v="Mid"/>
    <n v="60"/>
    <n v="22"/>
    <d v="2025-01-16T00:00:00"/>
    <s v="SUP026"/>
    <s v="AISLE-14-SHELF-25"/>
    <n v="32"/>
    <x v="0"/>
    <d v="2024-11-30T00:00:00"/>
    <s v="Netherlands"/>
    <n v="52.951099999999997"/>
    <n v="5.6405000000000003"/>
    <n v="47"/>
  </r>
  <r>
    <x v="3248"/>
    <x v="3248"/>
    <x v="5"/>
    <n v="938.78"/>
    <x v="641"/>
    <s v="Low"/>
    <n v="45"/>
    <n v="27"/>
    <d v="2024-11-17T00:00:00"/>
    <s v="SUP034"/>
    <s v="AISLE-17-SHELF-24"/>
    <n v="42"/>
    <x v="0"/>
    <d v="2024-08-17T00:00:00"/>
    <s v="United Kingdom"/>
    <n v="56.156199999999998"/>
    <n v="-5.1619000000000002"/>
    <n v="92"/>
  </r>
  <r>
    <x v="3249"/>
    <x v="3249"/>
    <x v="1"/>
    <n v="867.3"/>
    <x v="341"/>
    <s v="Low"/>
    <n v="84"/>
    <n v="17"/>
    <d v="2023-06-06T00:00:00"/>
    <s v="SUP007"/>
    <s v="AISLE-01-SHELF-08"/>
    <n v="28"/>
    <x v="0"/>
    <d v="2023-04-26T00:00:00"/>
    <s v="Netherlands"/>
    <n v="52.175600000000003"/>
    <n v="6.2140000000000004"/>
    <n v="41"/>
  </r>
  <r>
    <x v="3250"/>
    <x v="3250"/>
    <x v="1"/>
    <n v="84.12"/>
    <x v="545"/>
    <s v="Low"/>
    <n v="99"/>
    <n v="25"/>
    <d v="2023-09-10T00:00:00"/>
    <s v="SUP030"/>
    <s v="AISLE-19-SHELF-11"/>
    <n v="24"/>
    <x v="0"/>
    <d v="2023-06-25T00:00:00"/>
    <s v="Germany"/>
    <n v="50.8155"/>
    <n v="11.3726"/>
    <n v="77"/>
  </r>
  <r>
    <x v="3251"/>
    <x v="3251"/>
    <x v="6"/>
    <n v="145.93"/>
    <x v="903"/>
    <s v="Mid"/>
    <n v="11"/>
    <n v="5"/>
    <d v="2025-09-09T00:00:00"/>
    <s v="SUP049"/>
    <s v="AISLE-10-SHELF-01"/>
    <n v="28"/>
    <x v="0"/>
    <d v="2024-12-14T00:00:00"/>
    <s v="Germany"/>
    <n v="53.301900000000003"/>
    <n v="7.8585000000000003"/>
    <n v="269"/>
  </r>
  <r>
    <x v="3252"/>
    <x v="3252"/>
    <x v="4"/>
    <n v="605.16"/>
    <x v="597"/>
    <s v="High"/>
    <n v="38"/>
    <n v="16"/>
    <d v="2024-04-10T00:00:00"/>
    <s v="SUP025"/>
    <s v="AISLE-05-SHELF-16"/>
    <n v="10"/>
    <x v="0"/>
    <d v="2024-03-23T00:00:00"/>
    <s v="Sweden"/>
    <n v="56.209800000000001"/>
    <n v="18.0669"/>
    <n v="18"/>
  </r>
  <r>
    <x v="3253"/>
    <x v="3253"/>
    <x v="6"/>
    <n v="523.13"/>
    <x v="452"/>
    <s v="Low"/>
    <n v="50"/>
    <n v="9"/>
    <d v="2023-10-15T00:00:00"/>
    <s v="SUP049"/>
    <s v="AISLE-20-SHELF-20"/>
    <n v="42"/>
    <x v="0"/>
    <d v="2023-05-06T00:00:00"/>
    <s v="United Kingdom"/>
    <n v="50.4467"/>
    <n v="-0.53439999999999999"/>
    <n v="162"/>
  </r>
  <r>
    <x v="3254"/>
    <x v="3254"/>
    <x v="6"/>
    <n v="176.88"/>
    <x v="406"/>
    <s v="High"/>
    <n v="38"/>
    <n v="17"/>
    <d v="2024-10-16T00:00:00"/>
    <s v="SUP009"/>
    <s v="AISLE-05-SHELF-48"/>
    <n v="29"/>
    <x v="0"/>
    <d v="2023-12-10T00:00:00"/>
    <s v="United Kingdom"/>
    <n v="56.229100000000003"/>
    <n v="0.61709999999999998"/>
    <n v="311"/>
  </r>
  <r>
    <x v="3255"/>
    <x v="3255"/>
    <x v="4"/>
    <n v="138.07"/>
    <x v="919"/>
    <s v="Mid"/>
    <n v="73"/>
    <n v="18"/>
    <d v="2023-10-08T00:00:00"/>
    <s v="SUP027"/>
    <s v="AISLE-03-SHELF-30"/>
    <n v="36"/>
    <x v="0"/>
    <d v="2023-09-02T00:00:00"/>
    <s v="Italy"/>
    <n v="43.315399999999997"/>
    <n v="7.3997000000000002"/>
    <n v="36"/>
  </r>
  <r>
    <x v="3256"/>
    <x v="3256"/>
    <x v="3"/>
    <n v="568.35"/>
    <x v="680"/>
    <s v="Mid"/>
    <n v="67"/>
    <n v="3"/>
    <d v="2025-05-19T00:00:00"/>
    <s v="SUP001"/>
    <s v="AISLE-02-SHELF-49"/>
    <n v="21"/>
    <x v="0"/>
    <d v="2024-09-13T00:00:00"/>
    <s v="United Kingdom"/>
    <n v="52.127699999999997"/>
    <n v="-0.1207"/>
    <n v="248"/>
  </r>
  <r>
    <x v="3257"/>
    <x v="3257"/>
    <x v="0"/>
    <n v="58.43"/>
    <x v="40"/>
    <s v="Low"/>
    <n v="92"/>
    <n v="28"/>
    <d v="2025-02-14T00:00:00"/>
    <s v="SUP033"/>
    <s v="AISLE-01-SHELF-48"/>
    <n v="21"/>
    <x v="0"/>
    <d v="2025-01-26T00:00:00"/>
    <s v="Italy"/>
    <n v="38.354900000000001"/>
    <n v="14.911899999999999"/>
    <n v="19"/>
  </r>
  <r>
    <x v="3258"/>
    <x v="3258"/>
    <x v="2"/>
    <n v="875"/>
    <x v="810"/>
    <s v="Low"/>
    <n v="19"/>
    <n v="5"/>
    <d v="2024-05-19T00:00:00"/>
    <s v="SUP008"/>
    <s v="AISLE-02-SHELF-31"/>
    <n v="9"/>
    <x v="0"/>
    <d v="2024-02-17T00:00:00"/>
    <s v="Sweden"/>
    <n v="66.067599999999999"/>
    <n v="15.4245"/>
    <n v="92"/>
  </r>
  <r>
    <x v="3259"/>
    <x v="3259"/>
    <x v="3"/>
    <n v="809.01"/>
    <x v="256"/>
    <s v="Mid"/>
    <n v="20"/>
    <n v="22"/>
    <d v="2024-04-06T00:00:00"/>
    <s v="SUP049"/>
    <s v="AISLE-20-SHELF-07"/>
    <n v="21"/>
    <x v="1"/>
    <d v="2023-06-07T00:00:00"/>
    <s v="Sweden"/>
    <n v="59.747700000000002"/>
    <n v="18.4072"/>
    <n v="304"/>
  </r>
  <r>
    <x v="3260"/>
    <x v="3260"/>
    <x v="6"/>
    <n v="787.52"/>
    <x v="921"/>
    <s v="Low"/>
    <n v="16"/>
    <n v="21"/>
    <d v="2024-11-02T00:00:00"/>
    <s v="SUP032"/>
    <s v="AISLE-11-SHELF-38"/>
    <n v="13"/>
    <x v="0"/>
    <d v="2024-03-27T00:00:00"/>
    <s v="Poland"/>
    <n v="53.9955"/>
    <n v="16.339099999999998"/>
    <n v="220"/>
  </r>
  <r>
    <x v="3261"/>
    <x v="3261"/>
    <x v="3"/>
    <n v="25.84"/>
    <x v="381"/>
    <s v="Mid"/>
    <n v="86"/>
    <n v="17"/>
    <d v="2024-03-09T00:00:00"/>
    <s v="SUP040"/>
    <s v="AISLE-02-SHELF-46"/>
    <n v="24"/>
    <x v="0"/>
    <d v="2023-07-17T00:00:00"/>
    <s v="Germany"/>
    <n v="54.453600000000002"/>
    <n v="11.352"/>
    <n v="236"/>
  </r>
  <r>
    <x v="3262"/>
    <x v="3262"/>
    <x v="0"/>
    <n v="57.16"/>
    <x v="98"/>
    <s v="High"/>
    <n v="70"/>
    <n v="20"/>
    <d v="2023-08-22T00:00:00"/>
    <s v="SUP019"/>
    <s v="AISLE-04-SHELF-19"/>
    <n v="6"/>
    <x v="0"/>
    <d v="2023-03-31T00:00:00"/>
    <s v="Netherlands"/>
    <n v="53.478700000000003"/>
    <n v="3.6495000000000002"/>
    <n v="144"/>
  </r>
  <r>
    <x v="3263"/>
    <x v="3263"/>
    <x v="1"/>
    <n v="554.34"/>
    <x v="513"/>
    <s v="High"/>
    <n v="75"/>
    <n v="22"/>
    <d v="2025-07-01T00:00:00"/>
    <s v="SUP036"/>
    <s v="AISLE-02-SHELF-34"/>
    <n v="23"/>
    <x v="0"/>
    <d v="2024-09-01T00:00:00"/>
    <s v="Netherlands"/>
    <n v="51.1417"/>
    <n v="6.5239000000000003"/>
    <n v="303"/>
  </r>
  <r>
    <x v="3264"/>
    <x v="3264"/>
    <x v="3"/>
    <n v="994.48"/>
    <x v="496"/>
    <s v="Mid"/>
    <n v="95"/>
    <n v="4"/>
    <d v="2025-02-11T00:00:00"/>
    <s v="SUP050"/>
    <s v="AISLE-13-SHELF-45"/>
    <n v="13"/>
    <x v="0"/>
    <d v="2024-04-30T00:00:00"/>
    <s v="Austria"/>
    <n v="48.648400000000002"/>
    <n v="12.93"/>
    <n v="287"/>
  </r>
  <r>
    <x v="3265"/>
    <x v="3265"/>
    <x v="0"/>
    <n v="348.89"/>
    <x v="922"/>
    <s v="Low"/>
    <n v="62"/>
    <n v="4"/>
    <d v="2025-01-10T00:00:00"/>
    <s v="SUP045"/>
    <s v="AISLE-03-SHELF-21"/>
    <n v="44"/>
    <x v="0"/>
    <d v="2024-04-21T00:00:00"/>
    <s v="Austria"/>
    <n v="48.256599999999999"/>
    <n v="16.180199999999999"/>
    <n v="264"/>
  </r>
  <r>
    <x v="3266"/>
    <x v="3266"/>
    <x v="3"/>
    <n v="350.93"/>
    <x v="793"/>
    <s v="Mid"/>
    <n v="74"/>
    <n v="21"/>
    <d v="2025-02-19T00:00:00"/>
    <s v="SUP022"/>
    <s v="AISLE-06-SHELF-21"/>
    <n v="23"/>
    <x v="1"/>
    <d v="2024-08-14T00:00:00"/>
    <s v="Spain"/>
    <n v="36.336399999999998"/>
    <n v="-2.0682"/>
    <n v="189"/>
  </r>
  <r>
    <x v="3267"/>
    <x v="3267"/>
    <x v="5"/>
    <n v="142.94"/>
    <x v="535"/>
    <s v="Mid"/>
    <n v="36"/>
    <n v="24"/>
    <d v="2024-06-27T00:00:00"/>
    <s v="SUP039"/>
    <s v="AISLE-17-SHELF-29"/>
    <n v="49"/>
    <x v="0"/>
    <d v="2023-09-10T00:00:00"/>
    <s v="Belgium"/>
    <n v="51.207000000000001"/>
    <n v="4.0528000000000004"/>
    <n v="291"/>
  </r>
  <r>
    <x v="3268"/>
    <x v="3268"/>
    <x v="6"/>
    <n v="677.59"/>
    <x v="258"/>
    <s v="Mid"/>
    <n v="16"/>
    <n v="21"/>
    <d v="2024-06-21T00:00:00"/>
    <s v="SUP026"/>
    <s v="AISLE-01-SHELF-39"/>
    <n v="8"/>
    <x v="0"/>
    <d v="2023-12-15T00:00:00"/>
    <s v="Poland"/>
    <n v="50.753799999999998"/>
    <n v="22.057099999999998"/>
    <n v="189"/>
  </r>
  <r>
    <x v="3269"/>
    <x v="3269"/>
    <x v="0"/>
    <n v="650.21"/>
    <x v="233"/>
    <s v="High"/>
    <n v="74"/>
    <n v="7"/>
    <d v="2024-05-14T00:00:00"/>
    <s v="SUP003"/>
    <s v="AISLE-07-SHELF-45"/>
    <n v="10"/>
    <x v="0"/>
    <d v="2023-11-02T00:00:00"/>
    <s v="Spain"/>
    <n v="38.619100000000003"/>
    <n v="-9.26"/>
    <n v="194"/>
  </r>
  <r>
    <x v="3270"/>
    <x v="3270"/>
    <x v="2"/>
    <n v="110.31"/>
    <x v="381"/>
    <s v="Mid"/>
    <n v="67"/>
    <n v="8"/>
    <d v="2024-12-03T00:00:00"/>
    <s v="SUP046"/>
    <s v="AISLE-09-SHELF-18"/>
    <n v="40"/>
    <x v="0"/>
    <d v="2024-03-18T00:00:00"/>
    <s v="Spain"/>
    <n v="43.484699999999997"/>
    <n v="-1.8391999999999999"/>
    <n v="260"/>
  </r>
  <r>
    <x v="3271"/>
    <x v="3271"/>
    <x v="6"/>
    <n v="472.74"/>
    <x v="714"/>
    <s v="High"/>
    <n v="34"/>
    <n v="22"/>
    <d v="2024-11-12T00:00:00"/>
    <s v="SUP009"/>
    <s v="AISLE-01-SHELF-11"/>
    <n v="15"/>
    <x v="0"/>
    <d v="2024-07-23T00:00:00"/>
    <s v="France"/>
    <n v="49.331299999999999"/>
    <n v="6.9493999999999998"/>
    <n v="112"/>
  </r>
  <r>
    <x v="3272"/>
    <x v="3272"/>
    <x v="5"/>
    <n v="670.4"/>
    <x v="327"/>
    <s v="High"/>
    <n v="57"/>
    <n v="22"/>
    <d v="2023-10-04T00:00:00"/>
    <s v="SUP035"/>
    <s v="AISLE-11-SHELF-10"/>
    <n v="25"/>
    <x v="0"/>
    <d v="2023-08-16T00:00:00"/>
    <s v="France"/>
    <n v="41.950800000000001"/>
    <n v="-2.6053999999999999"/>
    <n v="49"/>
  </r>
  <r>
    <x v="3273"/>
    <x v="3273"/>
    <x v="1"/>
    <n v="498.58"/>
    <x v="332"/>
    <s v="Low"/>
    <n v="13"/>
    <n v="2"/>
    <d v="2024-01-20T00:00:00"/>
    <s v="SUP007"/>
    <s v="AISLE-17-SHELF-27"/>
    <n v="46"/>
    <x v="0"/>
    <d v="2023-05-26T00:00:00"/>
    <s v="Spain"/>
    <n v="38.426699999999997"/>
    <n v="-5.2591999999999999"/>
    <n v="239"/>
  </r>
  <r>
    <x v="3274"/>
    <x v="3274"/>
    <x v="3"/>
    <n v="677.62"/>
    <x v="792"/>
    <s v="Mid"/>
    <n v="17"/>
    <n v="29"/>
    <d v="2024-06-11T00:00:00"/>
    <s v="SUP015"/>
    <s v="AISLE-17-SHELF-12"/>
    <n v="29"/>
    <x v="0"/>
    <d v="2024-02-17T00:00:00"/>
    <s v="United Kingdom"/>
    <n v="55.697299999999998"/>
    <n v="-1.9686999999999999"/>
    <n v="115"/>
  </r>
  <r>
    <x v="3275"/>
    <x v="3275"/>
    <x v="6"/>
    <n v="818.11"/>
    <x v="144"/>
    <s v="High"/>
    <n v="94"/>
    <n v="29"/>
    <d v="2025-04-11T00:00:00"/>
    <s v="SUP004"/>
    <s v="AISLE-10-SHELF-12"/>
    <n v="34"/>
    <x v="1"/>
    <d v="2025-01-03T00:00:00"/>
    <s v="Belgium"/>
    <n v="50.489199999999997"/>
    <n v="3.3239000000000001"/>
    <n v="98"/>
  </r>
  <r>
    <x v="3276"/>
    <x v="3276"/>
    <x v="3"/>
    <n v="688.96"/>
    <x v="86"/>
    <s v="Mid"/>
    <n v="77"/>
    <n v="10"/>
    <d v="2024-06-20T00:00:00"/>
    <s v="SUP037"/>
    <s v="AISLE-06-SHELF-21"/>
    <n v="22"/>
    <x v="0"/>
    <d v="2024-03-01T00:00:00"/>
    <s v="Poland"/>
    <n v="51.215499999999999"/>
    <n v="19.535900000000002"/>
    <n v="111"/>
  </r>
  <r>
    <x v="3277"/>
    <x v="3277"/>
    <x v="3"/>
    <n v="619.95000000000005"/>
    <x v="24"/>
    <s v="Mid"/>
    <n v="69"/>
    <n v="5"/>
    <d v="2024-12-24T00:00:00"/>
    <s v="SUP028"/>
    <s v="AISLE-06-SHELF-38"/>
    <n v="29"/>
    <x v="1"/>
    <d v="2024-03-14T00:00:00"/>
    <s v="Spain"/>
    <n v="39.650300000000001"/>
    <n v="-7.6961000000000004"/>
    <n v="285"/>
  </r>
  <r>
    <x v="3278"/>
    <x v="3278"/>
    <x v="6"/>
    <n v="855.05"/>
    <x v="566"/>
    <s v="Mid"/>
    <n v="13"/>
    <n v="17"/>
    <d v="2025-05-20T00:00:00"/>
    <s v="SUP009"/>
    <s v="AISLE-20-SHELF-08"/>
    <n v="25"/>
    <x v="0"/>
    <d v="2024-07-06T00:00:00"/>
    <s v="Netherlands"/>
    <n v="52.553699999999999"/>
    <n v="3.5849000000000002"/>
    <n v="318"/>
  </r>
  <r>
    <x v="3279"/>
    <x v="3279"/>
    <x v="0"/>
    <n v="901.58"/>
    <x v="72"/>
    <s v="Mid"/>
    <n v="17"/>
    <n v="25"/>
    <d v="2024-09-08T00:00:00"/>
    <s v="SUP035"/>
    <s v="AISLE-05-SHELF-06"/>
    <n v="27"/>
    <x v="0"/>
    <d v="2024-05-14T00:00:00"/>
    <s v="Belgium"/>
    <n v="50.256399999999999"/>
    <n v="5.2690999999999999"/>
    <n v="117"/>
  </r>
  <r>
    <x v="3280"/>
    <x v="3280"/>
    <x v="0"/>
    <n v="395"/>
    <x v="921"/>
    <s v="Low"/>
    <n v="99"/>
    <n v="7"/>
    <d v="2025-05-10T00:00:00"/>
    <s v="SUP048"/>
    <s v="AISLE-02-SHELF-49"/>
    <n v="34"/>
    <x v="0"/>
    <d v="2024-09-24T00:00:00"/>
    <s v="France"/>
    <n v="41.496200000000002"/>
    <n v="3.2216999999999998"/>
    <n v="228"/>
  </r>
  <r>
    <x v="3281"/>
    <x v="3281"/>
    <x v="6"/>
    <n v="181.52"/>
    <x v="462"/>
    <s v="High"/>
    <n v="25"/>
    <n v="2"/>
    <d v="2024-07-21T00:00:00"/>
    <s v="SUP048"/>
    <s v="AISLE-08-SHELF-22"/>
    <n v="48"/>
    <x v="0"/>
    <d v="2024-04-06T00:00:00"/>
    <s v="Netherlands"/>
    <n v="51.703200000000002"/>
    <n v="3.3344"/>
    <n v="106"/>
  </r>
  <r>
    <x v="3282"/>
    <x v="3282"/>
    <x v="0"/>
    <n v="819.68"/>
    <x v="572"/>
    <s v="Mid"/>
    <n v="28"/>
    <n v="6"/>
    <d v="2024-12-06T00:00:00"/>
    <s v="SUP025"/>
    <s v="AISLE-09-SHELF-21"/>
    <n v="22"/>
    <x v="0"/>
    <d v="2024-04-11T00:00:00"/>
    <s v="France"/>
    <n v="43.165799999999997"/>
    <n v="8.6378000000000004"/>
    <n v="239"/>
  </r>
  <r>
    <x v="3283"/>
    <x v="3283"/>
    <x v="4"/>
    <n v="221.62"/>
    <x v="347"/>
    <s v="Mid"/>
    <n v="10"/>
    <n v="10"/>
    <d v="2024-01-08T00:00:00"/>
    <s v="SUP009"/>
    <s v="AISLE-08-SHELF-43"/>
    <n v="37"/>
    <x v="0"/>
    <d v="2023-07-16T00:00:00"/>
    <s v="France"/>
    <n v="46.407299999999999"/>
    <n v="9.4595000000000002"/>
    <n v="176"/>
  </r>
  <r>
    <x v="3284"/>
    <x v="3284"/>
    <x v="3"/>
    <n v="929.66"/>
    <x v="595"/>
    <s v="Mid"/>
    <n v="43"/>
    <n v="9"/>
    <d v="2024-12-08T00:00:00"/>
    <s v="SUP033"/>
    <s v="AISLE-10-SHELF-49"/>
    <n v="49"/>
    <x v="0"/>
    <d v="2024-04-03T00:00:00"/>
    <s v="Belgium"/>
    <n v="50.549599999999998"/>
    <n v="4.6214000000000004"/>
    <n v="249"/>
  </r>
  <r>
    <x v="3285"/>
    <x v="3285"/>
    <x v="6"/>
    <n v="32.65"/>
    <x v="955"/>
    <s v="Low"/>
    <n v="54"/>
    <n v="28"/>
    <d v="2023-08-12T00:00:00"/>
    <s v="SUP017"/>
    <s v="AISLE-20-SHELF-13"/>
    <n v="39"/>
    <x v="0"/>
    <d v="2023-08-09T00:00:00"/>
    <s v="France"/>
    <n v="45.140099999999997"/>
    <n v="-0.57340000000000002"/>
    <n v="3"/>
  </r>
  <r>
    <x v="3286"/>
    <x v="3286"/>
    <x v="2"/>
    <n v="922.06"/>
    <x v="51"/>
    <s v="Low"/>
    <n v="72"/>
    <n v="5"/>
    <d v="2025-12-24T00:00:00"/>
    <s v="SUP012"/>
    <s v="AISLE-09-SHELF-15"/>
    <n v="26"/>
    <x v="0"/>
    <d v="2024-12-28T00:00:00"/>
    <s v="Sweden"/>
    <n v="58.771299999999997"/>
    <n v="15.598800000000001"/>
    <n v="361"/>
  </r>
  <r>
    <x v="3287"/>
    <x v="3287"/>
    <x v="5"/>
    <n v="593.29"/>
    <x v="447"/>
    <s v="Mid"/>
    <n v="15"/>
    <n v="3"/>
    <d v="2024-06-12T00:00:00"/>
    <s v="SUP009"/>
    <s v="AISLE-13-SHELF-32"/>
    <n v="28"/>
    <x v="0"/>
    <d v="2024-06-04T00:00:00"/>
    <s v="Germany"/>
    <n v="50.794899999999998"/>
    <n v="7.6471"/>
    <n v="8"/>
  </r>
  <r>
    <x v="3288"/>
    <x v="3288"/>
    <x v="1"/>
    <n v="776.99"/>
    <x v="614"/>
    <s v="Mid"/>
    <n v="45"/>
    <n v="11"/>
    <d v="2025-10-04T00:00:00"/>
    <s v="SUP005"/>
    <s v="AISLE-13-SHELF-13"/>
    <n v="27"/>
    <x v="0"/>
    <d v="2024-12-22T00:00:00"/>
    <s v="Sweden"/>
    <n v="58.403300000000002"/>
    <n v="14.6572"/>
    <n v="286"/>
  </r>
  <r>
    <x v="3289"/>
    <x v="3289"/>
    <x v="6"/>
    <n v="404.51"/>
    <x v="149"/>
    <s v="High"/>
    <n v="75"/>
    <n v="10"/>
    <d v="2024-04-28T00:00:00"/>
    <s v="SUP047"/>
    <s v="AISLE-04-SHELF-42"/>
    <n v="5"/>
    <x v="0"/>
    <d v="2024-02-14T00:00:00"/>
    <s v="Germany"/>
    <n v="50.714399999999998"/>
    <n v="11.8406"/>
    <n v="74"/>
  </r>
  <r>
    <x v="3290"/>
    <x v="3290"/>
    <x v="6"/>
    <n v="991.8"/>
    <x v="704"/>
    <s v="High"/>
    <n v="87"/>
    <n v="16"/>
    <d v="2024-05-07T00:00:00"/>
    <s v="SUP026"/>
    <s v="AISLE-15-SHELF-21"/>
    <n v="19"/>
    <x v="0"/>
    <d v="2024-01-05T00:00:00"/>
    <s v="Austria"/>
    <n v="48.625999999999998"/>
    <n v="11.710900000000001"/>
    <n v="123"/>
  </r>
  <r>
    <x v="3291"/>
    <x v="3291"/>
    <x v="3"/>
    <n v="235.28"/>
    <x v="100"/>
    <s v="High"/>
    <n v="17"/>
    <n v="27"/>
    <d v="2024-12-26T00:00:00"/>
    <s v="SUP045"/>
    <s v="AISLE-10-SHELF-08"/>
    <n v="32"/>
    <x v="1"/>
    <d v="2024-03-07T00:00:00"/>
    <s v="Austria"/>
    <n v="46.877699999999997"/>
    <n v="12.4171"/>
    <n v="294"/>
  </r>
  <r>
    <x v="3292"/>
    <x v="3292"/>
    <x v="5"/>
    <n v="271.7"/>
    <x v="462"/>
    <s v="High"/>
    <n v="76"/>
    <n v="20"/>
    <d v="2025-04-03T00:00:00"/>
    <s v="SUP019"/>
    <s v="AISLE-10-SHELF-21"/>
    <n v="46"/>
    <x v="0"/>
    <d v="2024-10-27T00:00:00"/>
    <s v="France"/>
    <n v="50.064999999999998"/>
    <n v="-4.9560000000000004"/>
    <n v="158"/>
  </r>
  <r>
    <x v="3293"/>
    <x v="3293"/>
    <x v="3"/>
    <n v="60.92"/>
    <x v="952"/>
    <s v="High"/>
    <n v="36"/>
    <n v="19"/>
    <d v="2024-05-02T00:00:00"/>
    <s v="SUP035"/>
    <s v="AISLE-17-SHELF-05"/>
    <n v="24"/>
    <x v="0"/>
    <d v="2024-01-14T00:00:00"/>
    <s v="Poland"/>
    <n v="52.931600000000003"/>
    <n v="18.871600000000001"/>
    <n v="109"/>
  </r>
  <r>
    <x v="3294"/>
    <x v="3294"/>
    <x v="2"/>
    <n v="941.07"/>
    <x v="363"/>
    <s v="High"/>
    <n v="43"/>
    <n v="1"/>
    <d v="2023-05-18T00:00:00"/>
    <s v="SUP002"/>
    <s v="AISLE-13-SHELF-21"/>
    <n v="40"/>
    <x v="0"/>
    <d v="2023-04-12T00:00:00"/>
    <s v="Poland"/>
    <n v="49.934100000000001"/>
    <n v="17.310199999999998"/>
    <n v="36"/>
  </r>
  <r>
    <x v="3295"/>
    <x v="3295"/>
    <x v="1"/>
    <n v="461.47"/>
    <x v="131"/>
    <s v="Mid"/>
    <n v="37"/>
    <n v="26"/>
    <d v="2025-10-11T00:00:00"/>
    <s v="SUP045"/>
    <s v="AISLE-19-SHELF-44"/>
    <n v="47"/>
    <x v="0"/>
    <d v="2024-12-19T00:00:00"/>
    <s v="Germany"/>
    <n v="49.009599999999999"/>
    <n v="13.888299999999999"/>
    <n v="296"/>
  </r>
  <r>
    <x v="3296"/>
    <x v="3296"/>
    <x v="0"/>
    <n v="678.1"/>
    <x v="454"/>
    <s v="Low"/>
    <n v="40"/>
    <n v="11"/>
    <d v="2023-05-22T00:00:00"/>
    <s v="SUP007"/>
    <s v="AISLE-12-SHELF-25"/>
    <n v="20"/>
    <x v="0"/>
    <d v="2023-04-06T00:00:00"/>
    <s v="Netherlands"/>
    <n v="52.101100000000002"/>
    <n v="5.4961000000000002"/>
    <n v="46"/>
  </r>
  <r>
    <x v="3297"/>
    <x v="3297"/>
    <x v="6"/>
    <n v="690.57"/>
    <x v="719"/>
    <s v="Low"/>
    <n v="26"/>
    <n v="29"/>
    <d v="2024-03-03T00:00:00"/>
    <s v="SUP009"/>
    <s v="AISLE-02-SHELF-21"/>
    <n v="9"/>
    <x v="0"/>
    <d v="2023-11-17T00:00:00"/>
    <s v="Belgium"/>
    <n v="50.687399999999997"/>
    <n v="4.9945000000000004"/>
    <n v="107"/>
  </r>
  <r>
    <x v="3298"/>
    <x v="3298"/>
    <x v="3"/>
    <n v="875.76"/>
    <x v="44"/>
    <s v="Mid"/>
    <n v="92"/>
    <n v="15"/>
    <d v="2025-02-23T00:00:00"/>
    <s v="SUP022"/>
    <s v="AISLE-09-SHELF-22"/>
    <n v="47"/>
    <x v="1"/>
    <d v="2024-09-30T00:00:00"/>
    <s v="France"/>
    <n v="46.156399999999998"/>
    <n v="-4.8390000000000004"/>
    <n v="146"/>
  </r>
  <r>
    <x v="3299"/>
    <x v="3299"/>
    <x v="1"/>
    <n v="668.28"/>
    <x v="966"/>
    <s v="Low"/>
    <n v="64"/>
    <n v="7"/>
    <d v="2024-07-20T00:00:00"/>
    <s v="SUP042"/>
    <s v="AISLE-02-SHELF-30"/>
    <n v="19"/>
    <x v="0"/>
    <d v="2024-01-24T00:00:00"/>
    <s v="Belgium"/>
    <n v="50.169400000000003"/>
    <n v="3.2170999999999998"/>
    <n v="178"/>
  </r>
  <r>
    <x v="3300"/>
    <x v="3300"/>
    <x v="2"/>
    <n v="566.4"/>
    <x v="201"/>
    <s v="Mid"/>
    <n v="84"/>
    <n v="8"/>
    <d v="2023-08-27T00:00:00"/>
    <s v="SUP033"/>
    <s v="AISLE-01-SHELF-46"/>
    <n v="6"/>
    <x v="0"/>
    <d v="2023-08-24T00:00:00"/>
    <s v="Sweden"/>
    <n v="64.686000000000007"/>
    <n v="11.8428"/>
    <n v="3"/>
  </r>
  <r>
    <x v="3301"/>
    <x v="3301"/>
    <x v="2"/>
    <n v="713.22"/>
    <x v="315"/>
    <s v="Low"/>
    <n v="18"/>
    <n v="16"/>
    <d v="2024-04-22T00:00:00"/>
    <s v="SUP016"/>
    <s v="AISLE-13-SHELF-03"/>
    <n v="28"/>
    <x v="0"/>
    <d v="2023-08-03T00:00:00"/>
    <s v="Poland"/>
    <n v="52.270099999999999"/>
    <n v="16.206299999999999"/>
    <n v="263"/>
  </r>
  <r>
    <x v="3302"/>
    <x v="3302"/>
    <x v="1"/>
    <n v="753.46"/>
    <x v="423"/>
    <s v="Low"/>
    <n v="66"/>
    <n v="18"/>
    <d v="2024-08-05T00:00:00"/>
    <s v="SUP043"/>
    <s v="AISLE-20-SHELF-05"/>
    <n v="17"/>
    <x v="0"/>
    <d v="2024-05-02T00:00:00"/>
    <s v="United Kingdom"/>
    <n v="58.2498"/>
    <n v="-4.8445999999999998"/>
    <n v="95"/>
  </r>
  <r>
    <x v="3303"/>
    <x v="3303"/>
    <x v="4"/>
    <n v="194.07"/>
    <x v="711"/>
    <s v="High"/>
    <n v="54"/>
    <n v="24"/>
    <d v="2024-04-23T00:00:00"/>
    <s v="SUP024"/>
    <s v="AISLE-02-SHELF-26"/>
    <n v="27"/>
    <x v="0"/>
    <d v="2023-08-21T00:00:00"/>
    <s v="Sweden"/>
    <n v="59.7881"/>
    <n v="23.196300000000001"/>
    <n v="246"/>
  </r>
  <r>
    <x v="3304"/>
    <x v="3304"/>
    <x v="6"/>
    <n v="118.57"/>
    <x v="334"/>
    <s v="Mid"/>
    <n v="15"/>
    <n v="28"/>
    <d v="2024-04-23T00:00:00"/>
    <s v="SUP008"/>
    <s v="AISLE-18-SHELF-09"/>
    <n v="16"/>
    <x v="0"/>
    <d v="2023-08-08T00:00:00"/>
    <s v="Sweden"/>
    <n v="61.059399999999997"/>
    <n v="23.7135"/>
    <n v="259"/>
  </r>
  <r>
    <x v="3305"/>
    <x v="3305"/>
    <x v="2"/>
    <n v="84.1"/>
    <x v="967"/>
    <s v="High"/>
    <n v="23"/>
    <n v="25"/>
    <d v="2025-10-03T00:00:00"/>
    <s v="SUP030"/>
    <s v="AISLE-12-SHELF-37"/>
    <n v="37"/>
    <x v="0"/>
    <d v="2024-12-16T00:00:00"/>
    <s v="Germany"/>
    <n v="47.483699999999999"/>
    <n v="8.6876999999999995"/>
    <n v="291"/>
  </r>
  <r>
    <x v="3306"/>
    <x v="3306"/>
    <x v="1"/>
    <n v="380.31"/>
    <x v="901"/>
    <s v="Low"/>
    <n v="40"/>
    <n v="23"/>
    <d v="2023-12-04T00:00:00"/>
    <s v="SUP026"/>
    <s v="AISLE-18-SHELF-34"/>
    <n v="48"/>
    <x v="0"/>
    <d v="2023-10-03T00:00:00"/>
    <s v="Italy"/>
    <n v="43.594999999999999"/>
    <n v="17.2012"/>
    <n v="62"/>
  </r>
  <r>
    <x v="3307"/>
    <x v="3307"/>
    <x v="0"/>
    <n v="503.02"/>
    <x v="552"/>
    <s v="Mid"/>
    <n v="63"/>
    <n v="11"/>
    <d v="2024-12-30T00:00:00"/>
    <s v="SUP045"/>
    <s v="AISLE-10-SHELF-42"/>
    <n v="49"/>
    <x v="1"/>
    <d v="2024-04-14T00:00:00"/>
    <s v="Sweden"/>
    <n v="58.8384"/>
    <n v="23.289300000000001"/>
    <n v="260"/>
  </r>
  <r>
    <x v="3308"/>
    <x v="3308"/>
    <x v="3"/>
    <n v="619.49"/>
    <x v="953"/>
    <s v="High"/>
    <n v="20"/>
    <n v="1"/>
    <d v="2024-12-13T00:00:00"/>
    <s v="SUP048"/>
    <s v="AISLE-03-SHELF-46"/>
    <n v="29"/>
    <x v="1"/>
    <d v="2024-07-25T00:00:00"/>
    <s v="France"/>
    <n v="47.122399999999999"/>
    <n v="6.5946999999999996"/>
    <n v="141"/>
  </r>
  <r>
    <x v="3309"/>
    <x v="3309"/>
    <x v="3"/>
    <n v="958.45"/>
    <x v="555"/>
    <s v="Low"/>
    <n v="78"/>
    <n v="16"/>
    <d v="2023-07-16T00:00:00"/>
    <s v="SUP035"/>
    <s v="AISLE-05-SHELF-23"/>
    <n v="39"/>
    <x v="0"/>
    <d v="2023-05-10T00:00:00"/>
    <s v="Spain"/>
    <n v="39.098199999999999"/>
    <n v="-6.6265000000000001"/>
    <n v="67"/>
  </r>
  <r>
    <x v="3310"/>
    <x v="3310"/>
    <x v="4"/>
    <n v="337.48"/>
    <x v="78"/>
    <s v="High"/>
    <n v="11"/>
    <n v="4"/>
    <d v="2024-05-31T00:00:00"/>
    <s v="SUP045"/>
    <s v="AISLE-13-SHELF-24"/>
    <n v="39"/>
    <x v="1"/>
    <d v="2024-04-03T00:00:00"/>
    <s v="Spain"/>
    <n v="43.107599999999998"/>
    <n v="2.4575"/>
    <n v="58"/>
  </r>
  <r>
    <x v="3311"/>
    <x v="3311"/>
    <x v="0"/>
    <n v="763.27"/>
    <x v="341"/>
    <s v="Low"/>
    <n v="26"/>
    <n v="23"/>
    <d v="2023-08-03T00:00:00"/>
    <s v="SUP017"/>
    <s v="AISLE-17-SHELF-06"/>
    <n v="5"/>
    <x v="0"/>
    <d v="2023-03-26T00:00:00"/>
    <s v="France"/>
    <n v="46.176200000000001"/>
    <n v="-5.0052000000000003"/>
    <n v="130"/>
  </r>
  <r>
    <x v="3312"/>
    <x v="3312"/>
    <x v="2"/>
    <n v="536.04"/>
    <x v="395"/>
    <s v="Low"/>
    <n v="45"/>
    <n v="6"/>
    <d v="2023-10-10T00:00:00"/>
    <s v="SUP038"/>
    <s v="AISLE-13-SHELF-29"/>
    <n v="47"/>
    <x v="0"/>
    <d v="2023-09-29T00:00:00"/>
    <s v="Italy"/>
    <n v="37.752699999999997"/>
    <n v="13.419"/>
    <n v="11"/>
  </r>
  <r>
    <x v="3313"/>
    <x v="3313"/>
    <x v="1"/>
    <n v="227.89"/>
    <x v="534"/>
    <s v="Low"/>
    <n v="12"/>
    <n v="11"/>
    <d v="2025-05-05T00:00:00"/>
    <s v="SUP010"/>
    <s v="AISLE-12-SHELF-35"/>
    <n v="8"/>
    <x v="0"/>
    <d v="2024-07-05T00:00:00"/>
    <s v="Italy"/>
    <n v="36.849699999999999"/>
    <n v="11.3233"/>
    <n v="304"/>
  </r>
  <r>
    <x v="3314"/>
    <x v="3314"/>
    <x v="4"/>
    <n v="619.15"/>
    <x v="922"/>
    <s v="Low"/>
    <n v="72"/>
    <n v="24"/>
    <d v="2024-06-04T00:00:00"/>
    <s v="SUP041"/>
    <s v="AISLE-16-SHELF-05"/>
    <n v="35"/>
    <x v="0"/>
    <d v="2024-03-15T00:00:00"/>
    <s v="Germany"/>
    <n v="49.605600000000003"/>
    <n v="12.400600000000001"/>
    <n v="81"/>
  </r>
  <r>
    <x v="3315"/>
    <x v="3315"/>
    <x v="2"/>
    <n v="967.5"/>
    <x v="872"/>
    <s v="High"/>
    <n v="52"/>
    <n v="6"/>
    <d v="2024-02-13T00:00:00"/>
    <s v="SUP050"/>
    <s v="AISLE-02-SHELF-11"/>
    <n v="32"/>
    <x v="0"/>
    <d v="2024-01-25T00:00:00"/>
    <s v="Poland"/>
    <n v="49.322400000000002"/>
    <n v="18.987300000000001"/>
    <n v="19"/>
  </r>
  <r>
    <x v="3316"/>
    <x v="3316"/>
    <x v="2"/>
    <n v="133.07"/>
    <x v="154"/>
    <s v="High"/>
    <n v="42"/>
    <n v="10"/>
    <d v="2025-01-02T00:00:00"/>
    <s v="SUP017"/>
    <s v="AISLE-04-SHELF-22"/>
    <n v="15"/>
    <x v="0"/>
    <d v="2024-11-29T00:00:00"/>
    <s v="Belgium"/>
    <n v="50.658200000000001"/>
    <n v="4.9074"/>
    <n v="34"/>
  </r>
  <r>
    <x v="3317"/>
    <x v="3317"/>
    <x v="6"/>
    <n v="512.21"/>
    <x v="193"/>
    <s v="Mid"/>
    <n v="87"/>
    <n v="6"/>
    <d v="2025-05-02T00:00:00"/>
    <s v="SUP007"/>
    <s v="AISLE-01-SHELF-45"/>
    <n v="36"/>
    <x v="0"/>
    <d v="2024-06-04T00:00:00"/>
    <s v="Italy"/>
    <n v="40.854199999999999"/>
    <n v="10.222"/>
    <n v="332"/>
  </r>
  <r>
    <x v="3318"/>
    <x v="3318"/>
    <x v="5"/>
    <n v="61.09"/>
    <x v="769"/>
    <s v="Mid"/>
    <n v="38"/>
    <n v="10"/>
    <d v="2024-11-10T00:00:00"/>
    <s v="SUP002"/>
    <s v="AISLE-18-SHELF-16"/>
    <n v="6"/>
    <x v="0"/>
    <d v="2024-07-07T00:00:00"/>
    <s v="United Kingdom"/>
    <n v="55.905900000000003"/>
    <n v="0.2757"/>
    <n v="126"/>
  </r>
  <r>
    <x v="3319"/>
    <x v="3319"/>
    <x v="1"/>
    <n v="328"/>
    <x v="968"/>
    <s v="Mid"/>
    <n v="32"/>
    <n v="22"/>
    <d v="2023-08-10T00:00:00"/>
    <s v="SUP011"/>
    <s v="AISLE-02-SHELF-41"/>
    <n v="48"/>
    <x v="1"/>
    <d v="2023-03-29T00:00:00"/>
    <s v="Germany"/>
    <n v="52.5715"/>
    <n v="14.382099999999999"/>
    <n v="134"/>
  </r>
  <r>
    <x v="3320"/>
    <x v="3320"/>
    <x v="2"/>
    <n v="624.4"/>
    <x v="273"/>
    <s v="Mid"/>
    <n v="68"/>
    <n v="23"/>
    <d v="2024-01-31T00:00:00"/>
    <s v="SUP050"/>
    <s v="AISLE-12-SHELF-05"/>
    <n v="17"/>
    <x v="0"/>
    <d v="2023-11-06T00:00:00"/>
    <s v="Austria"/>
    <n v="48.264899999999997"/>
    <n v="15.387600000000001"/>
    <n v="86"/>
  </r>
  <r>
    <x v="3321"/>
    <x v="3321"/>
    <x v="3"/>
    <n v="842.65"/>
    <x v="304"/>
    <s v="Mid"/>
    <n v="90"/>
    <n v="5"/>
    <d v="2023-12-23T00:00:00"/>
    <s v="SUP003"/>
    <s v="AISLE-05-SHELF-22"/>
    <n v="21"/>
    <x v="0"/>
    <d v="2023-08-10T00:00:00"/>
    <s v="Netherlands"/>
    <n v="51.253300000000003"/>
    <n v="4.9362000000000004"/>
    <n v="135"/>
  </r>
  <r>
    <x v="3322"/>
    <x v="3322"/>
    <x v="2"/>
    <n v="733.03"/>
    <x v="279"/>
    <s v="Mid"/>
    <n v="58"/>
    <n v="28"/>
    <d v="2023-12-03T00:00:00"/>
    <s v="SUP046"/>
    <s v="AISLE-13-SHELF-16"/>
    <n v="8"/>
    <x v="0"/>
    <d v="2023-05-04T00:00:00"/>
    <s v="Austria"/>
    <n v="47.661099999999998"/>
    <n v="11.4735"/>
    <n v="213"/>
  </r>
  <r>
    <x v="3323"/>
    <x v="3323"/>
    <x v="4"/>
    <n v="468.23"/>
    <x v="457"/>
    <s v="Low"/>
    <n v="64"/>
    <n v="27"/>
    <d v="2024-04-22T00:00:00"/>
    <s v="SUP020"/>
    <s v="AISLE-19-SHELF-09"/>
    <n v="35"/>
    <x v="0"/>
    <d v="2024-04-03T00:00:00"/>
    <s v="Germany"/>
    <n v="51.316899999999997"/>
    <n v="8.5462000000000007"/>
    <n v="19"/>
  </r>
  <r>
    <x v="3324"/>
    <x v="3324"/>
    <x v="1"/>
    <n v="910.13"/>
    <x v="440"/>
    <s v="Low"/>
    <n v="84"/>
    <n v="9"/>
    <d v="2025-09-19T00:00:00"/>
    <s v="SUP013"/>
    <s v="AISLE-16-SHELF-32"/>
    <n v="42"/>
    <x v="0"/>
    <d v="2024-11-20T00:00:00"/>
    <s v="Sweden"/>
    <n v="64.787499999999994"/>
    <n v="17.2608"/>
    <n v="303"/>
  </r>
  <r>
    <x v="3325"/>
    <x v="3325"/>
    <x v="2"/>
    <n v="309.69"/>
    <x v="307"/>
    <s v="High"/>
    <n v="37"/>
    <n v="7"/>
    <d v="2025-03-02T00:00:00"/>
    <s v="SUP023"/>
    <s v="AISLE-19-SHELF-36"/>
    <n v="7"/>
    <x v="0"/>
    <d v="2024-05-21T00:00:00"/>
    <s v="Belgium"/>
    <n v="50.4176"/>
    <n v="6.3361999999999998"/>
    <n v="285"/>
  </r>
  <r>
    <x v="3326"/>
    <x v="3326"/>
    <x v="1"/>
    <n v="756.44"/>
    <x v="128"/>
    <s v="Mid"/>
    <n v="80"/>
    <n v="17"/>
    <d v="2025-03-04T00:00:00"/>
    <s v="SUP017"/>
    <s v="AISLE-15-SHELF-09"/>
    <n v="47"/>
    <x v="0"/>
    <d v="2024-08-04T00:00:00"/>
    <s v="Netherlands"/>
    <n v="51.8596"/>
    <n v="4.7130000000000001"/>
    <n v="212"/>
  </r>
  <r>
    <x v="3327"/>
    <x v="3327"/>
    <x v="3"/>
    <n v="479.27"/>
    <x v="553"/>
    <s v="High"/>
    <n v="81"/>
    <n v="27"/>
    <d v="2024-10-03T00:00:00"/>
    <s v="SUP029"/>
    <s v="AISLE-16-SHELF-06"/>
    <n v="16"/>
    <x v="0"/>
    <d v="2024-03-28T00:00:00"/>
    <s v="Austria"/>
    <n v="47.228400000000001"/>
    <n v="16.389600000000002"/>
    <n v="189"/>
  </r>
  <r>
    <x v="3328"/>
    <x v="3328"/>
    <x v="3"/>
    <n v="899.65"/>
    <x v="309"/>
    <s v="High"/>
    <n v="34"/>
    <n v="12"/>
    <d v="2024-10-04T00:00:00"/>
    <s v="SUP043"/>
    <s v="AISLE-08-SHELF-33"/>
    <n v="48"/>
    <x v="0"/>
    <d v="2023-11-18T00:00:00"/>
    <s v="Netherlands"/>
    <n v="52.141199999999998"/>
    <n v="5.6401000000000003"/>
    <n v="321"/>
  </r>
  <r>
    <x v="3329"/>
    <x v="3329"/>
    <x v="4"/>
    <n v="799.46"/>
    <x v="624"/>
    <s v="High"/>
    <n v="16"/>
    <n v="28"/>
    <d v="2024-01-04T00:00:00"/>
    <s v="SUP039"/>
    <s v="AISLE-14-SHELF-36"/>
    <n v="22"/>
    <x v="0"/>
    <d v="2023-05-26T00:00:00"/>
    <s v="United Kingdom"/>
    <n v="51.491199999999999"/>
    <n v="-2.7906"/>
    <n v="223"/>
  </r>
  <r>
    <x v="3330"/>
    <x v="3330"/>
    <x v="3"/>
    <n v="902.45"/>
    <x v="689"/>
    <s v="Low"/>
    <n v="95"/>
    <n v="25"/>
    <d v="2024-02-21T00:00:00"/>
    <s v="SUP032"/>
    <s v="AISLE-10-SHELF-48"/>
    <n v="34"/>
    <x v="1"/>
    <d v="2023-06-18T00:00:00"/>
    <s v="United Kingdom"/>
    <n v="52.316899999999997"/>
    <n v="-0.89359999999999995"/>
    <n v="248"/>
  </r>
  <r>
    <x v="3331"/>
    <x v="3331"/>
    <x v="0"/>
    <n v="222.11"/>
    <x v="834"/>
    <s v="Mid"/>
    <n v="82"/>
    <n v="11"/>
    <d v="2024-03-12T00:00:00"/>
    <s v="SUP035"/>
    <s v="AISLE-04-SHELF-34"/>
    <n v="15"/>
    <x v="0"/>
    <d v="2023-09-03T00:00:00"/>
    <s v="United Kingdom"/>
    <n v="57.226199999999999"/>
    <n v="-1.0519000000000001"/>
    <n v="191"/>
  </r>
  <r>
    <x v="3332"/>
    <x v="3332"/>
    <x v="0"/>
    <n v="671.47"/>
    <x v="39"/>
    <s v="Low"/>
    <n v="84"/>
    <n v="6"/>
    <d v="2024-06-29T00:00:00"/>
    <s v="SUP035"/>
    <s v="AISLE-02-SHELF-13"/>
    <n v="28"/>
    <x v="0"/>
    <d v="2023-11-05T00:00:00"/>
    <s v="Germany"/>
    <n v="52.849899999999998"/>
    <n v="10.563499999999999"/>
    <n v="237"/>
  </r>
  <r>
    <x v="3333"/>
    <x v="3333"/>
    <x v="5"/>
    <n v="741.08"/>
    <x v="19"/>
    <s v="Mid"/>
    <n v="43"/>
    <n v="27"/>
    <d v="2025-06-15T00:00:00"/>
    <s v="SUP034"/>
    <s v="AISLE-11-SHELF-10"/>
    <n v="25"/>
    <x v="0"/>
    <d v="2025-02-25T00:00:00"/>
    <s v="Belgium"/>
    <n v="50.924199999999999"/>
    <n v="4.1485000000000003"/>
    <n v="110"/>
  </r>
  <r>
    <x v="3334"/>
    <x v="3334"/>
    <x v="1"/>
    <n v="744.99"/>
    <x v="537"/>
    <s v="High"/>
    <n v="31"/>
    <n v="24"/>
    <d v="2024-05-29T00:00:00"/>
    <s v="SUP021"/>
    <s v="AISLE-06-SHELF-07"/>
    <n v="39"/>
    <x v="0"/>
    <d v="2024-04-26T00:00:00"/>
    <s v="Germany"/>
    <n v="52.251300000000001"/>
    <n v="8.2573000000000008"/>
    <n v="33"/>
  </r>
  <r>
    <x v="3335"/>
    <x v="3335"/>
    <x v="0"/>
    <n v="508.96"/>
    <x v="560"/>
    <s v="Low"/>
    <n v="76"/>
    <n v="25"/>
    <d v="2025-11-03T00:00:00"/>
    <s v="SUP016"/>
    <s v="AISLE-15-SHELF-03"/>
    <n v="8"/>
    <x v="0"/>
    <d v="2024-11-12T00:00:00"/>
    <s v="Spain"/>
    <n v="36.5441"/>
    <n v="-4.0902000000000003"/>
    <n v="356"/>
  </r>
  <r>
    <x v="3336"/>
    <x v="3336"/>
    <x v="4"/>
    <n v="21.14"/>
    <x v="315"/>
    <s v="Low"/>
    <n v="59"/>
    <n v="11"/>
    <d v="2025-02-10T00:00:00"/>
    <s v="SUP023"/>
    <s v="AISLE-14-SHELF-30"/>
    <n v="30"/>
    <x v="0"/>
    <d v="2025-02-03T00:00:00"/>
    <s v="Sweden"/>
    <n v="61.672499999999999"/>
    <n v="14.4589"/>
    <n v="7"/>
  </r>
  <r>
    <x v="3337"/>
    <x v="3337"/>
    <x v="2"/>
    <n v="268.82"/>
    <x v="927"/>
    <s v="Mid"/>
    <n v="57"/>
    <n v="11"/>
    <d v="2025-02-10T00:00:00"/>
    <s v="SUP011"/>
    <s v="AISLE-02-SHELF-23"/>
    <n v="12"/>
    <x v="0"/>
    <d v="2024-11-11T00:00:00"/>
    <s v="Sweden"/>
    <n v="65.342399999999998"/>
    <n v="12.063499999999999"/>
    <n v="91"/>
  </r>
  <r>
    <x v="3338"/>
    <x v="3338"/>
    <x v="0"/>
    <n v="330.07"/>
    <x v="707"/>
    <s v="Low"/>
    <n v="81"/>
    <n v="14"/>
    <d v="2024-11-26T00:00:00"/>
    <s v="SUP014"/>
    <s v="AISLE-16-SHELF-17"/>
    <n v="28"/>
    <x v="0"/>
    <d v="2024-11-09T00:00:00"/>
    <s v="United Kingdom"/>
    <n v="51.860199999999999"/>
    <n v="-0.71440000000000003"/>
    <n v="17"/>
  </r>
  <r>
    <x v="3339"/>
    <x v="3339"/>
    <x v="5"/>
    <n v="853.52"/>
    <x v="343"/>
    <s v="High"/>
    <n v="79"/>
    <n v="16"/>
    <d v="2024-11-04T00:00:00"/>
    <s v="SUP003"/>
    <s v="AISLE-15-SHELF-45"/>
    <n v="47"/>
    <x v="0"/>
    <d v="2024-05-02T00:00:00"/>
    <s v="Spain"/>
    <n v="39.409599999999998"/>
    <n v="-0.41339999999999999"/>
    <n v="186"/>
  </r>
  <r>
    <x v="3340"/>
    <x v="3340"/>
    <x v="1"/>
    <n v="842.48"/>
    <x v="258"/>
    <s v="Mid"/>
    <n v="66"/>
    <n v="2"/>
    <d v="2024-04-17T00:00:00"/>
    <s v="SUP007"/>
    <s v="AISLE-12-SHELF-07"/>
    <n v="49"/>
    <x v="0"/>
    <d v="2023-07-06T00:00:00"/>
    <s v="Italy"/>
    <n v="42.558599999999998"/>
    <n v="17.913499999999999"/>
    <n v="286"/>
  </r>
  <r>
    <x v="3341"/>
    <x v="3341"/>
    <x v="6"/>
    <n v="113.63"/>
    <x v="248"/>
    <s v="Low"/>
    <n v="34"/>
    <n v="2"/>
    <d v="2024-09-15T00:00:00"/>
    <s v="SUP040"/>
    <s v="AISLE-20-SHELF-03"/>
    <n v="16"/>
    <x v="1"/>
    <d v="2024-04-05T00:00:00"/>
    <s v="Italy"/>
    <n v="42.876899999999999"/>
    <n v="6.7769000000000004"/>
    <n v="163"/>
  </r>
  <r>
    <x v="3342"/>
    <x v="3342"/>
    <x v="6"/>
    <n v="950.34"/>
    <x v="179"/>
    <s v="High"/>
    <n v="75"/>
    <n v="5"/>
    <d v="2024-02-25T00:00:00"/>
    <s v="SUP045"/>
    <s v="AISLE-09-SHELF-03"/>
    <n v="9"/>
    <x v="0"/>
    <d v="2023-08-10T00:00:00"/>
    <s v="United Kingdom"/>
    <n v="53.005299999999998"/>
    <n v="-6.7694000000000001"/>
    <n v="199"/>
  </r>
  <r>
    <x v="3343"/>
    <x v="3343"/>
    <x v="4"/>
    <n v="190.63"/>
    <x v="600"/>
    <s v="High"/>
    <n v="25"/>
    <n v="14"/>
    <d v="2025-01-04T00:00:00"/>
    <s v="SUP011"/>
    <s v="AISLE-16-SHELF-35"/>
    <n v="20"/>
    <x v="0"/>
    <d v="2024-03-23T00:00:00"/>
    <s v="Austria"/>
    <n v="48.804000000000002"/>
    <n v="10.3009"/>
    <n v="287"/>
  </r>
  <r>
    <x v="3344"/>
    <x v="3344"/>
    <x v="5"/>
    <n v="420.22"/>
    <x v="365"/>
    <s v="High"/>
    <n v="67"/>
    <n v="21"/>
    <d v="2024-12-24T00:00:00"/>
    <s v="SUP033"/>
    <s v="AISLE-08-SHELF-08"/>
    <n v="36"/>
    <x v="0"/>
    <d v="2024-09-18T00:00:00"/>
    <s v="Germany"/>
    <n v="50.246600000000001"/>
    <n v="7.9574999999999996"/>
    <n v="97"/>
  </r>
  <r>
    <x v="3345"/>
    <x v="3345"/>
    <x v="0"/>
    <n v="223.01"/>
    <x v="175"/>
    <s v="Low"/>
    <n v="50"/>
    <n v="28"/>
    <d v="2024-07-13T00:00:00"/>
    <s v="SUP019"/>
    <s v="AISLE-15-SHELF-05"/>
    <n v="33"/>
    <x v="1"/>
    <d v="2023-09-03T00:00:00"/>
    <s v="United Kingdom"/>
    <n v="57.351199999999999"/>
    <n v="-5.1143000000000001"/>
    <n v="314"/>
  </r>
  <r>
    <x v="3346"/>
    <x v="3346"/>
    <x v="5"/>
    <n v="861.73"/>
    <x v="439"/>
    <s v="Low"/>
    <n v="60"/>
    <n v="10"/>
    <d v="2023-10-11T00:00:00"/>
    <s v="SUP045"/>
    <s v="AISLE-13-SHELF-15"/>
    <n v="37"/>
    <x v="0"/>
    <d v="2023-09-20T00:00:00"/>
    <s v="Poland"/>
    <n v="54.753"/>
    <n v="14.4862"/>
    <n v="21"/>
  </r>
  <r>
    <x v="3347"/>
    <x v="3347"/>
    <x v="3"/>
    <n v="751.91"/>
    <x v="814"/>
    <s v="Low"/>
    <n v="30"/>
    <n v="10"/>
    <d v="2024-02-10T00:00:00"/>
    <s v="SUP049"/>
    <s v="AISLE-07-SHELF-12"/>
    <n v="45"/>
    <x v="0"/>
    <d v="2023-04-23T00:00:00"/>
    <s v="Netherlands"/>
    <n v="51.146299999999997"/>
    <n v="4.1760999999999999"/>
    <n v="293"/>
  </r>
  <r>
    <x v="3348"/>
    <x v="3348"/>
    <x v="5"/>
    <n v="359.99"/>
    <x v="894"/>
    <s v="Low"/>
    <n v="88"/>
    <n v="18"/>
    <d v="2023-12-23T00:00:00"/>
    <s v="SUP041"/>
    <s v="AISLE-03-SHELF-08"/>
    <n v="18"/>
    <x v="0"/>
    <d v="2023-08-21T00:00:00"/>
    <s v="Sweden"/>
    <n v="66.493300000000005"/>
    <n v="22.608599999999999"/>
    <n v="124"/>
  </r>
  <r>
    <x v="3349"/>
    <x v="3349"/>
    <x v="0"/>
    <n v="685.06"/>
    <x v="289"/>
    <s v="Mid"/>
    <n v="65"/>
    <n v="26"/>
    <d v="2023-11-11T00:00:00"/>
    <s v="SUP023"/>
    <s v="AISLE-10-SHELF-34"/>
    <n v="29"/>
    <x v="0"/>
    <d v="2023-07-15T00:00:00"/>
    <s v="Italy"/>
    <n v="37.350200000000001"/>
    <n v="6.9863"/>
    <n v="119"/>
  </r>
  <r>
    <x v="3350"/>
    <x v="3350"/>
    <x v="4"/>
    <n v="192.52"/>
    <x v="805"/>
    <s v="Mid"/>
    <n v="56"/>
    <n v="20"/>
    <d v="2024-02-04T00:00:00"/>
    <s v="SUP023"/>
    <s v="AISLE-08-SHELF-22"/>
    <n v="12"/>
    <x v="0"/>
    <d v="2023-08-07T00:00:00"/>
    <s v="France"/>
    <n v="48.596699999999998"/>
    <n v="-3.1530999999999998"/>
    <n v="181"/>
  </r>
  <r>
    <x v="3351"/>
    <x v="3351"/>
    <x v="3"/>
    <n v="388.47"/>
    <x v="858"/>
    <s v="Low"/>
    <n v="52"/>
    <n v="9"/>
    <d v="2024-04-02T00:00:00"/>
    <s v="SUP029"/>
    <s v="AISLE-18-SHELF-12"/>
    <n v="31"/>
    <x v="0"/>
    <d v="2023-04-08T00:00:00"/>
    <s v="Italy"/>
    <n v="37.996499999999997"/>
    <n v="6.8662000000000001"/>
    <n v="360"/>
  </r>
  <r>
    <x v="3352"/>
    <x v="3352"/>
    <x v="5"/>
    <n v="383.34"/>
    <x v="661"/>
    <s v="Low"/>
    <n v="93"/>
    <n v="4"/>
    <d v="2024-03-10T00:00:00"/>
    <s v="SUP006"/>
    <s v="AISLE-18-SHELF-19"/>
    <n v="39"/>
    <x v="1"/>
    <d v="2023-04-17T00:00:00"/>
    <s v="Sweden"/>
    <n v="55.987299999999998"/>
    <n v="14.5541"/>
    <n v="328"/>
  </r>
  <r>
    <x v="3353"/>
    <x v="3353"/>
    <x v="6"/>
    <n v="245.56"/>
    <x v="177"/>
    <s v="Mid"/>
    <n v="40"/>
    <n v="17"/>
    <d v="2025-11-04T00:00:00"/>
    <s v="SUP039"/>
    <s v="AISLE-05-SHELF-16"/>
    <n v="26"/>
    <x v="0"/>
    <d v="2024-12-06T00:00:00"/>
    <s v="Netherlands"/>
    <n v="50.975499999999997"/>
    <n v="4.7385999999999999"/>
    <n v="333"/>
  </r>
  <r>
    <x v="3354"/>
    <x v="3354"/>
    <x v="0"/>
    <n v="877.55"/>
    <x v="518"/>
    <s v="High"/>
    <n v="24"/>
    <n v="21"/>
    <d v="2024-04-24T00:00:00"/>
    <s v="SUP005"/>
    <s v="AISLE-17-SHELF-41"/>
    <n v="11"/>
    <x v="0"/>
    <d v="2023-12-16T00:00:00"/>
    <s v="Sweden"/>
    <n v="66.792299999999997"/>
    <n v="15.3748"/>
    <n v="130"/>
  </r>
  <r>
    <x v="3355"/>
    <x v="3355"/>
    <x v="4"/>
    <n v="682.06"/>
    <x v="96"/>
    <s v="Low"/>
    <n v="57"/>
    <n v="2"/>
    <d v="2025-04-11T00:00:00"/>
    <s v="SUP032"/>
    <s v="AISLE-10-SHELF-19"/>
    <n v="40"/>
    <x v="0"/>
    <d v="2024-11-05T00:00:00"/>
    <s v="France"/>
    <n v="48.4328"/>
    <n v="-3.7288999999999999"/>
    <n v="157"/>
  </r>
  <r>
    <x v="3356"/>
    <x v="3356"/>
    <x v="2"/>
    <n v="287.14"/>
    <x v="296"/>
    <s v="Mid"/>
    <n v="71"/>
    <n v="14"/>
    <d v="2024-12-02T00:00:00"/>
    <s v="SUP040"/>
    <s v="AISLE-12-SHELF-01"/>
    <n v="16"/>
    <x v="0"/>
    <d v="2024-01-19T00:00:00"/>
    <s v="United Kingdom"/>
    <n v="55.702500000000001"/>
    <n v="-5.0324999999999998"/>
    <n v="318"/>
  </r>
  <r>
    <x v="3357"/>
    <x v="3357"/>
    <x v="0"/>
    <n v="249.7"/>
    <x v="106"/>
    <s v="High"/>
    <n v="79"/>
    <n v="22"/>
    <d v="2024-05-12T00:00:00"/>
    <s v="SUP026"/>
    <s v="AISLE-17-SHELF-35"/>
    <n v="13"/>
    <x v="0"/>
    <d v="2023-05-19T00:00:00"/>
    <s v="Spain"/>
    <n v="41.848100000000002"/>
    <n v="-7.5831999999999997"/>
    <n v="359"/>
  </r>
  <r>
    <x v="3358"/>
    <x v="3358"/>
    <x v="5"/>
    <n v="27.77"/>
    <x v="396"/>
    <s v="Low"/>
    <n v="12"/>
    <n v="1"/>
    <d v="2024-12-19T00:00:00"/>
    <s v="SUP014"/>
    <s v="AISLE-07-SHELF-09"/>
    <n v="49"/>
    <x v="0"/>
    <d v="2024-09-10T00:00:00"/>
    <s v="France"/>
    <n v="50.099299999999999"/>
    <n v="-1.5584"/>
    <n v="100"/>
  </r>
  <r>
    <x v="3359"/>
    <x v="3359"/>
    <x v="1"/>
    <n v="353.12"/>
    <x v="709"/>
    <s v="High"/>
    <n v="47"/>
    <n v="23"/>
    <d v="2024-03-25T00:00:00"/>
    <s v="SUP018"/>
    <s v="AISLE-05-SHELF-09"/>
    <n v="39"/>
    <x v="0"/>
    <d v="2024-02-02T00:00:00"/>
    <s v="Sweden"/>
    <n v="60.173299999999998"/>
    <n v="23.5474"/>
    <n v="52"/>
  </r>
  <r>
    <x v="3360"/>
    <x v="3360"/>
    <x v="4"/>
    <n v="531.5"/>
    <x v="342"/>
    <s v="Mid"/>
    <n v="96"/>
    <n v="7"/>
    <d v="2023-12-14T00:00:00"/>
    <s v="SUP021"/>
    <s v="AISLE-19-SHELF-11"/>
    <n v="43"/>
    <x v="0"/>
    <d v="2023-09-05T00:00:00"/>
    <s v="Sweden"/>
    <n v="63.283099999999997"/>
    <n v="15.8916"/>
    <n v="100"/>
  </r>
  <r>
    <x v="3361"/>
    <x v="3361"/>
    <x v="6"/>
    <n v="284.93"/>
    <x v="969"/>
    <s v="High"/>
    <n v="67"/>
    <n v="4"/>
    <d v="2024-09-07T00:00:00"/>
    <s v="SUP025"/>
    <s v="AISLE-14-SHELF-46"/>
    <n v="23"/>
    <x v="0"/>
    <d v="2023-12-31T00:00:00"/>
    <s v="Poland"/>
    <n v="54.5077"/>
    <n v="17.390799999999999"/>
    <n v="251"/>
  </r>
  <r>
    <x v="3362"/>
    <x v="3362"/>
    <x v="3"/>
    <n v="703.45"/>
    <x v="908"/>
    <s v="High"/>
    <n v="76"/>
    <n v="9"/>
    <d v="2024-05-03T00:00:00"/>
    <s v="SUP020"/>
    <s v="AISLE-08-SHELF-24"/>
    <n v="32"/>
    <x v="1"/>
    <d v="2024-03-10T00:00:00"/>
    <s v="Poland"/>
    <n v="49.5503"/>
    <n v="24.0685"/>
    <n v="54"/>
  </r>
  <r>
    <x v="3363"/>
    <x v="3363"/>
    <x v="5"/>
    <n v="417.63"/>
    <x v="382"/>
    <s v="Low"/>
    <n v="54"/>
    <n v="3"/>
    <d v="2024-07-24T00:00:00"/>
    <s v="SUP024"/>
    <s v="AISLE-20-SHELF-33"/>
    <n v="33"/>
    <x v="0"/>
    <d v="2024-03-09T00:00:00"/>
    <s v="Belgium"/>
    <n v="50.035699999999999"/>
    <n v="5.8198999999999996"/>
    <n v="137"/>
  </r>
  <r>
    <x v="3364"/>
    <x v="3364"/>
    <x v="4"/>
    <n v="323.14999999999998"/>
    <x v="359"/>
    <s v="Mid"/>
    <n v="53"/>
    <n v="5"/>
    <d v="2024-05-03T00:00:00"/>
    <s v="SUP003"/>
    <s v="AISLE-04-SHELF-16"/>
    <n v="12"/>
    <x v="0"/>
    <d v="2023-05-15T00:00:00"/>
    <s v="Poland"/>
    <n v="49.960099999999997"/>
    <n v="21.413499999999999"/>
    <n v="354"/>
  </r>
  <r>
    <x v="3365"/>
    <x v="3365"/>
    <x v="3"/>
    <n v="939.67"/>
    <x v="970"/>
    <s v="Low"/>
    <n v="17"/>
    <n v="21"/>
    <d v="2024-02-15T00:00:00"/>
    <s v="SUP022"/>
    <s v="AISLE-01-SHELF-24"/>
    <n v="47"/>
    <x v="0"/>
    <d v="2023-11-26T00:00:00"/>
    <s v="Germany"/>
    <n v="51.285800000000002"/>
    <n v="14.8262"/>
    <n v="81"/>
  </r>
  <r>
    <x v="3366"/>
    <x v="3366"/>
    <x v="1"/>
    <n v="270.17"/>
    <x v="140"/>
    <s v="Mid"/>
    <n v="75"/>
    <n v="24"/>
    <d v="2024-07-14T00:00:00"/>
    <s v="SUP008"/>
    <s v="AISLE-03-SHELF-32"/>
    <n v="31"/>
    <x v="0"/>
    <d v="2023-12-07T00:00:00"/>
    <s v="Spain"/>
    <n v="40.312100000000001"/>
    <n v="-8.9847999999999999"/>
    <n v="220"/>
  </r>
  <r>
    <x v="3367"/>
    <x v="3367"/>
    <x v="4"/>
    <n v="404.28"/>
    <x v="378"/>
    <s v="Mid"/>
    <n v="80"/>
    <n v="10"/>
    <d v="2023-10-22T00:00:00"/>
    <s v="SUP046"/>
    <s v="AISLE-02-SHELF-49"/>
    <n v="9"/>
    <x v="0"/>
    <d v="2023-07-31T00:00:00"/>
    <s v="Netherlands"/>
    <n v="52.430500000000002"/>
    <n v="3.8666999999999998"/>
    <n v="83"/>
  </r>
  <r>
    <x v="3368"/>
    <x v="3368"/>
    <x v="2"/>
    <n v="388.47"/>
    <x v="772"/>
    <s v="Low"/>
    <n v="70"/>
    <n v="10"/>
    <d v="2024-07-10T00:00:00"/>
    <s v="SUP046"/>
    <s v="AISLE-11-SHELF-03"/>
    <n v="33"/>
    <x v="1"/>
    <d v="2024-05-04T00:00:00"/>
    <s v="France"/>
    <n v="49.125700000000002"/>
    <n v="7.4058999999999999"/>
    <n v="67"/>
  </r>
  <r>
    <x v="3369"/>
    <x v="3369"/>
    <x v="5"/>
    <n v="248.79"/>
    <x v="329"/>
    <s v="Mid"/>
    <n v="26"/>
    <n v="4"/>
    <d v="2024-09-20T00:00:00"/>
    <s v="SUP029"/>
    <s v="AISLE-07-SHELF-42"/>
    <n v="39"/>
    <x v="0"/>
    <d v="2024-01-30T00:00:00"/>
    <s v="Sweden"/>
    <n v="61.9529"/>
    <n v="21.360199999999999"/>
    <n v="234"/>
  </r>
  <r>
    <x v="3370"/>
    <x v="3370"/>
    <x v="4"/>
    <n v="225.3"/>
    <x v="782"/>
    <s v="High"/>
    <n v="80"/>
    <n v="17"/>
    <d v="2025-05-19T00:00:00"/>
    <s v="SUP007"/>
    <s v="AISLE-03-SHELF-29"/>
    <n v="37"/>
    <x v="0"/>
    <d v="2024-09-02T00:00:00"/>
    <s v="Belgium"/>
    <n v="49.790199999999999"/>
    <n v="4.4191000000000003"/>
    <n v="259"/>
  </r>
  <r>
    <x v="3371"/>
    <x v="3371"/>
    <x v="6"/>
    <n v="309.36"/>
    <x v="651"/>
    <s v="High"/>
    <n v="45"/>
    <n v="27"/>
    <d v="2024-02-22T00:00:00"/>
    <s v="SUP006"/>
    <s v="AISLE-08-SHELF-25"/>
    <n v="36"/>
    <x v="0"/>
    <d v="2023-04-30T00:00:00"/>
    <s v="Belgium"/>
    <n v="50.2879"/>
    <n v="4.8841000000000001"/>
    <n v="298"/>
  </r>
  <r>
    <x v="3372"/>
    <x v="3372"/>
    <x v="1"/>
    <n v="865.59"/>
    <x v="354"/>
    <s v="High"/>
    <n v="77"/>
    <n v="21"/>
    <d v="2025-04-08T00:00:00"/>
    <s v="SUP006"/>
    <s v="AISLE-05-SHELF-27"/>
    <n v="25"/>
    <x v="0"/>
    <d v="2024-06-12T00:00:00"/>
    <s v="Netherlands"/>
    <n v="50.920099999999998"/>
    <n v="6.2332999999999998"/>
    <n v="300"/>
  </r>
  <r>
    <x v="3373"/>
    <x v="3373"/>
    <x v="4"/>
    <n v="769.41"/>
    <x v="318"/>
    <s v="Low"/>
    <n v="89"/>
    <n v="17"/>
    <d v="2025-05-09T00:00:00"/>
    <s v="SUP012"/>
    <s v="AISLE-10-SHELF-12"/>
    <n v="14"/>
    <x v="0"/>
    <d v="2024-11-10T00:00:00"/>
    <s v="Spain"/>
    <n v="36.617199999999997"/>
    <n v="-1.0285"/>
    <n v="180"/>
  </r>
  <r>
    <x v="3374"/>
    <x v="3374"/>
    <x v="5"/>
    <n v="684.19"/>
    <x v="874"/>
    <s v="High"/>
    <n v="30"/>
    <n v="19"/>
    <d v="2024-12-24T00:00:00"/>
    <s v="SUP022"/>
    <s v="AISLE-18-SHELF-38"/>
    <n v="46"/>
    <x v="0"/>
    <d v="2024-05-31T00:00:00"/>
    <s v="France"/>
    <n v="41.480899999999998"/>
    <n v="7.0456000000000003"/>
    <n v="207"/>
  </r>
  <r>
    <x v="3375"/>
    <x v="3375"/>
    <x v="4"/>
    <n v="462.53"/>
    <x v="195"/>
    <s v="Mid"/>
    <n v="91"/>
    <n v="6"/>
    <d v="2025-05-02T00:00:00"/>
    <s v="SUP047"/>
    <s v="AISLE-08-SHELF-50"/>
    <n v="20"/>
    <x v="0"/>
    <d v="2024-05-29T00:00:00"/>
    <s v="Italy"/>
    <n v="38.4343"/>
    <n v="12.734400000000001"/>
    <n v="338"/>
  </r>
  <r>
    <x v="3376"/>
    <x v="3376"/>
    <x v="3"/>
    <n v="512.67999999999995"/>
    <x v="179"/>
    <s v="High"/>
    <n v="55"/>
    <n v="1"/>
    <d v="2023-05-31T00:00:00"/>
    <s v="SUP026"/>
    <s v="AISLE-06-SHELF-30"/>
    <n v="15"/>
    <x v="0"/>
    <d v="2023-05-02T00:00:00"/>
    <s v="Poland"/>
    <n v="50.5167"/>
    <n v="21.326499999999999"/>
    <n v="29"/>
  </r>
  <r>
    <x v="3377"/>
    <x v="3377"/>
    <x v="3"/>
    <n v="274.47000000000003"/>
    <x v="430"/>
    <s v="Mid"/>
    <n v="55"/>
    <n v="26"/>
    <d v="2024-11-01T00:00:00"/>
    <s v="SUP025"/>
    <s v="AISLE-09-SHELF-48"/>
    <n v="23"/>
    <x v="0"/>
    <d v="2024-09-21T00:00:00"/>
    <s v="United Kingdom"/>
    <n v="52.727899999999998"/>
    <n v="-0.95389999999999997"/>
    <n v="41"/>
  </r>
  <r>
    <x v="3378"/>
    <x v="3378"/>
    <x v="1"/>
    <n v="83.57"/>
    <x v="680"/>
    <s v="Mid"/>
    <n v="25"/>
    <n v="14"/>
    <d v="2024-06-14T00:00:00"/>
    <s v="SUP019"/>
    <s v="AISLE-11-SHELF-25"/>
    <n v="17"/>
    <x v="0"/>
    <d v="2023-12-05T00:00:00"/>
    <s v="Belgium"/>
    <n v="50.069699999999997"/>
    <n v="5.4345999999999997"/>
    <n v="192"/>
  </r>
  <r>
    <x v="3379"/>
    <x v="3379"/>
    <x v="2"/>
    <n v="337.73"/>
    <x v="883"/>
    <s v="Mid"/>
    <n v="31"/>
    <n v="13"/>
    <d v="2024-12-02T00:00:00"/>
    <s v="SUP036"/>
    <s v="AISLE-02-SHELF-17"/>
    <n v="19"/>
    <x v="0"/>
    <d v="2024-04-09T00:00:00"/>
    <s v="Poland"/>
    <n v="49.177500000000002"/>
    <n v="16.9331"/>
    <n v="237"/>
  </r>
  <r>
    <x v="3380"/>
    <x v="3380"/>
    <x v="0"/>
    <n v="500.63"/>
    <x v="389"/>
    <s v="Mid"/>
    <n v="15"/>
    <n v="3"/>
    <d v="2024-04-05T00:00:00"/>
    <s v="SUP035"/>
    <s v="AISLE-13-SHELF-07"/>
    <n v="46"/>
    <x v="0"/>
    <d v="2023-07-02T00:00:00"/>
    <s v="Poland"/>
    <n v="51.892099999999999"/>
    <n v="14.550599999999999"/>
    <n v="278"/>
  </r>
  <r>
    <x v="3381"/>
    <x v="3381"/>
    <x v="1"/>
    <n v="66.739999999999995"/>
    <x v="931"/>
    <s v="Mid"/>
    <n v="65"/>
    <n v="23"/>
    <d v="2024-04-15T00:00:00"/>
    <s v="SUP013"/>
    <s v="AISLE-10-SHELF-26"/>
    <n v="40"/>
    <x v="1"/>
    <d v="2024-03-29T00:00:00"/>
    <s v="Germany"/>
    <n v="48.713900000000002"/>
    <n v="14.404299999999999"/>
    <n v="17"/>
  </r>
  <r>
    <x v="3382"/>
    <x v="3382"/>
    <x v="2"/>
    <n v="97.35"/>
    <x v="488"/>
    <s v="High"/>
    <n v="54"/>
    <n v="2"/>
    <d v="2025-11-05T00:00:00"/>
    <s v="SUP025"/>
    <s v="AISLE-13-SHELF-42"/>
    <n v="36"/>
    <x v="0"/>
    <d v="2024-12-23T00:00:00"/>
    <s v="Spain"/>
    <n v="43.619300000000003"/>
    <n v="2.0799999999999999E-2"/>
    <n v="317"/>
  </r>
  <r>
    <x v="3383"/>
    <x v="3383"/>
    <x v="1"/>
    <n v="270.39"/>
    <x v="83"/>
    <s v="Low"/>
    <n v="67"/>
    <n v="22"/>
    <d v="2024-03-28T00:00:00"/>
    <s v="SUP048"/>
    <s v="AISLE-04-SHELF-11"/>
    <n v="23"/>
    <x v="0"/>
    <d v="2023-04-26T00:00:00"/>
    <s v="United Kingdom"/>
    <n v="52.119399999999999"/>
    <n v="-5.5948000000000002"/>
    <n v="337"/>
  </r>
  <r>
    <x v="3384"/>
    <x v="3384"/>
    <x v="0"/>
    <n v="373.41"/>
    <x v="117"/>
    <s v="Mid"/>
    <n v="37"/>
    <n v="7"/>
    <d v="2025-09-05T00:00:00"/>
    <s v="SUP045"/>
    <s v="AISLE-09-SHELF-16"/>
    <n v="19"/>
    <x v="0"/>
    <d v="2024-10-25T00:00:00"/>
    <s v="Italy"/>
    <n v="43.380800000000001"/>
    <n v="7.9993999999999996"/>
    <n v="315"/>
  </r>
  <r>
    <x v="3385"/>
    <x v="3385"/>
    <x v="6"/>
    <n v="399.38"/>
    <x v="971"/>
    <s v="Low"/>
    <n v="26"/>
    <n v="28"/>
    <d v="2024-09-29T00:00:00"/>
    <s v="SUP032"/>
    <s v="AISLE-17-SHELF-05"/>
    <n v="42"/>
    <x v="0"/>
    <d v="2024-08-06T00:00:00"/>
    <s v="Sweden"/>
    <n v="68.386700000000005"/>
    <n v="14.045"/>
    <n v="54"/>
  </r>
  <r>
    <x v="3386"/>
    <x v="3386"/>
    <x v="3"/>
    <n v="126.71"/>
    <x v="372"/>
    <s v="Mid"/>
    <n v="45"/>
    <n v="12"/>
    <d v="2025-04-27T00:00:00"/>
    <s v="SUP030"/>
    <s v="AISLE-05-SHELF-38"/>
    <n v="26"/>
    <x v="0"/>
    <d v="2025-01-10T00:00:00"/>
    <s v="Germany"/>
    <n v="54.897199999999998"/>
    <n v="10.411199999999999"/>
    <n v="107"/>
  </r>
  <r>
    <x v="3387"/>
    <x v="3387"/>
    <x v="0"/>
    <n v="233.56"/>
    <x v="441"/>
    <s v="Mid"/>
    <n v="21"/>
    <n v="2"/>
    <d v="2024-07-05T00:00:00"/>
    <s v="SUP021"/>
    <s v="AISLE-02-SHELF-27"/>
    <n v="17"/>
    <x v="1"/>
    <d v="2024-04-19T00:00:00"/>
    <s v="Poland"/>
    <n v="53.474299999999999"/>
    <n v="14.1218"/>
    <n v="77"/>
  </r>
  <r>
    <x v="3388"/>
    <x v="3388"/>
    <x v="4"/>
    <n v="269.02999999999997"/>
    <x v="923"/>
    <s v="Mid"/>
    <n v="59"/>
    <n v="11"/>
    <d v="2024-09-05T00:00:00"/>
    <s v="SUP042"/>
    <s v="AISLE-14-SHELF-43"/>
    <n v="24"/>
    <x v="0"/>
    <d v="2023-09-27T00:00:00"/>
    <s v="Poland"/>
    <n v="54.154699999999998"/>
    <n v="16.8"/>
    <n v="344"/>
  </r>
  <r>
    <x v="3389"/>
    <x v="3389"/>
    <x v="6"/>
    <n v="76.959999999999994"/>
    <x v="866"/>
    <s v="High"/>
    <n v="68"/>
    <n v="16"/>
    <d v="2024-12-26T00:00:00"/>
    <s v="SUP045"/>
    <s v="AISLE-19-SHELF-43"/>
    <n v="19"/>
    <x v="0"/>
    <d v="2024-10-15T00:00:00"/>
    <s v="Austria"/>
    <n v="48.136600000000001"/>
    <n v="15.7089"/>
    <n v="72"/>
  </r>
  <r>
    <x v="3390"/>
    <x v="3390"/>
    <x v="5"/>
    <n v="332.84"/>
    <x v="877"/>
    <s v="Mid"/>
    <n v="21"/>
    <n v="27"/>
    <d v="2024-05-02T00:00:00"/>
    <s v="SUP040"/>
    <s v="AISLE-20-SHELF-38"/>
    <n v="11"/>
    <x v="0"/>
    <d v="2023-11-04T00:00:00"/>
    <s v="United Kingdom"/>
    <n v="51.344499999999996"/>
    <n v="-3.7749000000000001"/>
    <n v="180"/>
  </r>
  <r>
    <x v="3391"/>
    <x v="3391"/>
    <x v="0"/>
    <n v="81.5"/>
    <x v="943"/>
    <s v="Mid"/>
    <n v="71"/>
    <n v="5"/>
    <d v="2024-05-06T00:00:00"/>
    <s v="SUP044"/>
    <s v="AISLE-13-SHELF-29"/>
    <n v="26"/>
    <x v="0"/>
    <d v="2023-09-07T00:00:00"/>
    <s v="United Kingdom"/>
    <n v="54.245800000000003"/>
    <n v="-5.0788000000000002"/>
    <n v="242"/>
  </r>
  <r>
    <x v="3392"/>
    <x v="3392"/>
    <x v="1"/>
    <n v="706.42"/>
    <x v="457"/>
    <s v="Low"/>
    <n v="49"/>
    <n v="26"/>
    <d v="2024-12-27T00:00:00"/>
    <s v="SUP008"/>
    <s v="AISLE-19-SHELF-35"/>
    <n v="47"/>
    <x v="0"/>
    <d v="2024-03-25T00:00:00"/>
    <s v="Austria"/>
    <n v="47.6526"/>
    <n v="11.9451"/>
    <n v="277"/>
  </r>
  <r>
    <x v="3393"/>
    <x v="3393"/>
    <x v="2"/>
    <n v="392.19"/>
    <x v="377"/>
    <s v="Mid"/>
    <n v="11"/>
    <n v="28"/>
    <d v="2024-08-23T00:00:00"/>
    <s v="SUP041"/>
    <s v="AISLE-16-SHELF-09"/>
    <n v="24"/>
    <x v="0"/>
    <d v="2024-05-10T00:00:00"/>
    <s v="United Kingdom"/>
    <n v="53.074599999999997"/>
    <n v="-1.5066999999999999"/>
    <n v="105"/>
  </r>
  <r>
    <x v="3394"/>
    <x v="3394"/>
    <x v="0"/>
    <n v="333.48"/>
    <x v="486"/>
    <s v="Mid"/>
    <n v="34"/>
    <n v="26"/>
    <d v="2025-07-21T00:00:00"/>
    <s v="SUP042"/>
    <s v="AISLE-03-SHELF-15"/>
    <n v="23"/>
    <x v="0"/>
    <d v="2024-12-14T00:00:00"/>
    <s v="Poland"/>
    <n v="52.668999999999997"/>
    <n v="16.422699999999999"/>
    <n v="219"/>
  </r>
  <r>
    <x v="3395"/>
    <x v="3395"/>
    <x v="2"/>
    <n v="135.26"/>
    <x v="703"/>
    <s v="Mid"/>
    <n v="94"/>
    <n v="17"/>
    <d v="2024-02-14T00:00:00"/>
    <s v="SUP007"/>
    <s v="AISLE-13-SHELF-49"/>
    <n v="31"/>
    <x v="0"/>
    <d v="2023-05-07T00:00:00"/>
    <s v="Belgium"/>
    <n v="51.295000000000002"/>
    <n v="5.8648999999999996"/>
    <n v="283"/>
  </r>
  <r>
    <x v="3396"/>
    <x v="3396"/>
    <x v="1"/>
    <n v="234.24"/>
    <x v="230"/>
    <s v="Mid"/>
    <n v="95"/>
    <n v="3"/>
    <d v="2025-05-30T00:00:00"/>
    <s v="SUP003"/>
    <s v="AISLE-08-SHELF-22"/>
    <n v="12"/>
    <x v="0"/>
    <d v="2024-11-11T00:00:00"/>
    <s v="France"/>
    <n v="46.289000000000001"/>
    <n v="1.2255"/>
    <n v="200"/>
  </r>
  <r>
    <x v="3397"/>
    <x v="3397"/>
    <x v="1"/>
    <n v="240.38"/>
    <x v="736"/>
    <s v="Mid"/>
    <n v="83"/>
    <n v="14"/>
    <d v="2024-05-26T00:00:00"/>
    <s v="SUP037"/>
    <s v="AISLE-14-SHELF-41"/>
    <n v="22"/>
    <x v="0"/>
    <d v="2024-04-21T00:00:00"/>
    <s v="Poland"/>
    <n v="51.1858"/>
    <n v="21.172699999999999"/>
    <n v="35"/>
  </r>
  <r>
    <x v="3398"/>
    <x v="3398"/>
    <x v="2"/>
    <n v="985.35"/>
    <x v="438"/>
    <s v="Mid"/>
    <n v="40"/>
    <n v="16"/>
    <d v="2024-03-20T00:00:00"/>
    <s v="SUP003"/>
    <s v="AISLE-03-SHELF-09"/>
    <n v="14"/>
    <x v="0"/>
    <d v="2023-06-02T00:00:00"/>
    <s v="Germany"/>
    <n v="52.404699999999998"/>
    <n v="7.6852"/>
    <n v="292"/>
  </r>
  <r>
    <x v="3399"/>
    <x v="3399"/>
    <x v="3"/>
    <n v="837"/>
    <x v="349"/>
    <s v="Low"/>
    <n v="56"/>
    <n v="17"/>
    <d v="2025-08-19T00:00:00"/>
    <s v="SUP018"/>
    <s v="AISLE-12-SHELF-47"/>
    <n v="45"/>
    <x v="0"/>
    <d v="2025-01-12T00:00:00"/>
    <s v="Spain"/>
    <n v="41.237400000000001"/>
    <n v="-6.1193999999999997"/>
    <n v="219"/>
  </r>
  <r>
    <x v="3400"/>
    <x v="3400"/>
    <x v="6"/>
    <n v="25.11"/>
    <x v="924"/>
    <s v="Mid"/>
    <n v="69"/>
    <n v="28"/>
    <d v="2024-01-21T00:00:00"/>
    <s v="SUP042"/>
    <s v="AISLE-17-SHELF-41"/>
    <n v="39"/>
    <x v="1"/>
    <d v="2023-08-29T00:00:00"/>
    <s v="Austria"/>
    <n v="46.448300000000003"/>
    <n v="14.883900000000001"/>
    <n v="145"/>
  </r>
  <r>
    <x v="3401"/>
    <x v="3401"/>
    <x v="2"/>
    <n v="620.66999999999996"/>
    <x v="718"/>
    <s v="Mid"/>
    <n v="82"/>
    <n v="19"/>
    <d v="2024-09-09T00:00:00"/>
    <s v="SUP009"/>
    <s v="AISLE-08-SHELF-06"/>
    <n v="19"/>
    <x v="0"/>
    <d v="2024-02-09T00:00:00"/>
    <s v="Italy"/>
    <n v="43.3703"/>
    <n v="11.4886"/>
    <n v="213"/>
  </r>
  <r>
    <x v="3402"/>
    <x v="3402"/>
    <x v="3"/>
    <n v="263.35000000000002"/>
    <x v="395"/>
    <s v="Low"/>
    <n v="50"/>
    <n v="4"/>
    <d v="2023-11-05T00:00:00"/>
    <s v="SUP024"/>
    <s v="AISLE-09-SHELF-15"/>
    <n v="27"/>
    <x v="0"/>
    <d v="2023-07-22T00:00:00"/>
    <s v="Sweden"/>
    <n v="62.554499999999997"/>
    <n v="23.507899999999999"/>
    <n v="106"/>
  </r>
  <r>
    <x v="3403"/>
    <x v="3403"/>
    <x v="3"/>
    <n v="113.33"/>
    <x v="297"/>
    <s v="High"/>
    <n v="59"/>
    <n v="28"/>
    <d v="2023-12-15T00:00:00"/>
    <s v="SUP007"/>
    <s v="AISLE-18-SHELF-11"/>
    <n v="16"/>
    <x v="0"/>
    <d v="2023-08-01T00:00:00"/>
    <s v="Italy"/>
    <n v="42.849600000000002"/>
    <n v="14.428800000000001"/>
    <n v="136"/>
  </r>
  <r>
    <x v="3404"/>
    <x v="3404"/>
    <x v="2"/>
    <n v="708.54"/>
    <x v="523"/>
    <s v="High"/>
    <n v="32"/>
    <n v="28"/>
    <d v="2025-06-30T00:00:00"/>
    <s v="SUP033"/>
    <s v="AISLE-14-SHELF-45"/>
    <n v="31"/>
    <x v="0"/>
    <d v="2024-10-24T00:00:00"/>
    <s v="Poland"/>
    <n v="49.370699999999999"/>
    <n v="15.7599"/>
    <n v="249"/>
  </r>
  <r>
    <x v="3405"/>
    <x v="3405"/>
    <x v="6"/>
    <n v="140.29"/>
    <x v="702"/>
    <s v="High"/>
    <n v="21"/>
    <n v="21"/>
    <d v="2024-02-08T00:00:00"/>
    <s v="SUP025"/>
    <s v="AISLE-13-SHELF-13"/>
    <n v="10"/>
    <x v="0"/>
    <d v="2023-10-06T00:00:00"/>
    <s v="Germany"/>
    <n v="49.587200000000003"/>
    <n v="10.808400000000001"/>
    <n v="125"/>
  </r>
  <r>
    <x v="3406"/>
    <x v="3406"/>
    <x v="4"/>
    <n v="449.3"/>
    <x v="202"/>
    <s v="Low"/>
    <n v="80"/>
    <n v="20"/>
    <d v="2024-09-18T00:00:00"/>
    <s v="SUP042"/>
    <s v="AISLE-16-SHELF-12"/>
    <n v="28"/>
    <x v="0"/>
    <d v="2023-10-22T00:00:00"/>
    <s v="Poland"/>
    <n v="53.504199999999997"/>
    <n v="17.3124"/>
    <n v="332"/>
  </r>
  <r>
    <x v="3407"/>
    <x v="3407"/>
    <x v="1"/>
    <n v="635.84"/>
    <x v="160"/>
    <s v="Mid"/>
    <n v="92"/>
    <n v="20"/>
    <d v="2024-06-12T00:00:00"/>
    <s v="SUP034"/>
    <s v="AISLE-18-SHELF-12"/>
    <n v="26"/>
    <x v="0"/>
    <d v="2023-11-25T00:00:00"/>
    <s v="Spain"/>
    <n v="38.779800000000002"/>
    <n v="-6.0724999999999998"/>
    <n v="200"/>
  </r>
  <r>
    <x v="3408"/>
    <x v="3408"/>
    <x v="0"/>
    <n v="558.95000000000005"/>
    <x v="802"/>
    <s v="High"/>
    <n v="31"/>
    <n v="25"/>
    <d v="2023-12-28T00:00:00"/>
    <s v="SUP038"/>
    <s v="AISLE-05-SHELF-49"/>
    <n v="13"/>
    <x v="0"/>
    <d v="2023-06-08T00:00:00"/>
    <s v="Belgium"/>
    <n v="50.0092"/>
    <n v="6.2005999999999997"/>
    <n v="203"/>
  </r>
  <r>
    <x v="3409"/>
    <x v="3409"/>
    <x v="3"/>
    <n v="977.85"/>
    <x v="921"/>
    <s v="Low"/>
    <n v="65"/>
    <n v="25"/>
    <d v="2024-11-23T00:00:00"/>
    <s v="SUP021"/>
    <s v="AISLE-01-SHELF-45"/>
    <n v="14"/>
    <x v="0"/>
    <d v="2024-02-15T00:00:00"/>
    <s v="Sweden"/>
    <n v="64.069299999999998"/>
    <n v="13.142300000000001"/>
    <n v="282"/>
  </r>
  <r>
    <x v="3410"/>
    <x v="3410"/>
    <x v="0"/>
    <n v="787.89"/>
    <x v="834"/>
    <s v="Mid"/>
    <n v="25"/>
    <n v="9"/>
    <d v="2025-04-14T00:00:00"/>
    <s v="SUP038"/>
    <s v="AISLE-10-SHELF-35"/>
    <n v="7"/>
    <x v="0"/>
    <d v="2025-02-17T00:00:00"/>
    <s v="Spain"/>
    <n v="41.633499999999998"/>
    <n v="-0.20250000000000001"/>
    <n v="56"/>
  </r>
  <r>
    <x v="3411"/>
    <x v="3411"/>
    <x v="6"/>
    <n v="776.45"/>
    <x v="145"/>
    <s v="Low"/>
    <n v="67"/>
    <n v="11"/>
    <d v="2023-11-06T00:00:00"/>
    <s v="SUP040"/>
    <s v="AISLE-06-SHELF-48"/>
    <n v="10"/>
    <x v="0"/>
    <d v="2023-06-27T00:00:00"/>
    <s v="Austria"/>
    <n v="48.132800000000003"/>
    <n v="10.5373"/>
    <n v="132"/>
  </r>
  <r>
    <x v="3412"/>
    <x v="3412"/>
    <x v="4"/>
    <n v="362.04"/>
    <x v="432"/>
    <s v="High"/>
    <n v="81"/>
    <n v="5"/>
    <d v="2024-12-30T00:00:00"/>
    <s v="SUP018"/>
    <s v="AISLE-01-SHELF-08"/>
    <n v="30"/>
    <x v="0"/>
    <d v="2024-07-31T00:00:00"/>
    <s v="Austria"/>
    <n v="47.460799999999999"/>
    <n v="10.321999999999999"/>
    <n v="152"/>
  </r>
  <r>
    <x v="3413"/>
    <x v="3413"/>
    <x v="5"/>
    <n v="18.309999999999999"/>
    <x v="455"/>
    <s v="Mid"/>
    <n v="60"/>
    <n v="11"/>
    <d v="2023-11-24T00:00:00"/>
    <s v="SUP039"/>
    <s v="AISLE-09-SHELF-23"/>
    <n v="49"/>
    <x v="1"/>
    <d v="2023-11-03T00:00:00"/>
    <s v="Poland"/>
    <n v="53.736400000000003"/>
    <n v="20.651700000000002"/>
    <n v="21"/>
  </r>
  <r>
    <x v="3414"/>
    <x v="3414"/>
    <x v="1"/>
    <n v="737.07"/>
    <x v="512"/>
    <s v="Mid"/>
    <n v="15"/>
    <n v="13"/>
    <d v="2024-03-04T00:00:00"/>
    <s v="SUP050"/>
    <s v="AISLE-20-SHELF-32"/>
    <n v="18"/>
    <x v="1"/>
    <d v="2023-12-27T00:00:00"/>
    <s v="Germany"/>
    <n v="51.154699999999998"/>
    <n v="9.0213999999999999"/>
    <n v="68"/>
  </r>
  <r>
    <x v="3415"/>
    <x v="3415"/>
    <x v="1"/>
    <n v="999.73"/>
    <x v="154"/>
    <s v="High"/>
    <n v="11"/>
    <n v="21"/>
    <d v="2024-12-26T00:00:00"/>
    <s v="SUP033"/>
    <s v="AISLE-07-SHELF-11"/>
    <n v="40"/>
    <x v="0"/>
    <d v="2024-11-13T00:00:00"/>
    <s v="Spain"/>
    <n v="37.437100000000001"/>
    <n v="-7.9588000000000001"/>
    <n v="43"/>
  </r>
  <r>
    <x v="3416"/>
    <x v="3416"/>
    <x v="4"/>
    <n v="411.82"/>
    <x v="818"/>
    <s v="Low"/>
    <n v="71"/>
    <n v="2"/>
    <d v="2023-08-03T00:00:00"/>
    <s v="SUP028"/>
    <s v="AISLE-08-SHELF-43"/>
    <n v="46"/>
    <x v="0"/>
    <d v="2023-04-25T00:00:00"/>
    <s v="Netherlands"/>
    <n v="53.416899999999998"/>
    <n v="4.0785999999999998"/>
    <n v="100"/>
  </r>
  <r>
    <x v="3417"/>
    <x v="3417"/>
    <x v="6"/>
    <n v="985.66"/>
    <x v="14"/>
    <s v="Mid"/>
    <n v="51"/>
    <n v="22"/>
    <d v="2024-12-12T00:00:00"/>
    <s v="SUP025"/>
    <s v="AISLE-14-SHELF-14"/>
    <n v="23"/>
    <x v="0"/>
    <d v="2023-12-29T00:00:00"/>
    <s v="Germany"/>
    <n v="47.755000000000003"/>
    <n v="14.651199999999999"/>
    <n v="349"/>
  </r>
  <r>
    <x v="3418"/>
    <x v="3418"/>
    <x v="4"/>
    <n v="150.29"/>
    <x v="371"/>
    <s v="High"/>
    <n v="52"/>
    <n v="2"/>
    <d v="2024-06-24T00:00:00"/>
    <s v="SUP014"/>
    <s v="AISLE-04-SHELF-41"/>
    <n v="43"/>
    <x v="0"/>
    <d v="2023-10-28T00:00:00"/>
    <s v="Belgium"/>
    <n v="50.597900000000003"/>
    <n v="5.6070000000000002"/>
    <n v="240"/>
  </r>
  <r>
    <x v="3419"/>
    <x v="3419"/>
    <x v="1"/>
    <n v="303.55"/>
    <x v="499"/>
    <s v="High"/>
    <n v="61"/>
    <n v="10"/>
    <d v="2024-09-15T00:00:00"/>
    <s v="SUP020"/>
    <s v="AISLE-08-SHELF-47"/>
    <n v="27"/>
    <x v="0"/>
    <d v="2024-02-28T00:00:00"/>
    <s v="Austria"/>
    <n v="46.513800000000003"/>
    <n v="13.865500000000001"/>
    <n v="200"/>
  </r>
  <r>
    <x v="3420"/>
    <x v="3420"/>
    <x v="5"/>
    <n v="179.02"/>
    <x v="295"/>
    <s v="High"/>
    <n v="67"/>
    <n v="13"/>
    <d v="2024-04-21T00:00:00"/>
    <s v="SUP039"/>
    <s v="AISLE-20-SHELF-38"/>
    <n v="9"/>
    <x v="0"/>
    <d v="2023-12-27T00:00:00"/>
    <s v="Poland"/>
    <n v="51.309600000000003"/>
    <n v="21.819600000000001"/>
    <n v="116"/>
  </r>
  <r>
    <x v="3421"/>
    <x v="3421"/>
    <x v="3"/>
    <n v="480.42"/>
    <x v="563"/>
    <s v="Mid"/>
    <n v="29"/>
    <n v="5"/>
    <d v="2025-04-15T00:00:00"/>
    <s v="SUP020"/>
    <s v="AISLE-16-SHELF-48"/>
    <n v="48"/>
    <x v="0"/>
    <d v="2024-11-24T00:00:00"/>
    <s v="United Kingdom"/>
    <n v="50.238100000000003"/>
    <n v="-4.1830999999999996"/>
    <n v="142"/>
  </r>
  <r>
    <x v="3422"/>
    <x v="3422"/>
    <x v="4"/>
    <n v="799.01"/>
    <x v="181"/>
    <s v="High"/>
    <n v="65"/>
    <n v="11"/>
    <d v="2025-02-21T00:00:00"/>
    <s v="SUP007"/>
    <s v="AISLE-14-SHELF-28"/>
    <n v="19"/>
    <x v="0"/>
    <d v="2024-11-20T00:00:00"/>
    <s v="Austria"/>
    <n v="48.477600000000002"/>
    <n v="13.524800000000001"/>
    <n v="93"/>
  </r>
  <r>
    <x v="3423"/>
    <x v="3423"/>
    <x v="2"/>
    <n v="347.26"/>
    <x v="506"/>
    <s v="Low"/>
    <n v="76"/>
    <n v="29"/>
    <d v="2023-12-27T00:00:00"/>
    <s v="SUP004"/>
    <s v="AISLE-15-SHELF-21"/>
    <n v="34"/>
    <x v="0"/>
    <d v="2023-10-15T00:00:00"/>
    <s v="Sweden"/>
    <n v="62.890500000000003"/>
    <n v="12.3729"/>
    <n v="73"/>
  </r>
  <r>
    <x v="3424"/>
    <x v="3424"/>
    <x v="2"/>
    <n v="907.17"/>
    <x v="208"/>
    <s v="Low"/>
    <n v="68"/>
    <n v="15"/>
    <d v="2024-05-24T00:00:00"/>
    <s v="SUP031"/>
    <s v="AISLE-12-SHELF-50"/>
    <n v="37"/>
    <x v="0"/>
    <d v="2023-09-28T00:00:00"/>
    <s v="France"/>
    <n v="42.596800000000002"/>
    <n v="4.7842000000000002"/>
    <n v="239"/>
  </r>
  <r>
    <x v="3425"/>
    <x v="3425"/>
    <x v="6"/>
    <n v="549.38"/>
    <x v="419"/>
    <s v="Mid"/>
    <n v="57"/>
    <n v="28"/>
    <d v="2025-01-01T00:00:00"/>
    <s v="SUP030"/>
    <s v="AISLE-11-SHELF-39"/>
    <n v="42"/>
    <x v="0"/>
    <d v="2024-10-25T00:00:00"/>
    <s v="United Kingdom"/>
    <n v="55.840400000000002"/>
    <n v="1.591"/>
    <n v="68"/>
  </r>
  <r>
    <x v="3426"/>
    <x v="3426"/>
    <x v="1"/>
    <n v="470.77"/>
    <x v="215"/>
    <s v="Low"/>
    <n v="44"/>
    <n v="28"/>
    <d v="2023-08-28T00:00:00"/>
    <s v="SUP037"/>
    <s v="AISLE-06-SHELF-03"/>
    <n v="23"/>
    <x v="0"/>
    <d v="2023-04-19T00:00:00"/>
    <s v="Poland"/>
    <n v="53.129300000000001"/>
    <n v="19.032399999999999"/>
    <n v="131"/>
  </r>
  <r>
    <x v="3427"/>
    <x v="3427"/>
    <x v="1"/>
    <n v="789.17"/>
    <x v="41"/>
    <s v="Mid"/>
    <n v="17"/>
    <n v="5"/>
    <d v="2025-03-15T00:00:00"/>
    <s v="SUP021"/>
    <s v="AISLE-09-SHELF-15"/>
    <n v="9"/>
    <x v="0"/>
    <d v="2024-06-11T00:00:00"/>
    <s v="Netherlands"/>
    <n v="53.114800000000002"/>
    <n v="3.7073999999999998"/>
    <n v="277"/>
  </r>
  <r>
    <x v="3428"/>
    <x v="3428"/>
    <x v="4"/>
    <n v="110.43"/>
    <x v="935"/>
    <s v="Low"/>
    <n v="85"/>
    <n v="20"/>
    <d v="2023-07-30T00:00:00"/>
    <s v="SUP001"/>
    <s v="AISLE-02-SHELF-04"/>
    <n v="13"/>
    <x v="0"/>
    <d v="2023-06-06T00:00:00"/>
    <s v="United Kingdom"/>
    <n v="53.8538"/>
    <n v="-5.3289"/>
    <n v="54"/>
  </r>
  <r>
    <x v="3429"/>
    <x v="3429"/>
    <x v="5"/>
    <n v="776.01"/>
    <x v="905"/>
    <s v="High"/>
    <n v="41"/>
    <n v="5"/>
    <d v="2024-02-28T00:00:00"/>
    <s v="SUP003"/>
    <s v="AISLE-02-SHELF-38"/>
    <n v="11"/>
    <x v="1"/>
    <d v="2023-10-23T00:00:00"/>
    <s v="Sweden"/>
    <n v="56.744"/>
    <n v="21.101900000000001"/>
    <n v="128"/>
  </r>
  <r>
    <x v="3430"/>
    <x v="3430"/>
    <x v="6"/>
    <n v="250.52"/>
    <x v="360"/>
    <s v="Low"/>
    <n v="54"/>
    <n v="7"/>
    <d v="2025-09-07T00:00:00"/>
    <s v="SUP013"/>
    <s v="AISLE-12-SHELF-39"/>
    <n v="28"/>
    <x v="1"/>
    <d v="2025-03-18T00:00:00"/>
    <s v="Germany"/>
    <n v="51.182000000000002"/>
    <n v="10.9666"/>
    <n v="173"/>
  </r>
  <r>
    <x v="3431"/>
    <x v="3431"/>
    <x v="4"/>
    <n v="288"/>
    <x v="417"/>
    <s v="High"/>
    <n v="94"/>
    <n v="10"/>
    <d v="2024-10-04T00:00:00"/>
    <s v="SUP007"/>
    <s v="AISLE-09-SHELF-06"/>
    <n v="45"/>
    <x v="1"/>
    <d v="2024-01-12T00:00:00"/>
    <s v="Netherlands"/>
    <n v="51.910400000000003"/>
    <n v="5.0952999999999999"/>
    <n v="266"/>
  </r>
  <r>
    <x v="3432"/>
    <x v="3432"/>
    <x v="6"/>
    <n v="603.46"/>
    <x v="169"/>
    <s v="Mid"/>
    <n v="76"/>
    <n v="29"/>
    <d v="2024-12-06T00:00:00"/>
    <s v="SUP006"/>
    <s v="AISLE-05-SHELF-32"/>
    <n v="20"/>
    <x v="0"/>
    <d v="2024-02-14T00:00:00"/>
    <s v="Austria"/>
    <n v="46.701599999999999"/>
    <n v="14.6815"/>
    <n v="296"/>
  </r>
  <r>
    <x v="3433"/>
    <x v="3433"/>
    <x v="2"/>
    <n v="902.92"/>
    <x v="605"/>
    <s v="Mid"/>
    <n v="36"/>
    <n v="2"/>
    <d v="2024-12-27T00:00:00"/>
    <s v="SUP006"/>
    <s v="AISLE-04-SHELF-10"/>
    <n v="41"/>
    <x v="0"/>
    <d v="2024-07-06T00:00:00"/>
    <s v="Netherlands"/>
    <n v="51.967599999999997"/>
    <n v="6.4854000000000003"/>
    <n v="174"/>
  </r>
  <r>
    <x v="3434"/>
    <x v="3434"/>
    <x v="5"/>
    <n v="582.62"/>
    <x v="0"/>
    <s v="Mid"/>
    <n v="12"/>
    <n v="1"/>
    <d v="2026-01-11T00:00:00"/>
    <s v="SUP034"/>
    <s v="AISLE-20-SHELF-36"/>
    <n v="14"/>
    <x v="0"/>
    <d v="2025-02-02T00:00:00"/>
    <s v="Spain"/>
    <n v="37.530999999999999"/>
    <n v="-6.7163000000000004"/>
    <n v="343"/>
  </r>
  <r>
    <x v="3435"/>
    <x v="3435"/>
    <x v="3"/>
    <n v="652.46"/>
    <x v="776"/>
    <s v="Low"/>
    <n v="66"/>
    <n v="20"/>
    <d v="2024-11-25T00:00:00"/>
    <s v="SUP032"/>
    <s v="AISLE-05-SHELF-17"/>
    <n v="25"/>
    <x v="0"/>
    <d v="2024-10-29T00:00:00"/>
    <s v="Sweden"/>
    <n v="64.211500000000001"/>
    <n v="22.182600000000001"/>
    <n v="27"/>
  </r>
  <r>
    <x v="3436"/>
    <x v="3436"/>
    <x v="5"/>
    <n v="778.83"/>
    <x v="351"/>
    <s v="High"/>
    <n v="74"/>
    <n v="23"/>
    <d v="2023-05-18T00:00:00"/>
    <s v="SUP016"/>
    <s v="AISLE-18-SHELF-32"/>
    <n v="25"/>
    <x v="1"/>
    <d v="2023-03-29T00:00:00"/>
    <s v="United Kingdom"/>
    <n v="54.055300000000003"/>
    <n v="-0.93049999999999999"/>
    <n v="50"/>
  </r>
  <r>
    <x v="3437"/>
    <x v="3437"/>
    <x v="3"/>
    <n v="266.73"/>
    <x v="571"/>
    <s v="High"/>
    <n v="29"/>
    <n v="1"/>
    <d v="2025-09-17T00:00:00"/>
    <s v="SUP038"/>
    <s v="AISLE-03-SHELF-23"/>
    <n v="19"/>
    <x v="0"/>
    <d v="2025-01-17T00:00:00"/>
    <s v="Spain"/>
    <n v="43.794800000000002"/>
    <n v="3.1772999999999998"/>
    <n v="243"/>
  </r>
  <r>
    <x v="3438"/>
    <x v="3438"/>
    <x v="1"/>
    <n v="828.96"/>
    <x v="49"/>
    <s v="Low"/>
    <n v="80"/>
    <n v="4"/>
    <d v="2024-11-10T00:00:00"/>
    <s v="SUP008"/>
    <s v="AISLE-13-SHELF-01"/>
    <n v="17"/>
    <x v="1"/>
    <d v="2024-06-23T00:00:00"/>
    <s v="Netherlands"/>
    <n v="52.809699999999999"/>
    <n v="6.1844000000000001"/>
    <n v="140"/>
  </r>
  <r>
    <x v="3439"/>
    <x v="3439"/>
    <x v="0"/>
    <n v="423.78"/>
    <x v="883"/>
    <s v="Mid"/>
    <n v="50"/>
    <n v="15"/>
    <d v="2025-01-06T00:00:00"/>
    <s v="SUP021"/>
    <s v="AISLE-19-SHELF-23"/>
    <n v="11"/>
    <x v="1"/>
    <d v="2024-10-13T00:00:00"/>
    <s v="Spain"/>
    <n v="37.931399999999996"/>
    <n v="1.2025999999999999"/>
    <n v="85"/>
  </r>
  <r>
    <x v="3440"/>
    <x v="3440"/>
    <x v="2"/>
    <n v="183.9"/>
    <x v="659"/>
    <s v="Low"/>
    <n v="10"/>
    <n v="15"/>
    <d v="2024-05-03T00:00:00"/>
    <s v="SUP011"/>
    <s v="AISLE-02-SHELF-04"/>
    <n v="44"/>
    <x v="0"/>
    <d v="2023-08-01T00:00:00"/>
    <s v="Italy"/>
    <n v="40.8536"/>
    <n v="18.047699999999999"/>
    <n v="276"/>
  </r>
  <r>
    <x v="3441"/>
    <x v="3441"/>
    <x v="1"/>
    <n v="356.62"/>
    <x v="431"/>
    <s v="Mid"/>
    <n v="83"/>
    <n v="6"/>
    <d v="2025-02-24T00:00:00"/>
    <s v="SUP050"/>
    <s v="AISLE-16-SHELF-48"/>
    <n v="12"/>
    <x v="0"/>
    <d v="2025-02-16T00:00:00"/>
    <s v="Sweden"/>
    <n v="56.423699999999997"/>
    <n v="16.8095"/>
    <n v="8"/>
  </r>
  <r>
    <x v="3442"/>
    <x v="3442"/>
    <x v="2"/>
    <n v="253.67"/>
    <x v="654"/>
    <s v="Low"/>
    <n v="85"/>
    <n v="6"/>
    <d v="2023-05-07T00:00:00"/>
    <s v="SUP023"/>
    <s v="AISLE-17-SHELF-44"/>
    <n v="47"/>
    <x v="0"/>
    <d v="2023-04-04T00:00:00"/>
    <s v="Belgium"/>
    <n v="50.611699999999999"/>
    <n v="4.0800999999999998"/>
    <n v="33"/>
  </r>
  <r>
    <x v="3443"/>
    <x v="3443"/>
    <x v="2"/>
    <n v="236.43"/>
    <x v="709"/>
    <s v="High"/>
    <n v="13"/>
    <n v="1"/>
    <d v="2024-05-18T00:00:00"/>
    <s v="SUP006"/>
    <s v="AISLE-02-SHELF-30"/>
    <n v="45"/>
    <x v="0"/>
    <d v="2023-06-03T00:00:00"/>
    <s v="Germany"/>
    <n v="48.900399999999998"/>
    <n v="11.296200000000001"/>
    <n v="350"/>
  </r>
  <r>
    <x v="3444"/>
    <x v="3444"/>
    <x v="5"/>
    <n v="289.74"/>
    <x v="872"/>
    <s v="High"/>
    <n v="80"/>
    <n v="7"/>
    <d v="2025-07-07T00:00:00"/>
    <s v="SUP046"/>
    <s v="AISLE-10-SHELF-06"/>
    <n v="42"/>
    <x v="0"/>
    <d v="2025-02-10T00:00:00"/>
    <s v="Netherlands"/>
    <n v="52.841000000000001"/>
    <n v="5.8148999999999997"/>
    <n v="147"/>
  </r>
  <r>
    <x v="3445"/>
    <x v="3445"/>
    <x v="3"/>
    <n v="189.12"/>
    <x v="890"/>
    <s v="Mid"/>
    <n v="19"/>
    <n v="5"/>
    <d v="2025-10-08T00:00:00"/>
    <s v="SUP015"/>
    <s v="AISLE-12-SHELF-12"/>
    <n v="6"/>
    <x v="0"/>
    <d v="2025-02-13T00:00:00"/>
    <s v="Sweden"/>
    <n v="58.535400000000003"/>
    <n v="20.684100000000001"/>
    <n v="237"/>
  </r>
  <r>
    <x v="3446"/>
    <x v="3446"/>
    <x v="0"/>
    <n v="671.02"/>
    <x v="690"/>
    <s v="Mid"/>
    <n v="95"/>
    <n v="22"/>
    <d v="2025-06-24T00:00:00"/>
    <s v="SUP011"/>
    <s v="AISLE-17-SHELF-18"/>
    <n v="41"/>
    <x v="0"/>
    <d v="2024-08-19T00:00:00"/>
    <s v="Belgium"/>
    <n v="50.013800000000003"/>
    <n v="3.1833"/>
    <n v="309"/>
  </r>
  <r>
    <x v="3447"/>
    <x v="3447"/>
    <x v="0"/>
    <n v="584.19000000000005"/>
    <x v="685"/>
    <s v="Mid"/>
    <n v="98"/>
    <n v="17"/>
    <d v="2025-05-08T00:00:00"/>
    <s v="SUP027"/>
    <s v="AISLE-04-SHELF-35"/>
    <n v="26"/>
    <x v="0"/>
    <d v="2024-10-30T00:00:00"/>
    <s v="Belgium"/>
    <n v="50.881300000000003"/>
    <n v="5.7869000000000002"/>
    <n v="190"/>
  </r>
  <r>
    <x v="3448"/>
    <x v="3448"/>
    <x v="0"/>
    <n v="651.96"/>
    <x v="8"/>
    <s v="High"/>
    <n v="38"/>
    <n v="7"/>
    <d v="2024-01-30T00:00:00"/>
    <s v="SUP015"/>
    <s v="AISLE-17-SHELF-41"/>
    <n v="8"/>
    <x v="0"/>
    <d v="2023-07-20T00:00:00"/>
    <s v="Poland"/>
    <n v="51.792900000000003"/>
    <n v="19.413900000000002"/>
    <n v="194"/>
  </r>
  <r>
    <x v="3449"/>
    <x v="3449"/>
    <x v="1"/>
    <n v="350.29"/>
    <x v="636"/>
    <s v="Low"/>
    <n v="24"/>
    <n v="4"/>
    <d v="2025-01-21T00:00:00"/>
    <s v="SUP045"/>
    <s v="AISLE-12-SHELF-29"/>
    <n v="11"/>
    <x v="0"/>
    <d v="2024-03-23T00:00:00"/>
    <s v="Spain"/>
    <n v="38.361400000000003"/>
    <n v="-3.0678000000000001"/>
    <n v="304"/>
  </r>
  <r>
    <x v="3450"/>
    <x v="3450"/>
    <x v="6"/>
    <n v="772.04"/>
    <x v="256"/>
    <s v="Mid"/>
    <n v="28"/>
    <n v="3"/>
    <d v="2024-10-26T00:00:00"/>
    <s v="SUP038"/>
    <s v="AISLE-07-SHELF-48"/>
    <n v="5"/>
    <x v="1"/>
    <d v="2024-05-27T00:00:00"/>
    <s v="Belgium"/>
    <n v="49.764000000000003"/>
    <n v="6.2276999999999996"/>
    <n v="152"/>
  </r>
  <r>
    <x v="3451"/>
    <x v="3451"/>
    <x v="5"/>
    <n v="138.31"/>
    <x v="18"/>
    <s v="Mid"/>
    <n v="67"/>
    <n v="12"/>
    <d v="2025-02-20T00:00:00"/>
    <s v="SUP004"/>
    <s v="AISLE-08-SHELF-03"/>
    <n v="23"/>
    <x v="1"/>
    <d v="2024-08-08T00:00:00"/>
    <s v="Italy"/>
    <n v="45.003799999999998"/>
    <n v="14.5489"/>
    <n v="196"/>
  </r>
  <r>
    <x v="3452"/>
    <x v="3452"/>
    <x v="5"/>
    <n v="575.42999999999995"/>
    <x v="350"/>
    <s v="Low"/>
    <n v="62"/>
    <n v="27"/>
    <d v="2024-05-22T00:00:00"/>
    <s v="SUP014"/>
    <s v="AISLE-13-SHELF-20"/>
    <n v="34"/>
    <x v="0"/>
    <d v="2023-07-28T00:00:00"/>
    <s v="Sweden"/>
    <n v="62.7271"/>
    <n v="21.477399999999999"/>
    <n v="299"/>
  </r>
  <r>
    <x v="3453"/>
    <x v="3453"/>
    <x v="1"/>
    <n v="282.7"/>
    <x v="971"/>
    <s v="Low"/>
    <n v="55"/>
    <n v="29"/>
    <d v="2024-05-05T00:00:00"/>
    <s v="SUP045"/>
    <s v="AISLE-09-SHELF-41"/>
    <n v="6"/>
    <x v="0"/>
    <d v="2023-10-07T00:00:00"/>
    <s v="France"/>
    <n v="46.148600000000002"/>
    <n v="-0.72040000000000004"/>
    <n v="211"/>
  </r>
  <r>
    <x v="3454"/>
    <x v="3454"/>
    <x v="2"/>
    <n v="532.33000000000004"/>
    <x v="512"/>
    <s v="Mid"/>
    <n v="27"/>
    <n v="15"/>
    <d v="2025-07-23T00:00:00"/>
    <s v="SUP010"/>
    <s v="AISLE-04-SHELF-14"/>
    <n v="17"/>
    <x v="0"/>
    <d v="2024-07-30T00:00:00"/>
    <s v="France"/>
    <n v="42.871699999999997"/>
    <n v="4.3547000000000002"/>
    <n v="358"/>
  </r>
  <r>
    <x v="3455"/>
    <x v="3455"/>
    <x v="5"/>
    <n v="330.4"/>
    <x v="393"/>
    <s v="High"/>
    <n v="12"/>
    <n v="20"/>
    <d v="2023-10-03T00:00:00"/>
    <s v="SUP029"/>
    <s v="AISLE-18-SHELF-33"/>
    <n v="32"/>
    <x v="0"/>
    <d v="2023-04-24T00:00:00"/>
    <s v="Netherlands"/>
    <n v="53.309399999999997"/>
    <n v="3.8990999999999998"/>
    <n v="162"/>
  </r>
  <r>
    <x v="3456"/>
    <x v="3456"/>
    <x v="5"/>
    <n v="792.61"/>
    <x v="758"/>
    <s v="Mid"/>
    <n v="79"/>
    <n v="9"/>
    <d v="2024-05-26T00:00:00"/>
    <s v="SUP012"/>
    <s v="AISLE-19-SHELF-02"/>
    <n v="18"/>
    <x v="0"/>
    <d v="2024-03-17T00:00:00"/>
    <s v="Austria"/>
    <n v="46.868000000000002"/>
    <n v="12.838800000000001"/>
    <n v="70"/>
  </r>
  <r>
    <x v="3457"/>
    <x v="3457"/>
    <x v="6"/>
    <n v="892.36"/>
    <x v="946"/>
    <s v="High"/>
    <n v="31"/>
    <n v="21"/>
    <d v="2024-02-20T00:00:00"/>
    <s v="SUP040"/>
    <s v="AISLE-05-SHELF-31"/>
    <n v="7"/>
    <x v="0"/>
    <d v="2023-08-25T00:00:00"/>
    <s v="Spain"/>
    <n v="42.293799999999997"/>
    <n v="-5.5965999999999996"/>
    <n v="179"/>
  </r>
  <r>
    <x v="3458"/>
    <x v="3458"/>
    <x v="5"/>
    <n v="745.16"/>
    <x v="180"/>
    <s v="Mid"/>
    <n v="64"/>
    <n v="12"/>
    <d v="2024-02-06T00:00:00"/>
    <s v="SUP020"/>
    <s v="AISLE-14-SHELF-09"/>
    <n v="20"/>
    <x v="0"/>
    <d v="2023-11-21T00:00:00"/>
    <s v="Austria"/>
    <n v="47.060200000000002"/>
    <n v="14.2737"/>
    <n v="77"/>
  </r>
  <r>
    <x v="3459"/>
    <x v="3459"/>
    <x v="3"/>
    <n v="183.83"/>
    <x v="550"/>
    <s v="High"/>
    <n v="73"/>
    <n v="5"/>
    <d v="2023-12-15T00:00:00"/>
    <s v="SUP037"/>
    <s v="AISLE-20-SHELF-20"/>
    <n v="29"/>
    <x v="0"/>
    <d v="2023-11-10T00:00:00"/>
    <s v="Belgium"/>
    <n v="50.571199999999997"/>
    <n v="2.7349000000000001"/>
    <n v="35"/>
  </r>
  <r>
    <x v="3460"/>
    <x v="3460"/>
    <x v="1"/>
    <n v="282.12"/>
    <x v="189"/>
    <s v="Low"/>
    <n v="50"/>
    <n v="8"/>
    <d v="2025-12-22T00:00:00"/>
    <s v="SUP002"/>
    <s v="AISLE-15-SHELF-01"/>
    <n v="7"/>
    <x v="0"/>
    <d v="2025-03-03T00:00:00"/>
    <s v="Sweden"/>
    <n v="56.424599999999998"/>
    <n v="19.523499999999999"/>
    <n v="294"/>
  </r>
  <r>
    <x v="3461"/>
    <x v="3461"/>
    <x v="0"/>
    <n v="920.16"/>
    <x v="897"/>
    <s v="Mid"/>
    <n v="94"/>
    <n v="15"/>
    <d v="2024-10-31T00:00:00"/>
    <s v="SUP020"/>
    <s v="AISLE-19-SHELF-36"/>
    <n v="38"/>
    <x v="0"/>
    <d v="2024-09-29T00:00:00"/>
    <s v="Netherlands"/>
    <n v="52.055799999999998"/>
    <n v="7.0868000000000002"/>
    <n v="32"/>
  </r>
  <r>
    <x v="3462"/>
    <x v="3462"/>
    <x v="6"/>
    <n v="442.85"/>
    <x v="960"/>
    <s v="Low"/>
    <n v="17"/>
    <n v="7"/>
    <d v="2025-01-30T00:00:00"/>
    <s v="SUP012"/>
    <s v="AISLE-14-SHELF-01"/>
    <n v="7"/>
    <x v="0"/>
    <d v="2024-06-29T00:00:00"/>
    <s v="United Kingdom"/>
    <n v="55.871099999999998"/>
    <n v="-8.0992999999999995"/>
    <n v="215"/>
  </r>
  <r>
    <x v="3463"/>
    <x v="3463"/>
    <x v="6"/>
    <n v="941.77"/>
    <x v="565"/>
    <s v="Low"/>
    <n v="74"/>
    <n v="19"/>
    <d v="2024-03-15T00:00:00"/>
    <s v="SUP038"/>
    <s v="AISLE-05-SHELF-10"/>
    <n v="45"/>
    <x v="0"/>
    <d v="2023-09-08T00:00:00"/>
    <s v="Belgium"/>
    <n v="50.462000000000003"/>
    <n v="4.1162999999999998"/>
    <n v="189"/>
  </r>
  <r>
    <x v="3464"/>
    <x v="3464"/>
    <x v="2"/>
    <n v="398.53"/>
    <x v="492"/>
    <s v="Low"/>
    <n v="12"/>
    <n v="13"/>
    <d v="2024-06-05T00:00:00"/>
    <s v="SUP030"/>
    <s v="AISLE-09-SHELF-49"/>
    <n v="33"/>
    <x v="0"/>
    <d v="2023-08-14T00:00:00"/>
    <s v="Spain"/>
    <n v="36.8324"/>
    <n v="2.3323999999999998"/>
    <n v="296"/>
  </r>
  <r>
    <x v="3465"/>
    <x v="3465"/>
    <x v="5"/>
    <n v="952.26"/>
    <x v="833"/>
    <s v="Mid"/>
    <n v="38"/>
    <n v="1"/>
    <d v="2024-06-26T00:00:00"/>
    <s v="SUP047"/>
    <s v="AISLE-14-SHELF-39"/>
    <n v="44"/>
    <x v="0"/>
    <d v="2023-07-28T00:00:00"/>
    <s v="France"/>
    <n v="49.189100000000003"/>
    <n v="-1.7406999999999999"/>
    <n v="334"/>
  </r>
  <r>
    <x v="3466"/>
    <x v="3466"/>
    <x v="0"/>
    <n v="926.48"/>
    <x v="972"/>
    <s v="High"/>
    <n v="79"/>
    <n v="28"/>
    <d v="2024-12-30T00:00:00"/>
    <s v="SUP018"/>
    <s v="AISLE-18-SHELF-42"/>
    <n v="23"/>
    <x v="0"/>
    <d v="2024-07-01T00:00:00"/>
    <s v="Poland"/>
    <n v="50.484699999999997"/>
    <n v="14.420199999999999"/>
    <n v="182"/>
  </r>
  <r>
    <x v="3467"/>
    <x v="3467"/>
    <x v="1"/>
    <n v="663.92"/>
    <x v="430"/>
    <s v="Mid"/>
    <n v="27"/>
    <n v="11"/>
    <d v="2024-10-07T00:00:00"/>
    <s v="SUP050"/>
    <s v="AISLE-04-SHELF-31"/>
    <n v="24"/>
    <x v="1"/>
    <d v="2023-10-31T00:00:00"/>
    <s v="Sweden"/>
    <n v="59.3947"/>
    <n v="18.758500000000002"/>
    <n v="342"/>
  </r>
  <r>
    <x v="3468"/>
    <x v="3468"/>
    <x v="3"/>
    <n v="18.739999999999998"/>
    <x v="657"/>
    <s v="Mid"/>
    <n v="67"/>
    <n v="13"/>
    <d v="2025-05-10T00:00:00"/>
    <s v="SUP010"/>
    <s v="AISLE-14-SHELF-35"/>
    <n v="25"/>
    <x v="1"/>
    <d v="2025-02-25T00:00:00"/>
    <s v="Germany"/>
    <n v="50.498399999999997"/>
    <n v="14.7202"/>
    <n v="74"/>
  </r>
  <r>
    <x v="3469"/>
    <x v="3469"/>
    <x v="1"/>
    <n v="406.33"/>
    <x v="244"/>
    <s v="Mid"/>
    <n v="10"/>
    <n v="2"/>
    <d v="2024-06-25T00:00:00"/>
    <s v="SUP007"/>
    <s v="AISLE-11-SHELF-10"/>
    <n v="24"/>
    <x v="0"/>
    <d v="2023-07-26T00:00:00"/>
    <s v="Austria"/>
    <n v="46.5458"/>
    <n v="14.054"/>
    <n v="335"/>
  </r>
  <r>
    <x v="3470"/>
    <x v="3470"/>
    <x v="0"/>
    <n v="912.12"/>
    <x v="869"/>
    <s v="Mid"/>
    <n v="31"/>
    <n v="19"/>
    <d v="2025-05-26T00:00:00"/>
    <s v="SUP042"/>
    <s v="AISLE-08-SHELF-41"/>
    <n v="32"/>
    <x v="0"/>
    <d v="2024-10-04T00:00:00"/>
    <s v="Netherlands"/>
    <n v="53.117400000000004"/>
    <n v="5.1749000000000001"/>
    <n v="234"/>
  </r>
  <r>
    <x v="3471"/>
    <x v="3471"/>
    <x v="1"/>
    <n v="886.26"/>
    <x v="485"/>
    <s v="Low"/>
    <n v="32"/>
    <n v="11"/>
    <d v="2024-07-16T00:00:00"/>
    <s v="SUP005"/>
    <s v="AISLE-06-SHELF-14"/>
    <n v="31"/>
    <x v="0"/>
    <d v="2024-03-09T00:00:00"/>
    <s v="Austria"/>
    <n v="46.407699999999998"/>
    <n v="11.3696"/>
    <n v="129"/>
  </r>
  <r>
    <x v="3472"/>
    <x v="3472"/>
    <x v="4"/>
    <n v="195.51"/>
    <x v="561"/>
    <s v="Mid"/>
    <n v="17"/>
    <n v="1"/>
    <d v="2025-02-05T00:00:00"/>
    <s v="SUP048"/>
    <s v="AISLE-09-SHELF-46"/>
    <n v="48"/>
    <x v="1"/>
    <d v="2024-04-19T00:00:00"/>
    <s v="Sweden"/>
    <n v="59.768000000000001"/>
    <n v="23.7545"/>
    <n v="292"/>
  </r>
  <r>
    <x v="3473"/>
    <x v="3473"/>
    <x v="0"/>
    <n v="405.19"/>
    <x v="44"/>
    <s v="Mid"/>
    <n v="38"/>
    <n v="1"/>
    <d v="2023-08-18T00:00:00"/>
    <s v="SUP029"/>
    <s v="AISLE-08-SHELF-38"/>
    <n v="29"/>
    <x v="0"/>
    <d v="2023-07-21T00:00:00"/>
    <s v="Austria"/>
    <n v="48.770600000000002"/>
    <n v="16.808599999999998"/>
    <n v="28"/>
  </r>
  <r>
    <x v="3474"/>
    <x v="3474"/>
    <x v="3"/>
    <n v="837.15"/>
    <x v="711"/>
    <s v="High"/>
    <n v="53"/>
    <n v="8"/>
    <d v="2025-10-01T00:00:00"/>
    <s v="SUP035"/>
    <s v="AISLE-06-SHELF-30"/>
    <n v="6"/>
    <x v="1"/>
    <d v="2025-02-12T00:00:00"/>
    <s v="Sweden"/>
    <n v="66.695499999999996"/>
    <n v="15.7066"/>
    <n v="231"/>
  </r>
  <r>
    <x v="3475"/>
    <x v="3475"/>
    <x v="3"/>
    <n v="582.1"/>
    <x v="844"/>
    <s v="Low"/>
    <n v="71"/>
    <n v="13"/>
    <d v="2025-04-13T00:00:00"/>
    <s v="SUP039"/>
    <s v="AISLE-02-SHELF-25"/>
    <n v="47"/>
    <x v="0"/>
    <d v="2024-05-05T00:00:00"/>
    <s v="Austria"/>
    <n v="48.755299999999998"/>
    <n v="17.059000000000001"/>
    <n v="343"/>
  </r>
  <r>
    <x v="3476"/>
    <x v="3476"/>
    <x v="3"/>
    <n v="848.83"/>
    <x v="740"/>
    <s v="Mid"/>
    <n v="28"/>
    <n v="8"/>
    <d v="2025-01-12T00:00:00"/>
    <s v="SUP012"/>
    <s v="AISLE-05-SHELF-03"/>
    <n v="28"/>
    <x v="0"/>
    <d v="2024-01-14T00:00:00"/>
    <s v="Italy"/>
    <n v="40.275700000000001"/>
    <n v="9.7005999999999997"/>
    <n v="364"/>
  </r>
  <r>
    <x v="3477"/>
    <x v="3477"/>
    <x v="6"/>
    <n v="828.3"/>
    <x v="762"/>
    <s v="Mid"/>
    <n v="68"/>
    <n v="2"/>
    <d v="2023-09-08T00:00:00"/>
    <s v="SUP010"/>
    <s v="AISLE-11-SHELF-26"/>
    <n v="37"/>
    <x v="0"/>
    <d v="2023-06-21T00:00:00"/>
    <s v="United Kingdom"/>
    <n v="54.712899999999998"/>
    <n v="-6.3285"/>
    <n v="79"/>
  </r>
  <r>
    <x v="3478"/>
    <x v="3478"/>
    <x v="1"/>
    <n v="908.41"/>
    <x v="313"/>
    <s v="High"/>
    <n v="89"/>
    <n v="8"/>
    <d v="2024-03-28T00:00:00"/>
    <s v="SUP037"/>
    <s v="AISLE-07-SHELF-09"/>
    <n v="23"/>
    <x v="0"/>
    <d v="2023-08-24T00:00:00"/>
    <s v="Belgium"/>
    <n v="49.565199999999997"/>
    <n v="6.1886999999999999"/>
    <n v="217"/>
  </r>
  <r>
    <x v="3479"/>
    <x v="3479"/>
    <x v="6"/>
    <n v="126.05"/>
    <x v="872"/>
    <s v="High"/>
    <n v="28"/>
    <n v="27"/>
    <d v="2024-11-20T00:00:00"/>
    <s v="SUP002"/>
    <s v="AISLE-13-SHELF-30"/>
    <n v="30"/>
    <x v="1"/>
    <d v="2024-06-10T00:00:00"/>
    <s v="Belgium"/>
    <n v="51.351500000000001"/>
    <n v="3.1343999999999999"/>
    <n v="163"/>
  </r>
  <r>
    <x v="3480"/>
    <x v="3480"/>
    <x v="4"/>
    <n v="153.76"/>
    <x v="66"/>
    <s v="High"/>
    <n v="31"/>
    <n v="29"/>
    <d v="2025-07-31T00:00:00"/>
    <s v="SUP003"/>
    <s v="AISLE-16-SHELF-44"/>
    <n v="45"/>
    <x v="0"/>
    <d v="2025-01-21T00:00:00"/>
    <s v="Spain"/>
    <n v="39.180399999999999"/>
    <n v="1.1711"/>
    <n v="191"/>
  </r>
  <r>
    <x v="3481"/>
    <x v="3481"/>
    <x v="0"/>
    <n v="91.98"/>
    <x v="29"/>
    <s v="Mid"/>
    <n v="92"/>
    <n v="14"/>
    <d v="2023-07-26T00:00:00"/>
    <s v="SUP014"/>
    <s v="AISLE-08-SHELF-14"/>
    <n v="7"/>
    <x v="0"/>
    <d v="2023-06-14T00:00:00"/>
    <s v="Germany"/>
    <n v="52.323599999999999"/>
    <n v="9.4925999999999995"/>
    <n v="42"/>
  </r>
  <r>
    <x v="3482"/>
    <x v="3482"/>
    <x v="5"/>
    <n v="935.92"/>
    <x v="834"/>
    <s v="Mid"/>
    <n v="77"/>
    <n v="2"/>
    <d v="2024-05-10T00:00:00"/>
    <s v="SUP047"/>
    <s v="AISLE-14-SHELF-37"/>
    <n v="31"/>
    <x v="0"/>
    <d v="2023-11-19T00:00:00"/>
    <s v="Germany"/>
    <n v="52.9557"/>
    <n v="14.0631"/>
    <n v="173"/>
  </r>
  <r>
    <x v="3483"/>
    <x v="3483"/>
    <x v="2"/>
    <n v="480.41"/>
    <x v="145"/>
    <s v="Low"/>
    <n v="14"/>
    <n v="13"/>
    <d v="2024-01-15T00:00:00"/>
    <s v="SUP020"/>
    <s v="AISLE-10-SHELF-30"/>
    <n v="18"/>
    <x v="1"/>
    <d v="2023-05-10T00:00:00"/>
    <s v="Spain"/>
    <n v="43.223999999999997"/>
    <n v="-4.5265000000000004"/>
    <n v="250"/>
  </r>
  <r>
    <x v="3484"/>
    <x v="3484"/>
    <x v="4"/>
    <n v="73.680000000000007"/>
    <x v="368"/>
    <s v="Mid"/>
    <n v="14"/>
    <n v="27"/>
    <d v="2024-05-06T00:00:00"/>
    <s v="SUP045"/>
    <s v="AISLE-14-SHELF-23"/>
    <n v="24"/>
    <x v="0"/>
    <d v="2023-10-26T00:00:00"/>
    <s v="Poland"/>
    <n v="50.006700000000002"/>
    <n v="23.228400000000001"/>
    <n v="193"/>
  </r>
  <r>
    <x v="3485"/>
    <x v="3485"/>
    <x v="1"/>
    <n v="328.31"/>
    <x v="375"/>
    <s v="High"/>
    <n v="34"/>
    <n v="5"/>
    <d v="2025-06-05T00:00:00"/>
    <s v="SUP049"/>
    <s v="AISLE-17-SHELF-36"/>
    <n v="39"/>
    <x v="0"/>
    <d v="2024-10-05T00:00:00"/>
    <s v="Belgium"/>
    <n v="49.685099999999998"/>
    <n v="5.3146000000000004"/>
    <n v="243"/>
  </r>
  <r>
    <x v="3486"/>
    <x v="3486"/>
    <x v="5"/>
    <n v="357.9"/>
    <x v="668"/>
    <s v="High"/>
    <n v="33"/>
    <n v="1"/>
    <d v="2025-06-16T00:00:00"/>
    <s v="SUP004"/>
    <s v="AISLE-15-SHELF-11"/>
    <n v="27"/>
    <x v="1"/>
    <d v="2024-12-19T00:00:00"/>
    <s v="Poland"/>
    <n v="49.814900000000002"/>
    <n v="17.9939"/>
    <n v="179"/>
  </r>
  <r>
    <x v="3487"/>
    <x v="3487"/>
    <x v="1"/>
    <n v="811.46"/>
    <x v="139"/>
    <s v="Mid"/>
    <n v="10"/>
    <n v="9"/>
    <d v="2025-10-10T00:00:00"/>
    <s v="SUP026"/>
    <s v="AISLE-09-SHELF-15"/>
    <n v="29"/>
    <x v="0"/>
    <d v="2025-01-20T00:00:00"/>
    <s v="Sweden"/>
    <n v="60.979500000000002"/>
    <n v="13.1797"/>
    <n v="263"/>
  </r>
  <r>
    <x v="3488"/>
    <x v="3488"/>
    <x v="5"/>
    <n v="738.12"/>
    <x v="572"/>
    <s v="Mid"/>
    <n v="37"/>
    <n v="20"/>
    <d v="2024-02-03T00:00:00"/>
    <s v="SUP047"/>
    <s v="AISLE-20-SHELF-34"/>
    <n v="8"/>
    <x v="0"/>
    <d v="2023-06-10T00:00:00"/>
    <s v="Sweden"/>
    <n v="68.033000000000001"/>
    <n v="11.135"/>
    <n v="238"/>
  </r>
  <r>
    <x v="3489"/>
    <x v="3489"/>
    <x v="4"/>
    <n v="692.49"/>
    <x v="25"/>
    <s v="High"/>
    <n v="56"/>
    <n v="10"/>
    <d v="2024-12-17T00:00:00"/>
    <s v="SUP015"/>
    <s v="AISLE-01-SHELF-21"/>
    <n v="6"/>
    <x v="0"/>
    <d v="2024-07-19T00:00:00"/>
    <s v="France"/>
    <n v="50.0593"/>
    <n v="7.8038999999999996"/>
    <n v="151"/>
  </r>
  <r>
    <x v="3490"/>
    <x v="3490"/>
    <x v="0"/>
    <n v="31.64"/>
    <x v="610"/>
    <s v="High"/>
    <n v="94"/>
    <n v="11"/>
    <d v="2024-08-21T00:00:00"/>
    <s v="SUP009"/>
    <s v="AISLE-20-SHELF-49"/>
    <n v="6"/>
    <x v="0"/>
    <d v="2024-08-12T00:00:00"/>
    <s v="Austria"/>
    <n v="47.2241"/>
    <n v="14.923"/>
    <n v="9"/>
  </r>
  <r>
    <x v="3491"/>
    <x v="3491"/>
    <x v="2"/>
    <n v="911.59"/>
    <x v="730"/>
    <s v="Mid"/>
    <n v="69"/>
    <n v="18"/>
    <d v="2024-11-03T00:00:00"/>
    <s v="SUP003"/>
    <s v="AISLE-04-SHELF-37"/>
    <n v="29"/>
    <x v="0"/>
    <d v="2024-01-14T00:00:00"/>
    <s v="Germany"/>
    <n v="49.221299999999999"/>
    <n v="12.8048"/>
    <n v="294"/>
  </r>
  <r>
    <x v="3492"/>
    <x v="3492"/>
    <x v="5"/>
    <n v="223.4"/>
    <x v="481"/>
    <s v="Low"/>
    <n v="28"/>
    <n v="17"/>
    <d v="2025-11-24T00:00:00"/>
    <s v="SUP002"/>
    <s v="AISLE-05-SHELF-46"/>
    <n v="27"/>
    <x v="0"/>
    <d v="2025-03-06T00:00:00"/>
    <s v="France"/>
    <n v="46.798999999999999"/>
    <n v="-0.7167"/>
    <n v="263"/>
  </r>
  <r>
    <x v="3493"/>
    <x v="3493"/>
    <x v="6"/>
    <n v="632.77"/>
    <x v="181"/>
    <s v="High"/>
    <n v="96"/>
    <n v="6"/>
    <d v="2025-03-25T00:00:00"/>
    <s v="SUP039"/>
    <s v="AISLE-01-SHELF-31"/>
    <n v="25"/>
    <x v="1"/>
    <d v="2024-08-06T00:00:00"/>
    <s v="United Kingdom"/>
    <n v="53.4221"/>
    <n v="-1.3010999999999999"/>
    <n v="231"/>
  </r>
  <r>
    <x v="3494"/>
    <x v="3494"/>
    <x v="6"/>
    <n v="71.2"/>
    <x v="817"/>
    <s v="High"/>
    <n v="23"/>
    <n v="11"/>
    <d v="2024-01-01T00:00:00"/>
    <s v="SUP041"/>
    <s v="AISLE-02-SHELF-22"/>
    <n v="49"/>
    <x v="0"/>
    <d v="2023-04-29T00:00:00"/>
    <s v="Spain"/>
    <n v="43.067599999999999"/>
    <n v="-7.6528"/>
    <n v="247"/>
  </r>
  <r>
    <x v="3495"/>
    <x v="3495"/>
    <x v="4"/>
    <n v="90.71"/>
    <x v="634"/>
    <s v="Mid"/>
    <n v="79"/>
    <n v="24"/>
    <d v="2025-11-04T00:00:00"/>
    <s v="SUP030"/>
    <s v="AISLE-10-SHELF-30"/>
    <n v="29"/>
    <x v="0"/>
    <d v="2025-01-11T00:00:00"/>
    <s v="Spain"/>
    <n v="40.456600000000002"/>
    <n v="-6.1029999999999998"/>
    <n v="297"/>
  </r>
  <r>
    <x v="3496"/>
    <x v="3496"/>
    <x v="2"/>
    <n v="19.48"/>
    <x v="633"/>
    <s v="Low"/>
    <n v="17"/>
    <n v="4"/>
    <d v="2023-11-01T00:00:00"/>
    <s v="SUP037"/>
    <s v="AISLE-05-SHELF-41"/>
    <n v="31"/>
    <x v="0"/>
    <d v="2023-05-20T00:00:00"/>
    <s v="Sweden"/>
    <n v="66.358900000000006"/>
    <n v="12.020099999999999"/>
    <n v="165"/>
  </r>
  <r>
    <x v="3497"/>
    <x v="3497"/>
    <x v="2"/>
    <n v="570.27"/>
    <x v="973"/>
    <s v="Mid"/>
    <n v="46"/>
    <n v="1"/>
    <d v="2024-05-04T00:00:00"/>
    <s v="SUP017"/>
    <s v="AISLE-13-SHELF-23"/>
    <n v="15"/>
    <x v="0"/>
    <d v="2023-11-02T00:00:00"/>
    <s v="Belgium"/>
    <n v="50.877899999999997"/>
    <n v="3.1823000000000001"/>
    <n v="184"/>
  </r>
  <r>
    <x v="3498"/>
    <x v="3498"/>
    <x v="1"/>
    <n v="633.09"/>
    <x v="39"/>
    <s v="Low"/>
    <n v="95"/>
    <n v="1"/>
    <d v="2024-09-08T00:00:00"/>
    <s v="SUP003"/>
    <s v="AISLE-13-SHELF-09"/>
    <n v="18"/>
    <x v="0"/>
    <d v="2024-08-23T00:00:00"/>
    <s v="Poland"/>
    <n v="52.459000000000003"/>
    <n v="22.456900000000001"/>
    <n v="16"/>
  </r>
  <r>
    <x v="3499"/>
    <x v="3499"/>
    <x v="5"/>
    <n v="59.96"/>
    <x v="672"/>
    <s v="Low"/>
    <n v="81"/>
    <n v="22"/>
    <d v="2025-03-25T00:00:00"/>
    <s v="SUP009"/>
    <s v="AISLE-14-SHELF-17"/>
    <n v="21"/>
    <x v="0"/>
    <d v="2024-05-23T00:00:00"/>
    <s v="Germany"/>
    <n v="53.038600000000002"/>
    <n v="12.751799999999999"/>
    <n v="306"/>
  </r>
  <r>
    <x v="3500"/>
    <x v="3500"/>
    <x v="4"/>
    <n v="297.58"/>
    <x v="939"/>
    <s v="Mid"/>
    <n v="19"/>
    <n v="18"/>
    <d v="2025-03-08T00:00:00"/>
    <s v="SUP008"/>
    <s v="AISLE-03-SHELF-18"/>
    <n v="19"/>
    <x v="0"/>
    <d v="2024-07-21T00:00:00"/>
    <s v="France"/>
    <n v="46.374899999999997"/>
    <n v="7.9048999999999996"/>
    <n v="230"/>
  </r>
  <r>
    <x v="3501"/>
    <x v="3501"/>
    <x v="2"/>
    <n v="852.94"/>
    <x v="529"/>
    <s v="Mid"/>
    <n v="76"/>
    <n v="5"/>
    <d v="2024-03-01T00:00:00"/>
    <s v="SUP009"/>
    <s v="AISLE-12-SHELF-41"/>
    <n v="35"/>
    <x v="0"/>
    <d v="2023-10-06T00:00:00"/>
    <s v="Poland"/>
    <n v="52.411000000000001"/>
    <n v="23.275200000000002"/>
    <n v="147"/>
  </r>
  <r>
    <x v="3502"/>
    <x v="3502"/>
    <x v="2"/>
    <n v="110.3"/>
    <x v="488"/>
    <s v="High"/>
    <n v="22"/>
    <n v="16"/>
    <d v="2024-09-07T00:00:00"/>
    <s v="SUP017"/>
    <s v="AISLE-16-SHELF-30"/>
    <n v="38"/>
    <x v="0"/>
    <d v="2024-07-18T00:00:00"/>
    <s v="France"/>
    <n v="46.655900000000003"/>
    <n v="2.2871000000000001"/>
    <n v="51"/>
  </r>
  <r>
    <x v="3503"/>
    <x v="3503"/>
    <x v="6"/>
    <n v="224.38"/>
    <x v="494"/>
    <s v="High"/>
    <n v="48"/>
    <n v="2"/>
    <d v="2025-03-27T00:00:00"/>
    <s v="SUP024"/>
    <s v="AISLE-13-SHELF-18"/>
    <n v="40"/>
    <x v="0"/>
    <d v="2024-07-24T00:00:00"/>
    <s v="Austria"/>
    <n v="46.978099999999998"/>
    <n v="13.694900000000001"/>
    <n v="246"/>
  </r>
  <r>
    <x v="3504"/>
    <x v="3504"/>
    <x v="4"/>
    <n v="430.15"/>
    <x v="77"/>
    <s v="Low"/>
    <n v="73"/>
    <n v="9"/>
    <d v="2025-02-12T00:00:00"/>
    <s v="SUP008"/>
    <s v="AISLE-12-SHELF-34"/>
    <n v="44"/>
    <x v="0"/>
    <d v="2024-04-08T00:00:00"/>
    <s v="United Kingdom"/>
    <n v="51.137099999999997"/>
    <n v="0.49690000000000001"/>
    <n v="310"/>
  </r>
  <r>
    <x v="3505"/>
    <x v="3505"/>
    <x v="5"/>
    <n v="843.85"/>
    <x v="568"/>
    <s v="High"/>
    <n v="39"/>
    <n v="2"/>
    <d v="2024-06-15T00:00:00"/>
    <s v="SUP014"/>
    <s v="AISLE-19-SHELF-33"/>
    <n v="48"/>
    <x v="0"/>
    <d v="2023-09-05T00:00:00"/>
    <s v="United Kingdom"/>
    <n v="55.847799999999999"/>
    <n v="1.7363999999999999"/>
    <n v="284"/>
  </r>
  <r>
    <x v="3506"/>
    <x v="3506"/>
    <x v="5"/>
    <n v="262.3"/>
    <x v="831"/>
    <s v="Low"/>
    <n v="13"/>
    <n v="5"/>
    <d v="2025-11-20T00:00:00"/>
    <s v="SUP016"/>
    <s v="AISLE-06-SHELF-18"/>
    <n v="17"/>
    <x v="0"/>
    <d v="2025-02-09T00:00:00"/>
    <s v="Poland"/>
    <n v="49.534199999999998"/>
    <n v="16.506699999999999"/>
    <n v="284"/>
  </r>
  <r>
    <x v="3507"/>
    <x v="3507"/>
    <x v="6"/>
    <n v="997.17"/>
    <x v="538"/>
    <s v="High"/>
    <n v="54"/>
    <n v="20"/>
    <d v="2025-10-16T00:00:00"/>
    <s v="SUP018"/>
    <s v="AISLE-03-SHELF-06"/>
    <n v="22"/>
    <x v="1"/>
    <d v="2025-02-15T00:00:00"/>
    <s v="Poland"/>
    <n v="54.087499999999999"/>
    <n v="18.052499999999998"/>
    <n v="243"/>
  </r>
  <r>
    <x v="3508"/>
    <x v="3508"/>
    <x v="1"/>
    <n v="361.71"/>
    <x v="229"/>
    <s v="Low"/>
    <n v="15"/>
    <n v="27"/>
    <d v="2024-07-01T00:00:00"/>
    <s v="SUP049"/>
    <s v="AISLE-04-SHELF-49"/>
    <n v="21"/>
    <x v="1"/>
    <d v="2023-09-13T00:00:00"/>
    <s v="Poland"/>
    <n v="51.704599999999999"/>
    <n v="22.706499999999998"/>
    <n v="292"/>
  </r>
  <r>
    <x v="3509"/>
    <x v="3509"/>
    <x v="3"/>
    <n v="392.58"/>
    <x v="554"/>
    <s v="Low"/>
    <n v="25"/>
    <n v="17"/>
    <d v="2024-04-30T00:00:00"/>
    <s v="SUP024"/>
    <s v="AISLE-18-SHELF-22"/>
    <n v="49"/>
    <x v="0"/>
    <d v="2023-07-13T00:00:00"/>
    <s v="France"/>
    <n v="46.413899999999998"/>
    <n v="-2.2753000000000001"/>
    <n v="292"/>
  </r>
  <r>
    <x v="3510"/>
    <x v="3510"/>
    <x v="3"/>
    <n v="130.88999999999999"/>
    <x v="202"/>
    <s v="Low"/>
    <n v="31"/>
    <n v="26"/>
    <d v="2024-03-11T00:00:00"/>
    <s v="SUP039"/>
    <s v="AISLE-07-SHELF-30"/>
    <n v="48"/>
    <x v="1"/>
    <d v="2023-07-09T00:00:00"/>
    <s v="Austria"/>
    <n v="48.719299999999997"/>
    <n v="9.7392000000000003"/>
    <n v="246"/>
  </r>
  <r>
    <x v="3511"/>
    <x v="3511"/>
    <x v="2"/>
    <n v="683.4"/>
    <x v="391"/>
    <s v="High"/>
    <n v="30"/>
    <n v="25"/>
    <d v="2024-05-28T00:00:00"/>
    <s v="SUP047"/>
    <s v="AISLE-02-SHELF-32"/>
    <n v="43"/>
    <x v="0"/>
    <d v="2024-03-02T00:00:00"/>
    <s v="Italy"/>
    <n v="46.0017"/>
    <n v="7.2012"/>
    <n v="87"/>
  </r>
  <r>
    <x v="3512"/>
    <x v="3512"/>
    <x v="0"/>
    <n v="251.03"/>
    <x v="134"/>
    <s v="Low"/>
    <n v="74"/>
    <n v="19"/>
    <d v="2024-01-04T00:00:00"/>
    <s v="SUP027"/>
    <s v="AISLE-15-SHELF-22"/>
    <n v="32"/>
    <x v="0"/>
    <d v="2023-08-19T00:00:00"/>
    <s v="Poland"/>
    <n v="52.861899999999999"/>
    <n v="14.816800000000001"/>
    <n v="138"/>
  </r>
  <r>
    <x v="3513"/>
    <x v="3513"/>
    <x v="6"/>
    <n v="632.58000000000004"/>
    <x v="362"/>
    <s v="High"/>
    <n v="39"/>
    <n v="10"/>
    <d v="2025-08-01T00:00:00"/>
    <s v="SUP028"/>
    <s v="AISLE-17-SHELF-38"/>
    <n v="30"/>
    <x v="0"/>
    <d v="2024-08-31T00:00:00"/>
    <s v="Belgium"/>
    <n v="50.912399999999998"/>
    <n v="2.6324999999999998"/>
    <n v="335"/>
  </r>
  <r>
    <x v="3514"/>
    <x v="3514"/>
    <x v="0"/>
    <n v="230.93"/>
    <x v="396"/>
    <s v="Low"/>
    <n v="33"/>
    <n v="8"/>
    <d v="2024-07-05T00:00:00"/>
    <s v="SUP007"/>
    <s v="AISLE-08-SHELF-08"/>
    <n v="18"/>
    <x v="0"/>
    <d v="2023-07-23T00:00:00"/>
    <s v="Germany"/>
    <n v="53.7027"/>
    <n v="10.1401"/>
    <n v="348"/>
  </r>
  <r>
    <x v="3515"/>
    <x v="3515"/>
    <x v="2"/>
    <n v="393.99"/>
    <x v="234"/>
    <s v="Low"/>
    <n v="73"/>
    <n v="20"/>
    <d v="2024-07-04T00:00:00"/>
    <s v="SUP034"/>
    <s v="AISLE-07-SHELF-36"/>
    <n v="41"/>
    <x v="0"/>
    <d v="2024-06-14T00:00:00"/>
    <s v="Germany"/>
    <n v="48.010199999999998"/>
    <n v="12.332100000000001"/>
    <n v="20"/>
  </r>
  <r>
    <x v="3516"/>
    <x v="3516"/>
    <x v="1"/>
    <n v="858.11"/>
    <x v="207"/>
    <s v="Low"/>
    <n v="22"/>
    <n v="11"/>
    <d v="2024-05-14T00:00:00"/>
    <s v="SUP027"/>
    <s v="AISLE-20-SHELF-37"/>
    <n v="15"/>
    <x v="0"/>
    <d v="2024-02-14T00:00:00"/>
    <s v="France"/>
    <n v="46.094999999999999"/>
    <n v="-2.3121"/>
    <n v="90"/>
  </r>
  <r>
    <x v="3517"/>
    <x v="3517"/>
    <x v="6"/>
    <n v="741.52"/>
    <x v="553"/>
    <s v="High"/>
    <n v="35"/>
    <n v="13"/>
    <d v="2023-09-14T00:00:00"/>
    <s v="SUP034"/>
    <s v="AISLE-08-SHELF-14"/>
    <n v="36"/>
    <x v="0"/>
    <d v="2023-09-04T00:00:00"/>
    <s v="Poland"/>
    <n v="49.090899999999998"/>
    <n v="18.28"/>
    <n v="10"/>
  </r>
  <r>
    <x v="3518"/>
    <x v="3518"/>
    <x v="5"/>
    <n v="163.04"/>
    <x v="945"/>
    <s v="High"/>
    <n v="29"/>
    <n v="13"/>
    <d v="2023-09-12T00:00:00"/>
    <s v="SUP039"/>
    <s v="AISLE-20-SHELF-35"/>
    <n v="28"/>
    <x v="0"/>
    <d v="2023-08-06T00:00:00"/>
    <s v="Sweden"/>
    <n v="56.481699999999996"/>
    <n v="12.333600000000001"/>
    <n v="37"/>
  </r>
  <r>
    <x v="3519"/>
    <x v="3519"/>
    <x v="1"/>
    <n v="611.63"/>
    <x v="61"/>
    <s v="Mid"/>
    <n v="70"/>
    <n v="9"/>
    <d v="2025-04-17T00:00:00"/>
    <s v="SUP019"/>
    <s v="AISLE-18-SHELF-47"/>
    <n v="35"/>
    <x v="0"/>
    <d v="2025-01-19T00:00:00"/>
    <s v="Spain"/>
    <n v="38.0852"/>
    <n v="-1.3562000000000001"/>
    <n v="88"/>
  </r>
  <r>
    <x v="3520"/>
    <x v="3520"/>
    <x v="6"/>
    <n v="632.35"/>
    <x v="526"/>
    <s v="Mid"/>
    <n v="15"/>
    <n v="5"/>
    <d v="2024-03-29T00:00:00"/>
    <s v="SUP006"/>
    <s v="AISLE-05-SHELF-47"/>
    <n v="44"/>
    <x v="0"/>
    <d v="2023-12-16T00:00:00"/>
    <s v="Italy"/>
    <n v="42.164099999999998"/>
    <n v="7.4208999999999996"/>
    <n v="104"/>
  </r>
  <r>
    <x v="3521"/>
    <x v="3521"/>
    <x v="4"/>
    <n v="99.66"/>
    <x v="381"/>
    <s v="Mid"/>
    <n v="52"/>
    <n v="18"/>
    <d v="2025-08-16T00:00:00"/>
    <s v="SUP030"/>
    <s v="AISLE-06-SHELF-42"/>
    <n v="45"/>
    <x v="0"/>
    <d v="2024-12-05T00:00:00"/>
    <s v="Belgium"/>
    <n v="51.436900000000001"/>
    <n v="5.96"/>
    <n v="254"/>
  </r>
  <r>
    <x v="3522"/>
    <x v="3522"/>
    <x v="0"/>
    <n v="471.15"/>
    <x v="47"/>
    <s v="Mid"/>
    <n v="58"/>
    <n v="8"/>
    <d v="2024-05-25T00:00:00"/>
    <s v="SUP028"/>
    <s v="AISLE-20-SHELF-47"/>
    <n v="12"/>
    <x v="0"/>
    <d v="2024-04-18T00:00:00"/>
    <s v="Austria"/>
    <n v="47.073999999999998"/>
    <n v="10.442"/>
    <n v="37"/>
  </r>
  <r>
    <x v="3523"/>
    <x v="3523"/>
    <x v="6"/>
    <n v="268.06"/>
    <x v="113"/>
    <s v="High"/>
    <n v="18"/>
    <n v="29"/>
    <d v="2024-10-11T00:00:00"/>
    <s v="SUP012"/>
    <s v="AISLE-20-SHELF-28"/>
    <n v="43"/>
    <x v="0"/>
    <d v="2024-05-22T00:00:00"/>
    <s v="Sweden"/>
    <n v="68.305199999999999"/>
    <n v="17.140999999999998"/>
    <n v="142"/>
  </r>
  <r>
    <x v="3524"/>
    <x v="3524"/>
    <x v="0"/>
    <n v="472.46"/>
    <x v="882"/>
    <s v="Low"/>
    <n v="46"/>
    <n v="20"/>
    <d v="2024-01-05T00:00:00"/>
    <s v="SUP015"/>
    <s v="AISLE-09-SHELF-36"/>
    <n v="12"/>
    <x v="0"/>
    <d v="2023-09-11T00:00:00"/>
    <s v="United Kingdom"/>
    <n v="52.638300000000001"/>
    <n v="-3.2964000000000002"/>
    <n v="116"/>
  </r>
  <r>
    <x v="3525"/>
    <x v="3525"/>
    <x v="1"/>
    <n v="779.3"/>
    <x v="480"/>
    <s v="Low"/>
    <n v="25"/>
    <n v="14"/>
    <d v="2024-07-05T00:00:00"/>
    <s v="SUP045"/>
    <s v="AISLE-08-SHELF-26"/>
    <n v="35"/>
    <x v="0"/>
    <d v="2024-04-12T00:00:00"/>
    <s v="Sweden"/>
    <n v="65.963899999999995"/>
    <n v="13.3058"/>
    <n v="84"/>
  </r>
  <r>
    <x v="3526"/>
    <x v="3526"/>
    <x v="2"/>
    <n v="166.68"/>
    <x v="407"/>
    <s v="Low"/>
    <n v="13"/>
    <n v="2"/>
    <d v="2025-06-28T00:00:00"/>
    <s v="SUP039"/>
    <s v="AISLE-13-SHELF-49"/>
    <n v="23"/>
    <x v="1"/>
    <d v="2024-07-03T00:00:00"/>
    <s v="France"/>
    <n v="48.8215"/>
    <n v="5.8418999999999999"/>
    <n v="360"/>
  </r>
  <r>
    <x v="3527"/>
    <x v="3527"/>
    <x v="6"/>
    <n v="132.07"/>
    <x v="316"/>
    <s v="Mid"/>
    <n v="41"/>
    <n v="22"/>
    <d v="2025-11-30T00:00:00"/>
    <s v="SUP039"/>
    <s v="AISLE-04-SHELF-34"/>
    <n v="40"/>
    <x v="0"/>
    <d v="2024-12-22T00:00:00"/>
    <s v="Italy"/>
    <n v="42.263199999999998"/>
    <n v="16.903500000000001"/>
    <n v="343"/>
  </r>
  <r>
    <x v="3528"/>
    <x v="3528"/>
    <x v="3"/>
    <n v="276.62"/>
    <x v="96"/>
    <s v="Low"/>
    <n v="93"/>
    <n v="16"/>
    <d v="2025-01-22T00:00:00"/>
    <s v="SUP015"/>
    <s v="AISLE-05-SHELF-34"/>
    <n v="43"/>
    <x v="0"/>
    <d v="2024-04-06T00:00:00"/>
    <s v="Netherlands"/>
    <n v="51.156799999999997"/>
    <n v="5.6223999999999998"/>
    <n v="291"/>
  </r>
  <r>
    <x v="3529"/>
    <x v="3529"/>
    <x v="0"/>
    <n v="952.75"/>
    <x v="492"/>
    <s v="Low"/>
    <n v="26"/>
    <n v="1"/>
    <d v="2025-08-25T00:00:00"/>
    <s v="SUP036"/>
    <s v="AISLE-16-SHELF-23"/>
    <n v="36"/>
    <x v="1"/>
    <d v="2024-12-13T00:00:00"/>
    <s v="Netherlands"/>
    <n v="52.013199999999998"/>
    <n v="4.9469000000000003"/>
    <n v="255"/>
  </r>
  <r>
    <x v="3530"/>
    <x v="3530"/>
    <x v="5"/>
    <n v="750.35"/>
    <x v="53"/>
    <s v="Mid"/>
    <n v="50"/>
    <n v="24"/>
    <d v="2025-07-09T00:00:00"/>
    <s v="SUP003"/>
    <s v="AISLE-15-SHELF-25"/>
    <n v="25"/>
    <x v="0"/>
    <d v="2024-11-03T00:00:00"/>
    <s v="Poland"/>
    <n v="50.4649"/>
    <n v="17.822800000000001"/>
    <n v="248"/>
  </r>
  <r>
    <x v="3531"/>
    <x v="3531"/>
    <x v="5"/>
    <n v="29.26"/>
    <x v="468"/>
    <s v="Mid"/>
    <n v="98"/>
    <n v="25"/>
    <d v="2024-02-06T00:00:00"/>
    <s v="SUP001"/>
    <s v="AISLE-04-SHELF-15"/>
    <n v="27"/>
    <x v="1"/>
    <d v="2023-11-06T00:00:00"/>
    <s v="Poland"/>
    <n v="49.627299999999998"/>
    <n v="16.616"/>
    <n v="92"/>
  </r>
  <r>
    <x v="3532"/>
    <x v="3532"/>
    <x v="6"/>
    <n v="406.99"/>
    <x v="827"/>
    <s v="High"/>
    <n v="54"/>
    <n v="23"/>
    <d v="2024-10-05T00:00:00"/>
    <s v="SUP007"/>
    <s v="AISLE-05-SHELF-35"/>
    <n v="40"/>
    <x v="0"/>
    <d v="2024-02-01T00:00:00"/>
    <s v="France"/>
    <n v="43.965299999999999"/>
    <n v="5.4218000000000002"/>
    <n v="247"/>
  </r>
  <r>
    <x v="3533"/>
    <x v="3533"/>
    <x v="5"/>
    <n v="264.82"/>
    <x v="392"/>
    <s v="Mid"/>
    <n v="25"/>
    <n v="29"/>
    <d v="2023-08-22T00:00:00"/>
    <s v="SUP009"/>
    <s v="AISLE-14-SHELF-39"/>
    <n v="19"/>
    <x v="0"/>
    <d v="2023-04-20T00:00:00"/>
    <s v="Austria"/>
    <n v="46.526200000000003"/>
    <n v="14.514200000000001"/>
    <n v="124"/>
  </r>
  <r>
    <x v="3534"/>
    <x v="3534"/>
    <x v="1"/>
    <n v="641.76"/>
    <x v="788"/>
    <s v="Mid"/>
    <n v="29"/>
    <n v="13"/>
    <d v="2024-12-18T00:00:00"/>
    <s v="SUP001"/>
    <s v="AISLE-15-SHELF-37"/>
    <n v="6"/>
    <x v="0"/>
    <d v="2024-07-02T00:00:00"/>
    <s v="Poland"/>
    <n v="50.284199999999998"/>
    <n v="14.9186"/>
    <n v="169"/>
  </r>
  <r>
    <x v="3535"/>
    <x v="3535"/>
    <x v="5"/>
    <n v="464.7"/>
    <x v="526"/>
    <s v="Mid"/>
    <n v="51"/>
    <n v="25"/>
    <d v="2025-09-14T00:00:00"/>
    <s v="SUP005"/>
    <s v="AISLE-09-SHELF-28"/>
    <n v="16"/>
    <x v="0"/>
    <d v="2024-11-28T00:00:00"/>
    <s v="Spain"/>
    <n v="38.346299999999999"/>
    <n v="-6.4715999999999996"/>
    <n v="290"/>
  </r>
  <r>
    <x v="3536"/>
    <x v="3536"/>
    <x v="0"/>
    <n v="964.85"/>
    <x v="266"/>
    <s v="High"/>
    <n v="19"/>
    <n v="18"/>
    <d v="2023-08-11T00:00:00"/>
    <s v="SUP047"/>
    <s v="AISLE-13-SHELF-30"/>
    <n v="42"/>
    <x v="0"/>
    <d v="2023-07-29T00:00:00"/>
    <s v="Italy"/>
    <n v="42.396299999999997"/>
    <n v="10.8528"/>
    <n v="13"/>
  </r>
  <r>
    <x v="3537"/>
    <x v="3537"/>
    <x v="1"/>
    <n v="226.79"/>
    <x v="948"/>
    <s v="Low"/>
    <n v="61"/>
    <n v="27"/>
    <d v="2025-04-13T00:00:00"/>
    <s v="SUP036"/>
    <s v="AISLE-07-SHELF-04"/>
    <n v="10"/>
    <x v="0"/>
    <d v="2024-06-29T00:00:00"/>
    <s v="France"/>
    <n v="50.7667"/>
    <n v="8.9678000000000004"/>
    <n v="288"/>
  </r>
  <r>
    <x v="3538"/>
    <x v="3538"/>
    <x v="6"/>
    <n v="591.98"/>
    <x v="262"/>
    <s v="Mid"/>
    <n v="69"/>
    <n v="1"/>
    <d v="2025-09-12T00:00:00"/>
    <s v="SUP010"/>
    <s v="AISLE-07-SHELF-33"/>
    <n v="42"/>
    <x v="0"/>
    <d v="2025-02-24T00:00:00"/>
    <s v="Germany"/>
    <n v="50.672199999999997"/>
    <n v="13.135300000000001"/>
    <n v="200"/>
  </r>
  <r>
    <x v="3539"/>
    <x v="3539"/>
    <x v="0"/>
    <n v="703.21"/>
    <x v="114"/>
    <s v="Low"/>
    <n v="57"/>
    <n v="7"/>
    <d v="2025-03-16T00:00:00"/>
    <s v="SUP002"/>
    <s v="AISLE-15-SHELF-47"/>
    <n v="5"/>
    <x v="1"/>
    <d v="2024-07-20T00:00:00"/>
    <s v="United Kingdom"/>
    <n v="50.016800000000003"/>
    <n v="-2.7219000000000002"/>
    <n v="239"/>
  </r>
  <r>
    <x v="3540"/>
    <x v="3540"/>
    <x v="6"/>
    <n v="827.31"/>
    <x v="66"/>
    <s v="High"/>
    <n v="32"/>
    <n v="4"/>
    <d v="2024-11-01T00:00:00"/>
    <s v="SUP023"/>
    <s v="AISLE-18-SHELF-15"/>
    <n v="42"/>
    <x v="0"/>
    <d v="2024-05-20T00:00:00"/>
    <s v="France"/>
    <n v="48.584299999999999"/>
    <n v="-1.9326000000000001"/>
    <n v="165"/>
  </r>
  <r>
    <x v="3541"/>
    <x v="3541"/>
    <x v="5"/>
    <n v="412.9"/>
    <x v="122"/>
    <s v="Low"/>
    <n v="42"/>
    <n v="10"/>
    <d v="2024-10-23T00:00:00"/>
    <s v="SUP039"/>
    <s v="AISLE-03-SHELF-37"/>
    <n v="30"/>
    <x v="0"/>
    <d v="2024-09-24T00:00:00"/>
    <s v="France"/>
    <n v="41.899500000000003"/>
    <n v="-2.8235999999999999"/>
    <n v="29"/>
  </r>
  <r>
    <x v="3542"/>
    <x v="3542"/>
    <x v="1"/>
    <n v="690.05"/>
    <x v="230"/>
    <s v="Mid"/>
    <n v="86"/>
    <n v="8"/>
    <d v="2023-06-04T00:00:00"/>
    <s v="SUP029"/>
    <s v="AISLE-05-SHELF-48"/>
    <n v="27"/>
    <x v="0"/>
    <d v="2023-05-12T00:00:00"/>
    <s v="Netherlands"/>
    <n v="51.993000000000002"/>
    <n v="5.2747999999999999"/>
    <n v="23"/>
  </r>
  <r>
    <x v="3543"/>
    <x v="3543"/>
    <x v="6"/>
    <n v="310.17"/>
    <x v="703"/>
    <s v="Mid"/>
    <n v="34"/>
    <n v="3"/>
    <d v="2024-07-12T00:00:00"/>
    <s v="SUP019"/>
    <s v="AISLE-10-SHELF-25"/>
    <n v="5"/>
    <x v="0"/>
    <d v="2024-05-29T00:00:00"/>
    <s v="Belgium"/>
    <n v="50.261800000000001"/>
    <n v="4.2159000000000004"/>
    <n v="44"/>
  </r>
  <r>
    <x v="3544"/>
    <x v="3544"/>
    <x v="2"/>
    <n v="441.12"/>
    <x v="754"/>
    <s v="Low"/>
    <n v="59"/>
    <n v="23"/>
    <d v="2024-02-17T00:00:00"/>
    <s v="SUP038"/>
    <s v="AISLE-13-SHELF-15"/>
    <n v="25"/>
    <x v="0"/>
    <d v="2023-04-27T00:00:00"/>
    <s v="Austria"/>
    <n v="47.622599999999998"/>
    <n v="15.4247"/>
    <n v="296"/>
  </r>
  <r>
    <x v="3545"/>
    <x v="3545"/>
    <x v="6"/>
    <n v="896.67"/>
    <x v="226"/>
    <s v="Low"/>
    <n v="97"/>
    <n v="7"/>
    <d v="2024-05-06T00:00:00"/>
    <s v="SUP047"/>
    <s v="AISLE-08-SHELF-07"/>
    <n v="23"/>
    <x v="0"/>
    <d v="2023-06-07T00:00:00"/>
    <s v="Belgium"/>
    <n v="49.710500000000003"/>
    <n v="5.4988999999999999"/>
    <n v="334"/>
  </r>
  <r>
    <x v="3546"/>
    <x v="3546"/>
    <x v="4"/>
    <n v="950.41"/>
    <x v="974"/>
    <s v="High"/>
    <n v="79"/>
    <n v="27"/>
    <d v="2025-03-12T00:00:00"/>
    <s v="SUP020"/>
    <s v="AISLE-14-SHELF-38"/>
    <n v="33"/>
    <x v="0"/>
    <d v="2024-07-14T00:00:00"/>
    <s v="Spain"/>
    <n v="41.371299999999998"/>
    <n v="4.4900000000000002E-2"/>
    <n v="241"/>
  </r>
  <r>
    <x v="3547"/>
    <x v="3547"/>
    <x v="6"/>
    <n v="721.63"/>
    <x v="584"/>
    <s v="Low"/>
    <n v="88"/>
    <n v="26"/>
    <d v="2025-05-25T00:00:00"/>
    <s v="SUP012"/>
    <s v="AISLE-08-SHELF-15"/>
    <n v="30"/>
    <x v="0"/>
    <d v="2024-12-03T00:00:00"/>
    <s v="Germany"/>
    <n v="52.881999999999998"/>
    <n v="10.182399999999999"/>
    <n v="173"/>
  </r>
  <r>
    <x v="3548"/>
    <x v="3548"/>
    <x v="4"/>
    <n v="380.61"/>
    <x v="155"/>
    <s v="Low"/>
    <n v="64"/>
    <n v="25"/>
    <d v="2024-01-06T00:00:00"/>
    <s v="SUP011"/>
    <s v="AISLE-17-SHELF-05"/>
    <n v="38"/>
    <x v="0"/>
    <d v="2023-09-05T00:00:00"/>
    <s v="Netherlands"/>
    <n v="51.370800000000003"/>
    <n v="5.3929"/>
    <n v="123"/>
  </r>
  <r>
    <x v="3549"/>
    <x v="3549"/>
    <x v="0"/>
    <n v="821.86"/>
    <x v="410"/>
    <s v="Mid"/>
    <n v="77"/>
    <n v="16"/>
    <d v="2025-05-29T00:00:00"/>
    <s v="SUP035"/>
    <s v="AISLE-12-SHELF-13"/>
    <n v="21"/>
    <x v="0"/>
    <d v="2025-02-12T00:00:00"/>
    <s v="Germany"/>
    <n v="54.5807"/>
    <n v="11.255599999999999"/>
    <n v="106"/>
  </r>
  <r>
    <x v="3550"/>
    <x v="3550"/>
    <x v="4"/>
    <n v="35.61"/>
    <x v="218"/>
    <s v="High"/>
    <n v="87"/>
    <n v="27"/>
    <d v="2024-08-11T00:00:00"/>
    <s v="SUP049"/>
    <s v="AISLE-03-SHELF-19"/>
    <n v="22"/>
    <x v="1"/>
    <d v="2024-01-28T00:00:00"/>
    <s v="Spain"/>
    <n v="36.086199999999998"/>
    <n v="-8.5475999999999992"/>
    <n v="196"/>
  </r>
  <r>
    <x v="3551"/>
    <x v="3551"/>
    <x v="1"/>
    <n v="111.72"/>
    <x v="727"/>
    <s v="Mid"/>
    <n v="13"/>
    <n v="20"/>
    <d v="2023-11-09T00:00:00"/>
    <s v="SUP007"/>
    <s v="AISLE-15-SHELF-18"/>
    <n v="36"/>
    <x v="1"/>
    <d v="2023-07-07T00:00:00"/>
    <s v="Belgium"/>
    <n v="51.485700000000001"/>
    <n v="2.7806000000000002"/>
    <n v="125"/>
  </r>
  <r>
    <x v="3552"/>
    <x v="3552"/>
    <x v="0"/>
    <n v="664.76"/>
    <x v="443"/>
    <s v="Mid"/>
    <n v="37"/>
    <n v="10"/>
    <d v="2025-02-15T00:00:00"/>
    <s v="SUP023"/>
    <s v="AISLE-20-SHELF-07"/>
    <n v="8"/>
    <x v="0"/>
    <d v="2024-04-26T00:00:00"/>
    <s v="France"/>
    <n v="41.751199999999997"/>
    <n v="5.4199999999999998E-2"/>
    <n v="295"/>
  </r>
  <r>
    <x v="3553"/>
    <x v="3553"/>
    <x v="6"/>
    <n v="298.33999999999997"/>
    <x v="440"/>
    <s v="Low"/>
    <n v="38"/>
    <n v="13"/>
    <d v="2024-12-24T00:00:00"/>
    <s v="SUP050"/>
    <s v="AISLE-14-SHELF-24"/>
    <n v="34"/>
    <x v="0"/>
    <d v="2024-01-12T00:00:00"/>
    <s v="Poland"/>
    <n v="54.622"/>
    <n v="17.286799999999999"/>
    <n v="347"/>
  </r>
  <r>
    <x v="3554"/>
    <x v="3554"/>
    <x v="0"/>
    <n v="951.87"/>
    <x v="176"/>
    <s v="High"/>
    <n v="91"/>
    <n v="1"/>
    <d v="2025-08-17T00:00:00"/>
    <s v="SUP017"/>
    <s v="AISLE-20-SHELF-24"/>
    <n v="35"/>
    <x v="1"/>
    <d v="2025-02-10T00:00:00"/>
    <s v="Poland"/>
    <n v="51.377299999999998"/>
    <n v="20.440799999999999"/>
    <n v="188"/>
  </r>
  <r>
    <x v="3555"/>
    <x v="3555"/>
    <x v="5"/>
    <n v="441.7"/>
    <x v="729"/>
    <s v="Mid"/>
    <n v="93"/>
    <n v="7"/>
    <d v="2024-09-25T00:00:00"/>
    <s v="SUP048"/>
    <s v="AISLE-11-SHELF-39"/>
    <n v="22"/>
    <x v="0"/>
    <d v="2023-10-24T00:00:00"/>
    <s v="Sweden"/>
    <n v="55.6327"/>
    <n v="22.860700000000001"/>
    <n v="337"/>
  </r>
  <r>
    <x v="3556"/>
    <x v="3556"/>
    <x v="2"/>
    <n v="435.07"/>
    <x v="690"/>
    <s v="Mid"/>
    <n v="57"/>
    <n v="10"/>
    <d v="2024-06-18T00:00:00"/>
    <s v="SUP002"/>
    <s v="AISLE-11-SHELF-40"/>
    <n v="9"/>
    <x v="0"/>
    <d v="2023-10-01T00:00:00"/>
    <s v="United Kingdom"/>
    <n v="54.4711"/>
    <n v="-3.5318999999999998"/>
    <n v="261"/>
  </r>
  <r>
    <x v="3557"/>
    <x v="3557"/>
    <x v="6"/>
    <n v="681.3"/>
    <x v="498"/>
    <s v="High"/>
    <n v="81"/>
    <n v="12"/>
    <d v="2023-09-12T00:00:00"/>
    <s v="SUP005"/>
    <s v="AISLE-10-SHELF-43"/>
    <n v="36"/>
    <x v="0"/>
    <d v="2023-04-13T00:00:00"/>
    <s v="Austria"/>
    <n v="48.637900000000002"/>
    <n v="16.838699999999999"/>
    <n v="152"/>
  </r>
  <r>
    <x v="3558"/>
    <x v="3558"/>
    <x v="1"/>
    <n v="769.89"/>
    <x v="180"/>
    <s v="Mid"/>
    <n v="22"/>
    <n v="14"/>
    <d v="2025-03-28T00:00:00"/>
    <s v="SUP021"/>
    <s v="AISLE-01-SHELF-20"/>
    <n v="33"/>
    <x v="0"/>
    <d v="2025-03-01T00:00:00"/>
    <s v="Spain"/>
    <n v="39.302700000000002"/>
    <n v="-7.1272000000000002"/>
    <n v="27"/>
  </r>
  <r>
    <x v="3559"/>
    <x v="3559"/>
    <x v="4"/>
    <n v="480.8"/>
    <x v="513"/>
    <s v="High"/>
    <n v="52"/>
    <n v="22"/>
    <d v="2023-10-29T00:00:00"/>
    <s v="SUP013"/>
    <s v="AISLE-10-SHELF-39"/>
    <n v="16"/>
    <x v="0"/>
    <d v="2023-09-30T00:00:00"/>
    <s v="United Kingdom"/>
    <n v="57.078200000000002"/>
    <n v="-4.1673999999999998"/>
    <n v="29"/>
  </r>
  <r>
    <x v="3560"/>
    <x v="3560"/>
    <x v="2"/>
    <n v="221.86"/>
    <x v="430"/>
    <s v="Mid"/>
    <n v="18"/>
    <n v="11"/>
    <d v="2023-10-31T00:00:00"/>
    <s v="SUP011"/>
    <s v="AISLE-03-SHELF-28"/>
    <n v="19"/>
    <x v="0"/>
    <d v="2023-06-07T00:00:00"/>
    <s v="Austria"/>
    <n v="48.8324"/>
    <n v="16.8142"/>
    <n v="146"/>
  </r>
  <r>
    <x v="3561"/>
    <x v="3561"/>
    <x v="3"/>
    <n v="775.58"/>
    <x v="975"/>
    <s v="High"/>
    <n v="49"/>
    <n v="17"/>
    <d v="2023-10-29T00:00:00"/>
    <s v="SUP024"/>
    <s v="AISLE-04-SHELF-30"/>
    <n v="19"/>
    <x v="0"/>
    <d v="2023-06-23T00:00:00"/>
    <s v="United Kingdom"/>
    <n v="50.910499999999999"/>
    <n v="1.3654999999999999"/>
    <n v="128"/>
  </r>
  <r>
    <x v="3562"/>
    <x v="3562"/>
    <x v="2"/>
    <n v="327.14999999999998"/>
    <x v="649"/>
    <s v="Low"/>
    <n v="55"/>
    <n v="9"/>
    <d v="2025-04-03T00:00:00"/>
    <s v="SUP033"/>
    <s v="AISLE-06-SHELF-01"/>
    <n v="39"/>
    <x v="0"/>
    <d v="2024-11-22T00:00:00"/>
    <s v="Belgium"/>
    <n v="50.236499999999999"/>
    <n v="5.0204000000000004"/>
    <n v="132"/>
  </r>
  <r>
    <x v="3563"/>
    <x v="3563"/>
    <x v="6"/>
    <n v="183.36"/>
    <x v="333"/>
    <s v="Mid"/>
    <n v="67"/>
    <n v="26"/>
    <d v="2024-12-26T00:00:00"/>
    <s v="SUP027"/>
    <s v="AISLE-04-SHELF-25"/>
    <n v="39"/>
    <x v="0"/>
    <d v="2024-06-03T00:00:00"/>
    <s v="Austria"/>
    <n v="46.490400000000001"/>
    <n v="16.3444"/>
    <n v="206"/>
  </r>
  <r>
    <x v="3564"/>
    <x v="3564"/>
    <x v="1"/>
    <n v="635.32000000000005"/>
    <x v="515"/>
    <s v="High"/>
    <n v="65"/>
    <n v="8"/>
    <d v="2024-09-06T00:00:00"/>
    <s v="SUP035"/>
    <s v="AISLE-07-SHELF-11"/>
    <n v="47"/>
    <x v="1"/>
    <d v="2024-07-26T00:00:00"/>
    <s v="Belgium"/>
    <n v="50.783200000000001"/>
    <n v="5.0099"/>
    <n v="42"/>
  </r>
  <r>
    <x v="3565"/>
    <x v="3565"/>
    <x v="1"/>
    <n v="99.55"/>
    <x v="136"/>
    <s v="Mid"/>
    <n v="21"/>
    <n v="10"/>
    <d v="2025-06-19T00:00:00"/>
    <s v="SUP018"/>
    <s v="AISLE-06-SHELF-37"/>
    <n v="18"/>
    <x v="0"/>
    <d v="2024-10-10T00:00:00"/>
    <s v="France"/>
    <n v="50.141300000000001"/>
    <n v="2.3218999999999999"/>
    <n v="252"/>
  </r>
  <r>
    <x v="3566"/>
    <x v="3566"/>
    <x v="2"/>
    <n v="971.64"/>
    <x v="552"/>
    <s v="Mid"/>
    <n v="34"/>
    <n v="4"/>
    <d v="2023-08-31T00:00:00"/>
    <s v="SUP021"/>
    <s v="AISLE-12-SHELF-29"/>
    <n v="43"/>
    <x v="0"/>
    <d v="2023-04-28T00:00:00"/>
    <s v="Netherlands"/>
    <n v="51.9084"/>
    <n v="6.6779000000000002"/>
    <n v="125"/>
  </r>
  <r>
    <x v="3567"/>
    <x v="3567"/>
    <x v="2"/>
    <n v="636.07000000000005"/>
    <x v="171"/>
    <s v="Mid"/>
    <n v="98"/>
    <n v="5"/>
    <d v="2025-04-04T00:00:00"/>
    <s v="SUP004"/>
    <s v="AISLE-02-SHELF-18"/>
    <n v="22"/>
    <x v="0"/>
    <d v="2024-07-02T00:00:00"/>
    <s v="Belgium"/>
    <n v="50.9848"/>
    <n v="6.2009999999999996"/>
    <n v="276"/>
  </r>
  <r>
    <x v="3568"/>
    <x v="3568"/>
    <x v="5"/>
    <n v="986.04"/>
    <x v="244"/>
    <s v="Mid"/>
    <n v="25"/>
    <n v="24"/>
    <d v="2025-07-08T00:00:00"/>
    <s v="SUP041"/>
    <s v="AISLE-09-SHELF-46"/>
    <n v="42"/>
    <x v="1"/>
    <d v="2024-08-18T00:00:00"/>
    <s v="Poland"/>
    <n v="54.4527"/>
    <n v="17.923300000000001"/>
    <n v="324"/>
  </r>
  <r>
    <x v="3569"/>
    <x v="3569"/>
    <x v="0"/>
    <n v="345.5"/>
    <x v="971"/>
    <s v="Low"/>
    <n v="60"/>
    <n v="18"/>
    <d v="2023-06-14T00:00:00"/>
    <s v="SUP032"/>
    <s v="AISLE-12-SHELF-09"/>
    <n v="26"/>
    <x v="0"/>
    <d v="2023-04-17T00:00:00"/>
    <s v="United Kingdom"/>
    <n v="53.833500000000001"/>
    <n v="-5.6402000000000001"/>
    <n v="58"/>
  </r>
  <r>
    <x v="3570"/>
    <x v="3570"/>
    <x v="2"/>
    <n v="971.49"/>
    <x v="340"/>
    <s v="High"/>
    <n v="89"/>
    <n v="6"/>
    <d v="2024-08-03T00:00:00"/>
    <s v="SUP043"/>
    <s v="AISLE-01-SHELF-07"/>
    <n v="42"/>
    <x v="1"/>
    <d v="2024-01-13T00:00:00"/>
    <s v="Sweden"/>
    <n v="64.416899999999998"/>
    <n v="15.875500000000001"/>
    <n v="203"/>
  </r>
  <r>
    <x v="3571"/>
    <x v="3571"/>
    <x v="4"/>
    <n v="154.11000000000001"/>
    <x v="434"/>
    <s v="Low"/>
    <n v="96"/>
    <n v="10"/>
    <d v="2025-08-14T00:00:00"/>
    <s v="SUP049"/>
    <s v="AISLE-07-SHELF-42"/>
    <n v="15"/>
    <x v="0"/>
    <d v="2024-12-29T00:00:00"/>
    <s v="Italy"/>
    <n v="44.854100000000003"/>
    <n v="8.0465"/>
    <n v="228"/>
  </r>
  <r>
    <x v="3572"/>
    <x v="3572"/>
    <x v="1"/>
    <n v="50.29"/>
    <x v="864"/>
    <s v="Mid"/>
    <n v="81"/>
    <n v="18"/>
    <d v="2024-12-18T00:00:00"/>
    <s v="SUP011"/>
    <s v="AISLE-02-SHELF-32"/>
    <n v="7"/>
    <x v="1"/>
    <d v="2024-12-14T00:00:00"/>
    <s v="Austria"/>
    <n v="46.702599999999997"/>
    <n v="11.074299999999999"/>
    <n v="4"/>
  </r>
  <r>
    <x v="3573"/>
    <x v="3573"/>
    <x v="4"/>
    <n v="42.65"/>
    <x v="130"/>
    <s v="High"/>
    <n v="62"/>
    <n v="28"/>
    <d v="2025-08-01T00:00:00"/>
    <s v="SUP003"/>
    <s v="AISLE-04-SHELF-40"/>
    <n v="18"/>
    <x v="0"/>
    <d v="2024-10-05T00:00:00"/>
    <s v="Spain"/>
    <n v="36.657499999999999"/>
    <n v="-1.4876"/>
    <n v="300"/>
  </r>
  <r>
    <x v="3574"/>
    <x v="3574"/>
    <x v="5"/>
    <n v="470.22"/>
    <x v="287"/>
    <s v="Mid"/>
    <n v="61"/>
    <n v="11"/>
    <d v="2025-11-17T00:00:00"/>
    <s v="SUP021"/>
    <s v="AISLE-14-SHELF-45"/>
    <n v="48"/>
    <x v="0"/>
    <d v="2025-02-05T00:00:00"/>
    <s v="Sweden"/>
    <n v="57.333500000000001"/>
    <n v="13.195499999999999"/>
    <n v="285"/>
  </r>
  <r>
    <x v="3575"/>
    <x v="3575"/>
    <x v="2"/>
    <n v="92.17"/>
    <x v="535"/>
    <s v="Mid"/>
    <n v="76"/>
    <n v="24"/>
    <d v="2024-10-10T00:00:00"/>
    <s v="SUP043"/>
    <s v="AISLE-16-SHELF-39"/>
    <n v="29"/>
    <x v="0"/>
    <d v="2024-02-10T00:00:00"/>
    <s v="Poland"/>
    <n v="49.082500000000003"/>
    <n v="21.9209"/>
    <n v="243"/>
  </r>
  <r>
    <x v="3576"/>
    <x v="3576"/>
    <x v="2"/>
    <n v="517.04999999999995"/>
    <x v="423"/>
    <s v="Low"/>
    <n v="33"/>
    <n v="5"/>
    <d v="2024-01-20T00:00:00"/>
    <s v="SUP014"/>
    <s v="AISLE-10-SHELF-11"/>
    <n v="18"/>
    <x v="0"/>
    <d v="2023-03-26T00:00:00"/>
    <s v="Belgium"/>
    <n v="51.124600000000001"/>
    <n v="3.1318999999999999"/>
    <n v="300"/>
  </r>
  <r>
    <x v="3577"/>
    <x v="3577"/>
    <x v="5"/>
    <n v="334.23"/>
    <x v="188"/>
    <s v="High"/>
    <n v="95"/>
    <n v="28"/>
    <d v="2025-12-25T00:00:00"/>
    <s v="SUP006"/>
    <s v="AISLE-11-SHELF-38"/>
    <n v="35"/>
    <x v="0"/>
    <d v="2025-01-23T00:00:00"/>
    <s v="Netherlands"/>
    <n v="52.796700000000001"/>
    <n v="4.9908000000000001"/>
    <n v="336"/>
  </r>
  <r>
    <x v="3578"/>
    <x v="3578"/>
    <x v="6"/>
    <n v="342.27"/>
    <x v="693"/>
    <s v="Mid"/>
    <n v="23"/>
    <n v="26"/>
    <d v="2024-07-05T00:00:00"/>
    <s v="SUP029"/>
    <s v="AISLE-12-SHELF-42"/>
    <n v="29"/>
    <x v="0"/>
    <d v="2024-01-14T00:00:00"/>
    <s v="France"/>
    <n v="43.648000000000003"/>
    <n v="3.9722"/>
    <n v="173"/>
  </r>
  <r>
    <x v="3579"/>
    <x v="3579"/>
    <x v="3"/>
    <n v="639.25"/>
    <x v="602"/>
    <s v="Mid"/>
    <n v="31"/>
    <n v="3"/>
    <d v="2024-12-04T00:00:00"/>
    <s v="SUP031"/>
    <s v="AISLE-09-SHELF-22"/>
    <n v="45"/>
    <x v="0"/>
    <d v="2024-04-19T00:00:00"/>
    <s v="Italy"/>
    <n v="38.4741"/>
    <n v="15.6069"/>
    <n v="229"/>
  </r>
  <r>
    <x v="3580"/>
    <x v="3580"/>
    <x v="3"/>
    <n v="171.47"/>
    <x v="163"/>
    <s v="High"/>
    <n v="40"/>
    <n v="18"/>
    <d v="2024-03-08T00:00:00"/>
    <s v="SUP047"/>
    <s v="AISLE-06-SHELF-09"/>
    <n v="23"/>
    <x v="0"/>
    <d v="2024-02-07T00:00:00"/>
    <s v="Germany"/>
    <n v="47.661900000000003"/>
    <n v="14.6281"/>
    <n v="30"/>
  </r>
  <r>
    <x v="3581"/>
    <x v="3581"/>
    <x v="0"/>
    <n v="768.89"/>
    <x v="195"/>
    <s v="Mid"/>
    <n v="94"/>
    <n v="4"/>
    <d v="2023-10-06T00:00:00"/>
    <s v="SUP028"/>
    <s v="AISLE-03-SHELF-39"/>
    <n v="16"/>
    <x v="1"/>
    <d v="2023-10-01T00:00:00"/>
    <s v="Sweden"/>
    <n v="56.291899999999998"/>
    <n v="18.690799999999999"/>
    <n v="5"/>
  </r>
  <r>
    <x v="3582"/>
    <x v="3582"/>
    <x v="4"/>
    <n v="586.21"/>
    <x v="361"/>
    <s v="High"/>
    <n v="67"/>
    <n v="8"/>
    <d v="2024-03-30T00:00:00"/>
    <s v="SUP043"/>
    <s v="AISLE-03-SHELF-30"/>
    <n v="11"/>
    <x v="1"/>
    <d v="2023-08-22T00:00:00"/>
    <s v="Netherlands"/>
    <n v="53.235900000000001"/>
    <n v="3.3464"/>
    <n v="221"/>
  </r>
  <r>
    <x v="3583"/>
    <x v="3583"/>
    <x v="6"/>
    <n v="915.8"/>
    <x v="249"/>
    <s v="Low"/>
    <n v="78"/>
    <n v="17"/>
    <d v="2024-04-01T00:00:00"/>
    <s v="SUP050"/>
    <s v="AISLE-08-SHELF-32"/>
    <n v="18"/>
    <x v="0"/>
    <d v="2023-08-03T00:00:00"/>
    <s v="Germany"/>
    <n v="51.088700000000003"/>
    <n v="9.0851000000000006"/>
    <n v="242"/>
  </r>
  <r>
    <x v="3584"/>
    <x v="3584"/>
    <x v="4"/>
    <n v="371.19"/>
    <x v="553"/>
    <s v="High"/>
    <n v="28"/>
    <n v="10"/>
    <d v="2024-08-30T00:00:00"/>
    <s v="SUP036"/>
    <s v="AISLE-08-SHELF-45"/>
    <n v="33"/>
    <x v="1"/>
    <d v="2024-07-09T00:00:00"/>
    <s v="Italy"/>
    <n v="42.6935"/>
    <n v="9.2828999999999997"/>
    <n v="52"/>
  </r>
  <r>
    <x v="3585"/>
    <x v="3585"/>
    <x v="6"/>
    <n v="982.89"/>
    <x v="872"/>
    <s v="High"/>
    <n v="62"/>
    <n v="19"/>
    <d v="2024-06-10T00:00:00"/>
    <s v="SUP028"/>
    <s v="AISLE-02-SHELF-14"/>
    <n v="18"/>
    <x v="0"/>
    <d v="2024-05-02T00:00:00"/>
    <s v="Spain"/>
    <n v="36.5062"/>
    <n v="-1.4132"/>
    <n v="39"/>
  </r>
  <r>
    <x v="3586"/>
    <x v="3586"/>
    <x v="5"/>
    <n v="580.07000000000005"/>
    <x v="400"/>
    <s v="Mid"/>
    <n v="94"/>
    <n v="29"/>
    <d v="2024-08-25T00:00:00"/>
    <s v="SUP019"/>
    <s v="AISLE-05-SHELF-13"/>
    <n v="27"/>
    <x v="1"/>
    <d v="2023-12-10T00:00:00"/>
    <s v="Spain"/>
    <n v="39.251399999999997"/>
    <n v="-1.4567000000000001"/>
    <n v="259"/>
  </r>
  <r>
    <x v="3587"/>
    <x v="3587"/>
    <x v="0"/>
    <n v="973.67"/>
    <x v="52"/>
    <s v="High"/>
    <n v="11"/>
    <n v="1"/>
    <d v="2024-10-30T00:00:00"/>
    <s v="SUP003"/>
    <s v="AISLE-13-SHELF-19"/>
    <n v="18"/>
    <x v="0"/>
    <d v="2024-02-02T00:00:00"/>
    <s v="United Kingdom"/>
    <n v="51.752699999999997"/>
    <n v="-4.8125999999999998"/>
    <n v="271"/>
  </r>
  <r>
    <x v="3588"/>
    <x v="3588"/>
    <x v="5"/>
    <n v="36.79"/>
    <x v="911"/>
    <s v="High"/>
    <n v="62"/>
    <n v="2"/>
    <d v="2025-03-17T00:00:00"/>
    <s v="SUP012"/>
    <s v="AISLE-03-SHELF-14"/>
    <n v="27"/>
    <x v="1"/>
    <d v="2025-01-06T00:00:00"/>
    <s v="Italy"/>
    <n v="42.497700000000002"/>
    <n v="13.657999999999999"/>
    <n v="70"/>
  </r>
  <r>
    <x v="3589"/>
    <x v="3589"/>
    <x v="4"/>
    <n v="730.7"/>
    <x v="354"/>
    <s v="High"/>
    <n v="76"/>
    <n v="26"/>
    <d v="2024-08-15T00:00:00"/>
    <s v="SUP036"/>
    <s v="AISLE-04-SHELF-26"/>
    <n v="12"/>
    <x v="0"/>
    <d v="2024-08-11T00:00:00"/>
    <s v="Italy"/>
    <n v="40.509300000000003"/>
    <n v="9.9326000000000008"/>
    <n v="4"/>
  </r>
  <r>
    <x v="3590"/>
    <x v="3590"/>
    <x v="1"/>
    <n v="818.46"/>
    <x v="344"/>
    <s v="Low"/>
    <n v="56"/>
    <n v="11"/>
    <d v="2025-03-21T00:00:00"/>
    <s v="SUP024"/>
    <s v="AISLE-10-SHELF-38"/>
    <n v="17"/>
    <x v="0"/>
    <d v="2024-06-02T00:00:00"/>
    <s v="Germany"/>
    <n v="49.380099999999999"/>
    <n v="7.4897999999999998"/>
    <n v="292"/>
  </r>
  <r>
    <x v="3591"/>
    <x v="3591"/>
    <x v="0"/>
    <n v="62.64"/>
    <x v="544"/>
    <s v="Mid"/>
    <n v="62"/>
    <n v="15"/>
    <d v="2024-11-15T00:00:00"/>
    <s v="SUP012"/>
    <s v="AISLE-06-SHELF-34"/>
    <n v="40"/>
    <x v="1"/>
    <d v="2024-03-29T00:00:00"/>
    <s v="Netherlands"/>
    <n v="51.678600000000003"/>
    <n v="4.0777999999999999"/>
    <n v="231"/>
  </r>
  <r>
    <x v="3592"/>
    <x v="3592"/>
    <x v="2"/>
    <n v="583.17999999999995"/>
    <x v="342"/>
    <s v="Mid"/>
    <n v="66"/>
    <n v="23"/>
    <d v="2025-03-05T00:00:00"/>
    <s v="SUP024"/>
    <s v="AISLE-02-SHELF-19"/>
    <n v="48"/>
    <x v="1"/>
    <d v="2024-12-29T00:00:00"/>
    <s v="Austria"/>
    <n v="48.047899999999998"/>
    <n v="13.8818"/>
    <n v="66"/>
  </r>
  <r>
    <x v="3593"/>
    <x v="3593"/>
    <x v="1"/>
    <n v="803.92"/>
    <x v="927"/>
    <s v="Mid"/>
    <n v="34"/>
    <n v="1"/>
    <d v="2025-05-13T00:00:00"/>
    <s v="SUP001"/>
    <s v="AISLE-03-SHELF-36"/>
    <n v="5"/>
    <x v="1"/>
    <d v="2024-11-03T00:00:00"/>
    <s v="Germany"/>
    <n v="50.207700000000003"/>
    <n v="8.8651"/>
    <n v="191"/>
  </r>
  <r>
    <x v="3594"/>
    <x v="3594"/>
    <x v="6"/>
    <n v="565.42999999999995"/>
    <x v="616"/>
    <s v="High"/>
    <n v="44"/>
    <n v="9"/>
    <d v="2025-03-08T00:00:00"/>
    <s v="SUP028"/>
    <s v="AISLE-04-SHELF-26"/>
    <n v="41"/>
    <x v="0"/>
    <d v="2024-04-06T00:00:00"/>
    <s v="France"/>
    <n v="43.628599999999999"/>
    <n v="2.7176999999999998"/>
    <n v="336"/>
  </r>
  <r>
    <x v="3595"/>
    <x v="3595"/>
    <x v="6"/>
    <n v="73.180000000000007"/>
    <x v="955"/>
    <s v="Low"/>
    <n v="38"/>
    <n v="8"/>
    <d v="2025-10-12T00:00:00"/>
    <s v="SUP016"/>
    <s v="AISLE-11-SHELF-03"/>
    <n v="30"/>
    <x v="0"/>
    <d v="2025-01-19T00:00:00"/>
    <s v="Spain"/>
    <n v="43.167400000000001"/>
    <n v="-0.66010000000000002"/>
    <n v="266"/>
  </r>
  <r>
    <x v="3596"/>
    <x v="3596"/>
    <x v="0"/>
    <n v="696.51"/>
    <x v="722"/>
    <s v="High"/>
    <n v="85"/>
    <n v="1"/>
    <d v="2024-05-06T00:00:00"/>
    <s v="SUP021"/>
    <s v="AISLE-17-SHELF-09"/>
    <n v="8"/>
    <x v="0"/>
    <d v="2023-10-17T00:00:00"/>
    <s v="Spain"/>
    <n v="41.806399999999996"/>
    <n v="1.2132000000000001"/>
    <n v="202"/>
  </r>
  <r>
    <x v="3597"/>
    <x v="3597"/>
    <x v="5"/>
    <n v="69.989999999999995"/>
    <x v="744"/>
    <s v="High"/>
    <n v="96"/>
    <n v="10"/>
    <d v="2025-04-19T00:00:00"/>
    <s v="SUP030"/>
    <s v="AISLE-14-SHELF-02"/>
    <n v="20"/>
    <x v="0"/>
    <d v="2024-07-25T00:00:00"/>
    <s v="United Kingdom"/>
    <n v="52.994399999999999"/>
    <n v="-7.5712000000000002"/>
    <n v="268"/>
  </r>
  <r>
    <x v="3598"/>
    <x v="3598"/>
    <x v="0"/>
    <n v="819.29"/>
    <x v="74"/>
    <s v="Mid"/>
    <n v="26"/>
    <n v="17"/>
    <d v="2025-02-14T00:00:00"/>
    <s v="SUP034"/>
    <s v="AISLE-14-SHELF-03"/>
    <n v="29"/>
    <x v="0"/>
    <d v="2024-12-30T00:00:00"/>
    <s v="France"/>
    <n v="47.4011"/>
    <n v="-2.3454000000000002"/>
    <n v="46"/>
  </r>
  <r>
    <x v="3599"/>
    <x v="3599"/>
    <x v="5"/>
    <n v="52.6"/>
    <x v="529"/>
    <s v="Mid"/>
    <n v="89"/>
    <n v="18"/>
    <d v="2023-09-09T00:00:00"/>
    <s v="SUP026"/>
    <s v="AISLE-02-SHELF-22"/>
    <n v="23"/>
    <x v="1"/>
    <d v="2023-05-17T00:00:00"/>
    <s v="Spain"/>
    <n v="40.438499999999998"/>
    <n v="1.78E-2"/>
    <n v="115"/>
  </r>
  <r>
    <x v="3600"/>
    <x v="3600"/>
    <x v="0"/>
    <n v="146.02000000000001"/>
    <x v="425"/>
    <s v="Mid"/>
    <n v="58"/>
    <n v="16"/>
    <d v="2024-04-05T00:00:00"/>
    <s v="SUP035"/>
    <s v="AISLE-01-SHELF-36"/>
    <n v="24"/>
    <x v="0"/>
    <d v="2023-12-13T00:00:00"/>
    <s v="Germany"/>
    <n v="53.255699999999997"/>
    <n v="8.6466999999999992"/>
    <n v="114"/>
  </r>
  <r>
    <x v="3601"/>
    <x v="3601"/>
    <x v="5"/>
    <n v="282.36"/>
    <x v="828"/>
    <s v="High"/>
    <n v="65"/>
    <n v="2"/>
    <d v="2025-02-11T00:00:00"/>
    <s v="SUP031"/>
    <s v="AISLE-10-SHELF-47"/>
    <n v="30"/>
    <x v="0"/>
    <d v="2024-11-13T00:00:00"/>
    <s v="France"/>
    <n v="46.321800000000003"/>
    <n v="3.9661"/>
    <n v="90"/>
  </r>
  <r>
    <x v="3602"/>
    <x v="3602"/>
    <x v="3"/>
    <n v="637.03"/>
    <x v="843"/>
    <s v="Low"/>
    <n v="82"/>
    <n v="22"/>
    <d v="2024-07-06T00:00:00"/>
    <s v="SUP016"/>
    <s v="AISLE-12-SHELF-38"/>
    <n v="36"/>
    <x v="0"/>
    <d v="2023-08-24T00:00:00"/>
    <s v="Germany"/>
    <n v="53.528100000000002"/>
    <n v="12.8286"/>
    <n v="317"/>
  </r>
  <r>
    <x v="3603"/>
    <x v="3603"/>
    <x v="0"/>
    <n v="976.6"/>
    <x v="432"/>
    <s v="High"/>
    <n v="12"/>
    <n v="17"/>
    <d v="2025-03-31T00:00:00"/>
    <s v="SUP042"/>
    <s v="AISLE-03-SHELF-03"/>
    <n v="7"/>
    <x v="0"/>
    <d v="2024-12-07T00:00:00"/>
    <s v="Austria"/>
    <n v="48.968699999999998"/>
    <n v="9.5623000000000005"/>
    <n v="114"/>
  </r>
  <r>
    <x v="3604"/>
    <x v="3604"/>
    <x v="5"/>
    <n v="126.64"/>
    <x v="957"/>
    <s v="Mid"/>
    <n v="31"/>
    <n v="4"/>
    <d v="2024-12-27T00:00:00"/>
    <s v="SUP029"/>
    <s v="AISLE-19-SHELF-22"/>
    <n v="11"/>
    <x v="0"/>
    <d v="2024-09-26T00:00:00"/>
    <s v="Austria"/>
    <n v="47.537500000000001"/>
    <n v="11.471500000000001"/>
    <n v="92"/>
  </r>
  <r>
    <x v="3605"/>
    <x v="3605"/>
    <x v="2"/>
    <n v="151.28"/>
    <x v="976"/>
    <s v="Mid"/>
    <n v="23"/>
    <n v="7"/>
    <d v="2023-11-15T00:00:00"/>
    <s v="SUP029"/>
    <s v="AISLE-20-SHELF-36"/>
    <n v="36"/>
    <x v="0"/>
    <d v="2023-04-24T00:00:00"/>
    <s v="Spain"/>
    <n v="36.935200000000002"/>
    <n v="2.1850999999999998"/>
    <n v="205"/>
  </r>
  <r>
    <x v="3606"/>
    <x v="3606"/>
    <x v="4"/>
    <n v="375.18"/>
    <x v="771"/>
    <s v="Low"/>
    <n v="12"/>
    <n v="29"/>
    <d v="2024-10-02T00:00:00"/>
    <s v="SUP009"/>
    <s v="AISLE-19-SHELF-46"/>
    <n v="9"/>
    <x v="0"/>
    <d v="2024-03-21T00:00:00"/>
    <s v="Spain"/>
    <n v="43.784100000000002"/>
    <n v="-7.0244999999999997"/>
    <n v="195"/>
  </r>
  <r>
    <x v="3607"/>
    <x v="3607"/>
    <x v="1"/>
    <n v="837.86"/>
    <x v="901"/>
    <s v="Low"/>
    <n v="47"/>
    <n v="29"/>
    <d v="2023-12-02T00:00:00"/>
    <s v="SUP014"/>
    <s v="AISLE-04-SHELF-32"/>
    <n v="25"/>
    <x v="0"/>
    <d v="2023-11-07T00:00:00"/>
    <s v="Netherlands"/>
    <n v="50.903799999999997"/>
    <n v="4.3727"/>
    <n v="25"/>
  </r>
  <r>
    <x v="3608"/>
    <x v="3608"/>
    <x v="1"/>
    <n v="472.56"/>
    <x v="41"/>
    <s v="Mid"/>
    <n v="96"/>
    <n v="28"/>
    <d v="2024-08-13T00:00:00"/>
    <s v="SUP008"/>
    <s v="AISLE-08-SHELF-26"/>
    <n v="34"/>
    <x v="0"/>
    <d v="2024-07-28T00:00:00"/>
    <s v="Austria"/>
    <n v="48.570599999999999"/>
    <n v="11.763"/>
    <n v="16"/>
  </r>
  <r>
    <x v="3609"/>
    <x v="3609"/>
    <x v="1"/>
    <n v="328.39"/>
    <x v="85"/>
    <s v="Low"/>
    <n v="30"/>
    <n v="9"/>
    <d v="2025-02-14T00:00:00"/>
    <s v="SUP002"/>
    <s v="AISLE-19-SHELF-01"/>
    <n v="24"/>
    <x v="0"/>
    <d v="2024-10-29T00:00:00"/>
    <s v="Sweden"/>
    <n v="56.0852"/>
    <n v="11.787599999999999"/>
    <n v="108"/>
  </r>
  <r>
    <x v="3610"/>
    <x v="3610"/>
    <x v="4"/>
    <n v="565.59"/>
    <x v="193"/>
    <s v="Mid"/>
    <n v="60"/>
    <n v="26"/>
    <d v="2024-11-19T00:00:00"/>
    <s v="SUP011"/>
    <s v="AISLE-15-SHELF-43"/>
    <n v="33"/>
    <x v="0"/>
    <d v="2024-01-24T00:00:00"/>
    <s v="Sweden"/>
    <n v="61.198399999999999"/>
    <n v="23.306899999999999"/>
    <n v="300"/>
  </r>
  <r>
    <x v="3611"/>
    <x v="3611"/>
    <x v="0"/>
    <n v="267.92"/>
    <x v="601"/>
    <s v="Low"/>
    <n v="33"/>
    <n v="3"/>
    <d v="2025-02-11T00:00:00"/>
    <s v="SUP002"/>
    <s v="AISLE-09-SHELF-35"/>
    <n v="28"/>
    <x v="0"/>
    <d v="2024-04-14T00:00:00"/>
    <s v="United Kingdom"/>
    <n v="52.4161"/>
    <n v="-3.9283999999999999"/>
    <n v="303"/>
  </r>
  <r>
    <x v="3612"/>
    <x v="3612"/>
    <x v="0"/>
    <n v="407.15"/>
    <x v="877"/>
    <s v="Mid"/>
    <n v="54"/>
    <n v="20"/>
    <d v="2023-10-20T00:00:00"/>
    <s v="SUP047"/>
    <s v="AISLE-18-SHELF-19"/>
    <n v="5"/>
    <x v="0"/>
    <d v="2023-08-05T00:00:00"/>
    <s v="Austria"/>
    <n v="46.664999999999999"/>
    <n v="13.3005"/>
    <n v="76"/>
  </r>
  <r>
    <x v="3613"/>
    <x v="3613"/>
    <x v="6"/>
    <n v="339.28"/>
    <x v="600"/>
    <s v="High"/>
    <n v="78"/>
    <n v="21"/>
    <d v="2024-05-15T00:00:00"/>
    <s v="SUP018"/>
    <s v="AISLE-16-SHELF-16"/>
    <n v="47"/>
    <x v="1"/>
    <d v="2023-07-04T00:00:00"/>
    <s v="Germany"/>
    <n v="52.593800000000002"/>
    <n v="8.3674999999999997"/>
    <n v="316"/>
  </r>
  <r>
    <x v="3614"/>
    <x v="3614"/>
    <x v="5"/>
    <n v="806.1"/>
    <x v="199"/>
    <s v="Mid"/>
    <n v="53"/>
    <n v="5"/>
    <d v="2024-01-19T00:00:00"/>
    <s v="SUP005"/>
    <s v="AISLE-03-SHELF-18"/>
    <n v="29"/>
    <x v="0"/>
    <d v="2023-11-05T00:00:00"/>
    <s v="Germany"/>
    <n v="49.555"/>
    <n v="13.561999999999999"/>
    <n v="75"/>
  </r>
  <r>
    <x v="3615"/>
    <x v="3615"/>
    <x v="0"/>
    <n v="925.01"/>
    <x v="787"/>
    <s v="High"/>
    <n v="56"/>
    <n v="18"/>
    <d v="2023-04-27T00:00:00"/>
    <s v="SUP007"/>
    <s v="AISLE-13-SHELF-27"/>
    <n v="31"/>
    <x v="1"/>
    <d v="2023-03-24T00:00:00"/>
    <s v="Poland"/>
    <n v="49.060099999999998"/>
    <n v="20.464700000000001"/>
    <n v="34"/>
  </r>
  <r>
    <x v="3616"/>
    <x v="3616"/>
    <x v="4"/>
    <n v="761.98"/>
    <x v="627"/>
    <s v="Mid"/>
    <n v="66"/>
    <n v="29"/>
    <d v="2023-11-18T00:00:00"/>
    <s v="SUP023"/>
    <s v="AISLE-20-SHELF-40"/>
    <n v="29"/>
    <x v="0"/>
    <d v="2023-06-05T00:00:00"/>
    <s v="France"/>
    <n v="45.1601"/>
    <n v="-0.74360000000000004"/>
    <n v="166"/>
  </r>
  <r>
    <x v="3617"/>
    <x v="3617"/>
    <x v="4"/>
    <n v="444.69"/>
    <x v="373"/>
    <s v="Mid"/>
    <n v="28"/>
    <n v="21"/>
    <d v="2024-10-05T00:00:00"/>
    <s v="SUP019"/>
    <s v="AISLE-07-SHELF-24"/>
    <n v="25"/>
    <x v="0"/>
    <d v="2024-02-17T00:00:00"/>
    <s v="Belgium"/>
    <n v="50.815199999999997"/>
    <n v="5.7552000000000003"/>
    <n v="231"/>
  </r>
  <r>
    <x v="3618"/>
    <x v="3618"/>
    <x v="1"/>
    <n v="509.29"/>
    <x v="241"/>
    <s v="Low"/>
    <n v="43"/>
    <n v="26"/>
    <d v="2025-12-11T00:00:00"/>
    <s v="SUP019"/>
    <s v="AISLE-19-SHELF-26"/>
    <n v="21"/>
    <x v="0"/>
    <d v="2025-02-19T00:00:00"/>
    <s v="Sweden"/>
    <n v="63.005800000000001"/>
    <n v="11.507300000000001"/>
    <n v="295"/>
  </r>
  <r>
    <x v="3619"/>
    <x v="3619"/>
    <x v="4"/>
    <n v="133.82"/>
    <x v="541"/>
    <s v="Low"/>
    <n v="12"/>
    <n v="17"/>
    <d v="2025-01-11T00:00:00"/>
    <s v="SUP048"/>
    <s v="AISLE-20-SHELF-24"/>
    <n v="32"/>
    <x v="1"/>
    <d v="2024-01-17T00:00:00"/>
    <s v="Spain"/>
    <n v="39.5989"/>
    <n v="-3.4691999999999998"/>
    <n v="360"/>
  </r>
  <r>
    <x v="3620"/>
    <x v="3620"/>
    <x v="5"/>
    <n v="749.4"/>
    <x v="248"/>
    <s v="Low"/>
    <n v="48"/>
    <n v="7"/>
    <d v="2025-04-12T00:00:00"/>
    <s v="SUP019"/>
    <s v="AISLE-12-SHELF-18"/>
    <n v="36"/>
    <x v="0"/>
    <d v="2024-12-18T00:00:00"/>
    <s v="United Kingdom"/>
    <n v="54.685400000000001"/>
    <n v="-1.4903999999999999"/>
    <n v="115"/>
  </r>
  <r>
    <x v="3621"/>
    <x v="3621"/>
    <x v="3"/>
    <n v="600.51"/>
    <x v="840"/>
    <s v="Mid"/>
    <n v="84"/>
    <n v="14"/>
    <d v="2025-06-26T00:00:00"/>
    <s v="SUP049"/>
    <s v="AISLE-15-SHELF-12"/>
    <n v="48"/>
    <x v="0"/>
    <d v="2024-10-11T00:00:00"/>
    <s v="Belgium"/>
    <n v="49.538600000000002"/>
    <n v="4.4577999999999998"/>
    <n v="258"/>
  </r>
  <r>
    <x v="3622"/>
    <x v="3622"/>
    <x v="0"/>
    <n v="903.42"/>
    <x v="166"/>
    <s v="Mid"/>
    <n v="69"/>
    <n v="15"/>
    <d v="2025-02-12T00:00:00"/>
    <s v="SUP045"/>
    <s v="AISLE-06-SHELF-32"/>
    <n v="38"/>
    <x v="0"/>
    <d v="2024-03-11T00:00:00"/>
    <s v="Italy"/>
    <n v="42.777200000000001"/>
    <n v="10.6859"/>
    <n v="338"/>
  </r>
  <r>
    <x v="3623"/>
    <x v="3623"/>
    <x v="1"/>
    <n v="208.61"/>
    <x v="919"/>
    <s v="Mid"/>
    <n v="19"/>
    <n v="21"/>
    <d v="2025-08-21T00:00:00"/>
    <s v="SUP040"/>
    <s v="AISLE-17-SHELF-23"/>
    <n v="26"/>
    <x v="0"/>
    <d v="2024-12-19T00:00:00"/>
    <s v="United Kingdom"/>
    <n v="55.781599999999997"/>
    <n v="-5.9181999999999997"/>
    <n v="245"/>
  </r>
  <r>
    <x v="3624"/>
    <x v="3624"/>
    <x v="3"/>
    <n v="762.13"/>
    <x v="89"/>
    <s v="Low"/>
    <n v="49"/>
    <n v="22"/>
    <d v="2024-06-25T00:00:00"/>
    <s v="SUP028"/>
    <s v="AISLE-04-SHELF-12"/>
    <n v="46"/>
    <x v="0"/>
    <d v="2024-05-25T00:00:00"/>
    <s v="Italy"/>
    <n v="39.932400000000001"/>
    <n v="18.056799999999999"/>
    <n v="31"/>
  </r>
  <r>
    <x v="3625"/>
    <x v="3625"/>
    <x v="5"/>
    <n v="687.82"/>
    <x v="559"/>
    <s v="High"/>
    <n v="11"/>
    <n v="14"/>
    <d v="2025-02-01T00:00:00"/>
    <s v="SUP011"/>
    <s v="AISLE-17-SHELF-21"/>
    <n v="23"/>
    <x v="0"/>
    <d v="2024-03-26T00:00:00"/>
    <s v="Austria"/>
    <n v="47.305"/>
    <n v="12.168100000000001"/>
    <n v="312"/>
  </r>
  <r>
    <x v="3626"/>
    <x v="3626"/>
    <x v="1"/>
    <n v="273.19"/>
    <x v="84"/>
    <s v="Low"/>
    <n v="54"/>
    <n v="9"/>
    <d v="2024-07-20T00:00:00"/>
    <s v="SUP050"/>
    <s v="AISLE-05-SHELF-29"/>
    <n v="12"/>
    <x v="0"/>
    <d v="2023-12-05T00:00:00"/>
    <s v="Italy"/>
    <n v="42.854599999999998"/>
    <n v="18.154599999999999"/>
    <n v="228"/>
  </r>
  <r>
    <x v="3627"/>
    <x v="3627"/>
    <x v="2"/>
    <n v="670.7"/>
    <x v="488"/>
    <s v="High"/>
    <n v="36"/>
    <n v="16"/>
    <d v="2025-08-08T00:00:00"/>
    <s v="SUP011"/>
    <s v="AISLE-06-SHELF-47"/>
    <n v="6"/>
    <x v="0"/>
    <d v="2024-11-11T00:00:00"/>
    <s v="Italy"/>
    <n v="46.9223"/>
    <n v="13.4979"/>
    <n v="270"/>
  </r>
  <r>
    <x v="3628"/>
    <x v="3628"/>
    <x v="0"/>
    <n v="925.13"/>
    <x v="884"/>
    <s v="High"/>
    <n v="62"/>
    <n v="19"/>
    <d v="2025-01-17T00:00:00"/>
    <s v="SUP009"/>
    <s v="AISLE-08-SHELF-31"/>
    <n v="9"/>
    <x v="0"/>
    <d v="2024-06-22T00:00:00"/>
    <s v="Netherlands"/>
    <n v="50.802900000000001"/>
    <n v="6.8125999999999998"/>
    <n v="209"/>
  </r>
  <r>
    <x v="3629"/>
    <x v="3629"/>
    <x v="6"/>
    <n v="919.25"/>
    <x v="778"/>
    <s v="Low"/>
    <n v="18"/>
    <n v="1"/>
    <d v="2024-02-29T00:00:00"/>
    <s v="SUP014"/>
    <s v="AISLE-20-SHELF-16"/>
    <n v="32"/>
    <x v="0"/>
    <d v="2023-04-29T00:00:00"/>
    <s v="Netherlands"/>
    <n v="52.339599999999997"/>
    <n v="4.7274000000000003"/>
    <n v="306"/>
  </r>
  <r>
    <x v="3630"/>
    <x v="3630"/>
    <x v="0"/>
    <n v="722.43"/>
    <x v="800"/>
    <s v="Mid"/>
    <n v="10"/>
    <n v="8"/>
    <d v="2025-09-01T00:00:00"/>
    <s v="SUP034"/>
    <s v="AISLE-13-SHELF-15"/>
    <n v="8"/>
    <x v="0"/>
    <d v="2024-09-09T00:00:00"/>
    <s v="Netherlands"/>
    <n v="53.038800000000002"/>
    <n v="4.8593000000000002"/>
    <n v="357"/>
  </r>
  <r>
    <x v="3631"/>
    <x v="3631"/>
    <x v="0"/>
    <n v="57.59"/>
    <x v="834"/>
    <s v="Mid"/>
    <n v="42"/>
    <n v="18"/>
    <d v="2024-02-24T00:00:00"/>
    <s v="SUP029"/>
    <s v="AISLE-20-SHELF-13"/>
    <n v="40"/>
    <x v="1"/>
    <d v="2023-12-18T00:00:00"/>
    <s v="Austria"/>
    <n v="46.488500000000002"/>
    <n v="15.8223"/>
    <n v="68"/>
  </r>
  <r>
    <x v="3632"/>
    <x v="3632"/>
    <x v="0"/>
    <n v="873.54"/>
    <x v="710"/>
    <s v="Mid"/>
    <n v="47"/>
    <n v="2"/>
    <d v="2024-12-02T00:00:00"/>
    <s v="SUP049"/>
    <s v="AISLE-15-SHELF-02"/>
    <n v="5"/>
    <x v="0"/>
    <d v="2023-12-08T00:00:00"/>
    <s v="Belgium"/>
    <n v="50.591700000000003"/>
    <n v="3.8188"/>
    <n v="360"/>
  </r>
  <r>
    <x v="3633"/>
    <x v="3633"/>
    <x v="1"/>
    <n v="661.2"/>
    <x v="803"/>
    <s v="Mid"/>
    <n v="66"/>
    <n v="26"/>
    <d v="2024-07-03T00:00:00"/>
    <s v="SUP021"/>
    <s v="AISLE-20-SHELF-28"/>
    <n v="19"/>
    <x v="0"/>
    <d v="2024-02-26T00:00:00"/>
    <s v="United Kingdom"/>
    <n v="52.107900000000001"/>
    <n v="-2.262"/>
    <n v="128"/>
  </r>
  <r>
    <x v="3634"/>
    <x v="3634"/>
    <x v="1"/>
    <n v="317.33"/>
    <x v="500"/>
    <s v="Low"/>
    <n v="42"/>
    <n v="29"/>
    <d v="2024-07-21T00:00:00"/>
    <s v="SUP048"/>
    <s v="AISLE-18-SHELF-07"/>
    <n v="17"/>
    <x v="0"/>
    <d v="2023-11-20T00:00:00"/>
    <s v="United Kingdom"/>
    <n v="51.730800000000002"/>
    <n v="-4.9615"/>
    <n v="244"/>
  </r>
  <r>
    <x v="3635"/>
    <x v="3635"/>
    <x v="0"/>
    <n v="195.38"/>
    <x v="409"/>
    <s v="Low"/>
    <n v="57"/>
    <n v="4"/>
    <d v="2025-08-02T00:00:00"/>
    <s v="SUP005"/>
    <s v="AISLE-09-SHELF-39"/>
    <n v="35"/>
    <x v="0"/>
    <d v="2025-02-28T00:00:00"/>
    <s v="Spain"/>
    <n v="40.9649"/>
    <n v="1.8075000000000001"/>
    <n v="155"/>
  </r>
  <r>
    <x v="3636"/>
    <x v="3636"/>
    <x v="2"/>
    <n v="125.04"/>
    <x v="515"/>
    <s v="High"/>
    <n v="12"/>
    <n v="21"/>
    <d v="2024-09-29T00:00:00"/>
    <s v="SUP033"/>
    <s v="AISLE-09-SHELF-44"/>
    <n v="21"/>
    <x v="0"/>
    <d v="2024-08-02T00:00:00"/>
    <s v="Netherlands"/>
    <n v="52.238799999999998"/>
    <n v="6.2605000000000004"/>
    <n v="58"/>
  </r>
  <r>
    <x v="3637"/>
    <x v="3637"/>
    <x v="0"/>
    <n v="59.73"/>
    <x v="5"/>
    <s v="Mid"/>
    <n v="41"/>
    <n v="1"/>
    <d v="2024-07-26T00:00:00"/>
    <s v="SUP009"/>
    <s v="AISLE-10-SHELF-31"/>
    <n v="10"/>
    <x v="0"/>
    <d v="2024-06-11T00:00:00"/>
    <s v="Austria"/>
    <n v="48.384"/>
    <n v="14.615500000000001"/>
    <n v="45"/>
  </r>
  <r>
    <x v="3638"/>
    <x v="3638"/>
    <x v="5"/>
    <n v="756.56"/>
    <x v="27"/>
    <s v="High"/>
    <n v="86"/>
    <n v="27"/>
    <d v="2025-01-24T00:00:00"/>
    <s v="SUP003"/>
    <s v="AISLE-10-SHELF-13"/>
    <n v="28"/>
    <x v="0"/>
    <d v="2024-12-07T00:00:00"/>
    <s v="Spain"/>
    <n v="37.917499999999997"/>
    <n v="1.6214999999999999"/>
    <n v="48"/>
  </r>
  <r>
    <x v="3639"/>
    <x v="3639"/>
    <x v="0"/>
    <n v="243.48"/>
    <x v="59"/>
    <s v="Mid"/>
    <n v="30"/>
    <n v="19"/>
    <d v="2023-11-24T00:00:00"/>
    <s v="SUP014"/>
    <s v="AISLE-05-SHELF-40"/>
    <n v="17"/>
    <x v="1"/>
    <d v="2023-09-04T00:00:00"/>
    <s v="France"/>
    <n v="45.575499999999998"/>
    <n v="-4.4545000000000003"/>
    <n v="81"/>
  </r>
  <r>
    <x v="3640"/>
    <x v="3640"/>
    <x v="2"/>
    <n v="34.01"/>
    <x v="802"/>
    <s v="High"/>
    <n v="77"/>
    <n v="11"/>
    <d v="2025-06-29T00:00:00"/>
    <s v="SUP018"/>
    <s v="AISLE-10-SHELF-38"/>
    <n v="25"/>
    <x v="0"/>
    <d v="2025-01-19T00:00:00"/>
    <s v="Spain"/>
    <n v="37.908000000000001"/>
    <n v="0.34589999999999999"/>
    <n v="161"/>
  </r>
  <r>
    <x v="3641"/>
    <x v="3641"/>
    <x v="5"/>
    <n v="403.3"/>
    <x v="859"/>
    <s v="High"/>
    <n v="26"/>
    <n v="24"/>
    <d v="2025-11-05T00:00:00"/>
    <s v="SUP012"/>
    <s v="AISLE-11-SHELF-36"/>
    <n v="28"/>
    <x v="0"/>
    <d v="2024-12-06T00:00:00"/>
    <s v="Belgium"/>
    <n v="49.638300000000001"/>
    <n v="3.0747"/>
    <n v="334"/>
  </r>
  <r>
    <x v="3642"/>
    <x v="3642"/>
    <x v="0"/>
    <n v="487.78"/>
    <x v="844"/>
    <s v="Low"/>
    <n v="51"/>
    <n v="6"/>
    <d v="2024-11-01T00:00:00"/>
    <s v="SUP023"/>
    <s v="AISLE-02-SHELF-06"/>
    <n v="26"/>
    <x v="0"/>
    <d v="2024-02-01T00:00:00"/>
    <s v="Sweden"/>
    <n v="64.880300000000005"/>
    <n v="22.793099999999999"/>
    <n v="274"/>
  </r>
  <r>
    <x v="3643"/>
    <x v="3643"/>
    <x v="0"/>
    <n v="177.54"/>
    <x v="133"/>
    <s v="Mid"/>
    <n v="77"/>
    <n v="19"/>
    <d v="2025-01-11T00:00:00"/>
    <s v="SUP014"/>
    <s v="AISLE-13-SHELF-29"/>
    <n v="33"/>
    <x v="0"/>
    <d v="2024-09-17T00:00:00"/>
    <s v="Italy"/>
    <n v="43.254199999999997"/>
    <n v="9.2453000000000003"/>
    <n v="116"/>
  </r>
  <r>
    <x v="3644"/>
    <x v="3644"/>
    <x v="5"/>
    <n v="53.61"/>
    <x v="557"/>
    <s v="High"/>
    <n v="93"/>
    <n v="14"/>
    <d v="2024-11-07T00:00:00"/>
    <s v="SUP016"/>
    <s v="AISLE-12-SHELF-14"/>
    <n v="28"/>
    <x v="0"/>
    <d v="2024-02-14T00:00:00"/>
    <s v="Netherlands"/>
    <n v="50.944200000000002"/>
    <n v="5.6989999999999998"/>
    <n v="267"/>
  </r>
  <r>
    <x v="3645"/>
    <x v="3645"/>
    <x v="0"/>
    <n v="197.23"/>
    <x v="597"/>
    <s v="High"/>
    <n v="21"/>
    <n v="28"/>
    <d v="2023-10-03T00:00:00"/>
    <s v="SUP037"/>
    <s v="AISLE-08-SHELF-35"/>
    <n v="48"/>
    <x v="0"/>
    <d v="2023-05-13T00:00:00"/>
    <s v="Sweden"/>
    <n v="55.954099999999997"/>
    <n v="19.1267"/>
    <n v="143"/>
  </r>
  <r>
    <x v="3646"/>
    <x v="3646"/>
    <x v="2"/>
    <n v="682.31"/>
    <x v="299"/>
    <s v="Mid"/>
    <n v="99"/>
    <n v="23"/>
    <d v="2024-11-20T00:00:00"/>
    <s v="SUP020"/>
    <s v="AISLE-05-SHELF-07"/>
    <n v="16"/>
    <x v="0"/>
    <d v="2024-01-07T00:00:00"/>
    <s v="Spain"/>
    <n v="37.759500000000003"/>
    <n v="2.0987"/>
    <n v="318"/>
  </r>
  <r>
    <x v="3647"/>
    <x v="3647"/>
    <x v="1"/>
    <n v="91.42"/>
    <x v="928"/>
    <s v="High"/>
    <n v="54"/>
    <n v="27"/>
    <d v="2024-03-28T00:00:00"/>
    <s v="SUP020"/>
    <s v="AISLE-18-SHELF-38"/>
    <n v="24"/>
    <x v="0"/>
    <d v="2023-07-22T00:00:00"/>
    <s v="Austria"/>
    <n v="47.635199999999998"/>
    <n v="11.224299999999999"/>
    <n v="250"/>
  </r>
  <r>
    <x v="3648"/>
    <x v="3648"/>
    <x v="4"/>
    <n v="559.49"/>
    <x v="489"/>
    <s v="Low"/>
    <n v="45"/>
    <n v="22"/>
    <d v="2024-12-05T00:00:00"/>
    <s v="SUP015"/>
    <s v="AISLE-18-SHELF-08"/>
    <n v="46"/>
    <x v="0"/>
    <d v="2023-12-28T00:00:00"/>
    <s v="Italy"/>
    <n v="45.558"/>
    <n v="9.6229999999999993"/>
    <n v="343"/>
  </r>
  <r>
    <x v="3649"/>
    <x v="3649"/>
    <x v="0"/>
    <n v="154.94999999999999"/>
    <x v="650"/>
    <s v="Low"/>
    <n v="89"/>
    <n v="21"/>
    <d v="2024-11-18T00:00:00"/>
    <s v="SUP041"/>
    <s v="AISLE-07-SHELF-34"/>
    <n v="38"/>
    <x v="0"/>
    <d v="2024-01-17T00:00:00"/>
    <s v="United Kingdom"/>
    <n v="52.598100000000002"/>
    <n v="0.14280000000000001"/>
    <n v="306"/>
  </r>
  <r>
    <x v="3650"/>
    <x v="3650"/>
    <x v="6"/>
    <n v="203.73"/>
    <x v="53"/>
    <s v="Mid"/>
    <n v="60"/>
    <n v="24"/>
    <d v="2024-09-19T00:00:00"/>
    <s v="SUP025"/>
    <s v="AISLE-04-SHELF-41"/>
    <n v="19"/>
    <x v="1"/>
    <d v="2024-07-22T00:00:00"/>
    <s v="Germany"/>
    <n v="49.646799999999999"/>
    <n v="9.6325000000000003"/>
    <n v="59"/>
  </r>
  <r>
    <x v="3651"/>
    <x v="3651"/>
    <x v="5"/>
    <n v="399.15"/>
    <x v="438"/>
    <s v="Mid"/>
    <n v="16"/>
    <n v="24"/>
    <d v="2024-07-20T00:00:00"/>
    <s v="SUP017"/>
    <s v="AISLE-16-SHELF-10"/>
    <n v="8"/>
    <x v="0"/>
    <d v="2023-10-09T00:00:00"/>
    <s v="Italy"/>
    <n v="40.250500000000002"/>
    <n v="7.9851999999999999"/>
    <n v="285"/>
  </r>
  <r>
    <x v="3652"/>
    <x v="3652"/>
    <x v="2"/>
    <n v="109.82"/>
    <x v="695"/>
    <s v="High"/>
    <n v="42"/>
    <n v="19"/>
    <d v="2025-04-22T00:00:00"/>
    <s v="SUP012"/>
    <s v="AISLE-08-SHELF-29"/>
    <n v="18"/>
    <x v="0"/>
    <d v="2024-08-28T00:00:00"/>
    <s v="Belgium"/>
    <n v="49.577800000000003"/>
    <n v="5.3257000000000003"/>
    <n v="237"/>
  </r>
  <r>
    <x v="3653"/>
    <x v="3653"/>
    <x v="0"/>
    <n v="181.47"/>
    <x v="418"/>
    <s v="Low"/>
    <n v="57"/>
    <n v="24"/>
    <d v="2024-09-30T00:00:00"/>
    <s v="SUP045"/>
    <s v="AISLE-16-SHELF-25"/>
    <n v="5"/>
    <x v="0"/>
    <d v="2023-12-09T00:00:00"/>
    <s v="Belgium"/>
    <n v="50.790300000000002"/>
    <n v="3.6012"/>
    <n v="296"/>
  </r>
  <r>
    <x v="3654"/>
    <x v="3654"/>
    <x v="0"/>
    <n v="355.46"/>
    <x v="166"/>
    <s v="Mid"/>
    <n v="75"/>
    <n v="26"/>
    <d v="2024-08-17T00:00:00"/>
    <s v="SUP042"/>
    <s v="AISLE-08-SHELF-20"/>
    <n v="37"/>
    <x v="0"/>
    <d v="2024-06-05T00:00:00"/>
    <s v="Spain"/>
    <n v="38.305700000000002"/>
    <n v="2.6071"/>
    <n v="73"/>
  </r>
  <r>
    <x v="3655"/>
    <x v="3655"/>
    <x v="5"/>
    <n v="336.37"/>
    <x v="667"/>
    <s v="Low"/>
    <n v="42"/>
    <n v="25"/>
    <d v="2023-04-04T00:00:00"/>
    <s v="SUP039"/>
    <s v="AISLE-04-SHELF-27"/>
    <n v="47"/>
    <x v="0"/>
    <d v="2023-03-24T00:00:00"/>
    <s v="France"/>
    <n v="50.979199999999999"/>
    <n v="1.8121"/>
    <n v="11"/>
  </r>
  <r>
    <x v="3656"/>
    <x v="3656"/>
    <x v="3"/>
    <n v="751.78"/>
    <x v="857"/>
    <s v="Mid"/>
    <n v="87"/>
    <n v="13"/>
    <d v="2024-11-27T00:00:00"/>
    <s v="SUP007"/>
    <s v="AISLE-13-SHELF-26"/>
    <n v="33"/>
    <x v="1"/>
    <d v="2024-04-16T00:00:00"/>
    <s v="Belgium"/>
    <n v="51.104900000000001"/>
    <n v="5.3731"/>
    <n v="225"/>
  </r>
  <r>
    <x v="3657"/>
    <x v="3657"/>
    <x v="2"/>
    <n v="84.03"/>
    <x v="727"/>
    <s v="Mid"/>
    <n v="93"/>
    <n v="12"/>
    <d v="2024-11-24T00:00:00"/>
    <s v="SUP008"/>
    <s v="AISLE-10-SHELF-25"/>
    <n v="14"/>
    <x v="0"/>
    <d v="2024-05-05T00:00:00"/>
    <s v="Belgium"/>
    <n v="50.0946"/>
    <n v="2.7284000000000002"/>
    <n v="203"/>
  </r>
  <r>
    <x v="3658"/>
    <x v="3658"/>
    <x v="2"/>
    <n v="861.85"/>
    <x v="359"/>
    <s v="Mid"/>
    <n v="36"/>
    <n v="29"/>
    <d v="2024-09-20T00:00:00"/>
    <s v="SUP024"/>
    <s v="AISLE-09-SHELF-26"/>
    <n v="40"/>
    <x v="1"/>
    <d v="2024-07-31T00:00:00"/>
    <s v="Austria"/>
    <n v="46.770600000000002"/>
    <n v="15.9549"/>
    <n v="51"/>
  </r>
  <r>
    <x v="3659"/>
    <x v="3659"/>
    <x v="4"/>
    <n v="818.07"/>
    <x v="572"/>
    <s v="Mid"/>
    <n v="56"/>
    <n v="10"/>
    <d v="2025-06-02T00:00:00"/>
    <s v="SUP047"/>
    <s v="AISLE-12-SHELF-26"/>
    <n v="18"/>
    <x v="0"/>
    <d v="2025-01-21T00:00:00"/>
    <s v="Spain"/>
    <n v="41.703499999999998"/>
    <n v="-0.9294"/>
    <n v="132"/>
  </r>
  <r>
    <x v="3660"/>
    <x v="3660"/>
    <x v="1"/>
    <n v="768.33"/>
    <x v="977"/>
    <s v="Mid"/>
    <n v="94"/>
    <n v="19"/>
    <d v="2024-10-30T00:00:00"/>
    <s v="SUP025"/>
    <s v="AISLE-15-SHELF-22"/>
    <n v="26"/>
    <x v="1"/>
    <d v="2024-01-24T00:00:00"/>
    <s v="Italy"/>
    <n v="37.971800000000002"/>
    <n v="14.215199999999999"/>
    <n v="280"/>
  </r>
  <r>
    <x v="3661"/>
    <x v="3661"/>
    <x v="1"/>
    <n v="316.27999999999997"/>
    <x v="345"/>
    <s v="Mid"/>
    <n v="75"/>
    <n v="11"/>
    <d v="2024-12-29T00:00:00"/>
    <s v="SUP021"/>
    <s v="AISLE-01-SHELF-12"/>
    <n v="37"/>
    <x v="0"/>
    <d v="2024-05-18T00:00:00"/>
    <s v="France"/>
    <n v="48.867100000000001"/>
    <n v="7.4648000000000003"/>
    <n v="225"/>
  </r>
  <r>
    <x v="3662"/>
    <x v="3662"/>
    <x v="4"/>
    <n v="824.65"/>
    <x v="846"/>
    <s v="High"/>
    <n v="52"/>
    <n v="24"/>
    <d v="2025-07-15T00:00:00"/>
    <s v="SUP050"/>
    <s v="AISLE-14-SHELF-23"/>
    <n v="32"/>
    <x v="0"/>
    <d v="2024-09-26T00:00:00"/>
    <s v="Sweden"/>
    <n v="55.482599999999998"/>
    <n v="20.066600000000001"/>
    <n v="292"/>
  </r>
  <r>
    <x v="3663"/>
    <x v="3663"/>
    <x v="0"/>
    <n v="190.97"/>
    <x v="506"/>
    <s v="Low"/>
    <n v="89"/>
    <n v="24"/>
    <d v="2025-02-28T00:00:00"/>
    <s v="SUP033"/>
    <s v="AISLE-02-SHELF-03"/>
    <n v="11"/>
    <x v="0"/>
    <d v="2024-06-26T00:00:00"/>
    <s v="Germany"/>
    <n v="47.445099999999996"/>
    <n v="12.3325"/>
    <n v="247"/>
  </r>
  <r>
    <x v="3664"/>
    <x v="3664"/>
    <x v="5"/>
    <n v="133.16999999999999"/>
    <x v="575"/>
    <s v="Low"/>
    <n v="28"/>
    <n v="12"/>
    <d v="2025-05-15T00:00:00"/>
    <s v="SUP010"/>
    <s v="AISLE-06-SHELF-19"/>
    <n v="40"/>
    <x v="1"/>
    <d v="2024-12-31T00:00:00"/>
    <s v="Netherlands"/>
    <n v="52.516199999999998"/>
    <n v="3.8786"/>
    <n v="135"/>
  </r>
  <r>
    <x v="3665"/>
    <x v="3665"/>
    <x v="6"/>
    <n v="54.51"/>
    <x v="770"/>
    <s v="Mid"/>
    <n v="77"/>
    <n v="7"/>
    <d v="2024-05-13T00:00:00"/>
    <s v="SUP022"/>
    <s v="AISLE-13-SHELF-20"/>
    <n v="40"/>
    <x v="0"/>
    <d v="2023-06-06T00:00:00"/>
    <s v="United Kingdom"/>
    <n v="56.6419"/>
    <n v="-7.5164999999999997"/>
    <n v="342"/>
  </r>
  <r>
    <x v="3666"/>
    <x v="3666"/>
    <x v="0"/>
    <n v="939.92"/>
    <x v="943"/>
    <s v="Mid"/>
    <n v="19"/>
    <n v="8"/>
    <d v="2025-01-01T00:00:00"/>
    <s v="SUP019"/>
    <s v="AISLE-08-SHELF-04"/>
    <n v="45"/>
    <x v="0"/>
    <d v="2024-07-09T00:00:00"/>
    <s v="Belgium"/>
    <n v="51.152799999999999"/>
    <n v="3.5215000000000001"/>
    <n v="176"/>
  </r>
  <r>
    <x v="3667"/>
    <x v="3667"/>
    <x v="4"/>
    <n v="314.93"/>
    <x v="264"/>
    <s v="Mid"/>
    <n v="31"/>
    <n v="17"/>
    <d v="2024-03-23T00:00:00"/>
    <s v="SUP029"/>
    <s v="AISLE-19-SHELF-07"/>
    <n v="38"/>
    <x v="0"/>
    <d v="2024-01-23T00:00:00"/>
    <s v="Spain"/>
    <n v="41.372999999999998"/>
    <n v="2.3384999999999998"/>
    <n v="60"/>
  </r>
  <r>
    <x v="3668"/>
    <x v="3668"/>
    <x v="0"/>
    <n v="918.44"/>
    <x v="215"/>
    <s v="Low"/>
    <n v="85"/>
    <n v="3"/>
    <d v="2024-11-30T00:00:00"/>
    <s v="SUP003"/>
    <s v="AISLE-07-SHELF-33"/>
    <n v="41"/>
    <x v="0"/>
    <d v="2023-12-14T00:00:00"/>
    <s v="Netherlands"/>
    <n v="51.717500000000001"/>
    <n v="5.2613000000000003"/>
    <n v="352"/>
  </r>
  <r>
    <x v="3669"/>
    <x v="3669"/>
    <x v="5"/>
    <n v="279.89"/>
    <x v="802"/>
    <s v="High"/>
    <n v="75"/>
    <n v="6"/>
    <d v="2024-07-16T00:00:00"/>
    <s v="SUP039"/>
    <s v="AISLE-19-SHELF-26"/>
    <n v="10"/>
    <x v="0"/>
    <d v="2024-07-08T00:00:00"/>
    <s v="United Kingdom"/>
    <n v="53.9754"/>
    <n v="-6.6238999999999999"/>
    <n v="8"/>
  </r>
  <r>
    <x v="3670"/>
    <x v="3670"/>
    <x v="2"/>
    <n v="908.49"/>
    <x v="66"/>
    <s v="High"/>
    <n v="11"/>
    <n v="12"/>
    <d v="2025-05-22T00:00:00"/>
    <s v="SUP004"/>
    <s v="AISLE-17-SHELF-08"/>
    <n v="39"/>
    <x v="0"/>
    <d v="2024-12-02T00:00:00"/>
    <s v="United Kingdom"/>
    <n v="55.094700000000003"/>
    <n v="-0.77"/>
    <n v="171"/>
  </r>
  <r>
    <x v="3671"/>
    <x v="3671"/>
    <x v="2"/>
    <n v="904.89"/>
    <x v="669"/>
    <s v="Mid"/>
    <n v="27"/>
    <n v="15"/>
    <d v="2025-12-23T00:00:00"/>
    <s v="SUP037"/>
    <s v="AISLE-15-SHELF-20"/>
    <n v="31"/>
    <x v="0"/>
    <d v="2025-01-20T00:00:00"/>
    <s v="Sweden"/>
    <n v="67.9529"/>
    <n v="22.2455"/>
    <n v="337"/>
  </r>
  <r>
    <x v="3672"/>
    <x v="3672"/>
    <x v="2"/>
    <n v="924.44"/>
    <x v="190"/>
    <s v="Low"/>
    <n v="89"/>
    <n v="23"/>
    <d v="2025-01-26T00:00:00"/>
    <s v="SUP031"/>
    <s v="AISLE-19-SHELF-07"/>
    <n v="34"/>
    <x v="0"/>
    <d v="2024-04-11T00:00:00"/>
    <s v="Sweden"/>
    <n v="62.338299999999997"/>
    <n v="20.519100000000002"/>
    <n v="290"/>
  </r>
  <r>
    <x v="3673"/>
    <x v="3673"/>
    <x v="2"/>
    <n v="501.19"/>
    <x v="618"/>
    <s v="Low"/>
    <n v="28"/>
    <n v="7"/>
    <d v="2025-04-21T00:00:00"/>
    <s v="SUP006"/>
    <s v="AISLE-13-SHELF-01"/>
    <n v="36"/>
    <x v="0"/>
    <d v="2024-12-25T00:00:00"/>
    <s v="Sweden"/>
    <n v="66.350800000000007"/>
    <n v="17.564699999999998"/>
    <n v="117"/>
  </r>
  <r>
    <x v="3674"/>
    <x v="3674"/>
    <x v="1"/>
    <n v="867.29"/>
    <x v="551"/>
    <s v="Mid"/>
    <n v="98"/>
    <n v="27"/>
    <d v="2023-04-29T00:00:00"/>
    <s v="SUP028"/>
    <s v="AISLE-07-SHELF-37"/>
    <n v="23"/>
    <x v="0"/>
    <d v="2023-04-07T00:00:00"/>
    <s v="Poland"/>
    <n v="49.669499999999999"/>
    <n v="18.479299999999999"/>
    <n v="22"/>
  </r>
  <r>
    <x v="3675"/>
    <x v="3675"/>
    <x v="6"/>
    <n v="951.26"/>
    <x v="548"/>
    <s v="High"/>
    <n v="39"/>
    <n v="6"/>
    <d v="2025-03-26T00:00:00"/>
    <s v="SUP010"/>
    <s v="AISLE-18-SHELF-08"/>
    <n v="26"/>
    <x v="0"/>
    <d v="2024-08-12T00:00:00"/>
    <s v="Poland"/>
    <n v="53.886400000000002"/>
    <n v="20.066400000000002"/>
    <n v="226"/>
  </r>
  <r>
    <x v="3676"/>
    <x v="3676"/>
    <x v="3"/>
    <n v="331.37"/>
    <x v="459"/>
    <s v="Low"/>
    <n v="15"/>
    <n v="29"/>
    <d v="2025-05-01T00:00:00"/>
    <s v="SUP012"/>
    <s v="AISLE-15-SHELF-50"/>
    <n v="25"/>
    <x v="0"/>
    <d v="2024-12-07T00:00:00"/>
    <s v="United Kingdom"/>
    <n v="56.275199999999998"/>
    <n v="-6.3472999999999997"/>
    <n v="145"/>
  </r>
  <r>
    <x v="3677"/>
    <x v="3677"/>
    <x v="1"/>
    <n v="424.69"/>
    <x v="127"/>
    <s v="High"/>
    <n v="36"/>
    <n v="12"/>
    <d v="2024-05-14T00:00:00"/>
    <s v="SUP046"/>
    <s v="AISLE-06-SHELF-37"/>
    <n v="9"/>
    <x v="1"/>
    <d v="2023-12-19T00:00:00"/>
    <s v="Sweden"/>
    <n v="68.607900000000001"/>
    <n v="16.3935"/>
    <n v="147"/>
  </r>
  <r>
    <x v="3678"/>
    <x v="3678"/>
    <x v="6"/>
    <n v="722.05"/>
    <x v="970"/>
    <s v="Low"/>
    <n v="24"/>
    <n v="28"/>
    <d v="2024-07-02T00:00:00"/>
    <s v="SUP002"/>
    <s v="AISLE-11-SHELF-26"/>
    <n v="25"/>
    <x v="0"/>
    <d v="2023-10-10T00:00:00"/>
    <s v="Austria"/>
    <n v="48.099499999999999"/>
    <n v="9.6453000000000007"/>
    <n v="266"/>
  </r>
  <r>
    <x v="3679"/>
    <x v="3679"/>
    <x v="0"/>
    <n v="307.36"/>
    <x v="367"/>
    <s v="Mid"/>
    <n v="40"/>
    <n v="12"/>
    <d v="2024-10-24T00:00:00"/>
    <s v="SUP003"/>
    <s v="AISLE-08-SHELF-09"/>
    <n v="45"/>
    <x v="0"/>
    <d v="2024-06-05T00:00:00"/>
    <s v="Belgium"/>
    <n v="49.754600000000003"/>
    <n v="5.5499000000000001"/>
    <n v="141"/>
  </r>
  <r>
    <x v="3680"/>
    <x v="3680"/>
    <x v="4"/>
    <n v="756.27"/>
    <x v="141"/>
    <s v="Mid"/>
    <n v="53"/>
    <n v="27"/>
    <d v="2024-11-26T00:00:00"/>
    <s v="SUP001"/>
    <s v="AISLE-13-SHELF-03"/>
    <n v="24"/>
    <x v="0"/>
    <d v="2024-02-07T00:00:00"/>
    <s v="Netherlands"/>
    <n v="53.413499999999999"/>
    <n v="4.5481999999999996"/>
    <n v="293"/>
  </r>
  <r>
    <x v="3681"/>
    <x v="3681"/>
    <x v="5"/>
    <n v="83.15"/>
    <x v="899"/>
    <s v="Low"/>
    <n v="95"/>
    <n v="4"/>
    <d v="2025-08-06T00:00:00"/>
    <s v="SUP035"/>
    <s v="AISLE-03-SHELF-07"/>
    <n v="42"/>
    <x v="0"/>
    <d v="2025-02-16T00:00:00"/>
    <s v="Netherlands"/>
    <n v="50.900399999999998"/>
    <n v="4.7073999999999998"/>
    <n v="171"/>
  </r>
  <r>
    <x v="3682"/>
    <x v="3682"/>
    <x v="0"/>
    <n v="528.26"/>
    <x v="677"/>
    <s v="High"/>
    <n v="85"/>
    <n v="21"/>
    <d v="2024-10-20T00:00:00"/>
    <s v="SUP024"/>
    <s v="AISLE-03-SHELF-11"/>
    <n v="35"/>
    <x v="0"/>
    <d v="2024-03-29T00:00:00"/>
    <s v="Poland"/>
    <n v="49.101300000000002"/>
    <n v="16.023700000000002"/>
    <n v="205"/>
  </r>
  <r>
    <x v="3683"/>
    <x v="3683"/>
    <x v="3"/>
    <n v="131.09"/>
    <x v="647"/>
    <s v="Mid"/>
    <n v="19"/>
    <n v="9"/>
    <d v="2024-09-13T00:00:00"/>
    <s v="SUP047"/>
    <s v="AISLE-14-SHELF-28"/>
    <n v="41"/>
    <x v="0"/>
    <d v="2023-11-27T00:00:00"/>
    <s v="United Kingdom"/>
    <n v="56.521799999999999"/>
    <n v="1.1709000000000001"/>
    <n v="291"/>
  </r>
  <r>
    <x v="3684"/>
    <x v="3684"/>
    <x v="5"/>
    <n v="300.39"/>
    <x v="966"/>
    <s v="Low"/>
    <n v="30"/>
    <n v="17"/>
    <d v="2025-02-04T00:00:00"/>
    <s v="SUP048"/>
    <s v="AISLE-10-SHELF-31"/>
    <n v="10"/>
    <x v="0"/>
    <d v="2024-11-28T00:00:00"/>
    <s v="Spain"/>
    <n v="36.682099999999998"/>
    <n v="-2.2705000000000002"/>
    <n v="68"/>
  </r>
  <r>
    <x v="3685"/>
    <x v="3685"/>
    <x v="5"/>
    <n v="266.04000000000002"/>
    <x v="469"/>
    <s v="Mid"/>
    <n v="56"/>
    <n v="2"/>
    <d v="2023-11-06T00:00:00"/>
    <s v="SUP034"/>
    <s v="AISLE-20-SHELF-09"/>
    <n v="35"/>
    <x v="0"/>
    <d v="2023-04-24T00:00:00"/>
    <s v="Italy"/>
    <n v="39.265700000000002"/>
    <n v="8.2547999999999995"/>
    <n v="196"/>
  </r>
  <r>
    <x v="3686"/>
    <x v="3686"/>
    <x v="5"/>
    <n v="840.54"/>
    <x v="225"/>
    <s v="High"/>
    <n v="64"/>
    <n v="5"/>
    <d v="2025-05-07T00:00:00"/>
    <s v="SUP020"/>
    <s v="AISLE-12-SHELF-08"/>
    <n v="47"/>
    <x v="0"/>
    <d v="2024-11-13T00:00:00"/>
    <s v="Italy"/>
    <n v="38.899299999999997"/>
    <n v="13.4754"/>
    <n v="175"/>
  </r>
  <r>
    <x v="3687"/>
    <x v="3687"/>
    <x v="0"/>
    <n v="201.58"/>
    <x v="405"/>
    <s v="Mid"/>
    <n v="45"/>
    <n v="21"/>
    <d v="2025-04-12T00:00:00"/>
    <s v="SUP016"/>
    <s v="AISLE-12-SHELF-41"/>
    <n v="28"/>
    <x v="0"/>
    <d v="2024-06-30T00:00:00"/>
    <s v="Poland"/>
    <n v="49.377800000000001"/>
    <n v="18.4422"/>
    <n v="286"/>
  </r>
  <r>
    <x v="3688"/>
    <x v="3688"/>
    <x v="3"/>
    <n v="810.36"/>
    <x v="634"/>
    <s v="Mid"/>
    <n v="83"/>
    <n v="28"/>
    <d v="2024-12-23T00:00:00"/>
    <s v="SUP030"/>
    <s v="AISLE-18-SHELF-30"/>
    <n v="22"/>
    <x v="0"/>
    <d v="2024-10-15T00:00:00"/>
    <s v="Spain"/>
    <n v="37.0548"/>
    <n v="-5.8643000000000001"/>
    <n v="69"/>
  </r>
  <r>
    <x v="3689"/>
    <x v="3689"/>
    <x v="0"/>
    <n v="796.02"/>
    <x v="221"/>
    <s v="Mid"/>
    <n v="67"/>
    <n v="23"/>
    <d v="2025-01-05T00:00:00"/>
    <s v="SUP047"/>
    <s v="AISLE-17-SHELF-11"/>
    <n v="33"/>
    <x v="0"/>
    <d v="2024-12-01T00:00:00"/>
    <s v="Poland"/>
    <n v="50.106400000000001"/>
    <n v="22.9298"/>
    <n v="35"/>
  </r>
  <r>
    <x v="3690"/>
    <x v="3690"/>
    <x v="5"/>
    <n v="503.89"/>
    <x v="354"/>
    <s v="High"/>
    <n v="28"/>
    <n v="24"/>
    <d v="2025-06-26T00:00:00"/>
    <s v="SUP039"/>
    <s v="AISLE-02-SHELF-29"/>
    <n v="16"/>
    <x v="0"/>
    <d v="2025-02-03T00:00:00"/>
    <s v="Italy"/>
    <n v="44.034100000000002"/>
    <n v="16.934699999999999"/>
    <n v="143"/>
  </r>
  <r>
    <x v="3691"/>
    <x v="3691"/>
    <x v="5"/>
    <n v="241.5"/>
    <x v="696"/>
    <s v="Mid"/>
    <n v="96"/>
    <n v="10"/>
    <d v="2024-01-06T00:00:00"/>
    <s v="SUP025"/>
    <s v="AISLE-19-SHELF-14"/>
    <n v="16"/>
    <x v="0"/>
    <d v="2023-03-27T00:00:00"/>
    <s v="Spain"/>
    <n v="38.991"/>
    <n v="-5.351"/>
    <n v="285"/>
  </r>
  <r>
    <x v="3692"/>
    <x v="3692"/>
    <x v="1"/>
    <n v="234.63"/>
    <x v="152"/>
    <s v="High"/>
    <n v="73"/>
    <n v="6"/>
    <d v="2024-01-03T00:00:00"/>
    <s v="SUP005"/>
    <s v="AISLE-03-SHELF-06"/>
    <n v="33"/>
    <x v="0"/>
    <d v="2023-12-28T00:00:00"/>
    <s v="Sweden"/>
    <n v="60.552100000000003"/>
    <n v="11.343"/>
    <n v="6"/>
  </r>
  <r>
    <x v="3693"/>
    <x v="3693"/>
    <x v="4"/>
    <n v="470.28"/>
    <x v="829"/>
    <s v="Low"/>
    <n v="19"/>
    <n v="6"/>
    <d v="2023-04-16T00:00:00"/>
    <s v="SUP029"/>
    <s v="AISLE-04-SHELF-12"/>
    <n v="11"/>
    <x v="0"/>
    <d v="2023-03-20T00:00:00"/>
    <s v="United Kingdom"/>
    <n v="56.2774"/>
    <n v="-4.7023000000000001"/>
    <n v="27"/>
  </r>
  <r>
    <x v="3694"/>
    <x v="3694"/>
    <x v="6"/>
    <n v="18.72"/>
    <x v="638"/>
    <s v="High"/>
    <n v="58"/>
    <n v="21"/>
    <d v="2025-05-15T00:00:00"/>
    <s v="SUP037"/>
    <s v="AISLE-02-SHELF-06"/>
    <n v="20"/>
    <x v="0"/>
    <d v="2024-08-04T00:00:00"/>
    <s v="Netherlands"/>
    <n v="51.646000000000001"/>
    <n v="5.6327999999999996"/>
    <n v="284"/>
  </r>
  <r>
    <x v="3695"/>
    <x v="3695"/>
    <x v="0"/>
    <n v="536.04"/>
    <x v="587"/>
    <s v="High"/>
    <n v="63"/>
    <n v="5"/>
    <d v="2024-03-15T00:00:00"/>
    <s v="SUP028"/>
    <s v="AISLE-05-SHELF-37"/>
    <n v="16"/>
    <x v="0"/>
    <d v="2024-01-19T00:00:00"/>
    <s v="Austria"/>
    <n v="47.534199999999998"/>
    <n v="17.052499999999998"/>
    <n v="56"/>
  </r>
  <r>
    <x v="3696"/>
    <x v="3696"/>
    <x v="3"/>
    <n v="953.25"/>
    <x v="978"/>
    <s v="Mid"/>
    <n v="70"/>
    <n v="29"/>
    <d v="2025-01-20T00:00:00"/>
    <s v="SUP041"/>
    <s v="AISLE-08-SHELF-37"/>
    <n v="25"/>
    <x v="0"/>
    <d v="2024-03-16T00:00:00"/>
    <s v="France"/>
    <n v="44.7913"/>
    <n v="3.8628999999999998"/>
    <n v="310"/>
  </r>
  <r>
    <x v="3697"/>
    <x v="3697"/>
    <x v="1"/>
    <n v="163.16"/>
    <x v="332"/>
    <s v="Low"/>
    <n v="68"/>
    <n v="27"/>
    <d v="2024-12-22T00:00:00"/>
    <s v="SUP023"/>
    <s v="AISLE-08-SHELF-33"/>
    <n v="8"/>
    <x v="0"/>
    <d v="2024-12-04T00:00:00"/>
    <s v="United Kingdom"/>
    <n v="52.642499999999998"/>
    <n v="1.7059"/>
    <n v="18"/>
  </r>
  <r>
    <x v="3698"/>
    <x v="3698"/>
    <x v="5"/>
    <n v="577.61"/>
    <x v="707"/>
    <s v="Low"/>
    <n v="11"/>
    <n v="8"/>
    <d v="2024-10-08T00:00:00"/>
    <s v="SUP032"/>
    <s v="AISLE-20-SHELF-41"/>
    <n v="46"/>
    <x v="0"/>
    <d v="2024-08-26T00:00:00"/>
    <s v="Sweden"/>
    <n v="61.442500000000003"/>
    <n v="19.4071"/>
    <n v="43"/>
  </r>
  <r>
    <x v="3699"/>
    <x v="3699"/>
    <x v="0"/>
    <n v="962.16"/>
    <x v="205"/>
    <s v="Mid"/>
    <n v="84"/>
    <n v="21"/>
    <d v="2025-03-04T00:00:00"/>
    <s v="SUP046"/>
    <s v="AISLE-14-SHELF-31"/>
    <n v="21"/>
    <x v="0"/>
    <d v="2024-12-20T00:00:00"/>
    <s v="Italy"/>
    <n v="37.930599999999998"/>
    <n v="15.323"/>
    <n v="74"/>
  </r>
  <r>
    <x v="3700"/>
    <x v="3700"/>
    <x v="6"/>
    <n v="861.92"/>
    <x v="900"/>
    <s v="High"/>
    <n v="17"/>
    <n v="22"/>
    <d v="2025-07-06T00:00:00"/>
    <s v="SUP018"/>
    <s v="AISLE-02-SHELF-11"/>
    <n v="32"/>
    <x v="0"/>
    <d v="2024-10-13T00:00:00"/>
    <s v="Sweden"/>
    <n v="59.015099999999997"/>
    <n v="16.976800000000001"/>
    <n v="266"/>
  </r>
  <r>
    <x v="3701"/>
    <x v="3701"/>
    <x v="0"/>
    <n v="851.88"/>
    <x v="900"/>
    <s v="High"/>
    <n v="28"/>
    <n v="3"/>
    <d v="2025-02-02T00:00:00"/>
    <s v="SUP041"/>
    <s v="AISLE-04-SHELF-04"/>
    <n v="35"/>
    <x v="0"/>
    <d v="2024-11-05T00:00:00"/>
    <s v="Poland"/>
    <n v="54.122199999999999"/>
    <n v="23.805499999999999"/>
    <n v="89"/>
  </r>
  <r>
    <x v="3702"/>
    <x v="3702"/>
    <x v="6"/>
    <n v="823.63"/>
    <x v="729"/>
    <s v="Mid"/>
    <n v="89"/>
    <n v="14"/>
    <d v="2025-06-24T00:00:00"/>
    <s v="SUP035"/>
    <s v="AISLE-17-SHELF-16"/>
    <n v="12"/>
    <x v="0"/>
    <d v="2024-11-07T00:00:00"/>
    <s v="Spain"/>
    <n v="39.311700000000002"/>
    <n v="1.2184999999999999"/>
    <n v="229"/>
  </r>
  <r>
    <x v="3703"/>
    <x v="3703"/>
    <x v="0"/>
    <n v="315.93"/>
    <x v="841"/>
    <s v="High"/>
    <n v="77"/>
    <n v="5"/>
    <d v="2025-05-07T00:00:00"/>
    <s v="SUP043"/>
    <s v="AISLE-07-SHELF-44"/>
    <n v="30"/>
    <x v="1"/>
    <d v="2025-02-13T00:00:00"/>
    <s v="Netherlands"/>
    <n v="50.944000000000003"/>
    <n v="6.6055000000000001"/>
    <n v="83"/>
  </r>
  <r>
    <x v="3704"/>
    <x v="3704"/>
    <x v="4"/>
    <n v="891.71"/>
    <x v="499"/>
    <s v="High"/>
    <n v="23"/>
    <n v="15"/>
    <d v="2025-10-27T00:00:00"/>
    <s v="SUP024"/>
    <s v="AISLE-17-SHELF-05"/>
    <n v="44"/>
    <x v="1"/>
    <d v="2024-11-07T00:00:00"/>
    <s v="Belgium"/>
    <n v="50.759"/>
    <n v="4.4059999999999997"/>
    <n v="354"/>
  </r>
  <r>
    <x v="3705"/>
    <x v="3705"/>
    <x v="0"/>
    <n v="941.93"/>
    <x v="923"/>
    <s v="Mid"/>
    <n v="31"/>
    <n v="9"/>
    <d v="2025-06-10T00:00:00"/>
    <s v="SUP047"/>
    <s v="AISLE-08-SHELF-37"/>
    <n v="35"/>
    <x v="1"/>
    <d v="2024-08-27T00:00:00"/>
    <s v="Poland"/>
    <n v="54.161799999999999"/>
    <n v="22.5534"/>
    <n v="287"/>
  </r>
  <r>
    <x v="3706"/>
    <x v="3706"/>
    <x v="1"/>
    <n v="500.83"/>
    <x v="342"/>
    <s v="Mid"/>
    <n v="26"/>
    <n v="15"/>
    <d v="2025-02-27T00:00:00"/>
    <s v="SUP028"/>
    <s v="AISLE-11-SHELF-26"/>
    <n v="23"/>
    <x v="0"/>
    <d v="2024-04-17T00:00:00"/>
    <s v="United Kingdom"/>
    <n v="52.513100000000001"/>
    <n v="-0.28510000000000002"/>
    <n v="316"/>
  </r>
  <r>
    <x v="3707"/>
    <x v="3707"/>
    <x v="2"/>
    <n v="361.03"/>
    <x v="23"/>
    <s v="High"/>
    <n v="72"/>
    <n v="19"/>
    <d v="2025-04-22T00:00:00"/>
    <s v="SUP036"/>
    <s v="AISLE-19-SHELF-21"/>
    <n v="11"/>
    <x v="0"/>
    <d v="2024-07-04T00:00:00"/>
    <s v="Poland"/>
    <n v="49.576999999999998"/>
    <n v="22.3276"/>
    <n v="292"/>
  </r>
  <r>
    <x v="3708"/>
    <x v="3708"/>
    <x v="4"/>
    <n v="420.09"/>
    <x v="39"/>
    <s v="Low"/>
    <n v="35"/>
    <n v="16"/>
    <d v="2025-04-14T00:00:00"/>
    <s v="SUP021"/>
    <s v="AISLE-19-SHELF-36"/>
    <n v="9"/>
    <x v="0"/>
    <d v="2024-11-14T00:00:00"/>
    <s v="United Kingdom"/>
    <n v="55.844000000000001"/>
    <n v="-7.3212999999999999"/>
    <n v="151"/>
  </r>
  <r>
    <x v="3709"/>
    <x v="3709"/>
    <x v="6"/>
    <n v="340.86"/>
    <x v="892"/>
    <s v="High"/>
    <n v="45"/>
    <n v="8"/>
    <d v="2025-09-17T00:00:00"/>
    <s v="SUP005"/>
    <s v="AISLE-11-SHELF-19"/>
    <n v="17"/>
    <x v="0"/>
    <d v="2024-09-25T00:00:00"/>
    <s v="Belgium"/>
    <n v="50.866199999999999"/>
    <n v="4.7640000000000002"/>
    <n v="357"/>
  </r>
  <r>
    <x v="3710"/>
    <x v="3710"/>
    <x v="5"/>
    <n v="220.29"/>
    <x v="690"/>
    <s v="Mid"/>
    <n v="54"/>
    <n v="15"/>
    <d v="2025-04-15T00:00:00"/>
    <s v="SUP026"/>
    <s v="AISLE-05-SHELF-02"/>
    <n v="22"/>
    <x v="1"/>
    <d v="2024-12-29T00:00:00"/>
    <s v="Germany"/>
    <n v="51.818600000000004"/>
    <n v="8.5469000000000008"/>
    <n v="107"/>
  </r>
  <r>
    <x v="3711"/>
    <x v="3711"/>
    <x v="5"/>
    <n v="622.26"/>
    <x v="430"/>
    <s v="Mid"/>
    <n v="39"/>
    <n v="11"/>
    <d v="2025-04-27T00:00:00"/>
    <s v="SUP050"/>
    <s v="AISLE-19-SHELF-26"/>
    <n v="22"/>
    <x v="0"/>
    <d v="2024-05-18T00:00:00"/>
    <s v="Netherlands"/>
    <n v="51.519500000000001"/>
    <n v="6.2739000000000003"/>
    <n v="344"/>
  </r>
  <r>
    <x v="3712"/>
    <x v="3712"/>
    <x v="0"/>
    <n v="566.97"/>
    <x v="979"/>
    <s v="Low"/>
    <n v="30"/>
    <n v="23"/>
    <d v="2023-11-26T00:00:00"/>
    <s v="SUP023"/>
    <s v="AISLE-17-SHELF-21"/>
    <n v="24"/>
    <x v="0"/>
    <d v="2023-08-27T00:00:00"/>
    <s v="Austria"/>
    <n v="47.067700000000002"/>
    <n v="12.936199999999999"/>
    <n v="91"/>
  </r>
  <r>
    <x v="3713"/>
    <x v="3713"/>
    <x v="3"/>
    <n v="467.96"/>
    <x v="47"/>
    <s v="Mid"/>
    <n v="29"/>
    <n v="4"/>
    <d v="2024-05-26T00:00:00"/>
    <s v="SUP044"/>
    <s v="AISLE-20-SHELF-18"/>
    <n v="27"/>
    <x v="0"/>
    <d v="2023-06-11T00:00:00"/>
    <s v="Austria"/>
    <n v="48.206499999999998"/>
    <n v="10.113"/>
    <n v="350"/>
  </r>
  <r>
    <x v="3714"/>
    <x v="3714"/>
    <x v="0"/>
    <n v="104.89"/>
    <x v="969"/>
    <s v="High"/>
    <n v="51"/>
    <n v="21"/>
    <d v="2025-08-31T00:00:00"/>
    <s v="SUP033"/>
    <s v="AISLE-15-SHELF-16"/>
    <n v="40"/>
    <x v="0"/>
    <d v="2024-10-01T00:00:00"/>
    <s v="France"/>
    <n v="47.126600000000003"/>
    <n v="3.5049000000000001"/>
    <n v="334"/>
  </r>
  <r>
    <x v="3715"/>
    <x v="3715"/>
    <x v="4"/>
    <n v="798.92"/>
    <x v="928"/>
    <s v="High"/>
    <n v="99"/>
    <n v="24"/>
    <d v="2024-02-15T00:00:00"/>
    <s v="SUP026"/>
    <s v="AISLE-12-SHELF-40"/>
    <n v="44"/>
    <x v="0"/>
    <d v="2023-06-24T00:00:00"/>
    <s v="Sweden"/>
    <n v="64.742400000000004"/>
    <n v="15.946099999999999"/>
    <n v="236"/>
  </r>
  <r>
    <x v="3716"/>
    <x v="3716"/>
    <x v="4"/>
    <n v="183.18"/>
    <x v="904"/>
    <s v="Mid"/>
    <n v="65"/>
    <n v="10"/>
    <d v="2024-04-30T00:00:00"/>
    <s v="SUP022"/>
    <s v="AISLE-06-SHELF-24"/>
    <n v="37"/>
    <x v="0"/>
    <d v="2024-02-14T00:00:00"/>
    <s v="Germany"/>
    <n v="50.712200000000003"/>
    <n v="8.9026999999999994"/>
    <n v="76"/>
  </r>
  <r>
    <x v="3717"/>
    <x v="3717"/>
    <x v="6"/>
    <n v="123.42"/>
    <x v="692"/>
    <s v="Mid"/>
    <n v="21"/>
    <n v="23"/>
    <d v="2023-12-21T00:00:00"/>
    <s v="SUP020"/>
    <s v="AISLE-18-SHELF-43"/>
    <n v="11"/>
    <x v="0"/>
    <d v="2023-11-28T00:00:00"/>
    <s v="Austria"/>
    <n v="48.501199999999997"/>
    <n v="10.505699999999999"/>
    <n v="23"/>
  </r>
  <r>
    <x v="3718"/>
    <x v="3718"/>
    <x v="0"/>
    <n v="626.84"/>
    <x v="309"/>
    <s v="High"/>
    <n v="17"/>
    <n v="26"/>
    <d v="2023-11-08T00:00:00"/>
    <s v="SUP002"/>
    <s v="AISLE-06-SHELF-17"/>
    <n v="44"/>
    <x v="0"/>
    <d v="2023-08-12T00:00:00"/>
    <s v="Poland"/>
    <n v="54.585099999999997"/>
    <n v="20.448399999999999"/>
    <n v="88"/>
  </r>
  <r>
    <x v="3719"/>
    <x v="3719"/>
    <x v="6"/>
    <n v="404.66"/>
    <x v="285"/>
    <s v="Mid"/>
    <n v="72"/>
    <n v="10"/>
    <d v="2023-10-15T00:00:00"/>
    <s v="SUP041"/>
    <s v="AISLE-10-SHELF-19"/>
    <n v="9"/>
    <x v="0"/>
    <d v="2023-07-13T00:00:00"/>
    <s v="Sweden"/>
    <n v="67.539299999999997"/>
    <n v="16.683599999999998"/>
    <n v="94"/>
  </r>
  <r>
    <x v="3720"/>
    <x v="3720"/>
    <x v="3"/>
    <n v="69.209999999999994"/>
    <x v="980"/>
    <s v="Mid"/>
    <n v="65"/>
    <n v="2"/>
    <d v="2025-07-02T00:00:00"/>
    <s v="SUP018"/>
    <s v="AISLE-15-SHELF-48"/>
    <n v="36"/>
    <x v="0"/>
    <d v="2024-07-09T00:00:00"/>
    <s v="Germany"/>
    <n v="49.825299999999999"/>
    <n v="14.0966"/>
    <n v="358"/>
  </r>
  <r>
    <x v="3721"/>
    <x v="3721"/>
    <x v="5"/>
    <n v="362.01"/>
    <x v="679"/>
    <s v="Low"/>
    <n v="16"/>
    <n v="8"/>
    <d v="2025-01-29T00:00:00"/>
    <s v="SUP005"/>
    <s v="AISLE-17-SHELF-07"/>
    <n v="13"/>
    <x v="0"/>
    <d v="2025-01-20T00:00:00"/>
    <s v="Spain"/>
    <n v="36.7712"/>
    <n v="-7.8243999999999998"/>
    <n v="9"/>
  </r>
  <r>
    <x v="3722"/>
    <x v="3722"/>
    <x v="5"/>
    <n v="774.06"/>
    <x v="906"/>
    <s v="Mid"/>
    <n v="71"/>
    <n v="8"/>
    <d v="2024-02-19T00:00:00"/>
    <s v="SUP032"/>
    <s v="AISLE-19-SHELF-08"/>
    <n v="34"/>
    <x v="1"/>
    <d v="2023-10-11T00:00:00"/>
    <s v="Spain"/>
    <n v="38.334899999999998"/>
    <n v="2.7932000000000001"/>
    <n v="131"/>
  </r>
  <r>
    <x v="3723"/>
    <x v="3723"/>
    <x v="0"/>
    <n v="619.1"/>
    <x v="926"/>
    <s v="Mid"/>
    <n v="70"/>
    <n v="9"/>
    <d v="2025-07-04T00:00:00"/>
    <s v="SUP046"/>
    <s v="AISLE-08-SHELF-05"/>
    <n v="36"/>
    <x v="0"/>
    <d v="2024-08-09T00:00:00"/>
    <s v="Sweden"/>
    <n v="64.036299999999997"/>
    <n v="18.3599"/>
    <n v="329"/>
  </r>
  <r>
    <x v="3724"/>
    <x v="3724"/>
    <x v="6"/>
    <n v="369.16"/>
    <x v="607"/>
    <s v="Low"/>
    <n v="19"/>
    <n v="2"/>
    <d v="2024-08-12T00:00:00"/>
    <s v="SUP011"/>
    <s v="AISLE-11-SHELF-34"/>
    <n v="43"/>
    <x v="0"/>
    <d v="2024-03-12T00:00:00"/>
    <s v="United Kingdom"/>
    <n v="56.107100000000003"/>
    <n v="-4.0252999999999997"/>
    <n v="153"/>
  </r>
  <r>
    <x v="3725"/>
    <x v="3725"/>
    <x v="6"/>
    <n v="199.89"/>
    <x v="461"/>
    <s v="Mid"/>
    <n v="59"/>
    <n v="14"/>
    <d v="2024-02-04T00:00:00"/>
    <s v="SUP021"/>
    <s v="AISLE-18-SHELF-21"/>
    <n v="8"/>
    <x v="1"/>
    <d v="2023-11-25T00:00:00"/>
    <s v="United Kingdom"/>
    <n v="56.570999999999998"/>
    <n v="-4.2676999999999996"/>
    <n v="71"/>
  </r>
  <r>
    <x v="3726"/>
    <x v="3726"/>
    <x v="3"/>
    <n v="635.48"/>
    <x v="143"/>
    <s v="Mid"/>
    <n v="29"/>
    <n v="20"/>
    <d v="2025-05-19T00:00:00"/>
    <s v="SUP022"/>
    <s v="AISLE-04-SHELF-44"/>
    <n v="29"/>
    <x v="0"/>
    <d v="2025-02-27T00:00:00"/>
    <s v="Poland"/>
    <n v="53.792900000000003"/>
    <n v="16.773"/>
    <n v="81"/>
  </r>
  <r>
    <x v="3727"/>
    <x v="3727"/>
    <x v="6"/>
    <n v="888.68"/>
    <x v="735"/>
    <s v="Mid"/>
    <n v="37"/>
    <n v="2"/>
    <d v="2025-07-15T00:00:00"/>
    <s v="SUP003"/>
    <s v="AISLE-04-SHELF-05"/>
    <n v="26"/>
    <x v="0"/>
    <d v="2024-08-03T00:00:00"/>
    <s v="Germany"/>
    <n v="49.409399999999998"/>
    <n v="10.653700000000001"/>
    <n v="346"/>
  </r>
  <r>
    <x v="3728"/>
    <x v="3728"/>
    <x v="2"/>
    <n v="649.80999999999995"/>
    <x v="386"/>
    <s v="Mid"/>
    <n v="23"/>
    <n v="4"/>
    <d v="2025-08-12T00:00:00"/>
    <s v="SUP009"/>
    <s v="AISLE-17-SHELF-23"/>
    <n v="12"/>
    <x v="0"/>
    <d v="2025-02-28T00:00:00"/>
    <s v="Germany"/>
    <n v="50.573799999999999"/>
    <n v="11.7979"/>
    <n v="165"/>
  </r>
  <r>
    <x v="3729"/>
    <x v="3729"/>
    <x v="2"/>
    <n v="814.77"/>
    <x v="506"/>
    <s v="Low"/>
    <n v="85"/>
    <n v="3"/>
    <d v="2024-07-01T00:00:00"/>
    <s v="SUP002"/>
    <s v="AISLE-19-SHELF-42"/>
    <n v="6"/>
    <x v="0"/>
    <d v="2024-03-16T00:00:00"/>
    <s v="Sweden"/>
    <n v="60.327199999999998"/>
    <n v="14.120200000000001"/>
    <n v="107"/>
  </r>
  <r>
    <x v="3730"/>
    <x v="3730"/>
    <x v="4"/>
    <n v="526.30999999999995"/>
    <x v="585"/>
    <s v="High"/>
    <n v="17"/>
    <n v="23"/>
    <d v="2023-11-18T00:00:00"/>
    <s v="SUP046"/>
    <s v="AISLE-14-SHELF-15"/>
    <n v="41"/>
    <x v="0"/>
    <d v="2023-03-24T00:00:00"/>
    <s v="Italy"/>
    <n v="41.533000000000001"/>
    <n v="13.275399999999999"/>
    <n v="239"/>
  </r>
  <r>
    <x v="3731"/>
    <x v="3731"/>
    <x v="2"/>
    <n v="720.79"/>
    <x v="704"/>
    <s v="High"/>
    <n v="16"/>
    <n v="14"/>
    <d v="2025-04-22T00:00:00"/>
    <s v="SUP028"/>
    <s v="AISLE-14-SHELF-48"/>
    <n v="39"/>
    <x v="0"/>
    <d v="2024-10-23T00:00:00"/>
    <s v="Spain"/>
    <n v="37.112299999999998"/>
    <n v="-2.2852999999999999"/>
    <n v="181"/>
  </r>
  <r>
    <x v="3732"/>
    <x v="3732"/>
    <x v="2"/>
    <n v="897.26"/>
    <x v="218"/>
    <s v="High"/>
    <n v="14"/>
    <n v="21"/>
    <d v="2024-10-02T00:00:00"/>
    <s v="SUP034"/>
    <s v="AISLE-08-SHELF-09"/>
    <n v="41"/>
    <x v="0"/>
    <d v="2023-11-01T00:00:00"/>
    <s v="Germany"/>
    <n v="49.726399999999998"/>
    <n v="9.4712999999999994"/>
    <n v="336"/>
  </r>
  <r>
    <x v="3733"/>
    <x v="3733"/>
    <x v="4"/>
    <n v="775.45"/>
    <x v="108"/>
    <s v="Mid"/>
    <n v="10"/>
    <n v="16"/>
    <d v="2024-07-20T00:00:00"/>
    <s v="SUP010"/>
    <s v="AISLE-08-SHELF-11"/>
    <n v="26"/>
    <x v="0"/>
    <d v="2024-01-04T00:00:00"/>
    <s v="Sweden"/>
    <n v="59.154600000000002"/>
    <n v="23.301500000000001"/>
    <n v="198"/>
  </r>
  <r>
    <x v="3734"/>
    <x v="3734"/>
    <x v="2"/>
    <n v="910.76"/>
    <x v="751"/>
    <s v="Low"/>
    <n v="82"/>
    <n v="15"/>
    <d v="2024-07-28T00:00:00"/>
    <s v="SUP019"/>
    <s v="AISLE-12-SHELF-46"/>
    <n v="5"/>
    <x v="0"/>
    <d v="2024-06-05T00:00:00"/>
    <s v="Belgium"/>
    <n v="50.866700000000002"/>
    <n v="3.5236000000000001"/>
    <n v="53"/>
  </r>
  <r>
    <x v="3735"/>
    <x v="3735"/>
    <x v="2"/>
    <n v="436.83"/>
    <x v="335"/>
    <s v="Mid"/>
    <n v="91"/>
    <n v="7"/>
    <d v="2024-11-10T00:00:00"/>
    <s v="SUP029"/>
    <s v="AISLE-18-SHELF-32"/>
    <n v="43"/>
    <x v="1"/>
    <d v="2024-03-15T00:00:00"/>
    <s v="France"/>
    <n v="47.621299999999998"/>
    <n v="7.2892000000000001"/>
    <n v="240"/>
  </r>
  <r>
    <x v="3736"/>
    <x v="3736"/>
    <x v="4"/>
    <n v="905.18"/>
    <x v="241"/>
    <s v="Low"/>
    <n v="19"/>
    <n v="18"/>
    <d v="2024-12-10T00:00:00"/>
    <s v="SUP002"/>
    <s v="AISLE-12-SHELF-36"/>
    <n v="46"/>
    <x v="1"/>
    <d v="2024-06-05T00:00:00"/>
    <s v="Belgium"/>
    <n v="50.3033"/>
    <n v="5.7367999999999997"/>
    <n v="188"/>
  </r>
  <r>
    <x v="3737"/>
    <x v="3737"/>
    <x v="0"/>
    <n v="625.35"/>
    <x v="941"/>
    <s v="High"/>
    <n v="67"/>
    <n v="20"/>
    <d v="2024-02-24T00:00:00"/>
    <s v="SUP048"/>
    <s v="AISLE-13-SHELF-21"/>
    <n v="37"/>
    <x v="0"/>
    <d v="2024-02-18T00:00:00"/>
    <s v="Netherlands"/>
    <n v="51.216900000000003"/>
    <n v="6.5087999999999999"/>
    <n v="6"/>
  </r>
  <r>
    <x v="3738"/>
    <x v="3738"/>
    <x v="1"/>
    <n v="871.35"/>
    <x v="424"/>
    <s v="Low"/>
    <n v="74"/>
    <n v="6"/>
    <d v="2024-08-22T00:00:00"/>
    <s v="SUP006"/>
    <s v="AISLE-16-SHELF-42"/>
    <n v="8"/>
    <x v="0"/>
    <d v="2023-09-05T00:00:00"/>
    <s v="Poland"/>
    <n v="52.133699999999997"/>
    <n v="16.329699999999999"/>
    <n v="352"/>
  </r>
  <r>
    <x v="3739"/>
    <x v="3739"/>
    <x v="4"/>
    <n v="48.98"/>
    <x v="534"/>
    <s v="Low"/>
    <n v="69"/>
    <n v="28"/>
    <d v="2023-06-06T00:00:00"/>
    <s v="SUP044"/>
    <s v="AISLE-11-SHELF-44"/>
    <n v="13"/>
    <x v="0"/>
    <d v="2023-04-07T00:00:00"/>
    <s v="Germany"/>
    <n v="50.394300000000001"/>
    <n v="14.890700000000001"/>
    <n v="60"/>
  </r>
  <r>
    <x v="3740"/>
    <x v="3740"/>
    <x v="4"/>
    <n v="661.27"/>
    <x v="620"/>
    <s v="High"/>
    <n v="29"/>
    <n v="21"/>
    <d v="2024-07-20T00:00:00"/>
    <s v="SUP007"/>
    <s v="AISLE-18-SHELF-34"/>
    <n v="12"/>
    <x v="0"/>
    <d v="2023-09-21T00:00:00"/>
    <s v="Netherlands"/>
    <n v="52.915599999999998"/>
    <n v="5.5427999999999997"/>
    <n v="303"/>
  </r>
  <r>
    <x v="3741"/>
    <x v="3741"/>
    <x v="2"/>
    <n v="849.5"/>
    <x v="574"/>
    <s v="Mid"/>
    <n v="67"/>
    <n v="16"/>
    <d v="2025-01-06T00:00:00"/>
    <s v="SUP036"/>
    <s v="AISLE-19-SHELF-05"/>
    <n v="26"/>
    <x v="0"/>
    <d v="2024-07-18T00:00:00"/>
    <s v="Austria"/>
    <n v="46.699399999999997"/>
    <n v="12.7171"/>
    <n v="172"/>
  </r>
  <r>
    <x v="3742"/>
    <x v="3742"/>
    <x v="5"/>
    <n v="182.46"/>
    <x v="143"/>
    <s v="Mid"/>
    <n v="52"/>
    <n v="11"/>
    <d v="2025-06-03T00:00:00"/>
    <s v="SUP008"/>
    <s v="AISLE-20-SHELF-10"/>
    <n v="46"/>
    <x v="1"/>
    <d v="2024-08-24T00:00:00"/>
    <s v="Netherlands"/>
    <n v="51.510199999999998"/>
    <n v="3.5769000000000002"/>
    <n v="283"/>
  </r>
  <r>
    <x v="3743"/>
    <x v="3743"/>
    <x v="1"/>
    <n v="665.17"/>
    <x v="166"/>
    <s v="Mid"/>
    <n v="38"/>
    <n v="2"/>
    <d v="2023-12-19T00:00:00"/>
    <s v="SUP019"/>
    <s v="AISLE-16-SHELF-12"/>
    <n v="25"/>
    <x v="0"/>
    <d v="2023-11-27T00:00:00"/>
    <s v="Sweden"/>
    <n v="62.782400000000003"/>
    <n v="22.7483"/>
    <n v="22"/>
  </r>
  <r>
    <x v="3744"/>
    <x v="3744"/>
    <x v="2"/>
    <n v="826.71"/>
    <x v="330"/>
    <s v="High"/>
    <n v="11"/>
    <n v="28"/>
    <d v="2024-08-21T00:00:00"/>
    <s v="SUP010"/>
    <s v="AISLE-09-SHELF-03"/>
    <n v="45"/>
    <x v="0"/>
    <d v="2023-09-07T00:00:00"/>
    <s v="Germany"/>
    <n v="52.434600000000003"/>
    <n v="8.1721000000000004"/>
    <n v="349"/>
  </r>
  <r>
    <x v="3745"/>
    <x v="3745"/>
    <x v="0"/>
    <n v="295.07"/>
    <x v="329"/>
    <s v="Mid"/>
    <n v="35"/>
    <n v="23"/>
    <d v="2024-04-22T00:00:00"/>
    <s v="SUP033"/>
    <s v="AISLE-01-SHELF-37"/>
    <n v="32"/>
    <x v="0"/>
    <d v="2023-11-16T00:00:00"/>
    <s v="France"/>
    <n v="46.921100000000003"/>
    <n v="8.6712000000000007"/>
    <n v="158"/>
  </r>
  <r>
    <x v="3746"/>
    <x v="3746"/>
    <x v="4"/>
    <n v="411.19"/>
    <x v="56"/>
    <s v="High"/>
    <n v="84"/>
    <n v="2"/>
    <d v="2024-11-24T00:00:00"/>
    <s v="SUP037"/>
    <s v="AISLE-08-SHELF-49"/>
    <n v="41"/>
    <x v="0"/>
    <d v="2024-07-04T00:00:00"/>
    <s v="Sweden"/>
    <n v="65.276200000000003"/>
    <n v="20.132100000000001"/>
    <n v="143"/>
  </r>
  <r>
    <x v="3747"/>
    <x v="3747"/>
    <x v="3"/>
    <n v="573.82000000000005"/>
    <x v="900"/>
    <s v="High"/>
    <n v="98"/>
    <n v="14"/>
    <d v="2025-02-27T00:00:00"/>
    <s v="SUP038"/>
    <s v="AISLE-01-SHELF-13"/>
    <n v="6"/>
    <x v="0"/>
    <d v="2025-01-31T00:00:00"/>
    <s v="Sweden"/>
    <n v="68.660600000000002"/>
    <n v="21.565200000000001"/>
    <n v="27"/>
  </r>
  <r>
    <x v="3748"/>
    <x v="3748"/>
    <x v="4"/>
    <n v="523.98"/>
    <x v="981"/>
    <s v="Mid"/>
    <n v="68"/>
    <n v="9"/>
    <d v="2025-07-15T00:00:00"/>
    <s v="SUP027"/>
    <s v="AISLE-06-SHELF-15"/>
    <n v="21"/>
    <x v="0"/>
    <d v="2025-02-20T00:00:00"/>
    <s v="Poland"/>
    <n v="49.792400000000001"/>
    <n v="17.5764"/>
    <n v="145"/>
  </r>
  <r>
    <x v="3749"/>
    <x v="3749"/>
    <x v="1"/>
    <n v="48.8"/>
    <x v="872"/>
    <s v="High"/>
    <n v="10"/>
    <n v="23"/>
    <d v="2024-02-13T00:00:00"/>
    <s v="SUP029"/>
    <s v="AISLE-07-SHELF-30"/>
    <n v="35"/>
    <x v="0"/>
    <d v="2023-08-10T00:00:00"/>
    <s v="Poland"/>
    <n v="54.597799999999999"/>
    <n v="18.9971"/>
    <n v="187"/>
  </r>
  <r>
    <x v="3750"/>
    <x v="3750"/>
    <x v="0"/>
    <n v="107.69"/>
    <x v="576"/>
    <s v="High"/>
    <n v="40"/>
    <n v="12"/>
    <d v="2024-02-12T00:00:00"/>
    <s v="SUP019"/>
    <s v="AISLE-08-SHELF-03"/>
    <n v="49"/>
    <x v="1"/>
    <d v="2023-10-14T00:00:00"/>
    <s v="Spain"/>
    <n v="36.870800000000003"/>
    <n v="-3.5215999999999998"/>
    <n v="121"/>
  </r>
  <r>
    <x v="3751"/>
    <x v="3751"/>
    <x v="1"/>
    <n v="109.46"/>
    <x v="377"/>
    <s v="Mid"/>
    <n v="47"/>
    <n v="3"/>
    <d v="2024-05-26T00:00:00"/>
    <s v="SUP018"/>
    <s v="AISLE-15-SHELF-36"/>
    <n v="17"/>
    <x v="0"/>
    <d v="2023-12-13T00:00:00"/>
    <s v="Spain"/>
    <n v="41.436500000000002"/>
    <n v="3.2690999999999999"/>
    <n v="165"/>
  </r>
  <r>
    <x v="3752"/>
    <x v="3752"/>
    <x v="6"/>
    <n v="269.64999999999998"/>
    <x v="402"/>
    <s v="Mid"/>
    <n v="31"/>
    <n v="22"/>
    <d v="2024-11-21T00:00:00"/>
    <s v="SUP023"/>
    <s v="AISLE-09-SHELF-43"/>
    <n v="49"/>
    <x v="1"/>
    <d v="2024-03-02T00:00:00"/>
    <s v="United Kingdom"/>
    <n v="52.750399999999999"/>
    <n v="-3.0590999999999999"/>
    <n v="264"/>
  </r>
  <r>
    <x v="3753"/>
    <x v="3753"/>
    <x v="1"/>
    <n v="253.41"/>
    <x v="381"/>
    <s v="Mid"/>
    <n v="75"/>
    <n v="5"/>
    <d v="2024-04-07T00:00:00"/>
    <s v="SUP001"/>
    <s v="AISLE-14-SHELF-27"/>
    <n v="22"/>
    <x v="1"/>
    <d v="2023-05-16T00:00:00"/>
    <s v="Italy"/>
    <n v="45.836599999999997"/>
    <n v="10.8277"/>
    <n v="327"/>
  </r>
  <r>
    <x v="3754"/>
    <x v="3754"/>
    <x v="2"/>
    <n v="744.8"/>
    <x v="528"/>
    <s v="Mid"/>
    <n v="56"/>
    <n v="28"/>
    <d v="2024-12-15T00:00:00"/>
    <s v="SUP043"/>
    <s v="AISLE-09-SHELF-44"/>
    <n v="28"/>
    <x v="0"/>
    <d v="2024-02-22T00:00:00"/>
    <s v="Germany"/>
    <n v="48.130400000000002"/>
    <n v="14.535299999999999"/>
    <n v="297"/>
  </r>
  <r>
    <x v="3755"/>
    <x v="3755"/>
    <x v="5"/>
    <n v="577.02"/>
    <x v="850"/>
    <s v="Mid"/>
    <n v="10"/>
    <n v="9"/>
    <d v="2024-05-04T00:00:00"/>
    <s v="SUP003"/>
    <s v="AISLE-05-SHELF-06"/>
    <n v="35"/>
    <x v="1"/>
    <d v="2023-06-28T00:00:00"/>
    <s v="Germany"/>
    <n v="51.0122"/>
    <n v="10.475300000000001"/>
    <n v="311"/>
  </r>
  <r>
    <x v="3756"/>
    <x v="3756"/>
    <x v="5"/>
    <n v="766.34"/>
    <x v="425"/>
    <s v="Mid"/>
    <n v="97"/>
    <n v="29"/>
    <d v="2025-05-20T00:00:00"/>
    <s v="SUP010"/>
    <s v="AISLE-19-SHELF-37"/>
    <n v="37"/>
    <x v="0"/>
    <d v="2024-12-25T00:00:00"/>
    <s v="Netherlands"/>
    <n v="52.477200000000003"/>
    <n v="3.3138000000000001"/>
    <n v="146"/>
  </r>
  <r>
    <x v="3757"/>
    <x v="3757"/>
    <x v="2"/>
    <n v="79.2"/>
    <x v="943"/>
    <s v="Mid"/>
    <n v="59"/>
    <n v="3"/>
    <d v="2025-08-29T00:00:00"/>
    <s v="SUP007"/>
    <s v="AISLE-01-SHELF-25"/>
    <n v="35"/>
    <x v="0"/>
    <d v="2024-09-29T00:00:00"/>
    <s v="Germany"/>
    <n v="54.376600000000003"/>
    <n v="9.1891999999999996"/>
    <n v="334"/>
  </r>
  <r>
    <x v="3758"/>
    <x v="3758"/>
    <x v="2"/>
    <n v="490.36"/>
    <x v="424"/>
    <s v="Low"/>
    <n v="45"/>
    <n v="18"/>
    <d v="2024-11-24T00:00:00"/>
    <s v="SUP049"/>
    <s v="AISLE-10-SHELF-46"/>
    <n v="31"/>
    <x v="0"/>
    <d v="2024-01-20T00:00:00"/>
    <s v="Germany"/>
    <n v="50.316699999999997"/>
    <n v="7.4843999999999999"/>
    <n v="309"/>
  </r>
  <r>
    <x v="3759"/>
    <x v="3759"/>
    <x v="0"/>
    <n v="330.54"/>
    <x v="548"/>
    <s v="High"/>
    <n v="54"/>
    <n v="2"/>
    <d v="2024-03-07T00:00:00"/>
    <s v="SUP026"/>
    <s v="AISLE-17-SHELF-30"/>
    <n v="40"/>
    <x v="0"/>
    <d v="2023-10-10T00:00:00"/>
    <s v="Italy"/>
    <n v="40.570599999999999"/>
    <n v="16.166899999999998"/>
    <n v="149"/>
  </r>
  <r>
    <x v="3760"/>
    <x v="3760"/>
    <x v="4"/>
    <n v="851.44"/>
    <x v="982"/>
    <s v="High"/>
    <n v="45"/>
    <n v="4"/>
    <d v="2024-08-09T00:00:00"/>
    <s v="SUP016"/>
    <s v="AISLE-11-SHELF-04"/>
    <n v="25"/>
    <x v="0"/>
    <d v="2023-08-28T00:00:00"/>
    <s v="Austria"/>
    <n v="48.48"/>
    <n v="16.7056"/>
    <n v="347"/>
  </r>
  <r>
    <x v="3761"/>
    <x v="3761"/>
    <x v="3"/>
    <n v="710.71"/>
    <x v="148"/>
    <s v="Mid"/>
    <n v="43"/>
    <n v="13"/>
    <d v="2025-05-03T00:00:00"/>
    <s v="SUP039"/>
    <s v="AISLE-18-SHELF-19"/>
    <n v="9"/>
    <x v="0"/>
    <d v="2024-05-21T00:00:00"/>
    <s v="Spain"/>
    <n v="39.145200000000003"/>
    <n v="-0.37009999999999998"/>
    <n v="347"/>
  </r>
  <r>
    <x v="3762"/>
    <x v="3762"/>
    <x v="4"/>
    <n v="870.57"/>
    <x v="66"/>
    <s v="High"/>
    <n v="18"/>
    <n v="17"/>
    <d v="2024-06-17T00:00:00"/>
    <s v="SUP045"/>
    <s v="AISLE-04-SHELF-44"/>
    <n v="15"/>
    <x v="1"/>
    <d v="2024-02-05T00:00:00"/>
    <s v="Spain"/>
    <n v="39.956499999999998"/>
    <n v="0.83069999999999999"/>
    <n v="133"/>
  </r>
  <r>
    <x v="3763"/>
    <x v="3763"/>
    <x v="4"/>
    <n v="55.96"/>
    <x v="813"/>
    <s v="Mid"/>
    <n v="85"/>
    <n v="9"/>
    <d v="2023-08-17T00:00:00"/>
    <s v="SUP032"/>
    <s v="AISLE-14-SHELF-50"/>
    <n v="38"/>
    <x v="0"/>
    <d v="2023-05-07T00:00:00"/>
    <s v="France"/>
    <n v="48.282899999999998"/>
    <n v="0.27139999999999997"/>
    <n v="102"/>
  </r>
  <r>
    <x v="3764"/>
    <x v="3764"/>
    <x v="3"/>
    <n v="723.62"/>
    <x v="792"/>
    <s v="Mid"/>
    <n v="93"/>
    <n v="19"/>
    <d v="2025-05-23T00:00:00"/>
    <s v="SUP012"/>
    <s v="AISLE-01-SHELF-20"/>
    <n v="38"/>
    <x v="0"/>
    <d v="2024-12-03T00:00:00"/>
    <s v="Germany"/>
    <n v="49.858699999999999"/>
    <n v="8.1972000000000005"/>
    <n v="171"/>
  </r>
  <r>
    <x v="3765"/>
    <x v="3765"/>
    <x v="5"/>
    <n v="544.61"/>
    <x v="406"/>
    <s v="High"/>
    <n v="13"/>
    <n v="14"/>
    <d v="2024-02-23T00:00:00"/>
    <s v="SUP044"/>
    <s v="AISLE-11-SHELF-25"/>
    <n v="7"/>
    <x v="0"/>
    <d v="2023-06-18T00:00:00"/>
    <s v="Italy"/>
    <n v="42.653399999999998"/>
    <n v="18.069700000000001"/>
    <n v="250"/>
  </r>
  <r>
    <x v="3766"/>
    <x v="3766"/>
    <x v="4"/>
    <n v="826.75"/>
    <x v="135"/>
    <s v="Low"/>
    <n v="88"/>
    <n v="13"/>
    <d v="2024-04-25T00:00:00"/>
    <s v="SUP008"/>
    <s v="AISLE-19-SHELF-32"/>
    <n v="10"/>
    <x v="0"/>
    <d v="2023-09-22T00:00:00"/>
    <s v="Spain"/>
    <n v="37.560499999999998"/>
    <n v="-8.0998000000000001"/>
    <n v="216"/>
  </r>
  <r>
    <x v="3767"/>
    <x v="3767"/>
    <x v="6"/>
    <n v="512.09"/>
    <x v="221"/>
    <s v="Mid"/>
    <n v="72"/>
    <n v="5"/>
    <d v="2025-05-26T00:00:00"/>
    <s v="SUP008"/>
    <s v="AISLE-01-SHELF-01"/>
    <n v="24"/>
    <x v="0"/>
    <d v="2024-06-30T00:00:00"/>
    <s v="Italy"/>
    <n v="37.853700000000003"/>
    <n v="15.918900000000001"/>
    <n v="330"/>
  </r>
  <r>
    <x v="3768"/>
    <x v="3768"/>
    <x v="6"/>
    <n v="544.80999999999995"/>
    <x v="870"/>
    <s v="High"/>
    <n v="13"/>
    <n v="18"/>
    <d v="2024-07-12T00:00:00"/>
    <s v="SUP045"/>
    <s v="AISLE-03-SHELF-46"/>
    <n v="8"/>
    <x v="1"/>
    <d v="2023-11-11T00:00:00"/>
    <s v="Belgium"/>
    <n v="50.200200000000002"/>
    <n v="3.375"/>
    <n v="244"/>
  </r>
  <r>
    <x v="3769"/>
    <x v="3769"/>
    <x v="0"/>
    <n v="61.25"/>
    <x v="418"/>
    <s v="Low"/>
    <n v="14"/>
    <n v="24"/>
    <d v="2024-10-04T00:00:00"/>
    <s v="SUP011"/>
    <s v="AISLE-08-SHELF-32"/>
    <n v="41"/>
    <x v="0"/>
    <d v="2023-12-24T00:00:00"/>
    <s v="Austria"/>
    <n v="47.317399999999999"/>
    <n v="14.468999999999999"/>
    <n v="285"/>
  </r>
  <r>
    <x v="3770"/>
    <x v="3770"/>
    <x v="0"/>
    <n v="671.84"/>
    <x v="67"/>
    <s v="Low"/>
    <n v="19"/>
    <n v="15"/>
    <d v="2025-02-20T00:00:00"/>
    <s v="SUP033"/>
    <s v="AISLE-15-SHELF-36"/>
    <n v="43"/>
    <x v="1"/>
    <d v="2024-06-02T00:00:00"/>
    <s v="Germany"/>
    <n v="51.455599999999997"/>
    <n v="12.666700000000001"/>
    <n v="263"/>
  </r>
  <r>
    <x v="3771"/>
    <x v="3771"/>
    <x v="1"/>
    <n v="280.41000000000003"/>
    <x v="448"/>
    <s v="Low"/>
    <n v="53"/>
    <n v="27"/>
    <d v="2024-08-02T00:00:00"/>
    <s v="SUP025"/>
    <s v="AISLE-11-SHELF-08"/>
    <n v="11"/>
    <x v="0"/>
    <d v="2024-05-09T00:00:00"/>
    <s v="France"/>
    <n v="44.622900000000001"/>
    <n v="1.4996"/>
    <n v="85"/>
  </r>
  <r>
    <x v="3772"/>
    <x v="3772"/>
    <x v="3"/>
    <n v="29.5"/>
    <x v="45"/>
    <s v="High"/>
    <n v="49"/>
    <n v="11"/>
    <d v="2024-12-23T00:00:00"/>
    <s v="SUP017"/>
    <s v="AISLE-07-SHELF-34"/>
    <n v="21"/>
    <x v="0"/>
    <d v="2024-01-29T00:00:00"/>
    <s v="Netherlands"/>
    <n v="51.075299999999999"/>
    <n v="3.5849000000000002"/>
    <n v="329"/>
  </r>
  <r>
    <x v="3773"/>
    <x v="3773"/>
    <x v="3"/>
    <n v="75.77"/>
    <x v="249"/>
    <s v="Low"/>
    <n v="45"/>
    <n v="19"/>
    <d v="2025-12-02T00:00:00"/>
    <s v="SUP031"/>
    <s v="AISLE-08-SHELF-25"/>
    <n v="42"/>
    <x v="0"/>
    <d v="2025-02-02T00:00:00"/>
    <s v="Spain"/>
    <n v="39.605600000000003"/>
    <n v="-5.4999000000000002"/>
    <n v="303"/>
  </r>
  <r>
    <x v="3774"/>
    <x v="3774"/>
    <x v="0"/>
    <n v="957.71"/>
    <x v="643"/>
    <s v="Mid"/>
    <n v="44"/>
    <n v="5"/>
    <d v="2024-11-06T00:00:00"/>
    <s v="SUP019"/>
    <s v="AISLE-19-SHELF-23"/>
    <n v="40"/>
    <x v="0"/>
    <d v="2024-04-20T00:00:00"/>
    <s v="Belgium"/>
    <n v="50.7256"/>
    <n v="2.6677"/>
    <n v="200"/>
  </r>
  <r>
    <x v="3775"/>
    <x v="3775"/>
    <x v="2"/>
    <n v="352.62"/>
    <x v="803"/>
    <s v="Mid"/>
    <n v="68"/>
    <n v="7"/>
    <d v="2025-07-25T00:00:00"/>
    <s v="SUP045"/>
    <s v="AISLE-09-SHELF-16"/>
    <n v="38"/>
    <x v="1"/>
    <d v="2024-08-30T00:00:00"/>
    <s v="Italy"/>
    <n v="37.878500000000003"/>
    <n v="16.895800000000001"/>
    <n v="329"/>
  </r>
  <r>
    <x v="3776"/>
    <x v="3776"/>
    <x v="4"/>
    <n v="869.39"/>
    <x v="431"/>
    <s v="Mid"/>
    <n v="74"/>
    <n v="2"/>
    <d v="2024-01-04T00:00:00"/>
    <s v="SUP015"/>
    <s v="AISLE-08-SHELF-30"/>
    <n v="10"/>
    <x v="0"/>
    <d v="2023-05-09T00:00:00"/>
    <s v="Poland"/>
    <n v="52.284599999999998"/>
    <n v="21.220500000000001"/>
    <n v="240"/>
  </r>
  <r>
    <x v="3777"/>
    <x v="3777"/>
    <x v="2"/>
    <n v="960.08"/>
    <x v="743"/>
    <s v="Low"/>
    <n v="91"/>
    <n v="19"/>
    <d v="2023-06-27T00:00:00"/>
    <s v="SUP044"/>
    <s v="AISLE-08-SHELF-11"/>
    <n v="43"/>
    <x v="0"/>
    <d v="2023-04-17T00:00:00"/>
    <s v="Sweden"/>
    <n v="66.919200000000004"/>
    <n v="17.176200000000001"/>
    <n v="71"/>
  </r>
  <r>
    <x v="3778"/>
    <x v="3778"/>
    <x v="5"/>
    <n v="943.83"/>
    <x v="502"/>
    <s v="Low"/>
    <n v="40"/>
    <n v="24"/>
    <d v="2024-05-25T00:00:00"/>
    <s v="SUP049"/>
    <s v="AISLE-07-SHELF-21"/>
    <n v="6"/>
    <x v="1"/>
    <d v="2023-06-01T00:00:00"/>
    <s v="Germany"/>
    <n v="53.084099999999999"/>
    <n v="10.6737"/>
    <n v="359"/>
  </r>
  <r>
    <x v="3779"/>
    <x v="3779"/>
    <x v="6"/>
    <n v="882.91"/>
    <x v="604"/>
    <s v="Mid"/>
    <n v="55"/>
    <n v="16"/>
    <d v="2024-03-23T00:00:00"/>
    <s v="SUP035"/>
    <s v="AISLE-02-SHELF-21"/>
    <n v="22"/>
    <x v="0"/>
    <d v="2023-03-29T00:00:00"/>
    <s v="Germany"/>
    <n v="48.992899999999999"/>
    <n v="8.9726999999999997"/>
    <n v="360"/>
  </r>
  <r>
    <x v="3780"/>
    <x v="3780"/>
    <x v="3"/>
    <n v="895.9"/>
    <x v="337"/>
    <s v="Low"/>
    <n v="58"/>
    <n v="26"/>
    <d v="2024-09-30T00:00:00"/>
    <s v="SUP039"/>
    <s v="AISLE-05-SHELF-50"/>
    <n v="46"/>
    <x v="0"/>
    <d v="2024-03-06T00:00:00"/>
    <s v="Belgium"/>
    <n v="50.480699999999999"/>
    <n v="3.7359"/>
    <n v="208"/>
  </r>
  <r>
    <x v="3781"/>
    <x v="3781"/>
    <x v="0"/>
    <n v="296.12"/>
    <x v="600"/>
    <s v="High"/>
    <n v="15"/>
    <n v="24"/>
    <d v="2024-07-19T00:00:00"/>
    <s v="SUP002"/>
    <s v="AISLE-11-SHELF-17"/>
    <n v="31"/>
    <x v="0"/>
    <d v="2023-12-10T00:00:00"/>
    <s v="Italy"/>
    <n v="40.122999999999998"/>
    <n v="10.615"/>
    <n v="222"/>
  </r>
  <r>
    <x v="3782"/>
    <x v="3782"/>
    <x v="6"/>
    <n v="159.96"/>
    <x v="123"/>
    <s v="Mid"/>
    <n v="79"/>
    <n v="3"/>
    <d v="2023-07-25T00:00:00"/>
    <s v="SUP034"/>
    <s v="AISLE-06-SHELF-45"/>
    <n v="43"/>
    <x v="0"/>
    <d v="2023-05-14T00:00:00"/>
    <s v="United Kingdom"/>
    <n v="50.981000000000002"/>
    <n v="-7.3536000000000001"/>
    <n v="72"/>
  </r>
  <r>
    <x v="3783"/>
    <x v="3783"/>
    <x v="2"/>
    <n v="642.87"/>
    <x v="561"/>
    <s v="Mid"/>
    <n v="28"/>
    <n v="29"/>
    <d v="2024-11-26T00:00:00"/>
    <s v="SUP025"/>
    <s v="AISLE-07-SHELF-11"/>
    <n v="45"/>
    <x v="0"/>
    <d v="2024-07-22T00:00:00"/>
    <s v="Germany"/>
    <n v="47.653399999999998"/>
    <n v="6.9097"/>
    <n v="127"/>
  </r>
  <r>
    <x v="3784"/>
    <x v="3784"/>
    <x v="3"/>
    <n v="493.22"/>
    <x v="54"/>
    <s v="High"/>
    <n v="51"/>
    <n v="10"/>
    <d v="2024-02-11T00:00:00"/>
    <s v="SUP038"/>
    <s v="AISLE-18-SHELF-38"/>
    <n v="23"/>
    <x v="1"/>
    <d v="2023-11-18T00:00:00"/>
    <s v="United Kingdom"/>
    <n v="52.924599999999998"/>
    <n v="-2.2612999999999999"/>
    <n v="85"/>
  </r>
  <r>
    <x v="3785"/>
    <x v="3785"/>
    <x v="3"/>
    <n v="107.76"/>
    <x v="519"/>
    <s v="High"/>
    <n v="39"/>
    <n v="12"/>
    <d v="2024-06-13T00:00:00"/>
    <s v="SUP004"/>
    <s v="AISLE-12-SHELF-22"/>
    <n v="36"/>
    <x v="0"/>
    <d v="2023-10-09T00:00:00"/>
    <s v="Poland"/>
    <n v="50.091299999999997"/>
    <n v="22.9801"/>
    <n v="248"/>
  </r>
  <r>
    <x v="3786"/>
    <x v="3786"/>
    <x v="1"/>
    <n v="680.77"/>
    <x v="29"/>
    <s v="Mid"/>
    <n v="35"/>
    <n v="23"/>
    <d v="2024-09-30T00:00:00"/>
    <s v="SUP016"/>
    <s v="AISLE-03-SHELF-19"/>
    <n v="28"/>
    <x v="0"/>
    <d v="2023-11-23T00:00:00"/>
    <s v="Belgium"/>
    <n v="51.116799999999998"/>
    <n v="4.5301"/>
    <n v="312"/>
  </r>
  <r>
    <x v="3787"/>
    <x v="3787"/>
    <x v="4"/>
    <n v="567.23"/>
    <x v="468"/>
    <s v="Mid"/>
    <n v="12"/>
    <n v="27"/>
    <d v="2024-10-09T00:00:00"/>
    <s v="SUP032"/>
    <s v="AISLE-11-SHELF-23"/>
    <n v="38"/>
    <x v="1"/>
    <d v="2023-12-31T00:00:00"/>
    <s v="Italy"/>
    <n v="44.2042"/>
    <n v="10.959300000000001"/>
    <n v="283"/>
  </r>
  <r>
    <x v="3788"/>
    <x v="3788"/>
    <x v="3"/>
    <n v="864.44"/>
    <x v="350"/>
    <s v="Low"/>
    <n v="42"/>
    <n v="29"/>
    <d v="2025-05-30T00:00:00"/>
    <s v="SUP015"/>
    <s v="AISLE-02-SHELF-03"/>
    <n v="29"/>
    <x v="0"/>
    <d v="2025-03-17T00:00:00"/>
    <s v="Italy"/>
    <n v="36.986199999999997"/>
    <n v="17.361599999999999"/>
    <n v="74"/>
  </r>
  <r>
    <x v="3789"/>
    <x v="3789"/>
    <x v="5"/>
    <n v="613.09"/>
    <x v="114"/>
    <s v="Low"/>
    <n v="59"/>
    <n v="2"/>
    <d v="2025-10-02T00:00:00"/>
    <s v="SUP042"/>
    <s v="AISLE-17-SHELF-05"/>
    <n v="28"/>
    <x v="0"/>
    <d v="2025-01-14T00:00:00"/>
    <s v="Austria"/>
    <n v="46.732300000000002"/>
    <n v="16.799099999999999"/>
    <n v="261"/>
  </r>
  <r>
    <x v="3790"/>
    <x v="3790"/>
    <x v="3"/>
    <n v="578.21"/>
    <x v="465"/>
    <s v="Low"/>
    <n v="40"/>
    <n v="25"/>
    <d v="2025-02-24T00:00:00"/>
    <s v="SUP014"/>
    <s v="AISLE-02-SHELF-44"/>
    <n v="29"/>
    <x v="0"/>
    <d v="2024-04-06T00:00:00"/>
    <s v="Sweden"/>
    <n v="63.192"/>
    <n v="15.1029"/>
    <n v="324"/>
  </r>
  <r>
    <x v="3791"/>
    <x v="3791"/>
    <x v="5"/>
    <n v="446.34"/>
    <x v="538"/>
    <s v="High"/>
    <n v="93"/>
    <n v="29"/>
    <d v="2025-06-25T00:00:00"/>
    <s v="SUP041"/>
    <s v="AISLE-05-SHELF-29"/>
    <n v="16"/>
    <x v="0"/>
    <d v="2024-07-23T00:00:00"/>
    <s v="Spain"/>
    <n v="39.865099999999998"/>
    <n v="-2.9794999999999998"/>
    <n v="337"/>
  </r>
  <r>
    <x v="3792"/>
    <x v="3792"/>
    <x v="2"/>
    <n v="468.16"/>
    <x v="567"/>
    <s v="Mid"/>
    <n v="77"/>
    <n v="29"/>
    <d v="2025-01-16T00:00:00"/>
    <s v="SUP015"/>
    <s v="AISLE-13-SHELF-24"/>
    <n v="34"/>
    <x v="0"/>
    <d v="2024-04-12T00:00:00"/>
    <s v="Spain"/>
    <n v="36.181600000000003"/>
    <n v="-4.8212000000000002"/>
    <n v="279"/>
  </r>
  <r>
    <x v="3793"/>
    <x v="3793"/>
    <x v="1"/>
    <n v="954.84"/>
    <x v="228"/>
    <s v="Mid"/>
    <n v="91"/>
    <n v="8"/>
    <d v="2024-10-18T00:00:00"/>
    <s v="SUP007"/>
    <s v="AISLE-07-SHELF-21"/>
    <n v="10"/>
    <x v="0"/>
    <d v="2024-03-31T00:00:00"/>
    <s v="Netherlands"/>
    <n v="52.797600000000003"/>
    <n v="5.2892999999999999"/>
    <n v="201"/>
  </r>
  <r>
    <x v="3794"/>
    <x v="3794"/>
    <x v="4"/>
    <n v="147.06"/>
    <x v="813"/>
    <s v="Mid"/>
    <n v="19"/>
    <n v="25"/>
    <d v="2025-03-12T00:00:00"/>
    <s v="SUP007"/>
    <s v="AISLE-11-SHELF-05"/>
    <n v="34"/>
    <x v="0"/>
    <d v="2024-05-30T00:00:00"/>
    <s v="France"/>
    <n v="43.6935"/>
    <n v="-0.2074"/>
    <n v="286"/>
  </r>
  <r>
    <x v="3795"/>
    <x v="3795"/>
    <x v="1"/>
    <n v="451.76"/>
    <x v="633"/>
    <s v="Low"/>
    <n v="31"/>
    <n v="9"/>
    <d v="2024-07-17T00:00:00"/>
    <s v="SUP008"/>
    <s v="AISLE-18-SHELF-38"/>
    <n v="37"/>
    <x v="0"/>
    <d v="2024-02-06T00:00:00"/>
    <s v="Belgium"/>
    <n v="51.226100000000002"/>
    <n v="4.5495999999999999"/>
    <n v="162"/>
  </r>
  <r>
    <x v="3796"/>
    <x v="3796"/>
    <x v="5"/>
    <n v="659.27"/>
    <x v="983"/>
    <s v="Mid"/>
    <n v="72"/>
    <n v="23"/>
    <d v="2024-05-03T00:00:00"/>
    <s v="SUP019"/>
    <s v="AISLE-03-SHELF-38"/>
    <n v="19"/>
    <x v="0"/>
    <d v="2023-11-02T00:00:00"/>
    <s v="Poland"/>
    <n v="52.064399999999999"/>
    <n v="23.714700000000001"/>
    <n v="183"/>
  </r>
  <r>
    <x v="3797"/>
    <x v="3797"/>
    <x v="2"/>
    <n v="438.68"/>
    <x v="563"/>
    <s v="Mid"/>
    <n v="63"/>
    <n v="20"/>
    <d v="2024-09-10T00:00:00"/>
    <s v="SUP018"/>
    <s v="AISLE-16-SHELF-35"/>
    <n v="33"/>
    <x v="1"/>
    <d v="2023-12-20T00:00:00"/>
    <s v="Italy"/>
    <n v="39.969299999999997"/>
    <n v="12.3065"/>
    <n v="265"/>
  </r>
  <r>
    <x v="3798"/>
    <x v="3798"/>
    <x v="6"/>
    <n v="290.38"/>
    <x v="914"/>
    <s v="Low"/>
    <n v="60"/>
    <n v="12"/>
    <d v="2025-09-25T00:00:00"/>
    <s v="SUP017"/>
    <s v="AISLE-18-SHELF-24"/>
    <n v="18"/>
    <x v="1"/>
    <d v="2024-11-07T00:00:00"/>
    <s v="Sweden"/>
    <n v="66.501599999999996"/>
    <n v="21.041799999999999"/>
    <n v="322"/>
  </r>
  <r>
    <x v="3799"/>
    <x v="3799"/>
    <x v="1"/>
    <n v="294.48"/>
    <x v="135"/>
    <s v="Low"/>
    <n v="90"/>
    <n v="28"/>
    <d v="2025-06-26T00:00:00"/>
    <s v="SUP018"/>
    <s v="AISLE-04-SHELF-05"/>
    <n v="29"/>
    <x v="0"/>
    <d v="2024-11-19T00:00:00"/>
    <s v="United Kingdom"/>
    <n v="52.238999999999997"/>
    <n v="-6.6890999999999998"/>
    <n v="219"/>
  </r>
  <r>
    <x v="3800"/>
    <x v="3800"/>
    <x v="1"/>
    <n v="241.32"/>
    <x v="732"/>
    <s v="Mid"/>
    <n v="13"/>
    <n v="5"/>
    <d v="2024-07-05T00:00:00"/>
    <s v="SUP019"/>
    <s v="AISLE-09-SHELF-04"/>
    <n v="49"/>
    <x v="0"/>
    <d v="2024-01-27T00:00:00"/>
    <s v="Belgium"/>
    <n v="50.901400000000002"/>
    <n v="3.5049000000000001"/>
    <n v="160"/>
  </r>
  <r>
    <x v="3801"/>
    <x v="3801"/>
    <x v="3"/>
    <n v="350.46"/>
    <x v="594"/>
    <s v="Low"/>
    <n v="46"/>
    <n v="23"/>
    <d v="2024-08-26T00:00:00"/>
    <s v="SUP040"/>
    <s v="AISLE-01-SHELF-27"/>
    <n v="9"/>
    <x v="0"/>
    <d v="2023-10-31T00:00:00"/>
    <s v="Netherlands"/>
    <n v="53.291200000000003"/>
    <n v="3.8041"/>
    <n v="300"/>
  </r>
  <r>
    <x v="3802"/>
    <x v="3802"/>
    <x v="1"/>
    <n v="872.96"/>
    <x v="626"/>
    <s v="Low"/>
    <n v="80"/>
    <n v="13"/>
    <d v="2025-07-26T00:00:00"/>
    <s v="SUP013"/>
    <s v="AISLE-11-SHELF-05"/>
    <n v="6"/>
    <x v="0"/>
    <d v="2024-11-30T00:00:00"/>
    <s v="Belgium"/>
    <n v="50.136600000000001"/>
    <n v="2.7136999999999998"/>
    <n v="238"/>
  </r>
  <r>
    <x v="3803"/>
    <x v="3803"/>
    <x v="0"/>
    <n v="510.17"/>
    <x v="734"/>
    <s v="Mid"/>
    <n v="72"/>
    <n v="5"/>
    <d v="2024-08-05T00:00:00"/>
    <s v="SUP011"/>
    <s v="AISLE-10-SHELF-03"/>
    <n v="20"/>
    <x v="0"/>
    <d v="2024-05-30T00:00:00"/>
    <s v="Netherlands"/>
    <n v="52.698900000000002"/>
    <n v="6.7759"/>
    <n v="67"/>
  </r>
  <r>
    <x v="3804"/>
    <x v="3804"/>
    <x v="0"/>
    <n v="247.84"/>
    <x v="4"/>
    <s v="Low"/>
    <n v="60"/>
    <n v="28"/>
    <d v="2024-10-19T00:00:00"/>
    <s v="SUP007"/>
    <s v="AISLE-15-SHELF-46"/>
    <n v="43"/>
    <x v="0"/>
    <d v="2024-09-13T00:00:00"/>
    <s v="Italy"/>
    <n v="43.276699999999998"/>
    <n v="17.7593"/>
    <n v="36"/>
  </r>
  <r>
    <x v="3805"/>
    <x v="3805"/>
    <x v="5"/>
    <n v="390.68"/>
    <x v="582"/>
    <s v="Low"/>
    <n v="17"/>
    <n v="26"/>
    <d v="2024-05-18T00:00:00"/>
    <s v="SUP027"/>
    <s v="AISLE-05-SHELF-40"/>
    <n v="42"/>
    <x v="0"/>
    <d v="2023-09-05T00:00:00"/>
    <s v="France"/>
    <n v="42.5593"/>
    <n v="-3.8191000000000002"/>
    <n v="256"/>
  </r>
  <r>
    <x v="3806"/>
    <x v="3806"/>
    <x v="4"/>
    <n v="114.77"/>
    <x v="747"/>
    <s v="Mid"/>
    <n v="10"/>
    <n v="15"/>
    <d v="2024-04-25T00:00:00"/>
    <s v="SUP037"/>
    <s v="AISLE-17-SHELF-20"/>
    <n v="21"/>
    <x v="0"/>
    <d v="2024-01-09T00:00:00"/>
    <s v="Netherlands"/>
    <n v="53.063699999999997"/>
    <n v="6.6364999999999998"/>
    <n v="107"/>
  </r>
  <r>
    <x v="3807"/>
    <x v="3807"/>
    <x v="5"/>
    <n v="905"/>
    <x v="81"/>
    <s v="Mid"/>
    <n v="17"/>
    <n v="24"/>
    <d v="2025-11-02T00:00:00"/>
    <s v="SUP005"/>
    <s v="AISLE-19-SHELF-04"/>
    <n v="35"/>
    <x v="0"/>
    <d v="2025-03-11T00:00:00"/>
    <s v="Italy"/>
    <n v="45.325899999999997"/>
    <n v="16.107700000000001"/>
    <n v="236"/>
  </r>
  <r>
    <x v="3808"/>
    <x v="3808"/>
    <x v="1"/>
    <n v="414.12"/>
    <x v="742"/>
    <s v="High"/>
    <n v="92"/>
    <n v="21"/>
    <d v="2025-05-22T00:00:00"/>
    <s v="SUP008"/>
    <s v="AISLE-02-SHELF-34"/>
    <n v="5"/>
    <x v="0"/>
    <d v="2024-09-22T00:00:00"/>
    <s v="Italy"/>
    <n v="40.403399999999998"/>
    <n v="9.1877999999999993"/>
    <n v="242"/>
  </r>
  <r>
    <x v="3809"/>
    <x v="3809"/>
    <x v="1"/>
    <n v="980.59"/>
    <x v="327"/>
    <s v="High"/>
    <n v="90"/>
    <n v="5"/>
    <d v="2026-01-29T00:00:00"/>
    <s v="SUP010"/>
    <s v="AISLE-02-SHELF-03"/>
    <n v="10"/>
    <x v="0"/>
    <d v="2025-02-06T00:00:00"/>
    <s v="France"/>
    <n v="50.402299999999997"/>
    <n v="-0.61780000000000002"/>
    <n v="357"/>
  </r>
  <r>
    <x v="3810"/>
    <x v="3810"/>
    <x v="2"/>
    <n v="354.06"/>
    <x v="835"/>
    <s v="High"/>
    <n v="64"/>
    <n v="5"/>
    <d v="2025-08-09T00:00:00"/>
    <s v="SUP037"/>
    <s v="AISLE-09-SHELF-37"/>
    <n v="35"/>
    <x v="1"/>
    <d v="2024-11-26T00:00:00"/>
    <s v="Spain"/>
    <n v="39.107599999999998"/>
    <n v="-0.48559999999999998"/>
    <n v="256"/>
  </r>
  <r>
    <x v="3811"/>
    <x v="3811"/>
    <x v="1"/>
    <n v="837.99"/>
    <x v="715"/>
    <s v="Low"/>
    <n v="18"/>
    <n v="4"/>
    <d v="2025-09-11T00:00:00"/>
    <s v="SUP026"/>
    <s v="AISLE-20-SHELF-29"/>
    <n v="10"/>
    <x v="0"/>
    <d v="2024-10-04T00:00:00"/>
    <s v="Belgium"/>
    <n v="50.0867"/>
    <n v="5.6946000000000003"/>
    <n v="342"/>
  </r>
  <r>
    <x v="3812"/>
    <x v="3812"/>
    <x v="2"/>
    <n v="263.82"/>
    <x v="335"/>
    <s v="Mid"/>
    <n v="60"/>
    <n v="27"/>
    <d v="2025-07-26T00:00:00"/>
    <s v="SUP015"/>
    <s v="AISLE-15-SHELF-36"/>
    <n v="40"/>
    <x v="0"/>
    <d v="2024-12-31T00:00:00"/>
    <s v="Germany"/>
    <n v="47.832299999999996"/>
    <n v="13.0998"/>
    <n v="207"/>
  </r>
  <r>
    <x v="3813"/>
    <x v="3813"/>
    <x v="1"/>
    <n v="85.39"/>
    <x v="173"/>
    <s v="Mid"/>
    <n v="25"/>
    <n v="28"/>
    <d v="2025-07-22T00:00:00"/>
    <s v="SUP016"/>
    <s v="AISLE-03-SHELF-41"/>
    <n v="12"/>
    <x v="0"/>
    <d v="2024-09-04T00:00:00"/>
    <s v="Germany"/>
    <n v="51.874099999999999"/>
    <n v="11.1142"/>
    <n v="321"/>
  </r>
  <r>
    <x v="3814"/>
    <x v="3814"/>
    <x v="1"/>
    <n v="41.42"/>
    <x v="773"/>
    <s v="High"/>
    <n v="62"/>
    <n v="27"/>
    <d v="2025-06-03T00:00:00"/>
    <s v="SUP029"/>
    <s v="AISLE-10-SHELF-17"/>
    <n v="33"/>
    <x v="1"/>
    <d v="2025-01-14T00:00:00"/>
    <s v="United Kingdom"/>
    <n v="53.933700000000002"/>
    <n v="-5.4295"/>
    <n v="140"/>
  </r>
  <r>
    <x v="3815"/>
    <x v="3815"/>
    <x v="5"/>
    <n v="610.11"/>
    <x v="189"/>
    <s v="Low"/>
    <n v="68"/>
    <n v="28"/>
    <d v="2024-03-01T00:00:00"/>
    <s v="SUP028"/>
    <s v="AISLE-20-SHELF-08"/>
    <n v="13"/>
    <x v="0"/>
    <d v="2024-01-19T00:00:00"/>
    <s v="United Kingdom"/>
    <n v="53.983800000000002"/>
    <n v="-3.6997"/>
    <n v="42"/>
  </r>
  <r>
    <x v="3816"/>
    <x v="3816"/>
    <x v="5"/>
    <n v="318.45999999999998"/>
    <x v="942"/>
    <s v="Mid"/>
    <n v="54"/>
    <n v="23"/>
    <d v="2025-01-11T00:00:00"/>
    <s v="SUP010"/>
    <s v="AISLE-19-SHELF-37"/>
    <n v="26"/>
    <x v="0"/>
    <d v="2024-03-11T00:00:00"/>
    <s v="Germany"/>
    <n v="51.736499999999999"/>
    <n v="8.4623000000000008"/>
    <n v="306"/>
  </r>
  <r>
    <x v="3817"/>
    <x v="3817"/>
    <x v="6"/>
    <n v="449.08"/>
    <x v="156"/>
    <s v="Mid"/>
    <n v="46"/>
    <n v="16"/>
    <d v="2025-06-22T00:00:00"/>
    <s v="SUP040"/>
    <s v="AISLE-11-SHELF-36"/>
    <n v="14"/>
    <x v="0"/>
    <d v="2024-08-22T00:00:00"/>
    <s v="Poland"/>
    <n v="49.450099999999999"/>
    <n v="15.5509"/>
    <n v="304"/>
  </r>
  <r>
    <x v="3818"/>
    <x v="3818"/>
    <x v="2"/>
    <n v="820.46"/>
    <x v="426"/>
    <s v="Low"/>
    <n v="75"/>
    <n v="18"/>
    <d v="2024-01-12T00:00:00"/>
    <s v="SUP004"/>
    <s v="AISLE-04-SHELF-26"/>
    <n v="28"/>
    <x v="0"/>
    <d v="2023-08-12T00:00:00"/>
    <s v="Germany"/>
    <n v="52.613700000000001"/>
    <n v="6.1047000000000002"/>
    <n v="153"/>
  </r>
  <r>
    <x v="3819"/>
    <x v="3819"/>
    <x v="6"/>
    <n v="255.63"/>
    <x v="107"/>
    <s v="Mid"/>
    <n v="73"/>
    <n v="10"/>
    <d v="2024-06-07T00:00:00"/>
    <s v="SUP046"/>
    <s v="AISLE-15-SHELF-40"/>
    <n v="44"/>
    <x v="0"/>
    <d v="2023-06-11T00:00:00"/>
    <s v="United Kingdom"/>
    <n v="57.436700000000002"/>
    <n v="-1.256"/>
    <n v="362"/>
  </r>
  <r>
    <x v="3820"/>
    <x v="3820"/>
    <x v="5"/>
    <n v="315.57"/>
    <x v="921"/>
    <s v="Low"/>
    <n v="45"/>
    <n v="29"/>
    <d v="2025-01-30T00:00:00"/>
    <s v="SUP040"/>
    <s v="AISLE-13-SHELF-44"/>
    <n v="6"/>
    <x v="0"/>
    <d v="2024-06-28T00:00:00"/>
    <s v="Sweden"/>
    <n v="65.899600000000007"/>
    <n v="22.051400000000001"/>
    <n v="216"/>
  </r>
  <r>
    <x v="3821"/>
    <x v="3821"/>
    <x v="4"/>
    <n v="846.88"/>
    <x v="663"/>
    <s v="Low"/>
    <n v="85"/>
    <n v="20"/>
    <d v="2023-10-19T00:00:00"/>
    <s v="SUP014"/>
    <s v="AISLE-02-SHELF-33"/>
    <n v="24"/>
    <x v="0"/>
    <d v="2023-03-29T00:00:00"/>
    <s v="United Kingdom"/>
    <n v="50.979900000000001"/>
    <n v="2.4500000000000001E-2"/>
    <n v="204"/>
  </r>
  <r>
    <x v="3822"/>
    <x v="3822"/>
    <x v="3"/>
    <n v="497.83"/>
    <x v="481"/>
    <s v="Low"/>
    <n v="59"/>
    <n v="27"/>
    <d v="2023-08-06T00:00:00"/>
    <s v="SUP044"/>
    <s v="AISLE-14-SHELF-26"/>
    <n v="21"/>
    <x v="1"/>
    <d v="2023-07-06T00:00:00"/>
    <s v="Poland"/>
    <n v="51.926900000000003"/>
    <n v="22.955200000000001"/>
    <n v="31"/>
  </r>
  <r>
    <x v="3823"/>
    <x v="3823"/>
    <x v="2"/>
    <n v="829.39"/>
    <x v="828"/>
    <s v="High"/>
    <n v="62"/>
    <n v="3"/>
    <d v="2024-02-16T00:00:00"/>
    <s v="SUP033"/>
    <s v="AISLE-20-SHELF-08"/>
    <n v="37"/>
    <x v="0"/>
    <d v="2023-10-12T00:00:00"/>
    <s v="Belgium"/>
    <n v="51.273200000000003"/>
    <n v="2.5943000000000001"/>
    <n v="127"/>
  </r>
  <r>
    <x v="3824"/>
    <x v="3824"/>
    <x v="0"/>
    <n v="380.73"/>
    <x v="473"/>
    <s v="Mid"/>
    <n v="66"/>
    <n v="10"/>
    <d v="2025-01-24T00:00:00"/>
    <s v="SUP018"/>
    <s v="AISLE-16-SHELF-05"/>
    <n v="18"/>
    <x v="0"/>
    <d v="2024-09-06T00:00:00"/>
    <s v="Germany"/>
    <n v="50.209800000000001"/>
    <n v="10.690200000000001"/>
    <n v="140"/>
  </r>
  <r>
    <x v="3825"/>
    <x v="3825"/>
    <x v="6"/>
    <n v="404.39"/>
    <x v="637"/>
    <s v="High"/>
    <n v="28"/>
    <n v="13"/>
    <d v="2025-04-07T00:00:00"/>
    <s v="SUP012"/>
    <s v="AISLE-02-SHELF-47"/>
    <n v="36"/>
    <x v="0"/>
    <d v="2025-02-20T00:00:00"/>
    <s v="France"/>
    <n v="47.947899999999997"/>
    <n v="-0.92169999999999996"/>
    <n v="46"/>
  </r>
  <r>
    <x v="3826"/>
    <x v="3826"/>
    <x v="2"/>
    <n v="175.47"/>
    <x v="601"/>
    <s v="Low"/>
    <n v="35"/>
    <n v="24"/>
    <d v="2024-04-23T00:00:00"/>
    <s v="SUP010"/>
    <s v="AISLE-04-SHELF-04"/>
    <n v="41"/>
    <x v="0"/>
    <d v="2023-06-11T00:00:00"/>
    <s v="Sweden"/>
    <n v="58.779600000000002"/>
    <n v="16.0946"/>
    <n v="317"/>
  </r>
  <r>
    <x v="3827"/>
    <x v="3827"/>
    <x v="3"/>
    <n v="917.18"/>
    <x v="657"/>
    <s v="Mid"/>
    <n v="77"/>
    <n v="23"/>
    <d v="2025-02-02T00:00:00"/>
    <s v="SUP021"/>
    <s v="AISLE-10-SHELF-50"/>
    <n v="28"/>
    <x v="0"/>
    <d v="2025-01-20T00:00:00"/>
    <s v="Italy"/>
    <n v="41.859900000000003"/>
    <n v="17.918600000000001"/>
    <n v="13"/>
  </r>
  <r>
    <x v="3828"/>
    <x v="3828"/>
    <x v="6"/>
    <n v="897.82"/>
    <x v="577"/>
    <s v="Mid"/>
    <n v="52"/>
    <n v="3"/>
    <d v="2023-09-03T00:00:00"/>
    <s v="SUP033"/>
    <s v="AISLE-07-SHELF-37"/>
    <n v="45"/>
    <x v="1"/>
    <d v="2023-07-16T00:00:00"/>
    <s v="Poland"/>
    <n v="53.420200000000001"/>
    <n v="18.3932"/>
    <n v="49"/>
  </r>
  <r>
    <x v="3829"/>
    <x v="3829"/>
    <x v="2"/>
    <n v="984.37"/>
    <x v="238"/>
    <s v="Mid"/>
    <n v="67"/>
    <n v="4"/>
    <d v="2025-03-20T00:00:00"/>
    <s v="SUP014"/>
    <s v="AISLE-04-SHELF-24"/>
    <n v="24"/>
    <x v="1"/>
    <d v="2024-12-15T00:00:00"/>
    <s v="United Kingdom"/>
    <n v="50.378399999999999"/>
    <n v="-6.5148000000000001"/>
    <n v="95"/>
  </r>
  <r>
    <x v="3830"/>
    <x v="3830"/>
    <x v="6"/>
    <n v="408.42"/>
    <x v="778"/>
    <s v="Low"/>
    <n v="86"/>
    <n v="13"/>
    <d v="2023-08-12T00:00:00"/>
    <s v="SUP009"/>
    <s v="AISLE-15-SHELF-50"/>
    <n v="10"/>
    <x v="0"/>
    <d v="2023-06-01T00:00:00"/>
    <s v="France"/>
    <n v="45.768099999999997"/>
    <n v="6.7819000000000003"/>
    <n v="72"/>
  </r>
  <r>
    <x v="3831"/>
    <x v="3831"/>
    <x v="6"/>
    <n v="820.43"/>
    <x v="439"/>
    <s v="Low"/>
    <n v="68"/>
    <n v="14"/>
    <d v="2024-01-03T00:00:00"/>
    <s v="SUP026"/>
    <s v="AISLE-17-SHELF-06"/>
    <n v="37"/>
    <x v="1"/>
    <d v="2023-12-24T00:00:00"/>
    <s v="Netherlands"/>
    <n v="51.8279"/>
    <n v="5.4001000000000001"/>
    <n v="10"/>
  </r>
  <r>
    <x v="3832"/>
    <x v="3832"/>
    <x v="5"/>
    <n v="420.8"/>
    <x v="122"/>
    <s v="Low"/>
    <n v="55"/>
    <n v="4"/>
    <d v="2023-12-15T00:00:00"/>
    <s v="SUP015"/>
    <s v="AISLE-01-SHELF-03"/>
    <n v="32"/>
    <x v="0"/>
    <d v="2023-05-15T00:00:00"/>
    <s v="Spain"/>
    <n v="42.956099999999999"/>
    <n v="2.2138"/>
    <n v="214"/>
  </r>
  <r>
    <x v="3833"/>
    <x v="3833"/>
    <x v="1"/>
    <n v="459.76"/>
    <x v="515"/>
    <s v="High"/>
    <n v="77"/>
    <n v="12"/>
    <d v="2024-05-31T00:00:00"/>
    <s v="SUP021"/>
    <s v="AISLE-09-SHELF-37"/>
    <n v="15"/>
    <x v="0"/>
    <d v="2023-10-20T00:00:00"/>
    <s v="Germany"/>
    <n v="48.939900000000002"/>
    <n v="6.2967000000000004"/>
    <n v="224"/>
  </r>
  <r>
    <x v="3834"/>
    <x v="3834"/>
    <x v="5"/>
    <n v="831.7"/>
    <x v="338"/>
    <s v="Mid"/>
    <n v="49"/>
    <n v="16"/>
    <d v="2024-04-01T00:00:00"/>
    <s v="SUP022"/>
    <s v="AISLE-06-SHELF-30"/>
    <n v="40"/>
    <x v="0"/>
    <d v="2024-03-03T00:00:00"/>
    <s v="Spain"/>
    <n v="38.382199999999997"/>
    <n v="-0.53290000000000004"/>
    <n v="29"/>
  </r>
  <r>
    <x v="3835"/>
    <x v="3835"/>
    <x v="6"/>
    <n v="185.59"/>
    <x v="509"/>
    <s v="Mid"/>
    <n v="22"/>
    <n v="10"/>
    <d v="2024-12-10T00:00:00"/>
    <s v="SUP046"/>
    <s v="AISLE-13-SHELF-23"/>
    <n v="24"/>
    <x v="0"/>
    <d v="2024-05-21T00:00:00"/>
    <s v="Poland"/>
    <n v="54.516500000000001"/>
    <n v="14.8703"/>
    <n v="203"/>
  </r>
  <r>
    <x v="3836"/>
    <x v="3836"/>
    <x v="6"/>
    <n v="228.11"/>
    <x v="636"/>
    <s v="Low"/>
    <n v="18"/>
    <n v="23"/>
    <d v="2023-10-06T00:00:00"/>
    <s v="SUP041"/>
    <s v="AISLE-03-SHELF-23"/>
    <n v="10"/>
    <x v="0"/>
    <d v="2023-08-08T00:00:00"/>
    <s v="Netherlands"/>
    <n v="50.876899999999999"/>
    <n v="6.7481999999999998"/>
    <n v="59"/>
  </r>
  <r>
    <x v="3837"/>
    <x v="3837"/>
    <x v="1"/>
    <n v="321.58"/>
    <x v="104"/>
    <s v="High"/>
    <n v="75"/>
    <n v="24"/>
    <d v="2025-07-23T00:00:00"/>
    <s v="SUP043"/>
    <s v="AISLE-03-SHELF-24"/>
    <n v="12"/>
    <x v="0"/>
    <d v="2024-09-04T00:00:00"/>
    <s v="Netherlands"/>
    <n v="52.82"/>
    <n v="7.1698000000000004"/>
    <n v="322"/>
  </r>
  <r>
    <x v="3838"/>
    <x v="3838"/>
    <x v="0"/>
    <n v="790.3"/>
    <x v="699"/>
    <s v="High"/>
    <n v="62"/>
    <n v="20"/>
    <d v="2024-05-12T00:00:00"/>
    <s v="SUP005"/>
    <s v="AISLE-05-SHELF-12"/>
    <n v="23"/>
    <x v="0"/>
    <d v="2024-01-26T00:00:00"/>
    <s v="Netherlands"/>
    <n v="51.871299999999998"/>
    <n v="4.9226000000000001"/>
    <n v="107"/>
  </r>
  <r>
    <x v="3839"/>
    <x v="3839"/>
    <x v="3"/>
    <n v="378.93"/>
    <x v="366"/>
    <s v="Low"/>
    <n v="85"/>
    <n v="24"/>
    <d v="2024-04-20T00:00:00"/>
    <s v="SUP044"/>
    <s v="AISLE-20-SHELF-18"/>
    <n v="19"/>
    <x v="0"/>
    <d v="2024-04-11T00:00:00"/>
    <s v="Italy"/>
    <n v="38.409300000000002"/>
    <n v="7.9786000000000001"/>
    <n v="9"/>
  </r>
  <r>
    <x v="3840"/>
    <x v="3840"/>
    <x v="1"/>
    <n v="364.59"/>
    <x v="592"/>
    <s v="High"/>
    <n v="90"/>
    <n v="17"/>
    <d v="2024-03-01T00:00:00"/>
    <s v="SUP016"/>
    <s v="AISLE-07-SHELF-26"/>
    <n v="26"/>
    <x v="0"/>
    <d v="2023-10-04T00:00:00"/>
    <s v="Poland"/>
    <n v="52.3566"/>
    <n v="17.742899999999999"/>
    <n v="149"/>
  </r>
  <r>
    <x v="3841"/>
    <x v="3841"/>
    <x v="3"/>
    <n v="998.83"/>
    <x v="319"/>
    <s v="High"/>
    <n v="13"/>
    <n v="29"/>
    <d v="2024-03-18T00:00:00"/>
    <s v="SUP035"/>
    <s v="AISLE-12-SHELF-34"/>
    <n v="6"/>
    <x v="0"/>
    <d v="2024-03-01T00:00:00"/>
    <s v="Belgium"/>
    <n v="49.660600000000002"/>
    <n v="5.9592000000000001"/>
    <n v="17"/>
  </r>
  <r>
    <x v="3842"/>
    <x v="3842"/>
    <x v="4"/>
    <n v="389.97"/>
    <x v="941"/>
    <s v="High"/>
    <n v="23"/>
    <n v="25"/>
    <d v="2025-05-28T00:00:00"/>
    <s v="SUP005"/>
    <s v="AISLE-16-SHELF-32"/>
    <n v="32"/>
    <x v="0"/>
    <d v="2025-03-07T00:00:00"/>
    <s v="Spain"/>
    <n v="37.547199999999997"/>
    <n v="0.13220000000000001"/>
    <n v="82"/>
  </r>
  <r>
    <x v="3843"/>
    <x v="3843"/>
    <x v="1"/>
    <n v="255.29"/>
    <x v="926"/>
    <s v="Mid"/>
    <n v="94"/>
    <n v="7"/>
    <d v="2023-12-29T00:00:00"/>
    <s v="SUP026"/>
    <s v="AISLE-02-SHELF-08"/>
    <n v="40"/>
    <x v="0"/>
    <d v="2023-08-18T00:00:00"/>
    <s v="Belgium"/>
    <n v="50.064500000000002"/>
    <n v="5.6703000000000001"/>
    <n v="133"/>
  </r>
  <r>
    <x v="3844"/>
    <x v="3844"/>
    <x v="4"/>
    <n v="626.98"/>
    <x v="102"/>
    <s v="Mid"/>
    <n v="17"/>
    <n v="4"/>
    <d v="2025-08-19T00:00:00"/>
    <s v="SUP026"/>
    <s v="AISLE-01-SHELF-46"/>
    <n v="40"/>
    <x v="0"/>
    <d v="2025-01-25T00:00:00"/>
    <s v="France"/>
    <n v="42.460299999999997"/>
    <n v="5.9386000000000001"/>
    <n v="206"/>
  </r>
  <r>
    <x v="3845"/>
    <x v="3845"/>
    <x v="4"/>
    <n v="803.86"/>
    <x v="194"/>
    <s v="Mid"/>
    <n v="71"/>
    <n v="24"/>
    <d v="2025-04-02T00:00:00"/>
    <s v="SUP005"/>
    <s v="AISLE-10-SHELF-30"/>
    <n v="48"/>
    <x v="1"/>
    <d v="2025-01-24T00:00:00"/>
    <s v="Austria"/>
    <n v="46.655099999999997"/>
    <n v="12.9413"/>
    <n v="68"/>
  </r>
  <r>
    <x v="3846"/>
    <x v="3846"/>
    <x v="5"/>
    <n v="78.91"/>
    <x v="628"/>
    <s v="High"/>
    <n v="54"/>
    <n v="12"/>
    <d v="2024-09-01T00:00:00"/>
    <s v="SUP050"/>
    <s v="AISLE-13-SHELF-42"/>
    <n v="22"/>
    <x v="0"/>
    <d v="2023-11-15T00:00:00"/>
    <s v="Sweden"/>
    <n v="65.429299999999998"/>
    <n v="13.369199999999999"/>
    <n v="291"/>
  </r>
  <r>
    <x v="3847"/>
    <x v="3847"/>
    <x v="5"/>
    <n v="622.70000000000005"/>
    <x v="731"/>
    <s v="Low"/>
    <n v="76"/>
    <n v="10"/>
    <d v="2024-09-25T00:00:00"/>
    <s v="SUP036"/>
    <s v="AISLE-13-SHELF-28"/>
    <n v="16"/>
    <x v="0"/>
    <d v="2024-04-09T00:00:00"/>
    <s v="Sweden"/>
    <n v="59.242199999999997"/>
    <n v="22.4284"/>
    <n v="169"/>
  </r>
  <r>
    <x v="3848"/>
    <x v="3848"/>
    <x v="0"/>
    <n v="45.38"/>
    <x v="366"/>
    <s v="Low"/>
    <n v="71"/>
    <n v="2"/>
    <d v="2024-10-24T00:00:00"/>
    <s v="SUP024"/>
    <s v="AISLE-13-SHELF-24"/>
    <n v="23"/>
    <x v="0"/>
    <d v="2024-10-09T00:00:00"/>
    <s v="Belgium"/>
    <n v="51.270200000000003"/>
    <n v="2.6751999999999998"/>
    <n v="15"/>
  </r>
  <r>
    <x v="3849"/>
    <x v="3849"/>
    <x v="5"/>
    <n v="531.07000000000005"/>
    <x v="484"/>
    <s v="High"/>
    <n v="87"/>
    <n v="14"/>
    <d v="2023-05-01T00:00:00"/>
    <s v="SUP015"/>
    <s v="AISLE-01-SHELF-05"/>
    <n v="30"/>
    <x v="0"/>
    <d v="2023-04-16T00:00:00"/>
    <s v="Austria"/>
    <n v="46.837000000000003"/>
    <n v="10.404500000000001"/>
    <n v="15"/>
  </r>
  <r>
    <x v="3850"/>
    <x v="3850"/>
    <x v="4"/>
    <n v="264.42"/>
    <x v="192"/>
    <s v="Mid"/>
    <n v="92"/>
    <n v="8"/>
    <d v="2025-06-03T00:00:00"/>
    <s v="SUP030"/>
    <s v="AISLE-16-SHELF-06"/>
    <n v="29"/>
    <x v="0"/>
    <d v="2024-06-05T00:00:00"/>
    <s v="Austria"/>
    <n v="46.867199999999997"/>
    <n v="16.970400000000001"/>
    <n v="363"/>
  </r>
  <r>
    <x v="3851"/>
    <x v="3851"/>
    <x v="2"/>
    <n v="313.58"/>
    <x v="194"/>
    <s v="Mid"/>
    <n v="79"/>
    <n v="10"/>
    <d v="2024-02-11T00:00:00"/>
    <s v="SUP005"/>
    <s v="AISLE-04-SHELF-42"/>
    <n v="32"/>
    <x v="0"/>
    <d v="2024-02-01T00:00:00"/>
    <s v="Germany"/>
    <n v="51.492600000000003"/>
    <n v="10.159800000000001"/>
    <n v="10"/>
  </r>
  <r>
    <x v="3852"/>
    <x v="3852"/>
    <x v="6"/>
    <n v="472.43"/>
    <x v="984"/>
    <s v="High"/>
    <n v="45"/>
    <n v="6"/>
    <d v="2024-03-14T00:00:00"/>
    <s v="SUP040"/>
    <s v="AISLE-11-SHELF-34"/>
    <n v="19"/>
    <x v="0"/>
    <d v="2023-08-28T00:00:00"/>
    <s v="France"/>
    <n v="50.947800000000001"/>
    <n v="3.0316000000000001"/>
    <n v="199"/>
  </r>
  <r>
    <x v="3853"/>
    <x v="3853"/>
    <x v="4"/>
    <n v="927.84"/>
    <x v="861"/>
    <s v="Mid"/>
    <n v="93"/>
    <n v="23"/>
    <d v="2025-06-29T00:00:00"/>
    <s v="SUP048"/>
    <s v="AISLE-09-SHELF-14"/>
    <n v="14"/>
    <x v="1"/>
    <d v="2024-10-09T00:00:00"/>
    <s v="Poland"/>
    <n v="52.834499999999998"/>
    <n v="17.427700000000002"/>
    <n v="263"/>
  </r>
  <r>
    <x v="3854"/>
    <x v="3854"/>
    <x v="0"/>
    <n v="713.56"/>
    <x v="705"/>
    <s v="Low"/>
    <n v="10"/>
    <n v="23"/>
    <d v="2024-11-03T00:00:00"/>
    <s v="SUP022"/>
    <s v="AISLE-02-SHELF-37"/>
    <n v="43"/>
    <x v="0"/>
    <d v="2024-02-24T00:00:00"/>
    <s v="Austria"/>
    <n v="47.393500000000003"/>
    <n v="14.077"/>
    <n v="253"/>
  </r>
  <r>
    <x v="3855"/>
    <x v="3855"/>
    <x v="6"/>
    <n v="937.48"/>
    <x v="114"/>
    <s v="Low"/>
    <n v="69"/>
    <n v="2"/>
    <d v="2023-09-15T00:00:00"/>
    <s v="SUP033"/>
    <s v="AISLE-12-SHELF-01"/>
    <n v="38"/>
    <x v="0"/>
    <d v="2023-06-27T00:00:00"/>
    <s v="United Kingdom"/>
    <n v="50.514099999999999"/>
    <n v="-5.6412000000000004"/>
    <n v="80"/>
  </r>
  <r>
    <x v="3856"/>
    <x v="3856"/>
    <x v="5"/>
    <n v="663.37"/>
    <x v="277"/>
    <s v="Low"/>
    <n v="83"/>
    <n v="14"/>
    <d v="2025-09-24T00:00:00"/>
    <s v="SUP005"/>
    <s v="AISLE-19-SHELF-24"/>
    <n v="17"/>
    <x v="0"/>
    <d v="2024-11-15T00:00:00"/>
    <s v="Sweden"/>
    <n v="58.015999999999998"/>
    <n v="11.308199999999999"/>
    <n v="313"/>
  </r>
  <r>
    <x v="3857"/>
    <x v="3857"/>
    <x v="6"/>
    <n v="17.04"/>
    <x v="416"/>
    <s v="Low"/>
    <n v="22"/>
    <n v="11"/>
    <d v="2025-06-23T00:00:00"/>
    <s v="SUP032"/>
    <s v="AISLE-12-SHELF-21"/>
    <n v="20"/>
    <x v="1"/>
    <d v="2025-01-06T00:00:00"/>
    <s v="United Kingdom"/>
    <n v="54.624699999999997"/>
    <n v="-2.5895000000000001"/>
    <n v="168"/>
  </r>
  <r>
    <x v="3858"/>
    <x v="3858"/>
    <x v="2"/>
    <n v="272.93"/>
    <x v="73"/>
    <s v="High"/>
    <n v="21"/>
    <n v="2"/>
    <d v="2024-07-14T00:00:00"/>
    <s v="SUP050"/>
    <s v="AISLE-12-SHELF-20"/>
    <n v="44"/>
    <x v="0"/>
    <d v="2024-06-08T00:00:00"/>
    <s v="France"/>
    <n v="45.062600000000003"/>
    <n v="-1.1766000000000001"/>
    <n v="36"/>
  </r>
  <r>
    <x v="3859"/>
    <x v="3859"/>
    <x v="0"/>
    <n v="906.71"/>
    <x v="423"/>
    <s v="Low"/>
    <n v="84"/>
    <n v="4"/>
    <d v="2025-04-12T00:00:00"/>
    <s v="SUP048"/>
    <s v="AISLE-05-SHELF-20"/>
    <n v="35"/>
    <x v="0"/>
    <d v="2024-09-25T00:00:00"/>
    <s v="Austria"/>
    <n v="48.095399999999998"/>
    <n v="10.536899999999999"/>
    <n v="199"/>
  </r>
  <r>
    <x v="3860"/>
    <x v="3860"/>
    <x v="5"/>
    <n v="647.01"/>
    <x v="301"/>
    <s v="Mid"/>
    <n v="26"/>
    <n v="6"/>
    <d v="2025-10-04T00:00:00"/>
    <s v="SUP023"/>
    <s v="AISLE-02-SHELF-14"/>
    <n v="5"/>
    <x v="0"/>
    <d v="2024-11-23T00:00:00"/>
    <s v="Spain"/>
    <n v="40.045200000000001"/>
    <n v="0.37769999999999998"/>
    <n v="315"/>
  </r>
  <r>
    <x v="3861"/>
    <x v="3861"/>
    <x v="3"/>
    <n v="981.83"/>
    <x v="141"/>
    <s v="Mid"/>
    <n v="56"/>
    <n v="4"/>
    <d v="2024-10-16T00:00:00"/>
    <s v="SUP010"/>
    <s v="AISLE-17-SHELF-24"/>
    <n v="27"/>
    <x v="0"/>
    <d v="2024-08-11T00:00:00"/>
    <s v="Sweden"/>
    <n v="57.567300000000003"/>
    <n v="20.967700000000001"/>
    <n v="66"/>
  </r>
  <r>
    <x v="3862"/>
    <x v="3862"/>
    <x v="4"/>
    <n v="164.4"/>
    <x v="528"/>
    <s v="Mid"/>
    <n v="62"/>
    <n v="22"/>
    <d v="2025-03-04T00:00:00"/>
    <s v="SUP036"/>
    <s v="AISLE-15-SHELF-49"/>
    <n v="18"/>
    <x v="0"/>
    <d v="2024-11-05T00:00:00"/>
    <s v="Germany"/>
    <n v="53.082000000000001"/>
    <n v="6.4452999999999996"/>
    <n v="119"/>
  </r>
  <r>
    <x v="3863"/>
    <x v="3863"/>
    <x v="1"/>
    <n v="303.77999999999997"/>
    <x v="248"/>
    <s v="Low"/>
    <n v="76"/>
    <n v="5"/>
    <d v="2025-10-04T00:00:00"/>
    <s v="SUP050"/>
    <s v="AISLE-02-SHELF-08"/>
    <n v="43"/>
    <x v="1"/>
    <d v="2024-11-17T00:00:00"/>
    <s v="Germany"/>
    <n v="47.442799999999998"/>
    <n v="14.7628"/>
    <n v="321"/>
  </r>
  <r>
    <x v="3864"/>
    <x v="3864"/>
    <x v="2"/>
    <n v="368.74"/>
    <x v="303"/>
    <s v="Mid"/>
    <n v="19"/>
    <n v="6"/>
    <d v="2024-04-19T00:00:00"/>
    <s v="SUP017"/>
    <s v="AISLE-10-SHELF-03"/>
    <n v="34"/>
    <x v="0"/>
    <d v="2024-01-23T00:00:00"/>
    <s v="Netherlands"/>
    <n v="51.322099999999999"/>
    <n v="6.5063000000000004"/>
    <n v="87"/>
  </r>
  <r>
    <x v="3865"/>
    <x v="3865"/>
    <x v="2"/>
    <n v="333.29"/>
    <x v="118"/>
    <s v="Mid"/>
    <n v="55"/>
    <n v="9"/>
    <d v="2024-10-18T00:00:00"/>
    <s v="SUP027"/>
    <s v="AISLE-11-SHELF-27"/>
    <n v="46"/>
    <x v="1"/>
    <d v="2024-06-03T00:00:00"/>
    <s v="Italy"/>
    <n v="42.499400000000001"/>
    <n v="9.7471999999999994"/>
    <n v="137"/>
  </r>
  <r>
    <x v="3866"/>
    <x v="3866"/>
    <x v="1"/>
    <n v="259.47000000000003"/>
    <x v="712"/>
    <s v="Mid"/>
    <n v="92"/>
    <n v="22"/>
    <d v="2025-08-18T00:00:00"/>
    <s v="SUP045"/>
    <s v="AISLE-09-SHELF-15"/>
    <n v="24"/>
    <x v="0"/>
    <d v="2025-01-25T00:00:00"/>
    <s v="Austria"/>
    <n v="46.737900000000003"/>
    <n v="13.324400000000001"/>
    <n v="205"/>
  </r>
  <r>
    <x v="3867"/>
    <x v="3867"/>
    <x v="4"/>
    <n v="449.03"/>
    <x v="183"/>
    <s v="Mid"/>
    <n v="13"/>
    <n v="22"/>
    <d v="2024-05-26T00:00:00"/>
    <s v="SUP008"/>
    <s v="AISLE-11-SHELF-03"/>
    <n v="29"/>
    <x v="0"/>
    <d v="2024-04-05T00:00:00"/>
    <s v="France"/>
    <n v="45.292099999999998"/>
    <n v="5.1036999999999999"/>
    <n v="51"/>
  </r>
  <r>
    <x v="3868"/>
    <x v="3868"/>
    <x v="0"/>
    <n v="645.88"/>
    <x v="318"/>
    <s v="Low"/>
    <n v="66"/>
    <n v="16"/>
    <d v="2025-10-15T00:00:00"/>
    <s v="SUP040"/>
    <s v="AISLE-07-SHELF-28"/>
    <n v="15"/>
    <x v="0"/>
    <d v="2025-02-07T00:00:00"/>
    <s v="Sweden"/>
    <n v="67.777500000000003"/>
    <n v="21.648700000000002"/>
    <n v="250"/>
  </r>
  <r>
    <x v="3869"/>
    <x v="3869"/>
    <x v="0"/>
    <n v="318.14"/>
    <x v="397"/>
    <s v="Low"/>
    <n v="47"/>
    <n v="11"/>
    <d v="2025-02-08T00:00:00"/>
    <s v="SUP044"/>
    <s v="AISLE-07-SHELF-04"/>
    <n v="30"/>
    <x v="0"/>
    <d v="2024-08-13T00:00:00"/>
    <s v="Italy"/>
    <n v="39.481699999999996"/>
    <n v="17.0593"/>
    <n v="179"/>
  </r>
  <r>
    <x v="3870"/>
    <x v="3870"/>
    <x v="2"/>
    <n v="88.9"/>
    <x v="248"/>
    <s v="Low"/>
    <n v="21"/>
    <n v="11"/>
    <d v="2024-03-16T00:00:00"/>
    <s v="SUP050"/>
    <s v="AISLE-06-SHELF-14"/>
    <n v="25"/>
    <x v="0"/>
    <d v="2023-09-15T00:00:00"/>
    <s v="France"/>
    <n v="49.467199999999998"/>
    <n v="8.4654000000000007"/>
    <n v="183"/>
  </r>
  <r>
    <x v="3871"/>
    <x v="3871"/>
    <x v="4"/>
    <n v="711.45"/>
    <x v="131"/>
    <s v="Mid"/>
    <n v="40"/>
    <n v="24"/>
    <d v="2025-05-28T00:00:00"/>
    <s v="SUP006"/>
    <s v="AISLE-04-SHELF-31"/>
    <n v="9"/>
    <x v="0"/>
    <d v="2024-10-06T00:00:00"/>
    <s v="Belgium"/>
    <n v="50.417299999999997"/>
    <n v="5.4973999999999998"/>
    <n v="234"/>
  </r>
  <r>
    <x v="3872"/>
    <x v="3872"/>
    <x v="6"/>
    <n v="464.43"/>
    <x v="134"/>
    <s v="Low"/>
    <n v="11"/>
    <n v="21"/>
    <d v="2024-09-16T00:00:00"/>
    <s v="SUP007"/>
    <s v="AISLE-19-SHELF-19"/>
    <n v="11"/>
    <x v="0"/>
    <d v="2024-03-07T00:00:00"/>
    <s v="Austria"/>
    <n v="47.938299999999998"/>
    <n v="11.8909"/>
    <n v="193"/>
  </r>
  <r>
    <x v="3873"/>
    <x v="3873"/>
    <x v="3"/>
    <n v="560.91999999999996"/>
    <x v="258"/>
    <s v="Mid"/>
    <n v="10"/>
    <n v="21"/>
    <d v="2024-02-01T00:00:00"/>
    <s v="SUP026"/>
    <s v="AISLE-17-SHELF-12"/>
    <n v="16"/>
    <x v="1"/>
    <d v="2023-11-08T00:00:00"/>
    <s v="Poland"/>
    <n v="54.767699999999998"/>
    <n v="14.4831"/>
    <n v="85"/>
  </r>
  <r>
    <x v="3874"/>
    <x v="3874"/>
    <x v="3"/>
    <n v="460.85"/>
    <x v="103"/>
    <s v="High"/>
    <n v="90"/>
    <n v="10"/>
    <d v="2024-08-13T00:00:00"/>
    <s v="SUP017"/>
    <s v="AISLE-17-SHELF-15"/>
    <n v="6"/>
    <x v="0"/>
    <d v="2023-12-14T00:00:00"/>
    <s v="Poland"/>
    <n v="49.941200000000002"/>
    <n v="23.025400000000001"/>
    <n v="243"/>
  </r>
  <r>
    <x v="3875"/>
    <x v="3875"/>
    <x v="0"/>
    <n v="891.45"/>
    <x v="645"/>
    <s v="Mid"/>
    <n v="34"/>
    <n v="29"/>
    <d v="2024-05-22T00:00:00"/>
    <s v="SUP037"/>
    <s v="AISLE-09-SHELF-27"/>
    <n v="43"/>
    <x v="1"/>
    <d v="2023-12-01T00:00:00"/>
    <s v="Austria"/>
    <n v="46.557499999999997"/>
    <n v="16.328499999999998"/>
    <n v="173"/>
  </r>
  <r>
    <x v="3876"/>
    <x v="3876"/>
    <x v="0"/>
    <n v="563.16"/>
    <x v="985"/>
    <s v="Mid"/>
    <n v="14"/>
    <n v="27"/>
    <d v="2025-05-08T00:00:00"/>
    <s v="SUP023"/>
    <s v="AISLE-20-SHELF-28"/>
    <n v="25"/>
    <x v="1"/>
    <d v="2025-02-10T00:00:00"/>
    <s v="Netherlands"/>
    <n v="52.731099999999998"/>
    <n v="3.4430999999999998"/>
    <n v="87"/>
  </r>
  <r>
    <x v="3877"/>
    <x v="3877"/>
    <x v="6"/>
    <n v="924.04"/>
    <x v="462"/>
    <s v="High"/>
    <n v="57"/>
    <n v="1"/>
    <d v="2023-12-28T00:00:00"/>
    <s v="SUP027"/>
    <s v="AISLE-16-SHELF-18"/>
    <n v="36"/>
    <x v="1"/>
    <d v="2023-06-17T00:00:00"/>
    <s v="Netherlands"/>
    <n v="51.959200000000003"/>
    <n v="6.2423999999999999"/>
    <n v="194"/>
  </r>
  <r>
    <x v="3878"/>
    <x v="3878"/>
    <x v="0"/>
    <n v="515.47"/>
    <x v="155"/>
    <s v="Low"/>
    <n v="23"/>
    <n v="22"/>
    <d v="2024-06-16T00:00:00"/>
    <s v="SUP040"/>
    <s v="AISLE-18-SHELF-36"/>
    <n v="9"/>
    <x v="0"/>
    <d v="2024-05-04T00:00:00"/>
    <s v="Poland"/>
    <n v="52.381999999999998"/>
    <n v="23.4587"/>
    <n v="43"/>
  </r>
  <r>
    <x v="3879"/>
    <x v="3879"/>
    <x v="3"/>
    <n v="299.66000000000003"/>
    <x v="447"/>
    <s v="Mid"/>
    <n v="61"/>
    <n v="17"/>
    <d v="2025-01-22T00:00:00"/>
    <s v="SUP019"/>
    <s v="AISLE-04-SHELF-21"/>
    <n v="31"/>
    <x v="0"/>
    <d v="2024-02-01T00:00:00"/>
    <s v="Spain"/>
    <n v="42.767600000000002"/>
    <n v="-5.1086"/>
    <n v="356"/>
  </r>
  <r>
    <x v="3880"/>
    <x v="3880"/>
    <x v="4"/>
    <n v="361.89"/>
    <x v="491"/>
    <s v="Mid"/>
    <n v="83"/>
    <n v="27"/>
    <d v="2023-08-31T00:00:00"/>
    <s v="SUP027"/>
    <s v="AISLE-01-SHELF-05"/>
    <n v="35"/>
    <x v="1"/>
    <d v="2023-05-18T00:00:00"/>
    <s v="Sweden"/>
    <n v="56.4679"/>
    <n v="23.469799999999999"/>
    <n v="105"/>
  </r>
  <r>
    <x v="3881"/>
    <x v="3881"/>
    <x v="2"/>
    <n v="526.91"/>
    <x v="518"/>
    <s v="High"/>
    <n v="30"/>
    <n v="8"/>
    <d v="2025-03-07T00:00:00"/>
    <s v="SUP025"/>
    <s v="AISLE-12-SHELF-46"/>
    <n v="16"/>
    <x v="0"/>
    <d v="2024-08-02T00:00:00"/>
    <s v="Poland"/>
    <n v="52.000300000000003"/>
    <n v="14.843999999999999"/>
    <n v="217"/>
  </r>
  <r>
    <x v="3882"/>
    <x v="3882"/>
    <x v="3"/>
    <n v="534.69000000000005"/>
    <x v="87"/>
    <s v="Mid"/>
    <n v="34"/>
    <n v="26"/>
    <d v="2024-08-16T00:00:00"/>
    <s v="SUP040"/>
    <s v="AISLE-10-SHELF-50"/>
    <n v="40"/>
    <x v="0"/>
    <d v="2024-06-28T00:00:00"/>
    <s v="Spain"/>
    <n v="42.369300000000003"/>
    <n v="1.6432"/>
    <n v="49"/>
  </r>
  <r>
    <x v="3883"/>
    <x v="3883"/>
    <x v="6"/>
    <n v="690.46"/>
    <x v="884"/>
    <s v="High"/>
    <n v="76"/>
    <n v="16"/>
    <d v="2024-08-02T00:00:00"/>
    <s v="SUP025"/>
    <s v="AISLE-10-SHELF-26"/>
    <n v="25"/>
    <x v="0"/>
    <d v="2024-04-01T00:00:00"/>
    <s v="Italy"/>
    <n v="43.314"/>
    <n v="11.9254"/>
    <n v="123"/>
  </r>
  <r>
    <x v="3884"/>
    <x v="3884"/>
    <x v="4"/>
    <n v="232.25"/>
    <x v="986"/>
    <s v="High"/>
    <n v="91"/>
    <n v="25"/>
    <d v="2024-10-14T00:00:00"/>
    <s v="SUP021"/>
    <s v="AISLE-16-SHELF-38"/>
    <n v="23"/>
    <x v="0"/>
    <d v="2023-12-16T00:00:00"/>
    <s v="Spain"/>
    <n v="41.164900000000003"/>
    <n v="-0.39579999999999999"/>
    <n v="303"/>
  </r>
  <r>
    <x v="3885"/>
    <x v="3885"/>
    <x v="4"/>
    <n v="662.25"/>
    <x v="252"/>
    <s v="Mid"/>
    <n v="59"/>
    <n v="6"/>
    <d v="2025-07-03T00:00:00"/>
    <s v="SUP025"/>
    <s v="AISLE-03-SHELF-20"/>
    <n v="7"/>
    <x v="1"/>
    <d v="2025-02-22T00:00:00"/>
    <s v="Italy"/>
    <n v="45.976799999999997"/>
    <n v="17.974799999999998"/>
    <n v="131"/>
  </r>
  <r>
    <x v="3886"/>
    <x v="3886"/>
    <x v="2"/>
    <n v="780.8"/>
    <x v="359"/>
    <s v="Mid"/>
    <n v="42"/>
    <n v="14"/>
    <d v="2024-10-24T00:00:00"/>
    <s v="SUP007"/>
    <s v="AISLE-15-SHELF-05"/>
    <n v="21"/>
    <x v="1"/>
    <d v="2024-03-14T00:00:00"/>
    <s v="France"/>
    <n v="46.340299999999999"/>
    <n v="6.5579999999999998"/>
    <n v="224"/>
  </r>
  <r>
    <x v="3887"/>
    <x v="3887"/>
    <x v="3"/>
    <n v="679.83"/>
    <x v="765"/>
    <s v="Low"/>
    <n v="26"/>
    <n v="25"/>
    <d v="2024-07-03T00:00:00"/>
    <s v="SUP035"/>
    <s v="AISLE-06-SHELF-25"/>
    <n v="34"/>
    <x v="0"/>
    <d v="2023-07-17T00:00:00"/>
    <s v="United Kingdom"/>
    <n v="58.387700000000002"/>
    <n v="-6.6875999999999998"/>
    <n v="352"/>
  </r>
  <r>
    <x v="3888"/>
    <x v="3888"/>
    <x v="1"/>
    <n v="487.01"/>
    <x v="730"/>
    <s v="Mid"/>
    <n v="79"/>
    <n v="2"/>
    <d v="2024-06-04T00:00:00"/>
    <s v="SUP006"/>
    <s v="AISLE-12-SHELF-01"/>
    <n v="40"/>
    <x v="0"/>
    <d v="2023-11-20T00:00:00"/>
    <s v="France"/>
    <n v="41.478999999999999"/>
    <n v="7.5869"/>
    <n v="197"/>
  </r>
  <r>
    <x v="3889"/>
    <x v="3889"/>
    <x v="4"/>
    <n v="991.76"/>
    <x v="23"/>
    <s v="High"/>
    <n v="43"/>
    <n v="9"/>
    <d v="2025-11-13T00:00:00"/>
    <s v="SUP040"/>
    <s v="AISLE-10-SHELF-03"/>
    <n v="13"/>
    <x v="0"/>
    <d v="2024-11-30T00:00:00"/>
    <s v="Poland"/>
    <n v="50.132599999999996"/>
    <n v="14.524800000000001"/>
    <n v="348"/>
  </r>
  <r>
    <x v="3890"/>
    <x v="3890"/>
    <x v="4"/>
    <n v="410.77"/>
    <x v="500"/>
    <s v="Low"/>
    <n v="35"/>
    <n v="4"/>
    <d v="2025-05-02T00:00:00"/>
    <s v="SUP050"/>
    <s v="AISLE-05-SHELF-15"/>
    <n v="38"/>
    <x v="1"/>
    <d v="2024-08-11T00:00:00"/>
    <s v="Italy"/>
    <n v="38.280999999999999"/>
    <n v="11.170999999999999"/>
    <n v="264"/>
  </r>
  <r>
    <x v="3891"/>
    <x v="3891"/>
    <x v="0"/>
    <n v="115.52"/>
    <x v="767"/>
    <s v="Mid"/>
    <n v="51"/>
    <n v="19"/>
    <d v="2024-02-12T00:00:00"/>
    <s v="SUP015"/>
    <s v="AISLE-04-SHELF-19"/>
    <n v="33"/>
    <x v="1"/>
    <d v="2023-03-30T00:00:00"/>
    <s v="Poland"/>
    <n v="50.271700000000003"/>
    <n v="17.1525"/>
    <n v="319"/>
  </r>
  <r>
    <x v="3892"/>
    <x v="3892"/>
    <x v="4"/>
    <n v="823.29"/>
    <x v="987"/>
    <s v="Low"/>
    <n v="40"/>
    <n v="17"/>
    <d v="2025-01-21T00:00:00"/>
    <s v="SUP024"/>
    <s v="AISLE-17-SHELF-08"/>
    <n v="14"/>
    <x v="1"/>
    <d v="2024-12-27T00:00:00"/>
    <s v="Austria"/>
    <n v="48.9358"/>
    <n v="14.9239"/>
    <n v="25"/>
  </r>
  <r>
    <x v="3893"/>
    <x v="3893"/>
    <x v="6"/>
    <n v="220.08"/>
    <x v="275"/>
    <s v="High"/>
    <n v="60"/>
    <n v="1"/>
    <d v="2023-04-29T00:00:00"/>
    <s v="SUP049"/>
    <s v="AISLE-05-SHELF-24"/>
    <n v="13"/>
    <x v="0"/>
    <d v="2023-04-21T00:00:00"/>
    <s v="Sweden"/>
    <n v="65.128200000000007"/>
    <n v="12.340400000000001"/>
    <n v="8"/>
  </r>
  <r>
    <x v="3894"/>
    <x v="3894"/>
    <x v="4"/>
    <n v="716.15"/>
    <x v="93"/>
    <s v="Mid"/>
    <n v="45"/>
    <n v="24"/>
    <d v="2023-11-18T00:00:00"/>
    <s v="SUP004"/>
    <s v="AISLE-04-SHELF-24"/>
    <n v="44"/>
    <x v="0"/>
    <d v="2023-06-22T00:00:00"/>
    <s v="Germany"/>
    <n v="52.863900000000001"/>
    <n v="12.628"/>
    <n v="149"/>
  </r>
  <r>
    <x v="3895"/>
    <x v="3895"/>
    <x v="0"/>
    <n v="187.19"/>
    <x v="926"/>
    <s v="Mid"/>
    <n v="22"/>
    <n v="2"/>
    <d v="2025-07-15T00:00:00"/>
    <s v="SUP007"/>
    <s v="AISLE-19-SHELF-24"/>
    <n v="15"/>
    <x v="0"/>
    <d v="2024-12-11T00:00:00"/>
    <s v="Poland"/>
    <n v="52.826500000000003"/>
    <n v="16.384399999999999"/>
    <n v="216"/>
  </r>
  <r>
    <x v="3896"/>
    <x v="3896"/>
    <x v="5"/>
    <n v="26.71"/>
    <x v="146"/>
    <s v="Mid"/>
    <n v="94"/>
    <n v="17"/>
    <d v="2025-07-14T00:00:00"/>
    <s v="SUP030"/>
    <s v="AISLE-09-SHELF-45"/>
    <n v="23"/>
    <x v="1"/>
    <d v="2024-12-08T00:00:00"/>
    <s v="Sweden"/>
    <n v="61.137900000000002"/>
    <n v="22.186199999999999"/>
    <n v="218"/>
  </r>
  <r>
    <x v="3897"/>
    <x v="3897"/>
    <x v="5"/>
    <n v="168.2"/>
    <x v="102"/>
    <s v="Mid"/>
    <n v="99"/>
    <n v="2"/>
    <d v="2024-12-01T00:00:00"/>
    <s v="SUP017"/>
    <s v="AISLE-17-SHELF-08"/>
    <n v="26"/>
    <x v="1"/>
    <d v="2024-03-17T00:00:00"/>
    <s v="Spain"/>
    <n v="41.227600000000002"/>
    <n v="-6.7100000000000007E-2"/>
    <n v="259"/>
  </r>
  <r>
    <x v="3898"/>
    <x v="3898"/>
    <x v="6"/>
    <n v="383.22"/>
    <x v="889"/>
    <s v="Low"/>
    <n v="89"/>
    <n v="3"/>
    <d v="2024-04-08T00:00:00"/>
    <s v="SUP038"/>
    <s v="AISLE-19-SHELF-11"/>
    <n v="26"/>
    <x v="1"/>
    <d v="2024-03-28T00:00:00"/>
    <s v="France"/>
    <n v="47.0563"/>
    <n v="1.464"/>
    <n v="11"/>
  </r>
  <r>
    <x v="3899"/>
    <x v="3899"/>
    <x v="2"/>
    <n v="115.55"/>
    <x v="444"/>
    <s v="Mid"/>
    <n v="22"/>
    <n v="4"/>
    <d v="2024-03-27T00:00:00"/>
    <s v="SUP030"/>
    <s v="AISLE-14-SHELF-50"/>
    <n v="20"/>
    <x v="0"/>
    <d v="2024-01-28T00:00:00"/>
    <s v="Spain"/>
    <n v="41.9206"/>
    <n v="-8.4441000000000006"/>
    <n v="59"/>
  </r>
  <r>
    <x v="3900"/>
    <x v="3900"/>
    <x v="2"/>
    <n v="205.7"/>
    <x v="606"/>
    <s v="High"/>
    <n v="41"/>
    <n v="13"/>
    <d v="2024-11-29T00:00:00"/>
    <s v="SUP045"/>
    <s v="AISLE-05-SHELF-28"/>
    <n v="21"/>
    <x v="0"/>
    <d v="2024-07-12T00:00:00"/>
    <s v="Germany"/>
    <n v="52.415999999999997"/>
    <n v="14.974600000000001"/>
    <n v="140"/>
  </r>
  <r>
    <x v="3901"/>
    <x v="3901"/>
    <x v="1"/>
    <n v="766.98"/>
    <x v="723"/>
    <s v="High"/>
    <n v="14"/>
    <n v="27"/>
    <d v="2024-01-16T00:00:00"/>
    <s v="SUP039"/>
    <s v="AISLE-12-SHELF-16"/>
    <n v="44"/>
    <x v="0"/>
    <d v="2023-09-16T00:00:00"/>
    <s v="Italy"/>
    <n v="44.792000000000002"/>
    <n v="10.057700000000001"/>
    <n v="122"/>
  </r>
  <r>
    <x v="3902"/>
    <x v="3902"/>
    <x v="1"/>
    <n v="772.18"/>
    <x v="472"/>
    <s v="Mid"/>
    <n v="21"/>
    <n v="25"/>
    <d v="2025-06-08T00:00:00"/>
    <s v="SUP009"/>
    <s v="AISLE-16-SHELF-14"/>
    <n v="11"/>
    <x v="0"/>
    <d v="2025-01-13T00:00:00"/>
    <s v="Austria"/>
    <n v="47.122300000000003"/>
    <n v="14.637600000000001"/>
    <n v="146"/>
  </r>
  <r>
    <x v="3903"/>
    <x v="3903"/>
    <x v="6"/>
    <n v="819.31"/>
    <x v="937"/>
    <s v="Mid"/>
    <n v="68"/>
    <n v="23"/>
    <d v="2024-09-23T00:00:00"/>
    <s v="SUP019"/>
    <s v="AISLE-07-SHELF-21"/>
    <n v="35"/>
    <x v="0"/>
    <d v="2024-05-21T00:00:00"/>
    <s v="Sweden"/>
    <n v="67.662800000000004"/>
    <n v="18.671099999999999"/>
    <n v="125"/>
  </r>
  <r>
    <x v="3904"/>
    <x v="3904"/>
    <x v="4"/>
    <n v="842.74"/>
    <x v="471"/>
    <s v="Mid"/>
    <n v="50"/>
    <n v="12"/>
    <d v="2024-11-18T00:00:00"/>
    <s v="SUP013"/>
    <s v="AISLE-09-SHELF-35"/>
    <n v="8"/>
    <x v="1"/>
    <d v="2024-05-11T00:00:00"/>
    <s v="Austria"/>
    <n v="47.7712"/>
    <n v="10.734999999999999"/>
    <n v="191"/>
  </r>
  <r>
    <x v="3905"/>
    <x v="3905"/>
    <x v="4"/>
    <n v="426.23"/>
    <x v="430"/>
    <s v="Mid"/>
    <n v="46"/>
    <n v="21"/>
    <d v="2024-10-16T00:00:00"/>
    <s v="SUP047"/>
    <s v="AISLE-14-SHELF-24"/>
    <n v="33"/>
    <x v="0"/>
    <d v="2023-12-25T00:00:00"/>
    <s v="United Kingdom"/>
    <n v="56.195999999999998"/>
    <n v="-1.177"/>
    <n v="296"/>
  </r>
  <r>
    <x v="3906"/>
    <x v="3906"/>
    <x v="5"/>
    <n v="868.87"/>
    <x v="791"/>
    <s v="Low"/>
    <n v="77"/>
    <n v="5"/>
    <d v="2023-10-01T00:00:00"/>
    <s v="SUP049"/>
    <s v="AISLE-01-SHELF-14"/>
    <n v="11"/>
    <x v="0"/>
    <d v="2023-04-25T00:00:00"/>
    <s v="Poland"/>
    <n v="54.6083"/>
    <n v="17.101900000000001"/>
    <n v="159"/>
  </r>
  <r>
    <x v="3907"/>
    <x v="3907"/>
    <x v="5"/>
    <n v="530.67999999999995"/>
    <x v="709"/>
    <s v="High"/>
    <n v="57"/>
    <n v="14"/>
    <d v="2025-02-02T00:00:00"/>
    <s v="SUP037"/>
    <s v="AISLE-20-SHELF-28"/>
    <n v="47"/>
    <x v="0"/>
    <d v="2024-03-31T00:00:00"/>
    <s v="Italy"/>
    <n v="44.542700000000004"/>
    <n v="11.7654"/>
    <n v="308"/>
  </r>
  <r>
    <x v="3908"/>
    <x v="3908"/>
    <x v="3"/>
    <n v="475.89"/>
    <x v="754"/>
    <s v="Low"/>
    <n v="52"/>
    <n v="6"/>
    <d v="2024-02-02T00:00:00"/>
    <s v="SUP019"/>
    <s v="AISLE-18-SHELF-03"/>
    <n v="34"/>
    <x v="0"/>
    <d v="2023-05-15T00:00:00"/>
    <s v="United Kingdom"/>
    <n v="54.814599999999999"/>
    <n v="-3.5499999999999997E-2"/>
    <n v="263"/>
  </r>
  <r>
    <x v="3909"/>
    <x v="3909"/>
    <x v="5"/>
    <n v="721.35"/>
    <x v="77"/>
    <s v="Low"/>
    <n v="50"/>
    <n v="1"/>
    <d v="2023-09-18T00:00:00"/>
    <s v="SUP006"/>
    <s v="AISLE-06-SHELF-04"/>
    <n v="7"/>
    <x v="0"/>
    <d v="2023-03-21T00:00:00"/>
    <s v="Belgium"/>
    <n v="49.944000000000003"/>
    <n v="3.8372000000000002"/>
    <n v="181"/>
  </r>
  <r>
    <x v="3910"/>
    <x v="3910"/>
    <x v="1"/>
    <n v="221.68"/>
    <x v="770"/>
    <s v="Mid"/>
    <n v="65"/>
    <n v="16"/>
    <d v="2023-08-11T00:00:00"/>
    <s v="SUP012"/>
    <s v="AISLE-01-SHELF-21"/>
    <n v="29"/>
    <x v="0"/>
    <d v="2023-07-25T00:00:00"/>
    <s v="Poland"/>
    <n v="53.485199999999999"/>
    <n v="19.804600000000001"/>
    <n v="17"/>
  </r>
  <r>
    <x v="3911"/>
    <x v="3911"/>
    <x v="5"/>
    <n v="791.6"/>
    <x v="861"/>
    <s v="Mid"/>
    <n v="78"/>
    <n v="6"/>
    <d v="2024-03-07T00:00:00"/>
    <s v="SUP015"/>
    <s v="AISLE-03-SHELF-28"/>
    <n v="38"/>
    <x v="0"/>
    <d v="2023-06-21T00:00:00"/>
    <s v="Spain"/>
    <n v="36.7209"/>
    <n v="-3.8797000000000001"/>
    <n v="260"/>
  </r>
  <r>
    <x v="3912"/>
    <x v="3912"/>
    <x v="6"/>
    <n v="435.17"/>
    <x v="947"/>
    <s v="Low"/>
    <n v="20"/>
    <n v="13"/>
    <d v="2024-10-29T00:00:00"/>
    <s v="SUP047"/>
    <s v="AISLE-18-SHELF-35"/>
    <n v="37"/>
    <x v="0"/>
    <d v="2024-03-29T00:00:00"/>
    <s v="France"/>
    <n v="47.048999999999999"/>
    <n v="8.1790000000000003"/>
    <n v="214"/>
  </r>
  <r>
    <x v="3913"/>
    <x v="3913"/>
    <x v="3"/>
    <n v="136.02000000000001"/>
    <x v="272"/>
    <s v="High"/>
    <n v="18"/>
    <n v="13"/>
    <d v="2025-01-19T00:00:00"/>
    <s v="SUP003"/>
    <s v="AISLE-16-SHELF-26"/>
    <n v="35"/>
    <x v="1"/>
    <d v="2024-07-23T00:00:00"/>
    <s v="Sweden"/>
    <n v="57.9011"/>
    <n v="21.658000000000001"/>
    <n v="180"/>
  </r>
  <r>
    <x v="3914"/>
    <x v="3914"/>
    <x v="2"/>
    <n v="128.12"/>
    <x v="763"/>
    <s v="Mid"/>
    <n v="37"/>
    <n v="11"/>
    <d v="2024-07-15T00:00:00"/>
    <s v="SUP004"/>
    <s v="AISLE-07-SHELF-09"/>
    <n v="28"/>
    <x v="0"/>
    <d v="2024-01-25T00:00:00"/>
    <s v="Germany"/>
    <n v="48.292700000000004"/>
    <n v="8.1043000000000003"/>
    <n v="172"/>
  </r>
  <r>
    <x v="3915"/>
    <x v="3915"/>
    <x v="3"/>
    <n v="173.26"/>
    <x v="388"/>
    <s v="Mid"/>
    <n v="31"/>
    <n v="16"/>
    <d v="2025-09-09T00:00:00"/>
    <s v="SUP037"/>
    <s v="AISLE-02-SHELF-03"/>
    <n v="42"/>
    <x v="0"/>
    <d v="2024-10-27T00:00:00"/>
    <s v="Germany"/>
    <n v="49.1494"/>
    <n v="13.8851"/>
    <n v="317"/>
  </r>
  <r>
    <x v="3916"/>
    <x v="3916"/>
    <x v="4"/>
    <n v="891.67"/>
    <x v="913"/>
    <s v="Low"/>
    <n v="84"/>
    <n v="22"/>
    <d v="2025-03-07T00:00:00"/>
    <s v="SUP038"/>
    <s v="AISLE-01-SHELF-24"/>
    <n v="8"/>
    <x v="0"/>
    <d v="2024-07-18T00:00:00"/>
    <s v="Spain"/>
    <n v="37.552300000000002"/>
    <n v="0.61570000000000003"/>
    <n v="232"/>
  </r>
  <r>
    <x v="3917"/>
    <x v="3917"/>
    <x v="4"/>
    <n v="991.03"/>
    <x v="767"/>
    <s v="Mid"/>
    <n v="94"/>
    <n v="14"/>
    <d v="2024-02-06T00:00:00"/>
    <s v="SUP006"/>
    <s v="AISLE-06-SHELF-21"/>
    <n v="14"/>
    <x v="0"/>
    <d v="2023-05-05T00:00:00"/>
    <s v="Netherlands"/>
    <n v="52.046900000000001"/>
    <n v="7.1965000000000003"/>
    <n v="277"/>
  </r>
  <r>
    <x v="3918"/>
    <x v="3918"/>
    <x v="3"/>
    <n v="363.4"/>
    <x v="386"/>
    <s v="Mid"/>
    <n v="15"/>
    <n v="11"/>
    <d v="2024-06-06T00:00:00"/>
    <s v="SUP049"/>
    <s v="AISLE-15-SHELF-05"/>
    <n v="29"/>
    <x v="0"/>
    <d v="2023-08-08T00:00:00"/>
    <s v="Germany"/>
    <n v="53.677100000000003"/>
    <n v="12.6313"/>
    <n v="303"/>
  </r>
  <r>
    <x v="3919"/>
    <x v="3919"/>
    <x v="3"/>
    <n v="299.22000000000003"/>
    <x v="551"/>
    <s v="Mid"/>
    <n v="35"/>
    <n v="5"/>
    <d v="2024-06-10T00:00:00"/>
    <s v="SUP028"/>
    <s v="AISLE-13-SHELF-40"/>
    <n v="41"/>
    <x v="0"/>
    <d v="2024-04-22T00:00:00"/>
    <s v="Sweden"/>
    <n v="67.316000000000003"/>
    <n v="19.405799999999999"/>
    <n v="49"/>
  </r>
  <r>
    <x v="3920"/>
    <x v="3920"/>
    <x v="4"/>
    <n v="226.58"/>
    <x v="803"/>
    <s v="Mid"/>
    <n v="25"/>
    <n v="26"/>
    <d v="2025-04-23T00:00:00"/>
    <s v="SUP008"/>
    <s v="AISLE-13-SHELF-19"/>
    <n v="47"/>
    <x v="1"/>
    <d v="2024-07-14T00:00:00"/>
    <s v="Spain"/>
    <n v="42.580500000000001"/>
    <n v="-6.0098000000000003"/>
    <n v="283"/>
  </r>
  <r>
    <x v="3921"/>
    <x v="3921"/>
    <x v="1"/>
    <n v="825.58"/>
    <x v="774"/>
    <s v="Mid"/>
    <n v="23"/>
    <n v="25"/>
    <d v="2024-07-07T00:00:00"/>
    <s v="SUP031"/>
    <s v="AISLE-09-SHELF-03"/>
    <n v="5"/>
    <x v="0"/>
    <d v="2024-06-05T00:00:00"/>
    <s v="Italy"/>
    <n v="37.625900000000001"/>
    <n v="13.929600000000001"/>
    <n v="32"/>
  </r>
  <r>
    <x v="3922"/>
    <x v="3922"/>
    <x v="6"/>
    <n v="217.12"/>
    <x v="538"/>
    <s v="High"/>
    <n v="44"/>
    <n v="26"/>
    <d v="2024-04-11T00:00:00"/>
    <s v="SUP021"/>
    <s v="AISLE-14-SHELF-39"/>
    <n v="21"/>
    <x v="0"/>
    <d v="2023-11-05T00:00:00"/>
    <s v="Germany"/>
    <n v="50.6036"/>
    <n v="9.7805999999999997"/>
    <n v="158"/>
  </r>
  <r>
    <x v="3923"/>
    <x v="3923"/>
    <x v="6"/>
    <n v="924.85"/>
    <x v="508"/>
    <s v="Mid"/>
    <n v="51"/>
    <n v="10"/>
    <d v="2023-12-08T00:00:00"/>
    <s v="SUP045"/>
    <s v="AISLE-13-SHELF-41"/>
    <n v="11"/>
    <x v="0"/>
    <d v="2023-10-06T00:00:00"/>
    <s v="Austria"/>
    <n v="47.769500000000001"/>
    <n v="12.2826"/>
    <n v="63"/>
  </r>
  <r>
    <x v="3924"/>
    <x v="3924"/>
    <x v="6"/>
    <n v="670.68"/>
    <x v="586"/>
    <s v="Low"/>
    <n v="62"/>
    <n v="21"/>
    <d v="2024-11-27T00:00:00"/>
    <s v="SUP029"/>
    <s v="AISLE-11-SHELF-41"/>
    <n v="18"/>
    <x v="0"/>
    <d v="2024-11-11T00:00:00"/>
    <s v="Spain"/>
    <n v="40.883299999999998"/>
    <n v="-8.9147999999999996"/>
    <n v="16"/>
  </r>
  <r>
    <x v="3925"/>
    <x v="3925"/>
    <x v="6"/>
    <n v="898.16"/>
    <x v="956"/>
    <s v="Mid"/>
    <n v="31"/>
    <n v="25"/>
    <d v="2025-06-15T00:00:00"/>
    <s v="SUP015"/>
    <s v="AISLE-11-SHELF-46"/>
    <n v="5"/>
    <x v="0"/>
    <d v="2024-10-07T00:00:00"/>
    <s v="Sweden"/>
    <n v="68.6845"/>
    <n v="23.213699999999999"/>
    <n v="251"/>
  </r>
  <r>
    <x v="3926"/>
    <x v="3926"/>
    <x v="4"/>
    <n v="558.47"/>
    <x v="580"/>
    <s v="Low"/>
    <n v="62"/>
    <n v="26"/>
    <d v="2024-04-22T00:00:00"/>
    <s v="SUP049"/>
    <s v="AISLE-15-SHELF-49"/>
    <n v="10"/>
    <x v="0"/>
    <d v="2023-06-09T00:00:00"/>
    <s v="Austria"/>
    <n v="48.831699999999998"/>
    <n v="12.310499999999999"/>
    <n v="318"/>
  </r>
  <r>
    <x v="3927"/>
    <x v="3927"/>
    <x v="1"/>
    <n v="693.77"/>
    <x v="362"/>
    <s v="High"/>
    <n v="75"/>
    <n v="15"/>
    <d v="2024-11-23T00:00:00"/>
    <s v="SUP024"/>
    <s v="AISLE-01-SHELF-35"/>
    <n v="43"/>
    <x v="0"/>
    <d v="2024-05-28T00:00:00"/>
    <s v="Poland"/>
    <n v="52.085000000000001"/>
    <n v="23.641300000000001"/>
    <n v="179"/>
  </r>
  <r>
    <x v="3928"/>
    <x v="3928"/>
    <x v="0"/>
    <n v="623.26"/>
    <x v="872"/>
    <s v="High"/>
    <n v="22"/>
    <n v="7"/>
    <d v="2025-01-29T00:00:00"/>
    <s v="SUP021"/>
    <s v="AISLE-03-SHELF-03"/>
    <n v="47"/>
    <x v="0"/>
    <d v="2024-08-02T00:00:00"/>
    <s v="Poland"/>
    <n v="54.233600000000003"/>
    <n v="22.002400000000002"/>
    <n v="180"/>
  </r>
  <r>
    <x v="3929"/>
    <x v="3929"/>
    <x v="5"/>
    <n v="832.88"/>
    <x v="155"/>
    <s v="Low"/>
    <n v="20"/>
    <n v="3"/>
    <d v="2024-04-29T00:00:00"/>
    <s v="SUP049"/>
    <s v="AISLE-04-SHELF-24"/>
    <n v="14"/>
    <x v="1"/>
    <d v="2024-02-17T00:00:00"/>
    <s v="Germany"/>
    <n v="50.395699999999998"/>
    <n v="11.035500000000001"/>
    <n v="72"/>
  </r>
  <r>
    <x v="3930"/>
    <x v="3930"/>
    <x v="5"/>
    <n v="837.5"/>
    <x v="427"/>
    <s v="Low"/>
    <n v="21"/>
    <n v="11"/>
    <d v="2024-07-27T00:00:00"/>
    <s v="SUP023"/>
    <s v="AISLE-17-SHELF-20"/>
    <n v="25"/>
    <x v="0"/>
    <d v="2024-05-05T00:00:00"/>
    <s v="Austria"/>
    <n v="48.461599999999997"/>
    <n v="11.6022"/>
    <n v="83"/>
  </r>
  <r>
    <x v="3931"/>
    <x v="3931"/>
    <x v="5"/>
    <n v="593.9"/>
    <x v="143"/>
    <s v="Mid"/>
    <n v="95"/>
    <n v="9"/>
    <d v="2024-07-19T00:00:00"/>
    <s v="SUP031"/>
    <s v="AISLE-04-SHELF-13"/>
    <n v="7"/>
    <x v="0"/>
    <d v="2024-03-05T00:00:00"/>
    <s v="France"/>
    <n v="47.4392"/>
    <n v="6.9878"/>
    <n v="136"/>
  </r>
  <r>
    <x v="3932"/>
    <x v="3932"/>
    <x v="5"/>
    <n v="636.17999999999995"/>
    <x v="29"/>
    <s v="Mid"/>
    <n v="62"/>
    <n v="10"/>
    <d v="2023-07-07T00:00:00"/>
    <s v="SUP034"/>
    <s v="AISLE-07-SHELF-04"/>
    <n v="23"/>
    <x v="1"/>
    <d v="2023-03-20T00:00:00"/>
    <s v="Poland"/>
    <n v="53.103200000000001"/>
    <n v="18.8948"/>
    <n v="109"/>
  </r>
  <r>
    <x v="3933"/>
    <x v="3933"/>
    <x v="4"/>
    <n v="922.66"/>
    <x v="511"/>
    <s v="Low"/>
    <n v="18"/>
    <n v="23"/>
    <d v="2024-07-03T00:00:00"/>
    <s v="SUP028"/>
    <s v="AISLE-08-SHELF-43"/>
    <n v="32"/>
    <x v="0"/>
    <d v="2024-03-06T00:00:00"/>
    <s v="France"/>
    <n v="47.029200000000003"/>
    <n v="9.3346999999999998"/>
    <n v="119"/>
  </r>
  <r>
    <x v="3934"/>
    <x v="3934"/>
    <x v="0"/>
    <n v="930.57"/>
    <x v="492"/>
    <s v="Low"/>
    <n v="80"/>
    <n v="4"/>
    <d v="2024-09-02T00:00:00"/>
    <s v="SUP032"/>
    <s v="AISLE-19-SHELF-07"/>
    <n v="6"/>
    <x v="0"/>
    <d v="2023-10-06T00:00:00"/>
    <s v="Italy"/>
    <n v="42.920900000000003"/>
    <n v="15.9489"/>
    <n v="332"/>
  </r>
  <r>
    <x v="3935"/>
    <x v="3935"/>
    <x v="4"/>
    <n v="667.61"/>
    <x v="227"/>
    <s v="High"/>
    <n v="26"/>
    <n v="28"/>
    <d v="2023-06-03T00:00:00"/>
    <s v="SUP022"/>
    <s v="AISLE-09-SHELF-22"/>
    <n v="31"/>
    <x v="0"/>
    <d v="2023-05-23T00:00:00"/>
    <s v="Spain"/>
    <n v="41.667499999999997"/>
    <n v="-0.4612"/>
    <n v="11"/>
  </r>
  <r>
    <x v="3936"/>
    <x v="3936"/>
    <x v="0"/>
    <n v="17.68"/>
    <x v="497"/>
    <s v="Low"/>
    <n v="70"/>
    <n v="25"/>
    <d v="2023-08-09T00:00:00"/>
    <s v="SUP003"/>
    <s v="AISLE-04-SHELF-36"/>
    <n v="48"/>
    <x v="0"/>
    <d v="2023-06-08T00:00:00"/>
    <s v="United Kingdom"/>
    <n v="56.204000000000001"/>
    <n v="-3.6558999999999999"/>
    <n v="62"/>
  </r>
  <r>
    <x v="3937"/>
    <x v="3937"/>
    <x v="4"/>
    <n v="113.37"/>
    <x v="988"/>
    <s v="Low"/>
    <n v="19"/>
    <n v="22"/>
    <d v="2023-10-14T00:00:00"/>
    <s v="SUP009"/>
    <s v="AISLE-01-SHELF-06"/>
    <n v="36"/>
    <x v="0"/>
    <d v="2023-08-14T00:00:00"/>
    <s v="Sweden"/>
    <n v="61.843400000000003"/>
    <n v="17.228999999999999"/>
    <n v="61"/>
  </r>
  <r>
    <x v="3938"/>
    <x v="3938"/>
    <x v="1"/>
    <n v="859.36"/>
    <x v="529"/>
    <s v="Mid"/>
    <n v="47"/>
    <n v="25"/>
    <d v="2023-08-14T00:00:00"/>
    <s v="SUP006"/>
    <s v="AISLE-03-SHELF-35"/>
    <n v="16"/>
    <x v="0"/>
    <d v="2023-06-14T00:00:00"/>
    <s v="Spain"/>
    <n v="36.259399999999999"/>
    <n v="-6.2625999999999999"/>
    <n v="61"/>
  </r>
  <r>
    <x v="3939"/>
    <x v="3939"/>
    <x v="3"/>
    <n v="93.87"/>
    <x v="426"/>
    <s v="Low"/>
    <n v="48"/>
    <n v="20"/>
    <d v="2024-07-05T00:00:00"/>
    <s v="SUP001"/>
    <s v="AISLE-01-SHELF-07"/>
    <n v="5"/>
    <x v="0"/>
    <d v="2024-06-23T00:00:00"/>
    <s v="Sweden"/>
    <n v="57.433"/>
    <n v="22.712399999999999"/>
    <n v="12"/>
  </r>
  <r>
    <x v="3940"/>
    <x v="3940"/>
    <x v="0"/>
    <n v="221.38"/>
    <x v="20"/>
    <s v="Mid"/>
    <n v="98"/>
    <n v="26"/>
    <d v="2023-11-09T00:00:00"/>
    <s v="SUP022"/>
    <s v="AISLE-09-SHELF-35"/>
    <n v="47"/>
    <x v="0"/>
    <d v="2023-09-19T00:00:00"/>
    <s v="Austria"/>
    <n v="47.114899999999999"/>
    <n v="10.566000000000001"/>
    <n v="51"/>
  </r>
  <r>
    <x v="3941"/>
    <x v="3941"/>
    <x v="5"/>
    <n v="238.24"/>
    <x v="513"/>
    <s v="High"/>
    <n v="39"/>
    <n v="18"/>
    <d v="2024-04-26T00:00:00"/>
    <s v="SUP004"/>
    <s v="AISLE-15-SHELF-03"/>
    <n v="44"/>
    <x v="0"/>
    <d v="2023-09-11T00:00:00"/>
    <s v="Italy"/>
    <n v="37.857599999999998"/>
    <n v="14.9299"/>
    <n v="228"/>
  </r>
  <r>
    <x v="3942"/>
    <x v="3942"/>
    <x v="0"/>
    <n v="604.23"/>
    <x v="174"/>
    <s v="Low"/>
    <n v="43"/>
    <n v="29"/>
    <d v="2025-10-16T00:00:00"/>
    <s v="SUP045"/>
    <s v="AISLE-11-SHELF-18"/>
    <n v="33"/>
    <x v="1"/>
    <d v="2024-11-28T00:00:00"/>
    <s v="Belgium"/>
    <n v="49.5122"/>
    <n v="4.3380999999999998"/>
    <n v="322"/>
  </r>
  <r>
    <x v="3943"/>
    <x v="3943"/>
    <x v="2"/>
    <n v="580.87"/>
    <x v="989"/>
    <s v="Low"/>
    <n v="42"/>
    <n v="14"/>
    <d v="2024-04-03T00:00:00"/>
    <s v="SUP008"/>
    <s v="AISLE-03-SHELF-39"/>
    <n v="13"/>
    <x v="0"/>
    <d v="2023-10-09T00:00:00"/>
    <s v="Germany"/>
    <n v="48.203400000000002"/>
    <n v="13.6319"/>
    <n v="177"/>
  </r>
  <r>
    <x v="3944"/>
    <x v="3944"/>
    <x v="6"/>
    <n v="296.52"/>
    <x v="292"/>
    <s v="Mid"/>
    <n v="41"/>
    <n v="9"/>
    <d v="2023-06-23T00:00:00"/>
    <s v="SUP037"/>
    <s v="AISLE-09-SHELF-17"/>
    <n v="22"/>
    <x v="0"/>
    <d v="2023-05-15T00:00:00"/>
    <s v="Sweden"/>
    <n v="68.526600000000002"/>
    <n v="23.659700000000001"/>
    <n v="39"/>
  </r>
  <r>
    <x v="3945"/>
    <x v="3945"/>
    <x v="0"/>
    <n v="215.54"/>
    <x v="965"/>
    <s v="Low"/>
    <n v="21"/>
    <n v="26"/>
    <d v="2024-01-18T00:00:00"/>
    <s v="SUP042"/>
    <s v="AISLE-09-SHELF-42"/>
    <n v="49"/>
    <x v="0"/>
    <d v="2023-09-28T00:00:00"/>
    <s v="Sweden"/>
    <n v="61.399099999999997"/>
    <n v="19.543099999999999"/>
    <n v="112"/>
  </r>
  <r>
    <x v="3946"/>
    <x v="3946"/>
    <x v="2"/>
    <n v="766.89"/>
    <x v="598"/>
    <s v="Mid"/>
    <n v="96"/>
    <n v="28"/>
    <d v="2024-01-22T00:00:00"/>
    <s v="SUP019"/>
    <s v="AISLE-13-SHELF-05"/>
    <n v="40"/>
    <x v="0"/>
    <d v="2023-12-02T00:00:00"/>
    <s v="Austria"/>
    <n v="47.959200000000003"/>
    <n v="12.1953"/>
    <n v="51"/>
  </r>
  <r>
    <x v="3947"/>
    <x v="3947"/>
    <x v="6"/>
    <n v="936.1"/>
    <x v="213"/>
    <s v="Mid"/>
    <n v="74"/>
    <n v="20"/>
    <d v="2024-06-02T00:00:00"/>
    <s v="SUP044"/>
    <s v="AISLE-14-SHELF-04"/>
    <n v="20"/>
    <x v="0"/>
    <d v="2024-02-25T00:00:00"/>
    <s v="France"/>
    <n v="45.651800000000001"/>
    <n v="-4.1608999999999998"/>
    <n v="98"/>
  </r>
  <r>
    <x v="3948"/>
    <x v="3948"/>
    <x v="2"/>
    <n v="62.28"/>
    <x v="363"/>
    <s v="High"/>
    <n v="93"/>
    <n v="16"/>
    <d v="2024-07-21T00:00:00"/>
    <s v="SUP001"/>
    <s v="AISLE-14-SHELF-29"/>
    <n v="39"/>
    <x v="0"/>
    <d v="2024-02-02T00:00:00"/>
    <s v="Spain"/>
    <n v="42.206499999999998"/>
    <n v="-6.2659000000000002"/>
    <n v="170"/>
  </r>
  <r>
    <x v="3949"/>
    <x v="3949"/>
    <x v="6"/>
    <n v="141.85"/>
    <x v="388"/>
    <s v="Mid"/>
    <n v="19"/>
    <n v="27"/>
    <d v="2025-08-31T00:00:00"/>
    <s v="SUP041"/>
    <s v="AISLE-11-SHELF-22"/>
    <n v="40"/>
    <x v="0"/>
    <d v="2025-01-22T00:00:00"/>
    <s v="Belgium"/>
    <n v="50.421100000000003"/>
    <n v="4.3743999999999996"/>
    <n v="221"/>
  </r>
  <r>
    <x v="3950"/>
    <x v="3950"/>
    <x v="3"/>
    <n v="645.74"/>
    <x v="817"/>
    <s v="High"/>
    <n v="28"/>
    <n v="2"/>
    <d v="2024-09-21T00:00:00"/>
    <s v="SUP024"/>
    <s v="AISLE-10-SHELF-05"/>
    <n v="8"/>
    <x v="0"/>
    <d v="2024-04-28T00:00:00"/>
    <s v="Netherlands"/>
    <n v="52.313899999999997"/>
    <n v="6.4897"/>
    <n v="146"/>
  </r>
  <r>
    <x v="3951"/>
    <x v="3951"/>
    <x v="0"/>
    <n v="806.4"/>
    <x v="349"/>
    <s v="Low"/>
    <n v="32"/>
    <n v="23"/>
    <d v="2024-11-08T00:00:00"/>
    <s v="SUP048"/>
    <s v="AISLE-12-SHELF-21"/>
    <n v="44"/>
    <x v="0"/>
    <d v="2024-07-02T00:00:00"/>
    <s v="Germany"/>
    <n v="52.558300000000003"/>
    <n v="11.9339"/>
    <n v="129"/>
  </r>
  <r>
    <x v="3952"/>
    <x v="3952"/>
    <x v="2"/>
    <n v="793.28"/>
    <x v="890"/>
    <s v="Mid"/>
    <n v="94"/>
    <n v="7"/>
    <d v="2024-08-09T00:00:00"/>
    <s v="SUP017"/>
    <s v="AISLE-15-SHELF-24"/>
    <n v="47"/>
    <x v="0"/>
    <d v="2023-09-04T00:00:00"/>
    <s v="United Kingdom"/>
    <n v="54.535400000000003"/>
    <n v="-7.2404000000000002"/>
    <n v="340"/>
  </r>
  <r>
    <x v="3953"/>
    <x v="3953"/>
    <x v="1"/>
    <n v="722.49"/>
    <x v="805"/>
    <s v="Mid"/>
    <n v="66"/>
    <n v="5"/>
    <d v="2024-02-29T00:00:00"/>
    <s v="SUP032"/>
    <s v="AISLE-13-SHELF-32"/>
    <n v="39"/>
    <x v="1"/>
    <d v="2024-02-09T00:00:00"/>
    <s v="Netherlands"/>
    <n v="51.885399999999997"/>
    <n v="7.0335000000000001"/>
    <n v="20"/>
  </r>
  <r>
    <x v="3954"/>
    <x v="3954"/>
    <x v="3"/>
    <n v="888.55"/>
    <x v="241"/>
    <s v="Low"/>
    <n v="68"/>
    <n v="21"/>
    <d v="2025-07-06T00:00:00"/>
    <s v="SUP050"/>
    <s v="AISLE-08-SHELF-26"/>
    <n v="23"/>
    <x v="0"/>
    <d v="2024-09-26T00:00:00"/>
    <s v="Spain"/>
    <n v="43.765300000000003"/>
    <n v="-9.5699999999999993E-2"/>
    <n v="283"/>
  </r>
  <r>
    <x v="3955"/>
    <x v="3955"/>
    <x v="5"/>
    <n v="225.18"/>
    <x v="486"/>
    <s v="Mid"/>
    <n v="63"/>
    <n v="24"/>
    <d v="2024-03-06T00:00:00"/>
    <s v="SUP014"/>
    <s v="AISLE-04-SHELF-45"/>
    <n v="10"/>
    <x v="0"/>
    <d v="2023-09-28T00:00:00"/>
    <s v="Germany"/>
    <n v="49.0291"/>
    <n v="6.8272000000000004"/>
    <n v="160"/>
  </r>
  <r>
    <x v="3956"/>
    <x v="3956"/>
    <x v="0"/>
    <n v="116.22"/>
    <x v="603"/>
    <s v="High"/>
    <n v="83"/>
    <n v="22"/>
    <d v="2025-05-30T00:00:00"/>
    <s v="SUP017"/>
    <s v="AISLE-15-SHELF-09"/>
    <n v="35"/>
    <x v="0"/>
    <d v="2025-03-09T00:00:00"/>
    <s v="Sweden"/>
    <n v="61.023699999999998"/>
    <n v="22.321100000000001"/>
    <n v="82"/>
  </r>
  <r>
    <x v="3957"/>
    <x v="3957"/>
    <x v="4"/>
    <n v="619.21"/>
    <x v="131"/>
    <s v="Mid"/>
    <n v="11"/>
    <n v="17"/>
    <d v="2024-10-19T00:00:00"/>
    <s v="SUP032"/>
    <s v="AISLE-06-SHELF-18"/>
    <n v="31"/>
    <x v="0"/>
    <d v="2024-07-06T00:00:00"/>
    <s v="United Kingdom"/>
    <n v="56.252400000000002"/>
    <n v="0.63890000000000002"/>
    <n v="105"/>
  </r>
  <r>
    <x v="3958"/>
    <x v="3958"/>
    <x v="4"/>
    <n v="824.05"/>
    <x v="799"/>
    <s v="High"/>
    <n v="57"/>
    <n v="11"/>
    <d v="2023-12-25T00:00:00"/>
    <s v="SUP033"/>
    <s v="AISLE-09-SHELF-22"/>
    <n v="7"/>
    <x v="0"/>
    <d v="2023-06-06T00:00:00"/>
    <s v="France"/>
    <n v="47.334600000000002"/>
    <n v="-3.1972"/>
    <n v="202"/>
  </r>
  <r>
    <x v="3959"/>
    <x v="3959"/>
    <x v="4"/>
    <n v="586.22"/>
    <x v="979"/>
    <s v="Low"/>
    <n v="15"/>
    <n v="28"/>
    <d v="2024-05-03T00:00:00"/>
    <s v="SUP030"/>
    <s v="AISLE-06-SHELF-21"/>
    <n v="40"/>
    <x v="0"/>
    <d v="2024-04-09T00:00:00"/>
    <s v="Belgium"/>
    <n v="49.729599999999998"/>
    <n v="2.6871999999999998"/>
    <n v="24"/>
  </r>
  <r>
    <x v="3960"/>
    <x v="3960"/>
    <x v="1"/>
    <n v="963.37"/>
    <x v="730"/>
    <s v="Mid"/>
    <n v="52"/>
    <n v="4"/>
    <d v="2024-04-26T00:00:00"/>
    <s v="SUP047"/>
    <s v="AISLE-07-SHELF-12"/>
    <n v="40"/>
    <x v="1"/>
    <d v="2024-03-11T00:00:00"/>
    <s v="France"/>
    <n v="46.857399999999998"/>
    <n v="-1.5539000000000001"/>
    <n v="46"/>
  </r>
  <r>
    <x v="3961"/>
    <x v="3961"/>
    <x v="2"/>
    <n v="797.61"/>
    <x v="81"/>
    <s v="Mid"/>
    <n v="26"/>
    <n v="17"/>
    <d v="2023-05-15T00:00:00"/>
    <s v="SUP034"/>
    <s v="AISLE-04-SHELF-11"/>
    <n v="6"/>
    <x v="1"/>
    <d v="2023-03-21T00:00:00"/>
    <s v="Italy"/>
    <n v="44.311"/>
    <n v="14.766400000000001"/>
    <n v="55"/>
  </r>
  <r>
    <x v="3962"/>
    <x v="3962"/>
    <x v="2"/>
    <n v="703.78"/>
    <x v="354"/>
    <s v="High"/>
    <n v="88"/>
    <n v="21"/>
    <d v="2025-06-08T00:00:00"/>
    <s v="SUP028"/>
    <s v="AISLE-03-SHELF-27"/>
    <n v="41"/>
    <x v="0"/>
    <d v="2024-12-31T00:00:00"/>
    <s v="Austria"/>
    <n v="47.2271"/>
    <n v="10.8614"/>
    <n v="159"/>
  </r>
  <r>
    <x v="3963"/>
    <x v="3963"/>
    <x v="6"/>
    <n v="69.650000000000006"/>
    <x v="74"/>
    <s v="Mid"/>
    <n v="45"/>
    <n v="5"/>
    <d v="2024-11-15T00:00:00"/>
    <s v="SUP024"/>
    <s v="AISLE-07-SHELF-02"/>
    <n v="19"/>
    <x v="0"/>
    <d v="2024-06-20T00:00:00"/>
    <s v="Germany"/>
    <n v="48.078200000000002"/>
    <n v="12.6096"/>
    <n v="148"/>
  </r>
  <r>
    <x v="3964"/>
    <x v="3964"/>
    <x v="4"/>
    <n v="116.66"/>
    <x v="583"/>
    <s v="Low"/>
    <n v="33"/>
    <n v="4"/>
    <d v="2024-01-05T00:00:00"/>
    <s v="SUP014"/>
    <s v="AISLE-10-SHELF-03"/>
    <n v="41"/>
    <x v="0"/>
    <d v="2023-09-16T00:00:00"/>
    <s v="France"/>
    <n v="45.714300000000001"/>
    <n v="-0.3765"/>
    <n v="111"/>
  </r>
  <r>
    <x v="3965"/>
    <x v="3965"/>
    <x v="5"/>
    <n v="786.99"/>
    <x v="564"/>
    <s v="Low"/>
    <n v="70"/>
    <n v="25"/>
    <d v="2025-05-21T00:00:00"/>
    <s v="SUP034"/>
    <s v="AISLE-17-SHELF-43"/>
    <n v="27"/>
    <x v="0"/>
    <d v="2025-03-04T00:00:00"/>
    <s v="Netherlands"/>
    <n v="53.113"/>
    <n v="5.6151"/>
    <n v="78"/>
  </r>
  <r>
    <x v="3966"/>
    <x v="3966"/>
    <x v="2"/>
    <n v="206.26"/>
    <x v="549"/>
    <s v="High"/>
    <n v="38"/>
    <n v="24"/>
    <d v="2024-01-19T00:00:00"/>
    <s v="SUP047"/>
    <s v="AISLE-01-SHELF-34"/>
    <n v="48"/>
    <x v="0"/>
    <d v="2023-11-04T00:00:00"/>
    <s v="Austria"/>
    <n v="47.7468"/>
    <n v="15.224"/>
    <n v="76"/>
  </r>
  <r>
    <x v="3967"/>
    <x v="3967"/>
    <x v="1"/>
    <n v="38.549999999999997"/>
    <x v="882"/>
    <s v="Low"/>
    <n v="87"/>
    <n v="10"/>
    <d v="2024-12-19T00:00:00"/>
    <s v="SUP001"/>
    <s v="AISLE-13-SHELF-14"/>
    <n v="10"/>
    <x v="0"/>
    <d v="2024-01-26T00:00:00"/>
    <s v="France"/>
    <n v="49.292700000000004"/>
    <n v="4.9166999999999996"/>
    <n v="328"/>
  </r>
  <r>
    <x v="3968"/>
    <x v="3968"/>
    <x v="0"/>
    <n v="911.65"/>
    <x v="91"/>
    <s v="Mid"/>
    <n v="67"/>
    <n v="3"/>
    <d v="2024-12-31T00:00:00"/>
    <s v="SUP022"/>
    <s v="AISLE-17-SHELF-34"/>
    <n v="37"/>
    <x v="0"/>
    <d v="2024-06-17T00:00:00"/>
    <s v="Poland"/>
    <n v="51.552"/>
    <n v="17.893000000000001"/>
    <n v="197"/>
  </r>
  <r>
    <x v="3969"/>
    <x v="3969"/>
    <x v="2"/>
    <n v="891.9"/>
    <x v="712"/>
    <s v="Mid"/>
    <n v="75"/>
    <n v="21"/>
    <d v="2024-10-13T00:00:00"/>
    <s v="SUP033"/>
    <s v="AISLE-17-SHELF-41"/>
    <n v="9"/>
    <x v="0"/>
    <d v="2024-03-08T00:00:00"/>
    <s v="Italy"/>
    <n v="44.702500000000001"/>
    <n v="12.7631"/>
    <n v="219"/>
  </r>
  <r>
    <x v="3970"/>
    <x v="3970"/>
    <x v="0"/>
    <n v="226.3"/>
    <x v="874"/>
    <s v="High"/>
    <n v="95"/>
    <n v="6"/>
    <d v="2026-01-11T00:00:00"/>
    <s v="SUP044"/>
    <s v="AISLE-12-SHELF-30"/>
    <n v="25"/>
    <x v="1"/>
    <d v="2025-01-15T00:00:00"/>
    <s v="Spain"/>
    <n v="41.494199999999999"/>
    <n v="1.919"/>
    <n v="361"/>
  </r>
  <r>
    <x v="3971"/>
    <x v="3971"/>
    <x v="1"/>
    <n v="782.4"/>
    <x v="370"/>
    <s v="Mid"/>
    <n v="62"/>
    <n v="21"/>
    <d v="2024-05-12T00:00:00"/>
    <s v="SUP047"/>
    <s v="AISLE-16-SHELF-36"/>
    <n v="32"/>
    <x v="0"/>
    <d v="2023-09-22T00:00:00"/>
    <s v="Belgium"/>
    <n v="51.331800000000001"/>
    <n v="3.5831"/>
    <n v="233"/>
  </r>
  <r>
    <x v="3972"/>
    <x v="3972"/>
    <x v="2"/>
    <n v="57.5"/>
    <x v="764"/>
    <s v="Low"/>
    <n v="79"/>
    <n v="8"/>
    <d v="2025-05-13T00:00:00"/>
    <s v="SUP018"/>
    <s v="AISLE-11-SHELF-21"/>
    <n v="25"/>
    <x v="0"/>
    <d v="2024-11-29T00:00:00"/>
    <s v="Italy"/>
    <n v="38.572800000000001"/>
    <n v="9.7093000000000007"/>
    <n v="165"/>
  </r>
  <r>
    <x v="3973"/>
    <x v="3973"/>
    <x v="6"/>
    <n v="292.20999999999998"/>
    <x v="939"/>
    <s v="Mid"/>
    <n v="18"/>
    <n v="5"/>
    <d v="2024-09-13T00:00:00"/>
    <s v="SUP047"/>
    <s v="AISLE-20-SHELF-29"/>
    <n v="28"/>
    <x v="1"/>
    <d v="2024-09-06T00:00:00"/>
    <s v="Austria"/>
    <n v="48.3536"/>
    <n v="12.349399999999999"/>
    <n v="7"/>
  </r>
  <r>
    <x v="3974"/>
    <x v="3974"/>
    <x v="6"/>
    <n v="627.42999999999995"/>
    <x v="271"/>
    <s v="Mid"/>
    <n v="85"/>
    <n v="8"/>
    <d v="2024-05-15T00:00:00"/>
    <s v="SUP039"/>
    <s v="AISLE-04-SHELF-34"/>
    <n v="32"/>
    <x v="1"/>
    <d v="2023-06-07T00:00:00"/>
    <s v="Poland"/>
    <n v="50.005699999999997"/>
    <n v="15.0839"/>
    <n v="343"/>
  </r>
  <r>
    <x v="3975"/>
    <x v="3975"/>
    <x v="6"/>
    <n v="765.55"/>
    <x v="721"/>
    <s v="High"/>
    <n v="51"/>
    <n v="10"/>
    <d v="2024-07-17T00:00:00"/>
    <s v="SUP012"/>
    <s v="AISLE-10-SHELF-41"/>
    <n v="15"/>
    <x v="0"/>
    <d v="2024-05-22T00:00:00"/>
    <s v="Germany"/>
    <n v="49.787599999999998"/>
    <n v="7.1387999999999998"/>
    <n v="56"/>
  </r>
  <r>
    <x v="3976"/>
    <x v="3976"/>
    <x v="5"/>
    <n v="20.3"/>
    <x v="437"/>
    <s v="Low"/>
    <n v="48"/>
    <n v="26"/>
    <d v="2023-10-13T00:00:00"/>
    <s v="SUP010"/>
    <s v="AISLE-17-SHELF-12"/>
    <n v="26"/>
    <x v="1"/>
    <d v="2023-05-17T00:00:00"/>
    <s v="Netherlands"/>
    <n v="51.222200000000001"/>
    <n v="5.9671000000000003"/>
    <n v="149"/>
  </r>
  <r>
    <x v="3977"/>
    <x v="3977"/>
    <x v="2"/>
    <n v="332.95"/>
    <x v="140"/>
    <s v="Mid"/>
    <n v="78"/>
    <n v="19"/>
    <d v="2024-05-01T00:00:00"/>
    <s v="SUP002"/>
    <s v="AISLE-04-SHELF-41"/>
    <n v="38"/>
    <x v="0"/>
    <d v="2023-12-14T00:00:00"/>
    <s v="Belgium"/>
    <n v="49.539499999999997"/>
    <n v="2.9584999999999999"/>
    <n v="139"/>
  </r>
  <r>
    <x v="3978"/>
    <x v="3978"/>
    <x v="0"/>
    <n v="222.2"/>
    <x v="138"/>
    <s v="Low"/>
    <n v="49"/>
    <n v="21"/>
    <d v="2025-05-01T00:00:00"/>
    <s v="SUP002"/>
    <s v="AISLE-14-SHELF-04"/>
    <n v="41"/>
    <x v="0"/>
    <d v="2024-05-31T00:00:00"/>
    <s v="Belgium"/>
    <n v="51.188699999999997"/>
    <n v="5.7952000000000004"/>
    <n v="335"/>
  </r>
  <r>
    <x v="3979"/>
    <x v="3979"/>
    <x v="1"/>
    <n v="998.79"/>
    <x v="619"/>
    <s v="Mid"/>
    <n v="68"/>
    <n v="4"/>
    <d v="2024-03-08T00:00:00"/>
    <s v="SUP006"/>
    <s v="AISLE-02-SHELF-18"/>
    <n v="45"/>
    <x v="0"/>
    <d v="2023-04-20T00:00:00"/>
    <s v="Italy"/>
    <n v="40.057099999999998"/>
    <n v="7.6466000000000003"/>
    <n v="323"/>
  </r>
  <r>
    <x v="3980"/>
    <x v="3980"/>
    <x v="2"/>
    <n v="674.27"/>
    <x v="383"/>
    <s v="Low"/>
    <n v="53"/>
    <n v="29"/>
    <d v="2025-07-20T00:00:00"/>
    <s v="SUP020"/>
    <s v="AISLE-13-SHELF-10"/>
    <n v="21"/>
    <x v="0"/>
    <d v="2024-09-16T00:00:00"/>
    <s v="Austria"/>
    <n v="48.232900000000001"/>
    <n v="12.273"/>
    <n v="307"/>
  </r>
  <r>
    <x v="3981"/>
    <x v="3981"/>
    <x v="1"/>
    <n v="411.61"/>
    <x v="38"/>
    <s v="High"/>
    <n v="74"/>
    <n v="27"/>
    <d v="2025-05-06T00:00:00"/>
    <s v="SUP038"/>
    <s v="AISLE-14-SHELF-09"/>
    <n v="19"/>
    <x v="0"/>
    <d v="2024-06-30T00:00:00"/>
    <s v="Germany"/>
    <n v="47.645499999999998"/>
    <n v="7.3361999999999998"/>
    <n v="310"/>
  </r>
  <r>
    <x v="3982"/>
    <x v="3982"/>
    <x v="3"/>
    <n v="84.9"/>
    <x v="40"/>
    <s v="Low"/>
    <n v="83"/>
    <n v="6"/>
    <d v="2024-09-01T00:00:00"/>
    <s v="SUP028"/>
    <s v="AISLE-11-SHELF-20"/>
    <n v="33"/>
    <x v="0"/>
    <d v="2024-04-09T00:00:00"/>
    <s v="Sweden"/>
    <n v="57.193600000000004"/>
    <n v="18.817399999999999"/>
    <n v="145"/>
  </r>
  <r>
    <x v="3983"/>
    <x v="3983"/>
    <x v="6"/>
    <n v="602.67999999999995"/>
    <x v="314"/>
    <s v="Mid"/>
    <n v="20"/>
    <n v="3"/>
    <d v="2024-08-31T00:00:00"/>
    <s v="SUP042"/>
    <s v="AISLE-01-SHELF-44"/>
    <n v="38"/>
    <x v="0"/>
    <d v="2023-10-22T00:00:00"/>
    <s v="Poland"/>
    <n v="54.209099999999999"/>
    <n v="22.0307"/>
    <n v="314"/>
  </r>
  <r>
    <x v="3984"/>
    <x v="3984"/>
    <x v="4"/>
    <n v="645.28"/>
    <x v="556"/>
    <s v="High"/>
    <n v="96"/>
    <n v="28"/>
    <d v="2024-06-29T00:00:00"/>
    <s v="SUP003"/>
    <s v="AISLE-17-SHELF-49"/>
    <n v="45"/>
    <x v="0"/>
    <d v="2023-10-12T00:00:00"/>
    <s v="Sweden"/>
    <n v="62.841900000000003"/>
    <n v="16.630199999999999"/>
    <n v="261"/>
  </r>
  <r>
    <x v="3985"/>
    <x v="3985"/>
    <x v="1"/>
    <n v="818.24"/>
    <x v="181"/>
    <s v="High"/>
    <n v="93"/>
    <n v="26"/>
    <d v="2024-09-07T00:00:00"/>
    <s v="SUP048"/>
    <s v="AISLE-08-SHELF-17"/>
    <n v="47"/>
    <x v="0"/>
    <d v="2024-03-22T00:00:00"/>
    <s v="Netherlands"/>
    <n v="52.470399999999998"/>
    <n v="5.0308999999999999"/>
    <n v="169"/>
  </r>
  <r>
    <x v="3986"/>
    <x v="3986"/>
    <x v="3"/>
    <n v="295.69"/>
    <x v="307"/>
    <s v="High"/>
    <n v="14"/>
    <n v="4"/>
    <d v="2023-12-15T00:00:00"/>
    <s v="SUP037"/>
    <s v="AISLE-20-SHELF-25"/>
    <n v="26"/>
    <x v="0"/>
    <d v="2023-05-29T00:00:00"/>
    <s v="Germany"/>
    <n v="49.170400000000001"/>
    <n v="12.0807"/>
    <n v="200"/>
  </r>
  <r>
    <x v="3987"/>
    <x v="3987"/>
    <x v="1"/>
    <n v="981.61"/>
    <x v="809"/>
    <s v="High"/>
    <n v="86"/>
    <n v="27"/>
    <d v="2025-01-05T00:00:00"/>
    <s v="SUP037"/>
    <s v="AISLE-13-SHELF-13"/>
    <n v="31"/>
    <x v="1"/>
    <d v="2024-02-28T00:00:00"/>
    <s v="Germany"/>
    <n v="53.936700000000002"/>
    <n v="9.2931000000000008"/>
    <n v="312"/>
  </r>
  <r>
    <x v="3988"/>
    <x v="3988"/>
    <x v="3"/>
    <n v="445.07"/>
    <x v="703"/>
    <s v="Mid"/>
    <n v="83"/>
    <n v="4"/>
    <d v="2024-06-22T00:00:00"/>
    <s v="SUP042"/>
    <s v="AISLE-15-SHELF-50"/>
    <n v="42"/>
    <x v="0"/>
    <d v="2023-08-15T00:00:00"/>
    <s v="Poland"/>
    <n v="53.880899999999997"/>
    <n v="18.410799999999998"/>
    <n v="312"/>
  </r>
  <r>
    <x v="3989"/>
    <x v="3989"/>
    <x v="1"/>
    <n v="302.98"/>
    <x v="973"/>
    <s v="Mid"/>
    <n v="58"/>
    <n v="5"/>
    <d v="2024-05-16T00:00:00"/>
    <s v="SUP025"/>
    <s v="AISLE-13-SHELF-40"/>
    <n v="19"/>
    <x v="1"/>
    <d v="2023-08-31T00:00:00"/>
    <s v="United Kingdom"/>
    <n v="53.431800000000003"/>
    <n v="-7.9168000000000003"/>
    <n v="259"/>
  </r>
  <r>
    <x v="3990"/>
    <x v="3990"/>
    <x v="6"/>
    <n v="354.96"/>
    <x v="650"/>
    <s v="Low"/>
    <n v="60"/>
    <n v="27"/>
    <d v="2024-04-30T00:00:00"/>
    <s v="SUP023"/>
    <s v="AISLE-07-SHELF-42"/>
    <n v="25"/>
    <x v="0"/>
    <d v="2024-04-02T00:00:00"/>
    <s v="Sweden"/>
    <n v="64.894800000000004"/>
    <n v="21.6783"/>
    <n v="28"/>
  </r>
  <r>
    <x v="3991"/>
    <x v="3991"/>
    <x v="4"/>
    <n v="524.39"/>
    <x v="821"/>
    <s v="High"/>
    <n v="45"/>
    <n v="15"/>
    <d v="2023-11-06T00:00:00"/>
    <s v="SUP013"/>
    <s v="AISLE-12-SHELF-02"/>
    <n v="8"/>
    <x v="0"/>
    <d v="2023-06-26T00:00:00"/>
    <s v="France"/>
    <n v="47.802900000000001"/>
    <n v="-2.8900999999999999"/>
    <n v="133"/>
  </r>
  <r>
    <x v="3992"/>
    <x v="3992"/>
    <x v="6"/>
    <n v="937.33"/>
    <x v="683"/>
    <s v="Low"/>
    <n v="25"/>
    <n v="16"/>
    <d v="2024-06-02T00:00:00"/>
    <s v="SUP024"/>
    <s v="AISLE-14-SHELF-42"/>
    <n v="22"/>
    <x v="0"/>
    <d v="2024-03-04T00:00:00"/>
    <s v="Belgium"/>
    <n v="49.706600000000002"/>
    <n v="4.7340999999999998"/>
    <n v="90"/>
  </r>
  <r>
    <x v="3993"/>
    <x v="3993"/>
    <x v="1"/>
    <n v="737.81"/>
    <x v="917"/>
    <s v="Mid"/>
    <n v="16"/>
    <n v="6"/>
    <d v="2024-07-21T00:00:00"/>
    <s v="SUP003"/>
    <s v="AISLE-17-SHELF-13"/>
    <n v="11"/>
    <x v="0"/>
    <d v="2023-10-08T00:00:00"/>
    <s v="United Kingdom"/>
    <n v="53.433300000000003"/>
    <n v="-3.9089999999999998"/>
    <n v="287"/>
  </r>
  <r>
    <x v="3994"/>
    <x v="3994"/>
    <x v="6"/>
    <n v="581.34"/>
    <x v="557"/>
    <s v="High"/>
    <n v="98"/>
    <n v="18"/>
    <d v="2025-01-24T00:00:00"/>
    <s v="SUP050"/>
    <s v="AISLE-01-SHELF-47"/>
    <n v="20"/>
    <x v="0"/>
    <d v="2024-06-08T00:00:00"/>
    <s v="France"/>
    <n v="50.784399999999998"/>
    <n v="5.4692999999999996"/>
    <n v="230"/>
  </r>
  <r>
    <x v="3995"/>
    <x v="3995"/>
    <x v="4"/>
    <n v="171.18"/>
    <x v="228"/>
    <s v="Mid"/>
    <n v="53"/>
    <n v="26"/>
    <d v="2024-03-30T00:00:00"/>
    <s v="SUP038"/>
    <s v="AISLE-01-SHELF-47"/>
    <n v="39"/>
    <x v="1"/>
    <d v="2023-06-09T00:00:00"/>
    <s v="Austria"/>
    <n v="47.470599999999997"/>
    <n v="9.6471"/>
    <n v="295"/>
  </r>
  <r>
    <x v="3996"/>
    <x v="3996"/>
    <x v="3"/>
    <n v="157.86000000000001"/>
    <x v="459"/>
    <s v="Low"/>
    <n v="35"/>
    <n v="12"/>
    <d v="2024-08-31T00:00:00"/>
    <s v="SUP028"/>
    <s v="AISLE-20-SHELF-47"/>
    <n v="16"/>
    <x v="0"/>
    <d v="2024-08-04T00:00:00"/>
    <s v="Poland"/>
    <n v="49.197800000000001"/>
    <n v="20.948"/>
    <n v="27"/>
  </r>
  <r>
    <x v="3997"/>
    <x v="3997"/>
    <x v="3"/>
    <n v="507.17"/>
    <x v="692"/>
    <s v="Mid"/>
    <n v="45"/>
    <n v="24"/>
    <d v="2024-08-16T00:00:00"/>
    <s v="SUP026"/>
    <s v="AISLE-14-SHELF-13"/>
    <n v="11"/>
    <x v="0"/>
    <d v="2024-04-21T00:00:00"/>
    <s v="Austria"/>
    <n v="48.578099999999999"/>
    <n v="14.949299999999999"/>
    <n v="117"/>
  </r>
  <r>
    <x v="3998"/>
    <x v="3998"/>
    <x v="1"/>
    <n v="731.42"/>
    <x v="435"/>
    <s v="Mid"/>
    <n v="62"/>
    <n v="20"/>
    <d v="2025-04-06T00:00:00"/>
    <s v="SUP020"/>
    <s v="AISLE-02-SHELF-40"/>
    <n v="45"/>
    <x v="0"/>
    <d v="2024-12-20T00:00:00"/>
    <s v="Belgium"/>
    <n v="50.311799999999998"/>
    <n v="2.6214"/>
    <n v="107"/>
  </r>
  <r>
    <x v="3999"/>
    <x v="3999"/>
    <x v="2"/>
    <n v="753.5"/>
    <x v="487"/>
    <s v="High"/>
    <n v="53"/>
    <n v="7"/>
    <d v="2025-11-06T00:00:00"/>
    <s v="SUP027"/>
    <s v="AISLE-09-SHELF-19"/>
    <n v="14"/>
    <x v="0"/>
    <d v="2024-11-17T00:00:00"/>
    <s v="Spain"/>
    <n v="43.545699999999997"/>
    <n v="3.1278000000000001"/>
    <n v="354"/>
  </r>
  <r>
    <x v="4000"/>
    <x v="4000"/>
    <x v="4"/>
    <n v="233.66"/>
    <x v="339"/>
    <s v="Low"/>
    <n v="21"/>
    <n v="23"/>
    <d v="2025-05-16T00:00:00"/>
    <s v="SUP001"/>
    <s v="AISLE-09-SHELF-28"/>
    <n v="5"/>
    <x v="0"/>
    <d v="2025-02-14T00:00:00"/>
    <s v="France"/>
    <n v="46.683799999999998"/>
    <n v="-4.0682"/>
    <n v="91"/>
  </r>
  <r>
    <x v="4001"/>
    <x v="4001"/>
    <x v="3"/>
    <n v="109.1"/>
    <x v="538"/>
    <s v="High"/>
    <n v="99"/>
    <n v="12"/>
    <d v="2024-01-06T00:00:00"/>
    <s v="SUP010"/>
    <s v="AISLE-07-SHELF-14"/>
    <n v="16"/>
    <x v="1"/>
    <d v="2023-04-23T00:00:00"/>
    <s v="United Kingdom"/>
    <n v="54.660600000000002"/>
    <n v="0.72340000000000004"/>
    <n v="258"/>
  </r>
  <r>
    <x v="4002"/>
    <x v="4002"/>
    <x v="5"/>
    <n v="390.62"/>
    <x v="784"/>
    <s v="Low"/>
    <n v="77"/>
    <n v="14"/>
    <d v="2024-02-28T00:00:00"/>
    <s v="SUP010"/>
    <s v="AISLE-02-SHELF-12"/>
    <n v="31"/>
    <x v="0"/>
    <d v="2024-02-15T00:00:00"/>
    <s v="France"/>
    <n v="47.963900000000002"/>
    <n v="5.4118000000000004"/>
    <n v="13"/>
  </r>
  <r>
    <x v="4003"/>
    <x v="4003"/>
    <x v="6"/>
    <n v="918.99"/>
    <x v="53"/>
    <s v="Mid"/>
    <n v="32"/>
    <n v="13"/>
    <d v="2026-01-14T00:00:00"/>
    <s v="SUP001"/>
    <s v="AISLE-11-SHELF-49"/>
    <n v="32"/>
    <x v="0"/>
    <d v="2025-02-23T00:00:00"/>
    <s v="France"/>
    <n v="42.1327"/>
    <n v="-3.5449000000000002"/>
    <n v="325"/>
  </r>
  <r>
    <x v="4004"/>
    <x v="4004"/>
    <x v="1"/>
    <n v="549.91"/>
    <x v="408"/>
    <s v="Mid"/>
    <n v="97"/>
    <n v="26"/>
    <d v="2025-10-18T00:00:00"/>
    <s v="SUP032"/>
    <s v="AISLE-02-SHELF-28"/>
    <n v="22"/>
    <x v="0"/>
    <d v="2025-02-13T00:00:00"/>
    <s v="Poland"/>
    <n v="49.738599999999998"/>
    <n v="23.143799999999999"/>
    <n v="247"/>
  </r>
  <r>
    <x v="4005"/>
    <x v="4005"/>
    <x v="5"/>
    <n v="326.89999999999998"/>
    <x v="465"/>
    <s v="Low"/>
    <n v="39"/>
    <n v="11"/>
    <d v="2025-03-30T00:00:00"/>
    <s v="SUP032"/>
    <s v="AISLE-12-SHELF-30"/>
    <n v="5"/>
    <x v="0"/>
    <d v="2025-02-28T00:00:00"/>
    <s v="Austria"/>
    <n v="47.767200000000003"/>
    <n v="15.5951"/>
    <n v="30"/>
  </r>
  <r>
    <x v="4006"/>
    <x v="4006"/>
    <x v="5"/>
    <n v="330.4"/>
    <x v="86"/>
    <s v="Mid"/>
    <n v="72"/>
    <n v="11"/>
    <d v="2025-07-28T00:00:00"/>
    <s v="SUP043"/>
    <s v="AISLE-15-SHELF-40"/>
    <n v="27"/>
    <x v="0"/>
    <d v="2025-01-29T00:00:00"/>
    <s v="Sweden"/>
    <n v="56.890999999999998"/>
    <n v="23.252099999999999"/>
    <n v="180"/>
  </r>
  <r>
    <x v="4007"/>
    <x v="4007"/>
    <x v="2"/>
    <n v="140.77000000000001"/>
    <x v="37"/>
    <s v="High"/>
    <n v="12"/>
    <n v="2"/>
    <d v="2024-10-26T00:00:00"/>
    <s v="SUP027"/>
    <s v="AISLE-08-SHELF-22"/>
    <n v="43"/>
    <x v="0"/>
    <d v="2024-03-14T00:00:00"/>
    <s v="Spain"/>
    <n v="42.404899999999998"/>
    <n v="-6.468"/>
    <n v="226"/>
  </r>
  <r>
    <x v="4008"/>
    <x v="4008"/>
    <x v="2"/>
    <n v="478.49"/>
    <x v="892"/>
    <s v="High"/>
    <n v="89"/>
    <n v="14"/>
    <d v="2024-05-06T00:00:00"/>
    <s v="SUP013"/>
    <s v="AISLE-18-SHELF-14"/>
    <n v="21"/>
    <x v="0"/>
    <d v="2024-02-18T00:00:00"/>
    <s v="Poland"/>
    <n v="54.070300000000003"/>
    <n v="16.734400000000001"/>
    <n v="78"/>
  </r>
  <r>
    <x v="4009"/>
    <x v="4009"/>
    <x v="2"/>
    <n v="793.45"/>
    <x v="676"/>
    <s v="High"/>
    <n v="43"/>
    <n v="15"/>
    <d v="2024-06-03T00:00:00"/>
    <s v="SUP017"/>
    <s v="AISLE-10-SHELF-36"/>
    <n v="49"/>
    <x v="0"/>
    <d v="2023-11-09T00:00:00"/>
    <s v="Netherlands"/>
    <n v="51.354399999999998"/>
    <n v="4.3305999999999996"/>
    <n v="207"/>
  </r>
  <r>
    <x v="4010"/>
    <x v="4010"/>
    <x v="5"/>
    <n v="968.87"/>
    <x v="183"/>
    <s v="Mid"/>
    <n v="58"/>
    <n v="23"/>
    <d v="2025-10-20T00:00:00"/>
    <s v="SUP028"/>
    <s v="AISLE-16-SHELF-48"/>
    <n v="46"/>
    <x v="1"/>
    <d v="2025-02-12T00:00:00"/>
    <s v="Poland"/>
    <n v="54.277700000000003"/>
    <n v="23.2559"/>
    <n v="250"/>
  </r>
  <r>
    <x v="4011"/>
    <x v="4011"/>
    <x v="0"/>
    <n v="506.58"/>
    <x v="520"/>
    <s v="Low"/>
    <n v="53"/>
    <n v="28"/>
    <d v="2024-08-12T00:00:00"/>
    <s v="SUP025"/>
    <s v="AISLE-17-SHELF-09"/>
    <n v="5"/>
    <x v="0"/>
    <d v="2023-08-14T00:00:00"/>
    <s v="Belgium"/>
    <n v="50.158000000000001"/>
    <n v="5.2511999999999999"/>
    <n v="364"/>
  </r>
  <r>
    <x v="4012"/>
    <x v="4012"/>
    <x v="0"/>
    <n v="175.54"/>
    <x v="803"/>
    <s v="Mid"/>
    <n v="50"/>
    <n v="1"/>
    <d v="2025-02-16T00:00:00"/>
    <s v="SUP050"/>
    <s v="AISLE-11-SHELF-27"/>
    <n v="42"/>
    <x v="0"/>
    <d v="2024-05-13T00:00:00"/>
    <s v="Spain"/>
    <n v="41.270800000000001"/>
    <n v="0.86270000000000002"/>
    <n v="279"/>
  </r>
  <r>
    <x v="4013"/>
    <x v="4013"/>
    <x v="5"/>
    <n v="686.12"/>
    <x v="779"/>
    <s v="High"/>
    <n v="57"/>
    <n v="12"/>
    <d v="2025-06-02T00:00:00"/>
    <s v="SUP036"/>
    <s v="AISLE-13-SHELF-01"/>
    <n v="8"/>
    <x v="0"/>
    <d v="2024-10-18T00:00:00"/>
    <s v="Germany"/>
    <n v="49.5535"/>
    <n v="10.542299999999999"/>
    <n v="227"/>
  </r>
  <r>
    <x v="4014"/>
    <x v="4014"/>
    <x v="6"/>
    <n v="759.22"/>
    <x v="61"/>
    <s v="Mid"/>
    <n v="80"/>
    <n v="14"/>
    <d v="2024-07-29T00:00:00"/>
    <s v="SUP047"/>
    <s v="AISLE-07-SHELF-11"/>
    <n v="19"/>
    <x v="0"/>
    <d v="2024-07-19T00:00:00"/>
    <s v="Netherlands"/>
    <n v="52.602699999999999"/>
    <n v="3.4024000000000001"/>
    <n v="10"/>
  </r>
  <r>
    <x v="4015"/>
    <x v="4015"/>
    <x v="1"/>
    <n v="80.98"/>
    <x v="377"/>
    <s v="Mid"/>
    <n v="17"/>
    <n v="18"/>
    <d v="2024-04-09T00:00:00"/>
    <s v="SUP002"/>
    <s v="AISLE-03-SHELF-02"/>
    <n v="25"/>
    <x v="0"/>
    <d v="2024-02-21T00:00:00"/>
    <s v="Italy"/>
    <n v="40.555799999999998"/>
    <n v="14.8811"/>
    <n v="48"/>
  </r>
  <r>
    <x v="4016"/>
    <x v="4016"/>
    <x v="5"/>
    <n v="851.64"/>
    <x v="801"/>
    <s v="Mid"/>
    <n v="16"/>
    <n v="21"/>
    <d v="2024-01-24T00:00:00"/>
    <s v="SUP032"/>
    <s v="AISLE-14-SHELF-42"/>
    <n v="25"/>
    <x v="0"/>
    <d v="2023-07-04T00:00:00"/>
    <s v="Poland"/>
    <n v="50.4651"/>
    <n v="23.677"/>
    <n v="204"/>
  </r>
  <r>
    <x v="4017"/>
    <x v="4017"/>
    <x v="1"/>
    <n v="831.03"/>
    <x v="752"/>
    <s v="Low"/>
    <n v="46"/>
    <n v="24"/>
    <d v="2025-09-21T00:00:00"/>
    <s v="SUP032"/>
    <s v="AISLE-20-SHELF-49"/>
    <n v="26"/>
    <x v="0"/>
    <d v="2024-10-13T00:00:00"/>
    <s v="France"/>
    <n v="41.595599999999997"/>
    <n v="8.8880999999999997"/>
    <n v="343"/>
  </r>
  <r>
    <x v="4018"/>
    <x v="4018"/>
    <x v="5"/>
    <n v="477.82"/>
    <x v="745"/>
    <s v="High"/>
    <n v="64"/>
    <n v="28"/>
    <d v="2025-12-26T00:00:00"/>
    <s v="SUP006"/>
    <s v="AISLE-08-SHELF-15"/>
    <n v="48"/>
    <x v="0"/>
    <d v="2025-02-21T00:00:00"/>
    <s v="Sweden"/>
    <n v="58.2913"/>
    <n v="11.739599999999999"/>
    <n v="308"/>
  </r>
  <r>
    <x v="4019"/>
    <x v="4019"/>
    <x v="2"/>
    <n v="564.82000000000005"/>
    <x v="208"/>
    <s v="Low"/>
    <n v="80"/>
    <n v="23"/>
    <d v="2024-01-15T00:00:00"/>
    <s v="SUP031"/>
    <s v="AISLE-06-SHELF-20"/>
    <n v="18"/>
    <x v="1"/>
    <d v="2023-05-11T00:00:00"/>
    <s v="Germany"/>
    <n v="49.522799999999997"/>
    <n v="13.055199999999999"/>
    <n v="249"/>
  </r>
  <r>
    <x v="4020"/>
    <x v="4020"/>
    <x v="1"/>
    <n v="716.27"/>
    <x v="339"/>
    <s v="Low"/>
    <n v="59"/>
    <n v="3"/>
    <d v="2024-07-15T00:00:00"/>
    <s v="SUP009"/>
    <s v="AISLE-02-SHELF-15"/>
    <n v="39"/>
    <x v="0"/>
    <d v="2024-06-28T00:00:00"/>
    <s v="Poland"/>
    <n v="53.364199999999997"/>
    <n v="16.188400000000001"/>
    <n v="17"/>
  </r>
  <r>
    <x v="4021"/>
    <x v="4021"/>
    <x v="2"/>
    <n v="679.98"/>
    <x v="963"/>
    <s v="High"/>
    <n v="91"/>
    <n v="29"/>
    <d v="2024-04-19T00:00:00"/>
    <s v="SUP043"/>
    <s v="AISLE-16-SHELF-34"/>
    <n v="8"/>
    <x v="0"/>
    <d v="2023-08-09T00:00:00"/>
    <s v="Poland"/>
    <n v="50.141399999999997"/>
    <n v="20.5258"/>
    <n v="254"/>
  </r>
  <r>
    <x v="4022"/>
    <x v="4022"/>
    <x v="2"/>
    <n v="26.37"/>
    <x v="728"/>
    <s v="Low"/>
    <n v="30"/>
    <n v="26"/>
    <d v="2023-05-05T00:00:00"/>
    <s v="SUP016"/>
    <s v="AISLE-14-SHELF-31"/>
    <n v="39"/>
    <x v="0"/>
    <d v="2023-04-01T00:00:00"/>
    <s v="United Kingdom"/>
    <n v="53.931100000000001"/>
    <n v="-0.27710000000000001"/>
    <n v="34"/>
  </r>
  <r>
    <x v="4023"/>
    <x v="4023"/>
    <x v="0"/>
    <n v="131.21"/>
    <x v="628"/>
    <s v="High"/>
    <n v="43"/>
    <n v="25"/>
    <d v="2025-09-14T00:00:00"/>
    <s v="SUP025"/>
    <s v="AISLE-20-SHELF-33"/>
    <n v="36"/>
    <x v="0"/>
    <d v="2024-10-23T00:00:00"/>
    <s v="United Kingdom"/>
    <n v="50.112400000000001"/>
    <n v="-2.0958999999999999"/>
    <n v="326"/>
  </r>
  <r>
    <x v="4024"/>
    <x v="4024"/>
    <x v="5"/>
    <n v="170.96"/>
    <x v="275"/>
    <s v="High"/>
    <n v="58"/>
    <n v="12"/>
    <d v="2024-11-29T00:00:00"/>
    <s v="SUP040"/>
    <s v="AISLE-09-SHELF-49"/>
    <n v="32"/>
    <x v="0"/>
    <d v="2024-04-15T00:00:00"/>
    <s v="Germany"/>
    <n v="52.853099999999998"/>
    <n v="14.9398"/>
    <n v="228"/>
  </r>
  <r>
    <x v="4025"/>
    <x v="4025"/>
    <x v="6"/>
    <n v="758.12"/>
    <x v="257"/>
    <s v="Mid"/>
    <n v="36"/>
    <n v="29"/>
    <d v="2025-05-05T00:00:00"/>
    <s v="SUP028"/>
    <s v="AISLE-14-SHELF-23"/>
    <n v="16"/>
    <x v="0"/>
    <d v="2024-11-21T00:00:00"/>
    <s v="Austria"/>
    <n v="48.1648"/>
    <n v="11.2852"/>
    <n v="165"/>
  </r>
  <r>
    <x v="4026"/>
    <x v="4026"/>
    <x v="6"/>
    <n v="445.68"/>
    <x v="390"/>
    <s v="Low"/>
    <n v="17"/>
    <n v="5"/>
    <d v="2024-09-08T00:00:00"/>
    <s v="SUP017"/>
    <s v="AISLE-10-SHELF-13"/>
    <n v="34"/>
    <x v="0"/>
    <d v="2023-09-16T00:00:00"/>
    <s v="United Kingdom"/>
    <n v="50.851999999999997"/>
    <n v="-1.7907999999999999"/>
    <n v="358"/>
  </r>
  <r>
    <x v="4027"/>
    <x v="4027"/>
    <x v="2"/>
    <n v="550.04999999999995"/>
    <x v="868"/>
    <s v="Mid"/>
    <n v="43"/>
    <n v="3"/>
    <d v="2024-04-13T00:00:00"/>
    <s v="SUP031"/>
    <s v="AISLE-13-SHELF-26"/>
    <n v="13"/>
    <x v="0"/>
    <d v="2023-06-09T00:00:00"/>
    <s v="France"/>
    <n v="46.427199999999999"/>
    <n v="8.0274999999999999"/>
    <n v="309"/>
  </r>
  <r>
    <x v="4028"/>
    <x v="4028"/>
    <x v="2"/>
    <n v="774.96"/>
    <x v="301"/>
    <s v="Mid"/>
    <n v="27"/>
    <n v="7"/>
    <d v="2024-11-07T00:00:00"/>
    <s v="SUP023"/>
    <s v="AISLE-19-SHELF-27"/>
    <n v="23"/>
    <x v="0"/>
    <d v="2024-09-02T00:00:00"/>
    <s v="Netherlands"/>
    <n v="52.761800000000001"/>
    <n v="5.2880000000000003"/>
    <n v="66"/>
  </r>
  <r>
    <x v="4029"/>
    <x v="4029"/>
    <x v="5"/>
    <n v="347.57"/>
    <x v="97"/>
    <s v="Mid"/>
    <n v="60"/>
    <n v="16"/>
    <d v="2023-09-26T00:00:00"/>
    <s v="SUP031"/>
    <s v="AISLE-08-SHELF-07"/>
    <n v="20"/>
    <x v="0"/>
    <d v="2023-08-05T00:00:00"/>
    <s v="Italy"/>
    <n v="40.837699999999998"/>
    <n v="11.412100000000001"/>
    <n v="52"/>
  </r>
  <r>
    <x v="4030"/>
    <x v="4030"/>
    <x v="6"/>
    <n v="751.4"/>
    <x v="45"/>
    <s v="High"/>
    <n v="21"/>
    <n v="20"/>
    <d v="2024-11-11T00:00:00"/>
    <s v="SUP026"/>
    <s v="AISLE-17-SHELF-40"/>
    <n v="34"/>
    <x v="0"/>
    <d v="2024-11-10T00:00:00"/>
    <s v="Spain"/>
    <n v="37.7652"/>
    <n v="-9.0816999999999997"/>
    <n v="1"/>
  </r>
  <r>
    <x v="4031"/>
    <x v="4031"/>
    <x v="5"/>
    <n v="447.88"/>
    <x v="196"/>
    <s v="Mid"/>
    <n v="95"/>
    <n v="17"/>
    <d v="2024-10-19T00:00:00"/>
    <s v="SUP004"/>
    <s v="AISLE-04-SHELF-07"/>
    <n v="5"/>
    <x v="0"/>
    <d v="2024-10-03T00:00:00"/>
    <s v="Italy"/>
    <n v="42.636600000000001"/>
    <n v="9.1277000000000008"/>
    <n v="16"/>
  </r>
  <r>
    <x v="4032"/>
    <x v="4032"/>
    <x v="1"/>
    <n v="383.41"/>
    <x v="96"/>
    <s v="Low"/>
    <n v="60"/>
    <n v="21"/>
    <d v="2023-09-21T00:00:00"/>
    <s v="SUP039"/>
    <s v="AISLE-20-SHELF-24"/>
    <n v="49"/>
    <x v="0"/>
    <d v="2023-06-01T00:00:00"/>
    <s v="Italy"/>
    <n v="38.787399999999998"/>
    <n v="8.0920000000000005"/>
    <n v="112"/>
  </r>
  <r>
    <x v="4033"/>
    <x v="4033"/>
    <x v="0"/>
    <n v="339.71"/>
    <x v="736"/>
    <s v="Mid"/>
    <n v="72"/>
    <n v="27"/>
    <d v="2024-06-26T00:00:00"/>
    <s v="SUP043"/>
    <s v="AISLE-17-SHELF-05"/>
    <n v="27"/>
    <x v="0"/>
    <d v="2024-03-16T00:00:00"/>
    <s v="Spain"/>
    <n v="37.4788"/>
    <n v="-8.8994999999999997"/>
    <n v="102"/>
  </r>
  <r>
    <x v="4034"/>
    <x v="4034"/>
    <x v="5"/>
    <n v="965.3"/>
    <x v="368"/>
    <s v="Mid"/>
    <n v="49"/>
    <n v="8"/>
    <d v="2023-11-10T00:00:00"/>
    <s v="SUP043"/>
    <s v="AISLE-20-SHELF-36"/>
    <n v="16"/>
    <x v="0"/>
    <d v="2023-08-03T00:00:00"/>
    <s v="United Kingdom"/>
    <n v="55.833199999999998"/>
    <n v="-4.1859999999999999"/>
    <n v="99"/>
  </r>
  <r>
    <x v="4035"/>
    <x v="4035"/>
    <x v="2"/>
    <n v="774.25"/>
    <x v="490"/>
    <s v="High"/>
    <n v="31"/>
    <n v="15"/>
    <d v="2023-06-27T00:00:00"/>
    <s v="SUP043"/>
    <s v="AISLE-19-SHELF-33"/>
    <n v="9"/>
    <x v="0"/>
    <d v="2023-05-18T00:00:00"/>
    <s v="Germany"/>
    <n v="51.567599999999999"/>
    <n v="11.696300000000001"/>
    <n v="40"/>
  </r>
  <r>
    <x v="4036"/>
    <x v="4036"/>
    <x v="3"/>
    <n v="29.99"/>
    <x v="141"/>
    <s v="Mid"/>
    <n v="17"/>
    <n v="28"/>
    <d v="2023-06-27T00:00:00"/>
    <s v="SUP015"/>
    <s v="AISLE-10-SHELF-38"/>
    <n v="24"/>
    <x v="0"/>
    <d v="2023-05-22T00:00:00"/>
    <s v="Spain"/>
    <n v="43.5854"/>
    <n v="-8.4398999999999997"/>
    <n v="36"/>
  </r>
  <r>
    <x v="4037"/>
    <x v="4037"/>
    <x v="0"/>
    <n v="957.84"/>
    <x v="721"/>
    <s v="High"/>
    <n v="37"/>
    <n v="20"/>
    <d v="2024-11-05T00:00:00"/>
    <s v="SUP037"/>
    <s v="AISLE-12-SHELF-49"/>
    <n v="7"/>
    <x v="1"/>
    <d v="2024-03-03T00:00:00"/>
    <s v="Belgium"/>
    <n v="50.335799999999999"/>
    <n v="3.4590000000000001"/>
    <n v="247"/>
  </r>
  <r>
    <x v="4038"/>
    <x v="4038"/>
    <x v="6"/>
    <n v="777.69"/>
    <x v="12"/>
    <s v="Mid"/>
    <n v="59"/>
    <n v="15"/>
    <d v="2024-07-27T00:00:00"/>
    <s v="SUP038"/>
    <s v="AISLE-05-SHELF-31"/>
    <n v="6"/>
    <x v="0"/>
    <d v="2023-10-20T00:00:00"/>
    <s v="Austria"/>
    <n v="47.639499999999998"/>
    <n v="16.587599999999998"/>
    <n v="281"/>
  </r>
  <r>
    <x v="4039"/>
    <x v="4039"/>
    <x v="6"/>
    <n v="157.68"/>
    <x v="273"/>
    <s v="Mid"/>
    <n v="56"/>
    <n v="23"/>
    <d v="2025-03-02T00:00:00"/>
    <s v="SUP023"/>
    <s v="AISLE-09-SHELF-32"/>
    <n v="47"/>
    <x v="0"/>
    <d v="2024-04-02T00:00:00"/>
    <s v="Netherlands"/>
    <n v="52.754800000000003"/>
    <n v="5.8815999999999997"/>
    <n v="334"/>
  </r>
  <r>
    <x v="4040"/>
    <x v="4040"/>
    <x v="2"/>
    <n v="85.57"/>
    <x v="322"/>
    <s v="Low"/>
    <n v="65"/>
    <n v="8"/>
    <d v="2024-07-21T00:00:00"/>
    <s v="SUP005"/>
    <s v="AISLE-09-SHELF-05"/>
    <n v="24"/>
    <x v="0"/>
    <d v="2023-10-12T00:00:00"/>
    <s v="Sweden"/>
    <n v="61.389200000000002"/>
    <n v="19.8916"/>
    <n v="283"/>
  </r>
  <r>
    <x v="4041"/>
    <x v="4041"/>
    <x v="2"/>
    <n v="315.11"/>
    <x v="814"/>
    <s v="Low"/>
    <n v="41"/>
    <n v="25"/>
    <d v="2024-02-04T00:00:00"/>
    <s v="SUP041"/>
    <s v="AISLE-19-SHELF-27"/>
    <n v="6"/>
    <x v="0"/>
    <d v="2023-03-22T00:00:00"/>
    <s v="United Kingdom"/>
    <n v="50.184899999999999"/>
    <n v="-2.3376000000000001"/>
    <n v="319"/>
  </r>
  <r>
    <x v="4042"/>
    <x v="4042"/>
    <x v="0"/>
    <n v="627.94000000000005"/>
    <x v="559"/>
    <s v="High"/>
    <n v="20"/>
    <n v="11"/>
    <d v="2024-04-21T00:00:00"/>
    <s v="SUP043"/>
    <s v="AISLE-11-SHELF-12"/>
    <n v="44"/>
    <x v="0"/>
    <d v="2024-01-30T00:00:00"/>
    <s v="Austria"/>
    <n v="47.839799999999997"/>
    <n v="12.1691"/>
    <n v="82"/>
  </r>
  <r>
    <x v="4043"/>
    <x v="4043"/>
    <x v="2"/>
    <n v="620.38"/>
    <x v="322"/>
    <s v="Low"/>
    <n v="30"/>
    <n v="25"/>
    <d v="2025-04-30T00:00:00"/>
    <s v="SUP025"/>
    <s v="AISLE-05-SHELF-08"/>
    <n v="39"/>
    <x v="0"/>
    <d v="2025-03-05T00:00:00"/>
    <s v="Spain"/>
    <n v="37.571800000000003"/>
    <n v="0.87519999999999998"/>
    <n v="56"/>
  </r>
  <r>
    <x v="4044"/>
    <x v="4044"/>
    <x v="3"/>
    <n v="283.08999999999997"/>
    <x v="222"/>
    <s v="Mid"/>
    <n v="35"/>
    <n v="21"/>
    <d v="2025-01-17T00:00:00"/>
    <s v="SUP030"/>
    <s v="AISLE-17-SHELF-08"/>
    <n v="8"/>
    <x v="0"/>
    <d v="2024-02-10T00:00:00"/>
    <s v="Belgium"/>
    <n v="49.607700000000001"/>
    <n v="2.7717000000000001"/>
    <n v="342"/>
  </r>
  <r>
    <x v="4045"/>
    <x v="4045"/>
    <x v="0"/>
    <n v="451.22"/>
    <x v="773"/>
    <s v="High"/>
    <n v="23"/>
    <n v="22"/>
    <d v="2025-08-15T00:00:00"/>
    <s v="SUP026"/>
    <s v="AISLE-02-SHELF-23"/>
    <n v="40"/>
    <x v="0"/>
    <d v="2024-09-01T00:00:00"/>
    <s v="Sweden"/>
    <n v="61.379199999999997"/>
    <n v="14.4085"/>
    <n v="348"/>
  </r>
  <r>
    <x v="4046"/>
    <x v="4046"/>
    <x v="2"/>
    <n v="219.77"/>
    <x v="148"/>
    <s v="Mid"/>
    <n v="88"/>
    <n v="23"/>
    <d v="2024-02-27T00:00:00"/>
    <s v="SUP003"/>
    <s v="AISLE-18-SHELF-10"/>
    <n v="44"/>
    <x v="0"/>
    <d v="2023-05-11T00:00:00"/>
    <s v="Netherlands"/>
    <n v="52.8127"/>
    <n v="5.7732999999999999"/>
    <n v="292"/>
  </r>
  <r>
    <x v="4047"/>
    <x v="4047"/>
    <x v="1"/>
    <n v="60.07"/>
    <x v="469"/>
    <s v="Mid"/>
    <n v="23"/>
    <n v="10"/>
    <d v="2023-08-17T00:00:00"/>
    <s v="SUP004"/>
    <s v="AISLE-07-SHELF-41"/>
    <n v="10"/>
    <x v="0"/>
    <d v="2023-05-31T00:00:00"/>
    <s v="Netherlands"/>
    <n v="52.885800000000003"/>
    <n v="4.5662000000000003"/>
    <n v="78"/>
  </r>
  <r>
    <x v="4048"/>
    <x v="4048"/>
    <x v="4"/>
    <n v="521.79999999999995"/>
    <x v="370"/>
    <s v="Mid"/>
    <n v="85"/>
    <n v="18"/>
    <d v="2024-12-20T00:00:00"/>
    <s v="SUP047"/>
    <s v="AISLE-12-SHELF-44"/>
    <n v="18"/>
    <x v="1"/>
    <d v="2024-11-27T00:00:00"/>
    <s v="United Kingdom"/>
    <n v="56.416600000000003"/>
    <n v="0.42299999999999999"/>
    <n v="23"/>
  </r>
  <r>
    <x v="4049"/>
    <x v="4049"/>
    <x v="3"/>
    <n v="353.52"/>
    <x v="548"/>
    <s v="High"/>
    <n v="12"/>
    <n v="9"/>
    <d v="2024-07-03T00:00:00"/>
    <s v="SUP018"/>
    <s v="AISLE-05-SHELF-43"/>
    <n v="19"/>
    <x v="0"/>
    <d v="2024-03-09T00:00:00"/>
    <s v="Spain"/>
    <n v="38.693100000000001"/>
    <n v="-5.0172999999999996"/>
    <n v="116"/>
  </r>
  <r>
    <x v="4050"/>
    <x v="4050"/>
    <x v="0"/>
    <n v="547.45000000000005"/>
    <x v="62"/>
    <s v="High"/>
    <n v="66"/>
    <n v="16"/>
    <d v="2025-05-13T00:00:00"/>
    <s v="SUP037"/>
    <s v="AISLE-17-SHELF-47"/>
    <n v="41"/>
    <x v="0"/>
    <d v="2024-10-28T00:00:00"/>
    <s v="Austria"/>
    <n v="48.739899999999999"/>
    <n v="9.8834"/>
    <n v="197"/>
  </r>
  <r>
    <x v="4051"/>
    <x v="4051"/>
    <x v="4"/>
    <n v="947.04"/>
    <x v="786"/>
    <s v="High"/>
    <n v="16"/>
    <n v="1"/>
    <d v="2024-07-21T00:00:00"/>
    <s v="SUP011"/>
    <s v="AISLE-11-SHELF-47"/>
    <n v="37"/>
    <x v="0"/>
    <d v="2023-09-26T00:00:00"/>
    <s v="Germany"/>
    <n v="49.961399999999998"/>
    <n v="6.9798999999999998"/>
    <n v="299"/>
  </r>
  <r>
    <x v="4052"/>
    <x v="4052"/>
    <x v="5"/>
    <n v="151.94"/>
    <x v="830"/>
    <s v="Low"/>
    <n v="48"/>
    <n v="22"/>
    <d v="2025-01-20T00:00:00"/>
    <s v="SUP011"/>
    <s v="AISLE-16-SHELF-19"/>
    <n v="48"/>
    <x v="0"/>
    <d v="2025-01-02T00:00:00"/>
    <s v="Austria"/>
    <n v="46.475299999999997"/>
    <n v="10.3691"/>
    <n v="18"/>
  </r>
  <r>
    <x v="4053"/>
    <x v="4053"/>
    <x v="3"/>
    <n v="11.94"/>
    <x v="887"/>
    <s v="Low"/>
    <n v="66"/>
    <n v="6"/>
    <d v="2025-04-12T00:00:00"/>
    <s v="SUP036"/>
    <s v="AISLE-12-SHELF-03"/>
    <n v="23"/>
    <x v="0"/>
    <d v="2024-12-09T00:00:00"/>
    <s v="Austria"/>
    <n v="47.5212"/>
    <n v="14.7896"/>
    <n v="124"/>
  </r>
  <r>
    <x v="4054"/>
    <x v="4054"/>
    <x v="5"/>
    <n v="86.11"/>
    <x v="497"/>
    <s v="Low"/>
    <n v="74"/>
    <n v="23"/>
    <d v="2024-10-03T00:00:00"/>
    <s v="SUP016"/>
    <s v="AISLE-08-SHELF-43"/>
    <n v="16"/>
    <x v="0"/>
    <d v="2024-05-31T00:00:00"/>
    <s v="Netherlands"/>
    <n v="51.581099999999999"/>
    <n v="6.6136999999999997"/>
    <n v="125"/>
  </r>
  <r>
    <x v="4055"/>
    <x v="4055"/>
    <x v="4"/>
    <n v="468.08"/>
    <x v="938"/>
    <s v="High"/>
    <n v="34"/>
    <n v="2"/>
    <d v="2023-11-09T00:00:00"/>
    <s v="SUP043"/>
    <s v="AISLE-01-SHELF-24"/>
    <n v="47"/>
    <x v="1"/>
    <d v="2023-10-17T00:00:00"/>
    <s v="Germany"/>
    <n v="50.625900000000001"/>
    <n v="14.710900000000001"/>
    <n v="23"/>
  </r>
  <r>
    <x v="4056"/>
    <x v="4056"/>
    <x v="6"/>
    <n v="709.86"/>
    <x v="967"/>
    <s v="High"/>
    <n v="40"/>
    <n v="13"/>
    <d v="2025-02-02T00:00:00"/>
    <s v="SUP025"/>
    <s v="AISLE-04-SHELF-06"/>
    <n v="13"/>
    <x v="0"/>
    <d v="2024-10-08T00:00:00"/>
    <s v="Germany"/>
    <n v="54.551600000000001"/>
    <n v="12.9368"/>
    <n v="117"/>
  </r>
  <r>
    <x v="4057"/>
    <x v="4057"/>
    <x v="6"/>
    <n v="584.96"/>
    <x v="662"/>
    <s v="Mid"/>
    <n v="95"/>
    <n v="22"/>
    <d v="2024-10-16T00:00:00"/>
    <s v="SUP001"/>
    <s v="AISLE-10-SHELF-47"/>
    <n v="23"/>
    <x v="0"/>
    <d v="2023-10-30T00:00:00"/>
    <s v="United Kingdom"/>
    <n v="58.105200000000004"/>
    <n v="-1.129"/>
    <n v="352"/>
  </r>
  <r>
    <x v="4058"/>
    <x v="4058"/>
    <x v="2"/>
    <n v="499.95"/>
    <x v="487"/>
    <s v="High"/>
    <n v="19"/>
    <n v="6"/>
    <d v="2025-11-05T00:00:00"/>
    <s v="SUP026"/>
    <s v="AISLE-08-SHELF-46"/>
    <n v="36"/>
    <x v="0"/>
    <d v="2025-02-26T00:00:00"/>
    <s v="Sweden"/>
    <n v="67.659000000000006"/>
    <n v="14.197800000000001"/>
    <n v="252"/>
  </r>
  <r>
    <x v="4059"/>
    <x v="4059"/>
    <x v="6"/>
    <n v="360.42"/>
    <x v="62"/>
    <s v="High"/>
    <n v="91"/>
    <n v="9"/>
    <d v="2024-10-15T00:00:00"/>
    <s v="SUP045"/>
    <s v="AISLE-02-SHELF-24"/>
    <n v="32"/>
    <x v="0"/>
    <d v="2023-12-11T00:00:00"/>
    <s v="Poland"/>
    <n v="51.003399999999999"/>
    <n v="21.629300000000001"/>
    <n v="309"/>
  </r>
  <r>
    <x v="4060"/>
    <x v="4060"/>
    <x v="5"/>
    <n v="316.87"/>
    <x v="165"/>
    <s v="Low"/>
    <n v="86"/>
    <n v="14"/>
    <d v="2024-07-28T00:00:00"/>
    <s v="SUP030"/>
    <s v="AISLE-20-SHELF-38"/>
    <n v="32"/>
    <x v="0"/>
    <d v="2023-08-01T00:00:00"/>
    <s v="Italy"/>
    <n v="41.057899999999997"/>
    <n v="16.5642"/>
    <n v="362"/>
  </r>
  <r>
    <x v="4061"/>
    <x v="4061"/>
    <x v="3"/>
    <n v="382.52"/>
    <x v="418"/>
    <s v="Low"/>
    <n v="81"/>
    <n v="24"/>
    <d v="2024-04-03T00:00:00"/>
    <s v="SUP006"/>
    <s v="AISLE-03-SHELF-34"/>
    <n v="35"/>
    <x v="0"/>
    <d v="2023-09-13T00:00:00"/>
    <s v="Italy"/>
    <n v="45.815199999999997"/>
    <n v="10.1668"/>
    <n v="203"/>
  </r>
  <r>
    <x v="4062"/>
    <x v="4062"/>
    <x v="5"/>
    <n v="615.52"/>
    <x v="659"/>
    <s v="Low"/>
    <n v="18"/>
    <n v="21"/>
    <d v="2024-06-04T00:00:00"/>
    <s v="SUP027"/>
    <s v="AISLE-14-SHELF-50"/>
    <n v="40"/>
    <x v="0"/>
    <d v="2024-01-28T00:00:00"/>
    <s v="Netherlands"/>
    <n v="53.023299999999999"/>
    <n v="3.9016000000000002"/>
    <n v="128"/>
  </r>
  <r>
    <x v="4063"/>
    <x v="4063"/>
    <x v="5"/>
    <n v="176.08"/>
    <x v="702"/>
    <s v="High"/>
    <n v="88"/>
    <n v="7"/>
    <d v="2025-10-07T00:00:00"/>
    <s v="SUP019"/>
    <s v="AISLE-15-SHELF-36"/>
    <n v="17"/>
    <x v="0"/>
    <d v="2024-10-28T00:00:00"/>
    <s v="Poland"/>
    <n v="50.938299999999998"/>
    <n v="19.279599999999999"/>
    <n v="344"/>
  </r>
  <r>
    <x v="4064"/>
    <x v="4064"/>
    <x v="6"/>
    <n v="773.65"/>
    <x v="706"/>
    <s v="Low"/>
    <n v="17"/>
    <n v="23"/>
    <d v="2023-10-28T00:00:00"/>
    <s v="SUP038"/>
    <s v="AISLE-16-SHELF-23"/>
    <n v="46"/>
    <x v="0"/>
    <d v="2023-07-13T00:00:00"/>
    <s v="Sweden"/>
    <n v="58.424900000000001"/>
    <n v="18.688400000000001"/>
    <n v="107"/>
  </r>
  <r>
    <x v="4065"/>
    <x v="4065"/>
    <x v="5"/>
    <n v="579.5"/>
    <x v="303"/>
    <s v="Mid"/>
    <n v="28"/>
    <n v="5"/>
    <d v="2023-11-01T00:00:00"/>
    <s v="SUP045"/>
    <s v="AISLE-12-SHELF-49"/>
    <n v="37"/>
    <x v="0"/>
    <d v="2023-10-07T00:00:00"/>
    <s v="Poland"/>
    <n v="52.356400000000001"/>
    <n v="16.169"/>
    <n v="25"/>
  </r>
  <r>
    <x v="4066"/>
    <x v="4066"/>
    <x v="4"/>
    <n v="276.45999999999998"/>
    <x v="46"/>
    <s v="Mid"/>
    <n v="39"/>
    <n v="7"/>
    <d v="2024-07-28T00:00:00"/>
    <s v="SUP043"/>
    <s v="AISLE-01-SHELF-09"/>
    <n v="46"/>
    <x v="0"/>
    <d v="2023-08-21T00:00:00"/>
    <s v="United Kingdom"/>
    <n v="56.901600000000002"/>
    <n v="-1.8835999999999999"/>
    <n v="342"/>
  </r>
  <r>
    <x v="4067"/>
    <x v="4067"/>
    <x v="0"/>
    <n v="506.14"/>
    <x v="784"/>
    <s v="Low"/>
    <n v="18"/>
    <n v="3"/>
    <d v="2024-02-16T00:00:00"/>
    <s v="SUP019"/>
    <s v="AISLE-12-SHELF-37"/>
    <n v="22"/>
    <x v="0"/>
    <d v="2023-05-01T00:00:00"/>
    <s v="Austria"/>
    <n v="47.226199999999999"/>
    <n v="11.287800000000001"/>
    <n v="291"/>
  </r>
  <r>
    <x v="4068"/>
    <x v="4068"/>
    <x v="0"/>
    <n v="963.15"/>
    <x v="99"/>
    <s v="Mid"/>
    <n v="92"/>
    <n v="23"/>
    <d v="2024-10-15T00:00:00"/>
    <s v="SUP039"/>
    <s v="AISLE-17-SHELF-03"/>
    <n v="33"/>
    <x v="1"/>
    <d v="2024-05-12T00:00:00"/>
    <s v="Netherlands"/>
    <n v="53.172600000000003"/>
    <n v="6.5594000000000001"/>
    <n v="156"/>
  </r>
  <r>
    <x v="4069"/>
    <x v="4069"/>
    <x v="0"/>
    <n v="30.29"/>
    <x v="513"/>
    <s v="High"/>
    <n v="56"/>
    <n v="13"/>
    <d v="2024-04-21T00:00:00"/>
    <s v="SUP044"/>
    <s v="AISLE-06-SHELF-29"/>
    <n v="49"/>
    <x v="0"/>
    <d v="2024-02-28T00:00:00"/>
    <s v="Germany"/>
    <n v="49.046199999999999"/>
    <n v="6.2240000000000002"/>
    <n v="53"/>
  </r>
  <r>
    <x v="4070"/>
    <x v="4070"/>
    <x v="2"/>
    <n v="207.53"/>
    <x v="954"/>
    <s v="Low"/>
    <n v="55"/>
    <n v="22"/>
    <d v="2024-02-11T00:00:00"/>
    <s v="SUP032"/>
    <s v="AISLE-03-SHELF-38"/>
    <n v="43"/>
    <x v="0"/>
    <d v="2023-08-12T00:00:00"/>
    <s v="Netherlands"/>
    <n v="52.972200000000001"/>
    <n v="5.7004999999999999"/>
    <n v="183"/>
  </r>
  <r>
    <x v="4071"/>
    <x v="4071"/>
    <x v="1"/>
    <n v="453.9"/>
    <x v="165"/>
    <s v="Low"/>
    <n v="99"/>
    <n v="12"/>
    <d v="2024-09-20T00:00:00"/>
    <s v="SUP048"/>
    <s v="AISLE-13-SHELF-19"/>
    <n v="12"/>
    <x v="0"/>
    <d v="2024-03-15T00:00:00"/>
    <s v="Italy"/>
    <n v="37.659300000000002"/>
    <n v="13.589600000000001"/>
    <n v="189"/>
  </r>
  <r>
    <x v="4072"/>
    <x v="4072"/>
    <x v="1"/>
    <n v="642.05999999999995"/>
    <x v="142"/>
    <s v="High"/>
    <n v="10"/>
    <n v="6"/>
    <d v="2025-04-22T00:00:00"/>
    <s v="SUP001"/>
    <s v="AISLE-15-SHELF-27"/>
    <n v="26"/>
    <x v="0"/>
    <d v="2025-03-06T00:00:00"/>
    <s v="Sweden"/>
    <n v="61.540100000000002"/>
    <n v="21.246600000000001"/>
    <n v="47"/>
  </r>
  <r>
    <x v="4073"/>
    <x v="4073"/>
    <x v="6"/>
    <n v="220.11"/>
    <x v="172"/>
    <s v="High"/>
    <n v="12"/>
    <n v="2"/>
    <d v="2025-07-21T00:00:00"/>
    <s v="SUP025"/>
    <s v="AISLE-07-SHELF-13"/>
    <n v="5"/>
    <x v="0"/>
    <d v="2024-10-10T00:00:00"/>
    <s v="Poland"/>
    <n v="50.212699999999998"/>
    <n v="18.631599999999999"/>
    <n v="284"/>
  </r>
  <r>
    <x v="4074"/>
    <x v="4074"/>
    <x v="1"/>
    <n v="932.09"/>
    <x v="911"/>
    <s v="High"/>
    <n v="43"/>
    <n v="15"/>
    <d v="2024-06-14T00:00:00"/>
    <s v="SUP047"/>
    <s v="AISLE-20-SHELF-34"/>
    <n v="35"/>
    <x v="0"/>
    <d v="2023-09-01T00:00:00"/>
    <s v="Sweden"/>
    <n v="57.456200000000003"/>
    <n v="23.643599999999999"/>
    <n v="287"/>
  </r>
  <r>
    <x v="4075"/>
    <x v="4075"/>
    <x v="6"/>
    <n v="646.15"/>
    <x v="347"/>
    <s v="Mid"/>
    <n v="34"/>
    <n v="15"/>
    <d v="2025-05-22T00:00:00"/>
    <s v="SUP013"/>
    <s v="AISLE-19-SHELF-19"/>
    <n v="24"/>
    <x v="0"/>
    <d v="2025-03-11T00:00:00"/>
    <s v="United Kingdom"/>
    <n v="56.752899999999997"/>
    <n v="-0.83279999999999998"/>
    <n v="72"/>
  </r>
  <r>
    <x v="4076"/>
    <x v="4076"/>
    <x v="0"/>
    <n v="878.66"/>
    <x v="103"/>
    <s v="High"/>
    <n v="39"/>
    <n v="18"/>
    <d v="2025-03-08T00:00:00"/>
    <s v="SUP010"/>
    <s v="AISLE-03-SHELF-03"/>
    <n v="40"/>
    <x v="0"/>
    <d v="2024-12-11T00:00:00"/>
    <s v="Netherlands"/>
    <n v="52.663600000000002"/>
    <n v="4.9509999999999996"/>
    <n v="87"/>
  </r>
  <r>
    <x v="4077"/>
    <x v="4077"/>
    <x v="3"/>
    <n v="336.02"/>
    <x v="168"/>
    <s v="Low"/>
    <n v="10"/>
    <n v="23"/>
    <d v="2025-09-15T00:00:00"/>
    <s v="SUP018"/>
    <s v="AISLE-06-SHELF-13"/>
    <n v="27"/>
    <x v="0"/>
    <d v="2024-12-08T00:00:00"/>
    <s v="Spain"/>
    <n v="43.201599999999999"/>
    <n v="-8.3811999999999998"/>
    <n v="281"/>
  </r>
  <r>
    <x v="4078"/>
    <x v="4078"/>
    <x v="2"/>
    <n v="830.66"/>
    <x v="181"/>
    <s v="High"/>
    <n v="27"/>
    <n v="17"/>
    <d v="2025-01-26T00:00:00"/>
    <s v="SUP036"/>
    <s v="AISLE-14-SHELF-38"/>
    <n v="21"/>
    <x v="0"/>
    <d v="2024-06-03T00:00:00"/>
    <s v="Netherlands"/>
    <n v="52.968800000000002"/>
    <n v="4.1394000000000002"/>
    <n v="237"/>
  </r>
  <r>
    <x v="4079"/>
    <x v="4079"/>
    <x v="0"/>
    <n v="384.44"/>
    <x v="685"/>
    <s v="Mid"/>
    <n v="42"/>
    <n v="25"/>
    <d v="2024-12-10T00:00:00"/>
    <s v="SUP022"/>
    <s v="AISLE-09-SHELF-24"/>
    <n v="49"/>
    <x v="0"/>
    <d v="2024-09-04T00:00:00"/>
    <s v="Germany"/>
    <n v="49.762599999999999"/>
    <n v="10.626799999999999"/>
    <n v="97"/>
  </r>
  <r>
    <x v="4080"/>
    <x v="4080"/>
    <x v="5"/>
    <n v="260.22000000000003"/>
    <x v="797"/>
    <s v="Mid"/>
    <n v="18"/>
    <n v="3"/>
    <d v="2024-03-30T00:00:00"/>
    <s v="SUP006"/>
    <s v="AISLE-10-SHELF-16"/>
    <n v="14"/>
    <x v="0"/>
    <d v="2023-12-25T00:00:00"/>
    <s v="Netherlands"/>
    <n v="52.913200000000003"/>
    <n v="6.5702999999999996"/>
    <n v="96"/>
  </r>
  <r>
    <x v="4081"/>
    <x v="4081"/>
    <x v="1"/>
    <n v="912.54"/>
    <x v="489"/>
    <s v="Low"/>
    <n v="16"/>
    <n v="22"/>
    <d v="2024-10-30T00:00:00"/>
    <s v="SUP027"/>
    <s v="AISLE-15-SHELF-12"/>
    <n v="13"/>
    <x v="0"/>
    <d v="2024-07-01T00:00:00"/>
    <s v="Belgium"/>
    <n v="50.667499999999997"/>
    <n v="4.0717999999999996"/>
    <n v="121"/>
  </r>
  <r>
    <x v="4082"/>
    <x v="4082"/>
    <x v="0"/>
    <n v="101.3"/>
    <x v="727"/>
    <s v="Mid"/>
    <n v="39"/>
    <n v="3"/>
    <d v="2024-12-16T00:00:00"/>
    <s v="SUP008"/>
    <s v="AISLE-13-SHELF-18"/>
    <n v="21"/>
    <x v="0"/>
    <d v="2024-03-18T00:00:00"/>
    <s v="United Kingdom"/>
    <n v="58.229199999999999"/>
    <n v="-5.7347999999999999"/>
    <n v="273"/>
  </r>
  <r>
    <x v="4083"/>
    <x v="4083"/>
    <x v="1"/>
    <n v="943.46"/>
    <x v="522"/>
    <s v="Low"/>
    <n v="86"/>
    <n v="28"/>
    <d v="2024-06-12T00:00:00"/>
    <s v="SUP024"/>
    <s v="AISLE-02-SHELF-46"/>
    <n v="7"/>
    <x v="0"/>
    <d v="2024-04-21T00:00:00"/>
    <s v="France"/>
    <n v="49.170299999999997"/>
    <n v="3.8359000000000001"/>
    <n v="52"/>
  </r>
  <r>
    <x v="4084"/>
    <x v="4084"/>
    <x v="0"/>
    <n v="463.93"/>
    <x v="451"/>
    <s v="Mid"/>
    <n v="90"/>
    <n v="9"/>
    <d v="2024-12-31T00:00:00"/>
    <s v="SUP020"/>
    <s v="AISLE-17-SHELF-23"/>
    <n v="37"/>
    <x v="0"/>
    <d v="2024-02-17T00:00:00"/>
    <s v="United Kingdom"/>
    <n v="53.216700000000003"/>
    <n v="-8.1862999999999992"/>
    <n v="318"/>
  </r>
  <r>
    <x v="4085"/>
    <x v="4085"/>
    <x v="1"/>
    <n v="992.7"/>
    <x v="73"/>
    <s v="High"/>
    <n v="22"/>
    <n v="10"/>
    <d v="2023-11-20T00:00:00"/>
    <s v="SUP022"/>
    <s v="AISLE-01-SHELF-43"/>
    <n v="5"/>
    <x v="1"/>
    <d v="2023-05-14T00:00:00"/>
    <s v="Poland"/>
    <n v="51.590299999999999"/>
    <n v="16.8672"/>
    <n v="190"/>
  </r>
  <r>
    <x v="4086"/>
    <x v="4086"/>
    <x v="3"/>
    <n v="544.20000000000005"/>
    <x v="166"/>
    <s v="Mid"/>
    <n v="22"/>
    <n v="12"/>
    <d v="2024-09-08T00:00:00"/>
    <s v="SUP009"/>
    <s v="AISLE-14-SHELF-12"/>
    <n v="24"/>
    <x v="1"/>
    <d v="2024-06-15T00:00:00"/>
    <s v="France"/>
    <n v="42.322600000000001"/>
    <n v="-4.0026999999999999"/>
    <n v="85"/>
  </r>
  <r>
    <x v="4087"/>
    <x v="4087"/>
    <x v="6"/>
    <n v="759.91"/>
    <x v="125"/>
    <s v="High"/>
    <n v="51"/>
    <n v="23"/>
    <d v="2025-03-06T00:00:00"/>
    <s v="SUP040"/>
    <s v="AISLE-14-SHELF-49"/>
    <n v="6"/>
    <x v="1"/>
    <d v="2024-09-06T00:00:00"/>
    <s v="Poland"/>
    <n v="51.015799999999999"/>
    <n v="20.247599999999998"/>
    <n v="181"/>
  </r>
  <r>
    <x v="4088"/>
    <x v="4088"/>
    <x v="1"/>
    <n v="17"/>
    <x v="583"/>
    <s v="Low"/>
    <n v="83"/>
    <n v="1"/>
    <d v="2025-09-17T00:00:00"/>
    <s v="SUP050"/>
    <s v="AISLE-12-SHELF-38"/>
    <n v="20"/>
    <x v="0"/>
    <d v="2025-02-26T00:00:00"/>
    <s v="Poland"/>
    <n v="53.857599999999998"/>
    <n v="15.935600000000001"/>
    <n v="203"/>
  </r>
  <r>
    <x v="4089"/>
    <x v="4089"/>
    <x v="6"/>
    <n v="501.7"/>
    <x v="525"/>
    <s v="High"/>
    <n v="87"/>
    <n v="4"/>
    <d v="2025-01-27T00:00:00"/>
    <s v="SUP039"/>
    <s v="AISLE-09-SHELF-44"/>
    <n v="13"/>
    <x v="0"/>
    <d v="2024-08-29T00:00:00"/>
    <s v="Germany"/>
    <n v="50.527299999999997"/>
    <n v="9.4667999999999992"/>
    <n v="151"/>
  </r>
  <r>
    <x v="4090"/>
    <x v="4090"/>
    <x v="5"/>
    <n v="740.08"/>
    <x v="295"/>
    <s v="High"/>
    <n v="72"/>
    <n v="21"/>
    <d v="2025-08-17T00:00:00"/>
    <s v="SUP019"/>
    <s v="AISLE-17-SHELF-16"/>
    <n v="18"/>
    <x v="1"/>
    <d v="2024-10-11T00:00:00"/>
    <s v="Germany"/>
    <n v="51.201799999999999"/>
    <n v="13.267200000000001"/>
    <n v="310"/>
  </r>
  <r>
    <x v="4091"/>
    <x v="4091"/>
    <x v="0"/>
    <n v="785"/>
    <x v="697"/>
    <s v="Mid"/>
    <n v="78"/>
    <n v="23"/>
    <d v="2023-11-27T00:00:00"/>
    <s v="SUP050"/>
    <s v="AISLE-02-SHELF-18"/>
    <n v="5"/>
    <x v="0"/>
    <d v="2023-11-01T00:00:00"/>
    <s v="Austria"/>
    <n v="47.839500000000001"/>
    <n v="16.019200000000001"/>
    <n v="26"/>
  </r>
  <r>
    <x v="4092"/>
    <x v="4092"/>
    <x v="4"/>
    <n v="166.47"/>
    <x v="84"/>
    <s v="Low"/>
    <n v="45"/>
    <n v="23"/>
    <d v="2025-10-02T00:00:00"/>
    <s v="SUP001"/>
    <s v="AISLE-16-SHELF-10"/>
    <n v="39"/>
    <x v="0"/>
    <d v="2025-01-12T00:00:00"/>
    <s v="Italy"/>
    <n v="42.044800000000002"/>
    <n v="13.7858"/>
    <n v="263"/>
  </r>
  <r>
    <x v="4093"/>
    <x v="4093"/>
    <x v="5"/>
    <n v="424.78"/>
    <x v="679"/>
    <s v="Low"/>
    <n v="44"/>
    <n v="5"/>
    <d v="2024-05-18T00:00:00"/>
    <s v="SUP011"/>
    <s v="AISLE-19-SHELF-30"/>
    <n v="22"/>
    <x v="0"/>
    <d v="2023-12-03T00:00:00"/>
    <s v="Austria"/>
    <n v="47.537199999999999"/>
    <n v="15.8378"/>
    <n v="167"/>
  </r>
  <r>
    <x v="4094"/>
    <x v="4094"/>
    <x v="1"/>
    <n v="424.88"/>
    <x v="127"/>
    <s v="High"/>
    <n v="55"/>
    <n v="28"/>
    <d v="2025-09-24T00:00:00"/>
    <s v="SUP041"/>
    <s v="AISLE-04-SHELF-07"/>
    <n v="5"/>
    <x v="0"/>
    <d v="2024-10-16T00:00:00"/>
    <s v="Austria"/>
    <n v="48.802"/>
    <n v="14.4214"/>
    <n v="343"/>
  </r>
  <r>
    <x v="4095"/>
    <x v="4095"/>
    <x v="6"/>
    <n v="112.6"/>
    <x v="179"/>
    <s v="High"/>
    <n v="54"/>
    <n v="17"/>
    <d v="2023-09-01T00:00:00"/>
    <s v="SUP042"/>
    <s v="AISLE-16-SHELF-37"/>
    <n v="47"/>
    <x v="0"/>
    <d v="2023-04-01T00:00:00"/>
    <s v="Italy"/>
    <n v="45.218200000000003"/>
    <n v="7.3021000000000003"/>
    <n v="153"/>
  </r>
  <r>
    <x v="4096"/>
    <x v="4096"/>
    <x v="3"/>
    <n v="448.62"/>
    <x v="266"/>
    <s v="High"/>
    <n v="65"/>
    <n v="21"/>
    <d v="2025-02-22T00:00:00"/>
    <s v="SUP010"/>
    <s v="AISLE-05-SHELF-39"/>
    <n v="9"/>
    <x v="0"/>
    <d v="2024-09-16T00:00:00"/>
    <s v="Spain"/>
    <n v="43.067700000000002"/>
    <n v="-6.9195000000000002"/>
    <n v="159"/>
  </r>
  <r>
    <x v="4097"/>
    <x v="4097"/>
    <x v="1"/>
    <n v="809.02"/>
    <x v="155"/>
    <s v="Low"/>
    <n v="96"/>
    <n v="5"/>
    <d v="2024-09-08T00:00:00"/>
    <s v="SUP001"/>
    <s v="AISLE-17-SHELF-33"/>
    <n v="15"/>
    <x v="0"/>
    <d v="2024-09-06T00:00:00"/>
    <s v="France"/>
    <n v="43.813899999999997"/>
    <n v="-4.3213999999999997"/>
    <n v="2"/>
  </r>
  <r>
    <x v="4098"/>
    <x v="4098"/>
    <x v="6"/>
    <n v="307.18"/>
    <x v="487"/>
    <s v="High"/>
    <n v="14"/>
    <n v="4"/>
    <d v="2025-02-07T00:00:00"/>
    <s v="SUP027"/>
    <s v="AISLE-03-SHELF-48"/>
    <n v="42"/>
    <x v="0"/>
    <d v="2024-08-16T00:00:00"/>
    <s v="Sweden"/>
    <n v="68.622500000000002"/>
    <n v="22.261299999999999"/>
    <n v="175"/>
  </r>
  <r>
    <x v="4099"/>
    <x v="4099"/>
    <x v="6"/>
    <n v="438.25"/>
    <x v="391"/>
    <s v="High"/>
    <n v="53"/>
    <n v="29"/>
    <d v="2024-05-21T00:00:00"/>
    <s v="SUP017"/>
    <s v="AISLE-02-SHELF-33"/>
    <n v="28"/>
    <x v="0"/>
    <d v="2023-08-10T00:00:00"/>
    <s v="Austria"/>
    <n v="48.774299999999997"/>
    <n v="16.023599999999998"/>
    <n v="285"/>
  </r>
  <r>
    <x v="4100"/>
    <x v="4100"/>
    <x v="1"/>
    <n v="961.35"/>
    <x v="99"/>
    <s v="Mid"/>
    <n v="37"/>
    <n v="22"/>
    <d v="2023-08-07T00:00:00"/>
    <s v="SUP044"/>
    <s v="AISLE-07-SHELF-10"/>
    <n v="43"/>
    <x v="0"/>
    <d v="2023-06-19T00:00:00"/>
    <s v="Netherlands"/>
    <n v="52.094700000000003"/>
    <n v="6.9039000000000001"/>
    <n v="49"/>
  </r>
  <r>
    <x v="4101"/>
    <x v="4101"/>
    <x v="3"/>
    <n v="41.39"/>
    <x v="372"/>
    <s v="Mid"/>
    <n v="96"/>
    <n v="15"/>
    <d v="2025-07-23T00:00:00"/>
    <s v="SUP044"/>
    <s v="AISLE-03-SHELF-50"/>
    <n v="49"/>
    <x v="0"/>
    <d v="2025-02-15T00:00:00"/>
    <s v="Netherlands"/>
    <n v="53.4176"/>
    <n v="5.26"/>
    <n v="158"/>
  </r>
  <r>
    <x v="4102"/>
    <x v="4102"/>
    <x v="0"/>
    <n v="595.61"/>
    <x v="7"/>
    <s v="High"/>
    <n v="51"/>
    <n v="24"/>
    <d v="2026-01-16T00:00:00"/>
    <s v="SUP017"/>
    <s v="AISLE-03-SHELF-31"/>
    <n v="36"/>
    <x v="0"/>
    <d v="2025-03-04T00:00:00"/>
    <s v="Poland"/>
    <n v="50.018599999999999"/>
    <n v="20.686199999999999"/>
    <n v="318"/>
  </r>
  <r>
    <x v="4103"/>
    <x v="4103"/>
    <x v="0"/>
    <n v="746"/>
    <x v="428"/>
    <s v="Mid"/>
    <n v="40"/>
    <n v="10"/>
    <d v="2024-08-05T00:00:00"/>
    <s v="SUP039"/>
    <s v="AISLE-07-SHELF-15"/>
    <n v="20"/>
    <x v="0"/>
    <d v="2024-07-19T00:00:00"/>
    <s v="Italy"/>
    <n v="46.842100000000002"/>
    <n v="16.9785"/>
    <n v="17"/>
  </r>
  <r>
    <x v="4104"/>
    <x v="4104"/>
    <x v="1"/>
    <n v="763.27"/>
    <x v="984"/>
    <s v="High"/>
    <n v="16"/>
    <n v="5"/>
    <d v="2024-06-02T00:00:00"/>
    <s v="SUP043"/>
    <s v="AISLE-01-SHELF-19"/>
    <n v="7"/>
    <x v="0"/>
    <d v="2023-10-02T00:00:00"/>
    <s v="Poland"/>
    <n v="53.9985"/>
    <n v="23.438199999999998"/>
    <n v="244"/>
  </r>
  <r>
    <x v="4105"/>
    <x v="4105"/>
    <x v="1"/>
    <n v="718.78"/>
    <x v="99"/>
    <s v="Mid"/>
    <n v="16"/>
    <n v="14"/>
    <d v="2025-05-21T00:00:00"/>
    <s v="SUP002"/>
    <s v="AISLE-05-SHELF-27"/>
    <n v="12"/>
    <x v="1"/>
    <d v="2024-12-28T00:00:00"/>
    <s v="Belgium"/>
    <n v="51.2879"/>
    <n v="5.5274999999999999"/>
    <n v="144"/>
  </r>
  <r>
    <x v="4106"/>
    <x v="4106"/>
    <x v="1"/>
    <n v="729.19"/>
    <x v="515"/>
    <s v="High"/>
    <n v="13"/>
    <n v="24"/>
    <d v="2024-01-16T00:00:00"/>
    <s v="SUP048"/>
    <s v="AISLE-07-SHELF-43"/>
    <n v="36"/>
    <x v="0"/>
    <d v="2024-01-08T00:00:00"/>
    <s v="Belgium"/>
    <n v="50.936500000000002"/>
    <n v="3.5326"/>
    <n v="8"/>
  </r>
  <r>
    <x v="4107"/>
    <x v="4107"/>
    <x v="6"/>
    <n v="68.42"/>
    <x v="292"/>
    <s v="Mid"/>
    <n v="41"/>
    <n v="28"/>
    <d v="2024-02-21T00:00:00"/>
    <s v="SUP023"/>
    <s v="AISLE-01-SHELF-02"/>
    <n v="26"/>
    <x v="0"/>
    <d v="2023-05-10T00:00:00"/>
    <s v="Sweden"/>
    <n v="63.874499999999998"/>
    <n v="17.9315"/>
    <n v="287"/>
  </r>
  <r>
    <x v="4108"/>
    <x v="4108"/>
    <x v="1"/>
    <n v="538.79999999999995"/>
    <x v="506"/>
    <s v="Low"/>
    <n v="37"/>
    <n v="21"/>
    <d v="2024-09-26T00:00:00"/>
    <s v="SUP041"/>
    <s v="AISLE-14-SHELF-42"/>
    <n v="21"/>
    <x v="0"/>
    <d v="2024-09-14T00:00:00"/>
    <s v="Germany"/>
    <n v="53.8508"/>
    <n v="10.374599999999999"/>
    <n v="12"/>
  </r>
  <r>
    <x v="4109"/>
    <x v="4109"/>
    <x v="5"/>
    <n v="785.14"/>
    <x v="610"/>
    <s v="High"/>
    <n v="65"/>
    <n v="13"/>
    <d v="2024-11-21T00:00:00"/>
    <s v="SUP010"/>
    <s v="AISLE-03-SHELF-14"/>
    <n v="31"/>
    <x v="0"/>
    <d v="2024-01-22T00:00:00"/>
    <s v="Germany"/>
    <n v="48.270800000000001"/>
    <n v="5.9451999999999998"/>
    <n v="304"/>
  </r>
  <r>
    <x v="4110"/>
    <x v="4110"/>
    <x v="4"/>
    <n v="103.12"/>
    <x v="556"/>
    <s v="High"/>
    <n v="13"/>
    <n v="19"/>
    <d v="2024-03-01T00:00:00"/>
    <s v="SUP042"/>
    <s v="AISLE-05-SHELF-17"/>
    <n v="49"/>
    <x v="1"/>
    <d v="2023-12-09T00:00:00"/>
    <s v="Italy"/>
    <n v="43.717700000000001"/>
    <n v="13.1439"/>
    <n v="83"/>
  </r>
  <r>
    <x v="4111"/>
    <x v="4111"/>
    <x v="1"/>
    <n v="21.93"/>
    <x v="250"/>
    <s v="High"/>
    <n v="17"/>
    <n v="8"/>
    <d v="2024-01-08T00:00:00"/>
    <s v="SUP030"/>
    <s v="AISLE-07-SHELF-01"/>
    <n v="7"/>
    <x v="0"/>
    <d v="2023-08-30T00:00:00"/>
    <s v="Italy"/>
    <n v="40.075099999999999"/>
    <n v="8.6107999999999993"/>
    <n v="131"/>
  </r>
  <r>
    <x v="4112"/>
    <x v="4112"/>
    <x v="5"/>
    <n v="816.42"/>
    <x v="797"/>
    <s v="Mid"/>
    <n v="23"/>
    <n v="12"/>
    <d v="2024-05-11T00:00:00"/>
    <s v="SUP035"/>
    <s v="AISLE-11-SHELF-28"/>
    <n v="30"/>
    <x v="0"/>
    <d v="2023-06-21T00:00:00"/>
    <s v="Austria"/>
    <n v="47.613500000000002"/>
    <n v="10.2722"/>
    <n v="325"/>
  </r>
  <r>
    <x v="4113"/>
    <x v="4113"/>
    <x v="2"/>
    <n v="715.17"/>
    <x v="879"/>
    <s v="Mid"/>
    <n v="39"/>
    <n v="20"/>
    <d v="2024-03-16T00:00:00"/>
    <s v="SUP025"/>
    <s v="AISLE-06-SHELF-48"/>
    <n v="39"/>
    <x v="0"/>
    <d v="2024-01-25T00:00:00"/>
    <s v="Belgium"/>
    <n v="50.172199999999997"/>
    <n v="3.9788999999999999"/>
    <n v="51"/>
  </r>
  <r>
    <x v="4114"/>
    <x v="4114"/>
    <x v="5"/>
    <n v="418.08"/>
    <x v="589"/>
    <s v="Mid"/>
    <n v="12"/>
    <n v="19"/>
    <d v="2025-08-04T00:00:00"/>
    <s v="SUP017"/>
    <s v="AISLE-14-SHELF-17"/>
    <n v="17"/>
    <x v="1"/>
    <d v="2025-02-20T00:00:00"/>
    <s v="Austria"/>
    <n v="47.610599999999998"/>
    <n v="13.093"/>
    <n v="165"/>
  </r>
  <r>
    <x v="4115"/>
    <x v="4115"/>
    <x v="6"/>
    <n v="940.99"/>
    <x v="413"/>
    <s v="Mid"/>
    <n v="11"/>
    <n v="19"/>
    <d v="2023-11-22T00:00:00"/>
    <s v="SUP046"/>
    <s v="AISLE-15-SHELF-46"/>
    <n v="21"/>
    <x v="0"/>
    <d v="2023-09-21T00:00:00"/>
    <s v="Germany"/>
    <n v="49.2532"/>
    <n v="13.636900000000001"/>
    <n v="62"/>
  </r>
  <r>
    <x v="4116"/>
    <x v="4116"/>
    <x v="6"/>
    <n v="768.93"/>
    <x v="553"/>
    <s v="High"/>
    <n v="19"/>
    <n v="6"/>
    <d v="2023-11-19T00:00:00"/>
    <s v="SUP019"/>
    <s v="AISLE-07-SHELF-42"/>
    <n v="34"/>
    <x v="0"/>
    <d v="2023-06-01T00:00:00"/>
    <s v="France"/>
    <n v="44.784300000000002"/>
    <n v="-1.748"/>
    <n v="171"/>
  </r>
  <r>
    <x v="4117"/>
    <x v="4117"/>
    <x v="4"/>
    <n v="968.18"/>
    <x v="354"/>
    <s v="High"/>
    <n v="79"/>
    <n v="8"/>
    <d v="2025-03-30T00:00:00"/>
    <s v="SUP018"/>
    <s v="AISLE-19-SHELF-07"/>
    <n v="33"/>
    <x v="1"/>
    <d v="2024-06-06T00:00:00"/>
    <s v="France"/>
    <n v="43.0229"/>
    <n v="-0.39040000000000002"/>
    <n v="297"/>
  </r>
  <r>
    <x v="4118"/>
    <x v="4118"/>
    <x v="4"/>
    <n v="930.02"/>
    <x v="510"/>
    <s v="Low"/>
    <n v="80"/>
    <n v="10"/>
    <d v="2024-11-26T00:00:00"/>
    <s v="SUP018"/>
    <s v="AISLE-15-SHELF-24"/>
    <n v="18"/>
    <x v="0"/>
    <d v="2024-11-22T00:00:00"/>
    <s v="Italy"/>
    <n v="37.3093"/>
    <n v="6.9916"/>
    <n v="4"/>
  </r>
  <r>
    <x v="4119"/>
    <x v="4119"/>
    <x v="4"/>
    <n v="486.48"/>
    <x v="940"/>
    <s v="Mid"/>
    <n v="25"/>
    <n v="21"/>
    <d v="2025-03-13T00:00:00"/>
    <s v="SUP046"/>
    <s v="AISLE-14-SHELF-47"/>
    <n v="34"/>
    <x v="0"/>
    <d v="2025-01-12T00:00:00"/>
    <s v="Poland"/>
    <n v="52.509799999999998"/>
    <n v="20.291499999999999"/>
    <n v="60"/>
  </r>
  <r>
    <x v="4120"/>
    <x v="4120"/>
    <x v="6"/>
    <n v="757.16"/>
    <x v="377"/>
    <s v="Mid"/>
    <n v="79"/>
    <n v="17"/>
    <d v="2024-08-16T00:00:00"/>
    <s v="SUP035"/>
    <s v="AISLE-19-SHELF-26"/>
    <n v="41"/>
    <x v="1"/>
    <d v="2023-11-03T00:00:00"/>
    <s v="Germany"/>
    <n v="51.3249"/>
    <n v="12.8368"/>
    <n v="287"/>
  </r>
  <r>
    <x v="4121"/>
    <x v="4121"/>
    <x v="6"/>
    <n v="672.5"/>
    <x v="612"/>
    <s v="Low"/>
    <n v="89"/>
    <n v="1"/>
    <d v="2024-11-10T00:00:00"/>
    <s v="SUP010"/>
    <s v="AISLE-16-SHELF-34"/>
    <n v="48"/>
    <x v="0"/>
    <d v="2024-08-02T00:00:00"/>
    <s v="France"/>
    <n v="41.683700000000002"/>
    <n v="8.5652000000000008"/>
    <n v="100"/>
  </r>
  <r>
    <x v="4122"/>
    <x v="4122"/>
    <x v="5"/>
    <n v="813.33"/>
    <x v="672"/>
    <s v="Low"/>
    <n v="85"/>
    <n v="19"/>
    <d v="2025-01-28T00:00:00"/>
    <s v="SUP023"/>
    <s v="AISLE-02-SHELF-01"/>
    <n v="42"/>
    <x v="0"/>
    <d v="2024-11-20T00:00:00"/>
    <s v="Germany"/>
    <n v="48.022500000000001"/>
    <n v="12.0336"/>
    <n v="69"/>
  </r>
  <r>
    <x v="4123"/>
    <x v="4123"/>
    <x v="6"/>
    <n v="789.81"/>
    <x v="972"/>
    <s v="High"/>
    <n v="95"/>
    <n v="12"/>
    <d v="2024-02-29T00:00:00"/>
    <s v="SUP045"/>
    <s v="AISLE-16-SHELF-36"/>
    <n v="13"/>
    <x v="0"/>
    <d v="2023-05-25T00:00:00"/>
    <s v="United Kingdom"/>
    <n v="51.073900000000002"/>
    <n v="0.59909999999999997"/>
    <n v="280"/>
  </r>
  <r>
    <x v="4124"/>
    <x v="4124"/>
    <x v="2"/>
    <n v="161.69999999999999"/>
    <x v="793"/>
    <s v="Mid"/>
    <n v="88"/>
    <n v="28"/>
    <d v="2025-03-21T00:00:00"/>
    <s v="SUP022"/>
    <s v="AISLE-03-SHELF-43"/>
    <n v="36"/>
    <x v="0"/>
    <d v="2024-08-10T00:00:00"/>
    <s v="Netherlands"/>
    <n v="52.178899999999999"/>
    <n v="3.6208999999999998"/>
    <n v="223"/>
  </r>
  <r>
    <x v="4125"/>
    <x v="4125"/>
    <x v="0"/>
    <n v="241.4"/>
    <x v="868"/>
    <s v="Mid"/>
    <n v="31"/>
    <n v="22"/>
    <d v="2023-12-09T00:00:00"/>
    <s v="SUP044"/>
    <s v="AISLE-17-SHELF-05"/>
    <n v="8"/>
    <x v="0"/>
    <d v="2023-05-12T00:00:00"/>
    <s v="Belgium"/>
    <n v="50.733400000000003"/>
    <n v="2.5354999999999999"/>
    <n v="211"/>
  </r>
  <r>
    <x v="4126"/>
    <x v="4126"/>
    <x v="0"/>
    <n v="273.07"/>
    <x v="400"/>
    <s v="Mid"/>
    <n v="44"/>
    <n v="2"/>
    <d v="2024-05-10T00:00:00"/>
    <s v="SUP009"/>
    <s v="AISLE-09-SHELF-01"/>
    <n v="10"/>
    <x v="0"/>
    <d v="2023-08-22T00:00:00"/>
    <s v="Austria"/>
    <n v="48.417700000000004"/>
    <n v="14.509499999999999"/>
    <n v="262"/>
  </r>
  <r>
    <x v="4127"/>
    <x v="4127"/>
    <x v="4"/>
    <n v="820.31"/>
    <x v="316"/>
    <s v="Mid"/>
    <n v="88"/>
    <n v="17"/>
    <d v="2024-06-22T00:00:00"/>
    <s v="SUP032"/>
    <s v="AISLE-09-SHELF-36"/>
    <n v="5"/>
    <x v="0"/>
    <d v="2023-10-18T00:00:00"/>
    <s v="Germany"/>
    <n v="48.915900000000001"/>
    <n v="9.3102"/>
    <n v="248"/>
  </r>
  <r>
    <x v="4128"/>
    <x v="4128"/>
    <x v="6"/>
    <n v="812.63"/>
    <x v="296"/>
    <s v="Mid"/>
    <n v="96"/>
    <n v="7"/>
    <d v="2024-09-06T00:00:00"/>
    <s v="SUP026"/>
    <s v="AISLE-16-SHELF-15"/>
    <n v="29"/>
    <x v="0"/>
    <d v="2024-07-05T00:00:00"/>
    <s v="Netherlands"/>
    <n v="50.821100000000001"/>
    <n v="6.0053999999999998"/>
    <n v="63"/>
  </r>
  <r>
    <x v="4129"/>
    <x v="4129"/>
    <x v="2"/>
    <n v="500.38"/>
    <x v="388"/>
    <s v="Mid"/>
    <n v="58"/>
    <n v="14"/>
    <d v="2024-03-20T00:00:00"/>
    <s v="SUP029"/>
    <s v="AISLE-10-SHELF-37"/>
    <n v="44"/>
    <x v="0"/>
    <d v="2024-02-21T00:00:00"/>
    <s v="United Kingdom"/>
    <n v="52.7395"/>
    <n v="-2.4841000000000002"/>
    <n v="28"/>
  </r>
  <r>
    <x v="4130"/>
    <x v="4130"/>
    <x v="0"/>
    <n v="585.02"/>
    <x v="397"/>
    <s v="Low"/>
    <n v="11"/>
    <n v="14"/>
    <d v="2024-03-20T00:00:00"/>
    <s v="SUP042"/>
    <s v="AISLE-16-SHELF-38"/>
    <n v="42"/>
    <x v="0"/>
    <d v="2024-01-27T00:00:00"/>
    <s v="Austria"/>
    <n v="48.887500000000003"/>
    <n v="11.805899999999999"/>
    <n v="53"/>
  </r>
  <r>
    <x v="4131"/>
    <x v="4131"/>
    <x v="5"/>
    <n v="828.65"/>
    <x v="198"/>
    <s v="High"/>
    <n v="75"/>
    <n v="12"/>
    <d v="2025-12-14T00:00:00"/>
    <s v="SUP019"/>
    <s v="AISLE-16-SHELF-36"/>
    <n v="7"/>
    <x v="0"/>
    <d v="2025-02-09T00:00:00"/>
    <s v="Germany"/>
    <n v="54.825800000000001"/>
    <n v="11.6578"/>
    <n v="308"/>
  </r>
  <r>
    <x v="4132"/>
    <x v="4132"/>
    <x v="3"/>
    <n v="319.47000000000003"/>
    <x v="922"/>
    <s v="Low"/>
    <n v="28"/>
    <n v="16"/>
    <d v="2023-07-30T00:00:00"/>
    <s v="SUP048"/>
    <s v="AISLE-15-SHELF-03"/>
    <n v="25"/>
    <x v="0"/>
    <d v="2023-06-07T00:00:00"/>
    <s v="Italy"/>
    <n v="39.1419"/>
    <n v="11.797700000000001"/>
    <n v="53"/>
  </r>
  <r>
    <x v="4133"/>
    <x v="4133"/>
    <x v="1"/>
    <n v="59.68"/>
    <x v="738"/>
    <s v="Low"/>
    <n v="78"/>
    <n v="18"/>
    <d v="2023-10-24T00:00:00"/>
    <s v="SUP029"/>
    <s v="AISLE-19-SHELF-41"/>
    <n v="18"/>
    <x v="0"/>
    <d v="2023-07-22T00:00:00"/>
    <s v="Netherlands"/>
    <n v="52.799199999999999"/>
    <n v="5.0412999999999997"/>
    <n v="94"/>
  </r>
  <r>
    <x v="4134"/>
    <x v="4134"/>
    <x v="5"/>
    <n v="487.77"/>
    <x v="576"/>
    <s v="High"/>
    <n v="13"/>
    <n v="8"/>
    <d v="2024-09-11T00:00:00"/>
    <s v="SUP035"/>
    <s v="AISLE-05-SHELF-48"/>
    <n v="34"/>
    <x v="0"/>
    <d v="2023-12-23T00:00:00"/>
    <s v="Austria"/>
    <n v="46.578099999999999"/>
    <n v="10.7982"/>
    <n v="263"/>
  </r>
  <r>
    <x v="4135"/>
    <x v="4135"/>
    <x v="3"/>
    <n v="914.58"/>
    <x v="397"/>
    <s v="Low"/>
    <n v="91"/>
    <n v="2"/>
    <d v="2024-10-07T00:00:00"/>
    <s v="SUP012"/>
    <s v="AISLE-03-SHELF-08"/>
    <n v="6"/>
    <x v="0"/>
    <d v="2023-11-19T00:00:00"/>
    <s v="Germany"/>
    <n v="53.313899999999997"/>
    <n v="11.8002"/>
    <n v="323"/>
  </r>
  <r>
    <x v="4136"/>
    <x v="4136"/>
    <x v="2"/>
    <n v="792.56"/>
    <x v="961"/>
    <s v="High"/>
    <n v="50"/>
    <n v="11"/>
    <d v="2025-07-16T00:00:00"/>
    <s v="SUP008"/>
    <s v="AISLE-14-SHELF-35"/>
    <n v="26"/>
    <x v="0"/>
    <d v="2024-11-02T00:00:00"/>
    <s v="Netherlands"/>
    <n v="52.338500000000003"/>
    <n v="3.9537"/>
    <n v="256"/>
  </r>
  <r>
    <x v="4137"/>
    <x v="4137"/>
    <x v="5"/>
    <n v="372.95"/>
    <x v="884"/>
    <s v="High"/>
    <n v="65"/>
    <n v="1"/>
    <d v="2024-03-26T00:00:00"/>
    <s v="SUP025"/>
    <s v="AISLE-16-SHELF-07"/>
    <n v="17"/>
    <x v="0"/>
    <d v="2024-02-18T00:00:00"/>
    <s v="United Kingdom"/>
    <n v="57.272300000000001"/>
    <n v="1.4074"/>
    <n v="37"/>
  </r>
  <r>
    <x v="4138"/>
    <x v="4138"/>
    <x v="0"/>
    <n v="74.12"/>
    <x v="826"/>
    <s v="Low"/>
    <n v="64"/>
    <n v="10"/>
    <d v="2023-10-29T00:00:00"/>
    <s v="SUP027"/>
    <s v="AISLE-09-SHELF-35"/>
    <n v="29"/>
    <x v="0"/>
    <d v="2023-06-04T00:00:00"/>
    <s v="Germany"/>
    <n v="47.610700000000001"/>
    <n v="6.6101000000000001"/>
    <n v="147"/>
  </r>
  <r>
    <x v="4139"/>
    <x v="4139"/>
    <x v="6"/>
    <n v="640.54999999999995"/>
    <x v="638"/>
    <s v="High"/>
    <n v="40"/>
    <n v="18"/>
    <d v="2025-11-17T00:00:00"/>
    <s v="SUP047"/>
    <s v="AISLE-08-SHELF-12"/>
    <n v="47"/>
    <x v="0"/>
    <d v="2025-03-11T00:00:00"/>
    <s v="Germany"/>
    <n v="54.023899999999998"/>
    <n v="13.3215"/>
    <n v="251"/>
  </r>
  <r>
    <x v="4140"/>
    <x v="4140"/>
    <x v="3"/>
    <n v="836.15"/>
    <x v="438"/>
    <s v="Mid"/>
    <n v="31"/>
    <n v="16"/>
    <d v="2023-08-09T00:00:00"/>
    <s v="SUP043"/>
    <s v="AISLE-17-SHELF-46"/>
    <n v="15"/>
    <x v="0"/>
    <d v="2023-06-11T00:00:00"/>
    <s v="Germany"/>
    <n v="51.996299999999998"/>
    <n v="14.4992"/>
    <n v="59"/>
  </r>
  <r>
    <x v="4141"/>
    <x v="4141"/>
    <x v="6"/>
    <n v="668.3"/>
    <x v="915"/>
    <s v="High"/>
    <n v="84"/>
    <n v="2"/>
    <d v="2024-03-12T00:00:00"/>
    <s v="SUP045"/>
    <s v="AISLE-16-SHELF-04"/>
    <n v="14"/>
    <x v="0"/>
    <d v="2023-06-23T00:00:00"/>
    <s v="Sweden"/>
    <n v="64.220699999999994"/>
    <n v="13.929399999999999"/>
    <n v="263"/>
  </r>
  <r>
    <x v="4142"/>
    <x v="4142"/>
    <x v="2"/>
    <n v="430.82"/>
    <x v="766"/>
    <s v="High"/>
    <n v="57"/>
    <n v="23"/>
    <d v="2024-03-11T00:00:00"/>
    <s v="SUP006"/>
    <s v="AISLE-03-SHELF-45"/>
    <n v="48"/>
    <x v="0"/>
    <d v="2023-06-26T00:00:00"/>
    <s v="Italy"/>
    <n v="44.250700000000002"/>
    <n v="14.284000000000001"/>
    <n v="259"/>
  </r>
  <r>
    <x v="4143"/>
    <x v="4143"/>
    <x v="1"/>
    <n v="132.12"/>
    <x v="222"/>
    <s v="Mid"/>
    <n v="89"/>
    <n v="17"/>
    <d v="2024-05-18T00:00:00"/>
    <s v="SUP013"/>
    <s v="AISLE-09-SHELF-45"/>
    <n v="41"/>
    <x v="0"/>
    <d v="2024-04-30T00:00:00"/>
    <s v="United Kingdom"/>
    <n v="58.574599999999997"/>
    <n v="-6.0609999999999999"/>
    <n v="18"/>
  </r>
  <r>
    <x v="4144"/>
    <x v="4144"/>
    <x v="1"/>
    <n v="911.67"/>
    <x v="641"/>
    <s v="Low"/>
    <n v="13"/>
    <n v="16"/>
    <d v="2025-05-10T00:00:00"/>
    <s v="SUP011"/>
    <s v="AISLE-12-SHELF-21"/>
    <n v="29"/>
    <x v="0"/>
    <d v="2024-05-22T00:00:00"/>
    <s v="Austria"/>
    <n v="47.954500000000003"/>
    <n v="15.507300000000001"/>
    <n v="353"/>
  </r>
  <r>
    <x v="4145"/>
    <x v="4145"/>
    <x v="6"/>
    <n v="283.2"/>
    <x v="545"/>
    <s v="Low"/>
    <n v="30"/>
    <n v="19"/>
    <d v="2024-02-20T00:00:00"/>
    <s v="SUP038"/>
    <s v="AISLE-15-SHELF-35"/>
    <n v="48"/>
    <x v="0"/>
    <d v="2023-11-20T00:00:00"/>
    <s v="Sweden"/>
    <n v="59.978000000000002"/>
    <n v="16.073799999999999"/>
    <n v="92"/>
  </r>
  <r>
    <x v="4146"/>
    <x v="4146"/>
    <x v="0"/>
    <n v="232.04"/>
    <x v="316"/>
    <s v="Mid"/>
    <n v="50"/>
    <n v="5"/>
    <d v="2025-02-27T00:00:00"/>
    <s v="SUP006"/>
    <s v="AISLE-03-SHELF-02"/>
    <n v="39"/>
    <x v="0"/>
    <d v="2024-10-06T00:00:00"/>
    <s v="Poland"/>
    <n v="54.149799999999999"/>
    <n v="18.1419"/>
    <n v="144"/>
  </r>
  <r>
    <x v="4147"/>
    <x v="4147"/>
    <x v="2"/>
    <n v="817.82"/>
    <x v="105"/>
    <s v="Mid"/>
    <n v="54"/>
    <n v="28"/>
    <d v="2025-02-27T00:00:00"/>
    <s v="SUP005"/>
    <s v="AISLE-06-SHELF-16"/>
    <n v="23"/>
    <x v="0"/>
    <d v="2024-04-18T00:00:00"/>
    <s v="Sweden"/>
    <n v="63.921300000000002"/>
    <n v="22.748999999999999"/>
    <n v="315"/>
  </r>
  <r>
    <x v="4148"/>
    <x v="4148"/>
    <x v="1"/>
    <n v="981.41"/>
    <x v="816"/>
    <s v="High"/>
    <n v="98"/>
    <n v="23"/>
    <d v="2025-01-14T00:00:00"/>
    <s v="SUP007"/>
    <s v="AISLE-18-SHELF-41"/>
    <n v="32"/>
    <x v="0"/>
    <d v="2024-07-24T00:00:00"/>
    <s v="Belgium"/>
    <n v="49.919699999999999"/>
    <n v="6.3292999999999999"/>
    <n v="174"/>
  </r>
  <r>
    <x v="4149"/>
    <x v="4149"/>
    <x v="4"/>
    <n v="663.56"/>
    <x v="20"/>
    <s v="Mid"/>
    <n v="93"/>
    <n v="6"/>
    <d v="2025-06-01T00:00:00"/>
    <s v="SUP019"/>
    <s v="AISLE-03-SHELF-16"/>
    <n v="46"/>
    <x v="0"/>
    <d v="2024-12-26T00:00:00"/>
    <s v="Belgium"/>
    <n v="50.9039"/>
    <n v="4.4348999999999998"/>
    <n v="157"/>
  </r>
  <r>
    <x v="4150"/>
    <x v="4150"/>
    <x v="4"/>
    <n v="628.55999999999995"/>
    <x v="274"/>
    <s v="Mid"/>
    <n v="17"/>
    <n v="24"/>
    <d v="2025-05-27T00:00:00"/>
    <s v="SUP043"/>
    <s v="AISLE-04-SHELF-46"/>
    <n v="47"/>
    <x v="0"/>
    <d v="2024-11-30T00:00:00"/>
    <s v="Germany"/>
    <n v="50.575000000000003"/>
    <n v="14.5847"/>
    <n v="178"/>
  </r>
  <r>
    <x v="4151"/>
    <x v="4151"/>
    <x v="3"/>
    <n v="326.24"/>
    <x v="126"/>
    <s v="High"/>
    <n v="18"/>
    <n v="17"/>
    <d v="2025-03-22T00:00:00"/>
    <s v="SUP006"/>
    <s v="AISLE-04-SHELF-28"/>
    <n v="14"/>
    <x v="1"/>
    <d v="2024-07-12T00:00:00"/>
    <s v="Sweden"/>
    <n v="58.139000000000003"/>
    <n v="15.1831"/>
    <n v="253"/>
  </r>
  <r>
    <x v="4152"/>
    <x v="4152"/>
    <x v="0"/>
    <n v="30.21"/>
    <x v="631"/>
    <s v="High"/>
    <n v="27"/>
    <n v="16"/>
    <d v="2024-02-01T00:00:00"/>
    <s v="SUP025"/>
    <s v="AISLE-18-SHELF-50"/>
    <n v="19"/>
    <x v="0"/>
    <d v="2023-08-30T00:00:00"/>
    <s v="Poland"/>
    <n v="50.785200000000003"/>
    <n v="16.990100000000002"/>
    <n v="155"/>
  </r>
  <r>
    <x v="4153"/>
    <x v="4153"/>
    <x v="6"/>
    <n v="199.88"/>
    <x v="738"/>
    <s v="Low"/>
    <n v="40"/>
    <n v="16"/>
    <d v="2025-11-22T00:00:00"/>
    <s v="SUP009"/>
    <s v="AISLE-18-SHELF-28"/>
    <n v="36"/>
    <x v="0"/>
    <d v="2024-12-18T00:00:00"/>
    <s v="Sweden"/>
    <n v="61.765799999999999"/>
    <n v="24.058199999999999"/>
    <n v="339"/>
  </r>
  <r>
    <x v="4154"/>
    <x v="4154"/>
    <x v="5"/>
    <n v="588.59"/>
    <x v="976"/>
    <s v="Mid"/>
    <n v="44"/>
    <n v="7"/>
    <d v="2024-05-22T00:00:00"/>
    <s v="SUP020"/>
    <s v="AISLE-03-SHELF-26"/>
    <n v="7"/>
    <x v="0"/>
    <d v="2023-06-20T00:00:00"/>
    <s v="Italy"/>
    <n v="45.932299999999998"/>
    <n v="10.502599999999999"/>
    <n v="337"/>
  </r>
  <r>
    <x v="4155"/>
    <x v="4155"/>
    <x v="5"/>
    <n v="159.80000000000001"/>
    <x v="785"/>
    <s v="Mid"/>
    <n v="39"/>
    <n v="16"/>
    <d v="2025-02-17T00:00:00"/>
    <s v="SUP025"/>
    <s v="AISLE-07-SHELF-13"/>
    <n v="28"/>
    <x v="0"/>
    <d v="2024-10-01T00:00:00"/>
    <s v="Italy"/>
    <n v="41.040100000000002"/>
    <n v="14.566800000000001"/>
    <n v="139"/>
  </r>
  <r>
    <x v="4156"/>
    <x v="4156"/>
    <x v="2"/>
    <n v="885"/>
    <x v="136"/>
    <s v="Mid"/>
    <n v="27"/>
    <n v="9"/>
    <d v="2023-12-24T00:00:00"/>
    <s v="SUP050"/>
    <s v="AISLE-07-SHELF-13"/>
    <n v="14"/>
    <x v="0"/>
    <d v="2023-10-19T00:00:00"/>
    <s v="Poland"/>
    <n v="49.099499999999999"/>
    <n v="22.301500000000001"/>
    <n v="66"/>
  </r>
  <r>
    <x v="4157"/>
    <x v="4157"/>
    <x v="3"/>
    <n v="196.26"/>
    <x v="216"/>
    <s v="Mid"/>
    <n v="92"/>
    <n v="23"/>
    <d v="2024-01-05T00:00:00"/>
    <s v="SUP008"/>
    <s v="AISLE-04-SHELF-16"/>
    <n v="48"/>
    <x v="0"/>
    <d v="2023-07-05T00:00:00"/>
    <s v="Sweden"/>
    <n v="67.441199999999995"/>
    <n v="22.3293"/>
    <n v="184"/>
  </r>
  <r>
    <x v="4158"/>
    <x v="4158"/>
    <x v="3"/>
    <n v="526.88"/>
    <x v="535"/>
    <s v="Mid"/>
    <n v="50"/>
    <n v="6"/>
    <d v="2025-09-27T00:00:00"/>
    <s v="SUP050"/>
    <s v="AISLE-15-SHELF-13"/>
    <n v="34"/>
    <x v="0"/>
    <d v="2024-09-30T00:00:00"/>
    <s v="Netherlands"/>
    <n v="51.812600000000003"/>
    <n v="5.1017999999999999"/>
    <n v="362"/>
  </r>
  <r>
    <x v="4159"/>
    <x v="4159"/>
    <x v="3"/>
    <n v="516.89"/>
    <x v="192"/>
    <s v="Mid"/>
    <n v="33"/>
    <n v="16"/>
    <d v="2025-06-14T00:00:00"/>
    <s v="SUP037"/>
    <s v="AISLE-10-SHELF-10"/>
    <n v="45"/>
    <x v="0"/>
    <d v="2024-07-18T00:00:00"/>
    <s v="Italy"/>
    <n v="36.7301"/>
    <n v="11.3528"/>
    <n v="331"/>
  </r>
  <r>
    <x v="4160"/>
    <x v="4160"/>
    <x v="0"/>
    <n v="607.91"/>
    <x v="396"/>
    <s v="Low"/>
    <n v="95"/>
    <n v="9"/>
    <d v="2024-11-29T00:00:00"/>
    <s v="SUP038"/>
    <s v="AISLE-05-SHELF-36"/>
    <n v="37"/>
    <x v="0"/>
    <d v="2024-11-01T00:00:00"/>
    <s v="Italy"/>
    <n v="41.4345"/>
    <n v="17.393000000000001"/>
    <n v="28"/>
  </r>
  <r>
    <x v="4161"/>
    <x v="4161"/>
    <x v="5"/>
    <n v="334.16"/>
    <x v="407"/>
    <s v="Low"/>
    <n v="57"/>
    <n v="29"/>
    <d v="2024-09-14T00:00:00"/>
    <s v="SUP002"/>
    <s v="AISLE-19-SHELF-30"/>
    <n v="49"/>
    <x v="1"/>
    <d v="2023-10-17T00:00:00"/>
    <s v="France"/>
    <n v="50.061100000000003"/>
    <n v="9.0050000000000008"/>
    <n v="333"/>
  </r>
  <r>
    <x v="4162"/>
    <x v="4162"/>
    <x v="2"/>
    <n v="874.8"/>
    <x v="416"/>
    <s v="Low"/>
    <n v="23"/>
    <n v="4"/>
    <d v="2024-06-26T00:00:00"/>
    <s v="SUP022"/>
    <s v="AISLE-15-SHELF-41"/>
    <n v="29"/>
    <x v="0"/>
    <d v="2024-05-06T00:00:00"/>
    <s v="Sweden"/>
    <n v="67.514399999999995"/>
    <n v="11.2074"/>
    <n v="51"/>
  </r>
  <r>
    <x v="4163"/>
    <x v="4163"/>
    <x v="0"/>
    <n v="449.86"/>
    <x v="640"/>
    <s v="High"/>
    <n v="28"/>
    <n v="28"/>
    <d v="2024-06-02T00:00:00"/>
    <s v="SUP036"/>
    <s v="AISLE-16-SHELF-28"/>
    <n v="43"/>
    <x v="1"/>
    <d v="2024-01-18T00:00:00"/>
    <s v="Italy"/>
    <n v="43.335299999999997"/>
    <n v="7.4119999999999999"/>
    <n v="136"/>
  </r>
  <r>
    <x v="4164"/>
    <x v="4164"/>
    <x v="2"/>
    <n v="703.15"/>
    <x v="245"/>
    <s v="High"/>
    <n v="69"/>
    <n v="26"/>
    <d v="2023-09-05T00:00:00"/>
    <s v="SUP004"/>
    <s v="AISLE-04-SHELF-43"/>
    <n v="43"/>
    <x v="0"/>
    <d v="2023-04-29T00:00:00"/>
    <s v="United Kingdom"/>
    <n v="52.2988"/>
    <n v="-2.4169"/>
    <n v="129"/>
  </r>
  <r>
    <x v="4165"/>
    <x v="4165"/>
    <x v="0"/>
    <n v="639.54999999999995"/>
    <x v="260"/>
    <s v="Low"/>
    <n v="31"/>
    <n v="22"/>
    <d v="2024-01-02T00:00:00"/>
    <s v="SUP048"/>
    <s v="AISLE-17-SHELF-01"/>
    <n v="29"/>
    <x v="0"/>
    <d v="2023-04-10T00:00:00"/>
    <s v="Sweden"/>
    <n v="64.968500000000006"/>
    <n v="19.675699999999999"/>
    <n v="267"/>
  </r>
  <r>
    <x v="4166"/>
    <x v="4166"/>
    <x v="6"/>
    <n v="125.98"/>
    <x v="881"/>
    <s v="Mid"/>
    <n v="39"/>
    <n v="6"/>
    <d v="2025-01-19T00:00:00"/>
    <s v="SUP001"/>
    <s v="AISLE-09-SHELF-12"/>
    <n v="42"/>
    <x v="0"/>
    <d v="2024-12-02T00:00:00"/>
    <s v="Belgium"/>
    <n v="49.598100000000002"/>
    <n v="2.9041000000000001"/>
    <n v="48"/>
  </r>
  <r>
    <x v="4167"/>
    <x v="4167"/>
    <x v="0"/>
    <n v="626.41"/>
    <x v="425"/>
    <s v="Mid"/>
    <n v="24"/>
    <n v="26"/>
    <d v="2025-02-12T00:00:00"/>
    <s v="SUP048"/>
    <s v="AISLE-12-SHELF-42"/>
    <n v="16"/>
    <x v="0"/>
    <d v="2024-11-01T00:00:00"/>
    <s v="France"/>
    <n v="42.560200000000002"/>
    <n v="-3.7654000000000001"/>
    <n v="103"/>
  </r>
  <r>
    <x v="4168"/>
    <x v="4168"/>
    <x v="0"/>
    <n v="555.20000000000005"/>
    <x v="103"/>
    <s v="High"/>
    <n v="30"/>
    <n v="14"/>
    <d v="2025-07-03T00:00:00"/>
    <s v="SUP033"/>
    <s v="AISLE-09-SHELF-26"/>
    <n v="8"/>
    <x v="0"/>
    <d v="2025-01-31T00:00:00"/>
    <s v="Italy"/>
    <n v="38.471499999999999"/>
    <n v="14.792999999999999"/>
    <n v="153"/>
  </r>
  <r>
    <x v="4169"/>
    <x v="4169"/>
    <x v="6"/>
    <n v="899.62"/>
    <x v="843"/>
    <s v="Low"/>
    <n v="35"/>
    <n v="3"/>
    <d v="2024-03-22T00:00:00"/>
    <s v="SUP024"/>
    <s v="AISLE-20-SHELF-16"/>
    <n v="32"/>
    <x v="1"/>
    <d v="2024-03-16T00:00:00"/>
    <s v="France"/>
    <n v="49.4422"/>
    <n v="0.86870000000000003"/>
    <n v="6"/>
  </r>
  <r>
    <x v="4170"/>
    <x v="4170"/>
    <x v="4"/>
    <n v="882.07"/>
    <x v="385"/>
    <s v="Low"/>
    <n v="21"/>
    <n v="23"/>
    <d v="2023-10-30T00:00:00"/>
    <s v="SUP049"/>
    <s v="AISLE-13-SHELF-35"/>
    <n v="24"/>
    <x v="0"/>
    <d v="2023-10-13T00:00:00"/>
    <s v="Belgium"/>
    <n v="50.885599999999997"/>
    <n v="3.2801"/>
    <n v="17"/>
  </r>
  <r>
    <x v="4171"/>
    <x v="4171"/>
    <x v="6"/>
    <n v="159.44999999999999"/>
    <x v="676"/>
    <s v="High"/>
    <n v="16"/>
    <n v="17"/>
    <d v="2024-03-01T00:00:00"/>
    <s v="SUP005"/>
    <s v="AISLE-18-SHELF-04"/>
    <n v="14"/>
    <x v="0"/>
    <d v="2023-06-03T00:00:00"/>
    <s v="Poland"/>
    <n v="54.645000000000003"/>
    <n v="17.600000000000001"/>
    <n v="272"/>
  </r>
  <r>
    <x v="4172"/>
    <x v="4172"/>
    <x v="3"/>
    <n v="90.87"/>
    <x v="444"/>
    <s v="Mid"/>
    <n v="84"/>
    <n v="11"/>
    <d v="2025-12-17T00:00:00"/>
    <s v="SUP048"/>
    <s v="AISLE-19-SHELF-25"/>
    <n v="35"/>
    <x v="0"/>
    <d v="2025-01-12T00:00:00"/>
    <s v="Poland"/>
    <n v="53.905999999999999"/>
    <n v="23.553699999999999"/>
    <n v="339"/>
  </r>
  <r>
    <x v="4173"/>
    <x v="4173"/>
    <x v="1"/>
    <n v="301.64999999999998"/>
    <x v="716"/>
    <s v="Low"/>
    <n v="93"/>
    <n v="24"/>
    <d v="2024-10-03T00:00:00"/>
    <s v="SUP035"/>
    <s v="AISLE-13-SHELF-28"/>
    <n v="23"/>
    <x v="1"/>
    <d v="2023-11-07T00:00:00"/>
    <s v="Sweden"/>
    <n v="67.233099999999993"/>
    <n v="11.9786"/>
    <n v="331"/>
  </r>
  <r>
    <x v="4174"/>
    <x v="4174"/>
    <x v="4"/>
    <n v="986.75"/>
    <x v="76"/>
    <s v="High"/>
    <n v="44"/>
    <n v="8"/>
    <d v="2023-10-28T00:00:00"/>
    <s v="SUP042"/>
    <s v="AISLE-13-SHELF-12"/>
    <n v="6"/>
    <x v="0"/>
    <d v="2023-06-19T00:00:00"/>
    <s v="Belgium"/>
    <n v="50.800600000000003"/>
    <n v="2.9683999999999999"/>
    <n v="131"/>
  </r>
  <r>
    <x v="4175"/>
    <x v="4175"/>
    <x v="1"/>
    <n v="31.36"/>
    <x v="9"/>
    <s v="Low"/>
    <n v="77"/>
    <n v="8"/>
    <d v="2024-04-30T00:00:00"/>
    <s v="SUP050"/>
    <s v="AISLE-01-SHELF-34"/>
    <n v="8"/>
    <x v="1"/>
    <d v="2023-10-06T00:00:00"/>
    <s v="Spain"/>
    <n v="36.044199999999996"/>
    <n v="-8.6475000000000009"/>
    <n v="207"/>
  </r>
  <r>
    <x v="4176"/>
    <x v="4176"/>
    <x v="5"/>
    <n v="676.16"/>
    <x v="39"/>
    <s v="Low"/>
    <n v="11"/>
    <n v="25"/>
    <d v="2024-03-26T00:00:00"/>
    <s v="SUP050"/>
    <s v="AISLE-03-SHELF-22"/>
    <n v="19"/>
    <x v="0"/>
    <d v="2023-07-27T00:00:00"/>
    <s v="Spain"/>
    <n v="43.146000000000001"/>
    <n v="2.1465999999999998"/>
    <n v="243"/>
  </r>
  <r>
    <x v="4177"/>
    <x v="4177"/>
    <x v="1"/>
    <n v="612.42999999999995"/>
    <x v="405"/>
    <s v="Mid"/>
    <n v="29"/>
    <n v="4"/>
    <d v="2024-11-26T00:00:00"/>
    <s v="SUP026"/>
    <s v="AISLE-13-SHELF-44"/>
    <n v="42"/>
    <x v="0"/>
    <d v="2023-12-12T00:00:00"/>
    <s v="Sweden"/>
    <n v="58.416400000000003"/>
    <n v="18.266500000000001"/>
    <n v="350"/>
  </r>
  <r>
    <x v="4178"/>
    <x v="4178"/>
    <x v="2"/>
    <n v="650.11"/>
    <x v="392"/>
    <s v="Mid"/>
    <n v="56"/>
    <n v="15"/>
    <d v="2025-10-11T00:00:00"/>
    <s v="SUP049"/>
    <s v="AISLE-16-SHELF-46"/>
    <n v="37"/>
    <x v="0"/>
    <d v="2025-03-02T00:00:00"/>
    <s v="Germany"/>
    <n v="54.558199999999999"/>
    <n v="10.42"/>
    <n v="223"/>
  </r>
  <r>
    <x v="4179"/>
    <x v="4179"/>
    <x v="0"/>
    <n v="226.1"/>
    <x v="343"/>
    <s v="High"/>
    <n v="93"/>
    <n v="16"/>
    <d v="2024-10-17T00:00:00"/>
    <s v="SUP043"/>
    <s v="AISLE-14-SHELF-17"/>
    <n v="22"/>
    <x v="0"/>
    <d v="2024-03-21T00:00:00"/>
    <s v="France"/>
    <n v="45.1571"/>
    <n v="1.9554"/>
    <n v="210"/>
  </r>
  <r>
    <x v="4180"/>
    <x v="4180"/>
    <x v="4"/>
    <n v="234.45"/>
    <x v="830"/>
    <s v="Low"/>
    <n v="21"/>
    <n v="22"/>
    <d v="2023-07-30T00:00:00"/>
    <s v="SUP041"/>
    <s v="AISLE-05-SHELF-38"/>
    <n v="44"/>
    <x v="0"/>
    <d v="2023-07-17T00:00:00"/>
    <s v="France"/>
    <n v="49.0441"/>
    <n v="1.8683000000000001"/>
    <n v="13"/>
  </r>
  <r>
    <x v="4181"/>
    <x v="4181"/>
    <x v="5"/>
    <n v="436.34"/>
    <x v="502"/>
    <s v="Low"/>
    <n v="62"/>
    <n v="11"/>
    <d v="2024-01-19T00:00:00"/>
    <s v="SUP043"/>
    <s v="AISLE-10-SHELF-27"/>
    <n v="36"/>
    <x v="0"/>
    <d v="2023-04-20T00:00:00"/>
    <s v="Poland"/>
    <n v="53.542999999999999"/>
    <n v="18.417000000000002"/>
    <n v="274"/>
  </r>
  <r>
    <x v="4182"/>
    <x v="4182"/>
    <x v="6"/>
    <n v="104.9"/>
    <x v="842"/>
    <s v="Mid"/>
    <n v="26"/>
    <n v="28"/>
    <d v="2024-11-20T00:00:00"/>
    <s v="SUP026"/>
    <s v="AISLE-09-SHELF-32"/>
    <n v="36"/>
    <x v="1"/>
    <d v="2024-11-06T00:00:00"/>
    <s v="Spain"/>
    <n v="37.965600000000002"/>
    <n v="-5.1863999999999999"/>
    <n v="14"/>
  </r>
  <r>
    <x v="4183"/>
    <x v="4183"/>
    <x v="6"/>
    <n v="83.87"/>
    <x v="371"/>
    <s v="High"/>
    <n v="27"/>
    <n v="7"/>
    <d v="2025-11-25T00:00:00"/>
    <s v="SUP041"/>
    <s v="AISLE-07-SHELF-36"/>
    <n v="17"/>
    <x v="1"/>
    <d v="2025-02-03T00:00:00"/>
    <s v="Austria"/>
    <n v="46.6023"/>
    <n v="13.329800000000001"/>
    <n v="295"/>
  </r>
  <r>
    <x v="4184"/>
    <x v="4184"/>
    <x v="3"/>
    <n v="97.48"/>
    <x v="978"/>
    <s v="Mid"/>
    <n v="33"/>
    <n v="18"/>
    <d v="2024-05-31T00:00:00"/>
    <s v="SUP049"/>
    <s v="AISLE-07-SHELF-43"/>
    <n v="20"/>
    <x v="0"/>
    <d v="2024-02-17T00:00:00"/>
    <s v="Italy"/>
    <n v="38.155200000000001"/>
    <n v="16.257400000000001"/>
    <n v="104"/>
  </r>
  <r>
    <x v="4185"/>
    <x v="4185"/>
    <x v="1"/>
    <n v="577.25"/>
    <x v="958"/>
    <s v="Low"/>
    <n v="81"/>
    <n v="6"/>
    <d v="2024-03-01T00:00:00"/>
    <s v="SUP005"/>
    <s v="AISLE-06-SHELF-48"/>
    <n v="37"/>
    <x v="1"/>
    <d v="2023-12-30T00:00:00"/>
    <s v="Italy"/>
    <n v="41.016199999999998"/>
    <n v="15.7035"/>
    <n v="62"/>
  </r>
  <r>
    <x v="4186"/>
    <x v="4186"/>
    <x v="3"/>
    <n v="403.76"/>
    <x v="878"/>
    <s v="Mid"/>
    <n v="46"/>
    <n v="24"/>
    <d v="2024-07-06T00:00:00"/>
    <s v="SUP044"/>
    <s v="AISLE-16-SHELF-24"/>
    <n v="38"/>
    <x v="0"/>
    <d v="2023-09-01T00:00:00"/>
    <s v="Italy"/>
    <n v="46.6218"/>
    <n v="16.7088"/>
    <n v="309"/>
  </r>
  <r>
    <x v="4187"/>
    <x v="4187"/>
    <x v="4"/>
    <n v="300.68"/>
    <x v="21"/>
    <s v="Low"/>
    <n v="39"/>
    <n v="4"/>
    <d v="2024-05-29T00:00:00"/>
    <s v="SUP018"/>
    <s v="AISLE-13-SHELF-44"/>
    <n v="18"/>
    <x v="1"/>
    <d v="2024-02-01T00:00:00"/>
    <s v="Poland"/>
    <n v="54.518500000000003"/>
    <n v="19.779399999999999"/>
    <n v="118"/>
  </r>
  <r>
    <x v="4188"/>
    <x v="4188"/>
    <x v="1"/>
    <n v="322.66000000000003"/>
    <x v="757"/>
    <s v="Mid"/>
    <n v="93"/>
    <n v="5"/>
    <d v="2024-09-10T00:00:00"/>
    <s v="SUP025"/>
    <s v="AISLE-02-SHELF-21"/>
    <n v="6"/>
    <x v="0"/>
    <d v="2024-05-02T00:00:00"/>
    <s v="Belgium"/>
    <n v="49.830599999999997"/>
    <n v="6.1479999999999997"/>
    <n v="131"/>
  </r>
  <r>
    <x v="4189"/>
    <x v="4189"/>
    <x v="2"/>
    <n v="215.21"/>
    <x v="969"/>
    <s v="High"/>
    <n v="61"/>
    <n v="24"/>
    <d v="2024-10-07T00:00:00"/>
    <s v="SUP048"/>
    <s v="AISLE-13-SHELF-01"/>
    <n v="17"/>
    <x v="0"/>
    <d v="2024-09-01T00:00:00"/>
    <s v="Netherlands"/>
    <n v="53.145000000000003"/>
    <n v="6.6711999999999998"/>
    <n v="36"/>
  </r>
  <r>
    <x v="4190"/>
    <x v="4190"/>
    <x v="0"/>
    <n v="417.39"/>
    <x v="217"/>
    <s v="Low"/>
    <n v="32"/>
    <n v="3"/>
    <d v="2024-10-28T00:00:00"/>
    <s v="SUP041"/>
    <s v="AISLE-10-SHELF-30"/>
    <n v="33"/>
    <x v="0"/>
    <d v="2024-08-15T00:00:00"/>
    <s v="Spain"/>
    <n v="41.407499999999999"/>
    <n v="-1.4260999999999999"/>
    <n v="74"/>
  </r>
  <r>
    <x v="4191"/>
    <x v="4191"/>
    <x v="6"/>
    <n v="211.03"/>
    <x v="413"/>
    <s v="Mid"/>
    <n v="46"/>
    <n v="6"/>
    <d v="2024-07-11T00:00:00"/>
    <s v="SUP040"/>
    <s v="AISLE-10-SHELF-30"/>
    <n v="47"/>
    <x v="0"/>
    <d v="2024-05-17T00:00:00"/>
    <s v="Spain"/>
    <n v="36.114800000000002"/>
    <n v="0.1255"/>
    <n v="55"/>
  </r>
  <r>
    <x v="4192"/>
    <x v="4192"/>
    <x v="4"/>
    <n v="701.07"/>
    <x v="160"/>
    <s v="Mid"/>
    <n v="83"/>
    <n v="14"/>
    <d v="2025-05-29T00:00:00"/>
    <s v="SUP038"/>
    <s v="AISLE-11-SHELF-41"/>
    <n v="46"/>
    <x v="0"/>
    <d v="2025-03-07T00:00:00"/>
    <s v="Austria"/>
    <n v="46.637999999999998"/>
    <n v="11.5001"/>
    <n v="83"/>
  </r>
  <r>
    <x v="4193"/>
    <x v="4193"/>
    <x v="1"/>
    <n v="132.69"/>
    <x v="60"/>
    <s v="Mid"/>
    <n v="33"/>
    <n v="1"/>
    <d v="2025-05-12T00:00:00"/>
    <s v="SUP049"/>
    <s v="AISLE-04-SHELF-49"/>
    <n v="38"/>
    <x v="0"/>
    <d v="2025-02-15T00:00:00"/>
    <s v="France"/>
    <n v="46.704599999999999"/>
    <n v="1.4953000000000001"/>
    <n v="86"/>
  </r>
  <r>
    <x v="4194"/>
    <x v="4194"/>
    <x v="4"/>
    <n v="948.76"/>
    <x v="51"/>
    <s v="Low"/>
    <n v="89"/>
    <n v="20"/>
    <d v="2024-11-03T00:00:00"/>
    <s v="SUP046"/>
    <s v="AISLE-19-SHELF-10"/>
    <n v="21"/>
    <x v="0"/>
    <d v="2024-02-02T00:00:00"/>
    <s v="Germany"/>
    <n v="47.419899999999998"/>
    <n v="13.398300000000001"/>
    <n v="275"/>
  </r>
  <r>
    <x v="4195"/>
    <x v="4195"/>
    <x v="2"/>
    <n v="98.92"/>
    <x v="819"/>
    <s v="Mid"/>
    <n v="59"/>
    <n v="14"/>
    <d v="2023-05-27T00:00:00"/>
    <s v="SUP021"/>
    <s v="AISLE-13-SHELF-31"/>
    <n v="7"/>
    <x v="0"/>
    <d v="2023-04-06T00:00:00"/>
    <s v="Sweden"/>
    <n v="67.427499999999995"/>
    <n v="20.032499999999999"/>
    <n v="51"/>
  </r>
  <r>
    <x v="4196"/>
    <x v="4196"/>
    <x v="1"/>
    <n v="944.03"/>
    <x v="955"/>
    <s v="Low"/>
    <n v="85"/>
    <n v="6"/>
    <d v="2025-03-04T00:00:00"/>
    <s v="SUP024"/>
    <s v="AISLE-02-SHELF-41"/>
    <n v="34"/>
    <x v="1"/>
    <d v="2024-07-06T00:00:00"/>
    <s v="France"/>
    <n v="46.602499999999999"/>
    <n v="8.9268000000000001"/>
    <n v="241"/>
  </r>
  <r>
    <x v="4197"/>
    <x v="4197"/>
    <x v="4"/>
    <n v="834.96"/>
    <x v="727"/>
    <s v="Mid"/>
    <n v="29"/>
    <n v="3"/>
    <d v="2023-10-15T00:00:00"/>
    <s v="SUP028"/>
    <s v="AISLE-07-SHELF-42"/>
    <n v="8"/>
    <x v="1"/>
    <d v="2023-04-02T00:00:00"/>
    <s v="Belgium"/>
    <n v="49.739899999999999"/>
    <n v="5.3777999999999997"/>
    <n v="196"/>
  </r>
  <r>
    <x v="4198"/>
    <x v="4198"/>
    <x v="3"/>
    <n v="683.9"/>
    <x v="914"/>
    <s v="Low"/>
    <n v="56"/>
    <n v="17"/>
    <d v="2024-08-23T00:00:00"/>
    <s v="SUP046"/>
    <s v="AISLE-12-SHELF-31"/>
    <n v="35"/>
    <x v="0"/>
    <d v="2023-12-23T00:00:00"/>
    <s v="Sweden"/>
    <n v="57.071399999999997"/>
    <n v="16.1022"/>
    <n v="244"/>
  </r>
  <r>
    <x v="4199"/>
    <x v="4199"/>
    <x v="2"/>
    <n v="913.18"/>
    <x v="346"/>
    <s v="Low"/>
    <n v="27"/>
    <n v="22"/>
    <d v="2025-06-15T00:00:00"/>
    <s v="SUP004"/>
    <s v="AISLE-20-SHELF-11"/>
    <n v="9"/>
    <x v="0"/>
    <d v="2025-03-18T00:00:00"/>
    <s v="Spain"/>
    <n v="40.566800000000001"/>
    <n v="-1.2699999999999999E-2"/>
    <n v="89"/>
  </r>
  <r>
    <x v="4200"/>
    <x v="4200"/>
    <x v="6"/>
    <n v="147.83000000000001"/>
    <x v="180"/>
    <s v="Mid"/>
    <n v="35"/>
    <n v="14"/>
    <d v="2024-10-27T00:00:00"/>
    <s v="SUP008"/>
    <s v="AISLE-04-SHELF-44"/>
    <n v="6"/>
    <x v="0"/>
    <d v="2024-06-10T00:00:00"/>
    <s v="Belgium"/>
    <n v="49.507399999999997"/>
    <n v="3.5163000000000002"/>
    <n v="139"/>
  </r>
  <r>
    <x v="4201"/>
    <x v="4201"/>
    <x v="1"/>
    <n v="184.55"/>
    <x v="617"/>
    <s v="Mid"/>
    <n v="80"/>
    <n v="19"/>
    <d v="2023-07-31T00:00:00"/>
    <s v="SUP049"/>
    <s v="AISLE-12-SHELF-32"/>
    <n v="8"/>
    <x v="0"/>
    <d v="2023-07-29T00:00:00"/>
    <s v="Sweden"/>
    <n v="62.727200000000003"/>
    <n v="18.0806"/>
    <n v="2"/>
  </r>
  <r>
    <x v="4202"/>
    <x v="4202"/>
    <x v="3"/>
    <n v="259.63"/>
    <x v="356"/>
    <s v="Mid"/>
    <n v="52"/>
    <n v="24"/>
    <d v="2023-09-05T00:00:00"/>
    <s v="SUP033"/>
    <s v="AISLE-08-SHELF-46"/>
    <n v="48"/>
    <x v="0"/>
    <d v="2023-05-09T00:00:00"/>
    <s v="Austria"/>
    <n v="48.0578"/>
    <n v="11.839700000000001"/>
    <n v="119"/>
  </r>
  <r>
    <x v="4203"/>
    <x v="4203"/>
    <x v="3"/>
    <n v="252.36"/>
    <x v="387"/>
    <s v="Low"/>
    <n v="56"/>
    <n v="7"/>
    <d v="2024-01-19T00:00:00"/>
    <s v="SUP003"/>
    <s v="AISLE-07-SHELF-03"/>
    <n v="42"/>
    <x v="0"/>
    <d v="2023-10-31T00:00:00"/>
    <s v="Austria"/>
    <n v="47.805399999999999"/>
    <n v="10.961399999999999"/>
    <n v="80"/>
  </r>
  <r>
    <x v="4204"/>
    <x v="4204"/>
    <x v="2"/>
    <n v="317.74"/>
    <x v="866"/>
    <s v="High"/>
    <n v="94"/>
    <n v="11"/>
    <d v="2023-12-17T00:00:00"/>
    <s v="SUP049"/>
    <s v="AISLE-19-SHELF-46"/>
    <n v="31"/>
    <x v="0"/>
    <d v="2023-07-05T00:00:00"/>
    <s v="United Kingdom"/>
    <n v="51.544499999999999"/>
    <n v="-2.4344000000000001"/>
    <n v="165"/>
  </r>
  <r>
    <x v="4205"/>
    <x v="4205"/>
    <x v="2"/>
    <n v="579.87"/>
    <x v="634"/>
    <s v="Mid"/>
    <n v="52"/>
    <n v="7"/>
    <d v="2024-08-17T00:00:00"/>
    <s v="SUP020"/>
    <s v="AISLE-19-SHELF-42"/>
    <n v="31"/>
    <x v="0"/>
    <d v="2024-08-12T00:00:00"/>
    <s v="Netherlands"/>
    <n v="52.650799999999997"/>
    <n v="3.7696000000000001"/>
    <n v="5"/>
  </r>
  <r>
    <x v="4206"/>
    <x v="4206"/>
    <x v="4"/>
    <n v="37.89"/>
    <x v="876"/>
    <s v="Low"/>
    <n v="41"/>
    <n v="13"/>
    <d v="2023-10-04T00:00:00"/>
    <s v="SUP035"/>
    <s v="AISLE-12-SHELF-29"/>
    <n v="19"/>
    <x v="1"/>
    <d v="2023-03-23T00:00:00"/>
    <s v="Austria"/>
    <n v="46.719299999999997"/>
    <n v="13.8528"/>
    <n v="195"/>
  </r>
  <r>
    <x v="4207"/>
    <x v="4207"/>
    <x v="5"/>
    <n v="388.45"/>
    <x v="256"/>
    <s v="Mid"/>
    <n v="16"/>
    <n v="28"/>
    <d v="2024-09-16T00:00:00"/>
    <s v="SUP039"/>
    <s v="AISLE-18-SHELF-19"/>
    <n v="43"/>
    <x v="1"/>
    <d v="2023-12-09T00:00:00"/>
    <s v="Spain"/>
    <n v="38.106699999999996"/>
    <n v="-4.3558000000000003"/>
    <n v="282"/>
  </r>
  <r>
    <x v="4208"/>
    <x v="4208"/>
    <x v="5"/>
    <n v="253.92"/>
    <x v="811"/>
    <s v="Mid"/>
    <n v="96"/>
    <n v="24"/>
    <d v="2024-08-13T00:00:00"/>
    <s v="SUP043"/>
    <s v="AISLE-18-SHELF-45"/>
    <n v="42"/>
    <x v="0"/>
    <d v="2023-10-18T00:00:00"/>
    <s v="Germany"/>
    <n v="50.345700000000001"/>
    <n v="7.5247999999999999"/>
    <n v="300"/>
  </r>
  <r>
    <x v="4209"/>
    <x v="4209"/>
    <x v="5"/>
    <n v="610.55999999999995"/>
    <x v="420"/>
    <s v="Low"/>
    <n v="93"/>
    <n v="23"/>
    <d v="2023-12-31T00:00:00"/>
    <s v="SUP047"/>
    <s v="AISLE-17-SHELF-24"/>
    <n v="18"/>
    <x v="0"/>
    <d v="2023-11-03T00:00:00"/>
    <s v="Italy"/>
    <n v="36.613799999999998"/>
    <n v="16.752500000000001"/>
    <n v="58"/>
  </r>
  <r>
    <x v="4210"/>
    <x v="4210"/>
    <x v="1"/>
    <n v="985.32"/>
    <x v="606"/>
    <s v="High"/>
    <n v="93"/>
    <n v="21"/>
    <d v="2025-02-12T00:00:00"/>
    <s v="SUP007"/>
    <s v="AISLE-06-SHELF-16"/>
    <n v="22"/>
    <x v="0"/>
    <d v="2024-04-16T00:00:00"/>
    <s v="United Kingdom"/>
    <n v="56.192"/>
    <n v="-1.2946"/>
    <n v="302"/>
  </r>
  <r>
    <x v="4211"/>
    <x v="4211"/>
    <x v="1"/>
    <n v="522.48"/>
    <x v="812"/>
    <s v="Mid"/>
    <n v="41"/>
    <n v="26"/>
    <d v="2023-08-31T00:00:00"/>
    <s v="SUP027"/>
    <s v="AISLE-18-SHELF-41"/>
    <n v="33"/>
    <x v="0"/>
    <d v="2023-07-14T00:00:00"/>
    <s v="Italy"/>
    <n v="42.338299999999997"/>
    <n v="14.9415"/>
    <n v="48"/>
  </r>
  <r>
    <x v="4212"/>
    <x v="4212"/>
    <x v="4"/>
    <n v="431.43"/>
    <x v="821"/>
    <s v="High"/>
    <n v="99"/>
    <n v="24"/>
    <d v="2024-12-15T00:00:00"/>
    <s v="SUP005"/>
    <s v="AISLE-13-SHELF-04"/>
    <n v="11"/>
    <x v="0"/>
    <d v="2024-03-14T00:00:00"/>
    <s v="Netherlands"/>
    <n v="53.3264"/>
    <n v="5.8960999999999997"/>
    <n v="276"/>
  </r>
  <r>
    <x v="4213"/>
    <x v="4213"/>
    <x v="0"/>
    <n v="374.56"/>
    <x v="957"/>
    <s v="Mid"/>
    <n v="97"/>
    <n v="14"/>
    <d v="2024-04-10T00:00:00"/>
    <s v="SUP049"/>
    <s v="AISLE-13-SHELF-35"/>
    <n v="42"/>
    <x v="0"/>
    <d v="2023-05-14T00:00:00"/>
    <s v="Sweden"/>
    <n v="58.958300000000001"/>
    <n v="18.574300000000001"/>
    <n v="332"/>
  </r>
  <r>
    <x v="4214"/>
    <x v="4214"/>
    <x v="1"/>
    <n v="787.1"/>
    <x v="544"/>
    <s v="Mid"/>
    <n v="74"/>
    <n v="24"/>
    <d v="2024-07-26T00:00:00"/>
    <s v="SUP037"/>
    <s v="AISLE-04-SHELF-19"/>
    <n v="28"/>
    <x v="1"/>
    <d v="2024-01-12T00:00:00"/>
    <s v="Poland"/>
    <n v="51.5655"/>
    <n v="19.664200000000001"/>
    <n v="196"/>
  </r>
  <r>
    <x v="4215"/>
    <x v="4215"/>
    <x v="6"/>
    <n v="81.260000000000005"/>
    <x v="56"/>
    <s v="High"/>
    <n v="67"/>
    <n v="11"/>
    <d v="2025-01-25T00:00:00"/>
    <s v="SUP001"/>
    <s v="AISLE-01-SHELF-33"/>
    <n v="42"/>
    <x v="0"/>
    <d v="2024-03-07T00:00:00"/>
    <s v="Austria"/>
    <n v="47.745800000000003"/>
    <n v="16.1126"/>
    <n v="324"/>
  </r>
  <r>
    <x v="4216"/>
    <x v="4216"/>
    <x v="4"/>
    <n v="960.17"/>
    <x v="730"/>
    <s v="Mid"/>
    <n v="62"/>
    <n v="8"/>
    <d v="2023-08-19T00:00:00"/>
    <s v="SUP022"/>
    <s v="AISLE-09-SHELF-03"/>
    <n v="10"/>
    <x v="0"/>
    <d v="2023-06-14T00:00:00"/>
    <s v="Germany"/>
    <n v="52.253700000000002"/>
    <n v="7.6177000000000001"/>
    <n v="66"/>
  </r>
  <r>
    <x v="4217"/>
    <x v="4217"/>
    <x v="4"/>
    <n v="423.74"/>
    <x v="902"/>
    <s v="Mid"/>
    <n v="99"/>
    <n v="12"/>
    <d v="2024-05-15T00:00:00"/>
    <s v="SUP007"/>
    <s v="AISLE-03-SHELF-30"/>
    <n v="24"/>
    <x v="0"/>
    <d v="2024-02-22T00:00:00"/>
    <s v="Netherlands"/>
    <n v="50.970100000000002"/>
    <n v="4.9550000000000001"/>
    <n v="83"/>
  </r>
  <r>
    <x v="4218"/>
    <x v="4218"/>
    <x v="3"/>
    <n v="320.56"/>
    <x v="51"/>
    <s v="Low"/>
    <n v="43"/>
    <n v="15"/>
    <d v="2024-08-15T00:00:00"/>
    <s v="SUP049"/>
    <s v="AISLE-18-SHELF-02"/>
    <n v="46"/>
    <x v="0"/>
    <d v="2023-11-24T00:00:00"/>
    <s v="Italy"/>
    <n v="36.7639"/>
    <n v="10.387700000000001"/>
    <n v="265"/>
  </r>
  <r>
    <x v="4219"/>
    <x v="4219"/>
    <x v="5"/>
    <n v="974.33"/>
    <x v="281"/>
    <s v="High"/>
    <n v="99"/>
    <n v="10"/>
    <d v="2025-05-02T00:00:00"/>
    <s v="SUP008"/>
    <s v="AISLE-11-SHELF-09"/>
    <n v="40"/>
    <x v="0"/>
    <d v="2024-08-02T00:00:00"/>
    <s v="United Kingdom"/>
    <n v="53.138599999999997"/>
    <n v="-4.4440999999999997"/>
    <n v="273"/>
  </r>
  <r>
    <x v="4220"/>
    <x v="4220"/>
    <x v="2"/>
    <n v="936.52"/>
    <x v="391"/>
    <s v="High"/>
    <n v="78"/>
    <n v="22"/>
    <d v="2024-11-27T00:00:00"/>
    <s v="SUP044"/>
    <s v="AISLE-02-SHELF-20"/>
    <n v="14"/>
    <x v="0"/>
    <d v="2024-08-06T00:00:00"/>
    <s v="Austria"/>
    <n v="48.946300000000001"/>
    <n v="11.84"/>
    <n v="113"/>
  </r>
  <r>
    <x v="4221"/>
    <x v="4221"/>
    <x v="4"/>
    <n v="645.51"/>
    <x v="728"/>
    <s v="Low"/>
    <n v="65"/>
    <n v="2"/>
    <d v="2023-12-08T00:00:00"/>
    <s v="SUP030"/>
    <s v="AISLE-04-SHELF-41"/>
    <n v="26"/>
    <x v="0"/>
    <d v="2023-06-06T00:00:00"/>
    <s v="Spain"/>
    <n v="38.068800000000003"/>
    <n v="-7.6698000000000004"/>
    <n v="185"/>
  </r>
  <r>
    <x v="4222"/>
    <x v="4222"/>
    <x v="0"/>
    <n v="28.32"/>
    <x v="284"/>
    <s v="Mid"/>
    <n v="75"/>
    <n v="24"/>
    <d v="2024-04-14T00:00:00"/>
    <s v="SUP028"/>
    <s v="AISLE-14-SHELF-19"/>
    <n v="37"/>
    <x v="0"/>
    <d v="2023-10-24T00:00:00"/>
    <s v="Austria"/>
    <n v="47.7286"/>
    <n v="10.683299999999999"/>
    <n v="173"/>
  </r>
  <r>
    <x v="4223"/>
    <x v="4223"/>
    <x v="1"/>
    <n v="751.05"/>
    <x v="787"/>
    <s v="High"/>
    <n v="41"/>
    <n v="13"/>
    <d v="2024-03-20T00:00:00"/>
    <s v="SUP026"/>
    <s v="AISLE-16-SHELF-26"/>
    <n v="27"/>
    <x v="0"/>
    <d v="2023-10-13T00:00:00"/>
    <s v="United Kingdom"/>
    <n v="55.323399999999999"/>
    <n v="-6.6483999999999996"/>
    <n v="159"/>
  </r>
  <r>
    <x v="4224"/>
    <x v="4224"/>
    <x v="6"/>
    <n v="342.2"/>
    <x v="353"/>
    <s v="Mid"/>
    <n v="59"/>
    <n v="10"/>
    <d v="2025-04-13T00:00:00"/>
    <s v="SUP034"/>
    <s v="AISLE-14-SHELF-47"/>
    <n v="45"/>
    <x v="0"/>
    <d v="2024-08-26T00:00:00"/>
    <s v="United Kingdom"/>
    <n v="54.974699999999999"/>
    <n v="6.2700000000000006E-2"/>
    <n v="230"/>
  </r>
  <r>
    <x v="4225"/>
    <x v="4225"/>
    <x v="0"/>
    <n v="394.4"/>
    <x v="706"/>
    <s v="Low"/>
    <n v="33"/>
    <n v="17"/>
    <d v="2024-08-12T00:00:00"/>
    <s v="SUP049"/>
    <s v="AISLE-18-SHELF-28"/>
    <n v="46"/>
    <x v="0"/>
    <d v="2023-09-28T00:00:00"/>
    <s v="Poland"/>
    <n v="49.246600000000001"/>
    <n v="18.297499999999999"/>
    <n v="319"/>
  </r>
  <r>
    <x v="4226"/>
    <x v="4226"/>
    <x v="4"/>
    <n v="167.15"/>
    <x v="552"/>
    <s v="Mid"/>
    <n v="55"/>
    <n v="25"/>
    <d v="2025-07-16T00:00:00"/>
    <s v="SUP032"/>
    <s v="AISLE-15-SHELF-19"/>
    <n v="8"/>
    <x v="0"/>
    <d v="2024-10-11T00:00:00"/>
    <s v="Austria"/>
    <n v="47.598700000000001"/>
    <n v="15.5913"/>
    <n v="278"/>
  </r>
  <r>
    <x v="4227"/>
    <x v="4227"/>
    <x v="4"/>
    <n v="528.22"/>
    <x v="878"/>
    <s v="Mid"/>
    <n v="12"/>
    <n v="25"/>
    <d v="2025-07-15T00:00:00"/>
    <s v="SUP022"/>
    <s v="AISLE-09-SHELF-21"/>
    <n v="25"/>
    <x v="0"/>
    <d v="2024-10-22T00:00:00"/>
    <s v="Austria"/>
    <n v="47.616599999999998"/>
    <n v="13.87"/>
    <n v="266"/>
  </r>
  <r>
    <x v="4228"/>
    <x v="4228"/>
    <x v="3"/>
    <n v="747.11"/>
    <x v="358"/>
    <s v="Mid"/>
    <n v="19"/>
    <n v="22"/>
    <d v="2025-01-21T00:00:00"/>
    <s v="SUP020"/>
    <s v="AISLE-16-SHELF-30"/>
    <n v="17"/>
    <x v="0"/>
    <d v="2024-12-26T00:00:00"/>
    <s v="Poland"/>
    <n v="53.588999999999999"/>
    <n v="19.697600000000001"/>
    <n v="26"/>
  </r>
  <r>
    <x v="4229"/>
    <x v="4229"/>
    <x v="0"/>
    <n v="280.27999999999997"/>
    <x v="575"/>
    <s v="Low"/>
    <n v="15"/>
    <n v="10"/>
    <d v="2023-09-20T00:00:00"/>
    <s v="SUP014"/>
    <s v="AISLE-17-SHELF-42"/>
    <n v="46"/>
    <x v="0"/>
    <d v="2023-08-14T00:00:00"/>
    <s v="Belgium"/>
    <n v="50.2166"/>
    <n v="2.8348"/>
    <n v="37"/>
  </r>
  <r>
    <x v="4230"/>
    <x v="4230"/>
    <x v="3"/>
    <n v="939.35"/>
    <x v="375"/>
    <s v="High"/>
    <n v="61"/>
    <n v="22"/>
    <d v="2024-07-03T00:00:00"/>
    <s v="SUP023"/>
    <s v="AISLE-05-SHELF-41"/>
    <n v="17"/>
    <x v="0"/>
    <d v="2024-02-21T00:00:00"/>
    <s v="Belgium"/>
    <n v="50.959800000000001"/>
    <n v="5.8974000000000002"/>
    <n v="133"/>
  </r>
  <r>
    <x v="4231"/>
    <x v="4231"/>
    <x v="2"/>
    <n v="202.79"/>
    <x v="746"/>
    <s v="Low"/>
    <n v="59"/>
    <n v="6"/>
    <d v="2023-10-13T00:00:00"/>
    <s v="SUP003"/>
    <s v="AISLE-14-SHELF-32"/>
    <n v="16"/>
    <x v="0"/>
    <d v="2023-06-20T00:00:00"/>
    <s v="Sweden"/>
    <n v="68.686899999999994"/>
    <n v="23.238499999999998"/>
    <n v="115"/>
  </r>
  <r>
    <x v="4232"/>
    <x v="4232"/>
    <x v="0"/>
    <n v="75.599999999999994"/>
    <x v="95"/>
    <s v="Low"/>
    <n v="67"/>
    <n v="27"/>
    <d v="2024-03-22T00:00:00"/>
    <s v="SUP019"/>
    <s v="AISLE-10-SHELF-24"/>
    <n v="28"/>
    <x v="0"/>
    <d v="2023-07-24T00:00:00"/>
    <s v="Belgium"/>
    <n v="51.094799999999999"/>
    <n v="5.0095000000000001"/>
    <n v="242"/>
  </r>
  <r>
    <x v="4233"/>
    <x v="4233"/>
    <x v="5"/>
    <n v="647.91999999999996"/>
    <x v="790"/>
    <s v="High"/>
    <n v="61"/>
    <n v="20"/>
    <d v="2024-07-11T00:00:00"/>
    <s v="SUP014"/>
    <s v="AISLE-01-SHELF-35"/>
    <n v="39"/>
    <x v="0"/>
    <d v="2023-12-24T00:00:00"/>
    <s v="France"/>
    <n v="48.958300000000001"/>
    <n v="1.2083999999999999"/>
    <n v="200"/>
  </r>
  <r>
    <x v="4234"/>
    <x v="4234"/>
    <x v="2"/>
    <n v="850.83"/>
    <x v="620"/>
    <s v="High"/>
    <n v="22"/>
    <n v="1"/>
    <d v="2023-07-26T00:00:00"/>
    <s v="SUP040"/>
    <s v="AISLE-16-SHELF-05"/>
    <n v="23"/>
    <x v="0"/>
    <d v="2023-03-31T00:00:00"/>
    <s v="Austria"/>
    <n v="47.946399999999997"/>
    <n v="12.185"/>
    <n v="117"/>
  </r>
  <r>
    <x v="4235"/>
    <x v="4235"/>
    <x v="5"/>
    <n v="953.6"/>
    <x v="722"/>
    <s v="High"/>
    <n v="68"/>
    <n v="17"/>
    <d v="2025-06-13T00:00:00"/>
    <s v="SUP039"/>
    <s v="AISLE-13-SHELF-37"/>
    <n v="13"/>
    <x v="0"/>
    <d v="2024-08-12T00:00:00"/>
    <s v="Germany"/>
    <n v="49.783000000000001"/>
    <n v="12.7859"/>
    <n v="305"/>
  </r>
  <r>
    <x v="4236"/>
    <x v="4236"/>
    <x v="0"/>
    <n v="769.5"/>
    <x v="686"/>
    <s v="Low"/>
    <n v="48"/>
    <n v="1"/>
    <d v="2025-05-07T00:00:00"/>
    <s v="SUP037"/>
    <s v="AISLE-11-SHELF-49"/>
    <n v="17"/>
    <x v="0"/>
    <d v="2024-07-19T00:00:00"/>
    <s v="Austria"/>
    <n v="47.580199999999998"/>
    <n v="11.133599999999999"/>
    <n v="292"/>
  </r>
  <r>
    <x v="4237"/>
    <x v="4237"/>
    <x v="3"/>
    <n v="207.65"/>
    <x v="471"/>
    <s v="Mid"/>
    <n v="62"/>
    <n v="5"/>
    <d v="2025-04-04T00:00:00"/>
    <s v="SUP035"/>
    <s v="AISLE-03-SHELF-38"/>
    <n v="26"/>
    <x v="1"/>
    <d v="2024-05-22T00:00:00"/>
    <s v="France"/>
    <n v="43.279000000000003"/>
    <n v="7.4439000000000002"/>
    <n v="317"/>
  </r>
  <r>
    <x v="4238"/>
    <x v="4238"/>
    <x v="5"/>
    <n v="977.88"/>
    <x v="645"/>
    <s v="Mid"/>
    <n v="67"/>
    <n v="29"/>
    <d v="2023-07-20T00:00:00"/>
    <s v="SUP001"/>
    <s v="AISLE-16-SHELF-20"/>
    <n v="44"/>
    <x v="0"/>
    <d v="2023-05-05T00:00:00"/>
    <s v="France"/>
    <n v="47.942100000000003"/>
    <n v="2.8723000000000001"/>
    <n v="76"/>
  </r>
  <r>
    <x v="4239"/>
    <x v="4239"/>
    <x v="4"/>
    <n v="920.24"/>
    <x v="612"/>
    <s v="Low"/>
    <n v="29"/>
    <n v="15"/>
    <d v="2025-07-02T00:00:00"/>
    <s v="SUP019"/>
    <s v="AISLE-02-SHELF-05"/>
    <n v="40"/>
    <x v="1"/>
    <d v="2024-08-22T00:00:00"/>
    <s v="Italy"/>
    <n v="40.809899999999999"/>
    <n v="11.726699999999999"/>
    <n v="314"/>
  </r>
  <r>
    <x v="4240"/>
    <x v="4240"/>
    <x v="1"/>
    <n v="171.54"/>
    <x v="950"/>
    <s v="Mid"/>
    <n v="72"/>
    <n v="23"/>
    <d v="2023-08-06T00:00:00"/>
    <s v="SUP015"/>
    <s v="AISLE-19-SHELF-20"/>
    <n v="32"/>
    <x v="0"/>
    <d v="2023-07-11T00:00:00"/>
    <s v="Austria"/>
    <n v="46.549300000000002"/>
    <n v="13.002800000000001"/>
    <n v="26"/>
  </r>
  <r>
    <x v="4241"/>
    <x v="4241"/>
    <x v="6"/>
    <n v="563.20000000000005"/>
    <x v="495"/>
    <s v="Low"/>
    <n v="19"/>
    <n v="1"/>
    <d v="2025-05-07T00:00:00"/>
    <s v="SUP025"/>
    <s v="AISLE-11-SHELF-18"/>
    <n v="45"/>
    <x v="0"/>
    <d v="2024-12-30T00:00:00"/>
    <s v="Netherlands"/>
    <n v="52.947699999999998"/>
    <n v="4.8131000000000004"/>
    <n v="128"/>
  </r>
  <r>
    <x v="4242"/>
    <x v="4242"/>
    <x v="3"/>
    <n v="559.96"/>
    <x v="147"/>
    <s v="Low"/>
    <n v="35"/>
    <n v="17"/>
    <d v="2024-06-16T00:00:00"/>
    <s v="SUP001"/>
    <s v="AISLE-03-SHELF-44"/>
    <n v="11"/>
    <x v="0"/>
    <d v="2024-01-31T00:00:00"/>
    <s v="France"/>
    <n v="45.059100000000001"/>
    <n v="-4.8704999999999998"/>
    <n v="137"/>
  </r>
  <r>
    <x v="4243"/>
    <x v="4243"/>
    <x v="2"/>
    <n v="448.11"/>
    <x v="649"/>
    <s v="Low"/>
    <n v="28"/>
    <n v="14"/>
    <d v="2024-05-25T00:00:00"/>
    <s v="SUP031"/>
    <s v="AISLE-13-SHELF-21"/>
    <n v="34"/>
    <x v="0"/>
    <d v="2024-04-19T00:00:00"/>
    <s v="Germany"/>
    <n v="50.779499999999999"/>
    <n v="6.1306000000000003"/>
    <n v="36"/>
  </r>
  <r>
    <x v="4244"/>
    <x v="4244"/>
    <x v="1"/>
    <n v="984.44"/>
    <x v="952"/>
    <s v="High"/>
    <n v="70"/>
    <n v="13"/>
    <d v="2024-04-24T00:00:00"/>
    <s v="SUP037"/>
    <s v="AISLE-20-SHELF-20"/>
    <n v="35"/>
    <x v="0"/>
    <d v="2024-02-25T00:00:00"/>
    <s v="Poland"/>
    <n v="52.308"/>
    <n v="19.1678"/>
    <n v="59"/>
  </r>
  <r>
    <x v="4245"/>
    <x v="4245"/>
    <x v="2"/>
    <n v="69.03"/>
    <x v="794"/>
    <s v="Low"/>
    <n v="86"/>
    <n v="28"/>
    <d v="2024-12-03T00:00:00"/>
    <s v="SUP043"/>
    <s v="AISLE-09-SHELF-31"/>
    <n v="15"/>
    <x v="0"/>
    <d v="2024-08-01T00:00:00"/>
    <s v="Sweden"/>
    <n v="66.892099999999999"/>
    <n v="18.721299999999999"/>
    <n v="124"/>
  </r>
  <r>
    <x v="4246"/>
    <x v="4246"/>
    <x v="0"/>
    <n v="630.94000000000005"/>
    <x v="894"/>
    <s v="Low"/>
    <n v="43"/>
    <n v="11"/>
    <d v="2025-11-23T00:00:00"/>
    <s v="SUP046"/>
    <s v="AISLE-09-SHELF-07"/>
    <n v="34"/>
    <x v="1"/>
    <d v="2024-12-21T00:00:00"/>
    <s v="Italy"/>
    <n v="39.996000000000002"/>
    <n v="12.7431"/>
    <n v="337"/>
  </r>
  <r>
    <x v="4247"/>
    <x v="4247"/>
    <x v="2"/>
    <n v="213.25"/>
    <x v="653"/>
    <s v="High"/>
    <n v="93"/>
    <n v="12"/>
    <d v="2025-07-29T00:00:00"/>
    <s v="SUP022"/>
    <s v="AISLE-01-SHELF-01"/>
    <n v="19"/>
    <x v="0"/>
    <d v="2024-10-29T00:00:00"/>
    <s v="Poland"/>
    <n v="53.058300000000003"/>
    <n v="15.0396"/>
    <n v="273"/>
  </r>
  <r>
    <x v="4248"/>
    <x v="4248"/>
    <x v="6"/>
    <n v="532.05999999999995"/>
    <x v="117"/>
    <s v="Mid"/>
    <n v="53"/>
    <n v="6"/>
    <d v="2025-03-23T00:00:00"/>
    <s v="SUP050"/>
    <s v="AISLE-19-SHELF-03"/>
    <n v="17"/>
    <x v="0"/>
    <d v="2025-01-27T00:00:00"/>
    <s v="Italy"/>
    <n v="43.121299999999998"/>
    <n v="17.507899999999999"/>
    <n v="55"/>
  </r>
  <r>
    <x v="4249"/>
    <x v="4249"/>
    <x v="6"/>
    <n v="781.94"/>
    <x v="687"/>
    <s v="High"/>
    <n v="27"/>
    <n v="11"/>
    <d v="2025-01-10T00:00:00"/>
    <s v="SUP020"/>
    <s v="AISLE-07-SHELF-12"/>
    <n v="39"/>
    <x v="0"/>
    <d v="2024-02-08T00:00:00"/>
    <s v="Germany"/>
    <n v="49.573399999999999"/>
    <n v="11.6023"/>
    <n v="337"/>
  </r>
  <r>
    <x v="4250"/>
    <x v="4250"/>
    <x v="4"/>
    <n v="254.26"/>
    <x v="167"/>
    <s v="Low"/>
    <n v="81"/>
    <n v="2"/>
    <d v="2023-10-27T00:00:00"/>
    <s v="SUP041"/>
    <s v="AISLE-16-SHELF-13"/>
    <n v="39"/>
    <x v="0"/>
    <d v="2023-05-27T00:00:00"/>
    <s v="United Kingdom"/>
    <n v="57.127699999999997"/>
    <n v="-3.0819000000000001"/>
    <n v="153"/>
  </r>
  <r>
    <x v="4251"/>
    <x v="4251"/>
    <x v="2"/>
    <n v="399.43"/>
    <x v="553"/>
    <s v="High"/>
    <n v="25"/>
    <n v="18"/>
    <d v="2025-02-23T00:00:00"/>
    <s v="SUP047"/>
    <s v="AISLE-18-SHELF-24"/>
    <n v="24"/>
    <x v="0"/>
    <d v="2024-03-18T00:00:00"/>
    <s v="Austria"/>
    <n v="48.2667"/>
    <n v="11.8948"/>
    <n v="342"/>
  </r>
  <r>
    <x v="4252"/>
    <x v="4252"/>
    <x v="3"/>
    <n v="951.26"/>
    <x v="600"/>
    <s v="High"/>
    <n v="96"/>
    <n v="12"/>
    <d v="2024-08-18T00:00:00"/>
    <s v="SUP043"/>
    <s v="AISLE-17-SHELF-27"/>
    <n v="47"/>
    <x v="0"/>
    <d v="2024-07-04T00:00:00"/>
    <s v="Spain"/>
    <n v="38.387300000000003"/>
    <n v="-0.88839999999999997"/>
    <n v="45"/>
  </r>
  <r>
    <x v="4253"/>
    <x v="4253"/>
    <x v="6"/>
    <n v="763.87"/>
    <x v="963"/>
    <s v="High"/>
    <n v="86"/>
    <n v="29"/>
    <d v="2025-04-30T00:00:00"/>
    <s v="SUP005"/>
    <s v="AISLE-09-SHELF-14"/>
    <n v="27"/>
    <x v="0"/>
    <d v="2024-06-23T00:00:00"/>
    <s v="Netherlands"/>
    <n v="52.704599999999999"/>
    <n v="6.9542999999999999"/>
    <n v="311"/>
  </r>
  <r>
    <x v="4254"/>
    <x v="4254"/>
    <x v="3"/>
    <n v="577"/>
    <x v="299"/>
    <s v="Mid"/>
    <n v="35"/>
    <n v="23"/>
    <d v="2024-02-19T00:00:00"/>
    <s v="SUP015"/>
    <s v="AISLE-05-SHELF-43"/>
    <n v="41"/>
    <x v="0"/>
    <d v="2023-05-17T00:00:00"/>
    <s v="Poland"/>
    <n v="50.304099999999998"/>
    <n v="18.7822"/>
    <n v="278"/>
  </r>
  <r>
    <x v="4255"/>
    <x v="4255"/>
    <x v="4"/>
    <n v="229.78"/>
    <x v="66"/>
    <s v="High"/>
    <n v="74"/>
    <n v="15"/>
    <d v="2024-01-24T00:00:00"/>
    <s v="SUP002"/>
    <s v="AISLE-20-SHELF-38"/>
    <n v="24"/>
    <x v="1"/>
    <d v="2023-11-30T00:00:00"/>
    <s v="Austria"/>
    <n v="47.051299999999998"/>
    <n v="10.1167"/>
    <n v="55"/>
  </r>
  <r>
    <x v="4256"/>
    <x v="4256"/>
    <x v="0"/>
    <n v="431.05"/>
    <x v="171"/>
    <s v="Mid"/>
    <n v="75"/>
    <n v="9"/>
    <d v="2025-06-17T00:00:00"/>
    <s v="SUP012"/>
    <s v="AISLE-06-SHELF-24"/>
    <n v="23"/>
    <x v="1"/>
    <d v="2024-10-25T00:00:00"/>
    <s v="Netherlands"/>
    <n v="51.8887"/>
    <n v="4.7588999999999997"/>
    <n v="235"/>
  </r>
  <r>
    <x v="4257"/>
    <x v="4257"/>
    <x v="6"/>
    <n v="776.32"/>
    <x v="688"/>
    <s v="High"/>
    <n v="86"/>
    <n v="8"/>
    <d v="2023-11-22T00:00:00"/>
    <s v="SUP007"/>
    <s v="AISLE-08-SHELF-33"/>
    <n v="48"/>
    <x v="0"/>
    <d v="2023-04-28T00:00:00"/>
    <s v="United Kingdom"/>
    <n v="52.279800000000002"/>
    <n v="-5.2301000000000002"/>
    <n v="208"/>
  </r>
  <r>
    <x v="4258"/>
    <x v="4258"/>
    <x v="6"/>
    <n v="822.34"/>
    <x v="990"/>
    <s v="High"/>
    <n v="36"/>
    <n v="18"/>
    <d v="2025-10-22T00:00:00"/>
    <s v="SUP002"/>
    <s v="AISLE-09-SHELF-42"/>
    <n v="22"/>
    <x v="0"/>
    <d v="2024-11-03T00:00:00"/>
    <s v="Spain"/>
    <n v="38.811199999999999"/>
    <n v="3.1594000000000002"/>
    <n v="353"/>
  </r>
  <r>
    <x v="4259"/>
    <x v="4259"/>
    <x v="6"/>
    <n v="252.16"/>
    <x v="818"/>
    <s v="Low"/>
    <n v="13"/>
    <n v="16"/>
    <d v="2024-11-20T00:00:00"/>
    <s v="SUP008"/>
    <s v="AISLE-17-SHELF-03"/>
    <n v="8"/>
    <x v="0"/>
    <d v="2024-02-19T00:00:00"/>
    <s v="Netherlands"/>
    <n v="52.914000000000001"/>
    <n v="3.5785"/>
    <n v="275"/>
  </r>
  <r>
    <x v="4260"/>
    <x v="4260"/>
    <x v="2"/>
    <n v="665.44"/>
    <x v="893"/>
    <s v="High"/>
    <n v="60"/>
    <n v="23"/>
    <d v="2025-01-17T00:00:00"/>
    <s v="SUP009"/>
    <s v="AISLE-13-SHELF-08"/>
    <n v="12"/>
    <x v="0"/>
    <d v="2024-02-29T00:00:00"/>
    <s v="Netherlands"/>
    <n v="53.155500000000004"/>
    <n v="5.7698999999999998"/>
    <n v="323"/>
  </r>
  <r>
    <x v="4261"/>
    <x v="4261"/>
    <x v="3"/>
    <n v="104.05"/>
    <x v="276"/>
    <s v="Mid"/>
    <n v="93"/>
    <n v="21"/>
    <d v="2024-11-17T00:00:00"/>
    <s v="SUP027"/>
    <s v="AISLE-20-SHELF-14"/>
    <n v="34"/>
    <x v="0"/>
    <d v="2024-09-17T00:00:00"/>
    <s v="Poland"/>
    <n v="54.165399999999998"/>
    <n v="17.517099999999999"/>
    <n v="61"/>
  </r>
  <r>
    <x v="4262"/>
    <x v="4262"/>
    <x v="1"/>
    <n v="32.979999999999997"/>
    <x v="558"/>
    <s v="Mid"/>
    <n v="12"/>
    <n v="29"/>
    <d v="2024-03-07T00:00:00"/>
    <s v="SUP028"/>
    <s v="AISLE-20-SHELF-08"/>
    <n v="24"/>
    <x v="0"/>
    <d v="2024-01-04T00:00:00"/>
    <s v="Belgium"/>
    <n v="50.429000000000002"/>
    <n v="5.9953000000000003"/>
    <n v="63"/>
  </r>
  <r>
    <x v="4263"/>
    <x v="4263"/>
    <x v="6"/>
    <n v="553.19000000000005"/>
    <x v="928"/>
    <s v="High"/>
    <n v="96"/>
    <n v="27"/>
    <d v="2024-03-17T00:00:00"/>
    <s v="SUP037"/>
    <s v="AISLE-19-SHELF-45"/>
    <n v="12"/>
    <x v="1"/>
    <d v="2023-03-23T00:00:00"/>
    <s v="Spain"/>
    <n v="38.126100000000001"/>
    <n v="2.2353000000000001"/>
    <n v="360"/>
  </r>
  <r>
    <x v="4264"/>
    <x v="4264"/>
    <x v="3"/>
    <n v="232.14"/>
    <x v="794"/>
    <s v="Low"/>
    <n v="75"/>
    <n v="10"/>
    <d v="2023-10-19T00:00:00"/>
    <s v="SUP015"/>
    <s v="AISLE-06-SHELF-36"/>
    <n v="9"/>
    <x v="1"/>
    <d v="2023-06-07T00:00:00"/>
    <s v="Austria"/>
    <n v="48.554099999999998"/>
    <n v="17.0503"/>
    <n v="134"/>
  </r>
  <r>
    <x v="4265"/>
    <x v="4265"/>
    <x v="2"/>
    <n v="88.12"/>
    <x v="608"/>
    <s v="Mid"/>
    <n v="25"/>
    <n v="12"/>
    <d v="2025-08-25T00:00:00"/>
    <s v="SUP019"/>
    <s v="AISLE-06-SHELF-34"/>
    <n v="45"/>
    <x v="0"/>
    <d v="2025-02-13T00:00:00"/>
    <s v="United Kingdom"/>
    <n v="52.753500000000003"/>
    <n v="-5.8425000000000002"/>
    <n v="193"/>
  </r>
  <r>
    <x v="4266"/>
    <x v="4266"/>
    <x v="5"/>
    <n v="732.53"/>
    <x v="814"/>
    <s v="Low"/>
    <n v="83"/>
    <n v="29"/>
    <d v="2024-02-23T00:00:00"/>
    <s v="SUP030"/>
    <s v="AISLE-10-SHELF-31"/>
    <n v="38"/>
    <x v="0"/>
    <d v="2023-11-28T00:00:00"/>
    <s v="Spain"/>
    <n v="38.580800000000004"/>
    <n v="2.7286000000000001"/>
    <n v="87"/>
  </r>
  <r>
    <x v="4267"/>
    <x v="4267"/>
    <x v="5"/>
    <n v="502.99"/>
    <x v="734"/>
    <s v="Mid"/>
    <n v="37"/>
    <n v="20"/>
    <d v="2024-11-10T00:00:00"/>
    <s v="SUP013"/>
    <s v="AISLE-11-SHELF-43"/>
    <n v="44"/>
    <x v="0"/>
    <d v="2024-08-21T00:00:00"/>
    <s v="Germany"/>
    <n v="49.831400000000002"/>
    <n v="11.0434"/>
    <n v="81"/>
  </r>
  <r>
    <x v="4268"/>
    <x v="4268"/>
    <x v="3"/>
    <n v="798.31"/>
    <x v="630"/>
    <s v="High"/>
    <n v="53"/>
    <n v="12"/>
    <d v="2025-04-05T00:00:00"/>
    <s v="SUP045"/>
    <s v="AISLE-03-SHELF-11"/>
    <n v="11"/>
    <x v="0"/>
    <d v="2024-05-01T00:00:00"/>
    <s v="Belgium"/>
    <n v="50.307400000000001"/>
    <n v="4.0453000000000001"/>
    <n v="339"/>
  </r>
  <r>
    <x v="4269"/>
    <x v="4269"/>
    <x v="2"/>
    <n v="667.3"/>
    <x v="721"/>
    <s v="High"/>
    <n v="27"/>
    <n v="10"/>
    <d v="2025-08-24T00:00:00"/>
    <s v="SUP006"/>
    <s v="AISLE-08-SHELF-32"/>
    <n v="26"/>
    <x v="1"/>
    <d v="2024-09-10T00:00:00"/>
    <s v="Germany"/>
    <n v="48.7697"/>
    <n v="10.7874"/>
    <n v="348"/>
  </r>
  <r>
    <x v="4270"/>
    <x v="4270"/>
    <x v="5"/>
    <n v="732.51"/>
    <x v="701"/>
    <s v="Low"/>
    <n v="11"/>
    <n v="14"/>
    <d v="2025-01-14T00:00:00"/>
    <s v="SUP030"/>
    <s v="AISLE-17-SHELF-26"/>
    <n v="13"/>
    <x v="0"/>
    <d v="2024-07-29T00:00:00"/>
    <s v="United Kingdom"/>
    <n v="57.3748"/>
    <n v="-7.7050999999999998"/>
    <n v="169"/>
  </r>
  <r>
    <x v="4271"/>
    <x v="4271"/>
    <x v="4"/>
    <n v="314.29000000000002"/>
    <x v="581"/>
    <s v="Low"/>
    <n v="87"/>
    <n v="4"/>
    <d v="2024-09-08T00:00:00"/>
    <s v="SUP001"/>
    <s v="AISLE-01-SHELF-48"/>
    <n v="15"/>
    <x v="0"/>
    <d v="2024-01-01T00:00:00"/>
    <s v="Poland"/>
    <n v="54.157499999999999"/>
    <n v="20.7547"/>
    <n v="251"/>
  </r>
  <r>
    <x v="4272"/>
    <x v="4272"/>
    <x v="4"/>
    <n v="270.64"/>
    <x v="752"/>
    <s v="Low"/>
    <n v="53"/>
    <n v="15"/>
    <d v="2025-05-21T00:00:00"/>
    <s v="SUP042"/>
    <s v="AISLE-20-SHELF-39"/>
    <n v="16"/>
    <x v="1"/>
    <d v="2024-10-02T00:00:00"/>
    <s v="Poland"/>
    <n v="52.577100000000002"/>
    <n v="20.359000000000002"/>
    <n v="231"/>
  </r>
  <r>
    <x v="4273"/>
    <x v="4273"/>
    <x v="5"/>
    <n v="604.87"/>
    <x v="812"/>
    <s v="Mid"/>
    <n v="29"/>
    <n v="20"/>
    <d v="2025-03-21T00:00:00"/>
    <s v="SUP038"/>
    <s v="AISLE-08-SHELF-45"/>
    <n v="12"/>
    <x v="0"/>
    <d v="2024-10-20T00:00:00"/>
    <s v="United Kingdom"/>
    <n v="52.507199999999997"/>
    <n v="-4.0486000000000004"/>
    <n v="152"/>
  </r>
  <r>
    <x v="4274"/>
    <x v="4274"/>
    <x v="0"/>
    <n v="208.08"/>
    <x v="728"/>
    <s v="Low"/>
    <n v="65"/>
    <n v="9"/>
    <d v="2024-07-09T00:00:00"/>
    <s v="SUP025"/>
    <s v="AISLE-05-SHELF-32"/>
    <n v="36"/>
    <x v="0"/>
    <d v="2023-09-16T00:00:00"/>
    <s v="Italy"/>
    <n v="44.9925"/>
    <n v="10.245900000000001"/>
    <n v="297"/>
  </r>
  <r>
    <x v="4275"/>
    <x v="4275"/>
    <x v="3"/>
    <n v="817.26"/>
    <x v="981"/>
    <s v="Mid"/>
    <n v="32"/>
    <n v="7"/>
    <d v="2024-09-30T00:00:00"/>
    <s v="SUP035"/>
    <s v="AISLE-18-SHELF-44"/>
    <n v="21"/>
    <x v="0"/>
    <d v="2024-06-17T00:00:00"/>
    <s v="United Kingdom"/>
    <n v="54.036200000000001"/>
    <n v="-8.0037000000000003"/>
    <n v="105"/>
  </r>
  <r>
    <x v="4276"/>
    <x v="4276"/>
    <x v="5"/>
    <n v="527.69000000000005"/>
    <x v="644"/>
    <s v="Low"/>
    <n v="69"/>
    <n v="7"/>
    <d v="2025-02-01T00:00:00"/>
    <s v="SUP026"/>
    <s v="AISLE-16-SHELF-03"/>
    <n v="30"/>
    <x v="0"/>
    <d v="2025-01-16T00:00:00"/>
    <s v="Belgium"/>
    <n v="50.967100000000002"/>
    <n v="4.1289999999999996"/>
    <n v="16"/>
  </r>
  <r>
    <x v="4277"/>
    <x v="4277"/>
    <x v="3"/>
    <n v="234.72"/>
    <x v="21"/>
    <s v="Low"/>
    <n v="80"/>
    <n v="20"/>
    <d v="2025-03-11T00:00:00"/>
    <s v="SUP013"/>
    <s v="AISLE-12-SHELF-20"/>
    <n v="37"/>
    <x v="0"/>
    <d v="2024-10-20T00:00:00"/>
    <s v="France"/>
    <n v="46.448500000000003"/>
    <n v="-3.4255"/>
    <n v="142"/>
  </r>
  <r>
    <x v="4278"/>
    <x v="4278"/>
    <x v="1"/>
    <n v="628.91999999999996"/>
    <x v="782"/>
    <s v="High"/>
    <n v="54"/>
    <n v="9"/>
    <d v="2025-10-01T00:00:00"/>
    <s v="SUP019"/>
    <s v="AISLE-18-SHELF-08"/>
    <n v="30"/>
    <x v="0"/>
    <d v="2024-11-23T00:00:00"/>
    <s v="Poland"/>
    <n v="54.751899999999999"/>
    <n v="17.124700000000001"/>
    <n v="312"/>
  </r>
  <r>
    <x v="4279"/>
    <x v="4279"/>
    <x v="1"/>
    <n v="945.59"/>
    <x v="407"/>
    <s v="Low"/>
    <n v="56"/>
    <n v="24"/>
    <d v="2025-11-19T00:00:00"/>
    <s v="SUP010"/>
    <s v="AISLE-13-SHELF-08"/>
    <n v="26"/>
    <x v="0"/>
    <d v="2025-01-13T00:00:00"/>
    <s v="Sweden"/>
    <n v="64.062899999999999"/>
    <n v="18.714200000000002"/>
    <n v="310"/>
  </r>
  <r>
    <x v="4280"/>
    <x v="4280"/>
    <x v="2"/>
    <n v="91.27"/>
    <x v="405"/>
    <s v="Mid"/>
    <n v="87"/>
    <n v="10"/>
    <d v="2024-03-20T00:00:00"/>
    <s v="SUP045"/>
    <s v="AISLE-10-SHELF-14"/>
    <n v="7"/>
    <x v="1"/>
    <d v="2023-04-13T00:00:00"/>
    <s v="Belgium"/>
    <n v="51.0702"/>
    <n v="3.6459999999999999"/>
    <n v="342"/>
  </r>
  <r>
    <x v="4281"/>
    <x v="4281"/>
    <x v="1"/>
    <n v="118.25"/>
    <x v="638"/>
    <s v="High"/>
    <n v="46"/>
    <n v="20"/>
    <d v="2024-06-23T00:00:00"/>
    <s v="SUP007"/>
    <s v="AISLE-15-SHELF-21"/>
    <n v="35"/>
    <x v="0"/>
    <d v="2024-01-14T00:00:00"/>
    <s v="Belgium"/>
    <n v="51.011899999999997"/>
    <n v="3.9918"/>
    <n v="161"/>
  </r>
  <r>
    <x v="4282"/>
    <x v="4282"/>
    <x v="1"/>
    <n v="845.4"/>
    <x v="837"/>
    <s v="High"/>
    <n v="17"/>
    <n v="13"/>
    <d v="2025-05-13T00:00:00"/>
    <s v="SUP015"/>
    <s v="AISLE-15-SHELF-26"/>
    <n v="18"/>
    <x v="0"/>
    <d v="2024-05-17T00:00:00"/>
    <s v="Belgium"/>
    <n v="50.322299999999998"/>
    <n v="5.1235999999999997"/>
    <n v="361"/>
  </r>
  <r>
    <x v="4283"/>
    <x v="4283"/>
    <x v="5"/>
    <n v="118.5"/>
    <x v="230"/>
    <s v="Mid"/>
    <n v="14"/>
    <n v="6"/>
    <d v="2025-04-06T00:00:00"/>
    <s v="SUP023"/>
    <s v="AISLE-06-SHELF-46"/>
    <n v="22"/>
    <x v="1"/>
    <d v="2024-06-14T00:00:00"/>
    <s v="Netherlands"/>
    <n v="52.9176"/>
    <n v="5.9008000000000003"/>
    <n v="296"/>
  </r>
  <r>
    <x v="4284"/>
    <x v="4284"/>
    <x v="4"/>
    <n v="48.98"/>
    <x v="256"/>
    <s v="Mid"/>
    <n v="32"/>
    <n v="4"/>
    <d v="2024-09-10T00:00:00"/>
    <s v="SUP036"/>
    <s v="AISLE-06-SHELF-33"/>
    <n v="38"/>
    <x v="0"/>
    <d v="2023-09-15T00:00:00"/>
    <s v="Belgium"/>
    <n v="51.299799999999998"/>
    <n v="3.6120999999999999"/>
    <n v="361"/>
  </r>
  <r>
    <x v="4285"/>
    <x v="4285"/>
    <x v="2"/>
    <n v="354.45"/>
    <x v="479"/>
    <s v="Low"/>
    <n v="19"/>
    <n v="17"/>
    <d v="2024-12-08T00:00:00"/>
    <s v="SUP043"/>
    <s v="AISLE-10-SHELF-19"/>
    <n v="44"/>
    <x v="0"/>
    <d v="2024-10-01T00:00:00"/>
    <s v="Poland"/>
    <n v="54.223599999999998"/>
    <n v="15.4086"/>
    <n v="68"/>
  </r>
  <r>
    <x v="4286"/>
    <x v="4286"/>
    <x v="1"/>
    <n v="472.04"/>
    <x v="22"/>
    <s v="Low"/>
    <n v="36"/>
    <n v="21"/>
    <d v="2025-06-05T00:00:00"/>
    <s v="SUP031"/>
    <s v="AISLE-11-SHELF-03"/>
    <n v="21"/>
    <x v="1"/>
    <d v="2025-03-12T00:00:00"/>
    <s v="France"/>
    <n v="47.763399999999997"/>
    <n v="2.8954"/>
    <n v="85"/>
  </r>
  <r>
    <x v="4287"/>
    <x v="4287"/>
    <x v="0"/>
    <n v="573.75"/>
    <x v="846"/>
    <s v="High"/>
    <n v="10"/>
    <n v="26"/>
    <d v="2023-08-18T00:00:00"/>
    <s v="SUP008"/>
    <s v="AISLE-06-SHELF-41"/>
    <n v="45"/>
    <x v="1"/>
    <d v="2023-04-08T00:00:00"/>
    <s v="France"/>
    <n v="46.147399999999998"/>
    <n v="-0.56069999999999998"/>
    <n v="132"/>
  </r>
  <r>
    <x v="4288"/>
    <x v="4288"/>
    <x v="3"/>
    <n v="512.23"/>
    <x v="419"/>
    <s v="Mid"/>
    <n v="80"/>
    <n v="14"/>
    <d v="2024-04-15T00:00:00"/>
    <s v="SUP030"/>
    <s v="AISLE-09-SHELF-29"/>
    <n v="16"/>
    <x v="0"/>
    <d v="2023-08-09T00:00:00"/>
    <s v="Belgium"/>
    <n v="50.5075"/>
    <n v="3.1309"/>
    <n v="250"/>
  </r>
  <r>
    <x v="4289"/>
    <x v="4289"/>
    <x v="0"/>
    <n v="914.05"/>
    <x v="904"/>
    <s v="Mid"/>
    <n v="17"/>
    <n v="27"/>
    <d v="2024-11-01T00:00:00"/>
    <s v="SUP034"/>
    <s v="AISLE-04-SHELF-03"/>
    <n v="43"/>
    <x v="1"/>
    <d v="2024-04-06T00:00:00"/>
    <s v="Germany"/>
    <n v="50.1068"/>
    <n v="6.798"/>
    <n v="209"/>
  </r>
  <r>
    <x v="4290"/>
    <x v="4290"/>
    <x v="1"/>
    <n v="770.98"/>
    <x v="875"/>
    <s v="High"/>
    <n v="20"/>
    <n v="3"/>
    <d v="2024-03-11T00:00:00"/>
    <s v="SUP033"/>
    <s v="AISLE-20-SHELF-43"/>
    <n v="37"/>
    <x v="0"/>
    <d v="2023-08-01T00:00:00"/>
    <s v="Poland"/>
    <n v="52.316699999999997"/>
    <n v="15.057700000000001"/>
    <n v="223"/>
  </r>
  <r>
    <x v="4291"/>
    <x v="4291"/>
    <x v="4"/>
    <n v="983.97"/>
    <x v="691"/>
    <s v="High"/>
    <n v="37"/>
    <n v="1"/>
    <d v="2024-08-09T00:00:00"/>
    <s v="SUP001"/>
    <s v="AISLE-19-SHELF-49"/>
    <n v="36"/>
    <x v="0"/>
    <d v="2024-07-09T00:00:00"/>
    <s v="Poland"/>
    <n v="49.93"/>
    <n v="14.954700000000001"/>
    <n v="31"/>
  </r>
  <r>
    <x v="4292"/>
    <x v="4292"/>
    <x v="1"/>
    <n v="481.69"/>
    <x v="674"/>
    <s v="Low"/>
    <n v="43"/>
    <n v="18"/>
    <d v="2024-10-16T00:00:00"/>
    <s v="SUP016"/>
    <s v="AISLE-08-SHELF-06"/>
    <n v="25"/>
    <x v="0"/>
    <d v="2024-03-29T00:00:00"/>
    <s v="Spain"/>
    <n v="38.974200000000003"/>
    <n v="1.3087"/>
    <n v="201"/>
  </r>
  <r>
    <x v="4293"/>
    <x v="4293"/>
    <x v="6"/>
    <n v="93.49"/>
    <x v="17"/>
    <s v="High"/>
    <n v="52"/>
    <n v="2"/>
    <d v="2023-11-13T00:00:00"/>
    <s v="SUP050"/>
    <s v="AISLE-05-SHELF-08"/>
    <n v="18"/>
    <x v="1"/>
    <d v="2023-09-02T00:00:00"/>
    <s v="Austria"/>
    <n v="48.757899999999999"/>
    <n v="10.0535"/>
    <n v="72"/>
  </r>
  <r>
    <x v="4294"/>
    <x v="4294"/>
    <x v="6"/>
    <n v="955.98"/>
    <x v="351"/>
    <s v="High"/>
    <n v="93"/>
    <n v="8"/>
    <d v="2023-11-15T00:00:00"/>
    <s v="SUP011"/>
    <s v="AISLE-08-SHELF-35"/>
    <n v="6"/>
    <x v="0"/>
    <d v="2023-10-25T00:00:00"/>
    <s v="Italy"/>
    <n v="43.262799999999999"/>
    <n v="14.744199999999999"/>
    <n v="21"/>
  </r>
  <r>
    <x v="4295"/>
    <x v="4295"/>
    <x v="3"/>
    <n v="14.07"/>
    <x v="852"/>
    <s v="High"/>
    <n v="37"/>
    <n v="16"/>
    <d v="2023-10-24T00:00:00"/>
    <s v="SUP027"/>
    <s v="AISLE-19-SHELF-48"/>
    <n v="11"/>
    <x v="0"/>
    <d v="2023-10-08T00:00:00"/>
    <s v="Italy"/>
    <n v="42.204599999999999"/>
    <n v="14.537100000000001"/>
    <n v="16"/>
  </r>
  <r>
    <x v="4296"/>
    <x v="4296"/>
    <x v="2"/>
    <n v="778.34"/>
    <x v="105"/>
    <s v="Mid"/>
    <n v="58"/>
    <n v="4"/>
    <d v="2024-08-04T00:00:00"/>
    <s v="SUP022"/>
    <s v="AISLE-10-SHELF-35"/>
    <n v="19"/>
    <x v="0"/>
    <d v="2024-02-11T00:00:00"/>
    <s v="Germany"/>
    <n v="49.076000000000001"/>
    <n v="10.3558"/>
    <n v="175"/>
  </r>
  <r>
    <x v="4297"/>
    <x v="4297"/>
    <x v="4"/>
    <n v="40.97"/>
    <x v="913"/>
    <s v="Low"/>
    <n v="70"/>
    <n v="19"/>
    <d v="2025-08-28T00:00:00"/>
    <s v="SUP040"/>
    <s v="AISLE-09-SHELF-08"/>
    <n v="35"/>
    <x v="0"/>
    <d v="2024-12-31T00:00:00"/>
    <s v="Italy"/>
    <n v="40.7042"/>
    <n v="7.6675000000000004"/>
    <n v="240"/>
  </r>
  <r>
    <x v="4298"/>
    <x v="4298"/>
    <x v="1"/>
    <n v="763.6"/>
    <x v="894"/>
    <s v="Low"/>
    <n v="46"/>
    <n v="20"/>
    <d v="2024-05-06T00:00:00"/>
    <s v="SUP019"/>
    <s v="AISLE-08-SHELF-08"/>
    <n v="32"/>
    <x v="0"/>
    <d v="2023-09-17T00:00:00"/>
    <s v="Spain"/>
    <n v="40.879300000000001"/>
    <n v="-3.0602999999999998"/>
    <n v="232"/>
  </r>
  <r>
    <x v="4299"/>
    <x v="4299"/>
    <x v="3"/>
    <n v="938.56"/>
    <x v="942"/>
    <s v="Mid"/>
    <n v="12"/>
    <n v="10"/>
    <d v="2024-09-13T00:00:00"/>
    <s v="SUP044"/>
    <s v="AISLE-20-SHELF-07"/>
    <n v="45"/>
    <x v="0"/>
    <d v="2024-02-13T00:00:00"/>
    <s v="United Kingdom"/>
    <n v="52.3215"/>
    <n v="-3.4630999999999998"/>
    <n v="213"/>
  </r>
  <r>
    <x v="4300"/>
    <x v="4300"/>
    <x v="2"/>
    <n v="395.37"/>
    <x v="197"/>
    <s v="High"/>
    <n v="18"/>
    <n v="17"/>
    <d v="2024-11-06T00:00:00"/>
    <s v="SUP006"/>
    <s v="AISLE-14-SHELF-22"/>
    <n v="12"/>
    <x v="0"/>
    <d v="2024-09-07T00:00:00"/>
    <s v="Italy"/>
    <n v="44.740600000000001"/>
    <n v="16.139700000000001"/>
    <n v="60"/>
  </r>
  <r>
    <x v="4301"/>
    <x v="4301"/>
    <x v="3"/>
    <n v="248.56"/>
    <x v="265"/>
    <s v="Mid"/>
    <n v="95"/>
    <n v="17"/>
    <d v="2024-01-10T00:00:00"/>
    <s v="SUP048"/>
    <s v="AISLE-17-SHELF-44"/>
    <n v="11"/>
    <x v="1"/>
    <d v="2023-04-18T00:00:00"/>
    <s v="Poland"/>
    <n v="52.767299999999999"/>
    <n v="18.7775"/>
    <n v="267"/>
  </r>
  <r>
    <x v="4302"/>
    <x v="4302"/>
    <x v="3"/>
    <n v="234.02"/>
    <x v="405"/>
    <s v="Mid"/>
    <n v="98"/>
    <n v="21"/>
    <d v="2025-06-04T00:00:00"/>
    <s v="SUP040"/>
    <s v="AISLE-05-SHELF-34"/>
    <n v="40"/>
    <x v="0"/>
    <d v="2024-11-13T00:00:00"/>
    <s v="United Kingdom"/>
    <n v="54.9666"/>
    <n v="-4.3498000000000001"/>
    <n v="203"/>
  </r>
  <r>
    <x v="4303"/>
    <x v="4303"/>
    <x v="0"/>
    <n v="496.8"/>
    <x v="39"/>
    <s v="Low"/>
    <n v="11"/>
    <n v="7"/>
    <d v="2024-04-03T00:00:00"/>
    <s v="SUP039"/>
    <s v="AISLE-15-SHELF-43"/>
    <n v="14"/>
    <x v="0"/>
    <d v="2024-03-02T00:00:00"/>
    <s v="Italy"/>
    <n v="37.928800000000003"/>
    <n v="11.1889"/>
    <n v="32"/>
  </r>
  <r>
    <x v="4304"/>
    <x v="4304"/>
    <x v="5"/>
    <n v="179.18"/>
    <x v="274"/>
    <s v="Mid"/>
    <n v="32"/>
    <n v="9"/>
    <d v="2024-09-10T00:00:00"/>
    <s v="SUP020"/>
    <s v="AISLE-15-SHELF-31"/>
    <n v="43"/>
    <x v="0"/>
    <d v="2023-11-03T00:00:00"/>
    <s v="Poland"/>
    <n v="52.075899999999997"/>
    <n v="20.0883"/>
    <n v="312"/>
  </r>
  <r>
    <x v="4305"/>
    <x v="4305"/>
    <x v="4"/>
    <n v="676.19"/>
    <x v="643"/>
    <s v="Mid"/>
    <n v="60"/>
    <n v="7"/>
    <d v="2025-06-12T00:00:00"/>
    <s v="SUP003"/>
    <s v="AISLE-13-SHELF-19"/>
    <n v="34"/>
    <x v="0"/>
    <d v="2024-07-01T00:00:00"/>
    <s v="Poland"/>
    <n v="54.427599999999998"/>
    <n v="21.8733"/>
    <n v="346"/>
  </r>
  <r>
    <x v="4306"/>
    <x v="4306"/>
    <x v="0"/>
    <n v="374.67"/>
    <x v="611"/>
    <s v="High"/>
    <n v="26"/>
    <n v="27"/>
    <d v="2025-11-08T00:00:00"/>
    <s v="SUP001"/>
    <s v="AISLE-12-SHELF-31"/>
    <n v="49"/>
    <x v="0"/>
    <d v="2024-12-15T00:00:00"/>
    <s v="Belgium"/>
    <n v="49.804000000000002"/>
    <n v="3.1793"/>
    <n v="328"/>
  </r>
  <r>
    <x v="4307"/>
    <x v="4307"/>
    <x v="2"/>
    <n v="329.88"/>
    <x v="353"/>
    <s v="Mid"/>
    <n v="34"/>
    <n v="21"/>
    <d v="2025-09-20T00:00:00"/>
    <s v="SUP023"/>
    <s v="AISLE-15-SHELF-12"/>
    <n v="44"/>
    <x v="1"/>
    <d v="2024-12-09T00:00:00"/>
    <s v="France"/>
    <n v="42.284799999999997"/>
    <n v="5.6775000000000002"/>
    <n v="285"/>
  </r>
  <r>
    <x v="4308"/>
    <x v="4308"/>
    <x v="5"/>
    <n v="466.67"/>
    <x v="892"/>
    <s v="High"/>
    <n v="85"/>
    <n v="3"/>
    <d v="2024-10-24T00:00:00"/>
    <s v="SUP038"/>
    <s v="AISLE-18-SHELF-23"/>
    <n v="45"/>
    <x v="0"/>
    <d v="2023-12-14T00:00:00"/>
    <s v="Germany"/>
    <n v="52.666499999999999"/>
    <n v="14.8759"/>
    <n v="315"/>
  </r>
  <r>
    <x v="4309"/>
    <x v="4309"/>
    <x v="3"/>
    <n v="547.16"/>
    <x v="297"/>
    <s v="High"/>
    <n v="36"/>
    <n v="24"/>
    <d v="2026-02-10T00:00:00"/>
    <s v="SUP003"/>
    <s v="AISLE-04-SHELF-11"/>
    <n v="45"/>
    <x v="1"/>
    <d v="2025-02-22T00:00:00"/>
    <s v="Spain"/>
    <n v="40.071800000000003"/>
    <n v="1.1128"/>
    <n v="353"/>
  </r>
  <r>
    <x v="4310"/>
    <x v="4310"/>
    <x v="6"/>
    <n v="150.51"/>
    <x v="387"/>
    <s v="Low"/>
    <n v="29"/>
    <n v="12"/>
    <d v="2025-06-09T00:00:00"/>
    <s v="SUP034"/>
    <s v="AISLE-15-SHELF-30"/>
    <n v="9"/>
    <x v="0"/>
    <d v="2024-11-22T00:00:00"/>
    <s v="Netherlands"/>
    <n v="52.356400000000001"/>
    <n v="6.7088999999999999"/>
    <n v="199"/>
  </r>
  <r>
    <x v="4311"/>
    <x v="4311"/>
    <x v="1"/>
    <n v="710.69"/>
    <x v="678"/>
    <s v="High"/>
    <n v="82"/>
    <n v="23"/>
    <d v="2024-08-22T00:00:00"/>
    <s v="SUP017"/>
    <s v="AISLE-05-SHELF-37"/>
    <n v="25"/>
    <x v="1"/>
    <d v="2024-06-13T00:00:00"/>
    <s v="Austria"/>
    <n v="48.274700000000003"/>
    <n v="14.450200000000001"/>
    <n v="70"/>
  </r>
  <r>
    <x v="4312"/>
    <x v="4312"/>
    <x v="0"/>
    <n v="884.12"/>
    <x v="338"/>
    <s v="Mid"/>
    <n v="96"/>
    <n v="4"/>
    <d v="2025-12-19T00:00:00"/>
    <s v="SUP048"/>
    <s v="AISLE-20-SHELF-10"/>
    <n v="10"/>
    <x v="0"/>
    <d v="2024-12-30T00:00:00"/>
    <s v="Italy"/>
    <n v="42.533799999999999"/>
    <n v="15.2033"/>
    <n v="354"/>
  </r>
  <r>
    <x v="4313"/>
    <x v="4313"/>
    <x v="4"/>
    <n v="285.20999999999998"/>
    <x v="175"/>
    <s v="Low"/>
    <n v="45"/>
    <n v="17"/>
    <d v="2023-11-08T00:00:00"/>
    <s v="SUP027"/>
    <s v="AISLE-10-SHELF-30"/>
    <n v="20"/>
    <x v="0"/>
    <d v="2023-10-10T00:00:00"/>
    <s v="Italy"/>
    <n v="41.006399999999999"/>
    <n v="7.7492999999999999"/>
    <n v="29"/>
  </r>
  <r>
    <x v="4314"/>
    <x v="4314"/>
    <x v="4"/>
    <n v="188.59"/>
    <x v="991"/>
    <s v="High"/>
    <n v="37"/>
    <n v="29"/>
    <d v="2024-05-10T00:00:00"/>
    <s v="SUP039"/>
    <s v="AISLE-06-SHELF-38"/>
    <n v="20"/>
    <x v="0"/>
    <d v="2023-06-02T00:00:00"/>
    <s v="United Kingdom"/>
    <n v="50.251899999999999"/>
    <n v="-3.4098000000000002"/>
    <n v="343"/>
  </r>
  <r>
    <x v="4315"/>
    <x v="4315"/>
    <x v="5"/>
    <n v="762.9"/>
    <x v="931"/>
    <s v="Mid"/>
    <n v="38"/>
    <n v="3"/>
    <d v="2025-04-25T00:00:00"/>
    <s v="SUP023"/>
    <s v="AISLE-06-SHELF-07"/>
    <n v="28"/>
    <x v="0"/>
    <d v="2025-03-09T00:00:00"/>
    <s v="United Kingdom"/>
    <n v="55.1738"/>
    <n v="-7.4115000000000002"/>
    <n v="47"/>
  </r>
  <r>
    <x v="4316"/>
    <x v="4316"/>
    <x v="0"/>
    <n v="191.71"/>
    <x v="959"/>
    <s v="Mid"/>
    <n v="51"/>
    <n v="11"/>
    <d v="2024-07-19T00:00:00"/>
    <s v="SUP038"/>
    <s v="AISLE-18-SHELF-36"/>
    <n v="23"/>
    <x v="0"/>
    <d v="2023-11-02T00:00:00"/>
    <s v="Austria"/>
    <n v="47.145899999999997"/>
    <n v="11.9796"/>
    <n v="260"/>
  </r>
  <r>
    <x v="4317"/>
    <x v="4317"/>
    <x v="3"/>
    <n v="50.84"/>
    <x v="591"/>
    <s v="High"/>
    <n v="67"/>
    <n v="8"/>
    <d v="2024-08-05T00:00:00"/>
    <s v="SUP011"/>
    <s v="AISLE-14-SHELF-11"/>
    <n v="23"/>
    <x v="0"/>
    <d v="2023-10-12T00:00:00"/>
    <s v="Italy"/>
    <n v="42.509399999999999"/>
    <n v="9.9138999999999999"/>
    <n v="298"/>
  </r>
  <r>
    <x v="4318"/>
    <x v="4318"/>
    <x v="5"/>
    <n v="623.04999999999995"/>
    <x v="856"/>
    <s v="High"/>
    <n v="41"/>
    <n v="2"/>
    <d v="2024-07-14T00:00:00"/>
    <s v="SUP015"/>
    <s v="AISLE-07-SHELF-32"/>
    <n v="41"/>
    <x v="0"/>
    <d v="2023-08-01T00:00:00"/>
    <s v="Sweden"/>
    <n v="56.62"/>
    <n v="13.259600000000001"/>
    <n v="348"/>
  </r>
  <r>
    <x v="4319"/>
    <x v="4319"/>
    <x v="2"/>
    <n v="247.35"/>
    <x v="812"/>
    <s v="Mid"/>
    <n v="21"/>
    <n v="25"/>
    <d v="2025-11-15T00:00:00"/>
    <s v="SUP026"/>
    <s v="AISLE-18-SHELF-34"/>
    <n v="37"/>
    <x v="1"/>
    <d v="2025-03-13T00:00:00"/>
    <s v="Spain"/>
    <n v="37.3568"/>
    <n v="1.3180000000000001"/>
    <n v="247"/>
  </r>
  <r>
    <x v="4320"/>
    <x v="4320"/>
    <x v="4"/>
    <n v="180.09"/>
    <x v="496"/>
    <s v="Mid"/>
    <n v="39"/>
    <n v="14"/>
    <d v="2025-08-06T00:00:00"/>
    <s v="SUP011"/>
    <s v="AISLE-02-SHELF-07"/>
    <n v="9"/>
    <x v="1"/>
    <d v="2025-02-12T00:00:00"/>
    <s v="Italy"/>
    <n v="39.5854"/>
    <n v="15.104799999999999"/>
    <n v="175"/>
  </r>
  <r>
    <x v="4321"/>
    <x v="4321"/>
    <x v="2"/>
    <n v="981.79"/>
    <x v="212"/>
    <s v="Mid"/>
    <n v="69"/>
    <n v="4"/>
    <d v="2024-03-07T00:00:00"/>
    <s v="SUP007"/>
    <s v="AISLE-11-SHELF-31"/>
    <n v="13"/>
    <x v="1"/>
    <d v="2024-01-02T00:00:00"/>
    <s v="France"/>
    <n v="46.864800000000002"/>
    <n v="9.1647999999999996"/>
    <n v="65"/>
  </r>
  <r>
    <x v="4322"/>
    <x v="4322"/>
    <x v="0"/>
    <n v="298.95"/>
    <x v="250"/>
    <s v="High"/>
    <n v="20"/>
    <n v="16"/>
    <d v="2024-12-19T00:00:00"/>
    <s v="SUP047"/>
    <s v="AISLE-18-SHELF-20"/>
    <n v="25"/>
    <x v="0"/>
    <d v="2024-10-23T00:00:00"/>
    <s v="Austria"/>
    <n v="47.109299999999998"/>
    <n v="10.7195"/>
    <n v="57"/>
  </r>
  <r>
    <x v="4323"/>
    <x v="4323"/>
    <x v="6"/>
    <n v="904.41"/>
    <x v="702"/>
    <s v="High"/>
    <n v="93"/>
    <n v="14"/>
    <d v="2024-09-20T00:00:00"/>
    <s v="SUP048"/>
    <s v="AISLE-07-SHELF-22"/>
    <n v="11"/>
    <x v="1"/>
    <d v="2024-09-07T00:00:00"/>
    <s v="Sweden"/>
    <n v="56.018099999999997"/>
    <n v="14.256600000000001"/>
    <n v="13"/>
  </r>
  <r>
    <x v="4324"/>
    <x v="4324"/>
    <x v="2"/>
    <n v="186.44"/>
    <x v="452"/>
    <s v="Low"/>
    <n v="20"/>
    <n v="7"/>
    <d v="2024-06-08T00:00:00"/>
    <s v="SUP008"/>
    <s v="AISLE-20-SHELF-37"/>
    <n v="46"/>
    <x v="0"/>
    <d v="2023-10-06T00:00:00"/>
    <s v="Spain"/>
    <n v="41.335799999999999"/>
    <n v="-8.2256999999999998"/>
    <n v="246"/>
  </r>
  <r>
    <x v="4325"/>
    <x v="4325"/>
    <x v="1"/>
    <n v="820.79"/>
    <x v="906"/>
    <s v="Mid"/>
    <n v="89"/>
    <n v="10"/>
    <d v="2024-04-21T00:00:00"/>
    <s v="SUP005"/>
    <s v="AISLE-02-SHELF-46"/>
    <n v="29"/>
    <x v="0"/>
    <d v="2023-05-14T00:00:00"/>
    <s v="Italy"/>
    <n v="39.169400000000003"/>
    <n v="16.778199999999998"/>
    <n v="343"/>
  </r>
  <r>
    <x v="4326"/>
    <x v="4326"/>
    <x v="3"/>
    <n v="507"/>
    <x v="27"/>
    <s v="High"/>
    <n v="59"/>
    <n v="12"/>
    <d v="2025-09-03T00:00:00"/>
    <s v="SUP017"/>
    <s v="AISLE-07-SHELF-42"/>
    <n v="25"/>
    <x v="0"/>
    <d v="2024-11-25T00:00:00"/>
    <s v="Netherlands"/>
    <n v="52.374000000000002"/>
    <n v="3.5710999999999999"/>
    <n v="282"/>
  </r>
  <r>
    <x v="4327"/>
    <x v="4327"/>
    <x v="1"/>
    <n v="87.81"/>
    <x v="444"/>
    <s v="Mid"/>
    <n v="10"/>
    <n v="23"/>
    <d v="2025-01-11T00:00:00"/>
    <s v="SUP023"/>
    <s v="AISLE-18-SHELF-40"/>
    <n v="48"/>
    <x v="0"/>
    <d v="2024-07-29T00:00:00"/>
    <s v="Belgium"/>
    <n v="49.595399999999998"/>
    <n v="2.7383999999999999"/>
    <n v="166"/>
  </r>
  <r>
    <x v="4328"/>
    <x v="4328"/>
    <x v="4"/>
    <n v="736.27"/>
    <x v="374"/>
    <s v="Mid"/>
    <n v="98"/>
    <n v="28"/>
    <d v="2024-05-27T00:00:00"/>
    <s v="SUP002"/>
    <s v="AISLE-16-SHELF-14"/>
    <n v="17"/>
    <x v="0"/>
    <d v="2024-05-01T00:00:00"/>
    <s v="France"/>
    <n v="50.5304"/>
    <n v="7.3080999999999996"/>
    <n v="26"/>
  </r>
  <r>
    <x v="4329"/>
    <x v="4329"/>
    <x v="1"/>
    <n v="893.15"/>
    <x v="51"/>
    <s v="Low"/>
    <n v="36"/>
    <n v="8"/>
    <d v="2025-09-22T00:00:00"/>
    <s v="SUP027"/>
    <s v="AISLE-09-SHELF-32"/>
    <n v="25"/>
    <x v="1"/>
    <d v="2024-11-13T00:00:00"/>
    <s v="Netherlands"/>
    <n v="53.081299999999999"/>
    <n v="6.9043999999999999"/>
    <n v="313"/>
  </r>
  <r>
    <x v="4330"/>
    <x v="4330"/>
    <x v="0"/>
    <n v="171.39"/>
    <x v="823"/>
    <s v="Low"/>
    <n v="41"/>
    <n v="23"/>
    <d v="2024-08-01T00:00:00"/>
    <s v="SUP021"/>
    <s v="AISLE-06-SHELF-39"/>
    <n v="14"/>
    <x v="0"/>
    <d v="2023-10-25T00:00:00"/>
    <s v="United Kingdom"/>
    <n v="54.346200000000003"/>
    <n v="-5.7266000000000004"/>
    <n v="281"/>
  </r>
  <r>
    <x v="4331"/>
    <x v="4331"/>
    <x v="6"/>
    <n v="728.33"/>
    <x v="154"/>
    <s v="High"/>
    <n v="15"/>
    <n v="11"/>
    <d v="2024-10-26T00:00:00"/>
    <s v="SUP007"/>
    <s v="AISLE-09-SHELF-39"/>
    <n v="28"/>
    <x v="0"/>
    <d v="2024-06-09T00:00:00"/>
    <s v="United Kingdom"/>
    <n v="53.431899999999999"/>
    <n v="-1.0114000000000001"/>
    <n v="139"/>
  </r>
  <r>
    <x v="4332"/>
    <x v="4332"/>
    <x v="4"/>
    <n v="450.6"/>
    <x v="445"/>
    <s v="High"/>
    <n v="50"/>
    <n v="20"/>
    <d v="2023-07-26T00:00:00"/>
    <s v="SUP038"/>
    <s v="AISLE-09-SHELF-32"/>
    <n v="31"/>
    <x v="0"/>
    <d v="2023-07-15T00:00:00"/>
    <s v="Italy"/>
    <n v="45.798299999999998"/>
    <n v="11.7776"/>
    <n v="11"/>
  </r>
  <r>
    <x v="4333"/>
    <x v="4333"/>
    <x v="6"/>
    <n v="756.33"/>
    <x v="711"/>
    <s v="High"/>
    <n v="45"/>
    <n v="13"/>
    <d v="2024-10-04T00:00:00"/>
    <s v="SUP026"/>
    <s v="AISLE-07-SHELF-12"/>
    <n v="37"/>
    <x v="0"/>
    <d v="2024-03-02T00:00:00"/>
    <s v="United Kingdom"/>
    <n v="54.611400000000003"/>
    <n v="1.1177999999999999"/>
    <n v="216"/>
  </r>
  <r>
    <x v="4334"/>
    <x v="4334"/>
    <x v="4"/>
    <n v="716.79"/>
    <x v="102"/>
    <s v="Mid"/>
    <n v="48"/>
    <n v="12"/>
    <d v="2023-12-27T00:00:00"/>
    <s v="SUP030"/>
    <s v="AISLE-17-SHELF-21"/>
    <n v="30"/>
    <x v="1"/>
    <d v="2023-09-24T00:00:00"/>
    <s v="France"/>
    <n v="42.353499999999997"/>
    <n v="7.4896000000000003"/>
    <n v="94"/>
  </r>
  <r>
    <x v="4335"/>
    <x v="4335"/>
    <x v="5"/>
    <n v="36.33"/>
    <x v="946"/>
    <s v="High"/>
    <n v="96"/>
    <n v="7"/>
    <d v="2025-08-21T00:00:00"/>
    <s v="SUP012"/>
    <s v="AISLE-12-SHELF-22"/>
    <n v="40"/>
    <x v="0"/>
    <d v="2024-11-23T00:00:00"/>
    <s v="Spain"/>
    <n v="37.242600000000003"/>
    <n v="-3.2033"/>
    <n v="271"/>
  </r>
  <r>
    <x v="4336"/>
    <x v="4336"/>
    <x v="1"/>
    <n v="186.93"/>
    <x v="555"/>
    <s v="Low"/>
    <n v="39"/>
    <n v="21"/>
    <d v="2024-10-21T00:00:00"/>
    <s v="SUP048"/>
    <s v="AISLE-05-SHELF-18"/>
    <n v="21"/>
    <x v="1"/>
    <d v="2024-01-04T00:00:00"/>
    <s v="Poland"/>
    <n v="50.2669"/>
    <n v="20.1295"/>
    <n v="291"/>
  </r>
  <r>
    <x v="4337"/>
    <x v="4337"/>
    <x v="5"/>
    <n v="476.32"/>
    <x v="473"/>
    <s v="Mid"/>
    <n v="95"/>
    <n v="12"/>
    <d v="2025-03-04T00:00:00"/>
    <s v="SUP011"/>
    <s v="AISLE-05-SHELF-37"/>
    <n v="25"/>
    <x v="0"/>
    <d v="2025-02-08T00:00:00"/>
    <s v="Germany"/>
    <n v="51.545200000000001"/>
    <n v="9.3581000000000003"/>
    <n v="24"/>
  </r>
  <r>
    <x v="4338"/>
    <x v="4338"/>
    <x v="5"/>
    <n v="934.26"/>
    <x v="763"/>
    <s v="Mid"/>
    <n v="66"/>
    <n v="10"/>
    <d v="2025-07-24T00:00:00"/>
    <s v="SUP017"/>
    <s v="AISLE-07-SHELF-03"/>
    <n v="49"/>
    <x v="1"/>
    <d v="2025-02-04T00:00:00"/>
    <s v="Austria"/>
    <n v="48.644599999999997"/>
    <n v="14.5806"/>
    <n v="170"/>
  </r>
  <r>
    <x v="4339"/>
    <x v="4339"/>
    <x v="0"/>
    <n v="348.65"/>
    <x v="112"/>
    <s v="Mid"/>
    <n v="20"/>
    <n v="7"/>
    <d v="2024-09-29T00:00:00"/>
    <s v="SUP010"/>
    <s v="AISLE-01-SHELF-06"/>
    <n v="6"/>
    <x v="0"/>
    <d v="2024-04-13T00:00:00"/>
    <s v="Spain"/>
    <n v="41.625399999999999"/>
    <n v="-7.4016999999999999"/>
    <n v="169"/>
  </r>
  <r>
    <x v="4340"/>
    <x v="4340"/>
    <x v="5"/>
    <n v="632.58000000000004"/>
    <x v="946"/>
    <s v="High"/>
    <n v="99"/>
    <n v="19"/>
    <d v="2024-03-26T00:00:00"/>
    <s v="SUP048"/>
    <s v="AISLE-07-SHELF-27"/>
    <n v="19"/>
    <x v="0"/>
    <d v="2023-09-28T00:00:00"/>
    <s v="Poland"/>
    <n v="54.122399999999999"/>
    <n v="15.7704"/>
    <n v="180"/>
  </r>
  <r>
    <x v="4341"/>
    <x v="4341"/>
    <x v="0"/>
    <n v="21.96"/>
    <x v="15"/>
    <s v="Mid"/>
    <n v="96"/>
    <n v="26"/>
    <d v="2024-05-01T00:00:00"/>
    <s v="SUP016"/>
    <s v="AISLE-08-SHELF-14"/>
    <n v="48"/>
    <x v="0"/>
    <d v="2023-12-03T00:00:00"/>
    <s v="Sweden"/>
    <n v="58.374400000000001"/>
    <n v="12.7775"/>
    <n v="150"/>
  </r>
  <r>
    <x v="4342"/>
    <x v="4342"/>
    <x v="3"/>
    <n v="714.02"/>
    <x v="893"/>
    <s v="High"/>
    <n v="12"/>
    <n v="27"/>
    <d v="2023-11-03T00:00:00"/>
    <s v="SUP015"/>
    <s v="AISLE-15-SHELF-07"/>
    <n v="6"/>
    <x v="1"/>
    <d v="2023-06-13T00:00:00"/>
    <s v="France"/>
    <n v="45.615499999999997"/>
    <n v="7.8605999999999998"/>
    <n v="143"/>
  </r>
  <r>
    <x v="4343"/>
    <x v="4343"/>
    <x v="5"/>
    <n v="607.04"/>
    <x v="51"/>
    <s v="Low"/>
    <n v="57"/>
    <n v="7"/>
    <d v="2023-08-22T00:00:00"/>
    <s v="SUP015"/>
    <s v="AISLE-07-SHELF-33"/>
    <n v="11"/>
    <x v="0"/>
    <d v="2023-05-13T00:00:00"/>
    <s v="Netherlands"/>
    <n v="51.4816"/>
    <n v="4.7576000000000001"/>
    <n v="101"/>
  </r>
  <r>
    <x v="4344"/>
    <x v="4344"/>
    <x v="0"/>
    <n v="718.24"/>
    <x v="576"/>
    <s v="High"/>
    <n v="15"/>
    <n v="23"/>
    <d v="2023-11-23T00:00:00"/>
    <s v="SUP020"/>
    <s v="AISLE-09-SHELF-07"/>
    <n v="40"/>
    <x v="0"/>
    <d v="2023-08-22T00:00:00"/>
    <s v="Poland"/>
    <n v="53.907200000000003"/>
    <n v="20.278199999999998"/>
    <n v="93"/>
  </r>
  <r>
    <x v="4345"/>
    <x v="4345"/>
    <x v="4"/>
    <n v="905.61"/>
    <x v="367"/>
    <s v="Mid"/>
    <n v="16"/>
    <n v="18"/>
    <d v="2024-02-05T00:00:00"/>
    <s v="SUP004"/>
    <s v="AISLE-20-SHELF-07"/>
    <n v="47"/>
    <x v="0"/>
    <d v="2023-03-31T00:00:00"/>
    <s v="France"/>
    <n v="48.665799999999997"/>
    <n v="-1.9756"/>
    <n v="311"/>
  </r>
  <r>
    <x v="4346"/>
    <x v="4346"/>
    <x v="0"/>
    <n v="155.03"/>
    <x v="531"/>
    <s v="High"/>
    <n v="53"/>
    <n v="24"/>
    <d v="2023-10-12T00:00:00"/>
    <s v="SUP032"/>
    <s v="AISLE-18-SHELF-14"/>
    <n v="36"/>
    <x v="0"/>
    <d v="2023-08-13T00:00:00"/>
    <s v="Belgium"/>
    <n v="50.933"/>
    <n v="3.3877000000000002"/>
    <n v="60"/>
  </r>
  <r>
    <x v="4347"/>
    <x v="4347"/>
    <x v="2"/>
    <n v="268.97000000000003"/>
    <x v="936"/>
    <s v="Mid"/>
    <n v="70"/>
    <n v="23"/>
    <d v="2025-03-09T00:00:00"/>
    <s v="SUP022"/>
    <s v="AISLE-15-SHELF-18"/>
    <n v="7"/>
    <x v="1"/>
    <d v="2025-02-18T00:00:00"/>
    <s v="Netherlands"/>
    <n v="53.465699999999998"/>
    <n v="5.4836"/>
    <n v="19"/>
  </r>
  <r>
    <x v="4348"/>
    <x v="4348"/>
    <x v="0"/>
    <n v="995.82"/>
    <x v="569"/>
    <s v="Mid"/>
    <n v="63"/>
    <n v="25"/>
    <d v="2025-12-28T00:00:00"/>
    <s v="SUP035"/>
    <s v="AISLE-10-SHELF-35"/>
    <n v="7"/>
    <x v="0"/>
    <d v="2025-01-05T00:00:00"/>
    <s v="United Kingdom"/>
    <n v="56.021599999999999"/>
    <n v="-7.016"/>
    <n v="357"/>
  </r>
  <r>
    <x v="4349"/>
    <x v="4349"/>
    <x v="1"/>
    <n v="164.72"/>
    <x v="268"/>
    <s v="Low"/>
    <n v="60"/>
    <n v="12"/>
    <d v="2024-10-22T00:00:00"/>
    <s v="SUP014"/>
    <s v="AISLE-11-SHELF-01"/>
    <n v="37"/>
    <x v="0"/>
    <d v="2024-02-19T00:00:00"/>
    <s v="United Kingdom"/>
    <n v="52.105800000000002"/>
    <n v="-6.8026"/>
    <n v="246"/>
  </r>
  <r>
    <x v="4350"/>
    <x v="4350"/>
    <x v="2"/>
    <n v="723.42"/>
    <x v="346"/>
    <s v="Low"/>
    <n v="95"/>
    <n v="4"/>
    <d v="2024-10-02T00:00:00"/>
    <s v="SUP030"/>
    <s v="AISLE-02-SHELF-48"/>
    <n v="49"/>
    <x v="0"/>
    <d v="2023-11-24T00:00:00"/>
    <s v="Netherlands"/>
    <n v="51.853499999999997"/>
    <n v="4.4081000000000001"/>
    <n v="313"/>
  </r>
  <r>
    <x v="4351"/>
    <x v="4351"/>
    <x v="4"/>
    <n v="727.83"/>
    <x v="849"/>
    <s v="Mid"/>
    <n v="57"/>
    <n v="25"/>
    <d v="2024-11-25T00:00:00"/>
    <s v="SUP031"/>
    <s v="AISLE-03-SHELF-49"/>
    <n v="29"/>
    <x v="0"/>
    <d v="2024-01-06T00:00:00"/>
    <s v="Sweden"/>
    <n v="65.414299999999997"/>
    <n v="12.524100000000001"/>
    <n v="324"/>
  </r>
  <r>
    <x v="4352"/>
    <x v="4352"/>
    <x v="1"/>
    <n v="686.16"/>
    <x v="217"/>
    <s v="Low"/>
    <n v="70"/>
    <n v="1"/>
    <d v="2025-12-16T00:00:00"/>
    <s v="SUP010"/>
    <s v="AISLE-03-SHELF-11"/>
    <n v="41"/>
    <x v="0"/>
    <d v="2024-12-22T00:00:00"/>
    <s v="Sweden"/>
    <n v="65.678399999999996"/>
    <n v="11.698700000000001"/>
    <n v="359"/>
  </r>
  <r>
    <x v="4353"/>
    <x v="4353"/>
    <x v="0"/>
    <n v="235.17"/>
    <x v="188"/>
    <s v="High"/>
    <n v="49"/>
    <n v="5"/>
    <d v="2023-11-07T00:00:00"/>
    <s v="SUP006"/>
    <s v="AISLE-04-SHELF-30"/>
    <n v="40"/>
    <x v="0"/>
    <d v="2023-04-24T00:00:00"/>
    <s v="Sweden"/>
    <n v="58.087800000000001"/>
    <n v="21.474699999999999"/>
    <n v="197"/>
  </r>
  <r>
    <x v="4354"/>
    <x v="4354"/>
    <x v="1"/>
    <n v="222.98"/>
    <x v="867"/>
    <s v="Mid"/>
    <n v="12"/>
    <n v="10"/>
    <d v="2024-06-25T00:00:00"/>
    <s v="SUP027"/>
    <s v="AISLE-07-SHELF-32"/>
    <n v="39"/>
    <x v="1"/>
    <d v="2024-02-28T00:00:00"/>
    <s v="Poland"/>
    <n v="53.308100000000003"/>
    <n v="18.863299999999999"/>
    <n v="118"/>
  </r>
  <r>
    <x v="4355"/>
    <x v="4355"/>
    <x v="4"/>
    <n v="669.68"/>
    <x v="427"/>
    <s v="Low"/>
    <n v="39"/>
    <n v="7"/>
    <d v="2024-01-28T00:00:00"/>
    <s v="SUP011"/>
    <s v="AISLE-16-SHELF-17"/>
    <n v="23"/>
    <x v="0"/>
    <d v="2023-11-07T00:00:00"/>
    <s v="Austria"/>
    <n v="46.53"/>
    <n v="14.196199999999999"/>
    <n v="82"/>
  </r>
  <r>
    <x v="4356"/>
    <x v="4356"/>
    <x v="1"/>
    <n v="194.39"/>
    <x v="871"/>
    <s v="Low"/>
    <n v="33"/>
    <n v="20"/>
    <d v="2025-03-06T00:00:00"/>
    <s v="SUP036"/>
    <s v="AISLE-11-SHELF-36"/>
    <n v="49"/>
    <x v="1"/>
    <d v="2024-07-15T00:00:00"/>
    <s v="Poland"/>
    <n v="51.359000000000002"/>
    <n v="17.2653"/>
    <n v="234"/>
  </r>
  <r>
    <x v="4357"/>
    <x v="4357"/>
    <x v="2"/>
    <n v="664.95"/>
    <x v="903"/>
    <s v="Mid"/>
    <n v="76"/>
    <n v="29"/>
    <d v="2024-06-28T00:00:00"/>
    <s v="SUP010"/>
    <s v="AISLE-03-SHELF-27"/>
    <n v="23"/>
    <x v="0"/>
    <d v="2024-01-27T00:00:00"/>
    <s v="Italy"/>
    <n v="43.324300000000001"/>
    <n v="11.7957"/>
    <n v="153"/>
  </r>
  <r>
    <x v="4358"/>
    <x v="4358"/>
    <x v="6"/>
    <n v="497.6"/>
    <x v="517"/>
    <s v="Mid"/>
    <n v="11"/>
    <n v="7"/>
    <d v="2024-07-25T00:00:00"/>
    <s v="SUP016"/>
    <s v="AISLE-16-SHELF-34"/>
    <n v="37"/>
    <x v="0"/>
    <d v="2024-06-20T00:00:00"/>
    <s v="Germany"/>
    <n v="48.002400000000002"/>
    <n v="14.235099999999999"/>
    <n v="35"/>
  </r>
  <r>
    <x v="4359"/>
    <x v="4359"/>
    <x v="5"/>
    <n v="392.76"/>
    <x v="223"/>
    <s v="Mid"/>
    <n v="53"/>
    <n v="28"/>
    <d v="2023-10-22T00:00:00"/>
    <s v="SUP024"/>
    <s v="AISLE-05-SHELF-25"/>
    <n v="22"/>
    <x v="0"/>
    <d v="2023-03-25T00:00:00"/>
    <s v="Netherlands"/>
    <n v="52.901899999999998"/>
    <n v="3.5198999999999998"/>
    <n v="211"/>
  </r>
  <r>
    <x v="4360"/>
    <x v="4360"/>
    <x v="2"/>
    <n v="307.23"/>
    <x v="422"/>
    <s v="Mid"/>
    <n v="49"/>
    <n v="25"/>
    <d v="2024-06-01T00:00:00"/>
    <s v="SUP021"/>
    <s v="AISLE-18-SHELF-03"/>
    <n v="31"/>
    <x v="0"/>
    <d v="2024-01-14T00:00:00"/>
    <s v="Spain"/>
    <n v="40.095500000000001"/>
    <n v="-8.2493999999999996"/>
    <n v="139"/>
  </r>
  <r>
    <x v="4361"/>
    <x v="4361"/>
    <x v="3"/>
    <n v="948.1"/>
    <x v="161"/>
    <s v="High"/>
    <n v="28"/>
    <n v="13"/>
    <d v="2025-07-08T00:00:00"/>
    <s v="SUP040"/>
    <s v="AISLE-02-SHELF-34"/>
    <n v="34"/>
    <x v="0"/>
    <d v="2024-09-11T00:00:00"/>
    <s v="Germany"/>
    <n v="53.663400000000003"/>
    <n v="11.478400000000001"/>
    <n v="300"/>
  </r>
  <r>
    <x v="4362"/>
    <x v="4362"/>
    <x v="0"/>
    <n v="513.01"/>
    <x v="241"/>
    <s v="Low"/>
    <n v="72"/>
    <n v="14"/>
    <d v="2024-12-07T00:00:00"/>
    <s v="SUP041"/>
    <s v="AISLE-02-SHELF-48"/>
    <n v="35"/>
    <x v="0"/>
    <d v="2024-07-10T00:00:00"/>
    <s v="Belgium"/>
    <n v="49.844900000000003"/>
    <n v="2.5809000000000002"/>
    <n v="150"/>
  </r>
  <r>
    <x v="4363"/>
    <x v="4363"/>
    <x v="1"/>
    <n v="565.64"/>
    <x v="599"/>
    <s v="High"/>
    <n v="33"/>
    <n v="5"/>
    <d v="2024-11-02T00:00:00"/>
    <s v="SUP036"/>
    <s v="AISLE-01-SHELF-29"/>
    <n v="43"/>
    <x v="1"/>
    <d v="2024-08-12T00:00:00"/>
    <s v="Poland"/>
    <n v="49.183199999999999"/>
    <n v="19.1737"/>
    <n v="82"/>
  </r>
  <r>
    <x v="4364"/>
    <x v="4364"/>
    <x v="4"/>
    <n v="949.76"/>
    <x v="721"/>
    <s v="High"/>
    <n v="59"/>
    <n v="21"/>
    <d v="2025-05-02T00:00:00"/>
    <s v="SUP049"/>
    <s v="AISLE-19-SHELF-19"/>
    <n v="7"/>
    <x v="0"/>
    <d v="2024-09-10T00:00:00"/>
    <s v="Poland"/>
    <n v="53.259399999999999"/>
    <n v="15.308400000000001"/>
    <n v="234"/>
  </r>
  <r>
    <x v="4365"/>
    <x v="4365"/>
    <x v="5"/>
    <n v="657.34"/>
    <x v="992"/>
    <s v="Low"/>
    <n v="29"/>
    <n v="2"/>
    <d v="2023-12-19T00:00:00"/>
    <s v="SUP042"/>
    <s v="AISLE-09-SHELF-41"/>
    <n v="26"/>
    <x v="0"/>
    <d v="2023-05-01T00:00:00"/>
    <s v="France"/>
    <n v="43.468600000000002"/>
    <n v="-0.32200000000000001"/>
    <n v="232"/>
  </r>
  <r>
    <x v="4366"/>
    <x v="4366"/>
    <x v="1"/>
    <n v="958.27"/>
    <x v="409"/>
    <s v="Low"/>
    <n v="66"/>
    <n v="14"/>
    <d v="2024-05-28T00:00:00"/>
    <s v="SUP045"/>
    <s v="AISLE-11-SHELF-33"/>
    <n v="14"/>
    <x v="0"/>
    <d v="2024-03-26T00:00:00"/>
    <s v="Germany"/>
    <n v="48.9574"/>
    <n v="9.4611999999999998"/>
    <n v="63"/>
  </r>
  <r>
    <x v="4367"/>
    <x v="4367"/>
    <x v="0"/>
    <n v="115.3"/>
    <x v="987"/>
    <s v="Low"/>
    <n v="59"/>
    <n v="21"/>
    <d v="2024-09-08T00:00:00"/>
    <s v="SUP023"/>
    <s v="AISLE-19-SHELF-17"/>
    <n v="12"/>
    <x v="0"/>
    <d v="2024-01-15T00:00:00"/>
    <s v="France"/>
    <n v="46.784199999999998"/>
    <n v="4.9001000000000001"/>
    <n v="237"/>
  </r>
  <r>
    <x v="4368"/>
    <x v="4368"/>
    <x v="5"/>
    <n v="848.17"/>
    <x v="153"/>
    <s v="Mid"/>
    <n v="67"/>
    <n v="8"/>
    <d v="2025-09-15T00:00:00"/>
    <s v="SUP021"/>
    <s v="AISLE-06-SHELF-01"/>
    <n v="38"/>
    <x v="0"/>
    <d v="2025-02-14T00:00:00"/>
    <s v="Spain"/>
    <n v="43.517400000000002"/>
    <n v="2.4285999999999999"/>
    <n v="213"/>
  </r>
  <r>
    <x v="4369"/>
    <x v="4369"/>
    <x v="6"/>
    <n v="342.06"/>
    <x v="366"/>
    <s v="Low"/>
    <n v="40"/>
    <n v="20"/>
    <d v="2023-08-27T00:00:00"/>
    <s v="SUP032"/>
    <s v="AISLE-18-SHELF-41"/>
    <n v="46"/>
    <x v="0"/>
    <d v="2023-08-25T00:00:00"/>
    <s v="France"/>
    <n v="46.8872"/>
    <n v="5.6185999999999998"/>
    <n v="2"/>
  </r>
  <r>
    <x v="4370"/>
    <x v="4370"/>
    <x v="0"/>
    <n v="812.38"/>
    <x v="5"/>
    <s v="Mid"/>
    <n v="46"/>
    <n v="2"/>
    <d v="2024-02-20T00:00:00"/>
    <s v="SUP017"/>
    <s v="AISLE-01-SHELF-36"/>
    <n v="22"/>
    <x v="0"/>
    <d v="2023-12-25T00:00:00"/>
    <s v="Germany"/>
    <n v="54.526600000000002"/>
    <n v="6.6596000000000002"/>
    <n v="57"/>
  </r>
  <r>
    <x v="4371"/>
    <x v="4371"/>
    <x v="1"/>
    <n v="857.08"/>
    <x v="687"/>
    <s v="High"/>
    <n v="13"/>
    <n v="8"/>
    <d v="2024-11-13T00:00:00"/>
    <s v="SUP017"/>
    <s v="AISLE-18-SHELF-17"/>
    <n v="16"/>
    <x v="0"/>
    <d v="2024-01-17T00:00:00"/>
    <s v="Netherlands"/>
    <n v="50.815199999999997"/>
    <n v="3.4161999999999999"/>
    <n v="301"/>
  </r>
  <r>
    <x v="4372"/>
    <x v="4372"/>
    <x v="4"/>
    <n v="278.77"/>
    <x v="969"/>
    <s v="High"/>
    <n v="67"/>
    <n v="20"/>
    <d v="2024-03-13T00:00:00"/>
    <s v="SUP021"/>
    <s v="AISLE-20-SHELF-23"/>
    <n v="36"/>
    <x v="0"/>
    <d v="2023-06-08T00:00:00"/>
    <s v="Belgium"/>
    <n v="50.6267"/>
    <n v="5.4751000000000003"/>
    <n v="279"/>
  </r>
  <r>
    <x v="4373"/>
    <x v="4373"/>
    <x v="6"/>
    <n v="414.74"/>
    <x v="429"/>
    <s v="Mid"/>
    <n v="19"/>
    <n v="29"/>
    <d v="2025-04-13T00:00:00"/>
    <s v="SUP004"/>
    <s v="AISLE-14-SHELF-26"/>
    <n v="6"/>
    <x v="0"/>
    <d v="2024-08-17T00:00:00"/>
    <s v="Poland"/>
    <n v="51.128999999999998"/>
    <n v="19.552399999999999"/>
    <n v="239"/>
  </r>
  <r>
    <x v="4374"/>
    <x v="4374"/>
    <x v="0"/>
    <n v="728.75"/>
    <x v="699"/>
    <s v="High"/>
    <n v="72"/>
    <n v="5"/>
    <d v="2024-07-08T00:00:00"/>
    <s v="SUP023"/>
    <s v="AISLE-07-SHELF-41"/>
    <n v="21"/>
    <x v="0"/>
    <d v="2024-06-07T00:00:00"/>
    <s v="Spain"/>
    <n v="40.027700000000003"/>
    <n v="-8.1059000000000001"/>
    <n v="31"/>
  </r>
  <r>
    <x v="4375"/>
    <x v="4375"/>
    <x v="5"/>
    <n v="108.07"/>
    <x v="869"/>
    <s v="Mid"/>
    <n v="45"/>
    <n v="12"/>
    <d v="2023-12-31T00:00:00"/>
    <s v="SUP025"/>
    <s v="AISLE-20-SHELF-41"/>
    <n v="16"/>
    <x v="0"/>
    <d v="2023-04-01T00:00:00"/>
    <s v="Poland"/>
    <n v="50.865200000000002"/>
    <n v="14.2944"/>
    <n v="274"/>
  </r>
  <r>
    <x v="4376"/>
    <x v="4376"/>
    <x v="1"/>
    <n v="757.98"/>
    <x v="836"/>
    <s v="Mid"/>
    <n v="64"/>
    <n v="7"/>
    <d v="2026-03-02T00:00:00"/>
    <s v="SUP032"/>
    <s v="AISLE-15-SHELF-11"/>
    <n v="11"/>
    <x v="0"/>
    <d v="2025-03-08T00:00:00"/>
    <s v="Italy"/>
    <n v="37.7624"/>
    <n v="16.261099999999999"/>
    <n v="359"/>
  </r>
  <r>
    <x v="4377"/>
    <x v="4377"/>
    <x v="6"/>
    <n v="119.37"/>
    <x v="13"/>
    <s v="Mid"/>
    <n v="66"/>
    <n v="27"/>
    <d v="2025-02-03T00:00:00"/>
    <s v="SUP006"/>
    <s v="AISLE-07-SHELF-38"/>
    <n v="19"/>
    <x v="0"/>
    <d v="2025-01-31T00:00:00"/>
    <s v="Belgium"/>
    <n v="51.158799999999999"/>
    <n v="5.6276000000000002"/>
    <n v="3"/>
  </r>
  <r>
    <x v="4378"/>
    <x v="4378"/>
    <x v="4"/>
    <n v="915.31"/>
    <x v="685"/>
    <s v="Mid"/>
    <n v="94"/>
    <n v="21"/>
    <d v="2023-08-27T00:00:00"/>
    <s v="SUP014"/>
    <s v="AISLE-09-SHELF-04"/>
    <n v="6"/>
    <x v="0"/>
    <d v="2023-06-16T00:00:00"/>
    <s v="Austria"/>
    <n v="48.289700000000003"/>
    <n v="15.608499999999999"/>
    <n v="72"/>
  </r>
  <r>
    <x v="4379"/>
    <x v="4379"/>
    <x v="0"/>
    <n v="283.58"/>
    <x v="399"/>
    <s v="Low"/>
    <n v="52"/>
    <n v="13"/>
    <d v="2023-09-25T00:00:00"/>
    <s v="SUP041"/>
    <s v="AISLE-17-SHELF-38"/>
    <n v="31"/>
    <x v="0"/>
    <d v="2023-05-18T00:00:00"/>
    <s v="France"/>
    <n v="47.875599999999999"/>
    <n v="4.6795999999999998"/>
    <n v="130"/>
  </r>
  <r>
    <x v="4380"/>
    <x v="4380"/>
    <x v="5"/>
    <n v="579.84"/>
    <x v="511"/>
    <s v="Low"/>
    <n v="74"/>
    <n v="15"/>
    <d v="2025-07-10T00:00:00"/>
    <s v="SUP038"/>
    <s v="AISLE-17-SHELF-26"/>
    <n v="30"/>
    <x v="1"/>
    <d v="2025-02-25T00:00:00"/>
    <s v="United Kingdom"/>
    <n v="55.772799999999997"/>
    <n v="-3.0596000000000001"/>
    <n v="135"/>
  </r>
  <r>
    <x v="4381"/>
    <x v="4381"/>
    <x v="1"/>
    <n v="125.98"/>
    <x v="302"/>
    <s v="Low"/>
    <n v="21"/>
    <n v="10"/>
    <d v="2024-05-11T00:00:00"/>
    <s v="SUP042"/>
    <s v="AISLE-14-SHELF-37"/>
    <n v="29"/>
    <x v="0"/>
    <d v="2023-10-04T00:00:00"/>
    <s v="Germany"/>
    <n v="50.061399999999999"/>
    <n v="12.5448"/>
    <n v="220"/>
  </r>
  <r>
    <x v="4382"/>
    <x v="4382"/>
    <x v="5"/>
    <n v="276.8"/>
    <x v="204"/>
    <s v="Low"/>
    <n v="71"/>
    <n v="4"/>
    <d v="2024-08-28T00:00:00"/>
    <s v="SUP038"/>
    <s v="AISLE-18-SHELF-28"/>
    <n v="16"/>
    <x v="0"/>
    <d v="2024-04-20T00:00:00"/>
    <s v="Poland"/>
    <n v="50.732100000000003"/>
    <n v="19.529"/>
    <n v="130"/>
  </r>
  <r>
    <x v="4383"/>
    <x v="4383"/>
    <x v="2"/>
    <n v="409.92"/>
    <x v="951"/>
    <s v="High"/>
    <n v="33"/>
    <n v="16"/>
    <d v="2025-05-16T00:00:00"/>
    <s v="SUP041"/>
    <s v="AISLE-08-SHELF-42"/>
    <n v="21"/>
    <x v="1"/>
    <d v="2025-02-15T00:00:00"/>
    <s v="France"/>
    <n v="45.546900000000001"/>
    <n v="-1.0612999999999999"/>
    <n v="90"/>
  </r>
  <r>
    <x v="4384"/>
    <x v="4384"/>
    <x v="6"/>
    <n v="492.18"/>
    <x v="810"/>
    <s v="Low"/>
    <n v="11"/>
    <n v="7"/>
    <d v="2024-11-12T00:00:00"/>
    <s v="SUP045"/>
    <s v="AISLE-11-SHELF-35"/>
    <n v="5"/>
    <x v="0"/>
    <d v="2024-01-19T00:00:00"/>
    <s v="Spain"/>
    <n v="43.602600000000002"/>
    <n v="-6.0396999999999998"/>
    <n v="298"/>
  </r>
  <r>
    <x v="4385"/>
    <x v="4385"/>
    <x v="1"/>
    <n v="10.07"/>
    <x v="608"/>
    <s v="Mid"/>
    <n v="56"/>
    <n v="13"/>
    <d v="2024-09-29T00:00:00"/>
    <s v="SUP016"/>
    <s v="AISLE-02-SHELF-46"/>
    <n v="35"/>
    <x v="0"/>
    <d v="2023-11-01T00:00:00"/>
    <s v="Poland"/>
    <n v="50.793900000000001"/>
    <n v="15.7159"/>
    <n v="333"/>
  </r>
  <r>
    <x v="4386"/>
    <x v="4386"/>
    <x v="0"/>
    <n v="889.77"/>
    <x v="692"/>
    <s v="Mid"/>
    <n v="65"/>
    <n v="4"/>
    <d v="2024-04-25T00:00:00"/>
    <s v="SUP032"/>
    <s v="AISLE-04-SHELF-17"/>
    <n v="44"/>
    <x v="0"/>
    <d v="2023-05-04T00:00:00"/>
    <s v="Austria"/>
    <n v="48.539700000000003"/>
    <n v="14.0167"/>
    <n v="357"/>
  </r>
  <r>
    <x v="4387"/>
    <x v="4387"/>
    <x v="2"/>
    <n v="17.600000000000001"/>
    <x v="656"/>
    <s v="Low"/>
    <n v="93"/>
    <n v="26"/>
    <d v="2024-02-05T00:00:00"/>
    <s v="SUP016"/>
    <s v="AISLE-17-SHELF-21"/>
    <n v="9"/>
    <x v="0"/>
    <d v="2023-12-20T00:00:00"/>
    <s v="Belgium"/>
    <n v="50.726100000000002"/>
    <n v="5.7001999999999997"/>
    <n v="47"/>
  </r>
  <r>
    <x v="4388"/>
    <x v="4388"/>
    <x v="5"/>
    <n v="775.95"/>
    <x v="299"/>
    <s v="Mid"/>
    <n v="25"/>
    <n v="12"/>
    <d v="2023-05-14T00:00:00"/>
    <s v="SUP019"/>
    <s v="AISLE-09-SHELF-28"/>
    <n v="32"/>
    <x v="0"/>
    <d v="2023-04-10T00:00:00"/>
    <s v="Belgium"/>
    <n v="50.1858"/>
    <n v="3.2551999999999999"/>
    <n v="34"/>
  </r>
  <r>
    <x v="4389"/>
    <x v="4389"/>
    <x v="6"/>
    <n v="475.87"/>
    <x v="316"/>
    <s v="Mid"/>
    <n v="43"/>
    <n v="20"/>
    <d v="2024-08-25T00:00:00"/>
    <s v="SUP037"/>
    <s v="AISLE-09-SHELF-03"/>
    <n v="32"/>
    <x v="0"/>
    <d v="2024-07-14T00:00:00"/>
    <s v="Poland"/>
    <n v="50.150799999999997"/>
    <n v="21.426200000000001"/>
    <n v="42"/>
  </r>
  <r>
    <x v="4390"/>
    <x v="4390"/>
    <x v="3"/>
    <n v="528.64"/>
    <x v="859"/>
    <s v="High"/>
    <n v="86"/>
    <n v="2"/>
    <d v="2024-12-13T00:00:00"/>
    <s v="SUP043"/>
    <s v="AISLE-04-SHELF-02"/>
    <n v="12"/>
    <x v="0"/>
    <d v="2024-11-16T00:00:00"/>
    <s v="Spain"/>
    <n v="40.790100000000002"/>
    <n v="-6.7000999999999999"/>
    <n v="27"/>
  </r>
  <r>
    <x v="4391"/>
    <x v="4391"/>
    <x v="1"/>
    <n v="216.18"/>
    <x v="777"/>
    <s v="High"/>
    <n v="27"/>
    <n v="5"/>
    <d v="2024-02-10T00:00:00"/>
    <s v="SUP021"/>
    <s v="AISLE-14-SHELF-20"/>
    <n v="18"/>
    <x v="0"/>
    <d v="2023-12-13T00:00:00"/>
    <s v="Belgium"/>
    <n v="49.790100000000002"/>
    <n v="2.9706999999999999"/>
    <n v="59"/>
  </r>
  <r>
    <x v="4392"/>
    <x v="4392"/>
    <x v="5"/>
    <n v="611.29"/>
    <x v="403"/>
    <s v="Mid"/>
    <n v="38"/>
    <n v="8"/>
    <d v="2025-02-15T00:00:00"/>
    <s v="SUP015"/>
    <s v="AISLE-08-SHELF-50"/>
    <n v="10"/>
    <x v="0"/>
    <d v="2024-10-23T00:00:00"/>
    <s v="Belgium"/>
    <n v="50.755600000000001"/>
    <n v="2.5005000000000002"/>
    <n v="115"/>
  </r>
  <r>
    <x v="4393"/>
    <x v="4393"/>
    <x v="6"/>
    <n v="541.86"/>
    <x v="242"/>
    <s v="High"/>
    <n v="63"/>
    <n v="4"/>
    <d v="2024-06-05T00:00:00"/>
    <s v="SUP026"/>
    <s v="AISLE-04-SHELF-08"/>
    <n v="22"/>
    <x v="0"/>
    <d v="2023-11-19T00:00:00"/>
    <s v="Austria"/>
    <n v="46.447600000000001"/>
    <n v="12.499599999999999"/>
    <n v="199"/>
  </r>
  <r>
    <x v="4394"/>
    <x v="4394"/>
    <x v="3"/>
    <n v="172.59"/>
    <x v="199"/>
    <s v="Mid"/>
    <n v="60"/>
    <n v="27"/>
    <d v="2025-04-13T00:00:00"/>
    <s v="SUP030"/>
    <s v="AISLE-07-SHELF-25"/>
    <n v="41"/>
    <x v="0"/>
    <d v="2024-11-11T00:00:00"/>
    <s v="Germany"/>
    <n v="52.554299999999998"/>
    <n v="12.2249"/>
    <n v="153"/>
  </r>
  <r>
    <x v="4395"/>
    <x v="4395"/>
    <x v="1"/>
    <n v="245.74"/>
    <x v="503"/>
    <s v="High"/>
    <n v="23"/>
    <n v="29"/>
    <d v="2025-01-18T00:00:00"/>
    <s v="SUP040"/>
    <s v="AISLE-15-SHELF-30"/>
    <n v="14"/>
    <x v="1"/>
    <d v="2024-12-26T00:00:00"/>
    <s v="Spain"/>
    <n v="39.354900000000001"/>
    <n v="-0.59250000000000003"/>
    <n v="23"/>
  </r>
  <r>
    <x v="4396"/>
    <x v="4396"/>
    <x v="6"/>
    <n v="76.23"/>
    <x v="648"/>
    <s v="Mid"/>
    <n v="67"/>
    <n v="2"/>
    <d v="2024-04-17T00:00:00"/>
    <s v="SUP015"/>
    <s v="AISLE-15-SHELF-34"/>
    <n v="39"/>
    <x v="1"/>
    <d v="2023-10-13T00:00:00"/>
    <s v="Spain"/>
    <n v="40.064599999999999"/>
    <n v="3.0093000000000001"/>
    <n v="187"/>
  </r>
  <r>
    <x v="4397"/>
    <x v="4397"/>
    <x v="5"/>
    <n v="75.62"/>
    <x v="656"/>
    <s v="Low"/>
    <n v="44"/>
    <n v="25"/>
    <d v="2023-12-09T00:00:00"/>
    <s v="SUP043"/>
    <s v="AISLE-04-SHELF-22"/>
    <n v="39"/>
    <x v="0"/>
    <d v="2023-06-30T00:00:00"/>
    <s v="Netherlands"/>
    <n v="51.238599999999998"/>
    <n v="5.6425999999999998"/>
    <n v="162"/>
  </r>
  <r>
    <x v="4398"/>
    <x v="4398"/>
    <x v="3"/>
    <n v="23.64"/>
    <x v="369"/>
    <s v="Mid"/>
    <n v="18"/>
    <n v="6"/>
    <d v="2025-08-06T00:00:00"/>
    <s v="SUP013"/>
    <s v="AISLE-09-SHELF-23"/>
    <n v="21"/>
    <x v="0"/>
    <d v="2024-12-06T00:00:00"/>
    <s v="Netherlands"/>
    <n v="52.126300000000001"/>
    <n v="4.0583999999999998"/>
    <n v="243"/>
  </r>
  <r>
    <x v="4399"/>
    <x v="4399"/>
    <x v="1"/>
    <n v="228.27"/>
    <x v="490"/>
    <s v="High"/>
    <n v="46"/>
    <n v="3"/>
    <d v="2024-10-13T00:00:00"/>
    <s v="SUP027"/>
    <s v="AISLE-07-SHELF-50"/>
    <n v="31"/>
    <x v="0"/>
    <d v="2023-10-17T00:00:00"/>
    <s v="Belgium"/>
    <n v="51"/>
    <n v="3.5745"/>
    <n v="362"/>
  </r>
  <r>
    <x v="4400"/>
    <x v="4400"/>
    <x v="6"/>
    <n v="682.86"/>
    <x v="765"/>
    <s v="Low"/>
    <n v="21"/>
    <n v="29"/>
    <d v="2024-01-16T00:00:00"/>
    <s v="SUP023"/>
    <s v="AISLE-12-SHELF-14"/>
    <n v="28"/>
    <x v="0"/>
    <d v="2023-05-05T00:00:00"/>
    <s v="United Kingdom"/>
    <n v="53.259"/>
    <n v="-4.4516999999999998"/>
    <n v="256"/>
  </r>
  <r>
    <x v="4401"/>
    <x v="4401"/>
    <x v="0"/>
    <n v="323.05"/>
    <x v="510"/>
    <s v="Low"/>
    <n v="94"/>
    <n v="14"/>
    <d v="2025-01-23T00:00:00"/>
    <s v="SUP034"/>
    <s v="AISLE-07-SHELF-31"/>
    <n v="14"/>
    <x v="1"/>
    <d v="2024-07-15T00:00:00"/>
    <s v="Netherlands"/>
    <n v="51.459400000000002"/>
    <n v="4.9798"/>
    <n v="192"/>
  </r>
  <r>
    <x v="4402"/>
    <x v="4402"/>
    <x v="3"/>
    <n v="349.31"/>
    <x v="437"/>
    <s v="Low"/>
    <n v="91"/>
    <n v="10"/>
    <d v="2023-07-25T00:00:00"/>
    <s v="SUP034"/>
    <s v="AISLE-06-SHELF-23"/>
    <n v="21"/>
    <x v="0"/>
    <d v="2023-07-02T00:00:00"/>
    <s v="Belgium"/>
    <n v="50.4467"/>
    <n v="5.4024999999999999"/>
    <n v="23"/>
  </r>
  <r>
    <x v="4403"/>
    <x v="4403"/>
    <x v="6"/>
    <n v="140.59"/>
    <x v="482"/>
    <s v="Mid"/>
    <n v="20"/>
    <n v="11"/>
    <d v="2025-02-09T00:00:00"/>
    <s v="SUP023"/>
    <s v="AISLE-19-SHELF-21"/>
    <n v="49"/>
    <x v="0"/>
    <d v="2024-05-09T00:00:00"/>
    <s v="Sweden"/>
    <n v="65.857900000000001"/>
    <n v="13.177099999999999"/>
    <n v="276"/>
  </r>
  <r>
    <x v="4404"/>
    <x v="4404"/>
    <x v="0"/>
    <n v="579.72"/>
    <x v="623"/>
    <s v="Low"/>
    <n v="36"/>
    <n v="5"/>
    <d v="2024-07-25T00:00:00"/>
    <s v="SUP044"/>
    <s v="AISLE-19-SHELF-47"/>
    <n v="37"/>
    <x v="0"/>
    <d v="2024-03-11T00:00:00"/>
    <s v="Italy"/>
    <n v="42.824100000000001"/>
    <n v="17.264800000000001"/>
    <n v="136"/>
  </r>
  <r>
    <x v="4405"/>
    <x v="4405"/>
    <x v="3"/>
    <n v="348.72"/>
    <x v="739"/>
    <s v="Mid"/>
    <n v="97"/>
    <n v="22"/>
    <d v="2025-05-21T00:00:00"/>
    <s v="SUP020"/>
    <s v="AISLE-19-SHELF-44"/>
    <n v="37"/>
    <x v="1"/>
    <d v="2024-09-05T00:00:00"/>
    <s v="Italy"/>
    <n v="37.7423"/>
    <n v="12.2277"/>
    <n v="258"/>
  </r>
  <r>
    <x v="4406"/>
    <x v="4406"/>
    <x v="6"/>
    <n v="679.55"/>
    <x v="438"/>
    <s v="Mid"/>
    <n v="52"/>
    <n v="16"/>
    <d v="2024-08-08T00:00:00"/>
    <s v="SUP009"/>
    <s v="AISLE-02-SHELF-43"/>
    <n v="21"/>
    <x v="0"/>
    <d v="2023-08-15T00:00:00"/>
    <s v="Spain"/>
    <n v="41.852800000000002"/>
    <n v="-1.5952"/>
    <n v="359"/>
  </r>
  <r>
    <x v="4407"/>
    <x v="4407"/>
    <x v="5"/>
    <n v="744.04"/>
    <x v="566"/>
    <s v="Mid"/>
    <n v="59"/>
    <n v="9"/>
    <d v="2024-04-29T00:00:00"/>
    <s v="SUP020"/>
    <s v="AISLE-13-SHELF-36"/>
    <n v="22"/>
    <x v="0"/>
    <d v="2024-03-24T00:00:00"/>
    <s v="United Kingdom"/>
    <n v="50.785200000000003"/>
    <n v="-4.2339000000000002"/>
    <n v="36"/>
  </r>
  <r>
    <x v="4408"/>
    <x v="4408"/>
    <x v="3"/>
    <n v="588.85"/>
    <x v="715"/>
    <s v="Low"/>
    <n v="29"/>
    <n v="21"/>
    <d v="2024-12-25T00:00:00"/>
    <s v="SUP047"/>
    <s v="AISLE-01-SHELF-21"/>
    <n v="48"/>
    <x v="0"/>
    <d v="2024-12-01T00:00:00"/>
    <s v="Austria"/>
    <n v="47.718800000000002"/>
    <n v="17.167999999999999"/>
    <n v="24"/>
  </r>
  <r>
    <x v="4409"/>
    <x v="4409"/>
    <x v="3"/>
    <n v="283.31"/>
    <x v="299"/>
    <s v="Mid"/>
    <n v="22"/>
    <n v="16"/>
    <d v="2023-06-28T00:00:00"/>
    <s v="SUP039"/>
    <s v="AISLE-02-SHELF-46"/>
    <n v="42"/>
    <x v="0"/>
    <d v="2023-06-06T00:00:00"/>
    <s v="Germany"/>
    <n v="48.657400000000003"/>
    <n v="14.8401"/>
    <n v="22"/>
  </r>
  <r>
    <x v="4410"/>
    <x v="4410"/>
    <x v="1"/>
    <n v="513.52"/>
    <x v="896"/>
    <s v="Mid"/>
    <n v="56"/>
    <n v="9"/>
    <d v="2024-10-07T00:00:00"/>
    <s v="SUP014"/>
    <s v="AISLE-18-SHELF-43"/>
    <n v="11"/>
    <x v="0"/>
    <d v="2023-11-03T00:00:00"/>
    <s v="Netherlands"/>
    <n v="51.815600000000003"/>
    <n v="4.0811999999999999"/>
    <n v="339"/>
  </r>
  <r>
    <x v="4411"/>
    <x v="4411"/>
    <x v="0"/>
    <n v="259.41000000000003"/>
    <x v="355"/>
    <s v="Mid"/>
    <n v="17"/>
    <n v="17"/>
    <d v="2023-11-13T00:00:00"/>
    <s v="SUP049"/>
    <s v="AISLE-11-SHELF-19"/>
    <n v="30"/>
    <x v="0"/>
    <d v="2023-04-03T00:00:00"/>
    <s v="Sweden"/>
    <n v="61.014699999999998"/>
    <n v="19.1433"/>
    <n v="224"/>
  </r>
  <r>
    <x v="4412"/>
    <x v="4412"/>
    <x v="2"/>
    <n v="903.88"/>
    <x v="771"/>
    <s v="Low"/>
    <n v="78"/>
    <n v="12"/>
    <d v="2024-06-14T00:00:00"/>
    <s v="SUP026"/>
    <s v="AISLE-17-SHELF-49"/>
    <n v="5"/>
    <x v="0"/>
    <d v="2023-11-04T00:00:00"/>
    <s v="Belgium"/>
    <n v="49.927"/>
    <n v="3.6366000000000001"/>
    <n v="223"/>
  </r>
  <r>
    <x v="4413"/>
    <x v="4413"/>
    <x v="1"/>
    <n v="768.72"/>
    <x v="260"/>
    <s v="Low"/>
    <n v="80"/>
    <n v="15"/>
    <d v="2024-06-29T00:00:00"/>
    <s v="SUP027"/>
    <s v="AISLE-02-SHELF-02"/>
    <n v="15"/>
    <x v="1"/>
    <d v="2023-08-04T00:00:00"/>
    <s v="United Kingdom"/>
    <n v="57.42"/>
    <n v="1.7901"/>
    <n v="330"/>
  </r>
  <r>
    <x v="4414"/>
    <x v="4414"/>
    <x v="2"/>
    <n v="498.08"/>
    <x v="177"/>
    <s v="Mid"/>
    <n v="73"/>
    <n v="10"/>
    <d v="2024-01-27T00:00:00"/>
    <s v="SUP034"/>
    <s v="AISLE-13-SHELF-38"/>
    <n v="14"/>
    <x v="0"/>
    <d v="2023-04-16T00:00:00"/>
    <s v="Spain"/>
    <n v="38.481699999999996"/>
    <n v="-7.4244000000000003"/>
    <n v="286"/>
  </r>
  <r>
    <x v="4415"/>
    <x v="4415"/>
    <x v="6"/>
    <n v="965.8"/>
    <x v="461"/>
    <s v="Mid"/>
    <n v="53"/>
    <n v="4"/>
    <d v="2025-08-01T00:00:00"/>
    <s v="SUP029"/>
    <s v="AISLE-15-SHELF-11"/>
    <n v="35"/>
    <x v="0"/>
    <d v="2024-10-23T00:00:00"/>
    <s v="Netherlands"/>
    <n v="52.941600000000001"/>
    <n v="5.6417999999999999"/>
    <n v="282"/>
  </r>
  <r>
    <x v="4416"/>
    <x v="4416"/>
    <x v="5"/>
    <n v="551.29"/>
    <x v="818"/>
    <s v="Low"/>
    <n v="21"/>
    <n v="17"/>
    <d v="2024-03-11T00:00:00"/>
    <s v="SUP032"/>
    <s v="AISLE-04-SHELF-19"/>
    <n v="29"/>
    <x v="0"/>
    <d v="2024-02-29T00:00:00"/>
    <s v="United Kingdom"/>
    <n v="50.783499999999997"/>
    <n v="1.2677"/>
    <n v="11"/>
  </r>
  <r>
    <x v="4417"/>
    <x v="4417"/>
    <x v="0"/>
    <n v="335.25"/>
    <x v="917"/>
    <s v="Mid"/>
    <n v="13"/>
    <n v="18"/>
    <d v="2024-08-11T00:00:00"/>
    <s v="SUP041"/>
    <s v="AISLE-14-SHELF-50"/>
    <n v="5"/>
    <x v="0"/>
    <d v="2024-06-16T00:00:00"/>
    <s v="Netherlands"/>
    <n v="51.0107"/>
    <n v="5.7389000000000001"/>
    <n v="56"/>
  </r>
  <r>
    <x v="4418"/>
    <x v="4418"/>
    <x v="3"/>
    <n v="104.51"/>
    <x v="592"/>
    <s v="High"/>
    <n v="49"/>
    <n v="18"/>
    <d v="2024-03-02T00:00:00"/>
    <s v="SUP045"/>
    <s v="AISLE-17-SHELF-08"/>
    <n v="47"/>
    <x v="0"/>
    <d v="2023-05-04T00:00:00"/>
    <s v="Germany"/>
    <n v="50.521900000000002"/>
    <n v="10.965299999999999"/>
    <n v="303"/>
  </r>
  <r>
    <x v="4419"/>
    <x v="4419"/>
    <x v="2"/>
    <n v="548.30999999999995"/>
    <x v="437"/>
    <s v="Low"/>
    <n v="28"/>
    <n v="10"/>
    <d v="2025-08-07T00:00:00"/>
    <s v="SUP005"/>
    <s v="AISLE-13-SHELF-23"/>
    <n v="7"/>
    <x v="0"/>
    <d v="2024-08-27T00:00:00"/>
    <s v="Germany"/>
    <n v="48.920400000000001"/>
    <n v="12.161799999999999"/>
    <n v="345"/>
  </r>
  <r>
    <x v="4420"/>
    <x v="4420"/>
    <x v="0"/>
    <n v="861.81"/>
    <x v="920"/>
    <s v="Low"/>
    <n v="63"/>
    <n v="11"/>
    <d v="2024-07-18T00:00:00"/>
    <s v="SUP004"/>
    <s v="AISLE-15-SHELF-11"/>
    <n v="5"/>
    <x v="0"/>
    <d v="2024-06-26T00:00:00"/>
    <s v="Austria"/>
    <n v="48.895299999999999"/>
    <n v="13.0299"/>
    <n v="22"/>
  </r>
  <r>
    <x v="4421"/>
    <x v="4421"/>
    <x v="0"/>
    <n v="868.05"/>
    <x v="665"/>
    <s v="Mid"/>
    <n v="10"/>
    <n v="21"/>
    <d v="2024-04-11T00:00:00"/>
    <s v="SUP023"/>
    <s v="AISLE-16-SHELF-50"/>
    <n v="11"/>
    <x v="1"/>
    <d v="2023-09-30T00:00:00"/>
    <s v="Italy"/>
    <n v="42.091099999999997"/>
    <n v="9.4537999999999993"/>
    <n v="194"/>
  </r>
  <r>
    <x v="4422"/>
    <x v="4422"/>
    <x v="1"/>
    <n v="608.52"/>
    <x v="425"/>
    <s v="Mid"/>
    <n v="22"/>
    <n v="1"/>
    <d v="2025-09-02T00:00:00"/>
    <s v="SUP021"/>
    <s v="AISLE-12-SHELF-23"/>
    <n v="47"/>
    <x v="0"/>
    <d v="2024-12-13T00:00:00"/>
    <s v="France"/>
    <n v="50.040300000000002"/>
    <n v="9.0791000000000004"/>
    <n v="263"/>
  </r>
  <r>
    <x v="4423"/>
    <x v="4423"/>
    <x v="0"/>
    <n v="399.5"/>
    <x v="39"/>
    <s v="Low"/>
    <n v="59"/>
    <n v="10"/>
    <d v="2024-04-12T00:00:00"/>
    <s v="SUP033"/>
    <s v="AISLE-12-SHELF-38"/>
    <n v="18"/>
    <x v="0"/>
    <d v="2023-08-13T00:00:00"/>
    <s v="France"/>
    <n v="49.005699999999997"/>
    <n v="2.8245"/>
    <n v="243"/>
  </r>
  <r>
    <x v="4424"/>
    <x v="4424"/>
    <x v="3"/>
    <n v="653.79"/>
    <x v="924"/>
    <s v="Mid"/>
    <n v="62"/>
    <n v="3"/>
    <d v="2024-04-08T00:00:00"/>
    <s v="SUP041"/>
    <s v="AISLE-06-SHELF-36"/>
    <n v="27"/>
    <x v="0"/>
    <d v="2024-03-01T00:00:00"/>
    <s v="Netherlands"/>
    <n v="53.383400000000002"/>
    <n v="3.9"/>
    <n v="38"/>
  </r>
  <r>
    <x v="4425"/>
    <x v="4425"/>
    <x v="1"/>
    <n v="764.52"/>
    <x v="471"/>
    <s v="Mid"/>
    <n v="51"/>
    <n v="27"/>
    <d v="2024-05-20T00:00:00"/>
    <s v="SUP024"/>
    <s v="AISLE-01-SHELF-26"/>
    <n v="21"/>
    <x v="1"/>
    <d v="2024-02-21T00:00:00"/>
    <s v="Austria"/>
    <n v="47.644100000000002"/>
    <n v="13.6396"/>
    <n v="89"/>
  </r>
  <r>
    <x v="4426"/>
    <x v="4426"/>
    <x v="4"/>
    <n v="417.51"/>
    <x v="575"/>
    <s v="Low"/>
    <n v="34"/>
    <n v="6"/>
    <d v="2023-12-27T00:00:00"/>
    <s v="SUP016"/>
    <s v="AISLE-17-SHELF-36"/>
    <n v="18"/>
    <x v="0"/>
    <d v="2023-09-26T00:00:00"/>
    <s v="France"/>
    <n v="46.120800000000003"/>
    <n v="6.6153000000000004"/>
    <n v="92"/>
  </r>
  <r>
    <x v="4427"/>
    <x v="4427"/>
    <x v="0"/>
    <n v="481.49"/>
    <x v="466"/>
    <s v="Mid"/>
    <n v="53"/>
    <n v="17"/>
    <d v="2024-02-06T00:00:00"/>
    <s v="SUP032"/>
    <s v="AISLE-17-SHELF-37"/>
    <n v="13"/>
    <x v="0"/>
    <d v="2023-08-31T00:00:00"/>
    <s v="Spain"/>
    <n v="41.229100000000003"/>
    <n v="-7.7041000000000004"/>
    <n v="159"/>
  </r>
  <r>
    <x v="4428"/>
    <x v="4428"/>
    <x v="4"/>
    <n v="683.81"/>
    <x v="27"/>
    <s v="High"/>
    <n v="70"/>
    <n v="12"/>
    <d v="2024-09-13T00:00:00"/>
    <s v="SUP019"/>
    <s v="AISLE-09-SHELF-25"/>
    <n v="25"/>
    <x v="0"/>
    <d v="2024-08-03T00:00:00"/>
    <s v="France"/>
    <n v="44.6952"/>
    <n v="-0.14949999999999999"/>
    <n v="41"/>
  </r>
  <r>
    <x v="4429"/>
    <x v="4429"/>
    <x v="2"/>
    <n v="877.89"/>
    <x v="507"/>
    <s v="Low"/>
    <n v="90"/>
    <n v="11"/>
    <d v="2025-06-15T00:00:00"/>
    <s v="SUP026"/>
    <s v="AISLE-06-SHELF-32"/>
    <n v="49"/>
    <x v="0"/>
    <d v="2025-02-10T00:00:00"/>
    <s v="Poland"/>
    <n v="52.280700000000003"/>
    <n v="17.014600000000002"/>
    <n v="125"/>
  </r>
  <r>
    <x v="4430"/>
    <x v="4430"/>
    <x v="5"/>
    <n v="793.1"/>
    <x v="888"/>
    <s v="Mid"/>
    <n v="99"/>
    <n v="17"/>
    <d v="2024-03-25T00:00:00"/>
    <s v="SUP003"/>
    <s v="AISLE-12-SHELF-49"/>
    <n v="6"/>
    <x v="0"/>
    <d v="2023-04-28T00:00:00"/>
    <s v="Belgium"/>
    <n v="49.734499999999997"/>
    <n v="5.0494000000000003"/>
    <n v="332"/>
  </r>
  <r>
    <x v="4431"/>
    <x v="4431"/>
    <x v="1"/>
    <n v="32.17"/>
    <x v="924"/>
    <s v="Mid"/>
    <n v="30"/>
    <n v="3"/>
    <d v="2025-05-22T00:00:00"/>
    <s v="SUP035"/>
    <s v="AISLE-10-SHELF-34"/>
    <n v="36"/>
    <x v="0"/>
    <d v="2025-02-10T00:00:00"/>
    <s v="Austria"/>
    <n v="48.612699999999997"/>
    <n v="16.673400000000001"/>
    <n v="101"/>
  </r>
  <r>
    <x v="4432"/>
    <x v="4432"/>
    <x v="2"/>
    <n v="133.13"/>
    <x v="709"/>
    <s v="High"/>
    <n v="60"/>
    <n v="9"/>
    <d v="2024-03-31T00:00:00"/>
    <s v="SUP039"/>
    <s v="AISLE-01-SHELF-13"/>
    <n v="12"/>
    <x v="0"/>
    <d v="2023-09-23T00:00:00"/>
    <s v="Spain"/>
    <n v="43.586100000000002"/>
    <n v="0.54210000000000003"/>
    <n v="190"/>
  </r>
  <r>
    <x v="4433"/>
    <x v="4433"/>
    <x v="1"/>
    <n v="854.25"/>
    <x v="240"/>
    <s v="Low"/>
    <n v="85"/>
    <n v="18"/>
    <d v="2024-03-18T00:00:00"/>
    <s v="SUP018"/>
    <s v="AISLE-01-SHELF-13"/>
    <n v="40"/>
    <x v="0"/>
    <d v="2023-10-24T00:00:00"/>
    <s v="United Kingdom"/>
    <n v="51.129399999999997"/>
    <n v="0.33110000000000001"/>
    <n v="146"/>
  </r>
  <r>
    <x v="4434"/>
    <x v="4434"/>
    <x v="5"/>
    <n v="835.48"/>
    <x v="42"/>
    <s v="High"/>
    <n v="89"/>
    <n v="28"/>
    <d v="2024-12-25T00:00:00"/>
    <s v="SUP007"/>
    <s v="AISLE-03-SHELF-11"/>
    <n v="30"/>
    <x v="0"/>
    <d v="2024-12-19T00:00:00"/>
    <s v="Spain"/>
    <n v="39.119700000000002"/>
    <n v="-0.1031"/>
    <n v="6"/>
  </r>
  <r>
    <x v="4435"/>
    <x v="4435"/>
    <x v="5"/>
    <n v="394.92"/>
    <x v="23"/>
    <s v="High"/>
    <n v="61"/>
    <n v="6"/>
    <d v="2025-02-03T00:00:00"/>
    <s v="SUP032"/>
    <s v="AISLE-16-SHELF-18"/>
    <n v="41"/>
    <x v="0"/>
    <d v="2024-10-31T00:00:00"/>
    <s v="Italy"/>
    <n v="42.1783"/>
    <n v="16.4604"/>
    <n v="95"/>
  </r>
  <r>
    <x v="4436"/>
    <x v="4436"/>
    <x v="1"/>
    <n v="588.44000000000005"/>
    <x v="849"/>
    <s v="Mid"/>
    <n v="72"/>
    <n v="3"/>
    <d v="2023-10-25T00:00:00"/>
    <s v="SUP024"/>
    <s v="AISLE-02-SHELF-18"/>
    <n v="19"/>
    <x v="0"/>
    <d v="2023-06-27T00:00:00"/>
    <s v="United Kingdom"/>
    <n v="53.644500000000001"/>
    <n v="-7.5820999999999996"/>
    <n v="120"/>
  </r>
  <r>
    <x v="4437"/>
    <x v="4437"/>
    <x v="2"/>
    <n v="906.79"/>
    <x v="284"/>
    <s v="Mid"/>
    <n v="93"/>
    <n v="6"/>
    <d v="2024-06-29T00:00:00"/>
    <s v="SUP016"/>
    <s v="AISLE-17-SHELF-01"/>
    <n v="38"/>
    <x v="0"/>
    <d v="2024-02-27T00:00:00"/>
    <s v="Sweden"/>
    <n v="62.984200000000001"/>
    <n v="13.3439"/>
    <n v="123"/>
  </r>
  <r>
    <x v="4438"/>
    <x v="4438"/>
    <x v="6"/>
    <n v="912.44"/>
    <x v="873"/>
    <s v="High"/>
    <n v="63"/>
    <n v="11"/>
    <d v="2024-12-03T00:00:00"/>
    <s v="SUP024"/>
    <s v="AISLE-04-SHELF-21"/>
    <n v="25"/>
    <x v="0"/>
    <d v="2024-06-07T00:00:00"/>
    <s v="Belgium"/>
    <n v="51.430999999999997"/>
    <n v="4.5552000000000001"/>
    <n v="179"/>
  </r>
  <r>
    <x v="4439"/>
    <x v="4439"/>
    <x v="3"/>
    <n v="785.26"/>
    <x v="733"/>
    <s v="Mid"/>
    <n v="19"/>
    <n v="11"/>
    <d v="2024-10-05T00:00:00"/>
    <s v="SUP004"/>
    <s v="AISLE-06-SHELF-21"/>
    <n v="27"/>
    <x v="0"/>
    <d v="2023-11-15T00:00:00"/>
    <s v="Belgium"/>
    <n v="50.607100000000003"/>
    <n v="6.0382999999999996"/>
    <n v="325"/>
  </r>
  <r>
    <x v="4440"/>
    <x v="4440"/>
    <x v="4"/>
    <n v="217.49"/>
    <x v="887"/>
    <s v="Low"/>
    <n v="96"/>
    <n v="7"/>
    <d v="2024-02-13T00:00:00"/>
    <s v="SUP045"/>
    <s v="AISLE-05-SHELF-30"/>
    <n v="13"/>
    <x v="0"/>
    <d v="2024-02-06T00:00:00"/>
    <s v="Belgium"/>
    <n v="50.749200000000002"/>
    <n v="3.6806000000000001"/>
    <n v="7"/>
  </r>
  <r>
    <x v="4441"/>
    <x v="4441"/>
    <x v="6"/>
    <n v="732.98"/>
    <x v="197"/>
    <s v="High"/>
    <n v="68"/>
    <n v="13"/>
    <d v="2023-09-04T00:00:00"/>
    <s v="SUP032"/>
    <s v="AISLE-20-SHELF-41"/>
    <n v="44"/>
    <x v="0"/>
    <d v="2023-06-19T00:00:00"/>
    <s v="Belgium"/>
    <n v="50.092199999999998"/>
    <n v="4.4561999999999999"/>
    <n v="77"/>
  </r>
  <r>
    <x v="4442"/>
    <x v="4442"/>
    <x v="4"/>
    <n v="110.09"/>
    <x v="67"/>
    <s v="Low"/>
    <n v="17"/>
    <n v="13"/>
    <d v="2025-06-11T00:00:00"/>
    <s v="SUP042"/>
    <s v="AISLE-04-SHELF-25"/>
    <n v="30"/>
    <x v="0"/>
    <d v="2024-07-28T00:00:00"/>
    <s v="Netherlands"/>
    <n v="53.139800000000001"/>
    <n v="6.3994"/>
    <n v="318"/>
  </r>
  <r>
    <x v="4443"/>
    <x v="4443"/>
    <x v="1"/>
    <n v="895"/>
    <x v="184"/>
    <s v="Low"/>
    <n v="60"/>
    <n v="7"/>
    <d v="2024-05-08T00:00:00"/>
    <s v="SUP034"/>
    <s v="AISLE-05-SHELF-08"/>
    <n v="47"/>
    <x v="0"/>
    <d v="2023-08-11T00:00:00"/>
    <s v="Belgium"/>
    <n v="51.4255"/>
    <n v="2.7804000000000002"/>
    <n v="271"/>
  </r>
  <r>
    <x v="4444"/>
    <x v="4444"/>
    <x v="3"/>
    <n v="157.66"/>
    <x v="380"/>
    <s v="Low"/>
    <n v="14"/>
    <n v="14"/>
    <d v="2024-04-06T00:00:00"/>
    <s v="SUP019"/>
    <s v="AISLE-17-SHELF-15"/>
    <n v="26"/>
    <x v="0"/>
    <d v="2023-12-08T00:00:00"/>
    <s v="Belgium"/>
    <n v="50.036700000000003"/>
    <n v="2.8128000000000002"/>
    <n v="120"/>
  </r>
  <r>
    <x v="4445"/>
    <x v="4445"/>
    <x v="1"/>
    <n v="665.73"/>
    <x v="185"/>
    <s v="Low"/>
    <n v="85"/>
    <n v="2"/>
    <d v="2024-04-13T00:00:00"/>
    <s v="SUP014"/>
    <s v="AISLE-20-SHELF-45"/>
    <n v="17"/>
    <x v="1"/>
    <d v="2023-09-19T00:00:00"/>
    <s v="Belgium"/>
    <n v="51.002200000000002"/>
    <n v="3.0493000000000001"/>
    <n v="207"/>
  </r>
  <r>
    <x v="4446"/>
    <x v="4446"/>
    <x v="0"/>
    <n v="614.14"/>
    <x v="478"/>
    <s v="High"/>
    <n v="51"/>
    <n v="3"/>
    <d v="2024-09-23T00:00:00"/>
    <s v="SUP038"/>
    <s v="AISLE-15-SHELF-29"/>
    <n v="29"/>
    <x v="1"/>
    <d v="2024-06-22T00:00:00"/>
    <s v="Austria"/>
    <n v="46.659700000000001"/>
    <n v="13.8249"/>
    <n v="93"/>
  </r>
  <r>
    <x v="4447"/>
    <x v="4447"/>
    <x v="1"/>
    <n v="779.13"/>
    <x v="9"/>
    <s v="Low"/>
    <n v="87"/>
    <n v="4"/>
    <d v="2024-08-30T00:00:00"/>
    <s v="SUP013"/>
    <s v="AISLE-04-SHELF-50"/>
    <n v="11"/>
    <x v="1"/>
    <d v="2024-03-06T00:00:00"/>
    <s v="Netherlands"/>
    <n v="51.911000000000001"/>
    <n v="6.0888999999999998"/>
    <n v="177"/>
  </r>
  <r>
    <x v="4448"/>
    <x v="4448"/>
    <x v="2"/>
    <n v="556.05999999999995"/>
    <x v="589"/>
    <s v="Mid"/>
    <n v="21"/>
    <n v="8"/>
    <d v="2024-12-14T00:00:00"/>
    <s v="SUP022"/>
    <s v="AISLE-19-SHELF-28"/>
    <n v="31"/>
    <x v="0"/>
    <d v="2024-06-18T00:00:00"/>
    <s v="Germany"/>
    <n v="51.001300000000001"/>
    <n v="9.7705000000000002"/>
    <n v="179"/>
  </r>
  <r>
    <x v="4449"/>
    <x v="4449"/>
    <x v="6"/>
    <n v="68.97"/>
    <x v="431"/>
    <s v="Mid"/>
    <n v="33"/>
    <n v="21"/>
    <d v="2023-10-20T00:00:00"/>
    <s v="SUP031"/>
    <s v="AISLE-08-SHELF-14"/>
    <n v="19"/>
    <x v="1"/>
    <d v="2023-06-17T00:00:00"/>
    <s v="Spain"/>
    <n v="39.318899999999999"/>
    <n v="1.6856"/>
    <n v="125"/>
  </r>
  <r>
    <x v="4450"/>
    <x v="4450"/>
    <x v="1"/>
    <n v="708.79"/>
    <x v="620"/>
    <s v="High"/>
    <n v="54"/>
    <n v="1"/>
    <d v="2025-04-25T00:00:00"/>
    <s v="SUP044"/>
    <s v="AISLE-01-SHELF-34"/>
    <n v="16"/>
    <x v="0"/>
    <d v="2025-02-20T00:00:00"/>
    <s v="Spain"/>
    <n v="39.082799999999999"/>
    <n v="-5.0991999999999997"/>
    <n v="64"/>
  </r>
  <r>
    <x v="4451"/>
    <x v="4451"/>
    <x v="3"/>
    <n v="389.32"/>
    <x v="366"/>
    <s v="Low"/>
    <n v="62"/>
    <n v="9"/>
    <d v="2025-08-25T00:00:00"/>
    <s v="SUP044"/>
    <s v="AISLE-20-SHELF-29"/>
    <n v="49"/>
    <x v="0"/>
    <d v="2025-01-18T00:00:00"/>
    <s v="United Kingdom"/>
    <n v="52.879100000000001"/>
    <n v="-6.234"/>
    <n v="219"/>
  </r>
  <r>
    <x v="4452"/>
    <x v="4452"/>
    <x v="2"/>
    <n v="327.08"/>
    <x v="735"/>
    <s v="Mid"/>
    <n v="62"/>
    <n v="17"/>
    <d v="2025-01-30T00:00:00"/>
    <s v="SUP030"/>
    <s v="AISLE-03-SHELF-48"/>
    <n v="37"/>
    <x v="0"/>
    <d v="2024-08-14T00:00:00"/>
    <s v="Austria"/>
    <n v="48.637799999999999"/>
    <n v="10.629099999999999"/>
    <n v="169"/>
  </r>
  <r>
    <x v="4453"/>
    <x v="4453"/>
    <x v="6"/>
    <n v="991.76"/>
    <x v="378"/>
    <s v="Mid"/>
    <n v="26"/>
    <n v="18"/>
    <d v="2024-02-22T00:00:00"/>
    <s v="SUP023"/>
    <s v="AISLE-03-SHELF-06"/>
    <n v="25"/>
    <x v="0"/>
    <d v="2023-05-28T00:00:00"/>
    <s v="Poland"/>
    <n v="54.2699"/>
    <n v="16.934699999999999"/>
    <n v="270"/>
  </r>
  <r>
    <x v="4454"/>
    <x v="4454"/>
    <x v="1"/>
    <n v="594.5"/>
    <x v="422"/>
    <s v="Mid"/>
    <n v="74"/>
    <n v="7"/>
    <d v="2025-07-26T00:00:00"/>
    <s v="SUP012"/>
    <s v="AISLE-08-SHELF-23"/>
    <n v="29"/>
    <x v="0"/>
    <d v="2024-11-23T00:00:00"/>
    <s v="Spain"/>
    <n v="43.015500000000003"/>
    <n v="0.6643"/>
    <n v="245"/>
  </r>
  <r>
    <x v="4455"/>
    <x v="4455"/>
    <x v="5"/>
    <n v="713.61"/>
    <x v="364"/>
    <s v="High"/>
    <n v="67"/>
    <n v="27"/>
    <d v="2023-08-29T00:00:00"/>
    <s v="SUP043"/>
    <s v="AISLE-12-SHELF-05"/>
    <n v="44"/>
    <x v="0"/>
    <d v="2023-05-29T00:00:00"/>
    <s v="France"/>
    <n v="47.003500000000003"/>
    <n v="4.6742999999999997"/>
    <n v="92"/>
  </r>
  <r>
    <x v="4456"/>
    <x v="4456"/>
    <x v="1"/>
    <n v="531.05999999999995"/>
    <x v="264"/>
    <s v="Mid"/>
    <n v="46"/>
    <n v="3"/>
    <d v="2025-03-21T00:00:00"/>
    <s v="SUP014"/>
    <s v="AISLE-05-SHELF-03"/>
    <n v="26"/>
    <x v="0"/>
    <d v="2024-12-24T00:00:00"/>
    <s v="Poland"/>
    <n v="50.889899999999997"/>
    <n v="19.842300000000002"/>
    <n v="87"/>
  </r>
  <r>
    <x v="4457"/>
    <x v="4457"/>
    <x v="6"/>
    <n v="772.27"/>
    <x v="505"/>
    <s v="Low"/>
    <n v="84"/>
    <n v="22"/>
    <d v="2024-05-31T00:00:00"/>
    <s v="SUP036"/>
    <s v="AISLE-04-SHELF-24"/>
    <n v="18"/>
    <x v="0"/>
    <d v="2023-06-26T00:00:00"/>
    <s v="Belgium"/>
    <n v="50.084800000000001"/>
    <n v="4.0689000000000002"/>
    <n v="340"/>
  </r>
  <r>
    <x v="4458"/>
    <x v="4458"/>
    <x v="0"/>
    <n v="754.55"/>
    <x v="431"/>
    <s v="Mid"/>
    <n v="51"/>
    <n v="16"/>
    <d v="2023-12-28T00:00:00"/>
    <s v="SUP045"/>
    <s v="AISLE-05-SHELF-31"/>
    <n v="12"/>
    <x v="0"/>
    <d v="2023-09-30T00:00:00"/>
    <s v="Belgium"/>
    <n v="51.029299999999999"/>
    <n v="3.4512999999999998"/>
    <n v="89"/>
  </r>
  <r>
    <x v="4459"/>
    <x v="4459"/>
    <x v="0"/>
    <n v="660.57"/>
    <x v="459"/>
    <s v="Low"/>
    <n v="79"/>
    <n v="8"/>
    <d v="2024-08-24T00:00:00"/>
    <s v="SUP008"/>
    <s v="AISLE-03-SHELF-42"/>
    <n v="28"/>
    <x v="0"/>
    <d v="2023-09-17T00:00:00"/>
    <s v="Netherlands"/>
    <n v="53.064900000000002"/>
    <n v="4.7659000000000002"/>
    <n v="342"/>
  </r>
  <r>
    <x v="4460"/>
    <x v="4460"/>
    <x v="4"/>
    <n v="997.77"/>
    <x v="159"/>
    <s v="Mid"/>
    <n v="88"/>
    <n v="5"/>
    <d v="2024-07-26T00:00:00"/>
    <s v="SUP024"/>
    <s v="AISLE-19-SHELF-08"/>
    <n v="7"/>
    <x v="0"/>
    <d v="2023-10-29T00:00:00"/>
    <s v="Poland"/>
    <n v="52.086599999999997"/>
    <n v="23.519600000000001"/>
    <n v="271"/>
  </r>
  <r>
    <x v="4461"/>
    <x v="4461"/>
    <x v="6"/>
    <n v="465.2"/>
    <x v="612"/>
    <s v="Low"/>
    <n v="49"/>
    <n v="17"/>
    <d v="2024-01-15T00:00:00"/>
    <s v="SUP003"/>
    <s v="AISLE-06-SHELF-23"/>
    <n v="16"/>
    <x v="0"/>
    <d v="2023-10-12T00:00:00"/>
    <s v="France"/>
    <n v="47.976300000000002"/>
    <n v="4.3258000000000001"/>
    <n v="95"/>
  </r>
  <r>
    <x v="4462"/>
    <x v="4462"/>
    <x v="1"/>
    <n v="709.13"/>
    <x v="222"/>
    <s v="Mid"/>
    <n v="32"/>
    <n v="26"/>
    <d v="2024-01-27T00:00:00"/>
    <s v="SUP014"/>
    <s v="AISLE-07-SHELF-38"/>
    <n v="26"/>
    <x v="0"/>
    <d v="2023-12-27T00:00:00"/>
    <s v="Netherlands"/>
    <n v="52.721299999999999"/>
    <n v="6.8806000000000003"/>
    <n v="31"/>
  </r>
  <r>
    <x v="4463"/>
    <x v="4463"/>
    <x v="5"/>
    <n v="799.8"/>
    <x v="749"/>
    <s v="Low"/>
    <n v="32"/>
    <n v="28"/>
    <d v="2024-11-22T00:00:00"/>
    <s v="SUP050"/>
    <s v="AISLE-13-SHELF-45"/>
    <n v="20"/>
    <x v="0"/>
    <d v="2024-04-03T00:00:00"/>
    <s v="United Kingdom"/>
    <n v="52.0869"/>
    <n v="-2.0676000000000001"/>
    <n v="233"/>
  </r>
  <r>
    <x v="4464"/>
    <x v="4464"/>
    <x v="1"/>
    <n v="382.27"/>
    <x v="107"/>
    <s v="Mid"/>
    <n v="58"/>
    <n v="19"/>
    <d v="2025-02-19T00:00:00"/>
    <s v="SUP011"/>
    <s v="AISLE-05-SHELF-06"/>
    <n v="11"/>
    <x v="0"/>
    <d v="2024-04-25T00:00:00"/>
    <s v="Poland"/>
    <n v="51.322299999999998"/>
    <n v="14.2186"/>
    <n v="300"/>
  </r>
  <r>
    <x v="4465"/>
    <x v="4465"/>
    <x v="0"/>
    <n v="462.6"/>
    <x v="993"/>
    <s v="Low"/>
    <n v="85"/>
    <n v="27"/>
    <d v="2024-07-11T00:00:00"/>
    <s v="SUP045"/>
    <s v="AISLE-10-SHELF-27"/>
    <n v="22"/>
    <x v="0"/>
    <d v="2024-06-06T00:00:00"/>
    <s v="Austria"/>
    <n v="46.7258"/>
    <n v="12.0024"/>
    <n v="35"/>
  </r>
  <r>
    <x v="4466"/>
    <x v="4466"/>
    <x v="4"/>
    <n v="969.48"/>
    <x v="976"/>
    <s v="Mid"/>
    <n v="16"/>
    <n v="18"/>
    <d v="2024-01-22T00:00:00"/>
    <s v="SUP038"/>
    <s v="AISLE-20-SHELF-26"/>
    <n v="49"/>
    <x v="0"/>
    <d v="2023-10-03T00:00:00"/>
    <s v="Belgium"/>
    <n v="50.63"/>
    <n v="5.9378000000000002"/>
    <n v="111"/>
  </r>
  <r>
    <x v="4467"/>
    <x v="4467"/>
    <x v="1"/>
    <n v="41.97"/>
    <x v="295"/>
    <s v="High"/>
    <n v="46"/>
    <n v="22"/>
    <d v="2024-10-01T00:00:00"/>
    <s v="SUP028"/>
    <s v="AISLE-10-SHELF-28"/>
    <n v="27"/>
    <x v="0"/>
    <d v="2023-11-17T00:00:00"/>
    <s v="Belgium"/>
    <n v="51.0822"/>
    <n v="4.6580000000000004"/>
    <n v="319"/>
  </r>
  <r>
    <x v="4468"/>
    <x v="4468"/>
    <x v="5"/>
    <n v="341.94"/>
    <x v="938"/>
    <s v="High"/>
    <n v="25"/>
    <n v="5"/>
    <d v="2024-04-11T00:00:00"/>
    <s v="SUP023"/>
    <s v="AISLE-16-SHELF-50"/>
    <n v="30"/>
    <x v="1"/>
    <d v="2023-11-18T00:00:00"/>
    <s v="Italy"/>
    <n v="37.375599999999999"/>
    <n v="10.0023"/>
    <n v="145"/>
  </r>
  <r>
    <x v="4469"/>
    <x v="4469"/>
    <x v="5"/>
    <n v="491.35"/>
    <x v="734"/>
    <s v="Mid"/>
    <n v="47"/>
    <n v="7"/>
    <d v="2024-06-12T00:00:00"/>
    <s v="SUP018"/>
    <s v="AISLE-03-SHELF-01"/>
    <n v="42"/>
    <x v="0"/>
    <d v="2023-10-12T00:00:00"/>
    <s v="Netherlands"/>
    <n v="51.790100000000002"/>
    <n v="5.7247000000000003"/>
    <n v="244"/>
  </r>
  <r>
    <x v="4470"/>
    <x v="4470"/>
    <x v="1"/>
    <n v="11.45"/>
    <x v="357"/>
    <s v="Low"/>
    <n v="49"/>
    <n v="18"/>
    <d v="2025-06-20T00:00:00"/>
    <s v="SUP020"/>
    <s v="AISLE-03-SHELF-30"/>
    <n v="6"/>
    <x v="1"/>
    <d v="2024-10-24T00:00:00"/>
    <s v="Germany"/>
    <n v="47.793399999999998"/>
    <n v="10.7248"/>
    <n v="239"/>
  </r>
  <r>
    <x v="4471"/>
    <x v="4471"/>
    <x v="5"/>
    <n v="900.14"/>
    <x v="518"/>
    <s v="High"/>
    <n v="38"/>
    <n v="13"/>
    <d v="2024-02-02T00:00:00"/>
    <s v="SUP033"/>
    <s v="AISLE-19-SHELF-33"/>
    <n v="6"/>
    <x v="0"/>
    <d v="2023-11-02T00:00:00"/>
    <s v="Germany"/>
    <n v="54.1511"/>
    <n v="12.3194"/>
    <n v="92"/>
  </r>
  <r>
    <x v="4472"/>
    <x v="4472"/>
    <x v="3"/>
    <n v="293.38"/>
    <x v="952"/>
    <s v="High"/>
    <n v="26"/>
    <n v="22"/>
    <d v="2023-07-16T00:00:00"/>
    <s v="SUP002"/>
    <s v="AISLE-08-SHELF-19"/>
    <n v="26"/>
    <x v="0"/>
    <d v="2023-07-01T00:00:00"/>
    <s v="Netherlands"/>
    <n v="52.952100000000002"/>
    <n v="5.9584999999999999"/>
    <n v="15"/>
  </r>
  <r>
    <x v="4473"/>
    <x v="4473"/>
    <x v="0"/>
    <n v="265.13"/>
    <x v="261"/>
    <s v="Low"/>
    <n v="99"/>
    <n v="11"/>
    <d v="2024-07-12T00:00:00"/>
    <s v="SUP039"/>
    <s v="AISLE-04-SHELF-48"/>
    <n v="42"/>
    <x v="0"/>
    <d v="2024-06-20T00:00:00"/>
    <s v="Austria"/>
    <n v="46.937100000000001"/>
    <n v="10.3507"/>
    <n v="22"/>
  </r>
  <r>
    <x v="4474"/>
    <x v="4474"/>
    <x v="3"/>
    <n v="822.12"/>
    <x v="273"/>
    <s v="Mid"/>
    <n v="29"/>
    <n v="5"/>
    <d v="2023-10-01T00:00:00"/>
    <s v="SUP037"/>
    <s v="AISLE-05-SHELF-05"/>
    <n v="46"/>
    <x v="0"/>
    <d v="2023-06-28T00:00:00"/>
    <s v="Sweden"/>
    <n v="66.747"/>
    <n v="20.211099999999998"/>
    <n v="95"/>
  </r>
  <r>
    <x v="4475"/>
    <x v="4475"/>
    <x v="3"/>
    <n v="285.2"/>
    <x v="480"/>
    <s v="Low"/>
    <n v="34"/>
    <n v="22"/>
    <d v="2024-09-10T00:00:00"/>
    <s v="SUP026"/>
    <s v="AISLE-02-SHELF-38"/>
    <n v="32"/>
    <x v="0"/>
    <d v="2023-12-28T00:00:00"/>
    <s v="Netherlands"/>
    <n v="52.352699999999999"/>
    <n v="4.0381999999999998"/>
    <n v="257"/>
  </r>
  <r>
    <x v="4476"/>
    <x v="4476"/>
    <x v="0"/>
    <n v="661.05"/>
    <x v="443"/>
    <s v="Mid"/>
    <n v="69"/>
    <n v="15"/>
    <d v="2024-09-25T00:00:00"/>
    <s v="SUP002"/>
    <s v="AISLE-07-SHELF-47"/>
    <n v="21"/>
    <x v="0"/>
    <d v="2024-06-30T00:00:00"/>
    <s v="Austria"/>
    <n v="47.968699999999998"/>
    <n v="9.7411999999999992"/>
    <n v="87"/>
  </r>
  <r>
    <x v="4477"/>
    <x v="4477"/>
    <x v="6"/>
    <n v="823.29"/>
    <x v="533"/>
    <s v="Low"/>
    <n v="47"/>
    <n v="21"/>
    <d v="2024-11-21T00:00:00"/>
    <s v="SUP003"/>
    <s v="AISLE-10-SHELF-42"/>
    <n v="22"/>
    <x v="0"/>
    <d v="2024-01-08T00:00:00"/>
    <s v="United Kingdom"/>
    <n v="50.945799999999998"/>
    <n v="-5.0811000000000002"/>
    <n v="318"/>
  </r>
  <r>
    <x v="4478"/>
    <x v="4478"/>
    <x v="2"/>
    <n v="794.55"/>
    <x v="351"/>
    <s v="High"/>
    <n v="72"/>
    <n v="7"/>
    <d v="2024-04-13T00:00:00"/>
    <s v="SUP020"/>
    <s v="AISLE-19-SHELF-24"/>
    <n v="6"/>
    <x v="0"/>
    <d v="2023-08-27T00:00:00"/>
    <s v="Belgium"/>
    <n v="50.387500000000003"/>
    <n v="2.9702000000000002"/>
    <n v="230"/>
  </r>
  <r>
    <x v="4479"/>
    <x v="4479"/>
    <x v="4"/>
    <n v="784.13"/>
    <x v="151"/>
    <s v="Mid"/>
    <n v="48"/>
    <n v="5"/>
    <d v="2024-12-20T00:00:00"/>
    <s v="SUP010"/>
    <s v="AISLE-16-SHELF-31"/>
    <n v="39"/>
    <x v="1"/>
    <d v="2024-12-01T00:00:00"/>
    <s v="France"/>
    <n v="42.4754"/>
    <n v="5.4980000000000002"/>
    <n v="19"/>
  </r>
  <r>
    <x v="4480"/>
    <x v="4480"/>
    <x v="1"/>
    <n v="97.75"/>
    <x v="712"/>
    <s v="Mid"/>
    <n v="73"/>
    <n v="29"/>
    <d v="2024-08-07T00:00:00"/>
    <s v="SUP042"/>
    <s v="AISLE-09-SHELF-24"/>
    <n v="19"/>
    <x v="1"/>
    <d v="2024-03-19T00:00:00"/>
    <s v="Sweden"/>
    <n v="63.162100000000002"/>
    <n v="18.091999999999999"/>
    <n v="141"/>
  </r>
  <r>
    <x v="4481"/>
    <x v="4481"/>
    <x v="2"/>
    <n v="89.05"/>
    <x v="918"/>
    <s v="High"/>
    <n v="92"/>
    <n v="7"/>
    <d v="2024-08-12T00:00:00"/>
    <s v="SUP021"/>
    <s v="AISLE-08-SHELF-32"/>
    <n v="19"/>
    <x v="0"/>
    <d v="2024-03-05T00:00:00"/>
    <s v="Poland"/>
    <n v="51.624099999999999"/>
    <n v="23.865400000000001"/>
    <n v="160"/>
  </r>
  <r>
    <x v="4482"/>
    <x v="4482"/>
    <x v="2"/>
    <n v="313.7"/>
    <x v="458"/>
    <s v="Mid"/>
    <n v="30"/>
    <n v="17"/>
    <d v="2025-08-31T00:00:00"/>
    <s v="SUP040"/>
    <s v="AISLE-19-SHELF-33"/>
    <n v="48"/>
    <x v="0"/>
    <d v="2024-12-09T00:00:00"/>
    <s v="Sweden"/>
    <n v="55.987200000000001"/>
    <n v="13.466200000000001"/>
    <n v="265"/>
  </r>
  <r>
    <x v="4483"/>
    <x v="4483"/>
    <x v="2"/>
    <n v="45.59"/>
    <x v="988"/>
    <s v="Low"/>
    <n v="41"/>
    <n v="9"/>
    <d v="2025-07-13T00:00:00"/>
    <s v="SUP009"/>
    <s v="AISLE-17-SHELF-26"/>
    <n v="49"/>
    <x v="0"/>
    <d v="2025-01-29T00:00:00"/>
    <s v="France"/>
    <n v="47.645600000000002"/>
    <n v="-3.1091000000000002"/>
    <n v="165"/>
  </r>
  <r>
    <x v="4484"/>
    <x v="4484"/>
    <x v="2"/>
    <n v="505.43"/>
    <x v="287"/>
    <s v="Mid"/>
    <n v="37"/>
    <n v="6"/>
    <d v="2024-03-28T00:00:00"/>
    <s v="SUP002"/>
    <s v="AISLE-18-SHELF-15"/>
    <n v="38"/>
    <x v="0"/>
    <d v="2024-01-29T00:00:00"/>
    <s v="Italy"/>
    <n v="42.788499999999999"/>
    <n v="13.356400000000001"/>
    <n v="59"/>
  </r>
  <r>
    <x v="4485"/>
    <x v="4485"/>
    <x v="0"/>
    <n v="400.83"/>
    <x v="800"/>
    <s v="Mid"/>
    <n v="21"/>
    <n v="9"/>
    <d v="2025-02-11T00:00:00"/>
    <s v="SUP028"/>
    <s v="AISLE-06-SHELF-22"/>
    <n v="19"/>
    <x v="0"/>
    <d v="2024-09-17T00:00:00"/>
    <s v="Belgium"/>
    <n v="51.442"/>
    <n v="5.9451999999999998"/>
    <n v="147"/>
  </r>
  <r>
    <x v="4486"/>
    <x v="4486"/>
    <x v="2"/>
    <n v="561.46"/>
    <x v="560"/>
    <s v="Low"/>
    <n v="88"/>
    <n v="17"/>
    <d v="2024-10-24T00:00:00"/>
    <s v="SUP003"/>
    <s v="AISLE-17-SHELF-18"/>
    <n v="22"/>
    <x v="0"/>
    <d v="2023-12-28T00:00:00"/>
    <s v="Germany"/>
    <n v="54.486199999999997"/>
    <n v="6.9337999999999997"/>
    <n v="301"/>
  </r>
  <r>
    <x v="4487"/>
    <x v="4487"/>
    <x v="4"/>
    <n v="305.8"/>
    <x v="367"/>
    <s v="Mid"/>
    <n v="94"/>
    <n v="2"/>
    <d v="2023-09-01T00:00:00"/>
    <s v="SUP016"/>
    <s v="AISLE-19-SHELF-02"/>
    <n v="17"/>
    <x v="0"/>
    <d v="2023-07-20T00:00:00"/>
    <s v="Austria"/>
    <n v="48.657200000000003"/>
    <n v="10.494"/>
    <n v="43"/>
  </r>
  <r>
    <x v="4488"/>
    <x v="4488"/>
    <x v="1"/>
    <n v="490.9"/>
    <x v="244"/>
    <s v="Mid"/>
    <n v="89"/>
    <n v="23"/>
    <d v="2024-12-12T00:00:00"/>
    <s v="SUP004"/>
    <s v="AISLE-07-SHELF-17"/>
    <n v="42"/>
    <x v="0"/>
    <d v="2024-03-30T00:00:00"/>
    <s v="Netherlands"/>
    <n v="52.508899999999997"/>
    <n v="6.1082999999999998"/>
    <n v="257"/>
  </r>
  <r>
    <x v="4489"/>
    <x v="4489"/>
    <x v="6"/>
    <n v="341.4"/>
    <x v="516"/>
    <s v="Low"/>
    <n v="32"/>
    <n v="20"/>
    <d v="2025-02-23T00:00:00"/>
    <s v="SUP023"/>
    <s v="AISLE-15-SHELF-16"/>
    <n v="12"/>
    <x v="0"/>
    <d v="2024-08-18T00:00:00"/>
    <s v="Netherlands"/>
    <n v="51.234299999999998"/>
    <n v="5.7674000000000003"/>
    <n v="189"/>
  </r>
  <r>
    <x v="4490"/>
    <x v="4490"/>
    <x v="0"/>
    <n v="203.26"/>
    <x v="722"/>
    <s v="High"/>
    <n v="99"/>
    <n v="13"/>
    <d v="2024-05-27T00:00:00"/>
    <s v="SUP030"/>
    <s v="AISLE-17-SHELF-03"/>
    <n v="20"/>
    <x v="1"/>
    <d v="2023-06-15T00:00:00"/>
    <s v="Germany"/>
    <n v="47.698700000000002"/>
    <n v="8.5686999999999998"/>
    <n v="347"/>
  </r>
  <r>
    <x v="4491"/>
    <x v="4491"/>
    <x v="2"/>
    <n v="652.87"/>
    <x v="858"/>
    <s v="Low"/>
    <n v="24"/>
    <n v="26"/>
    <d v="2024-12-02T00:00:00"/>
    <s v="SUP038"/>
    <s v="AISLE-10-SHELF-38"/>
    <n v="24"/>
    <x v="0"/>
    <d v="2024-11-02T00:00:00"/>
    <s v="Sweden"/>
    <n v="68.012"/>
    <n v="13.3497"/>
    <n v="30"/>
  </r>
  <r>
    <x v="4492"/>
    <x v="4492"/>
    <x v="5"/>
    <n v="676.7"/>
    <x v="794"/>
    <s v="Low"/>
    <n v="21"/>
    <n v="17"/>
    <d v="2025-09-01T00:00:00"/>
    <s v="SUP013"/>
    <s v="AISLE-02-SHELF-43"/>
    <n v="30"/>
    <x v="0"/>
    <d v="2024-10-24T00:00:00"/>
    <s v="Belgium"/>
    <n v="49.630499999999998"/>
    <n v="4.2302999999999997"/>
    <n v="312"/>
  </r>
  <r>
    <x v="4493"/>
    <x v="4493"/>
    <x v="1"/>
    <n v="830.94"/>
    <x v="672"/>
    <s v="Low"/>
    <n v="13"/>
    <n v="21"/>
    <d v="2024-03-21T00:00:00"/>
    <s v="SUP006"/>
    <s v="AISLE-08-SHELF-14"/>
    <n v="39"/>
    <x v="0"/>
    <d v="2023-12-07T00:00:00"/>
    <s v="Spain"/>
    <n v="42.634799999999998"/>
    <n v="-8.3338999999999999"/>
    <n v="105"/>
  </r>
  <r>
    <x v="4494"/>
    <x v="4494"/>
    <x v="0"/>
    <n v="876"/>
    <x v="786"/>
    <s v="High"/>
    <n v="44"/>
    <n v="20"/>
    <d v="2024-08-15T00:00:00"/>
    <s v="SUP010"/>
    <s v="AISLE-12-SHELF-24"/>
    <n v="21"/>
    <x v="0"/>
    <d v="2023-11-02T00:00:00"/>
    <s v="Austria"/>
    <n v="47.324399999999997"/>
    <n v="16.4283"/>
    <n v="287"/>
  </r>
  <r>
    <x v="4495"/>
    <x v="4495"/>
    <x v="6"/>
    <n v="707.42"/>
    <x v="335"/>
    <s v="Mid"/>
    <n v="70"/>
    <n v="6"/>
    <d v="2025-03-06T00:00:00"/>
    <s v="SUP017"/>
    <s v="AISLE-07-SHELF-18"/>
    <n v="30"/>
    <x v="0"/>
    <d v="2024-09-09T00:00:00"/>
    <s v="United Kingdom"/>
    <n v="50.939799999999998"/>
    <n v="-5.0933000000000002"/>
    <n v="178"/>
  </r>
  <r>
    <x v="4496"/>
    <x v="4496"/>
    <x v="2"/>
    <n v="690.62"/>
    <x v="322"/>
    <s v="Low"/>
    <n v="36"/>
    <n v="29"/>
    <d v="2024-12-03T00:00:00"/>
    <s v="SUP008"/>
    <s v="AISLE-05-SHELF-06"/>
    <n v="22"/>
    <x v="0"/>
    <d v="2024-04-08T00:00:00"/>
    <s v="France"/>
    <n v="48.9285"/>
    <n v="2.8309000000000002"/>
    <n v="239"/>
  </r>
  <r>
    <x v="4497"/>
    <x v="4497"/>
    <x v="3"/>
    <n v="66.11"/>
    <x v="912"/>
    <s v="Low"/>
    <n v="42"/>
    <n v="23"/>
    <d v="2025-07-06T00:00:00"/>
    <s v="SUP009"/>
    <s v="AISLE-13-SHELF-30"/>
    <n v="48"/>
    <x v="0"/>
    <d v="2025-03-18T00:00:00"/>
    <s v="Sweden"/>
    <n v="66.786199999999994"/>
    <n v="12.5619"/>
    <n v="110"/>
  </r>
  <r>
    <x v="4498"/>
    <x v="4498"/>
    <x v="0"/>
    <n v="118.68"/>
    <x v="373"/>
    <s v="Mid"/>
    <n v="22"/>
    <n v="27"/>
    <d v="2025-09-15T00:00:00"/>
    <s v="SUP034"/>
    <s v="AISLE-02-SHELF-19"/>
    <n v="11"/>
    <x v="0"/>
    <d v="2025-01-14T00:00:00"/>
    <s v="Poland"/>
    <n v="54.339199999999998"/>
    <n v="23.449100000000001"/>
    <n v="244"/>
  </r>
  <r>
    <x v="4499"/>
    <x v="4499"/>
    <x v="1"/>
    <n v="814.44"/>
    <x v="436"/>
    <s v="High"/>
    <n v="46"/>
    <n v="19"/>
    <d v="2025-10-14T00:00:00"/>
    <s v="SUP017"/>
    <s v="AISLE-08-SHELF-11"/>
    <n v="48"/>
    <x v="0"/>
    <d v="2025-01-25T00:00:00"/>
    <s v="Italy"/>
    <n v="38.230800000000002"/>
    <n v="7.0030999999999999"/>
    <n v="262"/>
  </r>
  <r>
    <x v="4500"/>
    <x v="4500"/>
    <x v="1"/>
    <n v="240.62"/>
    <x v="567"/>
    <s v="Mid"/>
    <n v="53"/>
    <n v="6"/>
    <d v="2024-08-04T00:00:00"/>
    <s v="SUP043"/>
    <s v="AISLE-16-SHELF-26"/>
    <n v="39"/>
    <x v="0"/>
    <d v="2023-10-07T00:00:00"/>
    <s v="Netherlands"/>
    <n v="53.4726"/>
    <n v="5.1807999999999996"/>
    <n v="302"/>
  </r>
  <r>
    <x v="4501"/>
    <x v="4501"/>
    <x v="5"/>
    <n v="362.01"/>
    <x v="915"/>
    <s v="High"/>
    <n v="11"/>
    <n v="2"/>
    <d v="2024-10-09T00:00:00"/>
    <s v="SUP050"/>
    <s v="AISLE-01-SHELF-31"/>
    <n v="16"/>
    <x v="0"/>
    <d v="2024-07-28T00:00:00"/>
    <s v="Sweden"/>
    <n v="63.194600000000001"/>
    <n v="19.168399999999998"/>
    <n v="73"/>
  </r>
  <r>
    <x v="4502"/>
    <x v="4502"/>
    <x v="1"/>
    <n v="153.84"/>
    <x v="163"/>
    <s v="High"/>
    <n v="47"/>
    <n v="28"/>
    <d v="2024-06-26T00:00:00"/>
    <s v="SUP022"/>
    <s v="AISLE-16-SHELF-44"/>
    <n v="48"/>
    <x v="0"/>
    <d v="2024-03-27T00:00:00"/>
    <s v="Italy"/>
    <n v="44.891500000000001"/>
    <n v="16.262699999999999"/>
    <n v="91"/>
  </r>
  <r>
    <x v="4503"/>
    <x v="4503"/>
    <x v="0"/>
    <n v="203.2"/>
    <x v="516"/>
    <s v="Low"/>
    <n v="46"/>
    <n v="26"/>
    <d v="2023-11-27T00:00:00"/>
    <s v="SUP003"/>
    <s v="AISLE-17-SHELF-09"/>
    <n v="45"/>
    <x v="0"/>
    <d v="2023-11-21T00:00:00"/>
    <s v="France"/>
    <n v="43.200499999999998"/>
    <n v="-1.6451"/>
    <n v="6"/>
  </r>
  <r>
    <x v="4504"/>
    <x v="4504"/>
    <x v="3"/>
    <n v="777.66"/>
    <x v="95"/>
    <s v="Low"/>
    <n v="68"/>
    <n v="13"/>
    <d v="2023-10-22T00:00:00"/>
    <s v="SUP041"/>
    <s v="AISLE-06-SHELF-07"/>
    <n v="5"/>
    <x v="0"/>
    <d v="2023-04-09T00:00:00"/>
    <s v="Netherlands"/>
    <n v="53.167400000000001"/>
    <n v="6.4961000000000002"/>
    <n v="196"/>
  </r>
  <r>
    <x v="4505"/>
    <x v="4505"/>
    <x v="0"/>
    <n v="269.24"/>
    <x v="462"/>
    <s v="High"/>
    <n v="78"/>
    <n v="20"/>
    <d v="2025-07-27T00:00:00"/>
    <s v="SUP040"/>
    <s v="AISLE-13-SHELF-49"/>
    <n v="29"/>
    <x v="0"/>
    <d v="2024-11-02T00:00:00"/>
    <s v="Netherlands"/>
    <n v="52.467599999999997"/>
    <n v="7.1792999999999996"/>
    <n v="267"/>
  </r>
  <r>
    <x v="4506"/>
    <x v="4506"/>
    <x v="5"/>
    <n v="454.54"/>
    <x v="760"/>
    <s v="Low"/>
    <n v="27"/>
    <n v="10"/>
    <d v="2024-06-04T00:00:00"/>
    <s v="SUP029"/>
    <s v="AISLE-10-SHELF-43"/>
    <n v="20"/>
    <x v="1"/>
    <d v="2024-02-09T00:00:00"/>
    <s v="Spain"/>
    <n v="41.734400000000001"/>
    <n v="-6.5804999999999998"/>
    <n v="116"/>
  </r>
  <r>
    <x v="4507"/>
    <x v="4507"/>
    <x v="6"/>
    <n v="160.15"/>
    <x v="280"/>
    <s v="High"/>
    <n v="57"/>
    <n v="29"/>
    <d v="2024-04-29T00:00:00"/>
    <s v="SUP039"/>
    <s v="AISLE-14-SHELF-49"/>
    <n v="19"/>
    <x v="1"/>
    <d v="2023-09-11T00:00:00"/>
    <s v="Sweden"/>
    <n v="66.983699999999999"/>
    <n v="16.533000000000001"/>
    <n v="231"/>
  </r>
  <r>
    <x v="4508"/>
    <x v="4508"/>
    <x v="5"/>
    <n v="681.15"/>
    <x v="814"/>
    <s v="Low"/>
    <n v="90"/>
    <n v="9"/>
    <d v="2024-03-20T00:00:00"/>
    <s v="SUP027"/>
    <s v="AISLE-16-SHELF-37"/>
    <n v="15"/>
    <x v="0"/>
    <d v="2023-08-27T00:00:00"/>
    <s v="Belgium"/>
    <n v="49.572299999999998"/>
    <n v="3.7534999999999998"/>
    <n v="206"/>
  </r>
  <r>
    <x v="4509"/>
    <x v="4509"/>
    <x v="6"/>
    <n v="730.99"/>
    <x v="889"/>
    <s v="Low"/>
    <n v="75"/>
    <n v="13"/>
    <d v="2024-11-23T00:00:00"/>
    <s v="SUP039"/>
    <s v="AISLE-18-SHELF-11"/>
    <n v="41"/>
    <x v="0"/>
    <d v="2024-02-03T00:00:00"/>
    <s v="Germany"/>
    <n v="53.103000000000002"/>
    <n v="14.6379"/>
    <n v="294"/>
  </r>
  <r>
    <x v="4510"/>
    <x v="4510"/>
    <x v="5"/>
    <n v="368.08"/>
    <x v="48"/>
    <s v="Low"/>
    <n v="58"/>
    <n v="7"/>
    <d v="2023-08-27T00:00:00"/>
    <s v="SUP040"/>
    <s v="AISLE-10-SHELF-28"/>
    <n v="43"/>
    <x v="0"/>
    <d v="2023-07-22T00:00:00"/>
    <s v="Germany"/>
    <n v="49.398600000000002"/>
    <n v="8.1433"/>
    <n v="36"/>
  </r>
  <r>
    <x v="4511"/>
    <x v="4511"/>
    <x v="4"/>
    <n v="786.9"/>
    <x v="577"/>
    <s v="Mid"/>
    <n v="67"/>
    <n v="18"/>
    <d v="2025-03-16T00:00:00"/>
    <s v="SUP037"/>
    <s v="AISLE-06-SHELF-42"/>
    <n v="7"/>
    <x v="0"/>
    <d v="2024-08-01T00:00:00"/>
    <s v="United Kingdom"/>
    <n v="54.8598"/>
    <n v="-8.3199999999999996E-2"/>
    <n v="227"/>
  </r>
  <r>
    <x v="4512"/>
    <x v="4512"/>
    <x v="0"/>
    <n v="247.51"/>
    <x v="173"/>
    <s v="Mid"/>
    <n v="44"/>
    <n v="22"/>
    <d v="2024-01-11T00:00:00"/>
    <s v="SUP003"/>
    <s v="AISLE-11-SHELF-33"/>
    <n v="49"/>
    <x v="0"/>
    <d v="2023-04-24T00:00:00"/>
    <s v="Poland"/>
    <n v="53.329799999999999"/>
    <n v="19.6996"/>
    <n v="262"/>
  </r>
  <r>
    <x v="4513"/>
    <x v="4513"/>
    <x v="1"/>
    <n v="694.98"/>
    <x v="744"/>
    <s v="High"/>
    <n v="87"/>
    <n v="14"/>
    <d v="2025-01-12T00:00:00"/>
    <s v="SUP019"/>
    <s v="AISLE-05-SHELF-34"/>
    <n v="49"/>
    <x v="1"/>
    <d v="2024-11-08T00:00:00"/>
    <s v="Italy"/>
    <n v="43.229599999999998"/>
    <n v="9.4809999999999999"/>
    <n v="65"/>
  </r>
  <r>
    <x v="4514"/>
    <x v="4514"/>
    <x v="0"/>
    <n v="732.66"/>
    <x v="331"/>
    <s v="Mid"/>
    <n v="85"/>
    <n v="4"/>
    <d v="2024-06-30T00:00:00"/>
    <s v="SUP034"/>
    <s v="AISLE-11-SHELF-46"/>
    <n v="46"/>
    <x v="0"/>
    <d v="2023-12-27T00:00:00"/>
    <s v="Sweden"/>
    <n v="61.269500000000001"/>
    <n v="14.4453"/>
    <n v="186"/>
  </r>
  <r>
    <x v="4515"/>
    <x v="4515"/>
    <x v="3"/>
    <n v="968.97"/>
    <x v="467"/>
    <s v="Mid"/>
    <n v="67"/>
    <n v="8"/>
    <d v="2024-01-01T00:00:00"/>
    <s v="SUP014"/>
    <s v="AISLE-13-SHELF-43"/>
    <n v="43"/>
    <x v="0"/>
    <d v="2023-06-29T00:00:00"/>
    <s v="Austria"/>
    <n v="48.6995"/>
    <n v="10.3667"/>
    <n v="186"/>
  </r>
  <r>
    <x v="4516"/>
    <x v="4516"/>
    <x v="4"/>
    <n v="240"/>
    <x v="692"/>
    <s v="Mid"/>
    <n v="16"/>
    <n v="12"/>
    <d v="2024-11-16T00:00:00"/>
    <s v="SUP021"/>
    <s v="AISLE-06-SHELF-34"/>
    <n v="24"/>
    <x v="0"/>
    <d v="2024-06-18T00:00:00"/>
    <s v="Poland"/>
    <n v="52.942500000000003"/>
    <n v="16.7028"/>
    <n v="151"/>
  </r>
  <r>
    <x v="4517"/>
    <x v="4517"/>
    <x v="3"/>
    <n v="102.77"/>
    <x v="775"/>
    <s v="High"/>
    <n v="18"/>
    <n v="8"/>
    <d v="2024-08-30T00:00:00"/>
    <s v="SUP002"/>
    <s v="AISLE-19-SHELF-25"/>
    <n v="27"/>
    <x v="0"/>
    <d v="2024-04-01T00:00:00"/>
    <s v="Spain"/>
    <n v="39.709499999999998"/>
    <n v="-5.5274000000000001"/>
    <n v="151"/>
  </r>
  <r>
    <x v="4518"/>
    <x v="4518"/>
    <x v="0"/>
    <n v="270.41000000000003"/>
    <x v="240"/>
    <s v="Low"/>
    <n v="78"/>
    <n v="16"/>
    <d v="2024-04-05T00:00:00"/>
    <s v="SUP010"/>
    <s v="AISLE-09-SHELF-23"/>
    <n v="19"/>
    <x v="0"/>
    <d v="2024-02-29T00:00:00"/>
    <s v="Netherlands"/>
    <n v="51.672800000000002"/>
    <n v="4.3155000000000001"/>
    <n v="36"/>
  </r>
  <r>
    <x v="4519"/>
    <x v="4519"/>
    <x v="3"/>
    <n v="131.63"/>
    <x v="151"/>
    <s v="Mid"/>
    <n v="13"/>
    <n v="1"/>
    <d v="2024-07-31T00:00:00"/>
    <s v="SUP042"/>
    <s v="AISLE-18-SHELF-46"/>
    <n v="22"/>
    <x v="0"/>
    <d v="2024-04-27T00:00:00"/>
    <s v="Belgium"/>
    <n v="51.005600000000001"/>
    <n v="3.9262999999999999"/>
    <n v="95"/>
  </r>
  <r>
    <x v="4520"/>
    <x v="4520"/>
    <x v="6"/>
    <n v="178"/>
    <x v="811"/>
    <s v="Mid"/>
    <n v="41"/>
    <n v="24"/>
    <d v="2025-04-16T00:00:00"/>
    <s v="SUP017"/>
    <s v="AISLE-13-SHELF-28"/>
    <n v="43"/>
    <x v="0"/>
    <d v="2024-11-05T00:00:00"/>
    <s v="Sweden"/>
    <n v="65.323700000000002"/>
    <n v="17.0745"/>
    <n v="162"/>
  </r>
  <r>
    <x v="4521"/>
    <x v="4521"/>
    <x v="4"/>
    <n v="340.77"/>
    <x v="499"/>
    <s v="High"/>
    <n v="14"/>
    <n v="10"/>
    <d v="2024-07-06T00:00:00"/>
    <s v="SUP002"/>
    <s v="AISLE-12-SHELF-44"/>
    <n v="39"/>
    <x v="0"/>
    <d v="2023-09-10T00:00:00"/>
    <s v="Poland"/>
    <n v="52.173999999999999"/>
    <n v="19.532900000000001"/>
    <n v="300"/>
  </r>
  <r>
    <x v="4522"/>
    <x v="4522"/>
    <x v="1"/>
    <n v="419.85"/>
    <x v="830"/>
    <s v="Low"/>
    <n v="65"/>
    <n v="7"/>
    <d v="2024-11-23T00:00:00"/>
    <s v="SUP027"/>
    <s v="AISLE-13-SHELF-07"/>
    <n v="33"/>
    <x v="0"/>
    <d v="2024-03-28T00:00:00"/>
    <s v="Poland"/>
    <n v="54.6599"/>
    <n v="17.770600000000002"/>
    <n v="240"/>
  </r>
  <r>
    <x v="4523"/>
    <x v="4523"/>
    <x v="5"/>
    <n v="904.69"/>
    <x v="150"/>
    <s v="Mid"/>
    <n v="65"/>
    <n v="14"/>
    <d v="2024-06-09T00:00:00"/>
    <s v="SUP001"/>
    <s v="AISLE-16-SHELF-17"/>
    <n v="24"/>
    <x v="0"/>
    <d v="2023-09-02T00:00:00"/>
    <s v="Belgium"/>
    <n v="49.915399999999998"/>
    <n v="6.056"/>
    <n v="281"/>
  </r>
  <r>
    <x v="4524"/>
    <x v="4524"/>
    <x v="6"/>
    <n v="203.66"/>
    <x v="587"/>
    <s v="High"/>
    <n v="53"/>
    <n v="17"/>
    <d v="2024-06-01T00:00:00"/>
    <s v="SUP050"/>
    <s v="AISLE-09-SHELF-14"/>
    <n v="46"/>
    <x v="0"/>
    <d v="2023-08-11T00:00:00"/>
    <s v="United Kingdom"/>
    <n v="51.438600000000001"/>
    <n v="0.14419999999999999"/>
    <n v="295"/>
  </r>
  <r>
    <x v="4525"/>
    <x v="4525"/>
    <x v="2"/>
    <n v="972.04"/>
    <x v="845"/>
    <s v="Mid"/>
    <n v="81"/>
    <n v="19"/>
    <d v="2025-02-20T00:00:00"/>
    <s v="SUP036"/>
    <s v="AISLE-09-SHELF-38"/>
    <n v="19"/>
    <x v="0"/>
    <d v="2024-10-03T00:00:00"/>
    <s v="Italy"/>
    <n v="38.177300000000002"/>
    <n v="14.438800000000001"/>
    <n v="140"/>
  </r>
  <r>
    <x v="4526"/>
    <x v="4526"/>
    <x v="5"/>
    <n v="812.05"/>
    <x v="823"/>
    <s v="Low"/>
    <n v="22"/>
    <n v="5"/>
    <d v="2025-06-23T00:00:00"/>
    <s v="SUP033"/>
    <s v="AISLE-01-SHELF-25"/>
    <n v="36"/>
    <x v="0"/>
    <d v="2024-10-31T00:00:00"/>
    <s v="Italy"/>
    <n v="38.180700000000002"/>
    <n v="17.584700000000002"/>
    <n v="235"/>
  </r>
  <r>
    <x v="4527"/>
    <x v="4527"/>
    <x v="3"/>
    <n v="882.66"/>
    <x v="929"/>
    <s v="Low"/>
    <n v="13"/>
    <n v="19"/>
    <d v="2025-11-27T00:00:00"/>
    <s v="SUP022"/>
    <s v="AISLE-20-SHELF-27"/>
    <n v="16"/>
    <x v="0"/>
    <d v="2025-03-16T00:00:00"/>
    <s v="Poland"/>
    <n v="52.277000000000001"/>
    <n v="17.392700000000001"/>
    <n v="256"/>
  </r>
  <r>
    <x v="4528"/>
    <x v="4528"/>
    <x v="0"/>
    <n v="930.15"/>
    <x v="38"/>
    <s v="High"/>
    <n v="61"/>
    <n v="3"/>
    <d v="2024-12-16T00:00:00"/>
    <s v="SUP049"/>
    <s v="AISLE-01-SHELF-47"/>
    <n v="16"/>
    <x v="0"/>
    <d v="2024-03-13T00:00:00"/>
    <s v="France"/>
    <n v="42.675199999999997"/>
    <n v="0.31940000000000002"/>
    <n v="278"/>
  </r>
  <r>
    <x v="4529"/>
    <x v="4529"/>
    <x v="6"/>
    <n v="755.71"/>
    <x v="594"/>
    <s v="Low"/>
    <n v="84"/>
    <n v="1"/>
    <d v="2024-07-16T00:00:00"/>
    <s v="SUP035"/>
    <s v="AISLE-17-SHELF-20"/>
    <n v="29"/>
    <x v="0"/>
    <d v="2023-10-20T00:00:00"/>
    <s v="Poland"/>
    <n v="53.089100000000002"/>
    <n v="17.9495"/>
    <n v="270"/>
  </r>
  <r>
    <x v="4530"/>
    <x v="4530"/>
    <x v="4"/>
    <n v="790.89"/>
    <x v="783"/>
    <s v="High"/>
    <n v="24"/>
    <n v="8"/>
    <d v="2025-03-23T00:00:00"/>
    <s v="SUP034"/>
    <s v="AISLE-08-SHELF-22"/>
    <n v="38"/>
    <x v="0"/>
    <d v="2024-08-19T00:00:00"/>
    <s v="Poland"/>
    <n v="50.427300000000002"/>
    <n v="19.874099999999999"/>
    <n v="216"/>
  </r>
  <r>
    <x v="4531"/>
    <x v="4531"/>
    <x v="5"/>
    <n v="443.44"/>
    <x v="490"/>
    <s v="High"/>
    <n v="91"/>
    <n v="9"/>
    <d v="2024-07-08T00:00:00"/>
    <s v="SUP018"/>
    <s v="AISLE-03-SHELF-31"/>
    <n v="12"/>
    <x v="0"/>
    <d v="2024-06-22T00:00:00"/>
    <s v="Belgium"/>
    <n v="50.335599999999999"/>
    <n v="3.1465999999999998"/>
    <n v="16"/>
  </r>
  <r>
    <x v="4532"/>
    <x v="4532"/>
    <x v="2"/>
    <n v="515.35"/>
    <x v="980"/>
    <s v="Mid"/>
    <n v="93"/>
    <n v="5"/>
    <d v="2025-09-10T00:00:00"/>
    <s v="SUP036"/>
    <s v="AISLE-12-SHELF-24"/>
    <n v="28"/>
    <x v="0"/>
    <d v="2025-01-14T00:00:00"/>
    <s v="Netherlands"/>
    <n v="51.215800000000002"/>
    <n v="6.0590999999999999"/>
    <n v="239"/>
  </r>
  <r>
    <x v="4533"/>
    <x v="4533"/>
    <x v="6"/>
    <n v="933.16"/>
    <x v="636"/>
    <s v="Low"/>
    <n v="10"/>
    <n v="1"/>
    <d v="2023-12-31T00:00:00"/>
    <s v="SUP003"/>
    <s v="AISLE-15-SHELF-50"/>
    <n v="49"/>
    <x v="0"/>
    <d v="2023-12-15T00:00:00"/>
    <s v="Belgium"/>
    <n v="51.449300000000001"/>
    <n v="3.4091"/>
    <n v="16"/>
  </r>
  <r>
    <x v="4534"/>
    <x v="4534"/>
    <x v="1"/>
    <n v="384.47"/>
    <x v="815"/>
    <s v="Mid"/>
    <n v="74"/>
    <n v="17"/>
    <d v="2023-09-21T00:00:00"/>
    <s v="SUP044"/>
    <s v="AISLE-13-SHELF-31"/>
    <n v="5"/>
    <x v="0"/>
    <d v="2023-09-02T00:00:00"/>
    <s v="Sweden"/>
    <n v="65.969499999999996"/>
    <n v="12.2476"/>
    <n v="19"/>
  </r>
  <r>
    <x v="4535"/>
    <x v="4535"/>
    <x v="1"/>
    <n v="51.53"/>
    <x v="43"/>
    <s v="High"/>
    <n v="20"/>
    <n v="25"/>
    <d v="2024-07-30T00:00:00"/>
    <s v="SUP016"/>
    <s v="AISLE-05-SHELF-22"/>
    <n v="29"/>
    <x v="0"/>
    <d v="2024-04-28T00:00:00"/>
    <s v="Poland"/>
    <n v="51.213099999999997"/>
    <n v="19.166899999999998"/>
    <n v="93"/>
  </r>
  <r>
    <x v="4536"/>
    <x v="4536"/>
    <x v="0"/>
    <n v="765.13"/>
    <x v="429"/>
    <s v="Mid"/>
    <n v="70"/>
    <n v="14"/>
    <d v="2025-06-21T00:00:00"/>
    <s v="SUP011"/>
    <s v="AISLE-17-SHELF-28"/>
    <n v="38"/>
    <x v="0"/>
    <d v="2025-03-02T00:00:00"/>
    <s v="Italy"/>
    <n v="39.421799999999998"/>
    <n v="12.901999999999999"/>
    <n v="111"/>
  </r>
  <r>
    <x v="4537"/>
    <x v="4537"/>
    <x v="4"/>
    <n v="577.42999999999995"/>
    <x v="575"/>
    <s v="Low"/>
    <n v="97"/>
    <n v="17"/>
    <d v="2024-02-19T00:00:00"/>
    <s v="SUP010"/>
    <s v="AISLE-03-SHELF-19"/>
    <n v="18"/>
    <x v="1"/>
    <d v="2023-11-17T00:00:00"/>
    <s v="Austria"/>
    <n v="48.694800000000001"/>
    <n v="16.772200000000002"/>
    <n v="94"/>
  </r>
  <r>
    <x v="4538"/>
    <x v="4538"/>
    <x v="4"/>
    <n v="816.73"/>
    <x v="435"/>
    <s v="Mid"/>
    <n v="93"/>
    <n v="9"/>
    <d v="2025-10-07T00:00:00"/>
    <s v="SUP042"/>
    <s v="AISLE-06-SHELF-27"/>
    <n v="40"/>
    <x v="0"/>
    <d v="2025-03-09T00:00:00"/>
    <s v="Italy"/>
    <n v="37.655799999999999"/>
    <n v="9.8350000000000009"/>
    <n v="212"/>
  </r>
  <r>
    <x v="4539"/>
    <x v="4539"/>
    <x v="5"/>
    <n v="84.8"/>
    <x v="550"/>
    <s v="High"/>
    <n v="72"/>
    <n v="3"/>
    <d v="2024-02-29T00:00:00"/>
    <s v="SUP021"/>
    <s v="AISLE-17-SHELF-32"/>
    <n v="10"/>
    <x v="0"/>
    <d v="2023-10-08T00:00:00"/>
    <s v="Germany"/>
    <n v="54.741399999999999"/>
    <n v="8.3607999999999993"/>
    <n v="144"/>
  </r>
  <r>
    <x v="4540"/>
    <x v="4540"/>
    <x v="6"/>
    <n v="625.02"/>
    <x v="390"/>
    <s v="Low"/>
    <n v="47"/>
    <n v="3"/>
    <d v="2023-09-15T00:00:00"/>
    <s v="SUP025"/>
    <s v="AISLE-05-SHELF-21"/>
    <n v="49"/>
    <x v="0"/>
    <d v="2023-09-12T00:00:00"/>
    <s v="United Kingdom"/>
    <n v="55.995800000000003"/>
    <n v="-5.6654999999999998"/>
    <n v="3"/>
  </r>
  <r>
    <x v="4541"/>
    <x v="4541"/>
    <x v="6"/>
    <n v="255.23"/>
    <x v="710"/>
    <s v="Mid"/>
    <n v="78"/>
    <n v="13"/>
    <d v="2024-05-09T00:00:00"/>
    <s v="SUP035"/>
    <s v="AISLE-05-SHELF-11"/>
    <n v="13"/>
    <x v="0"/>
    <d v="2023-12-05T00:00:00"/>
    <s v="Spain"/>
    <n v="38.779699999999998"/>
    <n v="-6.8898999999999999"/>
    <n v="156"/>
  </r>
  <r>
    <x v="4542"/>
    <x v="4542"/>
    <x v="4"/>
    <n v="904.24"/>
    <x v="467"/>
    <s v="Mid"/>
    <n v="54"/>
    <n v="20"/>
    <d v="2024-05-02T00:00:00"/>
    <s v="SUP006"/>
    <s v="AISLE-01-SHELF-30"/>
    <n v="5"/>
    <x v="0"/>
    <d v="2023-11-11T00:00:00"/>
    <s v="Sweden"/>
    <n v="67.116900000000001"/>
    <n v="22.662700000000001"/>
    <n v="173"/>
  </r>
  <r>
    <x v="4543"/>
    <x v="4543"/>
    <x v="1"/>
    <n v="118.81"/>
    <x v="136"/>
    <s v="Mid"/>
    <n v="83"/>
    <n v="5"/>
    <d v="2023-12-15T00:00:00"/>
    <s v="SUP046"/>
    <s v="AISLE-13-SHELF-49"/>
    <n v="13"/>
    <x v="0"/>
    <d v="2023-11-21T00:00:00"/>
    <s v="Sweden"/>
    <n v="59.397399999999998"/>
    <n v="21.888999999999999"/>
    <n v="24"/>
  </r>
  <r>
    <x v="4544"/>
    <x v="4544"/>
    <x v="3"/>
    <n v="844.64"/>
    <x v="870"/>
    <s v="High"/>
    <n v="79"/>
    <n v="6"/>
    <d v="2025-02-12T00:00:00"/>
    <s v="SUP044"/>
    <s v="AISLE-11-SHELF-50"/>
    <n v="28"/>
    <x v="0"/>
    <d v="2025-01-03T00:00:00"/>
    <s v="United Kingdom"/>
    <n v="53.052500000000002"/>
    <n v="-7.2098000000000004"/>
    <n v="40"/>
  </r>
  <r>
    <x v="4545"/>
    <x v="4545"/>
    <x v="4"/>
    <n v="97.67"/>
    <x v="866"/>
    <s v="High"/>
    <n v="77"/>
    <n v="14"/>
    <d v="2024-06-30T00:00:00"/>
    <s v="SUP008"/>
    <s v="AISLE-04-SHELF-26"/>
    <n v="43"/>
    <x v="1"/>
    <d v="2024-05-21T00:00:00"/>
    <s v="Austria"/>
    <n v="48.371000000000002"/>
    <n v="14.092599999999999"/>
    <n v="40"/>
  </r>
  <r>
    <x v="4546"/>
    <x v="4546"/>
    <x v="0"/>
    <n v="34.85"/>
    <x v="150"/>
    <s v="Mid"/>
    <n v="13"/>
    <n v="6"/>
    <d v="2025-09-11T00:00:00"/>
    <s v="SUP034"/>
    <s v="AISLE-10-SHELF-27"/>
    <n v="22"/>
    <x v="0"/>
    <d v="2025-01-16T00:00:00"/>
    <s v="Spain"/>
    <n v="38.1402"/>
    <n v="-6.1121999999999996"/>
    <n v="238"/>
  </r>
  <r>
    <x v="4547"/>
    <x v="4547"/>
    <x v="6"/>
    <n v="242.71"/>
    <x v="831"/>
    <s v="Low"/>
    <n v="80"/>
    <n v="26"/>
    <d v="2024-07-04T00:00:00"/>
    <s v="SUP041"/>
    <s v="AISLE-11-SHELF-18"/>
    <n v="43"/>
    <x v="1"/>
    <d v="2023-11-02T00:00:00"/>
    <s v="Netherlands"/>
    <n v="53.434199999999997"/>
    <n v="6.6638000000000002"/>
    <n v="245"/>
  </r>
  <r>
    <x v="4548"/>
    <x v="4548"/>
    <x v="1"/>
    <n v="339.71"/>
    <x v="314"/>
    <s v="Mid"/>
    <n v="57"/>
    <n v="29"/>
    <d v="2025-07-19T00:00:00"/>
    <s v="SUP046"/>
    <s v="AISLE-01-SHELF-36"/>
    <n v="22"/>
    <x v="0"/>
    <d v="2025-03-01T00:00:00"/>
    <s v="Poland"/>
    <n v="53.696800000000003"/>
    <n v="15.3802"/>
    <n v="140"/>
  </r>
  <r>
    <x v="4549"/>
    <x v="4549"/>
    <x v="5"/>
    <n v="630.26"/>
    <x v="591"/>
    <s v="High"/>
    <n v="18"/>
    <n v="29"/>
    <d v="2024-05-07T00:00:00"/>
    <s v="SUP001"/>
    <s v="AISLE-05-SHELF-34"/>
    <n v="45"/>
    <x v="0"/>
    <d v="2024-02-15T00:00:00"/>
    <s v="Spain"/>
    <n v="41.890500000000003"/>
    <n v="-6.5968"/>
    <n v="82"/>
  </r>
  <r>
    <x v="4550"/>
    <x v="4550"/>
    <x v="6"/>
    <n v="140.41"/>
    <x v="791"/>
    <s v="Low"/>
    <n v="99"/>
    <n v="25"/>
    <d v="2024-12-28T00:00:00"/>
    <s v="SUP003"/>
    <s v="AISLE-12-SHELF-11"/>
    <n v="32"/>
    <x v="1"/>
    <d v="2024-09-11T00:00:00"/>
    <s v="Austria"/>
    <n v="48.941200000000002"/>
    <n v="9.9010999999999996"/>
    <n v="108"/>
  </r>
  <r>
    <x v="4551"/>
    <x v="4551"/>
    <x v="1"/>
    <n v="442.96"/>
    <x v="971"/>
    <s v="Low"/>
    <n v="56"/>
    <n v="17"/>
    <d v="2025-04-18T00:00:00"/>
    <s v="SUP038"/>
    <s v="AISLE-16-SHELF-36"/>
    <n v="6"/>
    <x v="0"/>
    <d v="2024-12-05T00:00:00"/>
    <s v="France"/>
    <n v="44.750999999999998"/>
    <n v="1.1583000000000001"/>
    <n v="134"/>
  </r>
  <r>
    <x v="4552"/>
    <x v="4552"/>
    <x v="4"/>
    <n v="212.22"/>
    <x v="609"/>
    <s v="Low"/>
    <n v="94"/>
    <n v="9"/>
    <d v="2024-05-12T00:00:00"/>
    <s v="SUP027"/>
    <s v="AISLE-07-SHELF-28"/>
    <n v="41"/>
    <x v="0"/>
    <d v="2024-04-09T00:00:00"/>
    <s v="Germany"/>
    <n v="53.563899999999997"/>
    <n v="12.8726"/>
    <n v="33"/>
  </r>
  <r>
    <x v="4553"/>
    <x v="4553"/>
    <x v="0"/>
    <n v="856.75"/>
    <x v="977"/>
    <s v="Mid"/>
    <n v="69"/>
    <n v="4"/>
    <d v="2025-02-09T00:00:00"/>
    <s v="SUP013"/>
    <s v="AISLE-13-SHELF-14"/>
    <n v="45"/>
    <x v="0"/>
    <d v="2024-03-10T00:00:00"/>
    <s v="Spain"/>
    <n v="38.924900000000001"/>
    <n v="-2.1739000000000002"/>
    <n v="336"/>
  </r>
  <r>
    <x v="4554"/>
    <x v="4554"/>
    <x v="3"/>
    <n v="54.52"/>
    <x v="616"/>
    <s v="High"/>
    <n v="61"/>
    <n v="23"/>
    <d v="2024-10-04T00:00:00"/>
    <s v="SUP043"/>
    <s v="AISLE-11-SHELF-31"/>
    <n v="40"/>
    <x v="0"/>
    <d v="2024-09-22T00:00:00"/>
    <s v="Spain"/>
    <n v="42.517600000000002"/>
    <n v="-9.0707000000000004"/>
    <n v="12"/>
  </r>
  <r>
    <x v="4555"/>
    <x v="4555"/>
    <x v="1"/>
    <n v="362.38"/>
    <x v="273"/>
    <s v="Mid"/>
    <n v="95"/>
    <n v="15"/>
    <d v="2024-12-11T00:00:00"/>
    <s v="SUP047"/>
    <s v="AISLE-08-SHELF-01"/>
    <n v="28"/>
    <x v="1"/>
    <d v="2023-12-19T00:00:00"/>
    <s v="Germany"/>
    <n v="53.396599999999999"/>
    <n v="14.5168"/>
    <n v="358"/>
  </r>
  <r>
    <x v="4556"/>
    <x v="4556"/>
    <x v="1"/>
    <n v="635.05999999999995"/>
    <x v="24"/>
    <s v="Mid"/>
    <n v="42"/>
    <n v="22"/>
    <d v="2024-02-19T00:00:00"/>
    <s v="SUP050"/>
    <s v="AISLE-08-SHELF-17"/>
    <n v="39"/>
    <x v="0"/>
    <d v="2023-06-15T00:00:00"/>
    <s v="Poland"/>
    <n v="49.186"/>
    <n v="14.5558"/>
    <n v="249"/>
  </r>
  <r>
    <x v="4557"/>
    <x v="4557"/>
    <x v="6"/>
    <n v="913.96"/>
    <x v="907"/>
    <s v="High"/>
    <n v="67"/>
    <n v="25"/>
    <d v="2024-02-23T00:00:00"/>
    <s v="SUP019"/>
    <s v="AISLE-09-SHELF-13"/>
    <n v="10"/>
    <x v="0"/>
    <d v="2023-12-27T00:00:00"/>
    <s v="Spain"/>
    <n v="38.687199999999997"/>
    <n v="-8.1941000000000006"/>
    <n v="58"/>
  </r>
  <r>
    <x v="4558"/>
    <x v="4558"/>
    <x v="4"/>
    <n v="869.31"/>
    <x v="926"/>
    <s v="Mid"/>
    <n v="57"/>
    <n v="18"/>
    <d v="2025-11-06T00:00:00"/>
    <s v="SUP019"/>
    <s v="AISLE-15-SHELF-27"/>
    <n v="21"/>
    <x v="1"/>
    <d v="2025-03-15T00:00:00"/>
    <s v="Germany"/>
    <n v="50.942500000000003"/>
    <n v="12.5313"/>
    <n v="236"/>
  </r>
  <r>
    <x v="4559"/>
    <x v="4559"/>
    <x v="2"/>
    <n v="896.24"/>
    <x v="396"/>
    <s v="Low"/>
    <n v="14"/>
    <n v="15"/>
    <d v="2025-08-15T00:00:00"/>
    <s v="SUP006"/>
    <s v="AISLE-13-SHELF-40"/>
    <n v="34"/>
    <x v="0"/>
    <d v="2024-09-27T00:00:00"/>
    <s v="Germany"/>
    <n v="51.608400000000003"/>
    <n v="7.6875"/>
    <n v="322"/>
  </r>
  <r>
    <x v="4560"/>
    <x v="4560"/>
    <x v="4"/>
    <n v="72.22"/>
    <x v="396"/>
    <s v="Low"/>
    <n v="94"/>
    <n v="27"/>
    <d v="2024-04-18T00:00:00"/>
    <s v="SUP047"/>
    <s v="AISLE-12-SHELF-43"/>
    <n v="12"/>
    <x v="0"/>
    <d v="2024-03-13T00:00:00"/>
    <s v="Germany"/>
    <n v="52.276600000000002"/>
    <n v="12.132199999999999"/>
    <n v="36"/>
  </r>
  <r>
    <x v="4561"/>
    <x v="4561"/>
    <x v="4"/>
    <n v="842.51"/>
    <x v="886"/>
    <s v="Low"/>
    <n v="36"/>
    <n v="18"/>
    <d v="2025-04-20T00:00:00"/>
    <s v="SUP014"/>
    <s v="AISLE-20-SHELF-13"/>
    <n v="46"/>
    <x v="0"/>
    <d v="2024-05-27T00:00:00"/>
    <s v="Belgium"/>
    <n v="51.364899999999999"/>
    <n v="3.0724999999999998"/>
    <n v="328"/>
  </r>
  <r>
    <x v="4562"/>
    <x v="4562"/>
    <x v="0"/>
    <n v="782.11"/>
    <x v="970"/>
    <s v="Low"/>
    <n v="50"/>
    <n v="7"/>
    <d v="2024-04-11T00:00:00"/>
    <s v="SUP005"/>
    <s v="AISLE-16-SHELF-34"/>
    <n v="14"/>
    <x v="0"/>
    <d v="2024-02-13T00:00:00"/>
    <s v="Austria"/>
    <n v="48.200099999999999"/>
    <n v="16.518000000000001"/>
    <n v="58"/>
  </r>
  <r>
    <x v="4563"/>
    <x v="4563"/>
    <x v="4"/>
    <n v="903.41"/>
    <x v="670"/>
    <s v="Low"/>
    <n v="10"/>
    <n v="15"/>
    <d v="2023-11-11T00:00:00"/>
    <s v="SUP043"/>
    <s v="AISLE-06-SHELF-48"/>
    <n v="20"/>
    <x v="0"/>
    <d v="2023-10-06T00:00:00"/>
    <s v="Belgium"/>
    <n v="50.503100000000003"/>
    <n v="3.911"/>
    <n v="36"/>
  </r>
  <r>
    <x v="4564"/>
    <x v="4564"/>
    <x v="1"/>
    <n v="318.45999999999998"/>
    <x v="557"/>
    <s v="High"/>
    <n v="60"/>
    <n v="28"/>
    <d v="2024-06-13T00:00:00"/>
    <s v="SUP045"/>
    <s v="AISLE-18-SHELF-17"/>
    <n v="42"/>
    <x v="0"/>
    <d v="2024-02-05T00:00:00"/>
    <s v="France"/>
    <n v="42.973300000000002"/>
    <n v="7.5551000000000004"/>
    <n v="129"/>
  </r>
  <r>
    <x v="4565"/>
    <x v="4565"/>
    <x v="4"/>
    <n v="912.65"/>
    <x v="329"/>
    <s v="Mid"/>
    <n v="25"/>
    <n v="25"/>
    <d v="2023-12-26T00:00:00"/>
    <s v="SUP045"/>
    <s v="AISLE-15-SHELF-39"/>
    <n v="30"/>
    <x v="0"/>
    <d v="2023-10-23T00:00:00"/>
    <s v="Netherlands"/>
    <n v="51.8645"/>
    <n v="6.907"/>
    <n v="64"/>
  </r>
  <r>
    <x v="4566"/>
    <x v="4566"/>
    <x v="4"/>
    <n v="408.61"/>
    <x v="729"/>
    <s v="Mid"/>
    <n v="41"/>
    <n v="5"/>
    <d v="2024-07-19T00:00:00"/>
    <s v="SUP036"/>
    <s v="AISLE-14-SHELF-07"/>
    <n v="35"/>
    <x v="0"/>
    <d v="2023-08-23T00:00:00"/>
    <s v="Belgium"/>
    <n v="51.195500000000003"/>
    <n v="3.9689000000000001"/>
    <n v="331"/>
  </r>
  <r>
    <x v="4567"/>
    <x v="4567"/>
    <x v="6"/>
    <n v="637.76"/>
    <x v="562"/>
    <s v="Low"/>
    <n v="56"/>
    <n v="23"/>
    <d v="2025-07-23T00:00:00"/>
    <s v="SUP009"/>
    <s v="AISLE-06-SHELF-12"/>
    <n v="12"/>
    <x v="0"/>
    <d v="2024-10-24T00:00:00"/>
    <s v="Belgium"/>
    <n v="50.647799999999997"/>
    <n v="2.6059999999999999"/>
    <n v="272"/>
  </r>
  <r>
    <x v="4568"/>
    <x v="4568"/>
    <x v="4"/>
    <n v="429.94"/>
    <x v="358"/>
    <s v="Mid"/>
    <n v="32"/>
    <n v="11"/>
    <d v="2025-12-07T00:00:00"/>
    <s v="SUP023"/>
    <s v="AISLE-02-SHELF-01"/>
    <n v="39"/>
    <x v="0"/>
    <d v="2025-03-02T00:00:00"/>
    <s v="Austria"/>
    <n v="47.084400000000002"/>
    <n v="14.969099999999999"/>
    <n v="280"/>
  </r>
  <r>
    <x v="4569"/>
    <x v="4569"/>
    <x v="0"/>
    <n v="433.37"/>
    <x v="806"/>
    <s v="Mid"/>
    <n v="24"/>
    <n v="24"/>
    <d v="2025-07-26T00:00:00"/>
    <s v="SUP032"/>
    <s v="AISLE-18-SHELF-29"/>
    <n v="38"/>
    <x v="1"/>
    <d v="2024-12-11T00:00:00"/>
    <s v="Netherlands"/>
    <n v="52.630400000000002"/>
    <n v="4.6780999999999997"/>
    <n v="227"/>
  </r>
  <r>
    <x v="4570"/>
    <x v="4570"/>
    <x v="2"/>
    <n v="551.16999999999996"/>
    <x v="463"/>
    <s v="High"/>
    <n v="35"/>
    <n v="14"/>
    <d v="2025-02-05T00:00:00"/>
    <s v="SUP029"/>
    <s v="AISLE-05-SHELF-21"/>
    <n v="14"/>
    <x v="0"/>
    <d v="2024-07-19T00:00:00"/>
    <s v="United Kingdom"/>
    <n v="57.015799999999999"/>
    <n v="-5.8415999999999997"/>
    <n v="201"/>
  </r>
  <r>
    <x v="4571"/>
    <x v="4571"/>
    <x v="6"/>
    <n v="362.37"/>
    <x v="93"/>
    <s v="Mid"/>
    <n v="46"/>
    <n v="8"/>
    <d v="2024-05-29T00:00:00"/>
    <s v="SUP045"/>
    <s v="AISLE-07-SHELF-47"/>
    <n v="44"/>
    <x v="0"/>
    <d v="2023-12-02T00:00:00"/>
    <s v="Germany"/>
    <n v="50.805700000000002"/>
    <n v="10.199999999999999"/>
    <n v="179"/>
  </r>
  <r>
    <x v="4572"/>
    <x v="4572"/>
    <x v="1"/>
    <n v="794.81"/>
    <x v="647"/>
    <s v="Mid"/>
    <n v="98"/>
    <n v="4"/>
    <d v="2024-07-24T00:00:00"/>
    <s v="SUP028"/>
    <s v="AISLE-06-SHELF-34"/>
    <n v="48"/>
    <x v="1"/>
    <d v="2023-10-28T00:00:00"/>
    <s v="Sweden"/>
    <n v="60.003300000000003"/>
    <n v="23.606100000000001"/>
    <n v="270"/>
  </r>
  <r>
    <x v="4573"/>
    <x v="4573"/>
    <x v="2"/>
    <n v="637.29999999999995"/>
    <x v="225"/>
    <s v="High"/>
    <n v="64"/>
    <n v="10"/>
    <d v="2024-11-17T00:00:00"/>
    <s v="SUP040"/>
    <s v="AISLE-17-SHELF-13"/>
    <n v="16"/>
    <x v="0"/>
    <d v="2024-07-28T00:00:00"/>
    <s v="Netherlands"/>
    <n v="52.680999999999997"/>
    <n v="5.4028999999999998"/>
    <n v="112"/>
  </r>
  <r>
    <x v="4574"/>
    <x v="4574"/>
    <x v="4"/>
    <n v="692.86"/>
    <x v="124"/>
    <s v="High"/>
    <n v="11"/>
    <n v="7"/>
    <d v="2024-01-24T00:00:00"/>
    <s v="SUP011"/>
    <s v="AISLE-13-SHELF-46"/>
    <n v="45"/>
    <x v="0"/>
    <d v="2023-11-19T00:00:00"/>
    <s v="France"/>
    <n v="46.302999999999997"/>
    <n v="-2.7743000000000002"/>
    <n v="66"/>
  </r>
  <r>
    <x v="4575"/>
    <x v="4575"/>
    <x v="3"/>
    <n v="238.72"/>
    <x v="43"/>
    <s v="High"/>
    <n v="85"/>
    <n v="1"/>
    <d v="2025-03-30T00:00:00"/>
    <s v="SUP019"/>
    <s v="AISLE-08-SHELF-47"/>
    <n v="31"/>
    <x v="0"/>
    <d v="2024-04-15T00:00:00"/>
    <s v="Poland"/>
    <n v="51.158700000000003"/>
    <n v="20.8277"/>
    <n v="349"/>
  </r>
  <r>
    <x v="4576"/>
    <x v="4576"/>
    <x v="2"/>
    <n v="969.88"/>
    <x v="684"/>
    <s v="Low"/>
    <n v="28"/>
    <n v="20"/>
    <d v="2024-03-08T00:00:00"/>
    <s v="SUP001"/>
    <s v="AISLE-11-SHELF-13"/>
    <n v="23"/>
    <x v="0"/>
    <d v="2023-12-27T00:00:00"/>
    <s v="France"/>
    <n v="50.360799999999998"/>
    <n v="6.8204000000000002"/>
    <n v="72"/>
  </r>
  <r>
    <x v="4577"/>
    <x v="4577"/>
    <x v="0"/>
    <n v="663.57"/>
    <x v="211"/>
    <s v="High"/>
    <n v="41"/>
    <n v="12"/>
    <d v="2024-05-15T00:00:00"/>
    <s v="SUP009"/>
    <s v="AISLE-20-SHELF-01"/>
    <n v="30"/>
    <x v="0"/>
    <d v="2024-03-27T00:00:00"/>
    <s v="Germany"/>
    <n v="49.582999999999998"/>
    <n v="9.8490000000000002"/>
    <n v="49"/>
  </r>
  <r>
    <x v="4578"/>
    <x v="4578"/>
    <x v="3"/>
    <n v="205.22"/>
    <x v="929"/>
    <s v="Low"/>
    <n v="96"/>
    <n v="13"/>
    <d v="2024-10-20T00:00:00"/>
    <s v="SUP002"/>
    <s v="AISLE-02-SHELF-11"/>
    <n v="19"/>
    <x v="0"/>
    <d v="2023-11-09T00:00:00"/>
    <s v="Netherlands"/>
    <n v="51.023899999999998"/>
    <n v="3.6985000000000001"/>
    <n v="346"/>
  </r>
  <r>
    <x v="4579"/>
    <x v="4579"/>
    <x v="0"/>
    <n v="752.99"/>
    <x v="448"/>
    <s v="Low"/>
    <n v="78"/>
    <n v="16"/>
    <d v="2024-02-04T00:00:00"/>
    <s v="SUP004"/>
    <s v="AISLE-14-SHELF-30"/>
    <n v="35"/>
    <x v="0"/>
    <d v="2023-04-17T00:00:00"/>
    <s v="France"/>
    <n v="45.908299999999997"/>
    <n v="2.6412"/>
    <n v="293"/>
  </r>
  <r>
    <x v="4580"/>
    <x v="4580"/>
    <x v="1"/>
    <n v="181.98"/>
    <x v="86"/>
    <s v="Mid"/>
    <n v="64"/>
    <n v="14"/>
    <d v="2023-10-08T00:00:00"/>
    <s v="SUP029"/>
    <s v="AISLE-05-SHELF-07"/>
    <n v="41"/>
    <x v="0"/>
    <d v="2023-04-30T00:00:00"/>
    <s v="France"/>
    <n v="43.887500000000003"/>
    <n v="4.2846000000000002"/>
    <n v="161"/>
  </r>
  <r>
    <x v="4581"/>
    <x v="4581"/>
    <x v="3"/>
    <n v="72.75"/>
    <x v="838"/>
    <s v="Mid"/>
    <n v="98"/>
    <n v="13"/>
    <d v="2024-12-29T00:00:00"/>
    <s v="SUP004"/>
    <s v="AISLE-16-SHELF-30"/>
    <n v="22"/>
    <x v="0"/>
    <d v="2024-10-20T00:00:00"/>
    <s v="United Kingdom"/>
    <n v="56.089799999999997"/>
    <n v="-5.2088000000000001"/>
    <n v="70"/>
  </r>
  <r>
    <x v="4582"/>
    <x v="4582"/>
    <x v="4"/>
    <n v="532.28"/>
    <x v="427"/>
    <s v="Low"/>
    <n v="65"/>
    <n v="5"/>
    <d v="2024-07-01T00:00:00"/>
    <s v="SUP001"/>
    <s v="AISLE-11-SHELF-15"/>
    <n v="33"/>
    <x v="1"/>
    <d v="2023-09-21T00:00:00"/>
    <s v="United Kingdom"/>
    <n v="56.574100000000001"/>
    <n v="-6.1440000000000001"/>
    <n v="284"/>
  </r>
  <r>
    <x v="4583"/>
    <x v="4583"/>
    <x v="3"/>
    <n v="557.99"/>
    <x v="881"/>
    <s v="Mid"/>
    <n v="38"/>
    <n v="14"/>
    <d v="2025-05-20T00:00:00"/>
    <s v="SUP028"/>
    <s v="AISLE-04-SHELF-10"/>
    <n v="48"/>
    <x v="0"/>
    <d v="2024-07-02T00:00:00"/>
    <s v="Netherlands"/>
    <n v="52.269500000000001"/>
    <n v="6.4367000000000001"/>
    <n v="322"/>
  </r>
  <r>
    <x v="4584"/>
    <x v="4584"/>
    <x v="1"/>
    <n v="197.08"/>
    <x v="711"/>
    <s v="High"/>
    <n v="93"/>
    <n v="26"/>
    <d v="2025-04-21T00:00:00"/>
    <s v="SUP018"/>
    <s v="AISLE-01-SHELF-07"/>
    <n v="31"/>
    <x v="0"/>
    <d v="2025-01-01T00:00:00"/>
    <s v="Germany"/>
    <n v="51.381300000000003"/>
    <n v="14.1625"/>
    <n v="110"/>
  </r>
  <r>
    <x v="4585"/>
    <x v="4585"/>
    <x v="2"/>
    <n v="354.9"/>
    <x v="208"/>
    <s v="Low"/>
    <n v="45"/>
    <n v="13"/>
    <d v="2023-07-12T00:00:00"/>
    <s v="SUP046"/>
    <s v="AISLE-12-SHELF-26"/>
    <n v="42"/>
    <x v="0"/>
    <d v="2023-06-07T00:00:00"/>
    <s v="Belgium"/>
    <n v="49.616999999999997"/>
    <n v="4.7944000000000004"/>
    <n v="35"/>
  </r>
  <r>
    <x v="4586"/>
    <x v="4586"/>
    <x v="3"/>
    <n v="946.31"/>
    <x v="662"/>
    <s v="Mid"/>
    <n v="80"/>
    <n v="14"/>
    <d v="2024-09-12T00:00:00"/>
    <s v="SUP013"/>
    <s v="AISLE-11-SHELF-43"/>
    <n v="24"/>
    <x v="1"/>
    <d v="2024-01-21T00:00:00"/>
    <s v="Italy"/>
    <n v="42.498399999999997"/>
    <n v="14.4582"/>
    <n v="235"/>
  </r>
  <r>
    <x v="4587"/>
    <x v="4587"/>
    <x v="0"/>
    <n v="292.14999999999998"/>
    <x v="994"/>
    <s v="Mid"/>
    <n v="95"/>
    <n v="12"/>
    <d v="2024-11-09T00:00:00"/>
    <s v="SUP040"/>
    <s v="AISLE-17-SHELF-30"/>
    <n v="25"/>
    <x v="0"/>
    <d v="2024-04-23T00:00:00"/>
    <s v="Spain"/>
    <n v="42.500599999999999"/>
    <n v="-0.15429999999999999"/>
    <n v="200"/>
  </r>
  <r>
    <x v="4588"/>
    <x v="4588"/>
    <x v="4"/>
    <n v="164.01"/>
    <x v="775"/>
    <s v="High"/>
    <n v="91"/>
    <n v="23"/>
    <d v="2024-09-26T00:00:00"/>
    <s v="SUP006"/>
    <s v="AISLE-01-SHELF-15"/>
    <n v="33"/>
    <x v="0"/>
    <d v="2024-04-28T00:00:00"/>
    <s v="Sweden"/>
    <n v="66.2059"/>
    <n v="14.8835"/>
    <n v="151"/>
  </r>
  <r>
    <x v="4589"/>
    <x v="4589"/>
    <x v="0"/>
    <n v="992.64"/>
    <x v="137"/>
    <s v="High"/>
    <n v="62"/>
    <n v="28"/>
    <d v="2024-01-22T00:00:00"/>
    <s v="SUP049"/>
    <s v="AISLE-20-SHELF-22"/>
    <n v="47"/>
    <x v="1"/>
    <d v="2023-09-20T00:00:00"/>
    <s v="Spain"/>
    <n v="39.022500000000001"/>
    <n v="-1.4026000000000001"/>
    <n v="124"/>
  </r>
  <r>
    <x v="4590"/>
    <x v="4590"/>
    <x v="4"/>
    <n v="309.27999999999997"/>
    <x v="245"/>
    <s v="High"/>
    <n v="94"/>
    <n v="22"/>
    <d v="2025-11-14T00:00:00"/>
    <s v="SUP043"/>
    <s v="AISLE-18-SHELF-36"/>
    <n v="19"/>
    <x v="0"/>
    <d v="2025-02-15T00:00:00"/>
    <s v="Austria"/>
    <n v="47.838999999999999"/>
    <n v="16.900500000000001"/>
    <n v="272"/>
  </r>
  <r>
    <x v="4591"/>
    <x v="4591"/>
    <x v="2"/>
    <n v="683.45"/>
    <x v="715"/>
    <s v="Low"/>
    <n v="95"/>
    <n v="20"/>
    <d v="2024-05-03T00:00:00"/>
    <s v="SUP047"/>
    <s v="AISLE-19-SHELF-37"/>
    <n v="26"/>
    <x v="0"/>
    <d v="2023-06-22T00:00:00"/>
    <s v="United Kingdom"/>
    <n v="51.5441"/>
    <n v="-4.6871999999999998"/>
    <n v="316"/>
  </r>
  <r>
    <x v="4592"/>
    <x v="4592"/>
    <x v="5"/>
    <n v="239.24"/>
    <x v="397"/>
    <s v="Low"/>
    <n v="48"/>
    <n v="15"/>
    <d v="2023-10-22T00:00:00"/>
    <s v="SUP039"/>
    <s v="AISLE-14-SHELF-45"/>
    <n v="27"/>
    <x v="0"/>
    <d v="2023-08-07T00:00:00"/>
    <s v="Netherlands"/>
    <n v="52.346400000000003"/>
    <n v="6.6851000000000003"/>
    <n v="76"/>
  </r>
  <r>
    <x v="4593"/>
    <x v="4593"/>
    <x v="6"/>
    <n v="554.62"/>
    <x v="957"/>
    <s v="Mid"/>
    <n v="85"/>
    <n v="19"/>
    <d v="2023-11-18T00:00:00"/>
    <s v="SUP022"/>
    <s v="AISLE-19-SHELF-19"/>
    <n v="8"/>
    <x v="0"/>
    <d v="2023-08-25T00:00:00"/>
    <s v="Spain"/>
    <n v="43.248899999999999"/>
    <n v="-5.0659000000000001"/>
    <n v="85"/>
  </r>
  <r>
    <x v="4594"/>
    <x v="4594"/>
    <x v="2"/>
    <n v="392.42"/>
    <x v="46"/>
    <s v="Mid"/>
    <n v="20"/>
    <n v="11"/>
    <d v="2024-06-04T00:00:00"/>
    <s v="SUP030"/>
    <s v="AISLE-16-SHELF-21"/>
    <n v="28"/>
    <x v="0"/>
    <d v="2024-03-16T00:00:00"/>
    <s v="Germany"/>
    <n v="47.81"/>
    <n v="9.7367000000000008"/>
    <n v="80"/>
  </r>
  <r>
    <x v="4595"/>
    <x v="4595"/>
    <x v="1"/>
    <n v="961.96"/>
    <x v="953"/>
    <s v="High"/>
    <n v="85"/>
    <n v="22"/>
    <d v="2025-06-13T00:00:00"/>
    <s v="SUP027"/>
    <s v="AISLE-19-SHELF-33"/>
    <n v="18"/>
    <x v="1"/>
    <d v="2024-09-28T00:00:00"/>
    <s v="Sweden"/>
    <n v="60.741900000000001"/>
    <n v="24.023"/>
    <n v="258"/>
  </r>
  <r>
    <x v="4596"/>
    <x v="4596"/>
    <x v="2"/>
    <n v="438.48"/>
    <x v="946"/>
    <s v="High"/>
    <n v="99"/>
    <n v="26"/>
    <d v="2025-01-20T00:00:00"/>
    <s v="SUP008"/>
    <s v="AISLE-10-SHELF-31"/>
    <n v="41"/>
    <x v="0"/>
    <d v="2024-06-13T00:00:00"/>
    <s v="Spain"/>
    <n v="39.362299999999998"/>
    <n v="-5.4478999999999997"/>
    <n v="221"/>
  </r>
  <r>
    <x v="4597"/>
    <x v="4597"/>
    <x v="6"/>
    <n v="588.33000000000004"/>
    <x v="812"/>
    <s v="Mid"/>
    <n v="39"/>
    <n v="15"/>
    <d v="2023-11-20T00:00:00"/>
    <s v="SUP043"/>
    <s v="AISLE-02-SHELF-15"/>
    <n v="25"/>
    <x v="0"/>
    <d v="2023-09-08T00:00:00"/>
    <s v="Sweden"/>
    <n v="60.342199999999998"/>
    <n v="16.299700000000001"/>
    <n v="73"/>
  </r>
  <r>
    <x v="4598"/>
    <x v="4598"/>
    <x v="0"/>
    <n v="945.32"/>
    <x v="320"/>
    <s v="Mid"/>
    <n v="88"/>
    <n v="29"/>
    <d v="2024-07-23T00:00:00"/>
    <s v="SUP028"/>
    <s v="AISLE-19-SHELF-36"/>
    <n v="47"/>
    <x v="0"/>
    <d v="2023-08-31T00:00:00"/>
    <s v="Poland"/>
    <n v="53.764899999999997"/>
    <n v="14.9101"/>
    <n v="327"/>
  </r>
  <r>
    <x v="4599"/>
    <x v="4599"/>
    <x v="2"/>
    <n v="989.34"/>
    <x v="275"/>
    <s v="High"/>
    <n v="81"/>
    <n v="28"/>
    <d v="2024-04-25T00:00:00"/>
    <s v="SUP002"/>
    <s v="AISLE-04-SHELF-12"/>
    <n v="43"/>
    <x v="0"/>
    <d v="2024-04-16T00:00:00"/>
    <s v="Germany"/>
    <n v="49.705500000000001"/>
    <n v="14.6935"/>
    <n v="9"/>
  </r>
  <r>
    <x v="4600"/>
    <x v="4600"/>
    <x v="4"/>
    <n v="110.64"/>
    <x v="359"/>
    <s v="Mid"/>
    <n v="62"/>
    <n v="21"/>
    <d v="2024-10-16T00:00:00"/>
    <s v="SUP020"/>
    <s v="AISLE-19-SHELF-09"/>
    <n v="17"/>
    <x v="0"/>
    <d v="2024-04-27T00:00:00"/>
    <s v="Italy"/>
    <n v="38.207599999999999"/>
    <n v="15.436999999999999"/>
    <n v="172"/>
  </r>
  <r>
    <x v="4601"/>
    <x v="4601"/>
    <x v="3"/>
    <n v="835.98"/>
    <x v="279"/>
    <s v="Mid"/>
    <n v="91"/>
    <n v="12"/>
    <d v="2025-11-20T00:00:00"/>
    <s v="SUP011"/>
    <s v="AISLE-16-SHELF-47"/>
    <n v="23"/>
    <x v="0"/>
    <d v="2024-12-25T00:00:00"/>
    <s v="France"/>
    <n v="44.792700000000004"/>
    <n v="3.3940999999999999"/>
    <n v="330"/>
  </r>
  <r>
    <x v="4602"/>
    <x v="4602"/>
    <x v="2"/>
    <n v="388.3"/>
    <x v="654"/>
    <s v="Low"/>
    <n v="83"/>
    <n v="19"/>
    <d v="2023-11-13T00:00:00"/>
    <s v="SUP014"/>
    <s v="AISLE-09-SHELF-50"/>
    <n v="30"/>
    <x v="0"/>
    <d v="2023-10-12T00:00:00"/>
    <s v="Sweden"/>
    <n v="56.6738"/>
    <n v="15.114000000000001"/>
    <n v="32"/>
  </r>
  <r>
    <x v="4603"/>
    <x v="4603"/>
    <x v="6"/>
    <n v="598.88"/>
    <x v="107"/>
    <s v="Mid"/>
    <n v="17"/>
    <n v="16"/>
    <d v="2024-12-30T00:00:00"/>
    <s v="SUP024"/>
    <s v="AISLE-07-SHELF-27"/>
    <n v="40"/>
    <x v="1"/>
    <d v="2024-01-26T00:00:00"/>
    <s v="Germany"/>
    <n v="51.1066"/>
    <n v="8.0084999999999997"/>
    <n v="339"/>
  </r>
  <r>
    <x v="4604"/>
    <x v="4604"/>
    <x v="2"/>
    <n v="381.3"/>
    <x v="334"/>
    <s v="Mid"/>
    <n v="29"/>
    <n v="4"/>
    <d v="2025-03-03T00:00:00"/>
    <s v="SUP013"/>
    <s v="AISLE-16-SHELF-47"/>
    <n v="48"/>
    <x v="0"/>
    <d v="2024-05-03T00:00:00"/>
    <s v="Sweden"/>
    <n v="62.777799999999999"/>
    <n v="13.9788"/>
    <n v="304"/>
  </r>
  <r>
    <x v="4605"/>
    <x v="4605"/>
    <x v="0"/>
    <n v="407.11"/>
    <x v="656"/>
    <s v="Low"/>
    <n v="21"/>
    <n v="18"/>
    <d v="2024-12-15T00:00:00"/>
    <s v="SUP008"/>
    <s v="AISLE-11-SHELF-06"/>
    <n v="37"/>
    <x v="1"/>
    <d v="2024-06-20T00:00:00"/>
    <s v="Sweden"/>
    <n v="64.2714"/>
    <n v="22.946999999999999"/>
    <n v="178"/>
  </r>
  <r>
    <x v="4606"/>
    <x v="4606"/>
    <x v="0"/>
    <n v="167.27"/>
    <x v="731"/>
    <s v="Low"/>
    <n v="76"/>
    <n v="9"/>
    <d v="2024-12-21T00:00:00"/>
    <s v="SUP044"/>
    <s v="AISLE-03-SHELF-32"/>
    <n v="44"/>
    <x v="0"/>
    <d v="2024-11-25T00:00:00"/>
    <s v="Belgium"/>
    <n v="49.670999999999999"/>
    <n v="3.3448000000000002"/>
    <n v="26"/>
  </r>
  <r>
    <x v="4607"/>
    <x v="4607"/>
    <x v="0"/>
    <n v="577.04"/>
    <x v="855"/>
    <s v="Low"/>
    <n v="93"/>
    <n v="16"/>
    <d v="2025-05-31T00:00:00"/>
    <s v="SUP021"/>
    <s v="AISLE-14-SHELF-06"/>
    <n v="20"/>
    <x v="1"/>
    <d v="2024-07-25T00:00:00"/>
    <s v="Belgium"/>
    <n v="51.188800000000001"/>
    <n v="4.9630999999999998"/>
    <n v="310"/>
  </r>
  <r>
    <x v="4608"/>
    <x v="4608"/>
    <x v="4"/>
    <n v="551.25"/>
    <x v="347"/>
    <s v="Mid"/>
    <n v="59"/>
    <n v="7"/>
    <d v="2023-12-24T00:00:00"/>
    <s v="SUP022"/>
    <s v="AISLE-17-SHELF-18"/>
    <n v="23"/>
    <x v="0"/>
    <d v="2023-05-05T00:00:00"/>
    <s v="Germany"/>
    <n v="47.898200000000003"/>
    <n v="10.325799999999999"/>
    <n v="233"/>
  </r>
  <r>
    <x v="4609"/>
    <x v="4609"/>
    <x v="1"/>
    <n v="197.46"/>
    <x v="194"/>
    <s v="Mid"/>
    <n v="21"/>
    <n v="28"/>
    <d v="2024-06-08T00:00:00"/>
    <s v="SUP009"/>
    <s v="AISLE-20-SHELF-16"/>
    <n v="41"/>
    <x v="0"/>
    <d v="2023-09-17T00:00:00"/>
    <s v="Belgium"/>
    <n v="49.919499999999999"/>
    <n v="3.2765"/>
    <n v="265"/>
  </r>
  <r>
    <x v="4610"/>
    <x v="4610"/>
    <x v="1"/>
    <n v="546.30999999999995"/>
    <x v="486"/>
    <s v="Mid"/>
    <n v="63"/>
    <n v="26"/>
    <d v="2026-01-16T00:00:00"/>
    <s v="SUP042"/>
    <s v="AISLE-03-SHELF-31"/>
    <n v="18"/>
    <x v="1"/>
    <d v="2025-03-06T00:00:00"/>
    <s v="Austria"/>
    <n v="48.845700000000001"/>
    <n v="15.363899999999999"/>
    <n v="316"/>
  </r>
  <r>
    <x v="4611"/>
    <x v="4611"/>
    <x v="2"/>
    <n v="973.37"/>
    <x v="992"/>
    <s v="Low"/>
    <n v="97"/>
    <n v="19"/>
    <d v="2023-11-13T00:00:00"/>
    <s v="SUP043"/>
    <s v="AISLE-06-SHELF-17"/>
    <n v="48"/>
    <x v="0"/>
    <d v="2023-07-10T00:00:00"/>
    <s v="Italy"/>
    <n v="43.910400000000003"/>
    <n v="9.4433000000000007"/>
    <n v="126"/>
  </r>
  <r>
    <x v="4612"/>
    <x v="4612"/>
    <x v="0"/>
    <n v="717.26"/>
    <x v="429"/>
    <s v="Mid"/>
    <n v="89"/>
    <n v="24"/>
    <d v="2024-07-08T00:00:00"/>
    <s v="SUP011"/>
    <s v="AISLE-20-SHELF-05"/>
    <n v="48"/>
    <x v="0"/>
    <d v="2024-02-29T00:00:00"/>
    <s v="Netherlands"/>
    <n v="51.120100000000001"/>
    <n v="6.6962000000000002"/>
    <n v="130"/>
  </r>
  <r>
    <x v="4613"/>
    <x v="4613"/>
    <x v="5"/>
    <n v="486.17"/>
    <x v="270"/>
    <s v="Low"/>
    <n v="63"/>
    <n v="24"/>
    <d v="2025-01-18T00:00:00"/>
    <s v="SUP016"/>
    <s v="AISLE-16-SHELF-17"/>
    <n v="34"/>
    <x v="0"/>
    <d v="2024-05-07T00:00:00"/>
    <s v="Germany"/>
    <n v="47.344700000000003"/>
    <n v="9.4316999999999993"/>
    <n v="256"/>
  </r>
  <r>
    <x v="4614"/>
    <x v="4614"/>
    <x v="3"/>
    <n v="916.92"/>
    <x v="396"/>
    <s v="Low"/>
    <n v="83"/>
    <n v="11"/>
    <d v="2024-04-27T00:00:00"/>
    <s v="SUP050"/>
    <s v="AISLE-16-SHELF-21"/>
    <n v="35"/>
    <x v="0"/>
    <d v="2024-01-03T00:00:00"/>
    <s v="Germany"/>
    <n v="49.4099"/>
    <n v="11.090400000000001"/>
    <n v="115"/>
  </r>
  <r>
    <x v="4615"/>
    <x v="4615"/>
    <x v="1"/>
    <n v="579.55999999999995"/>
    <x v="650"/>
    <s v="Low"/>
    <n v="28"/>
    <n v="17"/>
    <d v="2024-09-25T00:00:00"/>
    <s v="SUP009"/>
    <s v="AISLE-09-SHELF-39"/>
    <n v="24"/>
    <x v="0"/>
    <d v="2024-05-24T00:00:00"/>
    <s v="Austria"/>
    <n v="47.051299999999998"/>
    <n v="11.8963"/>
    <n v="124"/>
  </r>
  <r>
    <x v="4616"/>
    <x v="4616"/>
    <x v="0"/>
    <n v="143.69999999999999"/>
    <x v="507"/>
    <s v="Low"/>
    <n v="23"/>
    <n v="21"/>
    <d v="2024-11-22T00:00:00"/>
    <s v="SUP003"/>
    <s v="AISLE-05-SHELF-41"/>
    <n v="48"/>
    <x v="0"/>
    <d v="2024-07-06T00:00:00"/>
    <s v="United Kingdom"/>
    <n v="57.380400000000002"/>
    <n v="-2.1680999999999999"/>
    <n v="139"/>
  </r>
  <r>
    <x v="4617"/>
    <x v="4617"/>
    <x v="1"/>
    <n v="552.03"/>
    <x v="257"/>
    <s v="Mid"/>
    <n v="61"/>
    <n v="5"/>
    <d v="2023-05-18T00:00:00"/>
    <s v="SUP036"/>
    <s v="AISLE-10-SHELF-32"/>
    <n v="47"/>
    <x v="0"/>
    <d v="2023-04-01T00:00:00"/>
    <s v="United Kingdom"/>
    <n v="51.182000000000002"/>
    <n v="-0.93530000000000002"/>
    <n v="47"/>
  </r>
  <r>
    <x v="4618"/>
    <x v="4618"/>
    <x v="4"/>
    <n v="189.16"/>
    <x v="980"/>
    <s v="Mid"/>
    <n v="87"/>
    <n v="12"/>
    <d v="2024-02-03T00:00:00"/>
    <s v="SUP042"/>
    <s v="AISLE-01-SHELF-39"/>
    <n v="11"/>
    <x v="0"/>
    <d v="2023-03-21T00:00:00"/>
    <s v="Belgium"/>
    <n v="49.914900000000003"/>
    <n v="4.1886999999999999"/>
    <n v="319"/>
  </r>
  <r>
    <x v="4619"/>
    <x v="4619"/>
    <x v="3"/>
    <n v="769.83"/>
    <x v="404"/>
    <s v="Mid"/>
    <n v="31"/>
    <n v="19"/>
    <d v="2024-11-26T00:00:00"/>
    <s v="SUP013"/>
    <s v="AISLE-05-SHELF-38"/>
    <n v="46"/>
    <x v="0"/>
    <d v="2023-12-12T00:00:00"/>
    <s v="Netherlands"/>
    <n v="52.5458"/>
    <n v="4.3605"/>
    <n v="350"/>
  </r>
  <r>
    <x v="4620"/>
    <x v="4620"/>
    <x v="3"/>
    <n v="967.5"/>
    <x v="105"/>
    <s v="Mid"/>
    <n v="13"/>
    <n v="2"/>
    <d v="2024-12-17T00:00:00"/>
    <s v="SUP001"/>
    <s v="AISLE-06-SHELF-28"/>
    <n v="41"/>
    <x v="0"/>
    <d v="2024-11-16T00:00:00"/>
    <s v="Belgium"/>
    <n v="50.2682"/>
    <n v="5.3632"/>
    <n v="31"/>
  </r>
  <r>
    <x v="4621"/>
    <x v="4621"/>
    <x v="6"/>
    <n v="367.21"/>
    <x v="609"/>
    <s v="Low"/>
    <n v="68"/>
    <n v="1"/>
    <d v="2025-06-25T00:00:00"/>
    <s v="SUP044"/>
    <s v="AISLE-15-SHELF-08"/>
    <n v="6"/>
    <x v="0"/>
    <d v="2025-01-23T00:00:00"/>
    <s v="Poland"/>
    <n v="54.439900000000002"/>
    <n v="19.392499999999998"/>
    <n v="153"/>
  </r>
  <r>
    <x v="4622"/>
    <x v="4622"/>
    <x v="0"/>
    <n v="440.57"/>
    <x v="995"/>
    <s v="Mid"/>
    <n v="43"/>
    <n v="29"/>
    <d v="2024-09-30T00:00:00"/>
    <s v="SUP011"/>
    <s v="AISLE-01-SHELF-10"/>
    <n v="26"/>
    <x v="1"/>
    <d v="2023-12-19T00:00:00"/>
    <s v="Poland"/>
    <n v="49.0578"/>
    <n v="17.4846"/>
    <n v="286"/>
  </r>
  <r>
    <x v="4623"/>
    <x v="4623"/>
    <x v="0"/>
    <n v="427.28"/>
    <x v="665"/>
    <s v="Mid"/>
    <n v="73"/>
    <n v="4"/>
    <d v="2025-12-14T00:00:00"/>
    <s v="SUP024"/>
    <s v="AISLE-03-SHELF-48"/>
    <n v="17"/>
    <x v="0"/>
    <d v="2025-02-11T00:00:00"/>
    <s v="France"/>
    <n v="45.206600000000002"/>
    <n v="-0.14810000000000001"/>
    <n v="306"/>
  </r>
  <r>
    <x v="4624"/>
    <x v="4624"/>
    <x v="2"/>
    <n v="292.45"/>
    <x v="521"/>
    <s v="High"/>
    <n v="27"/>
    <n v="28"/>
    <d v="2024-12-31T00:00:00"/>
    <s v="SUP005"/>
    <s v="AISLE-01-SHELF-16"/>
    <n v="42"/>
    <x v="0"/>
    <d v="2024-07-06T00:00:00"/>
    <s v="Poland"/>
    <n v="51.5304"/>
    <n v="20.4267"/>
    <n v="178"/>
  </r>
  <r>
    <x v="4625"/>
    <x v="4625"/>
    <x v="4"/>
    <n v="796.24"/>
    <x v="865"/>
    <s v="High"/>
    <n v="91"/>
    <n v="11"/>
    <d v="2024-05-29T00:00:00"/>
    <s v="SUP002"/>
    <s v="AISLE-14-SHELF-05"/>
    <n v="35"/>
    <x v="0"/>
    <d v="2023-09-18T00:00:00"/>
    <s v="United Kingdom"/>
    <n v="50.965899999999998"/>
    <n v="-5.4737"/>
    <n v="254"/>
  </r>
  <r>
    <x v="4626"/>
    <x v="4626"/>
    <x v="5"/>
    <n v="621.54999999999995"/>
    <x v="752"/>
    <s v="Low"/>
    <n v="40"/>
    <n v="26"/>
    <d v="2024-04-07T00:00:00"/>
    <s v="SUP017"/>
    <s v="AISLE-16-SHELF-21"/>
    <n v="5"/>
    <x v="0"/>
    <d v="2023-10-28T00:00:00"/>
    <s v="Italy"/>
    <n v="41.930300000000003"/>
    <n v="10.3553"/>
    <n v="162"/>
  </r>
  <r>
    <x v="4627"/>
    <x v="4627"/>
    <x v="2"/>
    <n v="73.41"/>
    <x v="318"/>
    <s v="Low"/>
    <n v="93"/>
    <n v="18"/>
    <d v="2025-12-17T00:00:00"/>
    <s v="SUP017"/>
    <s v="AISLE-11-SHELF-50"/>
    <n v="47"/>
    <x v="0"/>
    <d v="2025-02-26T00:00:00"/>
    <s v="Poland"/>
    <n v="54.7483"/>
    <n v="18.414300000000001"/>
    <n v="294"/>
  </r>
  <r>
    <x v="4628"/>
    <x v="4628"/>
    <x v="5"/>
    <n v="840.42"/>
    <x v="133"/>
    <s v="Mid"/>
    <n v="51"/>
    <n v="21"/>
    <d v="2025-07-29T00:00:00"/>
    <s v="SUP020"/>
    <s v="AISLE-07-SHELF-08"/>
    <n v="17"/>
    <x v="0"/>
    <d v="2025-01-03T00:00:00"/>
    <s v="Belgium"/>
    <n v="51.239600000000003"/>
    <n v="5.9964000000000004"/>
    <n v="207"/>
  </r>
  <r>
    <x v="4629"/>
    <x v="4629"/>
    <x v="6"/>
    <n v="195.22"/>
    <x v="354"/>
    <s v="High"/>
    <n v="83"/>
    <n v="28"/>
    <d v="2024-06-10T00:00:00"/>
    <s v="SUP015"/>
    <s v="AISLE-17-SHELF-30"/>
    <n v="21"/>
    <x v="0"/>
    <d v="2023-12-15T00:00:00"/>
    <s v="Sweden"/>
    <n v="66.8369"/>
    <n v="11.714399999999999"/>
    <n v="178"/>
  </r>
  <r>
    <x v="4630"/>
    <x v="4630"/>
    <x v="1"/>
    <n v="979.36"/>
    <x v="198"/>
    <s v="High"/>
    <n v="12"/>
    <n v="27"/>
    <d v="2024-04-08T00:00:00"/>
    <s v="SUP004"/>
    <s v="AISLE-14-SHELF-49"/>
    <n v="8"/>
    <x v="0"/>
    <d v="2024-03-02T00:00:00"/>
    <s v="Germany"/>
    <n v="54.502899999999997"/>
    <n v="7.0716000000000001"/>
    <n v="37"/>
  </r>
  <r>
    <x v="4631"/>
    <x v="4631"/>
    <x v="1"/>
    <n v="382.9"/>
    <x v="123"/>
    <s v="Mid"/>
    <n v="94"/>
    <n v="16"/>
    <d v="2025-03-17T00:00:00"/>
    <s v="SUP011"/>
    <s v="AISLE-12-SHELF-50"/>
    <n v="47"/>
    <x v="1"/>
    <d v="2024-11-19T00:00:00"/>
    <s v="Italy"/>
    <n v="36.961199999999998"/>
    <n v="11.531000000000001"/>
    <n v="118"/>
  </r>
  <r>
    <x v="4632"/>
    <x v="4632"/>
    <x v="5"/>
    <n v="620.29"/>
    <x v="548"/>
    <s v="High"/>
    <n v="64"/>
    <n v="10"/>
    <d v="2025-10-13T00:00:00"/>
    <s v="SUP023"/>
    <s v="AISLE-01-SHELF-24"/>
    <n v="35"/>
    <x v="0"/>
    <d v="2025-03-18T00:00:00"/>
    <s v="Italy"/>
    <n v="38.643700000000003"/>
    <n v="8.7919"/>
    <n v="209"/>
  </r>
  <r>
    <x v="4633"/>
    <x v="4633"/>
    <x v="1"/>
    <n v="87.05"/>
    <x v="585"/>
    <s v="High"/>
    <n v="19"/>
    <n v="12"/>
    <d v="2024-12-06T00:00:00"/>
    <s v="SUP001"/>
    <s v="AISLE-07-SHELF-38"/>
    <n v="37"/>
    <x v="0"/>
    <d v="2024-05-12T00:00:00"/>
    <s v="Belgium"/>
    <n v="50.075600000000001"/>
    <n v="3.4687999999999999"/>
    <n v="208"/>
  </r>
  <r>
    <x v="4634"/>
    <x v="4634"/>
    <x v="4"/>
    <n v="351.22"/>
    <x v="926"/>
    <s v="Mid"/>
    <n v="80"/>
    <n v="2"/>
    <d v="2025-06-23T00:00:00"/>
    <s v="SUP042"/>
    <s v="AISLE-15-SHELF-50"/>
    <n v="18"/>
    <x v="0"/>
    <d v="2024-10-16T00:00:00"/>
    <s v="Germany"/>
    <n v="52.504399999999997"/>
    <n v="7.5997000000000003"/>
    <n v="250"/>
  </r>
  <r>
    <x v="4635"/>
    <x v="4635"/>
    <x v="1"/>
    <n v="804.33"/>
    <x v="188"/>
    <s v="High"/>
    <n v="31"/>
    <n v="1"/>
    <d v="2024-03-16T00:00:00"/>
    <s v="SUP050"/>
    <s v="AISLE-11-SHELF-25"/>
    <n v="25"/>
    <x v="0"/>
    <d v="2023-05-06T00:00:00"/>
    <s v="United Kingdom"/>
    <n v="54.679400000000001"/>
    <n v="1.6642999999999999"/>
    <n v="315"/>
  </r>
  <r>
    <x v="4636"/>
    <x v="4636"/>
    <x v="6"/>
    <n v="482.44"/>
    <x v="789"/>
    <s v="Mid"/>
    <n v="32"/>
    <n v="10"/>
    <d v="2024-08-31T00:00:00"/>
    <s v="SUP047"/>
    <s v="AISLE-17-SHELF-33"/>
    <n v="26"/>
    <x v="0"/>
    <d v="2024-05-16T00:00:00"/>
    <s v="Italy"/>
    <n v="41.14"/>
    <n v="14.238300000000001"/>
    <n v="107"/>
  </r>
  <r>
    <x v="4637"/>
    <x v="4637"/>
    <x v="0"/>
    <n v="905.56"/>
    <x v="713"/>
    <s v="Mid"/>
    <n v="85"/>
    <n v="10"/>
    <d v="2023-06-11T00:00:00"/>
    <s v="SUP004"/>
    <s v="AISLE-02-SHELF-39"/>
    <n v="9"/>
    <x v="0"/>
    <d v="2023-06-03T00:00:00"/>
    <s v="France"/>
    <n v="50.799799999999998"/>
    <n v="-3.0905"/>
    <n v="8"/>
  </r>
  <r>
    <x v="4638"/>
    <x v="4638"/>
    <x v="5"/>
    <n v="579.39"/>
    <x v="660"/>
    <s v="High"/>
    <n v="22"/>
    <n v="28"/>
    <d v="2023-10-27T00:00:00"/>
    <s v="SUP038"/>
    <s v="AISLE-10-SHELF-14"/>
    <n v="41"/>
    <x v="0"/>
    <d v="2023-07-22T00:00:00"/>
    <s v="Belgium"/>
    <n v="50.337200000000003"/>
    <n v="5.8158000000000003"/>
    <n v="97"/>
  </r>
  <r>
    <x v="4639"/>
    <x v="4639"/>
    <x v="4"/>
    <n v="929.29"/>
    <x v="94"/>
    <s v="Mid"/>
    <n v="49"/>
    <n v="26"/>
    <d v="2023-11-22T00:00:00"/>
    <s v="SUP002"/>
    <s v="AISLE-12-SHELF-17"/>
    <n v="36"/>
    <x v="0"/>
    <d v="2023-11-15T00:00:00"/>
    <s v="Italy"/>
    <n v="46.389200000000002"/>
    <n v="13.7547"/>
    <n v="7"/>
  </r>
  <r>
    <x v="4640"/>
    <x v="4640"/>
    <x v="4"/>
    <n v="982.78"/>
    <x v="444"/>
    <s v="Mid"/>
    <n v="22"/>
    <n v="10"/>
    <d v="2025-03-09T00:00:00"/>
    <s v="SUP045"/>
    <s v="AISLE-14-SHELF-10"/>
    <n v="7"/>
    <x v="0"/>
    <d v="2025-03-07T00:00:00"/>
    <s v="Netherlands"/>
    <n v="51.187199999999997"/>
    <n v="6.8156999999999996"/>
    <n v="2"/>
  </r>
  <r>
    <x v="4641"/>
    <x v="4641"/>
    <x v="0"/>
    <n v="459.36"/>
    <x v="934"/>
    <s v="High"/>
    <n v="60"/>
    <n v="25"/>
    <d v="2024-04-11T00:00:00"/>
    <s v="SUP027"/>
    <s v="AISLE-12-SHELF-39"/>
    <n v="45"/>
    <x v="0"/>
    <d v="2024-04-04T00:00:00"/>
    <s v="Germany"/>
    <n v="48.625799999999998"/>
    <n v="9.1112000000000002"/>
    <n v="7"/>
  </r>
  <r>
    <x v="4642"/>
    <x v="4642"/>
    <x v="1"/>
    <n v="569.51"/>
    <x v="290"/>
    <s v="Low"/>
    <n v="73"/>
    <n v="2"/>
    <d v="2023-11-17T00:00:00"/>
    <s v="SUP034"/>
    <s v="AISLE-08-SHELF-29"/>
    <n v="17"/>
    <x v="0"/>
    <d v="2023-11-05T00:00:00"/>
    <s v="Poland"/>
    <n v="51.177900000000001"/>
    <n v="18.572900000000001"/>
    <n v="12"/>
  </r>
  <r>
    <x v="4643"/>
    <x v="4643"/>
    <x v="4"/>
    <n v="836.57"/>
    <x v="142"/>
    <s v="High"/>
    <n v="92"/>
    <n v="26"/>
    <d v="2025-04-09T00:00:00"/>
    <s v="SUP013"/>
    <s v="AISLE-13-SHELF-06"/>
    <n v="15"/>
    <x v="0"/>
    <d v="2025-01-21T00:00:00"/>
    <s v="Italy"/>
    <n v="44.896700000000003"/>
    <n v="16.145499999999998"/>
    <n v="78"/>
  </r>
  <r>
    <x v="4644"/>
    <x v="4644"/>
    <x v="6"/>
    <n v="229.32"/>
    <x v="786"/>
    <s v="High"/>
    <n v="94"/>
    <n v="20"/>
    <d v="2024-03-31T00:00:00"/>
    <s v="SUP047"/>
    <s v="AISLE-08-SHELF-31"/>
    <n v="46"/>
    <x v="1"/>
    <d v="2023-08-11T00:00:00"/>
    <s v="Belgium"/>
    <n v="50.939300000000003"/>
    <n v="2.5863"/>
    <n v="233"/>
  </r>
  <r>
    <x v="4645"/>
    <x v="4645"/>
    <x v="6"/>
    <n v="863.01"/>
    <x v="713"/>
    <s v="Mid"/>
    <n v="99"/>
    <n v="3"/>
    <d v="2025-12-28T00:00:00"/>
    <s v="SUP018"/>
    <s v="AISLE-05-SHELF-09"/>
    <n v="42"/>
    <x v="0"/>
    <d v="2025-02-17T00:00:00"/>
    <s v="Poland"/>
    <n v="52.2761"/>
    <n v="21.5749"/>
    <n v="314"/>
  </r>
  <r>
    <x v="4646"/>
    <x v="4646"/>
    <x v="2"/>
    <n v="596"/>
    <x v="35"/>
    <s v="Mid"/>
    <n v="22"/>
    <n v="1"/>
    <d v="2024-05-24T00:00:00"/>
    <s v="SUP011"/>
    <s v="AISLE-11-SHELF-45"/>
    <n v="28"/>
    <x v="0"/>
    <d v="2023-07-21T00:00:00"/>
    <s v="France"/>
    <n v="45.657299999999999"/>
    <n v="8.6960999999999995"/>
    <n v="308"/>
  </r>
  <r>
    <x v="4647"/>
    <x v="4647"/>
    <x v="3"/>
    <n v="728.25"/>
    <x v="566"/>
    <s v="Mid"/>
    <n v="38"/>
    <n v="24"/>
    <d v="2025-02-01T00:00:00"/>
    <s v="SUP005"/>
    <s v="AISLE-01-SHELF-07"/>
    <n v="13"/>
    <x v="0"/>
    <d v="2025-01-22T00:00:00"/>
    <s v="Poland"/>
    <n v="53.778100000000002"/>
    <n v="20.4816"/>
    <n v="10"/>
  </r>
  <r>
    <x v="4648"/>
    <x v="4648"/>
    <x v="0"/>
    <n v="89.06"/>
    <x v="823"/>
    <s v="Low"/>
    <n v="80"/>
    <n v="18"/>
    <d v="2025-10-22T00:00:00"/>
    <s v="SUP029"/>
    <s v="AISLE-06-SHELF-08"/>
    <n v="17"/>
    <x v="0"/>
    <d v="2024-10-23T00:00:00"/>
    <s v="Netherlands"/>
    <n v="50.968499999999999"/>
    <n v="5.8441999999999998"/>
    <n v="364"/>
  </r>
  <r>
    <x v="4649"/>
    <x v="4649"/>
    <x v="1"/>
    <n v="768.53"/>
    <x v="689"/>
    <s v="Low"/>
    <n v="56"/>
    <n v="11"/>
    <d v="2024-04-07T00:00:00"/>
    <s v="SUP025"/>
    <s v="AISLE-02-SHELF-17"/>
    <n v="26"/>
    <x v="1"/>
    <d v="2023-07-29T00:00:00"/>
    <s v="United Kingdom"/>
    <n v="57.921900000000001"/>
    <n v="-4.4055"/>
    <n v="253"/>
  </r>
  <r>
    <x v="4650"/>
    <x v="4650"/>
    <x v="4"/>
    <n v="317.68"/>
    <x v="302"/>
    <s v="Low"/>
    <n v="35"/>
    <n v="24"/>
    <d v="2023-12-09T00:00:00"/>
    <s v="SUP014"/>
    <s v="AISLE-17-SHELF-30"/>
    <n v="22"/>
    <x v="1"/>
    <d v="2023-04-20T00:00:00"/>
    <s v="Italy"/>
    <n v="45.400399999999998"/>
    <n v="10.326599999999999"/>
    <n v="233"/>
  </r>
  <r>
    <x v="4651"/>
    <x v="4651"/>
    <x v="5"/>
    <n v="807.18"/>
    <x v="385"/>
    <s v="Low"/>
    <n v="79"/>
    <n v="12"/>
    <d v="2025-02-18T00:00:00"/>
    <s v="SUP048"/>
    <s v="AISLE-18-SHELF-39"/>
    <n v="14"/>
    <x v="0"/>
    <d v="2024-07-09T00:00:00"/>
    <s v="Spain"/>
    <n v="40.446800000000003"/>
    <n v="-1.1298999999999999"/>
    <n v="224"/>
  </r>
  <r>
    <x v="4652"/>
    <x v="4652"/>
    <x v="2"/>
    <n v="514.05999999999995"/>
    <x v="969"/>
    <s v="High"/>
    <n v="32"/>
    <n v="1"/>
    <d v="2024-04-17T00:00:00"/>
    <s v="SUP046"/>
    <s v="AISLE-15-SHELF-45"/>
    <n v="16"/>
    <x v="0"/>
    <d v="2024-04-13T00:00:00"/>
    <s v="Spain"/>
    <n v="41.288400000000003"/>
    <n v="1.8201000000000001"/>
    <n v="4"/>
  </r>
  <r>
    <x v="4653"/>
    <x v="4653"/>
    <x v="6"/>
    <n v="281.87"/>
    <x v="202"/>
    <s v="Low"/>
    <n v="84"/>
    <n v="6"/>
    <d v="2024-07-21T00:00:00"/>
    <s v="SUP041"/>
    <s v="AISLE-20-SHELF-25"/>
    <n v="34"/>
    <x v="0"/>
    <d v="2024-03-31T00:00:00"/>
    <s v="Poland"/>
    <n v="50.360799999999998"/>
    <n v="16.723700000000001"/>
    <n v="112"/>
  </r>
  <r>
    <x v="4654"/>
    <x v="4654"/>
    <x v="0"/>
    <n v="953.23"/>
    <x v="31"/>
    <s v="Low"/>
    <n v="65"/>
    <n v="16"/>
    <d v="2023-09-02T00:00:00"/>
    <s v="SUP038"/>
    <s v="AISLE-14-SHELF-27"/>
    <n v="23"/>
    <x v="1"/>
    <d v="2023-04-14T00:00:00"/>
    <s v="Austria"/>
    <n v="48.230499999999999"/>
    <n v="10.8644"/>
    <n v="141"/>
  </r>
  <r>
    <x v="4655"/>
    <x v="4655"/>
    <x v="1"/>
    <n v="767.41"/>
    <x v="832"/>
    <s v="High"/>
    <n v="94"/>
    <n v="20"/>
    <d v="2024-09-17T00:00:00"/>
    <s v="SUP041"/>
    <s v="AISLE-15-SHELF-35"/>
    <n v="23"/>
    <x v="0"/>
    <d v="2024-04-30T00:00:00"/>
    <s v="Germany"/>
    <n v="50.828499999999998"/>
    <n v="6.0823"/>
    <n v="140"/>
  </r>
  <r>
    <x v="4656"/>
    <x v="4656"/>
    <x v="0"/>
    <n v="985.83"/>
    <x v="502"/>
    <s v="Low"/>
    <n v="28"/>
    <n v="3"/>
    <d v="2024-04-03T00:00:00"/>
    <s v="SUP037"/>
    <s v="AISLE-06-SHELF-41"/>
    <n v="14"/>
    <x v="0"/>
    <d v="2023-12-30T00:00:00"/>
    <s v="Spain"/>
    <n v="37.099600000000002"/>
    <n v="-0.74650000000000005"/>
    <n v="95"/>
  </r>
  <r>
    <x v="4657"/>
    <x v="4657"/>
    <x v="1"/>
    <n v="370.83"/>
    <x v="423"/>
    <s v="Low"/>
    <n v="59"/>
    <n v="17"/>
    <d v="2023-09-15T00:00:00"/>
    <s v="SUP011"/>
    <s v="AISLE-14-SHELF-16"/>
    <n v="5"/>
    <x v="0"/>
    <d v="2023-09-13T00:00:00"/>
    <s v="Austria"/>
    <n v="48.343400000000003"/>
    <n v="10.388"/>
    <n v="2"/>
  </r>
  <r>
    <x v="4658"/>
    <x v="4658"/>
    <x v="6"/>
    <n v="652.73"/>
    <x v="834"/>
    <s v="Mid"/>
    <n v="44"/>
    <n v="26"/>
    <d v="2024-11-30T00:00:00"/>
    <s v="SUP044"/>
    <s v="AISLE-17-SHELF-44"/>
    <n v="11"/>
    <x v="0"/>
    <d v="2024-10-20T00:00:00"/>
    <s v="Spain"/>
    <n v="37.7761"/>
    <n v="-8.0538000000000007"/>
    <n v="41"/>
  </r>
  <r>
    <x v="4659"/>
    <x v="4659"/>
    <x v="3"/>
    <n v="615.47"/>
    <x v="746"/>
    <s v="Low"/>
    <n v="58"/>
    <n v="16"/>
    <d v="2024-07-27T00:00:00"/>
    <s v="SUP032"/>
    <s v="AISLE-04-SHELF-05"/>
    <n v="15"/>
    <x v="0"/>
    <d v="2024-04-02T00:00:00"/>
    <s v="Austria"/>
    <n v="47.526899999999998"/>
    <n v="10.4711"/>
    <n v="116"/>
  </r>
  <r>
    <x v="4660"/>
    <x v="4660"/>
    <x v="0"/>
    <n v="690.68"/>
    <x v="573"/>
    <s v="Mid"/>
    <n v="55"/>
    <n v="11"/>
    <d v="2024-02-18T00:00:00"/>
    <s v="SUP049"/>
    <s v="AISLE-11-SHELF-22"/>
    <n v="8"/>
    <x v="0"/>
    <d v="2023-06-26T00:00:00"/>
    <s v="Germany"/>
    <n v="50.623399999999997"/>
    <n v="12.562099999999999"/>
    <n v="237"/>
  </r>
  <r>
    <x v="4661"/>
    <x v="4661"/>
    <x v="4"/>
    <n v="47.93"/>
    <x v="593"/>
    <s v="Mid"/>
    <n v="79"/>
    <n v="16"/>
    <d v="2025-06-06T00:00:00"/>
    <s v="SUP006"/>
    <s v="AISLE-11-SHELF-40"/>
    <n v="40"/>
    <x v="0"/>
    <d v="2024-06-22T00:00:00"/>
    <s v="Sweden"/>
    <n v="64.730800000000002"/>
    <n v="14.773999999999999"/>
    <n v="349"/>
  </r>
  <r>
    <x v="4662"/>
    <x v="4662"/>
    <x v="5"/>
    <n v="298.8"/>
    <x v="138"/>
    <s v="Low"/>
    <n v="62"/>
    <n v="12"/>
    <d v="2024-06-10T00:00:00"/>
    <s v="SUP006"/>
    <s v="AISLE-18-SHELF-06"/>
    <n v="25"/>
    <x v="0"/>
    <d v="2024-06-01T00:00:00"/>
    <s v="Spain"/>
    <n v="41.255299999999998"/>
    <n v="2.3892000000000002"/>
    <n v="9"/>
  </r>
  <r>
    <x v="4663"/>
    <x v="4663"/>
    <x v="5"/>
    <n v="910.24"/>
    <x v="483"/>
    <s v="Mid"/>
    <n v="40"/>
    <n v="1"/>
    <d v="2024-06-14T00:00:00"/>
    <s v="SUP047"/>
    <s v="AISLE-07-SHELF-06"/>
    <n v="26"/>
    <x v="0"/>
    <d v="2023-06-28T00:00:00"/>
    <s v="Netherlands"/>
    <n v="51.738300000000002"/>
    <n v="4.5835999999999997"/>
    <n v="352"/>
  </r>
  <r>
    <x v="4664"/>
    <x v="4664"/>
    <x v="6"/>
    <n v="429.58"/>
    <x v="60"/>
    <s v="Mid"/>
    <n v="93"/>
    <n v="11"/>
    <d v="2023-12-10T00:00:00"/>
    <s v="SUP049"/>
    <s v="AISLE-14-SHELF-20"/>
    <n v="14"/>
    <x v="0"/>
    <d v="2023-11-30T00:00:00"/>
    <s v="Italy"/>
    <n v="42.600099999999998"/>
    <n v="9.5214999999999996"/>
    <n v="10"/>
  </r>
  <r>
    <x v="4665"/>
    <x v="4665"/>
    <x v="0"/>
    <n v="961.04"/>
    <x v="327"/>
    <s v="High"/>
    <n v="31"/>
    <n v="23"/>
    <d v="2024-03-20T00:00:00"/>
    <s v="SUP022"/>
    <s v="AISLE-06-SHELF-04"/>
    <n v="27"/>
    <x v="0"/>
    <d v="2023-09-29T00:00:00"/>
    <s v="Austria"/>
    <n v="48.094099999999997"/>
    <n v="15.9084"/>
    <n v="173"/>
  </r>
  <r>
    <x v="4666"/>
    <x v="4666"/>
    <x v="5"/>
    <n v="221.37"/>
    <x v="161"/>
    <s v="High"/>
    <n v="76"/>
    <n v="6"/>
    <d v="2025-06-17T00:00:00"/>
    <s v="SUP003"/>
    <s v="AISLE-13-SHELF-49"/>
    <n v="9"/>
    <x v="0"/>
    <d v="2025-03-08T00:00:00"/>
    <s v="Italy"/>
    <n v="41.422800000000002"/>
    <n v="14.6861"/>
    <n v="101"/>
  </r>
  <r>
    <x v="4667"/>
    <x v="4667"/>
    <x v="0"/>
    <n v="997.45"/>
    <x v="824"/>
    <s v="High"/>
    <n v="17"/>
    <n v="19"/>
    <d v="2024-07-18T00:00:00"/>
    <s v="SUP019"/>
    <s v="AISLE-12-SHELF-09"/>
    <n v="16"/>
    <x v="1"/>
    <d v="2024-04-26T00:00:00"/>
    <s v="Belgium"/>
    <n v="50.803800000000003"/>
    <n v="2.6507999999999998"/>
    <n v="83"/>
  </r>
  <r>
    <x v="4668"/>
    <x v="4668"/>
    <x v="6"/>
    <n v="700.61"/>
    <x v="928"/>
    <s v="High"/>
    <n v="28"/>
    <n v="12"/>
    <d v="2025-05-27T00:00:00"/>
    <s v="SUP034"/>
    <s v="AISLE-20-SHELF-03"/>
    <n v="34"/>
    <x v="0"/>
    <d v="2024-06-16T00:00:00"/>
    <s v="Belgium"/>
    <n v="49.866799999999998"/>
    <n v="5.9847999999999999"/>
    <n v="345"/>
  </r>
  <r>
    <x v="4669"/>
    <x v="4669"/>
    <x v="3"/>
    <n v="778.63"/>
    <x v="188"/>
    <s v="High"/>
    <n v="40"/>
    <n v="28"/>
    <d v="2024-10-23T00:00:00"/>
    <s v="SUP041"/>
    <s v="AISLE-11-SHELF-05"/>
    <n v="37"/>
    <x v="0"/>
    <d v="2024-03-16T00:00:00"/>
    <s v="Germany"/>
    <n v="54.435600000000001"/>
    <n v="13.002000000000001"/>
    <n v="221"/>
  </r>
  <r>
    <x v="4670"/>
    <x v="4670"/>
    <x v="5"/>
    <n v="402.89"/>
    <x v="375"/>
    <s v="High"/>
    <n v="41"/>
    <n v="2"/>
    <d v="2024-12-17T00:00:00"/>
    <s v="SUP041"/>
    <s v="AISLE-03-SHELF-49"/>
    <n v="41"/>
    <x v="0"/>
    <d v="2024-05-12T00:00:00"/>
    <s v="Austria"/>
    <n v="48.795200000000001"/>
    <n v="11.8573"/>
    <n v="219"/>
  </r>
  <r>
    <x v="4671"/>
    <x v="4671"/>
    <x v="4"/>
    <n v="907.94"/>
    <x v="685"/>
    <s v="Mid"/>
    <n v="88"/>
    <n v="10"/>
    <d v="2023-08-11T00:00:00"/>
    <s v="SUP007"/>
    <s v="AISLE-09-SHELF-06"/>
    <n v="22"/>
    <x v="1"/>
    <d v="2023-07-27T00:00:00"/>
    <s v="France"/>
    <n v="43.727600000000002"/>
    <n v="0.51080000000000003"/>
    <n v="15"/>
  </r>
  <r>
    <x v="4672"/>
    <x v="4672"/>
    <x v="2"/>
    <n v="550.01"/>
    <x v="164"/>
    <s v="High"/>
    <n v="64"/>
    <n v="19"/>
    <d v="2023-05-05T00:00:00"/>
    <s v="SUP016"/>
    <s v="AISLE-18-SHELF-38"/>
    <n v="8"/>
    <x v="0"/>
    <d v="2023-05-01T00:00:00"/>
    <s v="Belgium"/>
    <n v="49.610700000000001"/>
    <n v="5.6585000000000001"/>
    <n v="4"/>
  </r>
  <r>
    <x v="4673"/>
    <x v="4673"/>
    <x v="6"/>
    <n v="684.13"/>
    <x v="348"/>
    <s v="Mid"/>
    <n v="40"/>
    <n v="28"/>
    <d v="2024-03-29T00:00:00"/>
    <s v="SUP038"/>
    <s v="AISLE-06-SHELF-22"/>
    <n v="31"/>
    <x v="0"/>
    <d v="2024-03-08T00:00:00"/>
    <s v="Germany"/>
    <n v="54.779699999999998"/>
    <n v="13.3987"/>
    <n v="21"/>
  </r>
  <r>
    <x v="4674"/>
    <x v="4674"/>
    <x v="2"/>
    <n v="103.86"/>
    <x v="572"/>
    <s v="Mid"/>
    <n v="76"/>
    <n v="15"/>
    <d v="2023-08-14T00:00:00"/>
    <s v="SUP009"/>
    <s v="AISLE-10-SHELF-43"/>
    <n v="27"/>
    <x v="0"/>
    <d v="2023-03-30T00:00:00"/>
    <s v="Belgium"/>
    <n v="50.61"/>
    <n v="3.6516000000000002"/>
    <n v="137"/>
  </r>
  <r>
    <x v="4675"/>
    <x v="4675"/>
    <x v="3"/>
    <n v="635.36"/>
    <x v="211"/>
    <s v="High"/>
    <n v="60"/>
    <n v="8"/>
    <d v="2024-10-23T00:00:00"/>
    <s v="SUP013"/>
    <s v="AISLE-14-SHELF-12"/>
    <n v="10"/>
    <x v="0"/>
    <d v="2024-03-21T00:00:00"/>
    <s v="Belgium"/>
    <n v="49.895400000000002"/>
    <n v="3.9198"/>
    <n v="216"/>
  </r>
  <r>
    <x v="4676"/>
    <x v="4676"/>
    <x v="4"/>
    <n v="880.29"/>
    <x v="272"/>
    <s v="High"/>
    <n v="83"/>
    <n v="11"/>
    <d v="2024-07-11T00:00:00"/>
    <s v="SUP034"/>
    <s v="AISLE-20-SHELF-18"/>
    <n v="11"/>
    <x v="0"/>
    <d v="2024-03-16T00:00:00"/>
    <s v="France"/>
    <n v="47.836300000000001"/>
    <n v="1.4271"/>
    <n v="117"/>
  </r>
  <r>
    <x v="4677"/>
    <x v="4677"/>
    <x v="2"/>
    <n v="186.5"/>
    <x v="830"/>
    <s v="Low"/>
    <n v="36"/>
    <n v="23"/>
    <d v="2025-05-25T00:00:00"/>
    <s v="SUP046"/>
    <s v="AISLE-15-SHELF-31"/>
    <n v="23"/>
    <x v="1"/>
    <d v="2024-09-21T00:00:00"/>
    <s v="Spain"/>
    <n v="43.285699999999999"/>
    <n v="1.4632000000000001"/>
    <n v="246"/>
  </r>
  <r>
    <x v="4678"/>
    <x v="4678"/>
    <x v="4"/>
    <n v="740.35"/>
    <x v="66"/>
    <s v="High"/>
    <n v="57"/>
    <n v="16"/>
    <d v="2025-11-04T00:00:00"/>
    <s v="SUP037"/>
    <s v="AISLE-10-SHELF-01"/>
    <n v="19"/>
    <x v="0"/>
    <d v="2024-11-11T00:00:00"/>
    <s v="Poland"/>
    <n v="49.593899999999998"/>
    <n v="15.4153"/>
    <n v="358"/>
  </r>
  <r>
    <x v="4679"/>
    <x v="4679"/>
    <x v="5"/>
    <n v="35.15"/>
    <x v="342"/>
    <s v="Mid"/>
    <n v="52"/>
    <n v="13"/>
    <d v="2025-08-17T00:00:00"/>
    <s v="SUP043"/>
    <s v="AISLE-15-SHELF-34"/>
    <n v="26"/>
    <x v="0"/>
    <d v="2024-12-31T00:00:00"/>
    <s v="Sweden"/>
    <n v="64.632099999999994"/>
    <n v="14.123100000000001"/>
    <n v="229"/>
  </r>
  <r>
    <x v="4680"/>
    <x v="4680"/>
    <x v="0"/>
    <n v="926.94"/>
    <x v="85"/>
    <s v="Low"/>
    <n v="60"/>
    <n v="28"/>
    <d v="2025-02-16T00:00:00"/>
    <s v="SUP047"/>
    <s v="AISLE-20-SHELF-02"/>
    <n v="36"/>
    <x v="0"/>
    <d v="2024-05-30T00:00:00"/>
    <s v="Belgium"/>
    <n v="51.082099999999997"/>
    <n v="4.8063000000000002"/>
    <n v="262"/>
  </r>
  <r>
    <x v="4681"/>
    <x v="4681"/>
    <x v="6"/>
    <n v="983.09"/>
    <x v="353"/>
    <s v="Mid"/>
    <n v="78"/>
    <n v="13"/>
    <d v="2025-12-04T00:00:00"/>
    <s v="SUP006"/>
    <s v="AISLE-04-SHELF-23"/>
    <n v="19"/>
    <x v="0"/>
    <d v="2024-12-27T00:00:00"/>
    <s v="Belgium"/>
    <n v="49.959699999999998"/>
    <n v="4.3669000000000002"/>
    <n v="342"/>
  </r>
  <r>
    <x v="4682"/>
    <x v="4682"/>
    <x v="4"/>
    <n v="360.64"/>
    <x v="658"/>
    <s v="Mid"/>
    <n v="84"/>
    <n v="23"/>
    <d v="2025-02-16T00:00:00"/>
    <s v="SUP038"/>
    <s v="AISLE-14-SHELF-32"/>
    <n v="10"/>
    <x v="0"/>
    <d v="2024-04-15T00:00:00"/>
    <s v="Netherlands"/>
    <n v="51.8964"/>
    <n v="6.7053000000000003"/>
    <n v="307"/>
  </r>
  <r>
    <x v="4683"/>
    <x v="4683"/>
    <x v="5"/>
    <n v="116"/>
    <x v="211"/>
    <s v="High"/>
    <n v="80"/>
    <n v="5"/>
    <d v="2023-11-23T00:00:00"/>
    <s v="SUP048"/>
    <s v="AISLE-19-SHELF-46"/>
    <n v="10"/>
    <x v="0"/>
    <d v="2023-08-19T00:00:00"/>
    <s v="Sweden"/>
    <n v="55.7438"/>
    <n v="22.835599999999999"/>
    <n v="96"/>
  </r>
  <r>
    <x v="4684"/>
    <x v="4684"/>
    <x v="3"/>
    <n v="661.99"/>
    <x v="840"/>
    <s v="Mid"/>
    <n v="81"/>
    <n v="12"/>
    <d v="2024-12-29T00:00:00"/>
    <s v="SUP004"/>
    <s v="AISLE-13-SHELF-33"/>
    <n v="10"/>
    <x v="0"/>
    <d v="2024-10-25T00:00:00"/>
    <s v="France"/>
    <n v="47.690399999999997"/>
    <n v="5.6680999999999999"/>
    <n v="65"/>
  </r>
  <r>
    <x v="4685"/>
    <x v="4685"/>
    <x v="1"/>
    <n v="39.54"/>
    <x v="431"/>
    <s v="Mid"/>
    <n v="90"/>
    <n v="10"/>
    <d v="2024-10-06T00:00:00"/>
    <s v="SUP005"/>
    <s v="AISLE-10-SHELF-14"/>
    <n v="16"/>
    <x v="1"/>
    <d v="2023-10-15T00:00:00"/>
    <s v="Italy"/>
    <n v="36.627400000000002"/>
    <n v="14.076000000000001"/>
    <n v="357"/>
  </r>
  <r>
    <x v="4686"/>
    <x v="4686"/>
    <x v="4"/>
    <n v="487.66"/>
    <x v="789"/>
    <s v="Mid"/>
    <n v="59"/>
    <n v="19"/>
    <d v="2025-02-19T00:00:00"/>
    <s v="SUP006"/>
    <s v="AISLE-17-SHELF-16"/>
    <n v="6"/>
    <x v="0"/>
    <d v="2024-09-14T00:00:00"/>
    <s v="Austria"/>
    <n v="47.930100000000003"/>
    <n v="13.6365"/>
    <n v="158"/>
  </r>
  <r>
    <x v="4687"/>
    <x v="4687"/>
    <x v="3"/>
    <n v="279.06"/>
    <x v="836"/>
    <s v="Mid"/>
    <n v="70"/>
    <n v="17"/>
    <d v="2024-02-21T00:00:00"/>
    <s v="SUP013"/>
    <s v="AISLE-15-SHELF-43"/>
    <n v="29"/>
    <x v="1"/>
    <d v="2023-09-23T00:00:00"/>
    <s v="Belgium"/>
    <n v="51.0717"/>
    <n v="4.6679000000000004"/>
    <n v="151"/>
  </r>
  <r>
    <x v="4688"/>
    <x v="4688"/>
    <x v="6"/>
    <n v="478.61"/>
    <x v="716"/>
    <s v="Low"/>
    <n v="50"/>
    <n v="1"/>
    <d v="2025-01-01T00:00:00"/>
    <s v="SUP046"/>
    <s v="AISLE-12-SHELF-33"/>
    <n v="8"/>
    <x v="0"/>
    <d v="2024-05-04T00:00:00"/>
    <s v="Poland"/>
    <n v="53.971200000000003"/>
    <n v="16.426300000000001"/>
    <n v="242"/>
  </r>
  <r>
    <x v="4689"/>
    <x v="4689"/>
    <x v="5"/>
    <n v="28.09"/>
    <x v="702"/>
    <s v="High"/>
    <n v="60"/>
    <n v="22"/>
    <d v="2023-07-19T00:00:00"/>
    <s v="SUP024"/>
    <s v="AISLE-03-SHELF-11"/>
    <n v="10"/>
    <x v="0"/>
    <d v="2023-05-21T00:00:00"/>
    <s v="Austria"/>
    <n v="48.495600000000003"/>
    <n v="10.880699999999999"/>
    <n v="59"/>
  </r>
  <r>
    <x v="4690"/>
    <x v="4690"/>
    <x v="3"/>
    <n v="61.1"/>
    <x v="716"/>
    <s v="Low"/>
    <n v="87"/>
    <n v="15"/>
    <d v="2026-02-17T00:00:00"/>
    <s v="SUP028"/>
    <s v="AISLE-11-SHELF-05"/>
    <n v="46"/>
    <x v="0"/>
    <d v="2025-03-09T00:00:00"/>
    <s v="Sweden"/>
    <n v="66.521000000000001"/>
    <n v="23.420100000000001"/>
    <n v="345"/>
  </r>
  <r>
    <x v="4691"/>
    <x v="4691"/>
    <x v="0"/>
    <n v="25.82"/>
    <x v="87"/>
    <s v="Mid"/>
    <n v="33"/>
    <n v="16"/>
    <d v="2025-11-06T00:00:00"/>
    <s v="SUP013"/>
    <s v="AISLE-15-SHELF-27"/>
    <n v="41"/>
    <x v="1"/>
    <d v="2024-11-15T00:00:00"/>
    <s v="Austria"/>
    <n v="47.272799999999997"/>
    <n v="13.5801"/>
    <n v="356"/>
  </r>
  <r>
    <x v="4692"/>
    <x v="4692"/>
    <x v="2"/>
    <n v="622.94000000000005"/>
    <x v="837"/>
    <s v="High"/>
    <n v="39"/>
    <n v="20"/>
    <d v="2025-01-14T00:00:00"/>
    <s v="SUP042"/>
    <s v="AISLE-20-SHELF-16"/>
    <n v="42"/>
    <x v="0"/>
    <d v="2024-04-07T00:00:00"/>
    <s v="Spain"/>
    <n v="41.134999999999998"/>
    <n v="-8.2987000000000002"/>
    <n v="282"/>
  </r>
  <r>
    <x v="4693"/>
    <x v="4693"/>
    <x v="3"/>
    <n v="564.49"/>
    <x v="754"/>
    <s v="Low"/>
    <n v="61"/>
    <n v="23"/>
    <d v="2025-06-23T00:00:00"/>
    <s v="SUP049"/>
    <s v="AISLE-03-SHELF-40"/>
    <n v="18"/>
    <x v="0"/>
    <d v="2024-07-25T00:00:00"/>
    <s v="Belgium"/>
    <n v="50.488199999999999"/>
    <n v="3.9062999999999999"/>
    <n v="333"/>
  </r>
  <r>
    <x v="4694"/>
    <x v="4694"/>
    <x v="3"/>
    <n v="240.83"/>
    <x v="934"/>
    <s v="High"/>
    <n v="59"/>
    <n v="10"/>
    <d v="2026-01-20T00:00:00"/>
    <s v="SUP018"/>
    <s v="AISLE-16-SHELF-16"/>
    <n v="23"/>
    <x v="0"/>
    <d v="2025-03-02T00:00:00"/>
    <s v="Austria"/>
    <n v="48.668399999999998"/>
    <n v="16.250399999999999"/>
    <n v="324"/>
  </r>
  <r>
    <x v="4695"/>
    <x v="4695"/>
    <x v="5"/>
    <n v="650.17999999999995"/>
    <x v="675"/>
    <s v="Low"/>
    <n v="66"/>
    <n v="10"/>
    <d v="2025-03-05T00:00:00"/>
    <s v="SUP007"/>
    <s v="AISLE-04-SHELF-32"/>
    <n v="11"/>
    <x v="1"/>
    <d v="2025-02-24T00:00:00"/>
    <s v="Italy"/>
    <n v="43.958199999999998"/>
    <n v="14.4031"/>
    <n v="9"/>
  </r>
  <r>
    <x v="4696"/>
    <x v="4696"/>
    <x v="5"/>
    <n v="885.37"/>
    <x v="966"/>
    <s v="Low"/>
    <n v="71"/>
    <n v="26"/>
    <d v="2023-05-15T00:00:00"/>
    <s v="SUP004"/>
    <s v="AISLE-15-SHELF-19"/>
    <n v="22"/>
    <x v="0"/>
    <d v="2023-03-31T00:00:00"/>
    <s v="Italy"/>
    <n v="44.303699999999999"/>
    <n v="10.9552"/>
    <n v="45"/>
  </r>
  <r>
    <x v="4697"/>
    <x v="4697"/>
    <x v="4"/>
    <n v="284.55"/>
    <x v="170"/>
    <s v="High"/>
    <n v="88"/>
    <n v="17"/>
    <d v="2024-12-19T00:00:00"/>
    <s v="SUP031"/>
    <s v="AISLE-15-SHELF-45"/>
    <n v="48"/>
    <x v="0"/>
    <d v="2024-01-23T00:00:00"/>
    <s v="Belgium"/>
    <n v="50.308999999999997"/>
    <n v="4.6593999999999998"/>
    <n v="331"/>
  </r>
  <r>
    <x v="4698"/>
    <x v="4698"/>
    <x v="2"/>
    <n v="833.67"/>
    <x v="521"/>
    <s v="High"/>
    <n v="62"/>
    <n v="29"/>
    <d v="2024-01-14T00:00:00"/>
    <s v="SUP024"/>
    <s v="AISLE-10-SHELF-34"/>
    <n v="12"/>
    <x v="0"/>
    <d v="2023-12-18T00:00:00"/>
    <s v="United Kingdom"/>
    <n v="58.154600000000002"/>
    <n v="-0.96"/>
    <n v="27"/>
  </r>
  <r>
    <x v="4699"/>
    <x v="4699"/>
    <x v="3"/>
    <n v="665.88"/>
    <x v="459"/>
    <s v="Low"/>
    <n v="77"/>
    <n v="22"/>
    <d v="2024-08-22T00:00:00"/>
    <s v="SUP022"/>
    <s v="AISLE-06-SHELF-49"/>
    <n v="32"/>
    <x v="0"/>
    <d v="2024-02-16T00:00:00"/>
    <s v="Italy"/>
    <n v="42.385399999999997"/>
    <n v="15.767899999999999"/>
    <n v="188"/>
  </r>
  <r>
    <x v="4700"/>
    <x v="4700"/>
    <x v="3"/>
    <n v="43.48"/>
    <x v="103"/>
    <s v="High"/>
    <n v="86"/>
    <n v="23"/>
    <d v="2024-11-08T00:00:00"/>
    <s v="SUP021"/>
    <s v="AISLE-08-SHELF-16"/>
    <n v="25"/>
    <x v="0"/>
    <d v="2024-10-30T00:00:00"/>
    <s v="Austria"/>
    <n v="47.3643"/>
    <n v="15.124599999999999"/>
    <n v="9"/>
  </r>
  <r>
    <x v="4701"/>
    <x v="4701"/>
    <x v="5"/>
    <n v="381.4"/>
    <x v="711"/>
    <s v="High"/>
    <n v="78"/>
    <n v="17"/>
    <d v="2025-03-04T00:00:00"/>
    <s v="SUP048"/>
    <s v="AISLE-13-SHELF-12"/>
    <n v="39"/>
    <x v="0"/>
    <d v="2024-12-17T00:00:00"/>
    <s v="Germany"/>
    <n v="50.421100000000003"/>
    <n v="8.4449000000000005"/>
    <n v="77"/>
  </r>
  <r>
    <x v="4702"/>
    <x v="4702"/>
    <x v="1"/>
    <n v="512.67999999999995"/>
    <x v="876"/>
    <s v="Low"/>
    <n v="40"/>
    <n v="2"/>
    <d v="2025-06-16T00:00:00"/>
    <s v="SUP042"/>
    <s v="AISLE-16-SHELF-39"/>
    <n v="14"/>
    <x v="0"/>
    <d v="2024-07-18T00:00:00"/>
    <s v="Italy"/>
    <n v="43.002099999999999"/>
    <n v="14.7738"/>
    <n v="333"/>
  </r>
  <r>
    <x v="4703"/>
    <x v="4703"/>
    <x v="0"/>
    <n v="734.38"/>
    <x v="418"/>
    <s v="Low"/>
    <n v="85"/>
    <n v="9"/>
    <d v="2023-12-26T00:00:00"/>
    <s v="SUP026"/>
    <s v="AISLE-10-SHELF-06"/>
    <n v="32"/>
    <x v="0"/>
    <d v="2023-05-22T00:00:00"/>
    <s v="Sweden"/>
    <n v="61.638300000000001"/>
    <n v="18.508099999999999"/>
    <n v="218"/>
  </r>
  <r>
    <x v="4704"/>
    <x v="4704"/>
    <x v="1"/>
    <n v="294.26"/>
    <x v="287"/>
    <s v="Mid"/>
    <n v="39"/>
    <n v="25"/>
    <d v="2024-04-20T00:00:00"/>
    <s v="SUP030"/>
    <s v="AISLE-05-SHELF-18"/>
    <n v="23"/>
    <x v="0"/>
    <d v="2023-05-27T00:00:00"/>
    <s v="United Kingdom"/>
    <n v="56.007800000000003"/>
    <n v="-0.52290000000000003"/>
    <n v="329"/>
  </r>
  <r>
    <x v="4705"/>
    <x v="4705"/>
    <x v="5"/>
    <n v="982.9"/>
    <x v="669"/>
    <s v="Mid"/>
    <n v="19"/>
    <n v="22"/>
    <d v="2025-04-06T00:00:00"/>
    <s v="SUP035"/>
    <s v="AISLE-16-SHELF-31"/>
    <n v="48"/>
    <x v="0"/>
    <d v="2024-12-21T00:00:00"/>
    <s v="Austria"/>
    <n v="48.728499999999997"/>
    <n v="12.23"/>
    <n v="106"/>
  </r>
  <r>
    <x v="4706"/>
    <x v="4706"/>
    <x v="0"/>
    <n v="687.69"/>
    <x v="590"/>
    <s v="Mid"/>
    <n v="99"/>
    <n v="27"/>
    <d v="2024-09-01T00:00:00"/>
    <s v="SUP023"/>
    <s v="AISLE-03-SHELF-03"/>
    <n v="39"/>
    <x v="0"/>
    <d v="2024-05-29T00:00:00"/>
    <s v="France"/>
    <n v="50.624499999999998"/>
    <n v="4.2042999999999999"/>
    <n v="95"/>
  </r>
  <r>
    <x v="4707"/>
    <x v="4707"/>
    <x v="2"/>
    <n v="379.09"/>
    <x v="672"/>
    <s v="Low"/>
    <n v="53"/>
    <n v="4"/>
    <d v="2024-08-17T00:00:00"/>
    <s v="SUP045"/>
    <s v="AISLE-05-SHELF-34"/>
    <n v="32"/>
    <x v="0"/>
    <d v="2024-07-09T00:00:00"/>
    <s v="Netherlands"/>
    <n v="52.9268"/>
    <n v="6.0290999999999997"/>
    <n v="39"/>
  </r>
  <r>
    <x v="4708"/>
    <x v="4708"/>
    <x v="1"/>
    <n v="106.05"/>
    <x v="372"/>
    <s v="Mid"/>
    <n v="15"/>
    <n v="7"/>
    <d v="2024-10-26T00:00:00"/>
    <s v="SUP040"/>
    <s v="AISLE-01-SHELF-36"/>
    <n v="7"/>
    <x v="0"/>
    <d v="2024-02-14T00:00:00"/>
    <s v="France"/>
    <n v="43.314599999999999"/>
    <n v="-4.0570000000000004"/>
    <n v="255"/>
  </r>
  <r>
    <x v="4709"/>
    <x v="4709"/>
    <x v="5"/>
    <n v="189.55"/>
    <x v="845"/>
    <s v="Mid"/>
    <n v="36"/>
    <n v="5"/>
    <d v="2025-09-24T00:00:00"/>
    <s v="SUP050"/>
    <s v="AISLE-10-SHELF-45"/>
    <n v="43"/>
    <x v="0"/>
    <d v="2025-01-24T00:00:00"/>
    <s v="Spain"/>
    <n v="41.664999999999999"/>
    <n v="-2.8607"/>
    <n v="243"/>
  </r>
  <r>
    <x v="4710"/>
    <x v="4710"/>
    <x v="2"/>
    <n v="492.73"/>
    <x v="959"/>
    <s v="Mid"/>
    <n v="29"/>
    <n v="19"/>
    <d v="2025-08-10T00:00:00"/>
    <s v="SUP030"/>
    <s v="AISLE-03-SHELF-11"/>
    <n v="31"/>
    <x v="0"/>
    <d v="2024-11-29T00:00:00"/>
    <s v="Netherlands"/>
    <n v="52.695999999999998"/>
    <n v="5.1597"/>
    <n v="254"/>
  </r>
  <r>
    <x v="4711"/>
    <x v="4711"/>
    <x v="6"/>
    <n v="499.75"/>
    <x v="698"/>
    <s v="Low"/>
    <n v="29"/>
    <n v="4"/>
    <d v="2023-12-25T00:00:00"/>
    <s v="SUP019"/>
    <s v="AISLE-03-SHELF-28"/>
    <n v="21"/>
    <x v="1"/>
    <d v="2023-07-04T00:00:00"/>
    <s v="Spain"/>
    <n v="38.435400000000001"/>
    <n v="-5.7088000000000001"/>
    <n v="174"/>
  </r>
  <r>
    <x v="4712"/>
    <x v="4712"/>
    <x v="3"/>
    <n v="770.04"/>
    <x v="607"/>
    <s v="Low"/>
    <n v="21"/>
    <n v="18"/>
    <d v="2023-11-25T00:00:00"/>
    <s v="SUP032"/>
    <s v="AISLE-10-SHELF-28"/>
    <n v="19"/>
    <x v="0"/>
    <d v="2023-04-18T00:00:00"/>
    <s v="Netherlands"/>
    <n v="52.772399999999998"/>
    <n v="4.3794000000000004"/>
    <n v="221"/>
  </r>
  <r>
    <x v="4713"/>
    <x v="4713"/>
    <x v="2"/>
    <n v="728.91"/>
    <x v="282"/>
    <s v="Low"/>
    <n v="94"/>
    <n v="22"/>
    <d v="2024-02-11T00:00:00"/>
    <s v="SUP050"/>
    <s v="AISLE-09-SHELF-26"/>
    <n v="46"/>
    <x v="0"/>
    <d v="2023-09-02T00:00:00"/>
    <s v="Netherlands"/>
    <n v="52.729599999999998"/>
    <n v="4.7973999999999997"/>
    <n v="162"/>
  </r>
  <r>
    <x v="4714"/>
    <x v="4714"/>
    <x v="0"/>
    <n v="209.26"/>
    <x v="94"/>
    <s v="Mid"/>
    <n v="58"/>
    <n v="3"/>
    <d v="2025-03-21T00:00:00"/>
    <s v="SUP019"/>
    <s v="AISLE-10-SHELF-27"/>
    <n v="43"/>
    <x v="0"/>
    <d v="2025-02-12T00:00:00"/>
    <s v="Germany"/>
    <n v="53.158799999999999"/>
    <n v="7.1996000000000002"/>
    <n v="37"/>
  </r>
  <r>
    <x v="4715"/>
    <x v="4715"/>
    <x v="6"/>
    <n v="599.01"/>
    <x v="919"/>
    <s v="Mid"/>
    <n v="61"/>
    <n v="23"/>
    <d v="2023-12-29T00:00:00"/>
    <s v="SUP022"/>
    <s v="AISLE-13-SHELF-32"/>
    <n v="26"/>
    <x v="0"/>
    <d v="2023-07-05T00:00:00"/>
    <s v="Poland"/>
    <n v="50.188899999999997"/>
    <n v="20.959099999999999"/>
    <n v="177"/>
  </r>
  <r>
    <x v="4716"/>
    <x v="4716"/>
    <x v="0"/>
    <n v="30.42"/>
    <x v="471"/>
    <s v="Mid"/>
    <n v="19"/>
    <n v="4"/>
    <d v="2024-07-16T00:00:00"/>
    <s v="SUP004"/>
    <s v="AISLE-18-SHELF-18"/>
    <n v="24"/>
    <x v="0"/>
    <d v="2023-10-15T00:00:00"/>
    <s v="Sweden"/>
    <n v="63.031199999999998"/>
    <n v="13.770799999999999"/>
    <n v="275"/>
  </r>
  <r>
    <x v="4717"/>
    <x v="4717"/>
    <x v="4"/>
    <n v="404.56"/>
    <x v="126"/>
    <s v="High"/>
    <n v="14"/>
    <n v="14"/>
    <d v="2023-10-08T00:00:00"/>
    <s v="SUP045"/>
    <s v="AISLE-17-SHELF-49"/>
    <n v="31"/>
    <x v="0"/>
    <d v="2023-06-25T00:00:00"/>
    <s v="France"/>
    <n v="50.1477"/>
    <n v="-1.0711999999999999"/>
    <n v="105"/>
  </r>
  <r>
    <x v="4718"/>
    <x v="4718"/>
    <x v="4"/>
    <n v="766.46"/>
    <x v="717"/>
    <s v="High"/>
    <n v="73"/>
    <n v="24"/>
    <d v="2025-09-15T00:00:00"/>
    <s v="SUP012"/>
    <s v="AISLE-05-SHELF-09"/>
    <n v="39"/>
    <x v="0"/>
    <d v="2024-10-14T00:00:00"/>
    <s v="Italy"/>
    <n v="41.0212"/>
    <n v="9.0071999999999992"/>
    <n v="336"/>
  </r>
  <r>
    <x v="4719"/>
    <x v="4719"/>
    <x v="3"/>
    <n v="405.51"/>
    <x v="879"/>
    <s v="Mid"/>
    <n v="67"/>
    <n v="27"/>
    <d v="2025-12-14T00:00:00"/>
    <s v="SUP015"/>
    <s v="AISLE-12-SHELF-44"/>
    <n v="9"/>
    <x v="0"/>
    <d v="2025-02-21T00:00:00"/>
    <s v="Austria"/>
    <n v="47.408900000000003"/>
    <n v="13.2857"/>
    <n v="296"/>
  </r>
  <r>
    <x v="4720"/>
    <x v="4720"/>
    <x v="6"/>
    <n v="837.24"/>
    <x v="183"/>
    <s v="Mid"/>
    <n v="17"/>
    <n v="14"/>
    <d v="2024-09-18T00:00:00"/>
    <s v="SUP015"/>
    <s v="AISLE-19-SHELF-07"/>
    <n v="6"/>
    <x v="0"/>
    <d v="2023-09-29T00:00:00"/>
    <s v="United Kingdom"/>
    <n v="52.498199999999997"/>
    <n v="-0.5091"/>
    <n v="355"/>
  </r>
  <r>
    <x v="4721"/>
    <x v="4721"/>
    <x v="6"/>
    <n v="976.39"/>
    <x v="87"/>
    <s v="Mid"/>
    <n v="39"/>
    <n v="17"/>
    <d v="2025-12-02T00:00:00"/>
    <s v="SUP010"/>
    <s v="AISLE-20-SHELF-44"/>
    <n v="45"/>
    <x v="0"/>
    <d v="2025-01-09T00:00:00"/>
    <s v="Sweden"/>
    <n v="60.7363"/>
    <n v="20.656600000000001"/>
    <n v="327"/>
  </r>
  <r>
    <x v="4722"/>
    <x v="4722"/>
    <x v="4"/>
    <n v="611.14"/>
    <x v="910"/>
    <s v="High"/>
    <n v="26"/>
    <n v="9"/>
    <d v="2025-09-29T00:00:00"/>
    <s v="SUP019"/>
    <s v="AISLE-09-SHELF-08"/>
    <n v="49"/>
    <x v="0"/>
    <d v="2024-10-19T00:00:00"/>
    <s v="Spain"/>
    <n v="37.615200000000002"/>
    <n v="-4.5494000000000003"/>
    <n v="345"/>
  </r>
  <r>
    <x v="4723"/>
    <x v="4723"/>
    <x v="3"/>
    <n v="153.55000000000001"/>
    <x v="250"/>
    <s v="High"/>
    <n v="76"/>
    <n v="19"/>
    <d v="2024-01-17T00:00:00"/>
    <s v="SUP008"/>
    <s v="AISLE-19-SHELF-35"/>
    <n v="24"/>
    <x v="0"/>
    <d v="2023-08-20T00:00:00"/>
    <s v="Germany"/>
    <n v="47.361199999999997"/>
    <n v="12.803599999999999"/>
    <n v="150"/>
  </r>
  <r>
    <x v="4724"/>
    <x v="4724"/>
    <x v="2"/>
    <n v="385.88"/>
    <x v="909"/>
    <s v="High"/>
    <n v="30"/>
    <n v="3"/>
    <d v="2025-01-03T00:00:00"/>
    <s v="SUP031"/>
    <s v="AISLE-11-SHELF-44"/>
    <n v="11"/>
    <x v="0"/>
    <d v="2024-05-03T00:00:00"/>
    <s v="Spain"/>
    <n v="40.881900000000002"/>
    <n v="1.0045999999999999"/>
    <n v="245"/>
  </r>
  <r>
    <x v="4725"/>
    <x v="4725"/>
    <x v="4"/>
    <n v="19.39"/>
    <x v="693"/>
    <s v="Mid"/>
    <n v="25"/>
    <n v="15"/>
    <d v="2024-02-19T00:00:00"/>
    <s v="SUP009"/>
    <s v="AISLE-17-SHELF-39"/>
    <n v="40"/>
    <x v="0"/>
    <d v="2023-12-23T00:00:00"/>
    <s v="Poland"/>
    <n v="51.642499999999998"/>
    <n v="22.0974"/>
    <n v="58"/>
  </r>
  <r>
    <x v="4726"/>
    <x v="4726"/>
    <x v="6"/>
    <n v="606.70000000000005"/>
    <x v="874"/>
    <s v="High"/>
    <n v="36"/>
    <n v="21"/>
    <d v="2023-09-10T00:00:00"/>
    <s v="SUP029"/>
    <s v="AISLE-03-SHELF-39"/>
    <n v="12"/>
    <x v="0"/>
    <d v="2023-05-21T00:00:00"/>
    <s v="United Kingdom"/>
    <n v="55.598700000000001"/>
    <n v="-8.1638999999999999"/>
    <n v="112"/>
  </r>
  <r>
    <x v="4727"/>
    <x v="4727"/>
    <x v="0"/>
    <n v="823.35"/>
    <x v="198"/>
    <s v="High"/>
    <n v="15"/>
    <n v="26"/>
    <d v="2024-06-10T00:00:00"/>
    <s v="SUP007"/>
    <s v="AISLE-07-SHELF-46"/>
    <n v="31"/>
    <x v="0"/>
    <d v="2023-06-23T00:00:00"/>
    <s v="Germany"/>
    <n v="49.228099999999998"/>
    <n v="10.394399999999999"/>
    <n v="353"/>
  </r>
  <r>
    <x v="4728"/>
    <x v="4728"/>
    <x v="1"/>
    <n v="633.64"/>
    <x v="831"/>
    <s v="Low"/>
    <n v="51"/>
    <n v="1"/>
    <d v="2024-10-11T00:00:00"/>
    <s v="SUP008"/>
    <s v="AISLE-02-SHELF-16"/>
    <n v="10"/>
    <x v="0"/>
    <d v="2024-03-22T00:00:00"/>
    <s v="Spain"/>
    <n v="40.825800000000001"/>
    <n v="-8.4735999999999994"/>
    <n v="203"/>
  </r>
  <r>
    <x v="4729"/>
    <x v="4729"/>
    <x v="6"/>
    <n v="788.23"/>
    <x v="134"/>
    <s v="Low"/>
    <n v="25"/>
    <n v="19"/>
    <d v="2023-11-22T00:00:00"/>
    <s v="SUP041"/>
    <s v="AISLE-10-SHELF-14"/>
    <n v="28"/>
    <x v="0"/>
    <d v="2023-11-18T00:00:00"/>
    <s v="Poland"/>
    <n v="53.089500000000001"/>
    <n v="19.535399999999999"/>
    <n v="4"/>
  </r>
  <r>
    <x v="4730"/>
    <x v="4730"/>
    <x v="3"/>
    <n v="801.9"/>
    <x v="866"/>
    <s v="High"/>
    <n v="54"/>
    <n v="4"/>
    <d v="2024-12-06T00:00:00"/>
    <s v="SUP017"/>
    <s v="AISLE-07-SHELF-02"/>
    <n v="40"/>
    <x v="0"/>
    <d v="2024-11-10T00:00:00"/>
    <s v="Austria"/>
    <n v="47.767000000000003"/>
    <n v="11.748799999999999"/>
    <n v="26"/>
  </r>
  <r>
    <x v="4731"/>
    <x v="4731"/>
    <x v="6"/>
    <n v="852.5"/>
    <x v="958"/>
    <s v="Low"/>
    <n v="12"/>
    <n v="14"/>
    <d v="2025-04-03T00:00:00"/>
    <s v="SUP015"/>
    <s v="AISLE-10-SHELF-02"/>
    <n v="9"/>
    <x v="0"/>
    <d v="2025-02-20T00:00:00"/>
    <s v="Austria"/>
    <n v="47.9465"/>
    <n v="9.7117000000000004"/>
    <n v="42"/>
  </r>
  <r>
    <x v="4732"/>
    <x v="4732"/>
    <x v="5"/>
    <n v="274"/>
    <x v="345"/>
    <s v="Mid"/>
    <n v="49"/>
    <n v="18"/>
    <d v="2023-10-17T00:00:00"/>
    <s v="SUP016"/>
    <s v="AISLE-13-SHELF-02"/>
    <n v="24"/>
    <x v="0"/>
    <d v="2023-08-14T00:00:00"/>
    <s v="Spain"/>
    <n v="36.5047"/>
    <n v="-5.3199999999999997E-2"/>
    <n v="64"/>
  </r>
  <r>
    <x v="4733"/>
    <x v="4733"/>
    <x v="6"/>
    <n v="872.56"/>
    <x v="261"/>
    <s v="Low"/>
    <n v="29"/>
    <n v="12"/>
    <d v="2025-05-05T00:00:00"/>
    <s v="SUP007"/>
    <s v="AISLE-10-SHELF-14"/>
    <n v="24"/>
    <x v="0"/>
    <d v="2025-02-22T00:00:00"/>
    <s v="Sweden"/>
    <n v="59.742100000000001"/>
    <n v="15.645300000000001"/>
    <n v="72"/>
  </r>
  <r>
    <x v="4734"/>
    <x v="4734"/>
    <x v="5"/>
    <n v="657.55"/>
    <x v="39"/>
    <s v="Low"/>
    <n v="16"/>
    <n v="6"/>
    <d v="2024-11-18T00:00:00"/>
    <s v="SUP042"/>
    <s v="AISLE-17-SHELF-44"/>
    <n v="45"/>
    <x v="0"/>
    <d v="2023-11-23T00:00:00"/>
    <s v="United Kingdom"/>
    <n v="51.733800000000002"/>
    <n v="-3.7437999999999998"/>
    <n v="361"/>
  </r>
  <r>
    <x v="4735"/>
    <x v="4735"/>
    <x v="4"/>
    <n v="296.83"/>
    <x v="341"/>
    <s v="Low"/>
    <n v="68"/>
    <n v="10"/>
    <d v="2025-05-04T00:00:00"/>
    <s v="SUP019"/>
    <s v="AISLE-17-SHELF-38"/>
    <n v="44"/>
    <x v="0"/>
    <d v="2024-06-24T00:00:00"/>
    <s v="Belgium"/>
    <n v="49.603999999999999"/>
    <n v="3.6714000000000002"/>
    <n v="314"/>
  </r>
  <r>
    <x v="4736"/>
    <x v="4736"/>
    <x v="2"/>
    <n v="987.42"/>
    <x v="119"/>
    <s v="Mid"/>
    <n v="20"/>
    <n v="4"/>
    <d v="2025-12-06T00:00:00"/>
    <s v="SUP038"/>
    <s v="AISLE-04-SHELF-34"/>
    <n v="38"/>
    <x v="1"/>
    <d v="2024-12-14T00:00:00"/>
    <s v="Sweden"/>
    <n v="62.574300000000001"/>
    <n v="17.1998"/>
    <n v="357"/>
  </r>
  <r>
    <x v="4737"/>
    <x v="4737"/>
    <x v="5"/>
    <n v="950.68"/>
    <x v="200"/>
    <s v="High"/>
    <n v="61"/>
    <n v="16"/>
    <d v="2025-01-29T00:00:00"/>
    <s v="SUP025"/>
    <s v="AISLE-15-SHELF-23"/>
    <n v="43"/>
    <x v="0"/>
    <d v="2024-03-20T00:00:00"/>
    <s v="Austria"/>
    <n v="48.999099999999999"/>
    <n v="12.493499999999999"/>
    <n v="315"/>
  </r>
  <r>
    <x v="4738"/>
    <x v="4738"/>
    <x v="6"/>
    <n v="578.70000000000005"/>
    <x v="145"/>
    <s v="Low"/>
    <n v="12"/>
    <n v="1"/>
    <d v="2025-05-05T00:00:00"/>
    <s v="SUP012"/>
    <s v="AISLE-16-SHELF-44"/>
    <n v="14"/>
    <x v="0"/>
    <d v="2024-11-22T00:00:00"/>
    <s v="United Kingdom"/>
    <n v="53.305599999999998"/>
    <n v="-3.1642000000000001"/>
    <n v="164"/>
  </r>
  <r>
    <x v="4739"/>
    <x v="4739"/>
    <x v="2"/>
    <n v="844.78"/>
    <x v="368"/>
    <s v="Mid"/>
    <n v="30"/>
    <n v="3"/>
    <d v="2024-06-21T00:00:00"/>
    <s v="SUP032"/>
    <s v="AISLE-07-SHELF-45"/>
    <n v="7"/>
    <x v="0"/>
    <d v="2023-08-20T00:00:00"/>
    <s v="Poland"/>
    <n v="50.1038"/>
    <n v="22.863"/>
    <n v="306"/>
  </r>
  <r>
    <x v="4740"/>
    <x v="4740"/>
    <x v="1"/>
    <n v="268.88"/>
    <x v="822"/>
    <s v="Mid"/>
    <n v="62"/>
    <n v="7"/>
    <d v="2025-04-08T00:00:00"/>
    <s v="SUP047"/>
    <s v="AISLE-01-SHELF-19"/>
    <n v="38"/>
    <x v="0"/>
    <d v="2024-08-31T00:00:00"/>
    <s v="Germany"/>
    <n v="51.6492"/>
    <n v="7.6482000000000001"/>
    <n v="220"/>
  </r>
  <r>
    <x v="4741"/>
    <x v="4741"/>
    <x v="2"/>
    <n v="421.88"/>
    <x v="244"/>
    <s v="Mid"/>
    <n v="39"/>
    <n v="3"/>
    <d v="2025-09-13T00:00:00"/>
    <s v="SUP010"/>
    <s v="AISLE-13-SHELF-33"/>
    <n v="39"/>
    <x v="0"/>
    <d v="2024-09-20T00:00:00"/>
    <s v="Netherlands"/>
    <n v="52.942300000000003"/>
    <n v="3.4339"/>
    <n v="358"/>
  </r>
  <r>
    <x v="4742"/>
    <x v="4742"/>
    <x v="6"/>
    <n v="192.13"/>
    <x v="291"/>
    <s v="High"/>
    <n v="20"/>
    <n v="29"/>
    <d v="2025-05-05T00:00:00"/>
    <s v="SUP024"/>
    <s v="AISLE-02-SHELF-01"/>
    <n v="41"/>
    <x v="0"/>
    <d v="2024-07-10T00:00:00"/>
    <s v="Spain"/>
    <n v="43.664000000000001"/>
    <n v="1.6009"/>
    <n v="299"/>
  </r>
  <r>
    <x v="4743"/>
    <x v="4743"/>
    <x v="6"/>
    <n v="524.9"/>
    <x v="662"/>
    <s v="Mid"/>
    <n v="90"/>
    <n v="22"/>
    <d v="2024-01-18T00:00:00"/>
    <s v="SUP050"/>
    <s v="AISLE-12-SHELF-25"/>
    <n v="49"/>
    <x v="0"/>
    <d v="2024-01-14T00:00:00"/>
    <s v="France"/>
    <n v="46.980499999999999"/>
    <n v="-3.4750999999999999"/>
    <n v="4"/>
  </r>
  <r>
    <x v="4744"/>
    <x v="4744"/>
    <x v="1"/>
    <n v="501.04"/>
    <x v="827"/>
    <s v="High"/>
    <n v="34"/>
    <n v="27"/>
    <d v="2023-11-18T00:00:00"/>
    <s v="SUP004"/>
    <s v="AISLE-10-SHELF-02"/>
    <n v="49"/>
    <x v="0"/>
    <d v="2023-06-05T00:00:00"/>
    <s v="United Kingdom"/>
    <n v="51.794400000000003"/>
    <n v="-5.4055999999999997"/>
    <n v="166"/>
  </r>
  <r>
    <x v="4745"/>
    <x v="4745"/>
    <x v="3"/>
    <n v="220.69"/>
    <x v="621"/>
    <s v="Mid"/>
    <n v="59"/>
    <n v="15"/>
    <d v="2024-12-08T00:00:00"/>
    <s v="SUP043"/>
    <s v="AISLE-01-SHELF-37"/>
    <n v="42"/>
    <x v="0"/>
    <d v="2024-07-08T00:00:00"/>
    <s v="Italy"/>
    <n v="39.130800000000001"/>
    <n v="12.5205"/>
    <n v="153"/>
  </r>
  <r>
    <x v="4746"/>
    <x v="4746"/>
    <x v="4"/>
    <n v="676.07"/>
    <x v="454"/>
    <s v="Low"/>
    <n v="98"/>
    <n v="6"/>
    <d v="2023-10-12T00:00:00"/>
    <s v="SUP037"/>
    <s v="AISLE-02-SHELF-04"/>
    <n v="27"/>
    <x v="0"/>
    <d v="2023-08-18T00:00:00"/>
    <s v="Poland"/>
    <n v="54.478499999999997"/>
    <n v="18.541699999999999"/>
    <n v="55"/>
  </r>
  <r>
    <x v="4747"/>
    <x v="4747"/>
    <x v="5"/>
    <n v="126.61"/>
    <x v="421"/>
    <s v="Mid"/>
    <n v="18"/>
    <n v="16"/>
    <d v="2025-05-29T00:00:00"/>
    <s v="SUP045"/>
    <s v="AISLE-14-SHELF-41"/>
    <n v="41"/>
    <x v="0"/>
    <d v="2024-12-13T00:00:00"/>
    <s v="Belgium"/>
    <n v="50.823099999999997"/>
    <n v="5.1855000000000002"/>
    <n v="167"/>
  </r>
  <r>
    <x v="4748"/>
    <x v="4748"/>
    <x v="0"/>
    <n v="71.069999999999993"/>
    <x v="128"/>
    <s v="Mid"/>
    <n v="54"/>
    <n v="17"/>
    <d v="2025-03-30T00:00:00"/>
    <s v="SUP042"/>
    <s v="AISLE-06-SHELF-23"/>
    <n v="25"/>
    <x v="0"/>
    <d v="2024-04-22T00:00:00"/>
    <s v="Netherlands"/>
    <n v="53.153300000000002"/>
    <n v="3.4319000000000002"/>
    <n v="342"/>
  </r>
  <r>
    <x v="4749"/>
    <x v="4749"/>
    <x v="5"/>
    <n v="391.06"/>
    <x v="551"/>
    <s v="Mid"/>
    <n v="38"/>
    <n v="2"/>
    <d v="2025-07-09T00:00:00"/>
    <s v="SUP039"/>
    <s v="AISLE-12-SHELF-44"/>
    <n v="31"/>
    <x v="0"/>
    <d v="2025-01-16T00:00:00"/>
    <s v="Italy"/>
    <n v="40.845500000000001"/>
    <n v="15.9383"/>
    <n v="174"/>
  </r>
  <r>
    <x v="4750"/>
    <x v="4750"/>
    <x v="6"/>
    <n v="415.73"/>
    <x v="305"/>
    <s v="Mid"/>
    <n v="71"/>
    <n v="10"/>
    <d v="2024-10-29T00:00:00"/>
    <s v="SUP043"/>
    <s v="AISLE-09-SHELF-28"/>
    <n v="5"/>
    <x v="0"/>
    <d v="2024-07-09T00:00:00"/>
    <s v="Belgium"/>
    <n v="51.1297"/>
    <n v="6.1166"/>
    <n v="112"/>
  </r>
  <r>
    <x v="4751"/>
    <x v="4751"/>
    <x v="0"/>
    <n v="326.54000000000002"/>
    <x v="155"/>
    <s v="Low"/>
    <n v="24"/>
    <n v="11"/>
    <d v="2025-04-12T00:00:00"/>
    <s v="SUP004"/>
    <s v="AISLE-15-SHELF-10"/>
    <n v="13"/>
    <x v="0"/>
    <d v="2024-08-16T00:00:00"/>
    <s v="France"/>
    <n v="48.187399999999997"/>
    <n v="-1.5207999999999999"/>
    <n v="239"/>
  </r>
  <r>
    <x v="4752"/>
    <x v="4752"/>
    <x v="0"/>
    <n v="265.37"/>
    <x v="844"/>
    <s v="Low"/>
    <n v="28"/>
    <n v="28"/>
    <d v="2024-09-12T00:00:00"/>
    <s v="SUP036"/>
    <s v="AISLE-02-SHELF-29"/>
    <n v="7"/>
    <x v="0"/>
    <d v="2024-01-29T00:00:00"/>
    <s v="Austria"/>
    <n v="47.714700000000001"/>
    <n v="9.7491000000000003"/>
    <n v="227"/>
  </r>
  <r>
    <x v="4753"/>
    <x v="4753"/>
    <x v="5"/>
    <n v="345.39"/>
    <x v="940"/>
    <s v="Mid"/>
    <n v="24"/>
    <n v="27"/>
    <d v="2023-09-17T00:00:00"/>
    <s v="SUP037"/>
    <s v="AISLE-18-SHELF-07"/>
    <n v="42"/>
    <x v="1"/>
    <d v="2023-05-14T00:00:00"/>
    <s v="Sweden"/>
    <n v="64.227599999999995"/>
    <n v="18.3613"/>
    <n v="126"/>
  </r>
  <r>
    <x v="4754"/>
    <x v="4754"/>
    <x v="1"/>
    <n v="171.74"/>
    <x v="501"/>
    <s v="Mid"/>
    <n v="48"/>
    <n v="6"/>
    <d v="2025-06-07T00:00:00"/>
    <s v="SUP025"/>
    <s v="AISLE-09-SHELF-20"/>
    <n v="40"/>
    <x v="0"/>
    <d v="2024-07-09T00:00:00"/>
    <s v="Spain"/>
    <n v="41.201300000000003"/>
    <n v="2.4198"/>
    <n v="333"/>
  </r>
  <r>
    <x v="4755"/>
    <x v="4755"/>
    <x v="5"/>
    <n v="409.42"/>
    <x v="75"/>
    <s v="Mid"/>
    <n v="44"/>
    <n v="18"/>
    <d v="2023-10-22T00:00:00"/>
    <s v="SUP041"/>
    <s v="AISLE-18-SHELF-03"/>
    <n v="38"/>
    <x v="0"/>
    <d v="2023-04-08T00:00:00"/>
    <s v="Germany"/>
    <n v="52.523299999999999"/>
    <n v="8.8161000000000005"/>
    <n v="197"/>
  </r>
  <r>
    <x v="4756"/>
    <x v="4756"/>
    <x v="5"/>
    <n v="905.56"/>
    <x v="697"/>
    <s v="Mid"/>
    <n v="22"/>
    <n v="15"/>
    <d v="2024-03-14T00:00:00"/>
    <s v="SUP030"/>
    <s v="AISLE-13-SHELF-10"/>
    <n v="34"/>
    <x v="0"/>
    <d v="2023-06-24T00:00:00"/>
    <s v="Belgium"/>
    <n v="49.897500000000001"/>
    <n v="5.8331"/>
    <n v="264"/>
  </r>
  <r>
    <x v="4757"/>
    <x v="4757"/>
    <x v="5"/>
    <n v="232.18"/>
    <x v="508"/>
    <s v="Mid"/>
    <n v="25"/>
    <n v="16"/>
    <d v="2025-06-08T00:00:00"/>
    <s v="SUP001"/>
    <s v="AISLE-17-SHELF-35"/>
    <n v="35"/>
    <x v="0"/>
    <d v="2025-01-24T00:00:00"/>
    <s v="Netherlands"/>
    <n v="51.3247"/>
    <n v="3.9302999999999999"/>
    <n v="135"/>
  </r>
  <r>
    <x v="4758"/>
    <x v="4758"/>
    <x v="1"/>
    <n v="687.61"/>
    <x v="310"/>
    <s v="Mid"/>
    <n v="76"/>
    <n v="13"/>
    <d v="2025-04-08T00:00:00"/>
    <s v="SUP029"/>
    <s v="AISLE-09-SHELF-17"/>
    <n v="34"/>
    <x v="0"/>
    <d v="2024-04-14T00:00:00"/>
    <s v="United Kingdom"/>
    <n v="51.718200000000003"/>
    <n v="-3.1116000000000001"/>
    <n v="359"/>
  </r>
  <r>
    <x v="4759"/>
    <x v="4759"/>
    <x v="1"/>
    <n v="150.37"/>
    <x v="472"/>
    <s v="Mid"/>
    <n v="64"/>
    <n v="16"/>
    <d v="2025-01-27T00:00:00"/>
    <s v="SUP016"/>
    <s v="AISLE-16-SHELF-38"/>
    <n v="20"/>
    <x v="0"/>
    <d v="2024-10-19T00:00:00"/>
    <s v="Austria"/>
    <n v="46.722900000000003"/>
    <n v="16.723500000000001"/>
    <n v="100"/>
  </r>
  <r>
    <x v="4760"/>
    <x v="4760"/>
    <x v="4"/>
    <n v="360.37"/>
    <x v="837"/>
    <s v="High"/>
    <n v="74"/>
    <n v="2"/>
    <d v="2024-08-29T00:00:00"/>
    <s v="SUP037"/>
    <s v="AISLE-18-SHELF-06"/>
    <n v="33"/>
    <x v="1"/>
    <d v="2024-07-28T00:00:00"/>
    <s v="United Kingdom"/>
    <n v="58.402999999999999"/>
    <n v="1.538"/>
    <n v="32"/>
  </r>
  <r>
    <x v="4761"/>
    <x v="4761"/>
    <x v="3"/>
    <n v="327.96"/>
    <x v="565"/>
    <s v="Low"/>
    <n v="44"/>
    <n v="20"/>
    <d v="2025-07-31T00:00:00"/>
    <s v="SUP037"/>
    <s v="AISLE-06-SHELF-17"/>
    <n v="10"/>
    <x v="0"/>
    <d v="2025-01-16T00:00:00"/>
    <s v="Netherlands"/>
    <n v="50.9056"/>
    <n v="6.9901999999999997"/>
    <n v="196"/>
  </r>
  <r>
    <x v="4762"/>
    <x v="4762"/>
    <x v="3"/>
    <n v="937.66"/>
    <x v="35"/>
    <s v="Mid"/>
    <n v="25"/>
    <n v="12"/>
    <d v="2024-05-24T00:00:00"/>
    <s v="SUP007"/>
    <s v="AISLE-10-SHELF-02"/>
    <n v="18"/>
    <x v="1"/>
    <d v="2023-09-24T00:00:00"/>
    <s v="United Kingdom"/>
    <n v="58.677300000000002"/>
    <n v="1.2242999999999999"/>
    <n v="243"/>
  </r>
  <r>
    <x v="4763"/>
    <x v="4763"/>
    <x v="5"/>
    <n v="433.7"/>
    <x v="756"/>
    <s v="Low"/>
    <n v="10"/>
    <n v="29"/>
    <d v="2025-09-24T00:00:00"/>
    <s v="SUP040"/>
    <s v="AISLE-01-SHELF-43"/>
    <n v="14"/>
    <x v="0"/>
    <d v="2024-12-03T00:00:00"/>
    <s v="Belgium"/>
    <n v="50.841900000000003"/>
    <n v="5.2347999999999999"/>
    <n v="295"/>
  </r>
  <r>
    <x v="4764"/>
    <x v="4764"/>
    <x v="3"/>
    <n v="693.56"/>
    <x v="159"/>
    <s v="Mid"/>
    <n v="59"/>
    <n v="14"/>
    <d v="2023-07-05T00:00:00"/>
    <s v="SUP033"/>
    <s v="AISLE-06-SHELF-01"/>
    <n v="28"/>
    <x v="0"/>
    <d v="2023-06-13T00:00:00"/>
    <s v="Poland"/>
    <n v="49.709099999999999"/>
    <n v="22.843"/>
    <n v="22"/>
  </r>
  <r>
    <x v="4765"/>
    <x v="4765"/>
    <x v="5"/>
    <n v="606.44000000000005"/>
    <x v="192"/>
    <s v="Mid"/>
    <n v="23"/>
    <n v="8"/>
    <d v="2025-05-16T00:00:00"/>
    <s v="SUP050"/>
    <s v="AISLE-16-SHELF-26"/>
    <n v="40"/>
    <x v="0"/>
    <d v="2024-10-14T00:00:00"/>
    <s v="United Kingdom"/>
    <n v="50.424799999999998"/>
    <n v="-5.0227000000000004"/>
    <n v="214"/>
  </r>
  <r>
    <x v="4766"/>
    <x v="4766"/>
    <x v="5"/>
    <n v="149.62"/>
    <x v="111"/>
    <s v="High"/>
    <n v="71"/>
    <n v="6"/>
    <d v="2023-06-17T00:00:00"/>
    <s v="SUP022"/>
    <s v="AISLE-09-SHELF-12"/>
    <n v="28"/>
    <x v="0"/>
    <d v="2023-05-06T00:00:00"/>
    <s v="Sweden"/>
    <n v="68.977900000000005"/>
    <n v="16.6325"/>
    <n v="42"/>
  </r>
  <r>
    <x v="4767"/>
    <x v="4767"/>
    <x v="5"/>
    <n v="940.15"/>
    <x v="842"/>
    <s v="Mid"/>
    <n v="16"/>
    <n v="14"/>
    <d v="2023-11-10T00:00:00"/>
    <s v="SUP043"/>
    <s v="AISLE-09-SHELF-13"/>
    <n v="11"/>
    <x v="0"/>
    <d v="2023-08-25T00:00:00"/>
    <s v="France"/>
    <n v="42.585299999999997"/>
    <n v="9.0517000000000003"/>
    <n v="77"/>
  </r>
  <r>
    <x v="4768"/>
    <x v="4768"/>
    <x v="2"/>
    <n v="352.41"/>
    <x v="610"/>
    <s v="High"/>
    <n v="32"/>
    <n v="24"/>
    <d v="2024-07-09T00:00:00"/>
    <s v="SUP027"/>
    <s v="AISLE-07-SHELF-01"/>
    <n v="41"/>
    <x v="0"/>
    <d v="2023-12-20T00:00:00"/>
    <s v="Germany"/>
    <n v="54.779499999999999"/>
    <n v="7.6021000000000001"/>
    <n v="202"/>
  </r>
  <r>
    <x v="4769"/>
    <x v="4769"/>
    <x v="4"/>
    <n v="54.31"/>
    <x v="321"/>
    <s v="Mid"/>
    <n v="72"/>
    <n v="15"/>
    <d v="2024-06-27T00:00:00"/>
    <s v="SUP029"/>
    <s v="AISLE-03-SHELF-24"/>
    <n v="44"/>
    <x v="0"/>
    <d v="2023-12-23T00:00:00"/>
    <s v="Belgium"/>
    <n v="51.229599999999998"/>
    <n v="4.0227000000000004"/>
    <n v="187"/>
  </r>
  <r>
    <x v="4770"/>
    <x v="4770"/>
    <x v="6"/>
    <n v="307.44"/>
    <x v="409"/>
    <s v="Low"/>
    <n v="38"/>
    <n v="20"/>
    <d v="2024-06-26T00:00:00"/>
    <s v="SUP016"/>
    <s v="AISLE-03-SHELF-19"/>
    <n v="42"/>
    <x v="0"/>
    <d v="2023-07-20T00:00:00"/>
    <s v="Italy"/>
    <n v="40.604399999999998"/>
    <n v="9.7261000000000006"/>
    <n v="342"/>
  </r>
  <r>
    <x v="4771"/>
    <x v="4771"/>
    <x v="3"/>
    <n v="342.28"/>
    <x v="222"/>
    <s v="Mid"/>
    <n v="31"/>
    <n v="27"/>
    <d v="2024-02-29T00:00:00"/>
    <s v="SUP021"/>
    <s v="AISLE-04-SHELF-28"/>
    <n v="29"/>
    <x v="0"/>
    <d v="2023-03-26T00:00:00"/>
    <s v="Netherlands"/>
    <n v="50.920699999999997"/>
    <n v="4.3452000000000002"/>
    <n v="340"/>
  </r>
  <r>
    <x v="4772"/>
    <x v="4772"/>
    <x v="3"/>
    <n v="101.82"/>
    <x v="960"/>
    <s v="Low"/>
    <n v="89"/>
    <n v="3"/>
    <d v="2025-05-25T00:00:00"/>
    <s v="SUP011"/>
    <s v="AISLE-12-SHELF-30"/>
    <n v="47"/>
    <x v="0"/>
    <d v="2024-06-30T00:00:00"/>
    <s v="Austria"/>
    <n v="46.5398"/>
    <n v="16.617699999999999"/>
    <n v="329"/>
  </r>
  <r>
    <x v="4773"/>
    <x v="4773"/>
    <x v="4"/>
    <n v="623.78"/>
    <x v="463"/>
    <s v="High"/>
    <n v="15"/>
    <n v="7"/>
    <d v="2023-09-08T00:00:00"/>
    <s v="SUP021"/>
    <s v="AISLE-04-SHELF-42"/>
    <n v="38"/>
    <x v="0"/>
    <d v="2023-08-08T00:00:00"/>
    <s v="Belgium"/>
    <n v="50.823399999999999"/>
    <n v="5.9577999999999998"/>
    <n v="31"/>
  </r>
  <r>
    <x v="4774"/>
    <x v="4774"/>
    <x v="4"/>
    <n v="353.3"/>
    <x v="968"/>
    <s v="Mid"/>
    <n v="91"/>
    <n v="16"/>
    <d v="2024-07-17T00:00:00"/>
    <s v="SUP009"/>
    <s v="AISLE-04-SHELF-23"/>
    <n v="5"/>
    <x v="1"/>
    <d v="2023-09-15T00:00:00"/>
    <s v="Poland"/>
    <n v="53.160299999999999"/>
    <n v="15.4129"/>
    <n v="306"/>
  </r>
  <r>
    <x v="4775"/>
    <x v="4775"/>
    <x v="5"/>
    <n v="632.84"/>
    <x v="936"/>
    <s v="Mid"/>
    <n v="38"/>
    <n v="23"/>
    <d v="2023-07-28T00:00:00"/>
    <s v="SUP027"/>
    <s v="AISLE-11-SHELF-04"/>
    <n v="32"/>
    <x v="0"/>
    <d v="2023-03-24T00:00:00"/>
    <s v="Austria"/>
    <n v="48.845500000000001"/>
    <n v="16.429200000000002"/>
    <n v="126"/>
  </r>
  <r>
    <x v="4776"/>
    <x v="4776"/>
    <x v="5"/>
    <n v="16.670000000000002"/>
    <x v="516"/>
    <s v="Low"/>
    <n v="98"/>
    <n v="2"/>
    <d v="2025-06-08T00:00:00"/>
    <s v="SUP039"/>
    <s v="AISLE-11-SHELF-49"/>
    <n v="45"/>
    <x v="0"/>
    <d v="2024-10-05T00:00:00"/>
    <s v="Sweden"/>
    <n v="60.103400000000001"/>
    <n v="12.5611"/>
    <n v="246"/>
  </r>
  <r>
    <x v="4777"/>
    <x v="4777"/>
    <x v="2"/>
    <n v="982.23"/>
    <x v="278"/>
    <s v="High"/>
    <n v="11"/>
    <n v="17"/>
    <d v="2023-10-03T00:00:00"/>
    <s v="SUP022"/>
    <s v="AISLE-20-SHELF-20"/>
    <n v="33"/>
    <x v="0"/>
    <d v="2023-07-07T00:00:00"/>
    <s v="Netherlands"/>
    <n v="52.7012"/>
    <n v="6.1406000000000001"/>
    <n v="88"/>
  </r>
  <r>
    <x v="4778"/>
    <x v="4778"/>
    <x v="2"/>
    <n v="178.81"/>
    <x v="120"/>
    <s v="Low"/>
    <n v="73"/>
    <n v="11"/>
    <d v="2025-05-29T00:00:00"/>
    <s v="SUP015"/>
    <s v="AISLE-13-SHELF-17"/>
    <n v="36"/>
    <x v="0"/>
    <d v="2024-08-31T00:00:00"/>
    <s v="Austria"/>
    <n v="48.7318"/>
    <n v="9.9054000000000002"/>
    <n v="271"/>
  </r>
  <r>
    <x v="4779"/>
    <x v="4779"/>
    <x v="6"/>
    <n v="662.74"/>
    <x v="917"/>
    <s v="Mid"/>
    <n v="45"/>
    <n v="24"/>
    <d v="2025-08-13T00:00:00"/>
    <s v="SUP043"/>
    <s v="AISLE-13-SHELF-17"/>
    <n v="9"/>
    <x v="0"/>
    <d v="2025-01-27T00:00:00"/>
    <s v="United Kingdom"/>
    <n v="51.146999999999998"/>
    <n v="-2.2174999999999998"/>
    <n v="198"/>
  </r>
  <r>
    <x v="4780"/>
    <x v="4780"/>
    <x v="3"/>
    <n v="718.63"/>
    <x v="755"/>
    <s v="Low"/>
    <n v="29"/>
    <n v="3"/>
    <d v="2025-07-27T00:00:00"/>
    <s v="SUP023"/>
    <s v="AISLE-19-SHELF-15"/>
    <n v="38"/>
    <x v="0"/>
    <d v="2025-02-24T00:00:00"/>
    <s v="Belgium"/>
    <n v="50.738300000000002"/>
    <n v="2.6311"/>
    <n v="153"/>
  </r>
  <r>
    <x v="4781"/>
    <x v="4781"/>
    <x v="4"/>
    <n v="179.89"/>
    <x v="90"/>
    <s v="Low"/>
    <n v="64"/>
    <n v="22"/>
    <d v="2025-03-17T00:00:00"/>
    <s v="SUP029"/>
    <s v="AISLE-04-SHELF-18"/>
    <n v="30"/>
    <x v="0"/>
    <d v="2024-08-08T00:00:00"/>
    <s v="France"/>
    <n v="45.189900000000002"/>
    <n v="3.4287999999999998"/>
    <n v="221"/>
  </r>
  <r>
    <x v="4782"/>
    <x v="4782"/>
    <x v="6"/>
    <n v="120.6"/>
    <x v="310"/>
    <s v="Mid"/>
    <n v="46"/>
    <n v="23"/>
    <d v="2024-02-16T00:00:00"/>
    <s v="SUP039"/>
    <s v="AISLE-11-SHELF-09"/>
    <n v="17"/>
    <x v="1"/>
    <d v="2023-05-26T00:00:00"/>
    <s v="Netherlands"/>
    <n v="52.792400000000001"/>
    <n v="4.5330000000000004"/>
    <n v="266"/>
  </r>
  <r>
    <x v="4783"/>
    <x v="4783"/>
    <x v="3"/>
    <n v="161.05000000000001"/>
    <x v="571"/>
    <s v="High"/>
    <n v="61"/>
    <n v="8"/>
    <d v="2025-03-23T00:00:00"/>
    <s v="SUP016"/>
    <s v="AISLE-16-SHELF-03"/>
    <n v="16"/>
    <x v="0"/>
    <d v="2025-01-05T00:00:00"/>
    <s v="Spain"/>
    <n v="39.7744"/>
    <n v="0.95709999999999995"/>
    <n v="77"/>
  </r>
  <r>
    <x v="4784"/>
    <x v="4784"/>
    <x v="6"/>
    <n v="254.35"/>
    <x v="648"/>
    <s v="Mid"/>
    <n v="78"/>
    <n v="22"/>
    <d v="2023-11-26T00:00:00"/>
    <s v="SUP003"/>
    <s v="AISLE-18-SHELF-17"/>
    <n v="26"/>
    <x v="0"/>
    <d v="2023-09-22T00:00:00"/>
    <s v="Sweden"/>
    <n v="68.463800000000006"/>
    <n v="14.117100000000001"/>
    <n v="65"/>
  </r>
  <r>
    <x v="4785"/>
    <x v="4785"/>
    <x v="6"/>
    <n v="176.55"/>
    <x v="791"/>
    <s v="Low"/>
    <n v="79"/>
    <n v="23"/>
    <d v="2024-04-14T00:00:00"/>
    <s v="SUP016"/>
    <s v="AISLE-10-SHELF-37"/>
    <n v="13"/>
    <x v="0"/>
    <d v="2024-03-27T00:00:00"/>
    <s v="Germany"/>
    <n v="49.223100000000002"/>
    <n v="14.452299999999999"/>
    <n v="18"/>
  </r>
  <r>
    <x v="4786"/>
    <x v="4786"/>
    <x v="1"/>
    <n v="677.26"/>
    <x v="522"/>
    <s v="Low"/>
    <n v="31"/>
    <n v="21"/>
    <d v="2024-02-24T00:00:00"/>
    <s v="SUP008"/>
    <s v="AISLE-15-SHELF-50"/>
    <n v="10"/>
    <x v="0"/>
    <d v="2023-05-13T00:00:00"/>
    <s v="Netherlands"/>
    <n v="51.869"/>
    <n v="6.1016000000000004"/>
    <n v="287"/>
  </r>
  <r>
    <x v="4787"/>
    <x v="4787"/>
    <x v="5"/>
    <n v="426.62"/>
    <x v="743"/>
    <s v="Low"/>
    <n v="94"/>
    <n v="19"/>
    <d v="2023-11-02T00:00:00"/>
    <s v="SUP026"/>
    <s v="AISLE-05-SHELF-47"/>
    <n v="40"/>
    <x v="0"/>
    <d v="2023-08-31T00:00:00"/>
    <s v="Poland"/>
    <n v="52.551099999999998"/>
    <n v="16.9559"/>
    <n v="63"/>
  </r>
  <r>
    <x v="4788"/>
    <x v="4788"/>
    <x v="6"/>
    <n v="542.41"/>
    <x v="940"/>
    <s v="Mid"/>
    <n v="92"/>
    <n v="18"/>
    <d v="2024-01-17T00:00:00"/>
    <s v="SUP042"/>
    <s v="AISLE-06-SHELF-40"/>
    <n v="14"/>
    <x v="0"/>
    <d v="2024-01-08T00:00:00"/>
    <s v="Belgium"/>
    <n v="50.807099999999998"/>
    <n v="5.0567000000000002"/>
    <n v="9"/>
  </r>
  <r>
    <x v="4789"/>
    <x v="4789"/>
    <x v="5"/>
    <n v="56.86"/>
    <x v="568"/>
    <s v="High"/>
    <n v="24"/>
    <n v="7"/>
    <d v="2024-04-03T00:00:00"/>
    <s v="SUP009"/>
    <s v="AISLE-03-SHELF-05"/>
    <n v="41"/>
    <x v="0"/>
    <d v="2023-12-05T00:00:00"/>
    <s v="United Kingdom"/>
    <n v="55.113500000000002"/>
    <n v="-7.2034000000000002"/>
    <n v="120"/>
  </r>
  <r>
    <x v="4790"/>
    <x v="4790"/>
    <x v="3"/>
    <n v="862.64"/>
    <x v="512"/>
    <s v="Mid"/>
    <n v="56"/>
    <n v="16"/>
    <d v="2024-07-04T00:00:00"/>
    <s v="SUP035"/>
    <s v="AISLE-18-SHELF-15"/>
    <n v="36"/>
    <x v="0"/>
    <d v="2024-04-05T00:00:00"/>
    <s v="Germany"/>
    <n v="54.863300000000002"/>
    <n v="9.5437999999999992"/>
    <n v="90"/>
  </r>
  <r>
    <x v="4791"/>
    <x v="4791"/>
    <x v="2"/>
    <n v="178.87"/>
    <x v="388"/>
    <s v="Mid"/>
    <n v="80"/>
    <n v="24"/>
    <d v="2025-01-18T00:00:00"/>
    <s v="SUP007"/>
    <s v="AISLE-12-SHELF-39"/>
    <n v="8"/>
    <x v="0"/>
    <d v="2024-03-12T00:00:00"/>
    <s v="Germany"/>
    <n v="52.150700000000001"/>
    <n v="13.9604"/>
    <n v="312"/>
  </r>
  <r>
    <x v="4792"/>
    <x v="4792"/>
    <x v="3"/>
    <n v="366.55"/>
    <x v="800"/>
    <s v="Mid"/>
    <n v="90"/>
    <n v="14"/>
    <d v="2024-09-28T00:00:00"/>
    <s v="SUP008"/>
    <s v="AISLE-01-SHELF-24"/>
    <n v="8"/>
    <x v="0"/>
    <d v="2024-09-25T00:00:00"/>
    <s v="Sweden"/>
    <n v="61.141399999999997"/>
    <n v="21.238399999999999"/>
    <n v="3"/>
  </r>
  <r>
    <x v="4793"/>
    <x v="4793"/>
    <x v="5"/>
    <n v="81.180000000000007"/>
    <x v="307"/>
    <s v="High"/>
    <n v="78"/>
    <n v="8"/>
    <d v="2025-01-02T00:00:00"/>
    <s v="SUP035"/>
    <s v="AISLE-02-SHELF-19"/>
    <n v="17"/>
    <x v="0"/>
    <d v="2024-11-09T00:00:00"/>
    <s v="Austria"/>
    <n v="48.926699999999997"/>
    <n v="12.2638"/>
    <n v="54"/>
  </r>
  <r>
    <x v="4794"/>
    <x v="4794"/>
    <x v="2"/>
    <n v="145.43"/>
    <x v="298"/>
    <s v="Low"/>
    <n v="61"/>
    <n v="13"/>
    <d v="2024-11-30T00:00:00"/>
    <s v="SUP048"/>
    <s v="AISLE-13-SHELF-18"/>
    <n v="20"/>
    <x v="0"/>
    <d v="2024-05-30T00:00:00"/>
    <s v="Poland"/>
    <n v="51.3506"/>
    <n v="23.155799999999999"/>
    <n v="184"/>
  </r>
  <r>
    <x v="4795"/>
    <x v="4795"/>
    <x v="1"/>
    <n v="669.14"/>
    <x v="960"/>
    <s v="Low"/>
    <n v="48"/>
    <n v="3"/>
    <d v="2024-11-10T00:00:00"/>
    <s v="SUP046"/>
    <s v="AISLE-10-SHELF-45"/>
    <n v="47"/>
    <x v="1"/>
    <d v="2024-03-31T00:00:00"/>
    <s v="Austria"/>
    <n v="46.815100000000001"/>
    <n v="9.7202000000000002"/>
    <n v="224"/>
  </r>
  <r>
    <x v="4796"/>
    <x v="4796"/>
    <x v="0"/>
    <n v="695.66"/>
    <x v="470"/>
    <s v="Mid"/>
    <n v="11"/>
    <n v="2"/>
    <d v="2024-04-24T00:00:00"/>
    <s v="SUP039"/>
    <s v="AISLE-05-SHELF-23"/>
    <n v="30"/>
    <x v="0"/>
    <d v="2023-10-12T00:00:00"/>
    <s v="United Kingdom"/>
    <n v="57.898200000000003"/>
    <n v="1.5900000000000001E-2"/>
    <n v="195"/>
  </r>
  <r>
    <x v="4797"/>
    <x v="4797"/>
    <x v="2"/>
    <n v="680.2"/>
    <x v="771"/>
    <s v="Low"/>
    <n v="54"/>
    <n v="13"/>
    <d v="2024-03-29T00:00:00"/>
    <s v="SUP036"/>
    <s v="AISLE-13-SHELF-41"/>
    <n v="37"/>
    <x v="0"/>
    <d v="2023-10-27T00:00:00"/>
    <s v="Germany"/>
    <n v="54.691600000000001"/>
    <n v="6.43"/>
    <n v="154"/>
  </r>
  <r>
    <x v="4798"/>
    <x v="4798"/>
    <x v="6"/>
    <n v="556.62"/>
    <x v="688"/>
    <s v="High"/>
    <n v="33"/>
    <n v="25"/>
    <d v="2023-12-25T00:00:00"/>
    <s v="SUP006"/>
    <s v="AISLE-01-SHELF-06"/>
    <n v="8"/>
    <x v="0"/>
    <d v="2023-08-07T00:00:00"/>
    <s v="Poland"/>
    <n v="49.905799999999999"/>
    <n v="15.1531"/>
    <n v="140"/>
  </r>
  <r>
    <x v="4799"/>
    <x v="4799"/>
    <x v="3"/>
    <n v="953"/>
    <x v="87"/>
    <s v="Mid"/>
    <n v="70"/>
    <n v="22"/>
    <d v="2024-02-03T00:00:00"/>
    <s v="SUP007"/>
    <s v="AISLE-01-SHELF-18"/>
    <n v="30"/>
    <x v="0"/>
    <d v="2023-11-05T00:00:00"/>
    <s v="Poland"/>
    <n v="52.963799999999999"/>
    <n v="20.1601"/>
    <n v="90"/>
  </r>
  <r>
    <x v="4800"/>
    <x v="4800"/>
    <x v="1"/>
    <n v="512.11"/>
    <x v="634"/>
    <s v="Mid"/>
    <n v="74"/>
    <n v="26"/>
    <d v="2023-08-13T00:00:00"/>
    <s v="SUP012"/>
    <s v="AISLE-16-SHELF-40"/>
    <n v="13"/>
    <x v="0"/>
    <d v="2023-06-02T00:00:00"/>
    <s v="Italy"/>
    <n v="40.372999999999998"/>
    <n v="7.2832999999999997"/>
    <n v="72"/>
  </r>
  <r>
    <x v="4801"/>
    <x v="4801"/>
    <x v="6"/>
    <n v="454.92"/>
    <x v="299"/>
    <s v="Mid"/>
    <n v="62"/>
    <n v="3"/>
    <d v="2024-07-06T00:00:00"/>
    <s v="SUP039"/>
    <s v="AISLE-06-SHELF-45"/>
    <n v="45"/>
    <x v="0"/>
    <d v="2024-01-11T00:00:00"/>
    <s v="Belgium"/>
    <n v="50.779299999999999"/>
    <n v="4.7234999999999996"/>
    <n v="177"/>
  </r>
  <r>
    <x v="4802"/>
    <x v="4802"/>
    <x v="1"/>
    <n v="255.07"/>
    <x v="878"/>
    <s v="Mid"/>
    <n v="30"/>
    <n v="21"/>
    <d v="2024-12-24T00:00:00"/>
    <s v="SUP001"/>
    <s v="AISLE-17-SHELF-26"/>
    <n v="15"/>
    <x v="0"/>
    <d v="2024-04-05T00:00:00"/>
    <s v="Germany"/>
    <n v="48.158099999999997"/>
    <n v="14.171099999999999"/>
    <n v="263"/>
  </r>
  <r>
    <x v="4803"/>
    <x v="4803"/>
    <x v="2"/>
    <n v="107.86"/>
    <x v="19"/>
    <s v="Mid"/>
    <n v="76"/>
    <n v="1"/>
    <d v="2024-10-04T00:00:00"/>
    <s v="SUP050"/>
    <s v="AISLE-13-SHELF-10"/>
    <n v="9"/>
    <x v="0"/>
    <d v="2024-06-21T00:00:00"/>
    <s v="Germany"/>
    <n v="48.811999999999998"/>
    <n v="12.665900000000001"/>
    <n v="105"/>
  </r>
  <r>
    <x v="4804"/>
    <x v="4804"/>
    <x v="0"/>
    <n v="552.66999999999996"/>
    <x v="681"/>
    <s v="Low"/>
    <n v="10"/>
    <n v="2"/>
    <d v="2024-04-05T00:00:00"/>
    <s v="SUP043"/>
    <s v="AISLE-06-SHELF-26"/>
    <n v="42"/>
    <x v="0"/>
    <d v="2024-01-24T00:00:00"/>
    <s v="Poland"/>
    <n v="54.133400000000002"/>
    <n v="19.8947"/>
    <n v="72"/>
  </r>
  <r>
    <x v="4805"/>
    <x v="4805"/>
    <x v="6"/>
    <n v="321.74"/>
    <x v="205"/>
    <s v="Mid"/>
    <n v="68"/>
    <n v="25"/>
    <d v="2025-05-27T00:00:00"/>
    <s v="SUP043"/>
    <s v="AISLE-18-SHELF-20"/>
    <n v="36"/>
    <x v="0"/>
    <d v="2025-01-04T00:00:00"/>
    <s v="Austria"/>
    <n v="47.041800000000002"/>
    <n v="11.8812"/>
    <n v="143"/>
  </r>
  <r>
    <x v="4806"/>
    <x v="4806"/>
    <x v="0"/>
    <n v="528.79"/>
    <x v="311"/>
    <s v="Low"/>
    <n v="56"/>
    <n v="10"/>
    <d v="2024-01-03T00:00:00"/>
    <s v="SUP049"/>
    <s v="AISLE-13-SHELF-27"/>
    <n v="33"/>
    <x v="0"/>
    <d v="2023-11-02T00:00:00"/>
    <s v="Germany"/>
    <n v="54.031700000000001"/>
    <n v="8.6141000000000005"/>
    <n v="62"/>
  </r>
  <r>
    <x v="4807"/>
    <x v="4807"/>
    <x v="4"/>
    <n v="214.06"/>
    <x v="797"/>
    <s v="Mid"/>
    <n v="27"/>
    <n v="11"/>
    <d v="2024-12-09T00:00:00"/>
    <s v="SUP025"/>
    <s v="AISLE-15-SHELF-38"/>
    <n v="42"/>
    <x v="0"/>
    <d v="2024-10-24T00:00:00"/>
    <s v="Poland"/>
    <n v="53.3279"/>
    <n v="24.0017"/>
    <n v="46"/>
  </r>
  <r>
    <x v="4808"/>
    <x v="4808"/>
    <x v="0"/>
    <n v="839.79"/>
    <x v="711"/>
    <s v="High"/>
    <n v="42"/>
    <n v="26"/>
    <d v="2025-03-23T00:00:00"/>
    <s v="SUP012"/>
    <s v="AISLE-11-SHELF-08"/>
    <n v="44"/>
    <x v="0"/>
    <d v="2024-12-04T00:00:00"/>
    <s v="Germany"/>
    <n v="54.898600000000002"/>
    <n v="10.7547"/>
    <n v="109"/>
  </r>
  <r>
    <x v="4809"/>
    <x v="4809"/>
    <x v="3"/>
    <n v="999.7"/>
    <x v="147"/>
    <s v="Low"/>
    <n v="24"/>
    <n v="3"/>
    <d v="2024-09-04T00:00:00"/>
    <s v="SUP027"/>
    <s v="AISLE-14-SHELF-13"/>
    <n v="32"/>
    <x v="0"/>
    <d v="2024-05-06T00:00:00"/>
    <s v="Poland"/>
    <n v="53.793999999999997"/>
    <n v="24.002500000000001"/>
    <n v="121"/>
  </r>
  <r>
    <x v="4810"/>
    <x v="4810"/>
    <x v="2"/>
    <n v="329.18"/>
    <x v="912"/>
    <s v="Low"/>
    <n v="33"/>
    <n v="24"/>
    <d v="2023-12-19T00:00:00"/>
    <s v="SUP023"/>
    <s v="AISLE-02-SHELF-01"/>
    <n v="28"/>
    <x v="0"/>
    <d v="2023-11-06T00:00:00"/>
    <s v="Italy"/>
    <n v="40.534100000000002"/>
    <n v="9.6036999999999999"/>
    <n v="43"/>
  </r>
  <r>
    <x v="4811"/>
    <x v="4811"/>
    <x v="5"/>
    <n v="843.9"/>
    <x v="15"/>
    <s v="Mid"/>
    <n v="45"/>
    <n v="26"/>
    <d v="2025-06-22T00:00:00"/>
    <s v="SUP019"/>
    <s v="AISLE-05-SHELF-32"/>
    <n v="23"/>
    <x v="0"/>
    <d v="2024-12-10T00:00:00"/>
    <s v="Belgium"/>
    <n v="49.728499999999997"/>
    <n v="3.0495000000000001"/>
    <n v="194"/>
  </r>
  <r>
    <x v="4812"/>
    <x v="4812"/>
    <x v="5"/>
    <n v="874.26"/>
    <x v="332"/>
    <s v="Low"/>
    <n v="69"/>
    <n v="8"/>
    <d v="2024-12-12T00:00:00"/>
    <s v="SUP021"/>
    <s v="AISLE-11-SHELF-10"/>
    <n v="5"/>
    <x v="0"/>
    <d v="2024-05-12T00:00:00"/>
    <s v="Poland"/>
    <n v="53.950600000000001"/>
    <n v="19.987200000000001"/>
    <n v="214"/>
  </r>
  <r>
    <x v="4813"/>
    <x v="4813"/>
    <x v="6"/>
    <n v="996.11"/>
    <x v="888"/>
    <s v="Mid"/>
    <n v="43"/>
    <n v="15"/>
    <d v="2024-07-28T00:00:00"/>
    <s v="SUP050"/>
    <s v="AISLE-12-SHELF-42"/>
    <n v="9"/>
    <x v="1"/>
    <d v="2023-12-12T00:00:00"/>
    <s v="Germany"/>
    <n v="53.940199999999997"/>
    <n v="13.084"/>
    <n v="229"/>
  </r>
  <r>
    <x v="4814"/>
    <x v="4814"/>
    <x v="2"/>
    <n v="349.29"/>
    <x v="264"/>
    <s v="Mid"/>
    <n v="99"/>
    <n v="5"/>
    <d v="2024-07-24T00:00:00"/>
    <s v="SUP021"/>
    <s v="AISLE-09-SHELF-34"/>
    <n v="27"/>
    <x v="0"/>
    <d v="2024-01-21T00:00:00"/>
    <s v="United Kingdom"/>
    <n v="55.829000000000001"/>
    <n v="-2.1069"/>
    <n v="185"/>
  </r>
  <r>
    <x v="4815"/>
    <x v="4815"/>
    <x v="1"/>
    <n v="758.48"/>
    <x v="536"/>
    <s v="Low"/>
    <n v="60"/>
    <n v="8"/>
    <d v="2025-11-09T00:00:00"/>
    <s v="SUP024"/>
    <s v="AISLE-04-SHELF-04"/>
    <n v="23"/>
    <x v="0"/>
    <d v="2024-11-27T00:00:00"/>
    <s v="Belgium"/>
    <n v="49.596699999999998"/>
    <n v="5.9019000000000004"/>
    <n v="347"/>
  </r>
  <r>
    <x v="4816"/>
    <x v="4816"/>
    <x v="4"/>
    <n v="236.52"/>
    <x v="376"/>
    <s v="Mid"/>
    <n v="49"/>
    <n v="18"/>
    <d v="2025-04-29T00:00:00"/>
    <s v="SUP013"/>
    <s v="AISLE-06-SHELF-12"/>
    <n v="6"/>
    <x v="0"/>
    <d v="2024-06-20T00:00:00"/>
    <s v="Italy"/>
    <n v="40.987299999999998"/>
    <n v="13.2615"/>
    <n v="313"/>
  </r>
  <r>
    <x v="4817"/>
    <x v="4817"/>
    <x v="6"/>
    <n v="628.54999999999995"/>
    <x v="156"/>
    <s v="Mid"/>
    <n v="31"/>
    <n v="18"/>
    <d v="2025-07-05T00:00:00"/>
    <s v="SUP042"/>
    <s v="AISLE-07-SHELF-25"/>
    <n v="6"/>
    <x v="0"/>
    <d v="2024-12-07T00:00:00"/>
    <s v="Poland"/>
    <n v="49.127299999999998"/>
    <n v="23.460699999999999"/>
    <n v="210"/>
  </r>
  <r>
    <x v="4818"/>
    <x v="4818"/>
    <x v="0"/>
    <n v="707.79"/>
    <x v="156"/>
    <s v="Mid"/>
    <n v="25"/>
    <n v="12"/>
    <d v="2025-10-31T00:00:00"/>
    <s v="SUP036"/>
    <s v="AISLE-19-SHELF-02"/>
    <n v="13"/>
    <x v="0"/>
    <d v="2025-02-25T00:00:00"/>
    <s v="United Kingdom"/>
    <n v="57.844099999999997"/>
    <n v="-2.7671999999999999"/>
    <n v="248"/>
  </r>
  <r>
    <x v="4819"/>
    <x v="4819"/>
    <x v="5"/>
    <n v="743.71"/>
    <x v="834"/>
    <s v="Mid"/>
    <n v="51"/>
    <n v="4"/>
    <d v="2025-05-28T00:00:00"/>
    <s v="SUP015"/>
    <s v="AISLE-19-SHELF-36"/>
    <n v="22"/>
    <x v="0"/>
    <d v="2024-10-11T00:00:00"/>
    <s v="Poland"/>
    <n v="52.348399999999998"/>
    <n v="21.150200000000002"/>
    <n v="229"/>
  </r>
  <r>
    <x v="4820"/>
    <x v="4820"/>
    <x v="0"/>
    <n v="215.1"/>
    <x v="115"/>
    <s v="High"/>
    <n v="25"/>
    <n v="8"/>
    <d v="2024-10-14T00:00:00"/>
    <s v="SUP050"/>
    <s v="AISLE-03-SHELF-23"/>
    <n v="20"/>
    <x v="0"/>
    <d v="2024-04-10T00:00:00"/>
    <s v="Austria"/>
    <n v="47.088200000000001"/>
    <n v="11.2088"/>
    <n v="187"/>
  </r>
  <r>
    <x v="4821"/>
    <x v="4821"/>
    <x v="5"/>
    <n v="850.24"/>
    <x v="391"/>
    <s v="High"/>
    <n v="14"/>
    <n v="2"/>
    <d v="2025-09-30T00:00:00"/>
    <s v="SUP001"/>
    <s v="AISLE-04-SHELF-28"/>
    <n v="43"/>
    <x v="0"/>
    <d v="2024-10-27T00:00:00"/>
    <s v="Germany"/>
    <n v="52.422600000000003"/>
    <n v="6.8502000000000001"/>
    <n v="338"/>
  </r>
  <r>
    <x v="4822"/>
    <x v="4822"/>
    <x v="5"/>
    <n v="426.76"/>
    <x v="187"/>
    <s v="Low"/>
    <n v="15"/>
    <n v="20"/>
    <d v="2024-03-11T00:00:00"/>
    <s v="SUP034"/>
    <s v="AISLE-14-SHELF-06"/>
    <n v="13"/>
    <x v="0"/>
    <d v="2024-02-16T00:00:00"/>
    <s v="Netherlands"/>
    <n v="52.026000000000003"/>
    <n v="5.2218"/>
    <n v="24"/>
  </r>
  <r>
    <x v="4823"/>
    <x v="4823"/>
    <x v="5"/>
    <n v="224.21"/>
    <x v="202"/>
    <s v="Low"/>
    <n v="51"/>
    <n v="24"/>
    <d v="2025-06-26T00:00:00"/>
    <s v="SUP042"/>
    <s v="AISLE-06-SHELF-41"/>
    <n v="48"/>
    <x v="1"/>
    <d v="2024-10-29T00:00:00"/>
    <s v="Sweden"/>
    <n v="60.5625"/>
    <n v="13.526999999999999"/>
    <n v="240"/>
  </r>
  <r>
    <x v="4824"/>
    <x v="4824"/>
    <x v="2"/>
    <n v="547.11"/>
    <x v="611"/>
    <s v="High"/>
    <n v="97"/>
    <n v="3"/>
    <d v="2025-04-01T00:00:00"/>
    <s v="SUP031"/>
    <s v="AISLE-05-SHELF-07"/>
    <n v="27"/>
    <x v="0"/>
    <d v="2024-05-31T00:00:00"/>
    <s v="France"/>
    <n v="44.7821"/>
    <n v="-0.17169999999999999"/>
    <n v="305"/>
  </r>
  <r>
    <x v="4825"/>
    <x v="4825"/>
    <x v="1"/>
    <n v="864.72"/>
    <x v="740"/>
    <s v="Mid"/>
    <n v="39"/>
    <n v="8"/>
    <d v="2025-02-13T00:00:00"/>
    <s v="SUP050"/>
    <s v="AISLE-13-SHELF-01"/>
    <n v="37"/>
    <x v="0"/>
    <d v="2024-12-27T00:00:00"/>
    <s v="Austria"/>
    <n v="47.698099999999997"/>
    <n v="14.695"/>
    <n v="48"/>
  </r>
  <r>
    <x v="4826"/>
    <x v="4826"/>
    <x v="1"/>
    <n v="967.42"/>
    <x v="906"/>
    <s v="Mid"/>
    <n v="41"/>
    <n v="12"/>
    <d v="2025-06-18T00:00:00"/>
    <s v="SUP032"/>
    <s v="AISLE-02-SHELF-10"/>
    <n v="42"/>
    <x v="0"/>
    <d v="2024-09-29T00:00:00"/>
    <s v="United Kingdom"/>
    <n v="58.420499999999997"/>
    <n v="-6.7584"/>
    <n v="262"/>
  </r>
  <r>
    <x v="4827"/>
    <x v="4827"/>
    <x v="1"/>
    <n v="750.73"/>
    <x v="787"/>
    <s v="High"/>
    <n v="62"/>
    <n v="2"/>
    <d v="2023-08-31T00:00:00"/>
    <s v="SUP036"/>
    <s v="AISLE-06-SHELF-04"/>
    <n v="38"/>
    <x v="0"/>
    <d v="2023-08-17T00:00:00"/>
    <s v="Austria"/>
    <n v="48.669800000000002"/>
    <n v="11.6882"/>
    <n v="14"/>
  </r>
  <r>
    <x v="4828"/>
    <x v="4828"/>
    <x v="3"/>
    <n v="15.57"/>
    <x v="583"/>
    <s v="Low"/>
    <n v="28"/>
    <n v="17"/>
    <d v="2024-01-12T00:00:00"/>
    <s v="SUP029"/>
    <s v="AISLE-08-SHELF-46"/>
    <n v="30"/>
    <x v="0"/>
    <d v="2023-09-24T00:00:00"/>
    <s v="Spain"/>
    <n v="40.612699999999997"/>
    <n v="-2.4110999999999998"/>
    <n v="110"/>
  </r>
  <r>
    <x v="4829"/>
    <x v="4829"/>
    <x v="2"/>
    <n v="143.35"/>
    <x v="880"/>
    <s v="High"/>
    <n v="60"/>
    <n v="14"/>
    <d v="2025-05-10T00:00:00"/>
    <s v="SUP010"/>
    <s v="AISLE-16-SHELF-15"/>
    <n v="21"/>
    <x v="0"/>
    <d v="2024-08-19T00:00:00"/>
    <s v="Poland"/>
    <n v="52.2303"/>
    <n v="21.333600000000001"/>
    <n v="264"/>
  </r>
  <r>
    <x v="4830"/>
    <x v="4830"/>
    <x v="0"/>
    <n v="85.51"/>
    <x v="587"/>
    <s v="High"/>
    <n v="37"/>
    <n v="14"/>
    <d v="2024-11-23T00:00:00"/>
    <s v="SUP021"/>
    <s v="AISLE-13-SHELF-12"/>
    <n v="18"/>
    <x v="0"/>
    <d v="2024-01-06T00:00:00"/>
    <s v="Poland"/>
    <n v="51.213799999999999"/>
    <n v="17.291"/>
    <n v="322"/>
  </r>
  <r>
    <x v="4831"/>
    <x v="4831"/>
    <x v="1"/>
    <n v="110.2"/>
    <x v="168"/>
    <s v="Low"/>
    <n v="56"/>
    <n v="6"/>
    <d v="2023-06-28T00:00:00"/>
    <s v="SUP036"/>
    <s v="AISLE-07-SHELF-47"/>
    <n v="17"/>
    <x v="0"/>
    <d v="2023-04-05T00:00:00"/>
    <s v="France"/>
    <n v="49.657800000000002"/>
    <n v="-1.8866000000000001"/>
    <n v="84"/>
  </r>
  <r>
    <x v="4832"/>
    <x v="4832"/>
    <x v="2"/>
    <n v="389.2"/>
    <x v="213"/>
    <s v="Mid"/>
    <n v="81"/>
    <n v="8"/>
    <d v="2024-04-30T00:00:00"/>
    <s v="SUP024"/>
    <s v="AISLE-06-SHELF-21"/>
    <n v="26"/>
    <x v="0"/>
    <d v="2024-03-08T00:00:00"/>
    <s v="France"/>
    <n v="43.066400000000002"/>
    <n v="-4.8720999999999997"/>
    <n v="53"/>
  </r>
  <r>
    <x v="4833"/>
    <x v="4833"/>
    <x v="1"/>
    <n v="345.11"/>
    <x v="388"/>
    <s v="Mid"/>
    <n v="10"/>
    <n v="25"/>
    <d v="2024-07-22T00:00:00"/>
    <s v="SUP027"/>
    <s v="AISLE-14-SHELF-32"/>
    <n v="47"/>
    <x v="0"/>
    <d v="2023-11-09T00:00:00"/>
    <s v="Spain"/>
    <n v="37.642499999999998"/>
    <n v="-2.7665000000000002"/>
    <n v="256"/>
  </r>
  <r>
    <x v="4834"/>
    <x v="4834"/>
    <x v="6"/>
    <n v="122.55"/>
    <x v="617"/>
    <s v="Mid"/>
    <n v="77"/>
    <n v="10"/>
    <d v="2024-03-18T00:00:00"/>
    <s v="SUP021"/>
    <s v="AISLE-15-SHELF-11"/>
    <n v="22"/>
    <x v="0"/>
    <d v="2023-08-11T00:00:00"/>
    <s v="Germany"/>
    <n v="51.392699999999998"/>
    <n v="8.2151999999999994"/>
    <n v="220"/>
  </r>
  <r>
    <x v="4835"/>
    <x v="4835"/>
    <x v="4"/>
    <n v="883.41"/>
    <x v="102"/>
    <s v="Mid"/>
    <n v="66"/>
    <n v="24"/>
    <d v="2023-09-11T00:00:00"/>
    <s v="SUP018"/>
    <s v="AISLE-04-SHELF-23"/>
    <n v="24"/>
    <x v="1"/>
    <d v="2023-06-03T00:00:00"/>
    <s v="Sweden"/>
    <n v="56.297400000000003"/>
    <n v="20.854800000000001"/>
    <n v="100"/>
  </r>
  <r>
    <x v="4836"/>
    <x v="4836"/>
    <x v="6"/>
    <n v="619.27"/>
    <x v="210"/>
    <s v="Mid"/>
    <n v="31"/>
    <n v="18"/>
    <d v="2025-06-17T00:00:00"/>
    <s v="SUP004"/>
    <s v="AISLE-05-SHELF-23"/>
    <n v="34"/>
    <x v="0"/>
    <d v="2024-11-10T00:00:00"/>
    <s v="Netherlands"/>
    <n v="52.846499999999999"/>
    <n v="7.1916000000000002"/>
    <n v="219"/>
  </r>
  <r>
    <x v="4837"/>
    <x v="4837"/>
    <x v="2"/>
    <n v="798.5"/>
    <x v="416"/>
    <s v="Low"/>
    <n v="95"/>
    <n v="1"/>
    <d v="2024-08-25T00:00:00"/>
    <s v="SUP047"/>
    <s v="AISLE-02-SHELF-20"/>
    <n v="39"/>
    <x v="0"/>
    <d v="2023-11-28T00:00:00"/>
    <s v="Netherlands"/>
    <n v="53.2301"/>
    <n v="6.9116"/>
    <n v="271"/>
  </r>
  <r>
    <x v="4838"/>
    <x v="4838"/>
    <x v="0"/>
    <n v="377.83"/>
    <x v="482"/>
    <s v="Mid"/>
    <n v="67"/>
    <n v="7"/>
    <d v="2024-01-08T00:00:00"/>
    <s v="SUP018"/>
    <s v="AISLE-15-SHELF-42"/>
    <n v="37"/>
    <x v="0"/>
    <d v="2023-12-17T00:00:00"/>
    <s v="Italy"/>
    <n v="44.981099999999998"/>
    <n v="13.9245"/>
    <n v="22"/>
  </r>
  <r>
    <x v="4839"/>
    <x v="4839"/>
    <x v="4"/>
    <n v="416.13"/>
    <x v="979"/>
    <s v="Low"/>
    <n v="22"/>
    <n v="7"/>
    <d v="2023-06-16T00:00:00"/>
    <s v="SUP009"/>
    <s v="AISLE-04-SHELF-29"/>
    <n v="21"/>
    <x v="0"/>
    <d v="2023-04-29T00:00:00"/>
    <s v="Italy"/>
    <n v="37.9497"/>
    <n v="14.0055"/>
    <n v="48"/>
  </r>
  <r>
    <x v="4840"/>
    <x v="4840"/>
    <x v="6"/>
    <n v="324.44"/>
    <x v="589"/>
    <s v="Mid"/>
    <n v="48"/>
    <n v="13"/>
    <d v="2024-05-23T00:00:00"/>
    <s v="SUP049"/>
    <s v="AISLE-08-SHELF-11"/>
    <n v="39"/>
    <x v="0"/>
    <d v="2023-06-29T00:00:00"/>
    <s v="Germany"/>
    <n v="47.725299999999997"/>
    <n v="13.956200000000001"/>
    <n v="329"/>
  </r>
  <r>
    <x v="4841"/>
    <x v="4841"/>
    <x v="4"/>
    <n v="444.04"/>
    <x v="608"/>
    <s v="Mid"/>
    <n v="36"/>
    <n v="16"/>
    <d v="2024-01-26T00:00:00"/>
    <s v="SUP030"/>
    <s v="AISLE-17-SHELF-07"/>
    <n v="16"/>
    <x v="0"/>
    <d v="2023-04-28T00:00:00"/>
    <s v="Italy"/>
    <n v="41.659100000000002"/>
    <n v="14.899900000000001"/>
    <n v="273"/>
  </r>
  <r>
    <x v="4842"/>
    <x v="4842"/>
    <x v="0"/>
    <n v="614.27"/>
    <x v="756"/>
    <s v="Low"/>
    <n v="48"/>
    <n v="12"/>
    <d v="2025-04-09T00:00:00"/>
    <s v="SUP035"/>
    <s v="AISLE-11-SHELF-42"/>
    <n v="6"/>
    <x v="0"/>
    <d v="2024-04-14T00:00:00"/>
    <s v="Italy"/>
    <n v="37.148600000000002"/>
    <n v="12.957599999999999"/>
    <n v="360"/>
  </r>
  <r>
    <x v="4843"/>
    <x v="4843"/>
    <x v="5"/>
    <n v="498.05"/>
    <x v="133"/>
    <s v="Mid"/>
    <n v="81"/>
    <n v="29"/>
    <d v="2024-11-09T00:00:00"/>
    <s v="SUP045"/>
    <s v="AISLE-01-SHELF-30"/>
    <n v="38"/>
    <x v="0"/>
    <d v="2024-09-21T00:00:00"/>
    <s v="Spain"/>
    <n v="38.349899999999998"/>
    <n v="-5.7093999999999996"/>
    <n v="49"/>
  </r>
  <r>
    <x v="4844"/>
    <x v="4844"/>
    <x v="0"/>
    <n v="839.54"/>
    <x v="821"/>
    <s v="High"/>
    <n v="21"/>
    <n v="19"/>
    <d v="2025-05-13T00:00:00"/>
    <s v="SUP030"/>
    <s v="AISLE-08-SHELF-37"/>
    <n v="16"/>
    <x v="0"/>
    <d v="2025-02-17T00:00:00"/>
    <s v="Spain"/>
    <n v="39.039299999999997"/>
    <n v="-9.2919"/>
    <n v="85"/>
  </r>
  <r>
    <x v="4845"/>
    <x v="4845"/>
    <x v="1"/>
    <n v="901.14"/>
    <x v="199"/>
    <s v="Mid"/>
    <n v="33"/>
    <n v="6"/>
    <d v="2023-12-07T00:00:00"/>
    <s v="SUP039"/>
    <s v="AISLE-13-SHELF-07"/>
    <n v="30"/>
    <x v="0"/>
    <d v="2023-11-03T00:00:00"/>
    <s v="Italy"/>
    <n v="41.499899999999997"/>
    <n v="12.3901"/>
    <n v="34"/>
  </r>
  <r>
    <x v="4846"/>
    <x v="4846"/>
    <x v="3"/>
    <n v="474.99"/>
    <x v="524"/>
    <s v="Low"/>
    <n v="27"/>
    <n v="7"/>
    <d v="2024-07-31T00:00:00"/>
    <s v="SUP046"/>
    <s v="AISLE-11-SHELF-31"/>
    <n v="36"/>
    <x v="0"/>
    <d v="2024-04-24T00:00:00"/>
    <s v="Austria"/>
    <n v="48.644100000000002"/>
    <n v="12.9536"/>
    <n v="98"/>
  </r>
  <r>
    <x v="4847"/>
    <x v="4847"/>
    <x v="4"/>
    <n v="247.35"/>
    <x v="336"/>
    <s v="Mid"/>
    <n v="24"/>
    <n v="25"/>
    <d v="2024-03-26T00:00:00"/>
    <s v="SUP006"/>
    <s v="AISLE-12-SHELF-14"/>
    <n v="25"/>
    <x v="0"/>
    <d v="2024-01-10T00:00:00"/>
    <s v="Belgium"/>
    <n v="50.2271"/>
    <n v="6.3795000000000002"/>
    <n v="76"/>
  </r>
  <r>
    <x v="4848"/>
    <x v="4848"/>
    <x v="0"/>
    <n v="945.74"/>
    <x v="781"/>
    <s v="Low"/>
    <n v="69"/>
    <n v="17"/>
    <d v="2024-04-07T00:00:00"/>
    <s v="SUP014"/>
    <s v="AISLE-12-SHELF-26"/>
    <n v="9"/>
    <x v="0"/>
    <d v="2023-05-02T00:00:00"/>
    <s v="Belgium"/>
    <n v="50.642400000000002"/>
    <n v="4.3432000000000004"/>
    <n v="341"/>
  </r>
  <r>
    <x v="4849"/>
    <x v="4849"/>
    <x v="5"/>
    <n v="737.69"/>
    <x v="131"/>
    <s v="Mid"/>
    <n v="25"/>
    <n v="29"/>
    <d v="2025-06-18T00:00:00"/>
    <s v="SUP046"/>
    <s v="AISLE-01-SHELF-06"/>
    <n v="32"/>
    <x v="0"/>
    <d v="2024-07-13T00:00:00"/>
    <s v="Germany"/>
    <n v="51.069099999999999"/>
    <n v="13.263500000000001"/>
    <n v="340"/>
  </r>
  <r>
    <x v="4850"/>
    <x v="4850"/>
    <x v="5"/>
    <n v="643.73"/>
    <x v="633"/>
    <s v="Low"/>
    <n v="83"/>
    <n v="19"/>
    <d v="2025-05-02T00:00:00"/>
    <s v="SUP029"/>
    <s v="AISLE-11-SHELF-43"/>
    <n v="27"/>
    <x v="0"/>
    <d v="2024-11-05T00:00:00"/>
    <s v="Netherlands"/>
    <n v="51.719799999999999"/>
    <n v="4.8177000000000003"/>
    <n v="178"/>
  </r>
  <r>
    <x v="4851"/>
    <x v="4851"/>
    <x v="0"/>
    <n v="747.96"/>
    <x v="117"/>
    <s v="Mid"/>
    <n v="56"/>
    <n v="5"/>
    <d v="2024-11-02T00:00:00"/>
    <s v="SUP032"/>
    <s v="AISLE-12-SHELF-01"/>
    <n v="36"/>
    <x v="1"/>
    <d v="2024-03-19T00:00:00"/>
    <s v="France"/>
    <n v="48.707599999999999"/>
    <n v="-4.0343999999999998"/>
    <n v="228"/>
  </r>
  <r>
    <x v="4852"/>
    <x v="4852"/>
    <x v="6"/>
    <n v="85.22"/>
    <x v="745"/>
    <s v="High"/>
    <n v="33"/>
    <n v="3"/>
    <d v="2024-05-16T00:00:00"/>
    <s v="SUP014"/>
    <s v="AISLE-20-SHELF-06"/>
    <n v="9"/>
    <x v="0"/>
    <d v="2023-08-22T00:00:00"/>
    <s v="Germany"/>
    <n v="53.875300000000003"/>
    <n v="9.8148"/>
    <n v="268"/>
  </r>
  <r>
    <x v="4853"/>
    <x v="4853"/>
    <x v="0"/>
    <n v="76.95"/>
    <x v="650"/>
    <s v="Low"/>
    <n v="54"/>
    <n v="24"/>
    <d v="2024-10-03T00:00:00"/>
    <s v="SUP020"/>
    <s v="AISLE-13-SHELF-30"/>
    <n v="39"/>
    <x v="0"/>
    <d v="2024-01-19T00:00:00"/>
    <s v="Italy"/>
    <n v="42.703600000000002"/>
    <n v="15.614000000000001"/>
    <n v="258"/>
  </r>
  <r>
    <x v="4854"/>
    <x v="4854"/>
    <x v="5"/>
    <n v="161.59"/>
    <x v="987"/>
    <s v="Low"/>
    <n v="28"/>
    <n v="26"/>
    <d v="2024-03-31T00:00:00"/>
    <s v="SUP050"/>
    <s v="AISLE-12-SHELF-10"/>
    <n v="10"/>
    <x v="0"/>
    <d v="2023-06-02T00:00:00"/>
    <s v="Spain"/>
    <n v="38.075200000000002"/>
    <n v="1.9179999999999999"/>
    <n v="303"/>
  </r>
  <r>
    <x v="4855"/>
    <x v="4855"/>
    <x v="0"/>
    <n v="155.97999999999999"/>
    <x v="744"/>
    <s v="High"/>
    <n v="50"/>
    <n v="22"/>
    <d v="2024-02-16T00:00:00"/>
    <s v="SUP009"/>
    <s v="AISLE-07-SHELF-10"/>
    <n v="23"/>
    <x v="0"/>
    <d v="2023-12-26T00:00:00"/>
    <s v="Poland"/>
    <n v="54.679499999999997"/>
    <n v="19.0427"/>
    <n v="52"/>
  </r>
  <r>
    <x v="4856"/>
    <x v="4856"/>
    <x v="3"/>
    <n v="426.46"/>
    <x v="592"/>
    <s v="High"/>
    <n v="40"/>
    <n v="18"/>
    <d v="2024-08-27T00:00:00"/>
    <s v="SUP012"/>
    <s v="AISLE-18-SHELF-06"/>
    <n v="48"/>
    <x v="0"/>
    <d v="2024-05-20T00:00:00"/>
    <s v="Austria"/>
    <n v="48.835999999999999"/>
    <n v="9.5086999999999993"/>
    <n v="99"/>
  </r>
  <r>
    <x v="4857"/>
    <x v="4857"/>
    <x v="6"/>
    <n v="165.83"/>
    <x v="551"/>
    <s v="Mid"/>
    <n v="94"/>
    <n v="17"/>
    <d v="2024-07-01T00:00:00"/>
    <s v="SUP014"/>
    <s v="AISLE-08-SHELF-20"/>
    <n v="44"/>
    <x v="0"/>
    <d v="2024-05-17T00:00:00"/>
    <s v="United Kingdom"/>
    <n v="57.769300000000001"/>
    <n v="-5.0895000000000001"/>
    <n v="45"/>
  </r>
  <r>
    <x v="4858"/>
    <x v="4858"/>
    <x v="0"/>
    <n v="855.98"/>
    <x v="538"/>
    <s v="High"/>
    <n v="25"/>
    <n v="26"/>
    <d v="2025-12-29T00:00:00"/>
    <s v="SUP023"/>
    <s v="AISLE-09-SHELF-16"/>
    <n v="10"/>
    <x v="0"/>
    <d v="2025-02-05T00:00:00"/>
    <s v="Spain"/>
    <n v="38.429699999999997"/>
    <n v="-6.4260999999999999"/>
    <n v="327"/>
  </r>
  <r>
    <x v="4859"/>
    <x v="4859"/>
    <x v="5"/>
    <n v="582.32000000000005"/>
    <x v="710"/>
    <s v="Mid"/>
    <n v="32"/>
    <n v="21"/>
    <d v="2023-09-30T00:00:00"/>
    <s v="SUP048"/>
    <s v="AISLE-02-SHELF-11"/>
    <n v="18"/>
    <x v="1"/>
    <d v="2023-08-28T00:00:00"/>
    <s v="Belgium"/>
    <n v="50.134"/>
    <n v="3.3325999999999998"/>
    <n v="33"/>
  </r>
  <r>
    <x v="4860"/>
    <x v="4860"/>
    <x v="0"/>
    <n v="374.58"/>
    <x v="770"/>
    <s v="Mid"/>
    <n v="87"/>
    <n v="11"/>
    <d v="2024-05-25T00:00:00"/>
    <s v="SUP034"/>
    <s v="AISLE-19-SHELF-04"/>
    <n v="7"/>
    <x v="0"/>
    <d v="2024-02-01T00:00:00"/>
    <s v="Spain"/>
    <n v="43.065800000000003"/>
    <n v="2.0276999999999998"/>
    <n v="114"/>
  </r>
  <r>
    <x v="4861"/>
    <x v="4861"/>
    <x v="1"/>
    <n v="78.930000000000007"/>
    <x v="397"/>
    <s v="Low"/>
    <n v="32"/>
    <n v="25"/>
    <d v="2025-01-20T00:00:00"/>
    <s v="SUP016"/>
    <s v="AISLE-03-SHELF-15"/>
    <n v="15"/>
    <x v="0"/>
    <d v="2024-11-25T00:00:00"/>
    <s v="Austria"/>
    <n v="46.665700000000001"/>
    <n v="10.6"/>
    <n v="56"/>
  </r>
  <r>
    <x v="4862"/>
    <x v="4862"/>
    <x v="0"/>
    <n v="595.12"/>
    <x v="283"/>
    <s v="High"/>
    <n v="50"/>
    <n v="26"/>
    <d v="2024-04-09T00:00:00"/>
    <s v="SUP018"/>
    <s v="AISLE-08-SHELF-04"/>
    <n v="43"/>
    <x v="0"/>
    <d v="2023-09-10T00:00:00"/>
    <s v="France"/>
    <n v="49.747799999999998"/>
    <n v="0.72450000000000003"/>
    <n v="212"/>
  </r>
  <r>
    <x v="4863"/>
    <x v="4863"/>
    <x v="4"/>
    <n v="125.37"/>
    <x v="236"/>
    <s v="Low"/>
    <n v="27"/>
    <n v="9"/>
    <d v="2025-02-24T00:00:00"/>
    <s v="SUP041"/>
    <s v="AISLE-11-SHELF-17"/>
    <n v="45"/>
    <x v="0"/>
    <d v="2024-04-01T00:00:00"/>
    <s v="Italy"/>
    <n v="38.377400000000002"/>
    <n v="12.677"/>
    <n v="329"/>
  </r>
  <r>
    <x v="4864"/>
    <x v="4864"/>
    <x v="0"/>
    <n v="745.79"/>
    <x v="643"/>
    <s v="Mid"/>
    <n v="45"/>
    <n v="17"/>
    <d v="2024-06-16T00:00:00"/>
    <s v="SUP040"/>
    <s v="AISLE-09-SHELF-25"/>
    <n v="28"/>
    <x v="0"/>
    <d v="2023-09-20T00:00:00"/>
    <s v="Poland"/>
    <n v="51.416699999999999"/>
    <n v="16.291599999999999"/>
    <n v="270"/>
  </r>
  <r>
    <x v="4865"/>
    <x v="4865"/>
    <x v="3"/>
    <n v="804.73"/>
    <x v="461"/>
    <s v="Mid"/>
    <n v="21"/>
    <n v="19"/>
    <d v="2025-01-07T00:00:00"/>
    <s v="SUP033"/>
    <s v="AISLE-01-SHELF-40"/>
    <n v="47"/>
    <x v="1"/>
    <d v="2024-09-04T00:00:00"/>
    <s v="Belgium"/>
    <n v="50.941499999999998"/>
    <n v="4.9619999999999997"/>
    <n v="125"/>
  </r>
  <r>
    <x v="4866"/>
    <x v="4866"/>
    <x v="5"/>
    <n v="548.54"/>
    <x v="197"/>
    <s v="High"/>
    <n v="84"/>
    <n v="13"/>
    <d v="2025-09-11T00:00:00"/>
    <s v="SUP005"/>
    <s v="AISLE-02-SHELF-45"/>
    <n v="49"/>
    <x v="0"/>
    <d v="2024-12-30T00:00:00"/>
    <s v="Belgium"/>
    <n v="49.699300000000001"/>
    <n v="6.109"/>
    <n v="255"/>
  </r>
  <r>
    <x v="4867"/>
    <x v="4867"/>
    <x v="2"/>
    <n v="158.11000000000001"/>
    <x v="478"/>
    <s v="High"/>
    <n v="78"/>
    <n v="6"/>
    <d v="2023-08-23T00:00:00"/>
    <s v="SUP039"/>
    <s v="AISLE-01-SHELF-22"/>
    <n v="22"/>
    <x v="1"/>
    <d v="2023-06-01T00:00:00"/>
    <s v="Sweden"/>
    <n v="63.006900000000002"/>
    <n v="14.377700000000001"/>
    <n v="83"/>
  </r>
  <r>
    <x v="4868"/>
    <x v="4868"/>
    <x v="4"/>
    <n v="788.99"/>
    <x v="66"/>
    <s v="High"/>
    <n v="60"/>
    <n v="21"/>
    <d v="2024-11-29T00:00:00"/>
    <s v="SUP010"/>
    <s v="AISLE-10-SHELF-12"/>
    <n v="35"/>
    <x v="0"/>
    <d v="2024-11-02T00:00:00"/>
    <s v="Netherlands"/>
    <n v="51.356999999999999"/>
    <n v="3.8302"/>
    <n v="27"/>
  </r>
  <r>
    <x v="4869"/>
    <x v="4869"/>
    <x v="2"/>
    <n v="314.75"/>
    <x v="239"/>
    <s v="Mid"/>
    <n v="94"/>
    <n v="4"/>
    <d v="2023-11-23T00:00:00"/>
    <s v="SUP022"/>
    <s v="AISLE-11-SHELF-42"/>
    <n v="14"/>
    <x v="0"/>
    <d v="2023-04-30T00:00:00"/>
    <s v="France"/>
    <n v="45.461399999999998"/>
    <n v="-3.1211000000000002"/>
    <n v="207"/>
  </r>
  <r>
    <x v="4870"/>
    <x v="4870"/>
    <x v="0"/>
    <n v="230.43"/>
    <x v="500"/>
    <s v="Low"/>
    <n v="41"/>
    <n v="29"/>
    <d v="2025-03-24T00:00:00"/>
    <s v="SUP043"/>
    <s v="AISLE-14-SHELF-14"/>
    <n v="30"/>
    <x v="0"/>
    <d v="2024-05-17T00:00:00"/>
    <s v="Belgium"/>
    <n v="50.331600000000002"/>
    <n v="3.0802"/>
    <n v="311"/>
  </r>
  <r>
    <x v="4871"/>
    <x v="4871"/>
    <x v="1"/>
    <n v="475.85"/>
    <x v="602"/>
    <s v="Mid"/>
    <n v="80"/>
    <n v="18"/>
    <d v="2024-09-25T00:00:00"/>
    <s v="SUP044"/>
    <s v="AISLE-08-SHELF-43"/>
    <n v="33"/>
    <x v="0"/>
    <d v="2024-02-25T00:00:00"/>
    <s v="Netherlands"/>
    <n v="52.573399999999999"/>
    <n v="6.3624000000000001"/>
    <n v="213"/>
  </r>
  <r>
    <x v="4872"/>
    <x v="4872"/>
    <x v="6"/>
    <n v="923.42"/>
    <x v="114"/>
    <s v="Low"/>
    <n v="45"/>
    <n v="12"/>
    <d v="2024-07-06T00:00:00"/>
    <s v="SUP033"/>
    <s v="AISLE-09-SHELF-15"/>
    <n v="6"/>
    <x v="0"/>
    <d v="2023-09-17T00:00:00"/>
    <s v="Belgium"/>
    <n v="50.598999999999997"/>
    <n v="5.1521999999999997"/>
    <n v="293"/>
  </r>
  <r>
    <x v="4873"/>
    <x v="4873"/>
    <x v="3"/>
    <n v="304.39999999999998"/>
    <x v="676"/>
    <s v="High"/>
    <n v="49"/>
    <n v="28"/>
    <d v="2025-02-28T00:00:00"/>
    <s v="SUP031"/>
    <s v="AISLE-01-SHELF-19"/>
    <n v="34"/>
    <x v="0"/>
    <d v="2024-09-21T00:00:00"/>
    <s v="Italy"/>
    <n v="46.453000000000003"/>
    <n v="14.1966"/>
    <n v="160"/>
  </r>
  <r>
    <x v="4874"/>
    <x v="4874"/>
    <x v="3"/>
    <n v="906.52"/>
    <x v="354"/>
    <s v="High"/>
    <n v="79"/>
    <n v="28"/>
    <d v="2024-01-27T00:00:00"/>
    <s v="SUP006"/>
    <s v="AISLE-18-SHELF-12"/>
    <n v="43"/>
    <x v="0"/>
    <d v="2024-01-15T00:00:00"/>
    <s v="Netherlands"/>
    <n v="51.783200000000001"/>
    <n v="5.0529999999999999"/>
    <n v="12"/>
  </r>
  <r>
    <x v="4875"/>
    <x v="4875"/>
    <x v="1"/>
    <n v="63.12"/>
    <x v="229"/>
    <s v="Low"/>
    <n v="47"/>
    <n v="4"/>
    <d v="2024-03-15T00:00:00"/>
    <s v="SUP036"/>
    <s v="AISLE-08-SHELF-37"/>
    <n v="14"/>
    <x v="0"/>
    <d v="2023-05-08T00:00:00"/>
    <s v="Austria"/>
    <n v="48.6374"/>
    <n v="10.506500000000001"/>
    <n v="312"/>
  </r>
  <r>
    <x v="4876"/>
    <x v="4876"/>
    <x v="3"/>
    <n v="92.69"/>
    <x v="866"/>
    <s v="High"/>
    <n v="63"/>
    <n v="5"/>
    <d v="2025-01-12T00:00:00"/>
    <s v="SUP003"/>
    <s v="AISLE-13-SHELF-49"/>
    <n v="16"/>
    <x v="0"/>
    <d v="2024-12-29T00:00:00"/>
    <s v="Sweden"/>
    <n v="59.795200000000001"/>
    <n v="18.662400000000002"/>
    <n v="14"/>
  </r>
  <r>
    <x v="4877"/>
    <x v="4877"/>
    <x v="1"/>
    <n v="701.58"/>
    <x v="948"/>
    <s v="Low"/>
    <n v="13"/>
    <n v="12"/>
    <d v="2025-10-05T00:00:00"/>
    <s v="SUP004"/>
    <s v="AISLE-01-SHELF-34"/>
    <n v="24"/>
    <x v="0"/>
    <d v="2025-01-24T00:00:00"/>
    <s v="Italy"/>
    <n v="43.702100000000002"/>
    <n v="15.685600000000001"/>
    <n v="254"/>
  </r>
  <r>
    <x v="4878"/>
    <x v="4878"/>
    <x v="4"/>
    <n v="198.69"/>
    <x v="799"/>
    <s v="High"/>
    <n v="55"/>
    <n v="18"/>
    <d v="2025-03-12T00:00:00"/>
    <s v="SUP027"/>
    <s v="AISLE-07-SHELF-02"/>
    <n v="45"/>
    <x v="0"/>
    <d v="2025-01-13T00:00:00"/>
    <s v="Austria"/>
    <n v="47.2273"/>
    <n v="10.623100000000001"/>
    <n v="58"/>
  </r>
  <r>
    <x v="4879"/>
    <x v="4879"/>
    <x v="1"/>
    <n v="323.45"/>
    <x v="242"/>
    <s v="High"/>
    <n v="72"/>
    <n v="26"/>
    <d v="2025-01-03T00:00:00"/>
    <s v="SUP038"/>
    <s v="AISLE-04-SHELF-45"/>
    <n v="23"/>
    <x v="0"/>
    <d v="2024-12-13T00:00:00"/>
    <s v="Poland"/>
    <n v="54.5381"/>
    <n v="14.863899999999999"/>
    <n v="21"/>
  </r>
  <r>
    <x v="4880"/>
    <x v="4880"/>
    <x v="1"/>
    <n v="145.01"/>
    <x v="801"/>
    <s v="Mid"/>
    <n v="83"/>
    <n v="17"/>
    <d v="2024-09-13T00:00:00"/>
    <s v="SUP025"/>
    <s v="AISLE-14-SHELF-20"/>
    <n v="10"/>
    <x v="0"/>
    <d v="2024-07-02T00:00:00"/>
    <s v="France"/>
    <n v="42.238900000000001"/>
    <n v="2.1261999999999999"/>
    <n v="73"/>
  </r>
  <r>
    <x v="4881"/>
    <x v="4881"/>
    <x v="0"/>
    <n v="338.93"/>
    <x v="996"/>
    <s v="Mid"/>
    <n v="59"/>
    <n v="23"/>
    <d v="2024-11-18T00:00:00"/>
    <s v="SUP037"/>
    <s v="AISLE-03-SHELF-09"/>
    <n v="27"/>
    <x v="0"/>
    <d v="2024-07-14T00:00:00"/>
    <s v="France"/>
    <n v="49.328899999999997"/>
    <n v="6.2077999999999998"/>
    <n v="127"/>
  </r>
  <r>
    <x v="4882"/>
    <x v="4882"/>
    <x v="3"/>
    <n v="287.66000000000003"/>
    <x v="857"/>
    <s v="Mid"/>
    <n v="39"/>
    <n v="23"/>
    <d v="2023-12-22T00:00:00"/>
    <s v="SUP027"/>
    <s v="AISLE-18-SHELF-16"/>
    <n v="23"/>
    <x v="0"/>
    <d v="2023-11-06T00:00:00"/>
    <s v="United Kingdom"/>
    <n v="58.151800000000001"/>
    <n v="-6.7839999999999998"/>
    <n v="46"/>
  </r>
  <r>
    <x v="4883"/>
    <x v="4883"/>
    <x v="0"/>
    <n v="738.97"/>
    <x v="183"/>
    <s v="Mid"/>
    <n v="82"/>
    <n v="24"/>
    <d v="2024-10-30T00:00:00"/>
    <s v="SUP041"/>
    <s v="AISLE-19-SHELF-09"/>
    <n v="35"/>
    <x v="0"/>
    <d v="2024-06-24T00:00:00"/>
    <s v="United Kingdom"/>
    <n v="53.206400000000002"/>
    <n v="-5.3785999999999996"/>
    <n v="128"/>
  </r>
  <r>
    <x v="4884"/>
    <x v="4884"/>
    <x v="6"/>
    <n v="705"/>
    <x v="216"/>
    <s v="Mid"/>
    <n v="25"/>
    <n v="10"/>
    <d v="2023-12-27T00:00:00"/>
    <s v="SUP036"/>
    <s v="AISLE-19-SHELF-06"/>
    <n v="37"/>
    <x v="0"/>
    <d v="2023-09-24T00:00:00"/>
    <s v="Netherlands"/>
    <n v="53.124299999999998"/>
    <n v="5.2046000000000001"/>
    <n v="94"/>
  </r>
  <r>
    <x v="4885"/>
    <x v="4885"/>
    <x v="1"/>
    <n v="955.38"/>
    <x v="794"/>
    <s v="Low"/>
    <n v="61"/>
    <n v="6"/>
    <d v="2024-08-15T00:00:00"/>
    <s v="SUP046"/>
    <s v="AISLE-12-SHELF-15"/>
    <n v="6"/>
    <x v="0"/>
    <d v="2024-05-07T00:00:00"/>
    <s v="France"/>
    <n v="41.563099999999999"/>
    <n v="5.2363"/>
    <n v="100"/>
  </r>
  <r>
    <x v="4886"/>
    <x v="4886"/>
    <x v="0"/>
    <n v="727.18"/>
    <x v="558"/>
    <s v="Mid"/>
    <n v="13"/>
    <n v="17"/>
    <d v="2025-03-29T00:00:00"/>
    <s v="SUP047"/>
    <s v="AISLE-06-SHELF-05"/>
    <n v="19"/>
    <x v="0"/>
    <d v="2025-01-07T00:00:00"/>
    <s v="Netherlands"/>
    <n v="51.849499999999999"/>
    <n v="5.3715000000000002"/>
    <n v="81"/>
  </r>
  <r>
    <x v="4887"/>
    <x v="4887"/>
    <x v="2"/>
    <n v="697.87"/>
    <x v="325"/>
    <s v="Mid"/>
    <n v="35"/>
    <n v="8"/>
    <d v="2024-10-21T00:00:00"/>
    <s v="SUP036"/>
    <s v="AISLE-14-SHELF-27"/>
    <n v="15"/>
    <x v="1"/>
    <d v="2023-12-26T00:00:00"/>
    <s v="United Kingdom"/>
    <n v="57.765300000000003"/>
    <n v="-5.6326000000000001"/>
    <n v="300"/>
  </r>
  <r>
    <x v="4888"/>
    <x v="4888"/>
    <x v="0"/>
    <n v="697.26"/>
    <x v="434"/>
    <s v="Low"/>
    <n v="38"/>
    <n v="2"/>
    <d v="2023-10-18T00:00:00"/>
    <s v="SUP046"/>
    <s v="AISLE-19-SHELF-50"/>
    <n v="30"/>
    <x v="0"/>
    <d v="2023-07-08T00:00:00"/>
    <s v="Poland"/>
    <n v="50.393500000000003"/>
    <n v="16.7319"/>
    <n v="102"/>
  </r>
  <r>
    <x v="4889"/>
    <x v="4889"/>
    <x v="0"/>
    <n v="884.14"/>
    <x v="907"/>
    <s v="High"/>
    <n v="20"/>
    <n v="12"/>
    <d v="2024-05-04T00:00:00"/>
    <s v="SUP042"/>
    <s v="AISLE-13-SHELF-41"/>
    <n v="22"/>
    <x v="0"/>
    <d v="2024-02-03T00:00:00"/>
    <s v="Belgium"/>
    <n v="50.176200000000001"/>
    <n v="2.9186999999999999"/>
    <n v="91"/>
  </r>
  <r>
    <x v="4890"/>
    <x v="4890"/>
    <x v="1"/>
    <n v="303.27"/>
    <x v="964"/>
    <s v="High"/>
    <n v="33"/>
    <n v="3"/>
    <d v="2023-11-12T00:00:00"/>
    <s v="SUP007"/>
    <s v="AISLE-20-SHELF-26"/>
    <n v="5"/>
    <x v="1"/>
    <d v="2023-10-27T00:00:00"/>
    <s v="Austria"/>
    <n v="48.212800000000001"/>
    <n v="11.097"/>
    <n v="16"/>
  </r>
  <r>
    <x v="4891"/>
    <x v="4891"/>
    <x v="5"/>
    <n v="307.08999999999997"/>
    <x v="488"/>
    <s v="High"/>
    <n v="60"/>
    <n v="24"/>
    <d v="2025-08-19T00:00:00"/>
    <s v="SUP030"/>
    <s v="AISLE-07-SHELF-30"/>
    <n v="36"/>
    <x v="0"/>
    <d v="2024-11-29T00:00:00"/>
    <s v="Spain"/>
    <n v="43.2239"/>
    <n v="-6.5823999999999998"/>
    <n v="263"/>
  </r>
  <r>
    <x v="4892"/>
    <x v="4892"/>
    <x v="2"/>
    <n v="743.8"/>
    <x v="579"/>
    <s v="Mid"/>
    <n v="51"/>
    <n v="20"/>
    <d v="2024-01-25T00:00:00"/>
    <s v="SUP050"/>
    <s v="AISLE-12-SHELF-09"/>
    <n v="8"/>
    <x v="0"/>
    <d v="2023-05-17T00:00:00"/>
    <s v="Netherlands"/>
    <n v="51.490200000000002"/>
    <n v="4.4584000000000001"/>
    <n v="253"/>
  </r>
  <r>
    <x v="4893"/>
    <x v="4893"/>
    <x v="4"/>
    <n v="236.42"/>
    <x v="690"/>
    <s v="Mid"/>
    <n v="48"/>
    <n v="21"/>
    <d v="2025-03-25T00:00:00"/>
    <s v="SUP047"/>
    <s v="AISLE-02-SHELF-03"/>
    <n v="26"/>
    <x v="0"/>
    <d v="2024-12-20T00:00:00"/>
    <s v="Poland"/>
    <n v="53.457500000000003"/>
    <n v="18.376100000000001"/>
    <n v="95"/>
  </r>
  <r>
    <x v="4894"/>
    <x v="4894"/>
    <x v="1"/>
    <n v="912.9"/>
    <x v="741"/>
    <s v="Low"/>
    <n v="16"/>
    <n v="25"/>
    <d v="2025-02-22T00:00:00"/>
    <s v="SUP029"/>
    <s v="AISLE-05-SHELF-50"/>
    <n v="40"/>
    <x v="0"/>
    <d v="2024-06-20T00:00:00"/>
    <s v="Austria"/>
    <n v="48.530299999999997"/>
    <n v="15.5434"/>
    <n v="247"/>
  </r>
  <r>
    <x v="4895"/>
    <x v="4895"/>
    <x v="0"/>
    <n v="539.42999999999995"/>
    <x v="42"/>
    <s v="High"/>
    <n v="27"/>
    <n v="27"/>
    <d v="2024-10-15T00:00:00"/>
    <s v="SUP040"/>
    <s v="AISLE-14-SHELF-22"/>
    <n v="33"/>
    <x v="0"/>
    <d v="2024-03-23T00:00:00"/>
    <s v="France"/>
    <n v="50.408999999999999"/>
    <n v="5.9463999999999997"/>
    <n v="206"/>
  </r>
  <r>
    <x v="4896"/>
    <x v="4896"/>
    <x v="3"/>
    <n v="307.12"/>
    <x v="966"/>
    <s v="Low"/>
    <n v="12"/>
    <n v="23"/>
    <d v="2025-02-20T00:00:00"/>
    <s v="SUP041"/>
    <s v="AISLE-19-SHELF-21"/>
    <n v="40"/>
    <x v="0"/>
    <d v="2024-04-08T00:00:00"/>
    <s v="Belgium"/>
    <n v="49.6038"/>
    <n v="5.7653999999999996"/>
    <n v="318"/>
  </r>
  <r>
    <x v="4897"/>
    <x v="4897"/>
    <x v="1"/>
    <n v="778.34"/>
    <x v="125"/>
    <s v="High"/>
    <n v="72"/>
    <n v="26"/>
    <d v="2024-02-25T00:00:00"/>
    <s v="SUP005"/>
    <s v="AISLE-05-SHELF-10"/>
    <n v="37"/>
    <x v="0"/>
    <d v="2023-12-20T00:00:00"/>
    <s v="Austria"/>
    <n v="48.838999999999999"/>
    <n v="17.151399999999999"/>
    <n v="67"/>
  </r>
  <r>
    <x v="4898"/>
    <x v="4898"/>
    <x v="5"/>
    <n v="319.2"/>
    <x v="472"/>
    <s v="Mid"/>
    <n v="29"/>
    <n v="28"/>
    <d v="2023-10-21T00:00:00"/>
    <s v="SUP006"/>
    <s v="AISLE-16-SHELF-24"/>
    <n v="43"/>
    <x v="1"/>
    <d v="2023-09-08T00:00:00"/>
    <s v="Sweden"/>
    <n v="57.028700000000001"/>
    <n v="19.133900000000001"/>
    <n v="43"/>
  </r>
  <r>
    <x v="4899"/>
    <x v="4899"/>
    <x v="0"/>
    <n v="963.65"/>
    <x v="27"/>
    <s v="High"/>
    <n v="82"/>
    <n v="7"/>
    <d v="2025-05-30T00:00:00"/>
    <s v="SUP044"/>
    <s v="AISLE-20-SHELF-26"/>
    <n v="18"/>
    <x v="0"/>
    <d v="2024-08-02T00:00:00"/>
    <s v="United Kingdom"/>
    <n v="51.655200000000001"/>
    <n v="-5.5749000000000004"/>
    <n v="301"/>
  </r>
  <r>
    <x v="4900"/>
    <x v="4900"/>
    <x v="5"/>
    <n v="983.16"/>
    <x v="124"/>
    <s v="High"/>
    <n v="83"/>
    <n v="1"/>
    <d v="2024-08-21T00:00:00"/>
    <s v="SUP007"/>
    <s v="AISLE-01-SHELF-04"/>
    <n v="41"/>
    <x v="0"/>
    <d v="2023-12-31T00:00:00"/>
    <s v="Austria"/>
    <n v="48.338500000000003"/>
    <n v="17.027999999999999"/>
    <n v="234"/>
  </r>
  <r>
    <x v="4901"/>
    <x v="4901"/>
    <x v="4"/>
    <n v="670.13"/>
    <x v="762"/>
    <s v="Mid"/>
    <n v="79"/>
    <n v="17"/>
    <d v="2025-08-03T00:00:00"/>
    <s v="SUP039"/>
    <s v="AISLE-05-SHELF-43"/>
    <n v="49"/>
    <x v="0"/>
    <d v="2024-09-01T00:00:00"/>
    <s v="Spain"/>
    <n v="40.639899999999997"/>
    <n v="1.4174"/>
    <n v="336"/>
  </r>
  <r>
    <x v="4902"/>
    <x v="4902"/>
    <x v="1"/>
    <n v="122.5"/>
    <x v="253"/>
    <s v="Low"/>
    <n v="26"/>
    <n v="8"/>
    <d v="2025-11-06T00:00:00"/>
    <s v="SUP032"/>
    <s v="AISLE-14-SHELF-24"/>
    <n v="9"/>
    <x v="0"/>
    <d v="2025-02-15T00:00:00"/>
    <s v="Poland"/>
    <n v="49.051499999999997"/>
    <n v="14.4663"/>
    <n v="264"/>
  </r>
  <r>
    <x v="4903"/>
    <x v="4903"/>
    <x v="5"/>
    <n v="270.58"/>
    <x v="633"/>
    <s v="Low"/>
    <n v="88"/>
    <n v="10"/>
    <d v="2025-10-10T00:00:00"/>
    <s v="SUP015"/>
    <s v="AISLE-11-SHELF-27"/>
    <n v="26"/>
    <x v="0"/>
    <d v="2024-11-26T00:00:00"/>
    <s v="Belgium"/>
    <n v="50.693399999999997"/>
    <n v="4.0170000000000003"/>
    <n v="318"/>
  </r>
  <r>
    <x v="4904"/>
    <x v="4904"/>
    <x v="3"/>
    <n v="520.26"/>
    <x v="135"/>
    <s v="Low"/>
    <n v="68"/>
    <n v="17"/>
    <d v="2024-09-17T00:00:00"/>
    <s v="SUP013"/>
    <s v="AISLE-08-SHELF-01"/>
    <n v="9"/>
    <x v="0"/>
    <d v="2023-12-16T00:00:00"/>
    <s v="Italy"/>
    <n v="45.942500000000003"/>
    <n v="10.1936"/>
    <n v="276"/>
  </r>
  <r>
    <x v="4905"/>
    <x v="4905"/>
    <x v="0"/>
    <n v="852.93"/>
    <x v="827"/>
    <s v="High"/>
    <n v="63"/>
    <n v="16"/>
    <d v="2025-10-16T00:00:00"/>
    <s v="SUP018"/>
    <s v="AISLE-07-SHELF-13"/>
    <n v="41"/>
    <x v="0"/>
    <d v="2024-10-24T00:00:00"/>
    <s v="Austria"/>
    <n v="47.523299999999999"/>
    <n v="13.5649"/>
    <n v="357"/>
  </r>
  <r>
    <x v="4906"/>
    <x v="4906"/>
    <x v="3"/>
    <n v="193.04"/>
    <x v="608"/>
    <s v="Mid"/>
    <n v="22"/>
    <n v="10"/>
    <d v="2026-02-16T00:00:00"/>
    <s v="SUP010"/>
    <s v="AISLE-20-SHELF-38"/>
    <n v="42"/>
    <x v="0"/>
    <d v="2025-03-13T00:00:00"/>
    <s v="Germany"/>
    <n v="49.375100000000003"/>
    <n v="14.167299999999999"/>
    <n v="340"/>
  </r>
  <r>
    <x v="4907"/>
    <x v="4907"/>
    <x v="1"/>
    <n v="113.36"/>
    <x v="425"/>
    <s v="Mid"/>
    <n v="51"/>
    <n v="15"/>
    <d v="2024-02-27T00:00:00"/>
    <s v="SUP040"/>
    <s v="AISLE-04-SHELF-12"/>
    <n v="38"/>
    <x v="1"/>
    <d v="2023-11-11T00:00:00"/>
    <s v="Spain"/>
    <n v="39.623399999999997"/>
    <n v="-3.9556"/>
    <n v="108"/>
  </r>
  <r>
    <x v="4908"/>
    <x v="4908"/>
    <x v="1"/>
    <n v="83.73"/>
    <x v="525"/>
    <s v="High"/>
    <n v="53"/>
    <n v="16"/>
    <d v="2025-12-13T00:00:00"/>
    <s v="SUP011"/>
    <s v="AISLE-05-SHELF-05"/>
    <n v="19"/>
    <x v="0"/>
    <d v="2025-01-07T00:00:00"/>
    <s v="Spain"/>
    <n v="42.628100000000003"/>
    <n v="-5.3691000000000004"/>
    <n v="340"/>
  </r>
  <r>
    <x v="4909"/>
    <x v="4909"/>
    <x v="6"/>
    <n v="511.9"/>
    <x v="792"/>
    <s v="Mid"/>
    <n v="95"/>
    <n v="18"/>
    <d v="2023-08-23T00:00:00"/>
    <s v="SUP040"/>
    <s v="AISLE-17-SHELF-38"/>
    <n v="41"/>
    <x v="1"/>
    <d v="2023-05-15T00:00:00"/>
    <s v="Germany"/>
    <n v="53.512700000000002"/>
    <n v="7.0126999999999997"/>
    <n v="100"/>
  </r>
  <r>
    <x v="4910"/>
    <x v="4910"/>
    <x v="5"/>
    <n v="885.85"/>
    <x v="658"/>
    <s v="Mid"/>
    <n v="89"/>
    <n v="4"/>
    <d v="2024-05-29T00:00:00"/>
    <s v="SUP040"/>
    <s v="AISLE-10-SHELF-16"/>
    <n v="31"/>
    <x v="1"/>
    <d v="2024-04-26T00:00:00"/>
    <s v="Sweden"/>
    <n v="57.822499999999998"/>
    <n v="23.556000000000001"/>
    <n v="33"/>
  </r>
  <r>
    <x v="4911"/>
    <x v="4911"/>
    <x v="5"/>
    <n v="51.94"/>
    <x v="105"/>
    <s v="Mid"/>
    <n v="76"/>
    <n v="25"/>
    <d v="2025-06-28T00:00:00"/>
    <s v="SUP047"/>
    <s v="AISLE-14-SHELF-10"/>
    <n v="5"/>
    <x v="0"/>
    <d v="2024-10-27T00:00:00"/>
    <s v="Italy"/>
    <n v="45.445700000000002"/>
    <n v="11.215999999999999"/>
    <n v="244"/>
  </r>
  <r>
    <x v="4912"/>
    <x v="4912"/>
    <x v="5"/>
    <n v="220.2"/>
    <x v="337"/>
    <s v="Low"/>
    <n v="81"/>
    <n v="7"/>
    <d v="2023-07-22T00:00:00"/>
    <s v="SUP002"/>
    <s v="AISLE-17-SHELF-05"/>
    <n v="33"/>
    <x v="0"/>
    <d v="2023-03-24T00:00:00"/>
    <s v="United Kingdom"/>
    <n v="55.5184"/>
    <n v="1.2297"/>
    <n v="120"/>
  </r>
  <r>
    <x v="4913"/>
    <x v="4913"/>
    <x v="2"/>
    <n v="696.32"/>
    <x v="2"/>
    <s v="Low"/>
    <n v="29"/>
    <n v="29"/>
    <d v="2024-04-22T00:00:00"/>
    <s v="SUP027"/>
    <s v="AISLE-02-SHELF-36"/>
    <n v="12"/>
    <x v="0"/>
    <d v="2023-05-09T00:00:00"/>
    <s v="Poland"/>
    <n v="50.2288"/>
    <n v="14.690099999999999"/>
    <n v="349"/>
  </r>
  <r>
    <x v="4914"/>
    <x v="4914"/>
    <x v="1"/>
    <n v="827.6"/>
    <x v="334"/>
    <s v="Mid"/>
    <n v="56"/>
    <n v="29"/>
    <d v="2025-08-04T00:00:00"/>
    <s v="SUP045"/>
    <s v="AISLE-18-SHELF-40"/>
    <n v="37"/>
    <x v="0"/>
    <d v="2024-08-14T00:00:00"/>
    <s v="Belgium"/>
    <n v="50.5749"/>
    <n v="3.0560999999999998"/>
    <n v="355"/>
  </r>
  <r>
    <x v="4915"/>
    <x v="4915"/>
    <x v="1"/>
    <n v="809.33"/>
    <x v="194"/>
    <s v="Mid"/>
    <n v="33"/>
    <n v="12"/>
    <d v="2023-05-14T00:00:00"/>
    <s v="SUP050"/>
    <s v="AISLE-14-SHELF-45"/>
    <n v="11"/>
    <x v="0"/>
    <d v="2023-03-21T00:00:00"/>
    <s v="Poland"/>
    <n v="50.086500000000001"/>
    <n v="23.0154"/>
    <n v="54"/>
  </r>
  <r>
    <x v="4916"/>
    <x v="4916"/>
    <x v="4"/>
    <n v="787.22"/>
    <x v="397"/>
    <s v="Low"/>
    <n v="60"/>
    <n v="23"/>
    <d v="2023-06-18T00:00:00"/>
    <s v="SUP044"/>
    <s v="AISLE-07-SHELF-09"/>
    <n v="33"/>
    <x v="0"/>
    <d v="2023-03-30T00:00:00"/>
    <s v="Italy"/>
    <n v="36.677700000000002"/>
    <n v="16.3202"/>
    <n v="80"/>
  </r>
  <r>
    <x v="4917"/>
    <x v="4917"/>
    <x v="2"/>
    <n v="138.5"/>
    <x v="496"/>
    <s v="Mid"/>
    <n v="27"/>
    <n v="12"/>
    <d v="2024-12-13T00:00:00"/>
    <s v="SUP008"/>
    <s v="AISLE-04-SHELF-05"/>
    <n v="35"/>
    <x v="1"/>
    <d v="2024-10-19T00:00:00"/>
    <s v="Poland"/>
    <n v="51.9983"/>
    <n v="19.692900000000002"/>
    <n v="55"/>
  </r>
  <r>
    <x v="4918"/>
    <x v="4918"/>
    <x v="3"/>
    <n v="403.27"/>
    <x v="333"/>
    <s v="Mid"/>
    <n v="32"/>
    <n v="26"/>
    <d v="2023-11-23T00:00:00"/>
    <s v="SUP049"/>
    <s v="AISLE-15-SHELF-09"/>
    <n v="42"/>
    <x v="0"/>
    <d v="2023-10-19T00:00:00"/>
    <s v="Germany"/>
    <n v="52.4054"/>
    <n v="9.8261000000000003"/>
    <n v="35"/>
  </r>
  <r>
    <x v="4919"/>
    <x v="4919"/>
    <x v="1"/>
    <n v="984.9"/>
    <x v="680"/>
    <s v="Mid"/>
    <n v="10"/>
    <n v="23"/>
    <d v="2025-06-05T00:00:00"/>
    <s v="SUP038"/>
    <s v="AISLE-18-SHELF-28"/>
    <n v="12"/>
    <x v="0"/>
    <d v="2024-11-20T00:00:00"/>
    <s v="Spain"/>
    <n v="36.901800000000001"/>
    <n v="-8.0045000000000002"/>
    <n v="197"/>
  </r>
  <r>
    <x v="4920"/>
    <x v="4920"/>
    <x v="6"/>
    <n v="989"/>
    <x v="459"/>
    <s v="Low"/>
    <n v="75"/>
    <n v="21"/>
    <d v="2024-05-16T00:00:00"/>
    <s v="SUP016"/>
    <s v="AISLE-14-SHELF-47"/>
    <n v="35"/>
    <x v="0"/>
    <d v="2023-08-31T00:00:00"/>
    <s v="Poland"/>
    <n v="53.375300000000003"/>
    <n v="16.310400000000001"/>
    <n v="259"/>
  </r>
  <r>
    <x v="4921"/>
    <x v="4921"/>
    <x v="4"/>
    <n v="606.4"/>
    <x v="750"/>
    <s v="High"/>
    <n v="14"/>
    <n v="1"/>
    <d v="2024-01-12T00:00:00"/>
    <s v="SUP024"/>
    <s v="AISLE-01-SHELF-33"/>
    <n v="41"/>
    <x v="0"/>
    <d v="2023-10-22T00:00:00"/>
    <s v="Netherlands"/>
    <n v="50.875900000000001"/>
    <n v="7.1204999999999998"/>
    <n v="82"/>
  </r>
  <r>
    <x v="4922"/>
    <x v="4922"/>
    <x v="4"/>
    <n v="712.17"/>
    <x v="305"/>
    <s v="Mid"/>
    <n v="27"/>
    <n v="21"/>
    <d v="2024-01-27T00:00:00"/>
    <s v="SUP023"/>
    <s v="AISLE-06-SHELF-08"/>
    <n v="19"/>
    <x v="0"/>
    <d v="2024-01-22T00:00:00"/>
    <s v="Austria"/>
    <n v="48.948999999999998"/>
    <n v="12.4117"/>
    <n v="5"/>
  </r>
  <r>
    <x v="4923"/>
    <x v="4923"/>
    <x v="0"/>
    <n v="951.77"/>
    <x v="586"/>
    <s v="Low"/>
    <n v="89"/>
    <n v="24"/>
    <d v="2023-09-19T00:00:00"/>
    <s v="SUP014"/>
    <s v="AISLE-04-SHELF-48"/>
    <n v="36"/>
    <x v="0"/>
    <d v="2023-05-03T00:00:00"/>
    <s v="Italy"/>
    <n v="36.868000000000002"/>
    <n v="15.2544"/>
    <n v="139"/>
  </r>
  <r>
    <x v="4924"/>
    <x v="4924"/>
    <x v="1"/>
    <n v="455.43"/>
    <x v="873"/>
    <s v="High"/>
    <n v="83"/>
    <n v="28"/>
    <d v="2023-08-30T00:00:00"/>
    <s v="SUP027"/>
    <s v="AISLE-11-SHELF-36"/>
    <n v="30"/>
    <x v="1"/>
    <d v="2023-04-14T00:00:00"/>
    <s v="Sweden"/>
    <n v="66.768000000000001"/>
    <n v="12.7377"/>
    <n v="138"/>
  </r>
  <r>
    <x v="4925"/>
    <x v="4925"/>
    <x v="6"/>
    <n v="145.5"/>
    <x v="379"/>
    <s v="High"/>
    <n v="44"/>
    <n v="12"/>
    <d v="2023-08-13T00:00:00"/>
    <s v="SUP010"/>
    <s v="AISLE-11-SHELF-31"/>
    <n v="15"/>
    <x v="0"/>
    <d v="2023-06-30T00:00:00"/>
    <s v="Netherlands"/>
    <n v="51.165700000000001"/>
    <n v="6.5067000000000004"/>
    <n v="44"/>
  </r>
  <r>
    <x v="4926"/>
    <x v="4926"/>
    <x v="1"/>
    <n v="672.26"/>
    <x v="400"/>
    <s v="Mid"/>
    <n v="34"/>
    <n v="23"/>
    <d v="2024-10-07T00:00:00"/>
    <s v="SUP028"/>
    <s v="AISLE-10-SHELF-49"/>
    <n v="27"/>
    <x v="0"/>
    <d v="2024-08-12T00:00:00"/>
    <s v="Germany"/>
    <n v="54.3065"/>
    <n v="13.0959"/>
    <n v="56"/>
  </r>
  <r>
    <x v="4927"/>
    <x v="4927"/>
    <x v="5"/>
    <n v="960.5"/>
    <x v="583"/>
    <s v="Low"/>
    <n v="33"/>
    <n v="7"/>
    <d v="2024-07-05T00:00:00"/>
    <s v="SUP025"/>
    <s v="AISLE-09-SHELF-42"/>
    <n v="38"/>
    <x v="0"/>
    <d v="2024-07-04T00:00:00"/>
    <s v="France"/>
    <n v="43.267299999999999"/>
    <n v="0.90820000000000001"/>
    <n v="1"/>
  </r>
  <r>
    <x v="4928"/>
    <x v="4928"/>
    <x v="2"/>
    <n v="700.23"/>
    <x v="968"/>
    <s v="Mid"/>
    <n v="22"/>
    <n v="15"/>
    <d v="2024-12-21T00:00:00"/>
    <s v="SUP002"/>
    <s v="AISLE-08-SHELF-30"/>
    <n v="37"/>
    <x v="0"/>
    <d v="2024-03-07T00:00:00"/>
    <s v="Germany"/>
    <n v="51.866399999999999"/>
    <n v="7.3586999999999998"/>
    <n v="289"/>
  </r>
  <r>
    <x v="4929"/>
    <x v="4929"/>
    <x v="5"/>
    <n v="805.29"/>
    <x v="60"/>
    <s v="Mid"/>
    <n v="30"/>
    <n v="2"/>
    <d v="2024-03-17T00:00:00"/>
    <s v="SUP045"/>
    <s v="AISLE-14-SHELF-45"/>
    <n v="21"/>
    <x v="0"/>
    <d v="2023-12-05T00:00:00"/>
    <s v="Sweden"/>
    <n v="58.206299999999999"/>
    <n v="14.8058"/>
    <n v="103"/>
  </r>
  <r>
    <x v="4930"/>
    <x v="4930"/>
    <x v="1"/>
    <n v="428.52"/>
    <x v="913"/>
    <s v="Low"/>
    <n v="48"/>
    <n v="1"/>
    <d v="2025-01-13T00:00:00"/>
    <s v="SUP033"/>
    <s v="AISLE-03-SHELF-46"/>
    <n v="37"/>
    <x v="0"/>
    <d v="2024-10-21T00:00:00"/>
    <s v="Sweden"/>
    <n v="62.331299999999999"/>
    <n v="17.791499999999999"/>
    <n v="84"/>
  </r>
  <r>
    <x v="4931"/>
    <x v="4931"/>
    <x v="0"/>
    <n v="105.5"/>
    <x v="720"/>
    <s v="High"/>
    <n v="43"/>
    <n v="4"/>
    <d v="2025-08-15T00:00:00"/>
    <s v="SUP050"/>
    <s v="AISLE-14-SHELF-03"/>
    <n v="6"/>
    <x v="0"/>
    <d v="2025-02-21T00:00:00"/>
    <s v="Netherlands"/>
    <n v="52.998600000000003"/>
    <n v="6.2366999999999999"/>
    <n v="175"/>
  </r>
  <r>
    <x v="4932"/>
    <x v="4932"/>
    <x v="2"/>
    <n v="177.19"/>
    <x v="260"/>
    <s v="Low"/>
    <n v="28"/>
    <n v="8"/>
    <d v="2023-11-06T00:00:00"/>
    <s v="SUP046"/>
    <s v="AISLE-16-SHELF-10"/>
    <n v="8"/>
    <x v="0"/>
    <d v="2023-06-17T00:00:00"/>
    <s v="Austria"/>
    <n v="48.775700000000001"/>
    <n v="15.9133"/>
    <n v="142"/>
  </r>
  <r>
    <x v="4933"/>
    <x v="4933"/>
    <x v="5"/>
    <n v="982.83"/>
    <x v="10"/>
    <s v="High"/>
    <n v="37"/>
    <n v="17"/>
    <d v="2025-02-03T00:00:00"/>
    <s v="SUP035"/>
    <s v="AISLE-04-SHELF-50"/>
    <n v="16"/>
    <x v="0"/>
    <d v="2024-04-07T00:00:00"/>
    <s v="Italy"/>
    <n v="39.265700000000002"/>
    <n v="10.542400000000001"/>
    <n v="302"/>
  </r>
  <r>
    <x v="4934"/>
    <x v="4934"/>
    <x v="3"/>
    <n v="498.25"/>
    <x v="944"/>
    <s v="Mid"/>
    <n v="99"/>
    <n v="29"/>
    <d v="2024-10-07T00:00:00"/>
    <s v="SUP047"/>
    <s v="AISLE-04-SHELF-02"/>
    <n v="33"/>
    <x v="1"/>
    <d v="2024-05-25T00:00:00"/>
    <s v="United Kingdom"/>
    <n v="54.303699999999999"/>
    <n v="-8.0572999999999997"/>
    <n v="135"/>
  </r>
  <r>
    <x v="4935"/>
    <x v="4935"/>
    <x v="5"/>
    <n v="21.9"/>
    <x v="415"/>
    <s v="High"/>
    <n v="20"/>
    <n v="18"/>
    <d v="2025-03-20T00:00:00"/>
    <s v="SUP041"/>
    <s v="AISLE-11-SHELF-15"/>
    <n v="46"/>
    <x v="0"/>
    <d v="2025-01-23T00:00:00"/>
    <s v="Spain"/>
    <n v="43.050400000000003"/>
    <n v="-8.7413000000000007"/>
    <n v="56"/>
  </r>
  <r>
    <x v="4936"/>
    <x v="4936"/>
    <x v="1"/>
    <n v="955.81"/>
    <x v="702"/>
    <s v="High"/>
    <n v="58"/>
    <n v="23"/>
    <d v="2024-05-25T00:00:00"/>
    <s v="SUP013"/>
    <s v="AISLE-11-SHELF-23"/>
    <n v="46"/>
    <x v="0"/>
    <d v="2024-03-10T00:00:00"/>
    <s v="Netherlands"/>
    <n v="51.6706"/>
    <n v="5.5198"/>
    <n v="76"/>
  </r>
  <r>
    <x v="4937"/>
    <x v="4937"/>
    <x v="2"/>
    <n v="502.8"/>
    <x v="448"/>
    <s v="Low"/>
    <n v="44"/>
    <n v="5"/>
    <d v="2025-04-04T00:00:00"/>
    <s v="SUP005"/>
    <s v="AISLE-06-SHELF-50"/>
    <n v="47"/>
    <x v="0"/>
    <d v="2024-04-14T00:00:00"/>
    <s v="Sweden"/>
    <n v="62.446199999999997"/>
    <n v="19.673400000000001"/>
    <n v="355"/>
  </r>
  <r>
    <x v="4938"/>
    <x v="4938"/>
    <x v="3"/>
    <n v="837.91"/>
    <x v="833"/>
    <s v="Mid"/>
    <n v="93"/>
    <n v="6"/>
    <d v="2024-12-19T00:00:00"/>
    <s v="SUP005"/>
    <s v="AISLE-18-SHELF-01"/>
    <n v="43"/>
    <x v="0"/>
    <d v="2024-11-07T00:00:00"/>
    <s v="France"/>
    <n v="46.469700000000003"/>
    <n v="-1.7565999999999999"/>
    <n v="42"/>
  </r>
  <r>
    <x v="4939"/>
    <x v="4939"/>
    <x v="0"/>
    <n v="552.97"/>
    <x v="972"/>
    <s v="High"/>
    <n v="85"/>
    <n v="12"/>
    <d v="2025-02-07T00:00:00"/>
    <s v="SUP022"/>
    <s v="AISLE-13-SHELF-33"/>
    <n v="46"/>
    <x v="1"/>
    <d v="2024-11-29T00:00:00"/>
    <s v="Belgium"/>
    <n v="49.902200000000001"/>
    <n v="6.0382999999999996"/>
    <n v="70"/>
  </r>
  <r>
    <x v="4940"/>
    <x v="4940"/>
    <x v="0"/>
    <n v="110.69"/>
    <x v="651"/>
    <s v="High"/>
    <n v="66"/>
    <n v="24"/>
    <d v="2025-10-27T00:00:00"/>
    <s v="SUP034"/>
    <s v="AISLE-13-SHELF-37"/>
    <n v="23"/>
    <x v="0"/>
    <d v="2024-11-13T00:00:00"/>
    <s v="Sweden"/>
    <n v="58.942700000000002"/>
    <n v="14.780799999999999"/>
    <n v="348"/>
  </r>
  <r>
    <x v="4941"/>
    <x v="4941"/>
    <x v="3"/>
    <n v="619.41"/>
    <x v="843"/>
    <s v="Low"/>
    <n v="37"/>
    <n v="28"/>
    <d v="2024-11-22T00:00:00"/>
    <s v="SUP001"/>
    <s v="AISLE-17-SHELF-48"/>
    <n v="6"/>
    <x v="0"/>
    <d v="2024-05-27T00:00:00"/>
    <s v="Austria"/>
    <n v="47.473700000000001"/>
    <n v="10.573700000000001"/>
    <n v="179"/>
  </r>
  <r>
    <x v="4942"/>
    <x v="4942"/>
    <x v="2"/>
    <n v="997.43"/>
    <x v="162"/>
    <s v="Low"/>
    <n v="75"/>
    <n v="16"/>
    <d v="2025-05-22T00:00:00"/>
    <s v="SUP017"/>
    <s v="AISLE-18-SHELF-10"/>
    <n v="11"/>
    <x v="1"/>
    <d v="2024-09-03T00:00:00"/>
    <s v="Austria"/>
    <n v="47.718899999999998"/>
    <n v="14.620699999999999"/>
    <n v="261"/>
  </r>
  <r>
    <x v="4943"/>
    <x v="4943"/>
    <x v="2"/>
    <n v="44.39"/>
    <x v="393"/>
    <s v="High"/>
    <n v="74"/>
    <n v="9"/>
    <d v="2025-02-07T00:00:00"/>
    <s v="SUP049"/>
    <s v="AISLE-17-SHELF-07"/>
    <n v="26"/>
    <x v="0"/>
    <d v="2024-12-08T00:00:00"/>
    <s v="Sweden"/>
    <n v="66.146799999999999"/>
    <n v="20.420100000000001"/>
    <n v="61"/>
  </r>
  <r>
    <x v="4944"/>
    <x v="4944"/>
    <x v="5"/>
    <n v="843.38"/>
    <x v="856"/>
    <s v="High"/>
    <n v="82"/>
    <n v="15"/>
    <d v="2025-07-11T00:00:00"/>
    <s v="SUP009"/>
    <s v="AISLE-15-SHELF-27"/>
    <n v="15"/>
    <x v="0"/>
    <d v="2024-09-17T00:00:00"/>
    <s v="Austria"/>
    <n v="46.783900000000003"/>
    <n v="13.011699999999999"/>
    <n v="297"/>
  </r>
  <r>
    <x v="4945"/>
    <x v="4945"/>
    <x v="0"/>
    <n v="243.13"/>
    <x v="742"/>
    <s v="High"/>
    <n v="31"/>
    <n v="8"/>
    <d v="2025-10-02T00:00:00"/>
    <s v="SUP010"/>
    <s v="AISLE-09-SHELF-21"/>
    <n v="37"/>
    <x v="1"/>
    <d v="2025-03-10T00:00:00"/>
    <s v="Netherlands"/>
    <n v="50.904200000000003"/>
    <n v="3.3694000000000002"/>
    <n v="206"/>
  </r>
  <r>
    <x v="4946"/>
    <x v="4946"/>
    <x v="0"/>
    <n v="399.93"/>
    <x v="750"/>
    <s v="High"/>
    <n v="60"/>
    <n v="12"/>
    <d v="2024-02-27T00:00:00"/>
    <s v="SUP015"/>
    <s v="AISLE-05-SHELF-29"/>
    <n v="24"/>
    <x v="0"/>
    <d v="2023-08-31T00:00:00"/>
    <s v="Sweden"/>
    <n v="61.373800000000003"/>
    <n v="14.4138"/>
    <n v="180"/>
  </r>
  <r>
    <x v="4947"/>
    <x v="4947"/>
    <x v="3"/>
    <n v="378.98"/>
    <x v="588"/>
    <s v="Mid"/>
    <n v="18"/>
    <n v="14"/>
    <d v="2025-04-10T00:00:00"/>
    <s v="SUP045"/>
    <s v="AISLE-10-SHELF-45"/>
    <n v="9"/>
    <x v="1"/>
    <d v="2024-12-05T00:00:00"/>
    <s v="Sweden"/>
    <n v="64.730400000000003"/>
    <n v="20.587599999999998"/>
    <n v="126"/>
  </r>
  <r>
    <x v="4948"/>
    <x v="4948"/>
    <x v="0"/>
    <n v="899.81"/>
    <x v="807"/>
    <s v="High"/>
    <n v="80"/>
    <n v="17"/>
    <d v="2024-03-03T00:00:00"/>
    <s v="SUP029"/>
    <s v="AISLE-01-SHELF-06"/>
    <n v="8"/>
    <x v="1"/>
    <d v="2023-09-20T00:00:00"/>
    <s v="Italy"/>
    <n v="46.0017"/>
    <n v="15.652100000000001"/>
    <n v="165"/>
  </r>
  <r>
    <x v="4949"/>
    <x v="4949"/>
    <x v="1"/>
    <n v="509.44"/>
    <x v="927"/>
    <s v="Mid"/>
    <n v="45"/>
    <n v="14"/>
    <d v="2025-04-07T00:00:00"/>
    <s v="SUP025"/>
    <s v="AISLE-03-SHELF-17"/>
    <n v="18"/>
    <x v="0"/>
    <d v="2024-06-22T00:00:00"/>
    <s v="Spain"/>
    <n v="36.376300000000001"/>
    <n v="-4.6176000000000004"/>
    <n v="289"/>
  </r>
  <r>
    <x v="4950"/>
    <x v="4950"/>
    <x v="5"/>
    <n v="452.7"/>
    <x v="539"/>
    <s v="Low"/>
    <n v="63"/>
    <n v="27"/>
    <d v="2025-11-10T00:00:00"/>
    <s v="SUP021"/>
    <s v="AISLE-12-SHELF-27"/>
    <n v="7"/>
    <x v="0"/>
    <d v="2024-11-21T00:00:00"/>
    <s v="France"/>
    <n v="43.9756"/>
    <n v="0.53749999999999998"/>
    <n v="354"/>
  </r>
  <r>
    <x v="4951"/>
    <x v="4951"/>
    <x v="0"/>
    <n v="819.84"/>
    <x v="344"/>
    <s v="Low"/>
    <n v="47"/>
    <n v="20"/>
    <d v="2025-03-27T00:00:00"/>
    <s v="SUP017"/>
    <s v="AISLE-11-SHELF-40"/>
    <n v="22"/>
    <x v="0"/>
    <d v="2024-12-17T00:00:00"/>
    <s v="Austria"/>
    <n v="46.816200000000002"/>
    <n v="10.2523"/>
    <n v="100"/>
  </r>
  <r>
    <x v="4952"/>
    <x v="4952"/>
    <x v="3"/>
    <n v="58.42"/>
    <x v="932"/>
    <s v="High"/>
    <n v="75"/>
    <n v="5"/>
    <d v="2024-02-15T00:00:00"/>
    <s v="SUP027"/>
    <s v="AISLE-12-SHELF-43"/>
    <n v="31"/>
    <x v="0"/>
    <d v="2023-11-20T00:00:00"/>
    <s v="Italy"/>
    <n v="42.070300000000003"/>
    <n v="15.172499999999999"/>
    <n v="87"/>
  </r>
  <r>
    <x v="4953"/>
    <x v="4953"/>
    <x v="5"/>
    <n v="95.59"/>
    <x v="114"/>
    <s v="Low"/>
    <n v="52"/>
    <n v="13"/>
    <d v="2024-11-29T00:00:00"/>
    <s v="SUP028"/>
    <s v="AISLE-05-SHELF-40"/>
    <n v="8"/>
    <x v="0"/>
    <d v="2024-07-28T00:00:00"/>
    <s v="United Kingdom"/>
    <n v="56.076799999999999"/>
    <n v="-3.6905999999999999"/>
    <n v="124"/>
  </r>
  <r>
    <x v="4954"/>
    <x v="4954"/>
    <x v="6"/>
    <n v="31.47"/>
    <x v="6"/>
    <s v="High"/>
    <n v="14"/>
    <n v="25"/>
    <d v="2024-09-29T00:00:00"/>
    <s v="SUP023"/>
    <s v="AISLE-12-SHELF-38"/>
    <n v="7"/>
    <x v="1"/>
    <d v="2024-08-28T00:00:00"/>
    <s v="United Kingdom"/>
    <n v="54.496099999999998"/>
    <n v="-3.0367000000000002"/>
    <n v="32"/>
  </r>
  <r>
    <x v="4955"/>
    <x v="4955"/>
    <x v="3"/>
    <n v="691.1"/>
    <x v="79"/>
    <s v="High"/>
    <n v="90"/>
    <n v="6"/>
    <d v="2024-05-05T00:00:00"/>
    <s v="SUP039"/>
    <s v="AISLE-09-SHELF-25"/>
    <n v="31"/>
    <x v="1"/>
    <d v="2024-03-27T00:00:00"/>
    <s v="Poland"/>
    <n v="53.011099999999999"/>
    <n v="14.5793"/>
    <n v="39"/>
  </r>
  <r>
    <x v="4956"/>
    <x v="4956"/>
    <x v="6"/>
    <n v="530.36"/>
    <x v="179"/>
    <s v="High"/>
    <n v="46"/>
    <n v="14"/>
    <d v="2024-12-25T00:00:00"/>
    <s v="SUP036"/>
    <s v="AISLE-17-SHELF-02"/>
    <n v="32"/>
    <x v="0"/>
    <d v="2024-12-15T00:00:00"/>
    <s v="Netherlands"/>
    <n v="52.716700000000003"/>
    <n v="5.5705999999999998"/>
    <n v="10"/>
  </r>
  <r>
    <x v="4957"/>
    <x v="4957"/>
    <x v="0"/>
    <n v="877.26"/>
    <x v="989"/>
    <s v="Low"/>
    <n v="67"/>
    <n v="6"/>
    <d v="2023-07-01T00:00:00"/>
    <s v="SUP003"/>
    <s v="AISLE-01-SHELF-50"/>
    <n v="26"/>
    <x v="0"/>
    <d v="2023-03-23T00:00:00"/>
    <s v="Netherlands"/>
    <n v="51.334899999999998"/>
    <n v="3.4912999999999998"/>
    <n v="100"/>
  </r>
  <r>
    <x v="4958"/>
    <x v="4958"/>
    <x v="5"/>
    <n v="503.55"/>
    <x v="536"/>
    <s v="Low"/>
    <n v="72"/>
    <n v="3"/>
    <d v="2024-09-14T00:00:00"/>
    <s v="SUP033"/>
    <s v="AISLE-03-SHELF-29"/>
    <n v="46"/>
    <x v="0"/>
    <d v="2024-07-18T00:00:00"/>
    <s v="Germany"/>
    <n v="48.1248"/>
    <n v="10.6747"/>
    <n v="58"/>
  </r>
  <r>
    <x v="4959"/>
    <x v="4959"/>
    <x v="0"/>
    <n v="229.6"/>
    <x v="148"/>
    <s v="Mid"/>
    <n v="60"/>
    <n v="16"/>
    <d v="2025-02-10T00:00:00"/>
    <s v="SUP007"/>
    <s v="AISLE-14-SHELF-45"/>
    <n v="33"/>
    <x v="0"/>
    <d v="2024-03-27T00:00:00"/>
    <s v="France"/>
    <n v="48.732399999999998"/>
    <n v="-0.214"/>
    <n v="320"/>
  </r>
  <r>
    <x v="4960"/>
    <x v="4960"/>
    <x v="5"/>
    <n v="807.1"/>
    <x v="965"/>
    <s v="Low"/>
    <n v="81"/>
    <n v="12"/>
    <d v="2026-02-20T00:00:00"/>
    <s v="SUP005"/>
    <s v="AISLE-02-SHELF-22"/>
    <n v="20"/>
    <x v="0"/>
    <d v="2025-02-28T00:00:00"/>
    <s v="Sweden"/>
    <n v="60.5319"/>
    <n v="23.337299999999999"/>
    <n v="357"/>
  </r>
  <r>
    <x v="4961"/>
    <x v="4961"/>
    <x v="4"/>
    <n v="301.38"/>
    <x v="360"/>
    <s v="Low"/>
    <n v="52"/>
    <n v="14"/>
    <d v="2025-04-07T00:00:00"/>
    <s v="SUP026"/>
    <s v="AISLE-04-SHELF-15"/>
    <n v="39"/>
    <x v="0"/>
    <d v="2024-11-22T00:00:00"/>
    <s v="Austria"/>
    <n v="46.953800000000001"/>
    <n v="10.2989"/>
    <n v="136"/>
  </r>
  <r>
    <x v="4962"/>
    <x v="4962"/>
    <x v="0"/>
    <n v="936.33"/>
    <x v="477"/>
    <s v="Mid"/>
    <n v="76"/>
    <n v="2"/>
    <d v="2024-06-09T00:00:00"/>
    <s v="SUP017"/>
    <s v="AISLE-05-SHELF-10"/>
    <n v="23"/>
    <x v="0"/>
    <d v="2024-05-27T00:00:00"/>
    <s v="France"/>
    <n v="44.665399999999998"/>
    <n v="5.7904999999999998"/>
    <n v="13"/>
  </r>
  <r>
    <x v="4963"/>
    <x v="4963"/>
    <x v="0"/>
    <n v="257.92"/>
    <x v="27"/>
    <s v="High"/>
    <n v="76"/>
    <n v="18"/>
    <d v="2025-05-12T00:00:00"/>
    <s v="SUP017"/>
    <s v="AISLE-09-SHELF-50"/>
    <n v="34"/>
    <x v="0"/>
    <d v="2024-12-08T00:00:00"/>
    <s v="Poland"/>
    <n v="52.6312"/>
    <n v="18.257999999999999"/>
    <n v="155"/>
  </r>
  <r>
    <x v="4964"/>
    <x v="4964"/>
    <x v="0"/>
    <n v="176.04"/>
    <x v="7"/>
    <s v="High"/>
    <n v="74"/>
    <n v="7"/>
    <d v="2023-10-30T00:00:00"/>
    <s v="SUP047"/>
    <s v="AISLE-03-SHELF-46"/>
    <n v="19"/>
    <x v="0"/>
    <d v="2023-08-03T00:00:00"/>
    <s v="Germany"/>
    <n v="54.632100000000001"/>
    <n v="12.5885"/>
    <n v="88"/>
  </r>
  <r>
    <x v="4965"/>
    <x v="4965"/>
    <x v="2"/>
    <n v="498.39"/>
    <x v="672"/>
    <s v="Low"/>
    <n v="71"/>
    <n v="5"/>
    <d v="2025-04-13T00:00:00"/>
    <s v="SUP003"/>
    <s v="AISLE-10-SHELF-17"/>
    <n v="9"/>
    <x v="0"/>
    <d v="2024-12-04T00:00:00"/>
    <s v="Italy"/>
    <n v="37.249499999999998"/>
    <n v="15.4611"/>
    <n v="130"/>
  </r>
  <r>
    <x v="4966"/>
    <x v="4966"/>
    <x v="3"/>
    <n v="60.01"/>
    <x v="579"/>
    <s v="Mid"/>
    <n v="97"/>
    <n v="12"/>
    <d v="2024-02-15T00:00:00"/>
    <s v="SUP003"/>
    <s v="AISLE-15-SHELF-18"/>
    <n v="35"/>
    <x v="0"/>
    <d v="2023-10-10T00:00:00"/>
    <s v="France"/>
    <n v="41.535600000000002"/>
    <n v="4.3947000000000003"/>
    <n v="128"/>
  </r>
  <r>
    <x v="4967"/>
    <x v="4967"/>
    <x v="2"/>
    <n v="46.05"/>
    <x v="666"/>
    <s v="Mid"/>
    <n v="72"/>
    <n v="26"/>
    <d v="2024-04-12T00:00:00"/>
    <s v="SUP034"/>
    <s v="AISLE-17-SHELF-25"/>
    <n v="47"/>
    <x v="0"/>
    <d v="2024-02-12T00:00:00"/>
    <s v="Italy"/>
    <n v="38.810099999999998"/>
    <n v="14.887700000000001"/>
    <n v="60"/>
  </r>
  <r>
    <x v="4968"/>
    <x v="4968"/>
    <x v="5"/>
    <n v="501.05"/>
    <x v="277"/>
    <s v="Low"/>
    <n v="39"/>
    <n v="17"/>
    <d v="2023-11-21T00:00:00"/>
    <s v="SUP008"/>
    <s v="AISLE-03-SHELF-16"/>
    <n v="35"/>
    <x v="0"/>
    <d v="2023-10-07T00:00:00"/>
    <s v="United Kingdom"/>
    <n v="52.626100000000001"/>
    <n v="0.53010000000000002"/>
    <n v="45"/>
  </r>
  <r>
    <x v="4969"/>
    <x v="4969"/>
    <x v="5"/>
    <n v="222.96"/>
    <x v="997"/>
    <s v="Mid"/>
    <n v="99"/>
    <n v="12"/>
    <d v="2024-01-18T00:00:00"/>
    <s v="SUP045"/>
    <s v="AISLE-19-SHELF-45"/>
    <n v="13"/>
    <x v="1"/>
    <d v="2023-09-16T00:00:00"/>
    <s v="Austria"/>
    <n v="47.276000000000003"/>
    <n v="14.271699999999999"/>
    <n v="124"/>
  </r>
  <r>
    <x v="4970"/>
    <x v="4970"/>
    <x v="5"/>
    <n v="19.260000000000002"/>
    <x v="808"/>
    <s v="High"/>
    <n v="47"/>
    <n v="21"/>
    <d v="2024-05-27T00:00:00"/>
    <s v="SUP006"/>
    <s v="AISLE-17-SHELF-25"/>
    <n v="17"/>
    <x v="0"/>
    <d v="2024-03-24T00:00:00"/>
    <s v="Poland"/>
    <n v="50.6584"/>
    <n v="23.272200000000002"/>
    <n v="64"/>
  </r>
  <r>
    <x v="4971"/>
    <x v="4971"/>
    <x v="3"/>
    <n v="303.10000000000002"/>
    <x v="152"/>
    <s v="High"/>
    <n v="60"/>
    <n v="11"/>
    <d v="2023-10-14T00:00:00"/>
    <s v="SUP037"/>
    <s v="AISLE-16-SHELF-41"/>
    <n v="47"/>
    <x v="0"/>
    <d v="2023-07-04T00:00:00"/>
    <s v="Sweden"/>
    <n v="66.077699999999993"/>
    <n v="14.2873"/>
    <n v="102"/>
  </r>
  <r>
    <x v="4972"/>
    <x v="4972"/>
    <x v="5"/>
    <n v="482.59"/>
    <x v="110"/>
    <s v="Mid"/>
    <n v="47"/>
    <n v="1"/>
    <d v="2024-06-08T00:00:00"/>
    <s v="SUP045"/>
    <s v="AISLE-12-SHELF-35"/>
    <n v="25"/>
    <x v="0"/>
    <d v="2023-09-05T00:00:00"/>
    <s v="Austria"/>
    <n v="48.866900000000001"/>
    <n v="12.2501"/>
    <n v="277"/>
  </r>
  <r>
    <x v="4973"/>
    <x v="4973"/>
    <x v="2"/>
    <n v="400.35"/>
    <x v="99"/>
    <s v="Mid"/>
    <n v="76"/>
    <n v="9"/>
    <d v="2024-08-27T00:00:00"/>
    <s v="SUP022"/>
    <s v="AISLE-09-SHELF-48"/>
    <n v="35"/>
    <x v="0"/>
    <d v="2024-08-04T00:00:00"/>
    <s v="Spain"/>
    <n v="41.084499999999998"/>
    <n v="0.06"/>
    <n v="23"/>
  </r>
  <r>
    <x v="4974"/>
    <x v="4974"/>
    <x v="1"/>
    <n v="144.11000000000001"/>
    <x v="150"/>
    <s v="Mid"/>
    <n v="86"/>
    <n v="8"/>
    <d v="2023-06-25T00:00:00"/>
    <s v="SUP033"/>
    <s v="AISLE-05-SHELF-32"/>
    <n v="5"/>
    <x v="0"/>
    <d v="2023-04-22T00:00:00"/>
    <s v="Netherlands"/>
    <n v="50.861800000000002"/>
    <n v="7.04"/>
    <n v="64"/>
  </r>
  <r>
    <x v="4975"/>
    <x v="4975"/>
    <x v="2"/>
    <n v="583.88"/>
    <x v="402"/>
    <s v="Mid"/>
    <n v="57"/>
    <n v="14"/>
    <d v="2025-07-23T00:00:00"/>
    <s v="SUP050"/>
    <s v="AISLE-19-SHELF-22"/>
    <n v="45"/>
    <x v="0"/>
    <d v="2024-10-13T00:00:00"/>
    <s v="Poland"/>
    <n v="50.997799999999998"/>
    <n v="15.9978"/>
    <n v="283"/>
  </r>
  <r>
    <x v="4976"/>
    <x v="4976"/>
    <x v="1"/>
    <n v="713.23"/>
    <x v="160"/>
    <s v="Mid"/>
    <n v="21"/>
    <n v="4"/>
    <d v="2024-07-21T00:00:00"/>
    <s v="SUP007"/>
    <s v="AISLE-13-SHELF-34"/>
    <n v="17"/>
    <x v="0"/>
    <d v="2024-02-23T00:00:00"/>
    <s v="France"/>
    <n v="49.636899999999997"/>
    <n v="5.1623000000000001"/>
    <n v="149"/>
  </r>
  <r>
    <x v="4977"/>
    <x v="4977"/>
    <x v="0"/>
    <n v="678.78"/>
    <x v="99"/>
    <s v="Mid"/>
    <n v="29"/>
    <n v="11"/>
    <d v="2024-09-06T00:00:00"/>
    <s v="SUP049"/>
    <s v="AISLE-19-SHELF-50"/>
    <n v="38"/>
    <x v="0"/>
    <d v="2024-03-21T00:00:00"/>
    <s v="Austria"/>
    <n v="46.625500000000002"/>
    <n v="10.401199999999999"/>
    <n v="169"/>
  </r>
  <r>
    <x v="4978"/>
    <x v="4978"/>
    <x v="6"/>
    <n v="399.82"/>
    <x v="980"/>
    <s v="Mid"/>
    <n v="81"/>
    <n v="17"/>
    <d v="2024-04-22T00:00:00"/>
    <s v="SUP040"/>
    <s v="AISLE-12-SHELF-18"/>
    <n v="40"/>
    <x v="0"/>
    <d v="2023-12-11T00:00:00"/>
    <s v="Belgium"/>
    <n v="50.930399999999999"/>
    <n v="2.7917000000000001"/>
    <n v="133"/>
  </r>
  <r>
    <x v="4979"/>
    <x v="4979"/>
    <x v="1"/>
    <n v="146.22"/>
    <x v="774"/>
    <s v="Mid"/>
    <n v="11"/>
    <n v="27"/>
    <d v="2024-12-24T00:00:00"/>
    <s v="SUP019"/>
    <s v="AISLE-05-SHELF-26"/>
    <n v="20"/>
    <x v="1"/>
    <d v="2024-02-14T00:00:00"/>
    <s v="Netherlands"/>
    <n v="53.276400000000002"/>
    <n v="6.1920000000000002"/>
    <n v="314"/>
  </r>
  <r>
    <x v="4980"/>
    <x v="4980"/>
    <x v="4"/>
    <n v="504.49"/>
    <x v="769"/>
    <s v="Mid"/>
    <n v="84"/>
    <n v="8"/>
    <d v="2025-05-23T00:00:00"/>
    <s v="SUP048"/>
    <s v="AISLE-20-SHELF-27"/>
    <n v="14"/>
    <x v="0"/>
    <d v="2024-11-07T00:00:00"/>
    <s v="Netherlands"/>
    <n v="51.705800000000004"/>
    <n v="4.7154999999999996"/>
    <n v="197"/>
  </r>
  <r>
    <x v="4981"/>
    <x v="4981"/>
    <x v="5"/>
    <n v="891.53"/>
    <x v="496"/>
    <s v="Mid"/>
    <n v="94"/>
    <n v="21"/>
    <d v="2023-07-16T00:00:00"/>
    <s v="SUP046"/>
    <s v="AISLE-20-SHELF-08"/>
    <n v="42"/>
    <x v="0"/>
    <d v="2023-06-11T00:00:00"/>
    <s v="Belgium"/>
    <n v="50.512999999999998"/>
    <n v="3.9077999999999999"/>
    <n v="35"/>
  </r>
  <r>
    <x v="4982"/>
    <x v="4982"/>
    <x v="3"/>
    <n v="474.04"/>
    <x v="559"/>
    <s v="High"/>
    <n v="64"/>
    <n v="1"/>
    <d v="2024-08-31T00:00:00"/>
    <s v="SUP010"/>
    <s v="AISLE-16-SHELF-02"/>
    <n v="45"/>
    <x v="0"/>
    <d v="2024-01-24T00:00:00"/>
    <s v="Germany"/>
    <n v="53.254399999999997"/>
    <n v="14.770099999999999"/>
    <n v="220"/>
  </r>
  <r>
    <x v="4983"/>
    <x v="4983"/>
    <x v="1"/>
    <n v="203.72"/>
    <x v="742"/>
    <s v="High"/>
    <n v="15"/>
    <n v="18"/>
    <d v="2023-04-27T00:00:00"/>
    <s v="SUP023"/>
    <s v="AISLE-13-SHELF-01"/>
    <n v="38"/>
    <x v="1"/>
    <d v="2023-04-22T00:00:00"/>
    <s v="Germany"/>
    <n v="51.742400000000004"/>
    <n v="9.9588999999999999"/>
    <n v="5"/>
  </r>
  <r>
    <x v="4984"/>
    <x v="4984"/>
    <x v="3"/>
    <n v="102.12"/>
    <x v="379"/>
    <s v="High"/>
    <n v="92"/>
    <n v="5"/>
    <d v="2024-07-21T00:00:00"/>
    <s v="SUP002"/>
    <s v="AISLE-05-SHELF-31"/>
    <n v="29"/>
    <x v="0"/>
    <d v="2023-08-14T00:00:00"/>
    <s v="Belgium"/>
    <n v="49.945500000000003"/>
    <n v="5.0484"/>
    <n v="342"/>
  </r>
  <r>
    <x v="4985"/>
    <x v="4985"/>
    <x v="5"/>
    <n v="944.49"/>
    <x v="708"/>
    <s v="Low"/>
    <n v="71"/>
    <n v="29"/>
    <d v="2024-11-20T00:00:00"/>
    <s v="SUP021"/>
    <s v="AISLE-12-SHELF-04"/>
    <n v="5"/>
    <x v="1"/>
    <d v="2024-01-28T00:00:00"/>
    <s v="Spain"/>
    <n v="41.347499999999997"/>
    <n v="-0.66659999999999997"/>
    <n v="297"/>
  </r>
  <r>
    <x v="4986"/>
    <x v="4986"/>
    <x v="6"/>
    <n v="745.58"/>
    <x v="395"/>
    <s v="Low"/>
    <n v="58"/>
    <n v="25"/>
    <d v="2024-11-01T00:00:00"/>
    <s v="SUP024"/>
    <s v="AISLE-05-SHELF-11"/>
    <n v="16"/>
    <x v="0"/>
    <d v="2024-04-22T00:00:00"/>
    <s v="United Kingdom"/>
    <n v="50.137500000000003"/>
    <n v="0.79120000000000001"/>
    <n v="193"/>
  </r>
  <r>
    <x v="4987"/>
    <x v="4987"/>
    <x v="2"/>
    <n v="319.83999999999997"/>
    <x v="306"/>
    <s v="Mid"/>
    <n v="93"/>
    <n v="26"/>
    <d v="2024-04-12T00:00:00"/>
    <s v="SUP048"/>
    <s v="AISLE-10-SHELF-40"/>
    <n v="26"/>
    <x v="0"/>
    <d v="2023-05-09T00:00:00"/>
    <s v="Belgium"/>
    <n v="50.176200000000001"/>
    <n v="5.4021999999999997"/>
    <n v="339"/>
  </r>
  <r>
    <x v="4988"/>
    <x v="4988"/>
    <x v="5"/>
    <n v="302.39999999999998"/>
    <x v="830"/>
    <s v="Low"/>
    <n v="63"/>
    <n v="8"/>
    <d v="2025-01-28T00:00:00"/>
    <s v="SUP013"/>
    <s v="AISLE-09-SHELF-26"/>
    <n v="26"/>
    <x v="0"/>
    <d v="2024-05-25T00:00:00"/>
    <s v="United Kingdom"/>
    <n v="56.586300000000001"/>
    <n v="-1.6944999999999999"/>
    <n v="248"/>
  </r>
  <r>
    <x v="4989"/>
    <x v="4989"/>
    <x v="3"/>
    <n v="896.27"/>
    <x v="148"/>
    <s v="Mid"/>
    <n v="19"/>
    <n v="27"/>
    <d v="2024-03-19T00:00:00"/>
    <s v="SUP005"/>
    <s v="AISLE-07-SHELF-27"/>
    <n v="6"/>
    <x v="0"/>
    <d v="2023-05-12T00:00:00"/>
    <s v="Austria"/>
    <n v="47.426699999999997"/>
    <n v="14.1846"/>
    <n v="312"/>
  </r>
  <r>
    <x v="4990"/>
    <x v="4990"/>
    <x v="4"/>
    <n v="185.79"/>
    <x v="252"/>
    <s v="Mid"/>
    <n v="33"/>
    <n v="26"/>
    <d v="2024-04-01T00:00:00"/>
    <s v="SUP018"/>
    <s v="AISLE-14-SHELF-43"/>
    <n v="49"/>
    <x v="1"/>
    <d v="2023-08-14T00:00:00"/>
    <s v="Spain"/>
    <n v="36.313499999999998"/>
    <n v="0.2999"/>
    <n v="231"/>
  </r>
  <r>
    <x v="4991"/>
    <x v="4991"/>
    <x v="6"/>
    <n v="539.69000000000005"/>
    <x v="853"/>
    <s v="Mid"/>
    <n v="38"/>
    <n v="8"/>
    <d v="2025-07-24T00:00:00"/>
    <s v="SUP011"/>
    <s v="AISLE-18-SHELF-25"/>
    <n v="12"/>
    <x v="1"/>
    <d v="2025-01-23T00:00:00"/>
    <s v="Poland"/>
    <n v="49.577599999999997"/>
    <n v="18.067499999999999"/>
    <n v="182"/>
  </r>
  <r>
    <x v="4992"/>
    <x v="4992"/>
    <x v="5"/>
    <n v="716.37"/>
    <x v="791"/>
    <s v="Low"/>
    <n v="15"/>
    <n v="29"/>
    <d v="2024-07-11T00:00:00"/>
    <s v="SUP037"/>
    <s v="AISLE-18-SHELF-30"/>
    <n v="37"/>
    <x v="0"/>
    <d v="2023-10-02T00:00:00"/>
    <s v="United Kingdom"/>
    <n v="50.811799999999998"/>
    <n v="0.17069999999999999"/>
    <n v="283"/>
  </r>
  <r>
    <x v="4993"/>
    <x v="4993"/>
    <x v="1"/>
    <n v="402.43"/>
    <x v="381"/>
    <s v="Mid"/>
    <n v="67"/>
    <n v="9"/>
    <d v="2025-05-28T00:00:00"/>
    <s v="SUP032"/>
    <s v="AISLE-08-SHELF-02"/>
    <n v="9"/>
    <x v="0"/>
    <d v="2024-12-04T00:00:00"/>
    <s v="Netherlands"/>
    <n v="52.285800000000002"/>
    <n v="5.9946999999999999"/>
    <n v="175"/>
  </r>
  <r>
    <x v="4994"/>
    <x v="4994"/>
    <x v="4"/>
    <n v="49.5"/>
    <x v="318"/>
    <s v="Low"/>
    <n v="87"/>
    <n v="18"/>
    <d v="2024-07-07T00:00:00"/>
    <s v="SUP028"/>
    <s v="AISLE-07-SHELF-26"/>
    <n v="14"/>
    <x v="0"/>
    <d v="2024-05-29T00:00:00"/>
    <s v="Austria"/>
    <n v="48.174700000000001"/>
    <n v="15.980399999999999"/>
    <n v="39"/>
  </r>
  <r>
    <x v="4995"/>
    <x v="4995"/>
    <x v="5"/>
    <n v="235.48"/>
    <x v="513"/>
    <s v="High"/>
    <n v="66"/>
    <n v="7"/>
    <d v="2024-05-08T00:00:00"/>
    <s v="SUP022"/>
    <s v="AISLE-05-SHELF-46"/>
    <n v="7"/>
    <x v="0"/>
    <d v="2024-03-09T00:00:00"/>
    <s v="Netherlands"/>
    <n v="51.157899999999998"/>
    <n v="5.8728999999999996"/>
    <n v="60"/>
  </r>
  <r>
    <x v="4996"/>
    <x v="4996"/>
    <x v="6"/>
    <n v="902.79"/>
    <x v="769"/>
    <s v="Mid"/>
    <n v="12"/>
    <n v="10"/>
    <d v="2024-12-17T00:00:00"/>
    <s v="SUP045"/>
    <s v="AISLE-14-SHELF-35"/>
    <n v="15"/>
    <x v="0"/>
    <d v="2024-02-21T00:00:00"/>
    <s v="Spain"/>
    <n v="40.485999999999997"/>
    <n v="-8.9107000000000003"/>
    <n v="300"/>
  </r>
  <r>
    <x v="4997"/>
    <x v="4997"/>
    <x v="3"/>
    <n v="527.89"/>
    <x v="507"/>
    <s v="Low"/>
    <n v="33"/>
    <n v="21"/>
    <d v="2024-09-22T00:00:00"/>
    <s v="SUP028"/>
    <s v="AISLE-06-SHELF-23"/>
    <n v="34"/>
    <x v="0"/>
    <d v="2024-02-23T00:00:00"/>
    <s v="United Kingdom"/>
    <n v="51.672499999999999"/>
    <n v="-5.5243000000000002"/>
    <n v="212"/>
  </r>
  <r>
    <x v="4998"/>
    <x v="4998"/>
    <x v="2"/>
    <n v="817.29"/>
    <x v="889"/>
    <s v="Low"/>
    <n v="28"/>
    <n v="16"/>
    <d v="2023-11-11T00:00:00"/>
    <s v="SUP001"/>
    <s v="AISLE-17-SHELF-24"/>
    <n v="32"/>
    <x v="1"/>
    <d v="2023-05-22T00:00:00"/>
    <s v="Italy"/>
    <n v="37.361800000000002"/>
    <n v="10.821199999999999"/>
    <n v="173"/>
  </r>
  <r>
    <x v="4999"/>
    <x v="4999"/>
    <x v="1"/>
    <n v="560.13"/>
    <x v="588"/>
    <s v="Mid"/>
    <n v="18"/>
    <n v="3"/>
    <d v="2024-05-28T00:00:00"/>
    <s v="SUP006"/>
    <s v="AISLE-08-SHELF-29"/>
    <n v="9"/>
    <x v="0"/>
    <d v="2023-10-01T00:00:00"/>
    <s v="Spain"/>
    <n v="36.212200000000003"/>
    <n v="-2.3298999999999999"/>
    <n v="240"/>
  </r>
  <r>
    <x v="5000"/>
    <x v="5000"/>
    <x v="7"/>
    <m/>
    <x v="998"/>
    <m/>
    <m/>
    <m/>
    <m/>
    <m/>
    <m/>
    <m/>
    <x v="2"/>
    <m/>
    <m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F20F0-7B54-40FA-A0DF-15D4894AA19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ventory Management!$A$1:$Q$5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516DF-9DF0-4C00-B665-392C993E5D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4">
    <pivotField showAll="0"/>
    <pivotField showAll="0" sortType="ascending"/>
    <pivotField showAll="0"/>
    <pivotField showAll="0"/>
    <pivotField showAll="0"/>
    <pivotField showAll="0"/>
    <pivotField showAll="0"/>
    <pivotField showAll="0"/>
    <pivotField numFmtId="14" showAll="0">
      <items count="987">
        <item x="915"/>
        <item x="940"/>
        <item x="550"/>
        <item x="864"/>
        <item x="658"/>
        <item x="14"/>
        <item x="889"/>
        <item x="867"/>
        <item x="704"/>
        <item x="938"/>
        <item x="941"/>
        <item x="709"/>
        <item x="730"/>
        <item x="957"/>
        <item x="278"/>
        <item x="930"/>
        <item x="842"/>
        <item x="682"/>
        <item x="779"/>
        <item x="833"/>
        <item x="974"/>
        <item x="812"/>
        <item x="891"/>
        <item x="583"/>
        <item x="290"/>
        <item x="776"/>
        <item x="923"/>
        <item x="232"/>
        <item x="494"/>
        <item x="690"/>
        <item x="786"/>
        <item x="482"/>
        <item x="926"/>
        <item x="212"/>
        <item x="248"/>
        <item x="952"/>
        <item x="934"/>
        <item x="921"/>
        <item x="416"/>
        <item x="726"/>
        <item x="849"/>
        <item x="976"/>
        <item x="935"/>
        <item x="719"/>
        <item x="511"/>
        <item x="24"/>
        <item x="983"/>
        <item x="697"/>
        <item x="715"/>
        <item x="30"/>
        <item x="211"/>
        <item x="675"/>
        <item x="910"/>
        <item x="945"/>
        <item x="837"/>
        <item x="785"/>
        <item x="541"/>
        <item x="911"/>
        <item x="632"/>
        <item x="691"/>
        <item x="951"/>
        <item x="809"/>
        <item x="319"/>
        <item x="18"/>
        <item x="555"/>
        <item x="827"/>
        <item x="708"/>
        <item x="924"/>
        <item x="455"/>
        <item x="53"/>
        <item x="660"/>
        <item x="913"/>
        <item x="326"/>
        <item x="898"/>
        <item x="780"/>
        <item x="946"/>
        <item x="35"/>
        <item x="591"/>
        <item x="802"/>
        <item x="129"/>
        <item x="878"/>
        <item x="183"/>
        <item x="893"/>
        <item x="919"/>
        <item x="605"/>
        <item x="884"/>
        <item x="283"/>
        <item x="847"/>
        <item x="961"/>
        <item x="579"/>
        <item x="843"/>
        <item x="587"/>
        <item x="899"/>
        <item x="664"/>
        <item x="828"/>
        <item x="379"/>
        <item x="772"/>
        <item x="908"/>
        <item x="943"/>
        <item x="117"/>
        <item x="549"/>
        <item x="741"/>
        <item x="198"/>
        <item x="321"/>
        <item x="56"/>
        <item x="829"/>
        <item x="375"/>
        <item x="7"/>
        <item x="929"/>
        <item x="353"/>
        <item x="882"/>
        <item x="815"/>
        <item x="960"/>
        <item x="811"/>
        <item x="361"/>
        <item x="645"/>
        <item x="964"/>
        <item x="920"/>
        <item x="589"/>
        <item x="265"/>
        <item x="436"/>
        <item x="652"/>
        <item x="790"/>
        <item x="94"/>
        <item x="473"/>
        <item x="344"/>
        <item x="948"/>
        <item x="8"/>
        <item x="706"/>
        <item x="140"/>
        <item x="609"/>
        <item x="620"/>
        <item x="532"/>
        <item x="306"/>
        <item x="838"/>
        <item x="199"/>
        <item x="781"/>
        <item x="958"/>
        <item x="530"/>
        <item x="97"/>
        <item x="386"/>
        <item x="914"/>
        <item x="524"/>
        <item x="572"/>
        <item x="504"/>
        <item x="877"/>
        <item x="231"/>
        <item x="34"/>
        <item x="875"/>
        <item x="356"/>
        <item x="561"/>
        <item x="341"/>
        <item x="725"/>
        <item x="250"/>
        <item x="818"/>
        <item x="814"/>
        <item x="61"/>
        <item x="188"/>
        <item x="376"/>
        <item x="447"/>
        <item x="700"/>
        <item x="63"/>
        <item x="162"/>
        <item x="383"/>
        <item x="612"/>
        <item x="450"/>
        <item x="734"/>
        <item x="424"/>
        <item x="493"/>
        <item x="721"/>
        <item x="441"/>
        <item x="380"/>
        <item x="206"/>
        <item x="352"/>
        <item x="703"/>
        <item x="969"/>
        <item x="900"/>
        <item x="773"/>
        <item x="51"/>
        <item x="302"/>
        <item x="412"/>
        <item x="770"/>
        <item x="959"/>
        <item x="389"/>
        <item x="890"/>
        <item x="457"/>
        <item x="738"/>
        <item x="266"/>
        <item x="659"/>
        <item x="192"/>
        <item x="713"/>
        <item x="702"/>
        <item x="648"/>
        <item x="774"/>
        <item x="385"/>
        <item x="970"/>
        <item x="794"/>
        <item x="296"/>
        <item x="258"/>
        <item x="712"/>
        <item x="269"/>
        <item x="872"/>
        <item x="408"/>
        <item x="300"/>
        <item x="937"/>
        <item x="486"/>
        <item x="626"/>
        <item x="498"/>
        <item x="758"/>
        <item x="674"/>
        <item x="197"/>
        <item x="499"/>
        <item x="127"/>
        <item x="807"/>
        <item x="804"/>
        <item x="904"/>
        <item x="540"/>
        <item x="187"/>
        <item x="116"/>
        <item x="966"/>
        <item x="749"/>
        <item x="757"/>
        <item x="616"/>
        <item x="654"/>
        <item x="411"/>
        <item x="99"/>
        <item x="159"/>
        <item x="359"/>
        <item x="85"/>
        <item x="418"/>
        <item x="481"/>
        <item x="60"/>
        <item x="360"/>
        <item x="640"/>
        <item x="539"/>
        <item x="147"/>
        <item x="507"/>
        <item x="577"/>
        <item x="272"/>
        <item x="320"/>
        <item x="454"/>
        <item x="808"/>
        <item x="861"/>
        <item x="438"/>
        <item x="151"/>
        <item x="569"/>
        <item x="202"/>
        <item x="637"/>
        <item x="671"/>
        <item x="851"/>
        <item x="43"/>
        <item x="96"/>
        <item x="445"/>
        <item x="13"/>
        <item x="547"/>
        <item x="782"/>
        <item x="799"/>
        <item x="485"/>
        <item x="337"/>
        <item x="100"/>
        <item x="236"/>
        <item x="972"/>
        <item x="64"/>
        <item x="825"/>
        <item x="210"/>
        <item x="694"/>
        <item x="850"/>
        <item x="174"/>
        <item x="657"/>
        <item x="683"/>
        <item x="894"/>
        <item x="234"/>
        <item x="578"/>
        <item x="145"/>
        <item x="432"/>
        <item x="600"/>
        <item x="139"/>
        <item x="925"/>
        <item x="750"/>
        <item x="68"/>
        <item x="367"/>
        <item x="305"/>
        <item x="680"/>
        <item x="518"/>
        <item x="931"/>
        <item x="787"/>
        <item x="108"/>
        <item x="503"/>
        <item x="73"/>
        <item x="9"/>
        <item x="613"/>
        <item x="542"/>
        <item x="146"/>
        <item x="184"/>
        <item x="464"/>
        <item x="479"/>
        <item x="10"/>
        <item x="2"/>
        <item x="143"/>
        <item x="70"/>
        <item x="622"/>
        <item x="3"/>
        <item x="488"/>
        <item x="496"/>
        <item x="195"/>
        <item x="439"/>
        <item x="629"/>
        <item x="566"/>
        <item x="384"/>
        <item x="257"/>
        <item x="545"/>
        <item x="338"/>
        <item x="32"/>
        <item x="705"/>
        <item x="54"/>
        <item x="354"/>
        <item x="207"/>
        <item x="279"/>
        <item x="440"/>
        <item x="777"/>
        <item x="474"/>
        <item x="509"/>
        <item x="546"/>
        <item x="49"/>
        <item x="31"/>
        <item x="431"/>
        <item x="46"/>
        <item x="420"/>
        <item x="185"/>
        <item x="289"/>
        <item x="209"/>
        <item x="284"/>
        <item x="727"/>
        <item x="711"/>
        <item x="229"/>
        <item x="491"/>
        <item x="831"/>
        <item x="128"/>
        <item x="329"/>
        <item x="538"/>
        <item x="275"/>
        <item x="400"/>
        <item x="0"/>
        <item x="684"/>
        <item x="575"/>
        <item x="301"/>
        <item x="753"/>
        <item x="391"/>
        <item x="514"/>
        <item x="366"/>
        <item x="797"/>
        <item x="157"/>
        <item x="144"/>
        <item x="44"/>
        <item x="12"/>
        <item x="723"/>
        <item x="452"/>
        <item x="892"/>
        <item x="731"/>
        <item x="644"/>
        <item x="220"/>
        <item x="249"/>
        <item x="515"/>
        <item x="273"/>
        <item x="472"/>
        <item x="314"/>
        <item x="286"/>
        <item x="155"/>
        <item x="324"/>
        <item x="270"/>
        <item x="115"/>
        <item x="502"/>
        <item x="393"/>
        <item x="121"/>
        <item x="84"/>
        <item x="98"/>
        <item x="576"/>
        <item x="71"/>
        <item x="778"/>
        <item x="623"/>
        <item x="928"/>
        <item x="902"/>
        <item x="871"/>
        <item x="79"/>
        <item x="525"/>
        <item x="788"/>
        <item x="689"/>
        <item x="508"/>
        <item x="11"/>
        <item x="543"/>
        <item x="471"/>
        <item x="883"/>
        <item x="36"/>
        <item x="860"/>
        <item x="676"/>
        <item x="766"/>
        <item x="343"/>
        <item x="404"/>
        <item x="495"/>
        <item x="695"/>
        <item x="180"/>
        <item x="330"/>
        <item x="241"/>
        <item x="636"/>
        <item x="253"/>
        <item x="767"/>
        <item x="345"/>
        <item x="618"/>
        <item x="563"/>
        <item x="533"/>
        <item x="50"/>
        <item x="4"/>
        <item x="668"/>
        <item x="92"/>
        <item x="656"/>
        <item x="91"/>
        <item x="692"/>
        <item x="382"/>
        <item x="122"/>
        <item x="194"/>
        <item x="37"/>
        <item x="670"/>
        <item x="67"/>
        <item x="390"/>
        <item x="685"/>
        <item x="761"/>
        <item x="564"/>
        <item x="33"/>
        <item x="135"/>
        <item x="325"/>
        <item x="599"/>
        <item x="130"/>
        <item x="527"/>
        <item x="449"/>
        <item x="276"/>
        <item x="93"/>
        <item x="402"/>
        <item x="647"/>
        <item x="733"/>
        <item x="413"/>
        <item x="478"/>
        <item x="693"/>
        <item x="714"/>
        <item x="588"/>
        <item x="242"/>
        <item x="534"/>
        <item x="506"/>
        <item x="281"/>
        <item x="363"/>
        <item x="611"/>
        <item x="193"/>
        <item x="822"/>
        <item x="592"/>
        <item x="696"/>
        <item x="686"/>
        <item x="444"/>
        <item x="435"/>
        <item x="331"/>
        <item x="20"/>
        <item x="47"/>
        <item x="267"/>
        <item x="72"/>
        <item x="866"/>
        <item x="571"/>
        <item x="458"/>
        <item x="601"/>
        <item x="200"/>
        <item x="370"/>
        <item x="667"/>
        <item x="347"/>
        <item x="422"/>
        <item x="317"/>
        <item x="469"/>
        <item x="38"/>
        <item x="562"/>
        <item x="285"/>
        <item x="769"/>
        <item x="650"/>
        <item x="339"/>
        <item x="531"/>
        <item x="89"/>
        <item x="28"/>
        <item x="152"/>
        <item x="737"/>
        <item x="520"/>
        <item x="348"/>
        <item x="800"/>
        <item x="392"/>
        <item x="171"/>
        <item x="523"/>
        <item x="517"/>
        <item x="512"/>
        <item x="832"/>
        <item x="434"/>
        <item x="568"/>
        <item x="181"/>
        <item x="268"/>
        <item x="295"/>
        <item x="717"/>
        <item x="574"/>
        <item x="119"/>
        <item x="371"/>
        <item x="186"/>
        <item x="167"/>
        <item x="219"/>
        <item x="80"/>
        <item x="724"/>
        <item x="480"/>
        <item x="118"/>
        <item x="238"/>
        <item x="649"/>
        <item x="19"/>
        <item x="137"/>
        <item x="403"/>
        <item x="701"/>
        <item x="395"/>
        <item x="228"/>
        <item x="251"/>
        <item x="631"/>
        <item x="407"/>
        <item x="26"/>
        <item x="433"/>
        <item x="521"/>
        <item x="687"/>
        <item x="710"/>
        <item x="558"/>
        <item x="132"/>
        <item x="417"/>
        <item x="364"/>
        <item x="462"/>
        <item x="156"/>
        <item x="754"/>
        <item x="40"/>
        <item x="55"/>
        <item x="126"/>
        <item x="677"/>
        <item x="803"/>
        <item x="76"/>
        <item x="264"/>
        <item x="349"/>
        <item x="453"/>
        <item x="346"/>
        <item x="557"/>
        <item x="292"/>
        <item x="388"/>
        <item x="59"/>
        <item x="158"/>
        <item x="120"/>
        <item x="161"/>
        <item x="288"/>
        <item x="136"/>
        <item x="313"/>
        <item x="334"/>
        <item x="651"/>
        <item x="816"/>
        <item x="316"/>
        <item x="318"/>
        <item x="141"/>
        <item x="27"/>
        <item x="298"/>
        <item x="113"/>
        <item x="634"/>
        <item x="109"/>
        <item x="22"/>
        <item x="312"/>
        <item x="277"/>
        <item x="358"/>
        <item x="243"/>
        <item x="643"/>
        <item x="950"/>
        <item x="795"/>
        <item x="201"/>
        <item x="673"/>
        <item x="594"/>
        <item x="294"/>
        <item x="405"/>
        <item x="169"/>
        <item x="165"/>
        <item x="48"/>
        <item x="328"/>
        <item x="746"/>
        <item x="617"/>
        <item x="470"/>
        <item x="95"/>
        <item x="688"/>
        <item x="172"/>
        <item x="222"/>
        <item x="554"/>
        <item x="271"/>
        <item x="401"/>
        <item x="716"/>
        <item x="189"/>
        <item x="775"/>
        <item x="260"/>
        <item x="823"/>
        <item x="489"/>
        <item x="459"/>
        <item x="590"/>
        <item x="255"/>
        <item x="216"/>
        <item x="430"/>
        <item x="215"/>
        <item x="465"/>
        <item x="101"/>
        <item x="170"/>
        <item x="90"/>
        <item x="981"/>
        <item x="421"/>
        <item x="516"/>
        <item x="245"/>
        <item x="526"/>
        <item x="666"/>
        <item x="226"/>
        <item x="466"/>
        <item x="895"/>
        <item x="304"/>
        <item x="862"/>
        <item x="15"/>
        <item x="351"/>
        <item x="410"/>
        <item x="65"/>
        <item x="522"/>
        <item x="975"/>
        <item x="309"/>
        <item x="885"/>
        <item x="368"/>
        <item x="280"/>
        <item x="81"/>
        <item x="378"/>
        <item x="62"/>
        <item x="728"/>
        <item x="556"/>
        <item x="131"/>
        <item x="573"/>
        <item x="519"/>
        <item x="387"/>
        <item x="442"/>
        <item x="315"/>
        <item x="487"/>
        <item x="224"/>
        <item x="821"/>
        <item x="333"/>
        <item x="124"/>
        <item x="88"/>
        <item x="415"/>
        <item x="102"/>
        <item x="164"/>
        <item x="429"/>
        <item x="350"/>
        <item x="633"/>
        <item x="665"/>
        <item x="138"/>
        <item x="606"/>
        <item x="208"/>
        <item x="332"/>
        <item x="627"/>
        <item x="513"/>
        <item x="336"/>
        <item x="672"/>
        <item x="217"/>
        <item x="190"/>
        <item x="77"/>
        <item x="582"/>
        <item x="213"/>
        <item x="114"/>
        <item x="373"/>
        <item x="535"/>
        <item x="6"/>
        <item x="662"/>
        <item x="916"/>
        <item x="463"/>
        <item x="570"/>
        <item x="191"/>
        <item x="29"/>
        <item x="256"/>
        <item x="699"/>
        <item x="739"/>
        <item x="456"/>
        <item x="110"/>
        <item x="679"/>
        <item x="176"/>
        <item x="1"/>
        <item x="586"/>
        <item x="768"/>
        <item x="179"/>
        <item x="736"/>
        <item x="175"/>
        <item x="153"/>
        <item x="230"/>
        <item x="879"/>
        <item x="274"/>
        <item x="536"/>
        <item x="103"/>
        <item x="548"/>
        <item x="25"/>
        <item x="69"/>
        <item x="52"/>
        <item x="461"/>
        <item x="537"/>
        <item x="17"/>
        <item x="196"/>
        <item x="148"/>
        <item x="597"/>
        <item x="425"/>
        <item x="759"/>
        <item x="844"/>
        <item x="259"/>
        <item x="5"/>
        <item x="639"/>
        <item x="468"/>
        <item x="906"/>
        <item x="484"/>
        <item x="57"/>
        <item x="446"/>
        <item x="426"/>
        <item x="874"/>
        <item x="308"/>
        <item x="182"/>
        <item x="362"/>
        <item x="505"/>
        <item x="335"/>
        <item x="760"/>
        <item x="630"/>
        <item x="365"/>
        <item x="653"/>
        <item x="619"/>
        <item x="784"/>
        <item x="824"/>
        <item x="104"/>
        <item x="66"/>
        <item x="608"/>
        <item x="510"/>
        <item x="826"/>
        <item x="123"/>
        <item x="154"/>
        <item x="205"/>
        <item x="585"/>
        <item x="246"/>
        <item x="254"/>
        <item x="282"/>
        <item x="865"/>
        <item x="16"/>
        <item x="45"/>
        <item x="681"/>
        <item x="133"/>
        <item x="227"/>
        <item x="595"/>
        <item x="168"/>
        <item x="398"/>
        <item x="369"/>
        <item x="21"/>
        <item x="642"/>
        <item x="218"/>
        <item x="942"/>
        <item x="968"/>
        <item x="252"/>
        <item x="610"/>
        <item x="567"/>
        <item x="638"/>
        <item x="783"/>
        <item x="528"/>
        <item x="598"/>
        <item x="106"/>
        <item x="160"/>
        <item x="307"/>
        <item x="233"/>
        <item x="166"/>
        <item x="419"/>
        <item x="813"/>
        <item x="755"/>
        <item x="732"/>
        <item x="107"/>
        <item x="707"/>
        <item x="239"/>
        <item x="311"/>
        <item x="947"/>
        <item x="742"/>
        <item x="886"/>
        <item x="744"/>
        <item x="39"/>
        <item x="584"/>
        <item x="221"/>
        <item x="460"/>
        <item x="698"/>
        <item x="451"/>
        <item x="792"/>
        <item x="560"/>
        <item x="720"/>
        <item x="840"/>
        <item x="150"/>
        <item x="735"/>
        <item x="553"/>
        <item x="372"/>
        <item x="678"/>
        <item x="327"/>
        <item x="177"/>
        <item x="962"/>
        <item x="87"/>
        <item x="75"/>
        <item x="397"/>
        <item x="718"/>
        <item x="806"/>
        <item x="399"/>
        <item x="340"/>
        <item x="751"/>
        <item x="134"/>
        <item x="635"/>
        <item x="261"/>
        <item x="529"/>
        <item x="223"/>
        <item x="78"/>
        <item x="876"/>
        <item x="357"/>
        <item x="443"/>
        <item x="225"/>
        <item x="615"/>
        <item x="287"/>
        <item x="596"/>
        <item x="355"/>
        <item x="863"/>
        <item x="247"/>
        <item x="756"/>
        <item x="377"/>
        <item x="149"/>
        <item x="979"/>
        <item x="23"/>
        <item x="394"/>
        <item x="74"/>
        <item x="764"/>
        <item x="303"/>
        <item x="490"/>
        <item x="310"/>
        <item x="939"/>
        <item x="323"/>
        <item x="125"/>
        <item x="745"/>
        <item x="669"/>
        <item x="178"/>
        <item x="859"/>
        <item x="624"/>
        <item x="603"/>
        <item x="870"/>
        <item x="237"/>
        <item x="297"/>
        <item x="381"/>
        <item x="830"/>
        <item x="752"/>
        <item x="852"/>
        <item x="614"/>
        <item x="602"/>
        <item x="922"/>
        <item x="918"/>
        <item x="414"/>
        <item x="661"/>
        <item x="641"/>
        <item x="819"/>
        <item x="500"/>
        <item x="646"/>
        <item x="244"/>
        <item x="880"/>
        <item x="291"/>
        <item x="299"/>
        <item x="581"/>
        <item x="58"/>
        <item x="580"/>
        <item x="565"/>
        <item x="663"/>
        <item x="483"/>
        <item x="342"/>
        <item x="409"/>
        <item x="593"/>
        <item x="86"/>
        <item x="839"/>
        <item x="497"/>
        <item x="105"/>
        <item x="437"/>
        <item x="423"/>
        <item x="805"/>
        <item x="396"/>
        <item x="722"/>
        <item x="798"/>
        <item x="204"/>
        <item x="936"/>
        <item x="142"/>
        <item x="887"/>
        <item x="214"/>
        <item x="240"/>
        <item x="173"/>
        <item x="856"/>
        <item x="897"/>
        <item x="955"/>
        <item x="765"/>
        <item x="869"/>
        <item x="559"/>
        <item x="41"/>
        <item x="796"/>
        <item x="544"/>
        <item x="552"/>
        <item x="621"/>
        <item x="501"/>
        <item x="235"/>
        <item x="888"/>
        <item x="729"/>
        <item x="203"/>
        <item x="927"/>
        <item x="953"/>
        <item x="82"/>
        <item x="625"/>
        <item x="810"/>
        <item x="984"/>
        <item x="801"/>
        <item x="903"/>
        <item x="949"/>
        <item x="477"/>
        <item x="111"/>
        <item x="907"/>
        <item x="836"/>
        <item x="427"/>
        <item x="848"/>
        <item x="263"/>
        <item x="747"/>
        <item x="963"/>
        <item x="967"/>
        <item x="932"/>
        <item x="604"/>
        <item x="917"/>
        <item x="748"/>
        <item x="933"/>
        <item x="944"/>
        <item x="873"/>
        <item x="448"/>
        <item x="978"/>
        <item x="607"/>
        <item x="163"/>
        <item x="83"/>
        <item x="655"/>
        <item x="835"/>
        <item x="374"/>
        <item x="112"/>
        <item x="834"/>
        <item x="965"/>
        <item x="912"/>
        <item x="475"/>
        <item x="406"/>
        <item x="428"/>
        <item x="909"/>
        <item x="492"/>
        <item x="793"/>
        <item x="956"/>
        <item x="971"/>
        <item x="980"/>
        <item x="743"/>
        <item x="740"/>
        <item x="322"/>
        <item x="905"/>
        <item x="857"/>
        <item x="762"/>
        <item x="42"/>
        <item x="868"/>
        <item x="476"/>
        <item x="771"/>
        <item x="954"/>
        <item x="467"/>
        <item x="262"/>
        <item x="854"/>
        <item x="896"/>
        <item x="789"/>
        <item x="628"/>
        <item x="817"/>
        <item x="551"/>
        <item x="853"/>
        <item x="881"/>
        <item x="791"/>
        <item x="846"/>
        <item x="293"/>
        <item x="841"/>
        <item x="763"/>
        <item x="855"/>
        <item x="982"/>
        <item x="977"/>
        <item x="985"/>
        <item x="845"/>
        <item x="858"/>
        <item x="820"/>
        <item x="973"/>
        <item x="901"/>
        <item t="default"/>
      </items>
    </pivotField>
    <pivotField showAll="0"/>
    <pivotField showAll="0"/>
    <pivotField dataField="1" showAll="0"/>
    <pivotField showAll="0"/>
    <pivotField numFmtId="14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Min_Order_Quantity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3BE8B-35E4-46BD-8473-320D58B8658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:A10" firstHeaderRow="1" firstDataRow="1" firstDataCol="0"/>
  <pivotFields count="24">
    <pivotField showAll="0"/>
    <pivotField showAll="0" sortType="ascending"/>
    <pivotField showAll="0"/>
    <pivotField showAll="0"/>
    <pivotField showAll="0"/>
    <pivotField showAll="0"/>
    <pivotField showAll="0"/>
    <pivotField showAll="0"/>
    <pivotField numFmtId="14" showAll="0">
      <items count="987">
        <item x="915"/>
        <item x="940"/>
        <item x="550"/>
        <item x="864"/>
        <item x="658"/>
        <item x="14"/>
        <item x="889"/>
        <item x="867"/>
        <item x="704"/>
        <item x="938"/>
        <item x="941"/>
        <item x="709"/>
        <item x="730"/>
        <item x="957"/>
        <item x="278"/>
        <item x="930"/>
        <item x="842"/>
        <item x="682"/>
        <item x="779"/>
        <item x="833"/>
        <item x="974"/>
        <item x="812"/>
        <item x="891"/>
        <item x="583"/>
        <item x="290"/>
        <item x="776"/>
        <item x="923"/>
        <item x="232"/>
        <item x="494"/>
        <item x="690"/>
        <item x="786"/>
        <item x="482"/>
        <item x="926"/>
        <item x="212"/>
        <item x="248"/>
        <item x="952"/>
        <item x="934"/>
        <item x="921"/>
        <item x="416"/>
        <item x="726"/>
        <item x="849"/>
        <item x="976"/>
        <item x="935"/>
        <item x="719"/>
        <item x="511"/>
        <item x="24"/>
        <item x="983"/>
        <item x="697"/>
        <item x="715"/>
        <item x="30"/>
        <item x="211"/>
        <item x="675"/>
        <item x="910"/>
        <item x="945"/>
        <item x="837"/>
        <item x="785"/>
        <item x="541"/>
        <item x="911"/>
        <item x="632"/>
        <item x="691"/>
        <item x="951"/>
        <item x="809"/>
        <item x="319"/>
        <item x="18"/>
        <item x="555"/>
        <item x="827"/>
        <item x="708"/>
        <item x="924"/>
        <item x="455"/>
        <item x="53"/>
        <item x="660"/>
        <item x="913"/>
        <item x="326"/>
        <item x="898"/>
        <item x="780"/>
        <item x="946"/>
        <item x="35"/>
        <item x="591"/>
        <item x="802"/>
        <item x="129"/>
        <item x="878"/>
        <item x="183"/>
        <item x="893"/>
        <item x="919"/>
        <item x="605"/>
        <item x="884"/>
        <item x="283"/>
        <item x="847"/>
        <item x="961"/>
        <item x="579"/>
        <item x="843"/>
        <item x="587"/>
        <item x="899"/>
        <item x="664"/>
        <item x="828"/>
        <item x="379"/>
        <item x="772"/>
        <item x="908"/>
        <item x="943"/>
        <item x="117"/>
        <item x="549"/>
        <item x="741"/>
        <item x="198"/>
        <item x="321"/>
        <item x="56"/>
        <item x="829"/>
        <item x="375"/>
        <item x="7"/>
        <item x="929"/>
        <item x="353"/>
        <item x="882"/>
        <item x="815"/>
        <item x="960"/>
        <item x="811"/>
        <item x="361"/>
        <item x="645"/>
        <item x="964"/>
        <item x="920"/>
        <item x="589"/>
        <item x="265"/>
        <item x="436"/>
        <item x="652"/>
        <item x="790"/>
        <item x="94"/>
        <item x="473"/>
        <item x="344"/>
        <item x="948"/>
        <item x="8"/>
        <item x="706"/>
        <item x="140"/>
        <item x="609"/>
        <item x="620"/>
        <item x="532"/>
        <item x="306"/>
        <item x="838"/>
        <item x="199"/>
        <item x="781"/>
        <item x="958"/>
        <item x="530"/>
        <item x="97"/>
        <item x="386"/>
        <item x="914"/>
        <item x="524"/>
        <item x="572"/>
        <item x="504"/>
        <item x="877"/>
        <item x="231"/>
        <item x="34"/>
        <item x="875"/>
        <item x="356"/>
        <item x="561"/>
        <item x="341"/>
        <item x="725"/>
        <item x="250"/>
        <item x="818"/>
        <item x="814"/>
        <item x="61"/>
        <item x="188"/>
        <item x="376"/>
        <item x="447"/>
        <item x="700"/>
        <item x="63"/>
        <item x="162"/>
        <item x="383"/>
        <item x="612"/>
        <item x="450"/>
        <item x="734"/>
        <item x="424"/>
        <item x="493"/>
        <item x="721"/>
        <item x="441"/>
        <item x="380"/>
        <item x="206"/>
        <item x="352"/>
        <item x="703"/>
        <item x="969"/>
        <item x="900"/>
        <item x="773"/>
        <item x="51"/>
        <item x="302"/>
        <item x="412"/>
        <item x="770"/>
        <item x="959"/>
        <item x="389"/>
        <item x="890"/>
        <item x="457"/>
        <item x="738"/>
        <item x="266"/>
        <item x="659"/>
        <item x="192"/>
        <item x="713"/>
        <item x="702"/>
        <item x="648"/>
        <item x="774"/>
        <item x="385"/>
        <item x="970"/>
        <item x="794"/>
        <item x="296"/>
        <item x="258"/>
        <item x="712"/>
        <item x="269"/>
        <item x="872"/>
        <item x="408"/>
        <item x="300"/>
        <item x="937"/>
        <item x="486"/>
        <item x="626"/>
        <item x="498"/>
        <item x="758"/>
        <item x="674"/>
        <item x="197"/>
        <item x="499"/>
        <item x="127"/>
        <item x="807"/>
        <item x="804"/>
        <item x="904"/>
        <item x="540"/>
        <item x="187"/>
        <item x="116"/>
        <item x="966"/>
        <item x="749"/>
        <item x="757"/>
        <item x="616"/>
        <item x="654"/>
        <item x="411"/>
        <item x="99"/>
        <item x="159"/>
        <item x="359"/>
        <item x="85"/>
        <item x="418"/>
        <item x="481"/>
        <item x="60"/>
        <item x="360"/>
        <item x="640"/>
        <item x="539"/>
        <item x="147"/>
        <item x="507"/>
        <item x="577"/>
        <item x="272"/>
        <item x="320"/>
        <item x="454"/>
        <item x="808"/>
        <item x="861"/>
        <item x="438"/>
        <item x="151"/>
        <item x="569"/>
        <item x="202"/>
        <item x="637"/>
        <item x="671"/>
        <item x="851"/>
        <item x="43"/>
        <item x="96"/>
        <item x="445"/>
        <item x="13"/>
        <item x="547"/>
        <item x="782"/>
        <item x="799"/>
        <item x="485"/>
        <item x="337"/>
        <item x="100"/>
        <item x="236"/>
        <item x="972"/>
        <item x="64"/>
        <item x="825"/>
        <item x="210"/>
        <item x="694"/>
        <item x="850"/>
        <item x="174"/>
        <item x="657"/>
        <item x="683"/>
        <item x="894"/>
        <item x="234"/>
        <item x="578"/>
        <item x="145"/>
        <item x="432"/>
        <item x="600"/>
        <item x="139"/>
        <item x="925"/>
        <item x="750"/>
        <item x="68"/>
        <item x="367"/>
        <item x="305"/>
        <item x="680"/>
        <item x="518"/>
        <item x="931"/>
        <item x="787"/>
        <item x="108"/>
        <item x="503"/>
        <item x="73"/>
        <item x="9"/>
        <item x="613"/>
        <item x="542"/>
        <item x="146"/>
        <item x="184"/>
        <item x="464"/>
        <item x="479"/>
        <item x="10"/>
        <item x="2"/>
        <item x="143"/>
        <item x="70"/>
        <item x="622"/>
        <item x="3"/>
        <item x="488"/>
        <item x="496"/>
        <item x="195"/>
        <item x="439"/>
        <item x="629"/>
        <item x="566"/>
        <item x="384"/>
        <item x="257"/>
        <item x="545"/>
        <item x="338"/>
        <item x="32"/>
        <item x="705"/>
        <item x="54"/>
        <item x="354"/>
        <item x="207"/>
        <item x="279"/>
        <item x="440"/>
        <item x="777"/>
        <item x="474"/>
        <item x="509"/>
        <item x="546"/>
        <item x="49"/>
        <item x="31"/>
        <item x="431"/>
        <item x="46"/>
        <item x="420"/>
        <item x="185"/>
        <item x="289"/>
        <item x="209"/>
        <item x="284"/>
        <item x="727"/>
        <item x="711"/>
        <item x="229"/>
        <item x="491"/>
        <item x="831"/>
        <item x="128"/>
        <item x="329"/>
        <item x="538"/>
        <item x="275"/>
        <item x="400"/>
        <item x="0"/>
        <item x="684"/>
        <item x="575"/>
        <item x="301"/>
        <item x="753"/>
        <item x="391"/>
        <item x="514"/>
        <item x="366"/>
        <item x="797"/>
        <item x="157"/>
        <item x="144"/>
        <item x="44"/>
        <item x="12"/>
        <item x="723"/>
        <item x="452"/>
        <item x="892"/>
        <item x="731"/>
        <item x="644"/>
        <item x="220"/>
        <item x="249"/>
        <item x="515"/>
        <item x="273"/>
        <item x="472"/>
        <item x="314"/>
        <item x="286"/>
        <item x="155"/>
        <item x="324"/>
        <item x="270"/>
        <item x="115"/>
        <item x="502"/>
        <item x="393"/>
        <item x="121"/>
        <item x="84"/>
        <item x="98"/>
        <item x="576"/>
        <item x="71"/>
        <item x="778"/>
        <item x="623"/>
        <item x="928"/>
        <item x="902"/>
        <item x="871"/>
        <item x="79"/>
        <item x="525"/>
        <item x="788"/>
        <item x="689"/>
        <item x="508"/>
        <item x="11"/>
        <item x="543"/>
        <item x="471"/>
        <item x="883"/>
        <item x="36"/>
        <item x="860"/>
        <item x="676"/>
        <item x="766"/>
        <item x="343"/>
        <item x="404"/>
        <item x="495"/>
        <item x="695"/>
        <item x="180"/>
        <item x="330"/>
        <item x="241"/>
        <item x="636"/>
        <item x="253"/>
        <item x="767"/>
        <item x="345"/>
        <item x="618"/>
        <item x="563"/>
        <item x="533"/>
        <item x="50"/>
        <item x="4"/>
        <item x="668"/>
        <item x="92"/>
        <item x="656"/>
        <item x="91"/>
        <item x="692"/>
        <item x="382"/>
        <item x="122"/>
        <item x="194"/>
        <item x="37"/>
        <item x="670"/>
        <item x="67"/>
        <item x="390"/>
        <item x="685"/>
        <item x="761"/>
        <item x="564"/>
        <item x="33"/>
        <item x="135"/>
        <item x="325"/>
        <item x="599"/>
        <item x="130"/>
        <item x="527"/>
        <item x="449"/>
        <item x="276"/>
        <item x="93"/>
        <item x="402"/>
        <item x="647"/>
        <item x="733"/>
        <item x="413"/>
        <item x="478"/>
        <item x="693"/>
        <item x="714"/>
        <item x="588"/>
        <item x="242"/>
        <item x="534"/>
        <item x="506"/>
        <item x="281"/>
        <item x="363"/>
        <item x="611"/>
        <item x="193"/>
        <item x="822"/>
        <item x="592"/>
        <item x="696"/>
        <item x="686"/>
        <item x="444"/>
        <item x="435"/>
        <item x="331"/>
        <item x="20"/>
        <item x="47"/>
        <item x="267"/>
        <item x="72"/>
        <item x="866"/>
        <item x="571"/>
        <item x="458"/>
        <item x="601"/>
        <item x="200"/>
        <item x="370"/>
        <item x="667"/>
        <item x="347"/>
        <item x="422"/>
        <item x="317"/>
        <item x="469"/>
        <item x="38"/>
        <item x="562"/>
        <item x="285"/>
        <item x="769"/>
        <item x="650"/>
        <item x="339"/>
        <item x="531"/>
        <item x="89"/>
        <item x="28"/>
        <item x="152"/>
        <item x="737"/>
        <item x="520"/>
        <item x="348"/>
        <item x="800"/>
        <item x="392"/>
        <item x="171"/>
        <item x="523"/>
        <item x="517"/>
        <item x="512"/>
        <item x="832"/>
        <item x="434"/>
        <item x="568"/>
        <item x="181"/>
        <item x="268"/>
        <item x="295"/>
        <item x="717"/>
        <item x="574"/>
        <item x="119"/>
        <item x="371"/>
        <item x="186"/>
        <item x="167"/>
        <item x="219"/>
        <item x="80"/>
        <item x="724"/>
        <item x="480"/>
        <item x="118"/>
        <item x="238"/>
        <item x="649"/>
        <item x="19"/>
        <item x="137"/>
        <item x="403"/>
        <item x="701"/>
        <item x="395"/>
        <item x="228"/>
        <item x="251"/>
        <item x="631"/>
        <item x="407"/>
        <item x="26"/>
        <item x="433"/>
        <item x="521"/>
        <item x="687"/>
        <item x="710"/>
        <item x="558"/>
        <item x="132"/>
        <item x="417"/>
        <item x="364"/>
        <item x="462"/>
        <item x="156"/>
        <item x="754"/>
        <item x="40"/>
        <item x="55"/>
        <item x="126"/>
        <item x="677"/>
        <item x="803"/>
        <item x="76"/>
        <item x="264"/>
        <item x="349"/>
        <item x="453"/>
        <item x="346"/>
        <item x="557"/>
        <item x="292"/>
        <item x="388"/>
        <item x="59"/>
        <item x="158"/>
        <item x="120"/>
        <item x="161"/>
        <item x="288"/>
        <item x="136"/>
        <item x="313"/>
        <item x="334"/>
        <item x="651"/>
        <item x="816"/>
        <item x="316"/>
        <item x="318"/>
        <item x="141"/>
        <item x="27"/>
        <item x="298"/>
        <item x="113"/>
        <item x="634"/>
        <item x="109"/>
        <item x="22"/>
        <item x="312"/>
        <item x="277"/>
        <item x="358"/>
        <item x="243"/>
        <item x="643"/>
        <item x="950"/>
        <item x="795"/>
        <item x="201"/>
        <item x="673"/>
        <item x="594"/>
        <item x="294"/>
        <item x="405"/>
        <item x="169"/>
        <item x="165"/>
        <item x="48"/>
        <item x="328"/>
        <item x="746"/>
        <item x="617"/>
        <item x="470"/>
        <item x="95"/>
        <item x="688"/>
        <item x="172"/>
        <item x="222"/>
        <item x="554"/>
        <item x="271"/>
        <item x="401"/>
        <item x="716"/>
        <item x="189"/>
        <item x="775"/>
        <item x="260"/>
        <item x="823"/>
        <item x="489"/>
        <item x="459"/>
        <item x="590"/>
        <item x="255"/>
        <item x="216"/>
        <item x="430"/>
        <item x="215"/>
        <item x="465"/>
        <item x="101"/>
        <item x="170"/>
        <item x="90"/>
        <item x="981"/>
        <item x="421"/>
        <item x="516"/>
        <item x="245"/>
        <item x="526"/>
        <item x="666"/>
        <item x="226"/>
        <item x="466"/>
        <item x="895"/>
        <item x="304"/>
        <item x="862"/>
        <item x="15"/>
        <item x="351"/>
        <item x="410"/>
        <item x="65"/>
        <item x="522"/>
        <item x="975"/>
        <item x="309"/>
        <item x="885"/>
        <item x="368"/>
        <item x="280"/>
        <item x="81"/>
        <item x="378"/>
        <item x="62"/>
        <item x="728"/>
        <item x="556"/>
        <item x="131"/>
        <item x="573"/>
        <item x="519"/>
        <item x="387"/>
        <item x="442"/>
        <item x="315"/>
        <item x="487"/>
        <item x="224"/>
        <item x="821"/>
        <item x="333"/>
        <item x="124"/>
        <item x="88"/>
        <item x="415"/>
        <item x="102"/>
        <item x="164"/>
        <item x="429"/>
        <item x="350"/>
        <item x="633"/>
        <item x="665"/>
        <item x="138"/>
        <item x="606"/>
        <item x="208"/>
        <item x="332"/>
        <item x="627"/>
        <item x="513"/>
        <item x="336"/>
        <item x="672"/>
        <item x="217"/>
        <item x="190"/>
        <item x="77"/>
        <item x="582"/>
        <item x="213"/>
        <item x="114"/>
        <item x="373"/>
        <item x="535"/>
        <item x="6"/>
        <item x="662"/>
        <item x="916"/>
        <item x="463"/>
        <item x="570"/>
        <item x="191"/>
        <item x="29"/>
        <item x="256"/>
        <item x="699"/>
        <item x="739"/>
        <item x="456"/>
        <item x="110"/>
        <item x="679"/>
        <item x="176"/>
        <item x="1"/>
        <item x="586"/>
        <item x="768"/>
        <item x="179"/>
        <item x="736"/>
        <item x="175"/>
        <item x="153"/>
        <item x="230"/>
        <item x="879"/>
        <item x="274"/>
        <item x="536"/>
        <item x="103"/>
        <item x="548"/>
        <item x="25"/>
        <item x="69"/>
        <item x="52"/>
        <item x="461"/>
        <item x="537"/>
        <item x="17"/>
        <item x="196"/>
        <item x="148"/>
        <item x="597"/>
        <item x="425"/>
        <item x="759"/>
        <item x="844"/>
        <item x="259"/>
        <item x="5"/>
        <item x="639"/>
        <item x="468"/>
        <item x="906"/>
        <item x="484"/>
        <item x="57"/>
        <item x="446"/>
        <item x="426"/>
        <item x="874"/>
        <item x="308"/>
        <item x="182"/>
        <item x="362"/>
        <item x="505"/>
        <item x="335"/>
        <item x="760"/>
        <item x="630"/>
        <item x="365"/>
        <item x="653"/>
        <item x="619"/>
        <item x="784"/>
        <item x="824"/>
        <item x="104"/>
        <item x="66"/>
        <item x="608"/>
        <item x="510"/>
        <item x="826"/>
        <item x="123"/>
        <item x="154"/>
        <item x="205"/>
        <item x="585"/>
        <item x="246"/>
        <item x="254"/>
        <item x="282"/>
        <item x="865"/>
        <item x="16"/>
        <item x="45"/>
        <item x="681"/>
        <item x="133"/>
        <item x="227"/>
        <item x="595"/>
        <item x="168"/>
        <item x="398"/>
        <item x="369"/>
        <item x="21"/>
        <item x="642"/>
        <item x="218"/>
        <item x="942"/>
        <item x="968"/>
        <item x="252"/>
        <item x="610"/>
        <item x="567"/>
        <item x="638"/>
        <item x="783"/>
        <item x="528"/>
        <item x="598"/>
        <item x="106"/>
        <item x="160"/>
        <item x="307"/>
        <item x="233"/>
        <item x="166"/>
        <item x="419"/>
        <item x="813"/>
        <item x="755"/>
        <item x="732"/>
        <item x="107"/>
        <item x="707"/>
        <item x="239"/>
        <item x="311"/>
        <item x="947"/>
        <item x="742"/>
        <item x="886"/>
        <item x="744"/>
        <item x="39"/>
        <item x="584"/>
        <item x="221"/>
        <item x="460"/>
        <item x="698"/>
        <item x="451"/>
        <item x="792"/>
        <item x="560"/>
        <item x="720"/>
        <item x="840"/>
        <item x="150"/>
        <item x="735"/>
        <item x="553"/>
        <item x="372"/>
        <item x="678"/>
        <item x="327"/>
        <item x="177"/>
        <item x="962"/>
        <item x="87"/>
        <item x="75"/>
        <item x="397"/>
        <item x="718"/>
        <item x="806"/>
        <item x="399"/>
        <item x="340"/>
        <item x="751"/>
        <item x="134"/>
        <item x="635"/>
        <item x="261"/>
        <item x="529"/>
        <item x="223"/>
        <item x="78"/>
        <item x="876"/>
        <item x="357"/>
        <item x="443"/>
        <item x="225"/>
        <item x="615"/>
        <item x="287"/>
        <item x="596"/>
        <item x="355"/>
        <item x="863"/>
        <item x="247"/>
        <item x="756"/>
        <item x="377"/>
        <item x="149"/>
        <item x="979"/>
        <item x="23"/>
        <item x="394"/>
        <item x="74"/>
        <item x="764"/>
        <item x="303"/>
        <item x="490"/>
        <item x="310"/>
        <item x="939"/>
        <item x="323"/>
        <item x="125"/>
        <item x="745"/>
        <item x="669"/>
        <item x="178"/>
        <item x="859"/>
        <item x="624"/>
        <item x="603"/>
        <item x="870"/>
        <item x="237"/>
        <item x="297"/>
        <item x="381"/>
        <item x="830"/>
        <item x="752"/>
        <item x="852"/>
        <item x="614"/>
        <item x="602"/>
        <item x="922"/>
        <item x="918"/>
        <item x="414"/>
        <item x="661"/>
        <item x="641"/>
        <item x="819"/>
        <item x="500"/>
        <item x="646"/>
        <item x="244"/>
        <item x="880"/>
        <item x="291"/>
        <item x="299"/>
        <item x="581"/>
        <item x="58"/>
        <item x="580"/>
        <item x="565"/>
        <item x="663"/>
        <item x="483"/>
        <item x="342"/>
        <item x="409"/>
        <item x="593"/>
        <item x="86"/>
        <item x="839"/>
        <item x="497"/>
        <item x="105"/>
        <item x="437"/>
        <item x="423"/>
        <item x="805"/>
        <item x="396"/>
        <item x="722"/>
        <item x="798"/>
        <item x="204"/>
        <item x="936"/>
        <item x="142"/>
        <item x="887"/>
        <item x="214"/>
        <item x="240"/>
        <item x="173"/>
        <item x="856"/>
        <item x="897"/>
        <item x="955"/>
        <item x="765"/>
        <item x="869"/>
        <item x="559"/>
        <item x="41"/>
        <item x="796"/>
        <item x="544"/>
        <item x="552"/>
        <item x="621"/>
        <item x="501"/>
        <item x="235"/>
        <item x="888"/>
        <item x="729"/>
        <item x="203"/>
        <item x="927"/>
        <item x="953"/>
        <item x="82"/>
        <item x="625"/>
        <item x="810"/>
        <item x="984"/>
        <item x="801"/>
        <item x="903"/>
        <item x="949"/>
        <item x="477"/>
        <item x="111"/>
        <item x="907"/>
        <item x="836"/>
        <item x="427"/>
        <item x="848"/>
        <item x="263"/>
        <item x="747"/>
        <item x="963"/>
        <item x="967"/>
        <item x="932"/>
        <item x="604"/>
        <item x="917"/>
        <item x="748"/>
        <item x="933"/>
        <item x="944"/>
        <item x="873"/>
        <item x="448"/>
        <item x="978"/>
        <item x="607"/>
        <item x="163"/>
        <item x="83"/>
        <item x="655"/>
        <item x="835"/>
        <item x="374"/>
        <item x="112"/>
        <item x="834"/>
        <item x="965"/>
        <item x="912"/>
        <item x="475"/>
        <item x="406"/>
        <item x="428"/>
        <item x="909"/>
        <item x="492"/>
        <item x="793"/>
        <item x="956"/>
        <item x="971"/>
        <item x="980"/>
        <item x="743"/>
        <item x="740"/>
        <item x="322"/>
        <item x="905"/>
        <item x="857"/>
        <item x="762"/>
        <item x="42"/>
        <item x="868"/>
        <item x="476"/>
        <item x="771"/>
        <item x="954"/>
        <item x="467"/>
        <item x="262"/>
        <item x="854"/>
        <item x="896"/>
        <item x="789"/>
        <item x="628"/>
        <item x="817"/>
        <item x="551"/>
        <item x="853"/>
        <item x="881"/>
        <item x="791"/>
        <item x="846"/>
        <item x="293"/>
        <item x="841"/>
        <item x="763"/>
        <item x="855"/>
        <item x="982"/>
        <item x="977"/>
        <item x="985"/>
        <item x="845"/>
        <item x="858"/>
        <item x="820"/>
        <item x="973"/>
        <item x="901"/>
        <item t="default"/>
      </items>
    </pivotField>
    <pivotField showAll="0"/>
    <pivotField showAll="0"/>
    <pivotField dataField="1" showAll="0"/>
    <pivotField showAll="0"/>
    <pivotField numFmtId="14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Min_Order_Quantity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9E5A5-95D6-440E-9D2F-036BAB10E16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 rowPageCount="1" colPageCount="1"/>
  <pivotFields count="2">
    <pivotField axis="axisPage"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pageFields count="1">
    <pageField fld="0" hier="29" name="[Range 1].[Status].[All]" cap="All"/>
  </pageFields>
  <dataFields count="1">
    <dataField name="Average of out of stock products restock average time" fld="1" subtotal="average" baseField="0" baseItem="0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out of stock products restock average time"/>
    <pivotHierarchy dragToData="1" caption="Average of out of stock products restock average time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ventory Management!$A$1:$R$5002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E11F8-97E5-474A-89C7-335D38366ED5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2" firstHeaderRow="0" firstDataRow="1" firstDataCol="1"/>
  <pivotFields count="20">
    <pivotField showAll="0">
      <items count="5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t="default"/>
      </items>
    </pivotField>
    <pivotField showAll="0">
      <items count="5002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x="5000"/>
        <item t="default"/>
      </items>
    </pivotField>
    <pivotField axis="axisRow" showAll="0">
      <items count="9">
        <item x="5"/>
        <item x="4"/>
        <item x="3"/>
        <item x="0"/>
        <item x="1"/>
        <item x="6"/>
        <item x="2"/>
        <item x="7"/>
        <item t="default"/>
      </items>
    </pivotField>
    <pivotField showAll="0"/>
    <pivotField showAll="0">
      <items count="1000">
        <item x="254"/>
        <item x="298"/>
        <item x="268"/>
        <item x="536"/>
        <item x="743"/>
        <item x="988"/>
        <item x="497"/>
        <item x="420"/>
        <item x="752"/>
        <item x="970"/>
        <item x="387"/>
        <item x="337"/>
        <item x="448"/>
        <item x="439"/>
        <item x="675"/>
        <item x="202"/>
        <item x="971"/>
        <item x="147"/>
        <item x="889"/>
        <item x="756"/>
        <item x="575"/>
        <item x="308"/>
        <item x="993"/>
        <item x="511"/>
        <item x="760"/>
        <item x="686"/>
        <item x="894"/>
        <item x="120"/>
        <item x="545"/>
        <item x="434"/>
        <item x="527"/>
        <item x="395"/>
        <item x="746"/>
        <item x="326"/>
        <item x="48"/>
        <item x="516"/>
        <item x="814"/>
        <item x="979"/>
        <item x="623"/>
        <item x="716"/>
        <item x="231"/>
        <item x="84"/>
        <item x="701"/>
        <item x="584"/>
        <item x="224"/>
        <item x="914"/>
        <item x="738"/>
        <item x="876"/>
        <item x="385"/>
        <item x="886"/>
        <item x="217"/>
        <item x="204"/>
        <item x="407"/>
        <item x="962"/>
        <item x="322"/>
        <item x="689"/>
        <item x="601"/>
        <item x="671"/>
        <item x="270"/>
        <item x="109"/>
        <item x="207"/>
        <item x="772"/>
        <item x="708"/>
        <item x="826"/>
        <item x="765"/>
        <item x="185"/>
        <item x="885"/>
        <item x="433"/>
        <item x="674"/>
        <item x="858"/>
        <item x="162"/>
        <item x="987"/>
        <item x="31"/>
        <item x="396"/>
        <item x="659"/>
        <item x="241"/>
        <item x="339"/>
        <item x="203"/>
        <item x="481"/>
        <item x="791"/>
        <item x="992"/>
        <item x="554"/>
        <item x="83"/>
        <item x="954"/>
        <item x="248"/>
        <item x="755"/>
        <item x="290"/>
        <item x="948"/>
        <item x="781"/>
        <item x="390"/>
        <item x="580"/>
        <item x="612"/>
        <item x="423"/>
        <item x="269"/>
        <item x="219"/>
        <item x="26"/>
        <item x="843"/>
        <item x="300"/>
        <item x="705"/>
        <item x="796"/>
        <item x="40"/>
        <item x="759"/>
        <item x="670"/>
        <item x="818"/>
        <item x="672"/>
        <item x="39"/>
        <item x="912"/>
        <item x="167"/>
        <item x="825"/>
        <item x="302"/>
        <item x="524"/>
        <item x="384"/>
        <item x="920"/>
        <item x="706"/>
        <item x="288"/>
        <item x="871"/>
        <item x="460"/>
        <item x="633"/>
        <item x="844"/>
        <item x="955"/>
        <item x="182"/>
        <item x="2"/>
        <item x="533"/>
        <item x="966"/>
        <item x="332"/>
        <item x="581"/>
        <item x="636"/>
        <item x="901"/>
        <item x="507"/>
        <item x="663"/>
        <item x="728"/>
        <item x="208"/>
        <item x="95"/>
        <item x="778"/>
        <item x="855"/>
        <item x="949"/>
        <item x="189"/>
        <item x="609"/>
        <item x="749"/>
        <item x="564"/>
        <item x="4"/>
        <item x="684"/>
        <item x="596"/>
        <item x="664"/>
        <item x="965"/>
        <item x="820"/>
        <item x="958"/>
        <item x="77"/>
        <item x="382"/>
        <item x="831"/>
        <item x="784"/>
        <item x="899"/>
        <item x="9"/>
        <item x="661"/>
        <item x="215"/>
        <item x="85"/>
        <item x="49"/>
        <item x="541"/>
        <item x="489"/>
        <item x="452"/>
        <item x="426"/>
        <item x="249"/>
        <item x="510"/>
        <item x="437"/>
        <item x="360"/>
        <item x="989"/>
        <item x="555"/>
        <item x="586"/>
        <item x="277"/>
        <item x="929"/>
        <item x="829"/>
        <item x="446"/>
        <item x="921"/>
        <item x="427"/>
        <item x="707"/>
        <item x="532"/>
        <item x="168"/>
        <item x="654"/>
        <item x="145"/>
        <item x="898"/>
        <item x="506"/>
        <item x="114"/>
        <item x="261"/>
        <item x="644"/>
        <item x="764"/>
        <item x="522"/>
        <item x="157"/>
        <item x="90"/>
        <item x="418"/>
        <item x="754"/>
        <item x="922"/>
        <item x="560"/>
        <item x="134"/>
        <item x="190"/>
        <item x="236"/>
        <item x="565"/>
        <item x="681"/>
        <item x="480"/>
        <item x="240"/>
        <item x="260"/>
        <item x="492"/>
        <item x="502"/>
        <item x="138"/>
        <item x="582"/>
        <item x="226"/>
        <item x="282"/>
        <item x="55"/>
        <item x="22"/>
        <item x="67"/>
        <item x="383"/>
        <item x="830"/>
        <item x="165"/>
        <item x="776"/>
        <item x="485"/>
        <item x="253"/>
        <item x="175"/>
        <item x="960"/>
        <item x="366"/>
        <item x="780"/>
        <item x="349"/>
        <item x="505"/>
        <item x="500"/>
        <item x="741"/>
        <item x="618"/>
        <item x="350"/>
        <item x="887"/>
        <item x="135"/>
        <item x="187"/>
        <item x="409"/>
        <item x="247"/>
        <item x="534"/>
        <item x="318"/>
        <item x="416"/>
        <item x="848"/>
        <item x="935"/>
        <item x="341"/>
        <item x="357"/>
        <item x="495"/>
        <item x="650"/>
        <item x="626"/>
        <item x="823"/>
        <item x="493"/>
        <item x="346"/>
        <item x="751"/>
        <item x="184"/>
        <item x="583"/>
        <item x="698"/>
        <item x="174"/>
        <item x="667"/>
        <item x="539"/>
        <item x="397"/>
        <item x="64"/>
        <item x="3"/>
        <item x="344"/>
        <item x="457"/>
        <item x="229"/>
        <item x="771"/>
        <item x="882"/>
        <item x="656"/>
        <item x="731"/>
        <item x="454"/>
        <item x="424"/>
        <item x="442"/>
        <item x="607"/>
        <item x="947"/>
        <item x="121"/>
        <item x="65"/>
        <item x="652"/>
        <item x="715"/>
        <item x="237"/>
        <item x="96"/>
        <item x="311"/>
        <item x="51"/>
        <item x="649"/>
        <item x="639"/>
        <item x="504"/>
        <item x="234"/>
        <item x="315"/>
        <item x="440"/>
        <item x="459"/>
        <item x="719"/>
        <item x="21"/>
        <item x="122"/>
        <item x="89"/>
        <item x="679"/>
        <item x="891"/>
        <item x="520"/>
        <item x="380"/>
        <item x="794"/>
        <item x="810"/>
        <item x="683"/>
        <item x="641"/>
        <item x="101"/>
        <item x="594"/>
        <item x="479"/>
        <item x="16"/>
        <item x="465"/>
        <item x="399"/>
        <item x="562"/>
        <item x="155"/>
        <item x="913"/>
        <item x="401"/>
        <item x="939"/>
        <item x="287"/>
        <item x="310"/>
        <item x="59"/>
        <item x="567"/>
        <item x="12"/>
        <item x="166"/>
        <item x="757"/>
        <item x="180"/>
        <item x="685"/>
        <item x="335"/>
        <item x="666"/>
        <item x="980"/>
        <item x="435"/>
        <item x="14"/>
        <item x="713"/>
        <item x="131"/>
        <item x="438"/>
        <item x="931"/>
        <item x="840"/>
        <item x="621"/>
        <item x="299"/>
        <item x="981"/>
        <item x="896"/>
        <item x="112"/>
        <item x="400"/>
        <item x="44"/>
        <item x="474"/>
        <item x="356"/>
        <item x="276"/>
        <item x="35"/>
        <item x="569"/>
        <item x="238"/>
        <item x="996"/>
        <item x="305"/>
        <item x="403"/>
        <item x="358"/>
        <item x="879"/>
        <item x="561"/>
        <item x="625"/>
        <item x="381"/>
        <item x="477"/>
        <item x="18"/>
        <item x="286"/>
        <item x="158"/>
        <item x="734"/>
        <item x="263"/>
        <item x="867"/>
        <item x="156"/>
        <item x="983"/>
        <item x="476"/>
        <item x="196"/>
        <item x="223"/>
        <item x="732"/>
        <item x="588"/>
        <item x="447"/>
        <item x="41"/>
        <item x="566"/>
        <item x="517"/>
        <item x="558"/>
        <item x="577"/>
        <item x="471"/>
        <item x="386"/>
        <item x="833"/>
        <item x="429"/>
        <item x="973"/>
        <item x="372"/>
        <item x="957"/>
        <item x="251"/>
        <item x="917"/>
        <item x="29"/>
        <item x="404"/>
        <item x="936"/>
        <item x="367"/>
        <item x="256"/>
        <item x="468"/>
        <item x="925"/>
        <item x="574"/>
        <item x="712"/>
        <item x="209"/>
        <item x="129"/>
        <item x="697"/>
        <item x="729"/>
        <item x="614"/>
        <item x="895"/>
        <item x="329"/>
        <item x="806"/>
        <item x="514"/>
        <item x="933"/>
        <item x="736"/>
        <item x="36"/>
        <item x="572"/>
        <item x="47"/>
        <item x="53"/>
        <item x="123"/>
        <item x="262"/>
        <item x="551"/>
        <item x="657"/>
        <item x="822"/>
        <item x="139"/>
        <item x="153"/>
        <item x="710"/>
        <item x="724"/>
        <item x="345"/>
        <item x="183"/>
        <item x="619"/>
        <item x="160"/>
        <item x="214"/>
        <item x="629"/>
        <item x="257"/>
        <item x="501"/>
        <item x="718"/>
        <item x="937"/>
        <item x="604"/>
        <item x="976"/>
        <item x="173"/>
        <item x="593"/>
        <item x="733"/>
        <item x="509"/>
        <item x="648"/>
        <item x="854"/>
        <item x="634"/>
        <item x="740"/>
        <item x="321"/>
        <item x="169"/>
        <item x="292"/>
        <item x="735"/>
        <item x="331"/>
        <item x="228"/>
        <item x="368"/>
        <item x="842"/>
        <item x="117"/>
        <item x="431"/>
        <item x="99"/>
        <item x="105"/>
        <item x="177"/>
        <item x="793"/>
        <item x="544"/>
        <item x="325"/>
        <item x="850"/>
        <item x="861"/>
        <item x="608"/>
        <item x="389"/>
        <item x="314"/>
        <item x="642"/>
        <item x="394"/>
        <item x="838"/>
        <item x="293"/>
        <item x="136"/>
        <item x="5"/>
        <item x="87"/>
        <item x="328"/>
        <item x="995"/>
        <item x="377"/>
        <item x="304"/>
        <item x="819"/>
        <item x="232"/>
        <item x="959"/>
        <item x="347"/>
        <item x="63"/>
        <item x="148"/>
        <item x="906"/>
        <item x="847"/>
        <item x="767"/>
        <item x="692"/>
        <item x="815"/>
        <item x="348"/>
        <item x="864"/>
        <item x="451"/>
        <item x="141"/>
        <item x="758"/>
        <item x="93"/>
        <item x="897"/>
        <item x="201"/>
        <item x="904"/>
        <item x="370"/>
        <item x="804"/>
        <item x="508"/>
        <item x="863"/>
        <item x="333"/>
        <item x="888"/>
        <item x="902"/>
        <item x="615"/>
        <item x="428"/>
        <item x="336"/>
        <item x="0"/>
        <item x="194"/>
        <item x="312"/>
        <item x="589"/>
        <item x="801"/>
        <item x="803"/>
        <item x="271"/>
        <item x="413"/>
        <item x="408"/>
        <item x="512"/>
        <item x="868"/>
        <item x="878"/>
        <item x="944"/>
        <item x="845"/>
        <item x="378"/>
        <item x="72"/>
        <item x="205"/>
        <item x="285"/>
        <item x="359"/>
        <item x="94"/>
        <item x="273"/>
        <item x="388"/>
        <item x="530"/>
        <item x="598"/>
        <item x="402"/>
        <item x="696"/>
        <item x="74"/>
        <item x="458"/>
        <item x="528"/>
        <item x="570"/>
        <item x="467"/>
        <item x="118"/>
        <item x="997"/>
        <item x="284"/>
        <item x="444"/>
        <item x="221"/>
        <item x="222"/>
        <item x="244"/>
        <item x="812"/>
        <item x="851"/>
        <item x="430"/>
        <item x="15"/>
        <item x="919"/>
        <item x="171"/>
        <item x="552"/>
        <item x="230"/>
        <item x="862"/>
        <item x="526"/>
        <item x="61"/>
        <item x="470"/>
        <item x="857"/>
        <item x="70"/>
        <item x="662"/>
        <item x="296"/>
        <item x="774"/>
        <item x="213"/>
        <item x="927"/>
        <item x="950"/>
        <item x="151"/>
        <item x="334"/>
        <item x="579"/>
        <item x="425"/>
        <item x="680"/>
        <item x="483"/>
        <item x="24"/>
        <item x="405"/>
        <item x="726"/>
        <item x="535"/>
        <item x="199"/>
        <item x="491"/>
        <item x="940"/>
        <item x="669"/>
        <item x="13"/>
        <item x="703"/>
        <item x="617"/>
        <item x="252"/>
        <item x="210"/>
        <item x="978"/>
        <item x="730"/>
        <item x="69"/>
        <item x="811"/>
        <item x="473"/>
        <item x="622"/>
        <item x="342"/>
        <item x="643"/>
        <item x="455"/>
        <item x="789"/>
        <item x="853"/>
        <item x="805"/>
        <item x="542"/>
        <item x="693"/>
        <item x="496"/>
        <item x="75"/>
        <item x="19"/>
        <item x="877"/>
        <item x="943"/>
        <item x="195"/>
        <item x="239"/>
        <item x="274"/>
        <item x="355"/>
        <item x="563"/>
        <item x="916"/>
        <item x="869"/>
        <item x="968"/>
        <item x="320"/>
        <item x="785"/>
        <item x="264"/>
        <item x="994"/>
        <item x="798"/>
        <item x="20"/>
        <item x="110"/>
        <item x="306"/>
        <item x="573"/>
        <item x="645"/>
        <item x="456"/>
        <item x="956"/>
        <item x="788"/>
        <item x="57"/>
        <item x="547"/>
        <item x="985"/>
        <item x="792"/>
        <item x="150"/>
        <item x="461"/>
        <item x="133"/>
        <item x="421"/>
        <item x="769"/>
        <item x="800"/>
        <item x="665"/>
        <item x="647"/>
        <item x="91"/>
        <item x="46"/>
        <item x="88"/>
        <item x="849"/>
        <item x="58"/>
        <item x="97"/>
        <item x="159"/>
        <item x="92"/>
        <item x="369"/>
        <item x="60"/>
        <item x="376"/>
        <item x="942"/>
        <item x="301"/>
        <item x="529"/>
        <item x="602"/>
        <item x="658"/>
        <item x="216"/>
        <item x="353"/>
        <item x="258"/>
        <item x="374"/>
        <item x="690"/>
        <item x="119"/>
        <item x="453"/>
        <item x="410"/>
        <item x="246"/>
        <item x="81"/>
        <item x="486"/>
        <item x="140"/>
        <item x="890"/>
        <item x="143"/>
        <item x="635"/>
        <item x="30"/>
        <item x="834"/>
        <item x="763"/>
        <item x="316"/>
        <item x="977"/>
        <item x="373"/>
        <item x="265"/>
        <item x="102"/>
        <item x="540"/>
        <item x="193"/>
        <item x="192"/>
        <item x="338"/>
        <item x="466"/>
        <item x="108"/>
        <item x="747"/>
        <item x="419"/>
        <item x="289"/>
        <item x="739"/>
        <item x="422"/>
        <item x="107"/>
        <item x="441"/>
        <item x="86"/>
        <item x="836"/>
        <item x="414"/>
        <item x="279"/>
        <item x="450"/>
        <item x="881"/>
        <item x="770"/>
        <item x="392"/>
        <item x="605"/>
        <item x="482"/>
        <item x="303"/>
        <item x="926"/>
        <item x="34"/>
        <item x="443"/>
        <item x="472"/>
        <item x="923"/>
        <item x="595"/>
        <item x="682"/>
        <item x="627"/>
        <item x="220"/>
        <item x="883"/>
        <item x="813"/>
        <item x="475"/>
        <item x="212"/>
        <item x="762"/>
        <item x="797"/>
        <item x="903"/>
        <item x="590"/>
        <item x="469"/>
        <item x="146"/>
        <item x="924"/>
        <item x="128"/>
        <item x="727"/>
        <item x="537"/>
        <item x="620"/>
        <item x="111"/>
        <item x="748"/>
        <item x="191"/>
        <item x="371"/>
        <item x="714"/>
        <item x="761"/>
        <item x="37"/>
        <item x="841"/>
        <item x="753"/>
        <item x="176"/>
        <item x="964"/>
        <item x="297"/>
        <item x="786"/>
        <item x="417"/>
        <item x="340"/>
        <item x="972"/>
        <item x="375"/>
        <item x="1"/>
        <item x="309"/>
        <item x="362"/>
        <item x="787"/>
        <item x="449"/>
        <item x="11"/>
        <item x="821"/>
        <item x="365"/>
        <item x="720"/>
        <item x="354"/>
        <item x="227"/>
        <item x="938"/>
        <item x="632"/>
        <item x="585"/>
        <item x="688"/>
        <item x="631"/>
        <item x="436"/>
        <item x="963"/>
        <item x="490"/>
        <item x="170"/>
        <item x="494"/>
        <item x="750"/>
        <item x="291"/>
        <item x="206"/>
        <item x="319"/>
        <item x="934"/>
        <item x="42"/>
        <item x="860"/>
        <item x="548"/>
        <item x="717"/>
        <item x="267"/>
        <item x="54"/>
        <item x="624"/>
        <item x="702"/>
        <item x="969"/>
        <item x="721"/>
        <item x="56"/>
        <item x="550"/>
        <item x="161"/>
        <item x="905"/>
        <item x="646"/>
        <item x="28"/>
        <item x="126"/>
        <item x="330"/>
        <item x="518"/>
        <item x="571"/>
        <item x="116"/>
        <item x="499"/>
        <item x="178"/>
        <item x="343"/>
        <item x="932"/>
        <item x="104"/>
        <item x="953"/>
        <item x="651"/>
        <item x="961"/>
        <item x="278"/>
        <item x="900"/>
        <item x="870"/>
        <item x="142"/>
        <item x="766"/>
        <item x="911"/>
        <item x="839"/>
        <item x="181"/>
        <item x="723"/>
        <item x="33"/>
        <item x="294"/>
        <item x="242"/>
        <item x="523"/>
        <item x="364"/>
        <item x="233"/>
        <item x="412"/>
        <item x="43"/>
        <item x="990"/>
        <item x="587"/>
        <item x="243"/>
        <item x="709"/>
        <item x="411"/>
        <item x="880"/>
        <item x="115"/>
        <item x="259"/>
        <item x="225"/>
        <item x="324"/>
        <item x="498"/>
        <item x="62"/>
        <item x="515"/>
        <item x="640"/>
        <item x="549"/>
        <item x="211"/>
        <item x="611"/>
        <item x="130"/>
        <item x="807"/>
        <item x="32"/>
        <item x="909"/>
        <item x="856"/>
        <item x="538"/>
        <item x="653"/>
        <item x="777"/>
        <item x="982"/>
        <item x="484"/>
        <item x="163"/>
        <item x="744"/>
        <item x="967"/>
        <item x="603"/>
        <item x="918"/>
        <item x="699"/>
        <item x="613"/>
        <item x="802"/>
        <item x="525"/>
        <item x="852"/>
        <item x="78"/>
        <item x="8"/>
        <item x="910"/>
        <item x="172"/>
        <item x="71"/>
        <item x="313"/>
        <item x="543"/>
        <item x="132"/>
        <item x="930"/>
        <item x="80"/>
        <item x="908"/>
        <item x="872"/>
        <item x="17"/>
        <item x="893"/>
        <item x="327"/>
        <item x="361"/>
        <item x="695"/>
        <item x="874"/>
        <item x="280"/>
        <item x="638"/>
        <item x="616"/>
        <item x="6"/>
        <item x="317"/>
        <item x="352"/>
        <item x="824"/>
        <item x="677"/>
        <item x="975"/>
        <item x="100"/>
        <item x="38"/>
        <item x="915"/>
        <item x="742"/>
        <item x="557"/>
        <item x="637"/>
        <item x="415"/>
        <item x="946"/>
        <item x="568"/>
        <item x="66"/>
        <item x="478"/>
        <item x="283"/>
        <item x="837"/>
        <item x="432"/>
        <item x="272"/>
        <item x="799"/>
        <item x="7"/>
        <item x="245"/>
        <item x="704"/>
        <item x="250"/>
        <item x="513"/>
        <item x="576"/>
        <item x="694"/>
        <item x="941"/>
        <item x="188"/>
        <item x="610"/>
        <item x="832"/>
        <item x="884"/>
        <item x="991"/>
        <item x="462"/>
        <item x="275"/>
        <item x="45"/>
        <item x="144"/>
        <item x="827"/>
        <item x="630"/>
        <item x="10"/>
        <item x="488"/>
        <item x="782"/>
        <item x="676"/>
        <item x="775"/>
        <item x="556"/>
        <item x="521"/>
        <item x="559"/>
        <item x="391"/>
        <item x="768"/>
        <item x="865"/>
        <item x="50"/>
        <item x="592"/>
        <item x="398"/>
        <item x="817"/>
        <item x="866"/>
        <item x="859"/>
        <item x="406"/>
        <item x="687"/>
        <item x="531"/>
        <item x="149"/>
        <item x="76"/>
        <item x="773"/>
        <item x="464"/>
        <item x="779"/>
        <item x="745"/>
        <item x="907"/>
        <item x="790"/>
        <item x="928"/>
        <item x="783"/>
        <item x="266"/>
        <item x="235"/>
        <item x="351"/>
        <item x="152"/>
        <item x="599"/>
        <item x="98"/>
        <item x="503"/>
        <item x="197"/>
        <item x="678"/>
        <item x="137"/>
        <item x="363"/>
        <item x="952"/>
        <item x="725"/>
        <item x="154"/>
        <item x="103"/>
        <item x="597"/>
        <item x="951"/>
        <item x="737"/>
        <item x="281"/>
        <item x="186"/>
        <item x="113"/>
        <item x="164"/>
        <item x="668"/>
        <item x="655"/>
        <item x="892"/>
        <item x="600"/>
        <item x="984"/>
        <item x="519"/>
        <item x="945"/>
        <item x="23"/>
        <item x="379"/>
        <item x="691"/>
        <item x="68"/>
        <item x="73"/>
        <item x="591"/>
        <item x="200"/>
        <item x="711"/>
        <item x="578"/>
        <item x="873"/>
        <item x="124"/>
        <item x="808"/>
        <item x="445"/>
        <item x="198"/>
        <item x="816"/>
        <item x="52"/>
        <item x="974"/>
        <item x="323"/>
        <item x="875"/>
        <item x="307"/>
        <item x="673"/>
        <item x="553"/>
        <item x="79"/>
        <item x="722"/>
        <item x="295"/>
        <item x="795"/>
        <item x="546"/>
        <item x="828"/>
        <item x="127"/>
        <item x="25"/>
        <item x="125"/>
        <item x="255"/>
        <item x="606"/>
        <item x="700"/>
        <item x="82"/>
        <item x="809"/>
        <item x="179"/>
        <item x="487"/>
        <item x="463"/>
        <item x="986"/>
        <item x="393"/>
        <item x="218"/>
        <item x="835"/>
        <item x="106"/>
        <item x="628"/>
        <item x="27"/>
        <item x="660"/>
        <item x="846"/>
        <item x="99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2" showAll="0"/>
    <pivotField dragToRow="0" dragToCol="0" dragToPage="0" showAll="0" defaultSubtotal="0"/>
    <pivotField dataField="1" dragToRow="0" dragToCol="0" dragToPage="0" showAll="0" defaultSubtota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in_Order_Quantity" fld="11" baseField="0" baseItem="0"/>
    <dataField name="Sum of Field2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7EB71-65AF-461B-9B00-84B908282B33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Min_Order_Quantity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27B2A5-E65D-440B-AD22-3DB97FEF2E20}" name="Table1" displayName="Table1" ref="A1:R775" totalsRowShown="0">
  <autoFilter ref="A1:R775" xr:uid="{2227B2A5-E65D-440B-AD22-3DB97FEF2E20}"/>
  <tableColumns count="18">
    <tableColumn id="1" xr3:uid="{DBD8DB92-7B77-42D8-BF1F-791F3F7BB24E}" name="Product_ID"/>
    <tableColumn id="2" xr3:uid="{706025B7-3C7E-457D-ABDE-F59308B7A501}" name="Product_Name"/>
    <tableColumn id="3" xr3:uid="{72558097-B9C4-421D-B05D-6B768B0169E0}" name="Category"/>
    <tableColumn id="4" xr3:uid="{F9082C79-CC09-4C18-B4C6-C5B7CC3384DA}" name="Unit_Price"/>
    <tableColumn id="5" xr3:uid="{58898CA8-A77C-4E85-97B9-386736F08015}" name="Stock_Quantity"/>
    <tableColumn id="6" xr3:uid="{FD4ACDE8-5AEE-4FDB-A930-67145F90D211}" name="Stock_Level"/>
    <tableColumn id="7" xr3:uid="{33ACE81F-038B-4E54-B672-EB01283024D3}" name="Reorder_Point"/>
    <tableColumn id="8" xr3:uid="{20A406F5-11FA-45F2-8E72-867B46147E32}" name="Lead_Time_Days"/>
    <tableColumn id="9" xr3:uid="{D716C0C2-ADE0-4A14-8B36-71A430A2D123}" name="Last_Restock_Date" dataDxfId="19"/>
    <tableColumn id="10" xr3:uid="{0930A80A-E501-491D-A7BA-927A97573CAE}" name="Supplier_ID"/>
    <tableColumn id="11" xr3:uid="{6F97DBA0-E1A3-4A54-9DD1-483446389179}" name="Warehouse_Location"/>
    <tableColumn id="12" xr3:uid="{A0748B02-C84D-46D9-B1E3-82B686E6D288}" name="Min_Order_Quantity"/>
    <tableColumn id="13" xr3:uid="{B64654C8-E3E4-4A23-B1A0-0B000375E728}" name="Status"/>
    <tableColumn id="14" xr3:uid="{95601D68-20C8-4F9F-97EE-4C6E5A0AF855}" name="Entry_Date" dataDxfId="18"/>
    <tableColumn id="15" xr3:uid="{485D8FCC-DE27-479A-B9ED-91FA31D02688}" name="Country"/>
    <tableColumn id="16" xr3:uid="{A41CDB81-1AD6-4B19-A056-742D3A5DB9C8}" name="Latitude"/>
    <tableColumn id="17" xr3:uid="{3F258F98-12ED-40F7-ABAE-A87AC4FCC3C4}" name="Longitude"/>
    <tableColumn id="18" xr3:uid="{D4D266A1-F5BD-4052-BF07-FDD75E2FF25D}" name="out of stock products restock average 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064CF1-159E-4937-A615-DD7DEE1E8256}" name="Table3" displayName="Table3" ref="A1:V5002" totalsRowShown="0" headerRowDxfId="0" tableBorderDxfId="17">
  <autoFilter ref="A1:V5002" xr:uid="{5B064CF1-159E-4937-A615-DD7DEE1E8256}">
    <filterColumn colId="5">
      <filters>
        <filter val="Low"/>
      </filters>
    </filterColumn>
    <filterColumn colId="19">
      <filters>
        <filter val="0"/>
      </filters>
    </filterColumn>
  </autoFilter>
  <tableColumns count="22">
    <tableColumn id="1" xr3:uid="{4D01026C-B334-46A3-BF59-5ACB17ED2D60}" name="Product_ID" dataDxfId="16"/>
    <tableColumn id="2" xr3:uid="{7DBB098F-D5C0-4E37-B181-4EAB79A0EB9D}" name="Product_Name" dataDxfId="15"/>
    <tableColumn id="3" xr3:uid="{4CB18468-1C63-417D-9694-C25E29A7F0A4}" name="Category" dataDxfId="14"/>
    <tableColumn id="4" xr3:uid="{E8E1D943-E9A4-4B1D-A451-F70E69DAA193}" name="Unit_Price" dataDxfId="13"/>
    <tableColumn id="5" xr3:uid="{1E12B68E-4359-4C5A-AD0D-ED6642047704}" name="Stock_Quantity" dataDxfId="12"/>
    <tableColumn id="6" xr3:uid="{45CBD7A8-9904-44E8-ABD9-7D87E73BA9A2}" name="Stock_Level" dataDxfId="11"/>
    <tableColumn id="7" xr3:uid="{A509270F-FDA9-470F-BAD5-A996AD354B66}" name="Reorder_Point" dataDxfId="10"/>
    <tableColumn id="8" xr3:uid="{03FAB3CF-D428-427B-AB4C-E18644761B6A}" name="Lead_Time_Days" dataDxfId="9"/>
    <tableColumn id="9" xr3:uid="{BA833058-F8CB-405D-B6D9-BED154478205}" name="Last_Restock_Date"/>
    <tableColumn id="10" xr3:uid="{BEB6540D-6DE0-4491-8B31-F5DE0592EAF0}" name="Supplier_ID" dataDxfId="8"/>
    <tableColumn id="11" xr3:uid="{B4764E3F-D263-421B-9E9E-308DCC9E7045}" name="Warehouse_Location" dataDxfId="7"/>
    <tableColumn id="12" xr3:uid="{542FF3F5-BC5F-47D5-AD40-BA8B2B0A94DA}" name="Min_Order_Quantity" dataDxfId="6"/>
    <tableColumn id="13" xr3:uid="{BEB72374-9BE1-4B24-8BCE-58BF40A2AAFB}" name="Status" dataDxfId="5"/>
    <tableColumn id="14" xr3:uid="{A17D6374-2FA6-4216-8F77-3FDB944F09A3}" name="Entry_Date"/>
    <tableColumn id="15" xr3:uid="{EF1D6378-B2B0-4D5A-88BB-EB377177ADF3}" name="Country" dataDxfId="4"/>
    <tableColumn id="16" xr3:uid="{AF54C370-4B0E-4D40-A342-94C5565BBD59}" name="Latitude" dataDxfId="3"/>
    <tableColumn id="17" xr3:uid="{A7A54CE6-41B9-41E8-B87A-2871EEDDBEC5}" name="Longitude" dataDxfId="2"/>
    <tableColumn id="18" xr3:uid="{B814C384-13F2-45BC-958D-175B368ABB5C}" name="out of stock products restock average time" dataDxfId="1">
      <calculatedColumnFormula>I2-N2</calculatedColumnFormula>
    </tableColumn>
    <tableColumn id="19" xr3:uid="{E46141B5-7E59-4CD0-BE03-965CAF97D6CC}" name="verthe"/>
    <tableColumn id="20" xr3:uid="{4DBA1F6C-9024-4348-97D0-49594FA6180D}" name="hi"/>
    <tableColumn id="21" xr3:uid="{180F8B2F-EB38-4AE9-885E-BFD67DF6B6B4}" name="Column1"/>
    <tableColumn id="22" xr3:uid="{B2BF6E22-C0CD-4841-B44E-2AEBB5F729B9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C34A9-2EEA-4DFD-A516-DBF00CE56A2C}">
  <dimension ref="A3:C20"/>
  <sheetViews>
    <sheetView workbookViewId="0">
      <selection activeCell="A3" sqref="A3"/>
    </sheetView>
  </sheetViews>
  <sheetFormatPr defaultRowHeight="14.4" x14ac:dyDescent="0.3"/>
  <cols>
    <col min="1" max="1" width="23.77734375" bestFit="1" customWidth="1"/>
  </cols>
  <sheetData>
    <row r="3" spans="1:3" x14ac:dyDescent="0.3">
      <c r="A3" s="10"/>
      <c r="B3" s="11"/>
      <c r="C3" s="12"/>
    </row>
    <row r="4" spans="1:3" x14ac:dyDescent="0.3">
      <c r="A4" s="13"/>
      <c r="B4" s="14"/>
      <c r="C4" s="15"/>
    </row>
    <row r="5" spans="1:3" x14ac:dyDescent="0.3">
      <c r="A5" s="13"/>
      <c r="B5" s="14"/>
      <c r="C5" s="15"/>
    </row>
    <row r="6" spans="1:3" x14ac:dyDescent="0.3">
      <c r="A6" s="13"/>
      <c r="B6" s="14"/>
      <c r="C6" s="15"/>
    </row>
    <row r="7" spans="1:3" x14ac:dyDescent="0.3">
      <c r="A7" s="13"/>
      <c r="B7" s="14"/>
      <c r="C7" s="15"/>
    </row>
    <row r="8" spans="1:3" x14ac:dyDescent="0.3">
      <c r="A8" s="13"/>
      <c r="B8" s="14"/>
      <c r="C8" s="15"/>
    </row>
    <row r="9" spans="1:3" x14ac:dyDescent="0.3">
      <c r="A9" s="13"/>
      <c r="B9" s="14"/>
      <c r="C9" s="15"/>
    </row>
    <row r="10" spans="1:3" x14ac:dyDescent="0.3">
      <c r="A10" s="13"/>
      <c r="B10" s="14"/>
      <c r="C10" s="15"/>
    </row>
    <row r="11" spans="1:3" x14ac:dyDescent="0.3">
      <c r="A11" s="13"/>
      <c r="B11" s="14"/>
      <c r="C11" s="15"/>
    </row>
    <row r="12" spans="1:3" x14ac:dyDescent="0.3">
      <c r="A12" s="13"/>
      <c r="B12" s="14"/>
      <c r="C12" s="15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6"/>
      <c r="B20" s="17"/>
      <c r="C20" s="1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4DD47-8F31-4CE9-8995-5D23936AEB5B}">
  <dimension ref="A3:C10"/>
  <sheetViews>
    <sheetView workbookViewId="0">
      <selection activeCell="A10" sqref="A10"/>
    </sheetView>
  </sheetViews>
  <sheetFormatPr defaultRowHeight="14.4" x14ac:dyDescent="0.3"/>
  <cols>
    <col min="1" max="1" width="23.77734375" bestFit="1" customWidth="1"/>
    <col min="2" max="2" width="6.44140625" bestFit="1" customWidth="1"/>
    <col min="3" max="3" width="10.5546875" bestFit="1" customWidth="1"/>
    <col min="4" max="4" width="12.21875" bestFit="1" customWidth="1"/>
    <col min="5" max="7" width="15.5546875" bestFit="1" customWidth="1"/>
    <col min="8" max="9" width="10.5546875" bestFit="1" customWidth="1"/>
  </cols>
  <sheetData>
    <row r="3" spans="1:3" x14ac:dyDescent="0.3">
      <c r="A3" t="s">
        <v>11105</v>
      </c>
    </row>
    <row r="4" spans="1:3" x14ac:dyDescent="0.3">
      <c r="A4" s="5">
        <v>135757</v>
      </c>
      <c r="C4">
        <f>6*60</f>
        <v>360</v>
      </c>
    </row>
    <row r="5" spans="1:3" x14ac:dyDescent="0.3">
      <c r="A5" s="4"/>
    </row>
    <row r="8" spans="1:3" x14ac:dyDescent="0.3">
      <c r="C8">
        <f>2503266/135757</f>
        <v>18.439314363163593</v>
      </c>
    </row>
    <row r="9" spans="1:3" x14ac:dyDescent="0.3">
      <c r="A9" t="s">
        <v>11105</v>
      </c>
    </row>
    <row r="10" spans="1:3" x14ac:dyDescent="0.3">
      <c r="A10" s="5">
        <v>135757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EEA96-8BCF-4AD4-A5E6-D100E038CF2D}">
  <dimension ref="A1:C4"/>
  <sheetViews>
    <sheetView workbookViewId="0">
      <selection activeCell="D28" sqref="D28"/>
    </sheetView>
  </sheetViews>
  <sheetFormatPr defaultRowHeight="14.4" x14ac:dyDescent="0.3"/>
  <cols>
    <col min="1" max="1" width="45.44140625" bestFit="1" customWidth="1"/>
    <col min="2" max="2" width="5.21875" bestFit="1" customWidth="1"/>
    <col min="3" max="3" width="9.33203125" bestFit="1" customWidth="1"/>
    <col min="4" max="4" width="10.33203125" bestFit="1" customWidth="1"/>
    <col min="5" max="5" width="11.33203125" bestFit="1" customWidth="1"/>
    <col min="6" max="15" width="12.33203125" bestFit="1" customWidth="1"/>
    <col min="16" max="16" width="11.33203125" bestFit="1" customWidth="1"/>
    <col min="17" max="26" width="12.33203125" bestFit="1" customWidth="1"/>
    <col min="27" max="27" width="11.33203125" bestFit="1" customWidth="1"/>
    <col min="28" max="37" width="12.33203125" bestFit="1" customWidth="1"/>
    <col min="38" max="38" width="11.33203125" bestFit="1" customWidth="1"/>
    <col min="39" max="48" width="12.33203125" bestFit="1" customWidth="1"/>
    <col min="49" max="49" width="11.33203125" bestFit="1" customWidth="1"/>
    <col min="50" max="59" width="12.33203125" bestFit="1" customWidth="1"/>
    <col min="60" max="60" width="11.33203125" bestFit="1" customWidth="1"/>
    <col min="61" max="70" width="12.33203125" bestFit="1" customWidth="1"/>
    <col min="71" max="71" width="11.33203125" bestFit="1" customWidth="1"/>
    <col min="72" max="81" width="12.33203125" bestFit="1" customWidth="1"/>
    <col min="82" max="82" width="11.33203125" bestFit="1" customWidth="1"/>
    <col min="83" max="92" width="12.33203125" bestFit="1" customWidth="1"/>
    <col min="93" max="93" width="11.33203125" bestFit="1" customWidth="1"/>
    <col min="94" max="103" width="12.33203125" bestFit="1" customWidth="1"/>
    <col min="104" max="104" width="11.33203125" bestFit="1" customWidth="1"/>
    <col min="105" max="114" width="12.33203125" bestFit="1" customWidth="1"/>
    <col min="115" max="115" width="10.33203125" bestFit="1" customWidth="1"/>
    <col min="116" max="116" width="11.33203125" bestFit="1" customWidth="1"/>
    <col min="117" max="126" width="12.33203125" bestFit="1" customWidth="1"/>
    <col min="127" max="127" width="11.33203125" bestFit="1" customWidth="1"/>
    <col min="128" max="137" width="12.33203125" bestFit="1" customWidth="1"/>
    <col min="138" max="138" width="11.33203125" bestFit="1" customWidth="1"/>
    <col min="139" max="148" width="12.33203125" bestFit="1" customWidth="1"/>
    <col min="149" max="149" width="11.33203125" bestFit="1" customWidth="1"/>
    <col min="150" max="159" width="12.33203125" bestFit="1" customWidth="1"/>
    <col min="160" max="160" width="11.33203125" bestFit="1" customWidth="1"/>
    <col min="161" max="170" width="12.33203125" bestFit="1" customWidth="1"/>
    <col min="171" max="171" width="11.33203125" bestFit="1" customWidth="1"/>
    <col min="172" max="181" width="12.33203125" bestFit="1" customWidth="1"/>
    <col min="182" max="182" width="11.33203125" bestFit="1" customWidth="1"/>
    <col min="183" max="192" width="12.33203125" bestFit="1" customWidth="1"/>
    <col min="193" max="193" width="11.33203125" bestFit="1" customWidth="1"/>
    <col min="194" max="203" width="12.33203125" bestFit="1" customWidth="1"/>
    <col min="204" max="204" width="11.33203125" bestFit="1" customWidth="1"/>
    <col min="205" max="214" width="12.33203125" bestFit="1" customWidth="1"/>
    <col min="215" max="215" width="11.33203125" bestFit="1" customWidth="1"/>
    <col min="216" max="225" width="12.33203125" bestFit="1" customWidth="1"/>
    <col min="226" max="226" width="10.33203125" bestFit="1" customWidth="1"/>
    <col min="227" max="227" width="11.33203125" bestFit="1" customWidth="1"/>
    <col min="228" max="237" width="12.33203125" bestFit="1" customWidth="1"/>
    <col min="238" max="238" width="11.33203125" bestFit="1" customWidth="1"/>
    <col min="239" max="248" width="12.33203125" bestFit="1" customWidth="1"/>
    <col min="249" max="249" width="11.33203125" bestFit="1" customWidth="1"/>
    <col min="250" max="259" width="12.33203125" bestFit="1" customWidth="1"/>
    <col min="260" max="260" width="11.33203125" bestFit="1" customWidth="1"/>
    <col min="261" max="270" width="12.33203125" bestFit="1" customWidth="1"/>
    <col min="271" max="271" width="11.33203125" bestFit="1" customWidth="1"/>
    <col min="272" max="281" width="12.33203125" bestFit="1" customWidth="1"/>
    <col min="282" max="282" width="11.33203125" bestFit="1" customWidth="1"/>
    <col min="283" max="292" width="12.33203125" bestFit="1" customWidth="1"/>
    <col min="293" max="293" width="11.33203125" bestFit="1" customWidth="1"/>
    <col min="294" max="303" width="12.33203125" bestFit="1" customWidth="1"/>
    <col min="304" max="304" width="11.33203125" bestFit="1" customWidth="1"/>
    <col min="305" max="314" width="12.33203125" bestFit="1" customWidth="1"/>
    <col min="315" max="315" width="11.33203125" bestFit="1" customWidth="1"/>
    <col min="316" max="325" width="12.33203125" bestFit="1" customWidth="1"/>
    <col min="326" max="326" width="11.33203125" bestFit="1" customWidth="1"/>
    <col min="327" max="336" width="12.33203125" bestFit="1" customWidth="1"/>
    <col min="337" max="337" width="10.33203125" bestFit="1" customWidth="1"/>
    <col min="338" max="338" width="11.33203125" bestFit="1" customWidth="1"/>
    <col min="339" max="348" width="12.33203125" bestFit="1" customWidth="1"/>
    <col min="349" max="349" width="11.33203125" bestFit="1" customWidth="1"/>
    <col min="350" max="359" width="12.33203125" bestFit="1" customWidth="1"/>
    <col min="360" max="360" width="11.33203125" bestFit="1" customWidth="1"/>
    <col min="361" max="370" width="12.33203125" bestFit="1" customWidth="1"/>
    <col min="371" max="371" width="11.33203125" bestFit="1" customWidth="1"/>
    <col min="372" max="381" width="12.33203125" bestFit="1" customWidth="1"/>
    <col min="382" max="382" width="11.33203125" bestFit="1" customWidth="1"/>
    <col min="383" max="392" width="12.33203125" bestFit="1" customWidth="1"/>
    <col min="393" max="393" width="11.33203125" bestFit="1" customWidth="1"/>
    <col min="394" max="403" width="12.33203125" bestFit="1" customWidth="1"/>
    <col min="404" max="404" width="11.33203125" bestFit="1" customWidth="1"/>
    <col min="405" max="414" width="12.33203125" bestFit="1" customWidth="1"/>
    <col min="415" max="415" width="11.33203125" bestFit="1" customWidth="1"/>
    <col min="416" max="425" width="12.33203125" bestFit="1" customWidth="1"/>
    <col min="426" max="426" width="11.33203125" bestFit="1" customWidth="1"/>
    <col min="427" max="436" width="12.33203125" bestFit="1" customWidth="1"/>
    <col min="437" max="437" width="11.33203125" bestFit="1" customWidth="1"/>
    <col min="438" max="447" width="12.33203125" bestFit="1" customWidth="1"/>
    <col min="448" max="448" width="10.33203125" bestFit="1" customWidth="1"/>
    <col min="449" max="449" width="11.33203125" bestFit="1" customWidth="1"/>
    <col min="450" max="459" width="12.33203125" bestFit="1" customWidth="1"/>
    <col min="460" max="460" width="11.33203125" bestFit="1" customWidth="1"/>
    <col min="461" max="470" width="12.33203125" bestFit="1" customWidth="1"/>
    <col min="471" max="471" width="11.33203125" bestFit="1" customWidth="1"/>
    <col min="472" max="481" width="12.33203125" bestFit="1" customWidth="1"/>
    <col min="482" max="482" width="11.33203125" bestFit="1" customWidth="1"/>
    <col min="483" max="492" width="12.33203125" bestFit="1" customWidth="1"/>
    <col min="493" max="493" width="11.33203125" bestFit="1" customWidth="1"/>
    <col min="494" max="503" width="12.33203125" bestFit="1" customWidth="1"/>
    <col min="504" max="504" width="11.33203125" bestFit="1" customWidth="1"/>
    <col min="505" max="514" width="12.33203125" bestFit="1" customWidth="1"/>
    <col min="515" max="515" width="11.33203125" bestFit="1" customWidth="1"/>
    <col min="516" max="525" width="12.33203125" bestFit="1" customWidth="1"/>
    <col min="526" max="526" width="11.33203125" bestFit="1" customWidth="1"/>
    <col min="527" max="536" width="12.33203125" bestFit="1" customWidth="1"/>
    <col min="537" max="537" width="11.33203125" bestFit="1" customWidth="1"/>
    <col min="538" max="547" width="12.33203125" bestFit="1" customWidth="1"/>
    <col min="548" max="548" width="11.33203125" bestFit="1" customWidth="1"/>
    <col min="549" max="558" width="12.33203125" bestFit="1" customWidth="1"/>
    <col min="559" max="559" width="10.33203125" bestFit="1" customWidth="1"/>
    <col min="560" max="560" width="11.33203125" bestFit="1" customWidth="1"/>
    <col min="561" max="570" width="12.33203125" bestFit="1" customWidth="1"/>
    <col min="571" max="571" width="11.33203125" bestFit="1" customWidth="1"/>
    <col min="572" max="581" width="12.33203125" bestFit="1" customWidth="1"/>
    <col min="582" max="582" width="11.33203125" bestFit="1" customWidth="1"/>
    <col min="583" max="592" width="12.33203125" bestFit="1" customWidth="1"/>
    <col min="593" max="593" width="11.33203125" bestFit="1" customWidth="1"/>
    <col min="594" max="603" width="12.33203125" bestFit="1" customWidth="1"/>
    <col min="604" max="604" width="11.33203125" bestFit="1" customWidth="1"/>
    <col min="605" max="614" width="12.33203125" bestFit="1" customWidth="1"/>
    <col min="615" max="615" width="11.33203125" bestFit="1" customWidth="1"/>
    <col min="616" max="625" width="12.33203125" bestFit="1" customWidth="1"/>
    <col min="626" max="626" width="11.33203125" bestFit="1" customWidth="1"/>
    <col min="627" max="636" width="12.33203125" bestFit="1" customWidth="1"/>
    <col min="637" max="637" width="11.33203125" bestFit="1" customWidth="1"/>
    <col min="638" max="647" width="12.33203125" bestFit="1" customWidth="1"/>
    <col min="648" max="648" width="11.33203125" bestFit="1" customWidth="1"/>
    <col min="649" max="658" width="12.33203125" bestFit="1" customWidth="1"/>
    <col min="659" max="659" width="11.33203125" bestFit="1" customWidth="1"/>
    <col min="660" max="669" width="12.33203125" bestFit="1" customWidth="1"/>
    <col min="670" max="670" width="10.33203125" bestFit="1" customWidth="1"/>
    <col min="671" max="671" width="11.33203125" bestFit="1" customWidth="1"/>
    <col min="672" max="681" width="12.33203125" bestFit="1" customWidth="1"/>
    <col min="682" max="682" width="11.33203125" bestFit="1" customWidth="1"/>
    <col min="683" max="692" width="12.33203125" bestFit="1" customWidth="1"/>
    <col min="693" max="693" width="11.33203125" bestFit="1" customWidth="1"/>
    <col min="694" max="703" width="12.33203125" bestFit="1" customWidth="1"/>
    <col min="704" max="704" width="11.33203125" bestFit="1" customWidth="1"/>
    <col min="705" max="714" width="12.33203125" bestFit="1" customWidth="1"/>
    <col min="715" max="715" width="11.33203125" bestFit="1" customWidth="1"/>
    <col min="716" max="725" width="12.33203125" bestFit="1" customWidth="1"/>
    <col min="726" max="726" width="11.33203125" bestFit="1" customWidth="1"/>
    <col min="727" max="736" width="12.33203125" bestFit="1" customWidth="1"/>
    <col min="737" max="737" width="11.33203125" bestFit="1" customWidth="1"/>
    <col min="738" max="747" width="12.33203125" bestFit="1" customWidth="1"/>
    <col min="748" max="748" width="11.33203125" bestFit="1" customWidth="1"/>
    <col min="749" max="758" width="12.33203125" bestFit="1" customWidth="1"/>
    <col min="759" max="759" width="11.33203125" bestFit="1" customWidth="1"/>
    <col min="760" max="769" width="12.33203125" bestFit="1" customWidth="1"/>
    <col min="770" max="770" width="11.33203125" bestFit="1" customWidth="1"/>
    <col min="771" max="780" width="12.33203125" bestFit="1" customWidth="1"/>
    <col min="781" max="781" width="10.33203125" bestFit="1" customWidth="1"/>
    <col min="782" max="782" width="11.33203125" bestFit="1" customWidth="1"/>
    <col min="783" max="792" width="12.33203125" bestFit="1" customWidth="1"/>
    <col min="793" max="793" width="11.33203125" bestFit="1" customWidth="1"/>
    <col min="794" max="803" width="12.33203125" bestFit="1" customWidth="1"/>
    <col min="804" max="804" width="11.33203125" bestFit="1" customWidth="1"/>
    <col min="805" max="814" width="12.33203125" bestFit="1" customWidth="1"/>
    <col min="815" max="815" width="11.33203125" bestFit="1" customWidth="1"/>
    <col min="816" max="825" width="12.33203125" bestFit="1" customWidth="1"/>
    <col min="826" max="826" width="11.33203125" bestFit="1" customWidth="1"/>
    <col min="827" max="836" width="12.33203125" bestFit="1" customWidth="1"/>
    <col min="837" max="837" width="11.33203125" bestFit="1" customWidth="1"/>
    <col min="838" max="847" width="12.33203125" bestFit="1" customWidth="1"/>
    <col min="848" max="848" width="11.33203125" bestFit="1" customWidth="1"/>
    <col min="849" max="858" width="12.33203125" bestFit="1" customWidth="1"/>
    <col min="859" max="859" width="11.33203125" bestFit="1" customWidth="1"/>
    <col min="860" max="869" width="12.33203125" bestFit="1" customWidth="1"/>
    <col min="870" max="870" width="11.33203125" bestFit="1" customWidth="1"/>
    <col min="871" max="880" width="12.33203125" bestFit="1" customWidth="1"/>
    <col min="881" max="881" width="11.33203125" bestFit="1" customWidth="1"/>
    <col min="882" max="891" width="12.33203125" bestFit="1" customWidth="1"/>
    <col min="892" max="892" width="10.33203125" bestFit="1" customWidth="1"/>
    <col min="893" max="893" width="11.33203125" bestFit="1" customWidth="1"/>
    <col min="894" max="903" width="12.33203125" bestFit="1" customWidth="1"/>
    <col min="904" max="904" width="11.33203125" bestFit="1" customWidth="1"/>
    <col min="905" max="914" width="12.33203125" bestFit="1" customWidth="1"/>
    <col min="915" max="915" width="11.33203125" bestFit="1" customWidth="1"/>
    <col min="916" max="925" width="12.33203125" bestFit="1" customWidth="1"/>
    <col min="926" max="926" width="11.33203125" bestFit="1" customWidth="1"/>
    <col min="927" max="936" width="12.33203125" bestFit="1" customWidth="1"/>
    <col min="937" max="937" width="11.33203125" bestFit="1" customWidth="1"/>
    <col min="938" max="947" width="12.33203125" bestFit="1" customWidth="1"/>
    <col min="948" max="948" width="11.33203125" bestFit="1" customWidth="1"/>
    <col min="949" max="958" width="12.33203125" bestFit="1" customWidth="1"/>
    <col min="959" max="959" width="11.33203125" bestFit="1" customWidth="1"/>
    <col min="960" max="969" width="12.33203125" bestFit="1" customWidth="1"/>
    <col min="970" max="970" width="11.33203125" bestFit="1" customWidth="1"/>
    <col min="971" max="980" width="12.33203125" bestFit="1" customWidth="1"/>
    <col min="981" max="981" width="11.33203125" bestFit="1" customWidth="1"/>
    <col min="982" max="991" width="12.33203125" bestFit="1" customWidth="1"/>
    <col min="992" max="992" width="11.33203125" bestFit="1" customWidth="1"/>
    <col min="993" max="1002" width="12.33203125" bestFit="1" customWidth="1"/>
    <col min="1003" max="1003" width="10.33203125" bestFit="1" customWidth="1"/>
    <col min="1004" max="1004" width="11.33203125" bestFit="1" customWidth="1"/>
    <col min="1005" max="1014" width="12.33203125" bestFit="1" customWidth="1"/>
    <col min="1015" max="1015" width="11.33203125" bestFit="1" customWidth="1"/>
    <col min="1016" max="1025" width="12.33203125" bestFit="1" customWidth="1"/>
    <col min="1026" max="1026" width="11.33203125" bestFit="1" customWidth="1"/>
    <col min="1027" max="1036" width="12.33203125" bestFit="1" customWidth="1"/>
    <col min="1037" max="1037" width="11.33203125" bestFit="1" customWidth="1"/>
    <col min="1038" max="1047" width="12.33203125" bestFit="1" customWidth="1"/>
    <col min="1048" max="1048" width="11.33203125" bestFit="1" customWidth="1"/>
    <col min="1049" max="1058" width="12.33203125" bestFit="1" customWidth="1"/>
    <col min="1059" max="1059" width="11.33203125" bestFit="1" customWidth="1"/>
    <col min="1060" max="1069" width="12.33203125" bestFit="1" customWidth="1"/>
    <col min="1070" max="1070" width="11.33203125" bestFit="1" customWidth="1"/>
    <col min="1071" max="1080" width="12.33203125" bestFit="1" customWidth="1"/>
    <col min="1081" max="1081" width="11.33203125" bestFit="1" customWidth="1"/>
    <col min="1082" max="1091" width="12.33203125" bestFit="1" customWidth="1"/>
    <col min="1092" max="1092" width="11.33203125" bestFit="1" customWidth="1"/>
    <col min="1093" max="1102" width="12.33203125" bestFit="1" customWidth="1"/>
    <col min="1103" max="1103" width="11.33203125" bestFit="1" customWidth="1"/>
    <col min="1104" max="1113" width="12.33203125" bestFit="1" customWidth="1"/>
    <col min="1114" max="1114" width="9.33203125" bestFit="1" customWidth="1"/>
    <col min="1115" max="1115" width="10.33203125" bestFit="1" customWidth="1"/>
    <col min="1116" max="1116" width="11.33203125" bestFit="1" customWidth="1"/>
    <col min="1117" max="1126" width="12.33203125" bestFit="1" customWidth="1"/>
    <col min="1127" max="1127" width="11.33203125" bestFit="1" customWidth="1"/>
    <col min="1128" max="1137" width="12.33203125" bestFit="1" customWidth="1"/>
    <col min="1138" max="1138" width="11.33203125" bestFit="1" customWidth="1"/>
    <col min="1139" max="1148" width="12.33203125" bestFit="1" customWidth="1"/>
    <col min="1149" max="1149" width="11.33203125" bestFit="1" customWidth="1"/>
    <col min="1150" max="1159" width="12.33203125" bestFit="1" customWidth="1"/>
    <col min="1160" max="1160" width="11.33203125" bestFit="1" customWidth="1"/>
    <col min="1161" max="1170" width="12.33203125" bestFit="1" customWidth="1"/>
    <col min="1171" max="1171" width="11.33203125" bestFit="1" customWidth="1"/>
    <col min="1172" max="1181" width="12.33203125" bestFit="1" customWidth="1"/>
    <col min="1182" max="1182" width="11.33203125" bestFit="1" customWidth="1"/>
    <col min="1183" max="1192" width="12.33203125" bestFit="1" customWidth="1"/>
    <col min="1193" max="1193" width="11.33203125" bestFit="1" customWidth="1"/>
    <col min="1194" max="1203" width="12.33203125" bestFit="1" customWidth="1"/>
    <col min="1204" max="1204" width="11.33203125" bestFit="1" customWidth="1"/>
    <col min="1205" max="1214" width="12.33203125" bestFit="1" customWidth="1"/>
    <col min="1215" max="1215" width="11.33203125" bestFit="1" customWidth="1"/>
    <col min="1216" max="1225" width="12.33203125" bestFit="1" customWidth="1"/>
    <col min="1226" max="1226" width="10.33203125" bestFit="1" customWidth="1"/>
    <col min="1227" max="1227" width="11.33203125" bestFit="1" customWidth="1"/>
    <col min="1228" max="1237" width="12.33203125" bestFit="1" customWidth="1"/>
    <col min="1238" max="1238" width="11.33203125" bestFit="1" customWidth="1"/>
    <col min="1239" max="1248" width="12.33203125" bestFit="1" customWidth="1"/>
    <col min="1249" max="1249" width="11.33203125" bestFit="1" customWidth="1"/>
    <col min="1250" max="1259" width="12.33203125" bestFit="1" customWidth="1"/>
    <col min="1260" max="1260" width="11.33203125" bestFit="1" customWidth="1"/>
    <col min="1261" max="1270" width="12.33203125" bestFit="1" customWidth="1"/>
    <col min="1271" max="1271" width="11.33203125" bestFit="1" customWidth="1"/>
    <col min="1272" max="1281" width="12.33203125" bestFit="1" customWidth="1"/>
    <col min="1282" max="1282" width="11.33203125" bestFit="1" customWidth="1"/>
    <col min="1283" max="1292" width="12.33203125" bestFit="1" customWidth="1"/>
    <col min="1293" max="1293" width="11.33203125" bestFit="1" customWidth="1"/>
    <col min="1294" max="1303" width="12.33203125" bestFit="1" customWidth="1"/>
    <col min="1304" max="1304" width="11.33203125" bestFit="1" customWidth="1"/>
    <col min="1305" max="1314" width="12.33203125" bestFit="1" customWidth="1"/>
    <col min="1315" max="1315" width="11.33203125" bestFit="1" customWidth="1"/>
    <col min="1316" max="1325" width="12.33203125" bestFit="1" customWidth="1"/>
    <col min="1326" max="1326" width="11.33203125" bestFit="1" customWidth="1"/>
    <col min="1327" max="1336" width="12.33203125" bestFit="1" customWidth="1"/>
    <col min="1337" max="1337" width="10.33203125" bestFit="1" customWidth="1"/>
    <col min="1338" max="1338" width="11.33203125" bestFit="1" customWidth="1"/>
    <col min="1339" max="1348" width="12.33203125" bestFit="1" customWidth="1"/>
    <col min="1349" max="1349" width="11.33203125" bestFit="1" customWidth="1"/>
    <col min="1350" max="1359" width="12.33203125" bestFit="1" customWidth="1"/>
    <col min="1360" max="1360" width="11.33203125" bestFit="1" customWidth="1"/>
    <col min="1361" max="1370" width="12.33203125" bestFit="1" customWidth="1"/>
    <col min="1371" max="1371" width="11.33203125" bestFit="1" customWidth="1"/>
    <col min="1372" max="1381" width="12.33203125" bestFit="1" customWidth="1"/>
    <col min="1382" max="1382" width="11.33203125" bestFit="1" customWidth="1"/>
    <col min="1383" max="1392" width="12.33203125" bestFit="1" customWidth="1"/>
    <col min="1393" max="1393" width="11.33203125" bestFit="1" customWidth="1"/>
    <col min="1394" max="1403" width="12.33203125" bestFit="1" customWidth="1"/>
    <col min="1404" max="1404" width="11.33203125" bestFit="1" customWidth="1"/>
    <col min="1405" max="1414" width="12.33203125" bestFit="1" customWidth="1"/>
    <col min="1415" max="1415" width="11.33203125" bestFit="1" customWidth="1"/>
    <col min="1416" max="1425" width="12.33203125" bestFit="1" customWidth="1"/>
    <col min="1426" max="1426" width="11.33203125" bestFit="1" customWidth="1"/>
    <col min="1427" max="1436" width="12.33203125" bestFit="1" customWidth="1"/>
    <col min="1437" max="1437" width="11.33203125" bestFit="1" customWidth="1"/>
    <col min="1438" max="1447" width="12.33203125" bestFit="1" customWidth="1"/>
    <col min="1448" max="1448" width="10.33203125" bestFit="1" customWidth="1"/>
    <col min="1449" max="1449" width="11.33203125" bestFit="1" customWidth="1"/>
    <col min="1450" max="1459" width="12.33203125" bestFit="1" customWidth="1"/>
    <col min="1460" max="1460" width="11.33203125" bestFit="1" customWidth="1"/>
    <col min="1461" max="1470" width="12.33203125" bestFit="1" customWidth="1"/>
    <col min="1471" max="1471" width="11.33203125" bestFit="1" customWidth="1"/>
    <col min="1472" max="1481" width="12.33203125" bestFit="1" customWidth="1"/>
    <col min="1482" max="1482" width="11.33203125" bestFit="1" customWidth="1"/>
    <col min="1483" max="1492" width="12.33203125" bestFit="1" customWidth="1"/>
    <col min="1493" max="1493" width="11.33203125" bestFit="1" customWidth="1"/>
    <col min="1494" max="1503" width="12.33203125" bestFit="1" customWidth="1"/>
    <col min="1504" max="1504" width="11.33203125" bestFit="1" customWidth="1"/>
    <col min="1505" max="1514" width="12.33203125" bestFit="1" customWidth="1"/>
    <col min="1515" max="1515" width="11.33203125" bestFit="1" customWidth="1"/>
    <col min="1516" max="1525" width="12.33203125" bestFit="1" customWidth="1"/>
    <col min="1526" max="1526" width="11.33203125" bestFit="1" customWidth="1"/>
    <col min="1527" max="1536" width="12.33203125" bestFit="1" customWidth="1"/>
    <col min="1537" max="1537" width="11.33203125" bestFit="1" customWidth="1"/>
    <col min="1538" max="1547" width="12.33203125" bestFit="1" customWidth="1"/>
    <col min="1548" max="1548" width="11.33203125" bestFit="1" customWidth="1"/>
    <col min="1549" max="1558" width="12.33203125" bestFit="1" customWidth="1"/>
    <col min="1559" max="1559" width="10.33203125" bestFit="1" customWidth="1"/>
    <col min="1560" max="1560" width="11.33203125" bestFit="1" customWidth="1"/>
    <col min="1561" max="1570" width="12.33203125" bestFit="1" customWidth="1"/>
    <col min="1571" max="1571" width="11.33203125" bestFit="1" customWidth="1"/>
    <col min="1572" max="1581" width="12.33203125" bestFit="1" customWidth="1"/>
    <col min="1582" max="1582" width="11.33203125" bestFit="1" customWidth="1"/>
    <col min="1583" max="1592" width="12.33203125" bestFit="1" customWidth="1"/>
    <col min="1593" max="1593" width="11.33203125" bestFit="1" customWidth="1"/>
    <col min="1594" max="1603" width="12.33203125" bestFit="1" customWidth="1"/>
    <col min="1604" max="1604" width="11.33203125" bestFit="1" customWidth="1"/>
    <col min="1605" max="1614" width="12.33203125" bestFit="1" customWidth="1"/>
    <col min="1615" max="1615" width="11.33203125" bestFit="1" customWidth="1"/>
    <col min="1616" max="1625" width="12.33203125" bestFit="1" customWidth="1"/>
    <col min="1626" max="1626" width="11.33203125" bestFit="1" customWidth="1"/>
    <col min="1627" max="1636" width="12.33203125" bestFit="1" customWidth="1"/>
    <col min="1637" max="1637" width="11.33203125" bestFit="1" customWidth="1"/>
    <col min="1638" max="1647" width="12.33203125" bestFit="1" customWidth="1"/>
    <col min="1648" max="1648" width="11.33203125" bestFit="1" customWidth="1"/>
    <col min="1649" max="1658" width="12.33203125" bestFit="1" customWidth="1"/>
    <col min="1659" max="1659" width="11.33203125" bestFit="1" customWidth="1"/>
    <col min="1660" max="1669" width="12.33203125" bestFit="1" customWidth="1"/>
    <col min="1670" max="1670" width="10.33203125" bestFit="1" customWidth="1"/>
    <col min="1671" max="1671" width="11.33203125" bestFit="1" customWidth="1"/>
    <col min="1672" max="1681" width="12.33203125" bestFit="1" customWidth="1"/>
    <col min="1682" max="1682" width="11.33203125" bestFit="1" customWidth="1"/>
    <col min="1683" max="1692" width="12.33203125" bestFit="1" customWidth="1"/>
    <col min="1693" max="1693" width="11.33203125" bestFit="1" customWidth="1"/>
    <col min="1694" max="1703" width="12.33203125" bestFit="1" customWidth="1"/>
    <col min="1704" max="1704" width="11.33203125" bestFit="1" customWidth="1"/>
    <col min="1705" max="1714" width="12.33203125" bestFit="1" customWidth="1"/>
    <col min="1715" max="1715" width="11.33203125" bestFit="1" customWidth="1"/>
    <col min="1716" max="1725" width="12.33203125" bestFit="1" customWidth="1"/>
    <col min="1726" max="1726" width="11.33203125" bestFit="1" customWidth="1"/>
    <col min="1727" max="1736" width="12.33203125" bestFit="1" customWidth="1"/>
    <col min="1737" max="1737" width="11.33203125" bestFit="1" customWidth="1"/>
    <col min="1738" max="1747" width="12.33203125" bestFit="1" customWidth="1"/>
    <col min="1748" max="1748" width="11.33203125" bestFit="1" customWidth="1"/>
    <col min="1749" max="1758" width="12.33203125" bestFit="1" customWidth="1"/>
    <col min="1759" max="1759" width="11.33203125" bestFit="1" customWidth="1"/>
    <col min="1760" max="1769" width="12.33203125" bestFit="1" customWidth="1"/>
    <col min="1770" max="1770" width="11.33203125" bestFit="1" customWidth="1"/>
    <col min="1771" max="1780" width="12.33203125" bestFit="1" customWidth="1"/>
    <col min="1781" max="1781" width="10.33203125" bestFit="1" customWidth="1"/>
    <col min="1782" max="1782" width="11.33203125" bestFit="1" customWidth="1"/>
    <col min="1783" max="1792" width="12.33203125" bestFit="1" customWidth="1"/>
    <col min="1793" max="1793" width="11.33203125" bestFit="1" customWidth="1"/>
    <col min="1794" max="1803" width="12.33203125" bestFit="1" customWidth="1"/>
    <col min="1804" max="1804" width="11.33203125" bestFit="1" customWidth="1"/>
    <col min="1805" max="1814" width="12.33203125" bestFit="1" customWidth="1"/>
    <col min="1815" max="1815" width="11.33203125" bestFit="1" customWidth="1"/>
    <col min="1816" max="1825" width="12.33203125" bestFit="1" customWidth="1"/>
    <col min="1826" max="1826" width="11.33203125" bestFit="1" customWidth="1"/>
    <col min="1827" max="1836" width="12.33203125" bestFit="1" customWidth="1"/>
    <col min="1837" max="1837" width="11.33203125" bestFit="1" customWidth="1"/>
    <col min="1838" max="1847" width="12.33203125" bestFit="1" customWidth="1"/>
    <col min="1848" max="1848" width="11.33203125" bestFit="1" customWidth="1"/>
    <col min="1849" max="1858" width="12.33203125" bestFit="1" customWidth="1"/>
    <col min="1859" max="1859" width="11.33203125" bestFit="1" customWidth="1"/>
    <col min="1860" max="1869" width="12.33203125" bestFit="1" customWidth="1"/>
    <col min="1870" max="1870" width="11.33203125" bestFit="1" customWidth="1"/>
    <col min="1871" max="1880" width="12.33203125" bestFit="1" customWidth="1"/>
    <col min="1881" max="1881" width="11.33203125" bestFit="1" customWidth="1"/>
    <col min="1882" max="1891" width="12.33203125" bestFit="1" customWidth="1"/>
    <col min="1892" max="1892" width="10.33203125" bestFit="1" customWidth="1"/>
    <col min="1893" max="1893" width="11.33203125" bestFit="1" customWidth="1"/>
    <col min="1894" max="1903" width="12.33203125" bestFit="1" customWidth="1"/>
    <col min="1904" max="1904" width="11.33203125" bestFit="1" customWidth="1"/>
    <col min="1905" max="1914" width="12.33203125" bestFit="1" customWidth="1"/>
    <col min="1915" max="1915" width="11.33203125" bestFit="1" customWidth="1"/>
    <col min="1916" max="1925" width="12.33203125" bestFit="1" customWidth="1"/>
    <col min="1926" max="1926" width="11.33203125" bestFit="1" customWidth="1"/>
    <col min="1927" max="1936" width="12.33203125" bestFit="1" customWidth="1"/>
    <col min="1937" max="1937" width="11.33203125" bestFit="1" customWidth="1"/>
    <col min="1938" max="1947" width="12.33203125" bestFit="1" customWidth="1"/>
    <col min="1948" max="1948" width="11.33203125" bestFit="1" customWidth="1"/>
    <col min="1949" max="1958" width="12.33203125" bestFit="1" customWidth="1"/>
    <col min="1959" max="1959" width="11.33203125" bestFit="1" customWidth="1"/>
    <col min="1960" max="1969" width="12.33203125" bestFit="1" customWidth="1"/>
    <col min="1970" max="1970" width="11.33203125" bestFit="1" customWidth="1"/>
    <col min="1971" max="1980" width="12.33203125" bestFit="1" customWidth="1"/>
    <col min="1981" max="1981" width="11.33203125" bestFit="1" customWidth="1"/>
    <col min="1982" max="1991" width="12.33203125" bestFit="1" customWidth="1"/>
    <col min="1992" max="1992" width="11.33203125" bestFit="1" customWidth="1"/>
    <col min="1993" max="2002" width="12.33203125" bestFit="1" customWidth="1"/>
    <col min="2003" max="2003" width="10.33203125" bestFit="1" customWidth="1"/>
    <col min="2004" max="2004" width="11.33203125" bestFit="1" customWidth="1"/>
    <col min="2005" max="2014" width="12.33203125" bestFit="1" customWidth="1"/>
    <col min="2015" max="2015" width="11.33203125" bestFit="1" customWidth="1"/>
    <col min="2016" max="2025" width="12.33203125" bestFit="1" customWidth="1"/>
    <col min="2026" max="2026" width="11.33203125" bestFit="1" customWidth="1"/>
    <col min="2027" max="2036" width="12.33203125" bestFit="1" customWidth="1"/>
    <col min="2037" max="2037" width="11.33203125" bestFit="1" customWidth="1"/>
    <col min="2038" max="2047" width="12.33203125" bestFit="1" customWidth="1"/>
    <col min="2048" max="2048" width="11.33203125" bestFit="1" customWidth="1"/>
    <col min="2049" max="2058" width="12.33203125" bestFit="1" customWidth="1"/>
    <col min="2059" max="2059" width="11.33203125" bestFit="1" customWidth="1"/>
    <col min="2060" max="2069" width="12.33203125" bestFit="1" customWidth="1"/>
    <col min="2070" max="2070" width="11.33203125" bestFit="1" customWidth="1"/>
    <col min="2071" max="2080" width="12.33203125" bestFit="1" customWidth="1"/>
    <col min="2081" max="2081" width="11.33203125" bestFit="1" customWidth="1"/>
    <col min="2082" max="2091" width="12.33203125" bestFit="1" customWidth="1"/>
    <col min="2092" max="2092" width="11.33203125" bestFit="1" customWidth="1"/>
    <col min="2093" max="2102" width="12.33203125" bestFit="1" customWidth="1"/>
    <col min="2103" max="2103" width="11.33203125" bestFit="1" customWidth="1"/>
    <col min="2104" max="2113" width="12.33203125" bestFit="1" customWidth="1"/>
    <col min="2114" max="2114" width="10.33203125" bestFit="1" customWidth="1"/>
    <col min="2115" max="2115" width="11.33203125" bestFit="1" customWidth="1"/>
    <col min="2116" max="2125" width="12.33203125" bestFit="1" customWidth="1"/>
    <col min="2126" max="2126" width="11.33203125" bestFit="1" customWidth="1"/>
    <col min="2127" max="2136" width="12.33203125" bestFit="1" customWidth="1"/>
    <col min="2137" max="2137" width="11.33203125" bestFit="1" customWidth="1"/>
    <col min="2138" max="2147" width="12.33203125" bestFit="1" customWidth="1"/>
    <col min="2148" max="2148" width="11.33203125" bestFit="1" customWidth="1"/>
    <col min="2149" max="2158" width="12.33203125" bestFit="1" customWidth="1"/>
    <col min="2159" max="2159" width="11.33203125" bestFit="1" customWidth="1"/>
    <col min="2160" max="2169" width="12.33203125" bestFit="1" customWidth="1"/>
    <col min="2170" max="2170" width="11.33203125" bestFit="1" customWidth="1"/>
    <col min="2171" max="2180" width="12.33203125" bestFit="1" customWidth="1"/>
    <col min="2181" max="2181" width="11.33203125" bestFit="1" customWidth="1"/>
    <col min="2182" max="2191" width="12.33203125" bestFit="1" customWidth="1"/>
    <col min="2192" max="2192" width="11.33203125" bestFit="1" customWidth="1"/>
    <col min="2193" max="2202" width="12.33203125" bestFit="1" customWidth="1"/>
    <col min="2203" max="2203" width="11.33203125" bestFit="1" customWidth="1"/>
    <col min="2204" max="2213" width="12.33203125" bestFit="1" customWidth="1"/>
    <col min="2214" max="2214" width="11.33203125" bestFit="1" customWidth="1"/>
    <col min="2215" max="2224" width="12.33203125" bestFit="1" customWidth="1"/>
    <col min="2225" max="2225" width="9.33203125" bestFit="1" customWidth="1"/>
    <col min="2226" max="2226" width="10.33203125" bestFit="1" customWidth="1"/>
    <col min="2227" max="2227" width="11.33203125" bestFit="1" customWidth="1"/>
    <col min="2228" max="2237" width="12.33203125" bestFit="1" customWidth="1"/>
    <col min="2238" max="2238" width="11.33203125" bestFit="1" customWidth="1"/>
    <col min="2239" max="2248" width="12.33203125" bestFit="1" customWidth="1"/>
    <col min="2249" max="2249" width="11.33203125" bestFit="1" customWidth="1"/>
    <col min="2250" max="2259" width="12.33203125" bestFit="1" customWidth="1"/>
    <col min="2260" max="2260" width="11.33203125" bestFit="1" customWidth="1"/>
    <col min="2261" max="2270" width="12.33203125" bestFit="1" customWidth="1"/>
    <col min="2271" max="2271" width="11.33203125" bestFit="1" customWidth="1"/>
    <col min="2272" max="2281" width="12.33203125" bestFit="1" customWidth="1"/>
    <col min="2282" max="2282" width="11.33203125" bestFit="1" customWidth="1"/>
    <col min="2283" max="2292" width="12.33203125" bestFit="1" customWidth="1"/>
    <col min="2293" max="2293" width="11.33203125" bestFit="1" customWidth="1"/>
    <col min="2294" max="2303" width="12.33203125" bestFit="1" customWidth="1"/>
    <col min="2304" max="2304" width="11.33203125" bestFit="1" customWidth="1"/>
    <col min="2305" max="2314" width="12.33203125" bestFit="1" customWidth="1"/>
    <col min="2315" max="2315" width="11.33203125" bestFit="1" customWidth="1"/>
    <col min="2316" max="2325" width="12.33203125" bestFit="1" customWidth="1"/>
    <col min="2326" max="2326" width="11.33203125" bestFit="1" customWidth="1"/>
    <col min="2327" max="2336" width="12.33203125" bestFit="1" customWidth="1"/>
    <col min="2337" max="2337" width="10.33203125" bestFit="1" customWidth="1"/>
    <col min="2338" max="2338" width="11.33203125" bestFit="1" customWidth="1"/>
    <col min="2339" max="2348" width="12.33203125" bestFit="1" customWidth="1"/>
    <col min="2349" max="2349" width="11.33203125" bestFit="1" customWidth="1"/>
    <col min="2350" max="2359" width="12.33203125" bestFit="1" customWidth="1"/>
    <col min="2360" max="2360" width="11.33203125" bestFit="1" customWidth="1"/>
    <col min="2361" max="2370" width="12.33203125" bestFit="1" customWidth="1"/>
    <col min="2371" max="2371" width="11.33203125" bestFit="1" customWidth="1"/>
    <col min="2372" max="2381" width="12.33203125" bestFit="1" customWidth="1"/>
    <col min="2382" max="2382" width="11.33203125" bestFit="1" customWidth="1"/>
    <col min="2383" max="2392" width="12.33203125" bestFit="1" customWidth="1"/>
    <col min="2393" max="2393" width="11.33203125" bestFit="1" customWidth="1"/>
    <col min="2394" max="2403" width="12.33203125" bestFit="1" customWidth="1"/>
    <col min="2404" max="2404" width="11.33203125" bestFit="1" customWidth="1"/>
    <col min="2405" max="2414" width="12.33203125" bestFit="1" customWidth="1"/>
    <col min="2415" max="2415" width="11.33203125" bestFit="1" customWidth="1"/>
    <col min="2416" max="2425" width="12.33203125" bestFit="1" customWidth="1"/>
    <col min="2426" max="2426" width="11.33203125" bestFit="1" customWidth="1"/>
    <col min="2427" max="2436" width="12.33203125" bestFit="1" customWidth="1"/>
    <col min="2437" max="2437" width="11.33203125" bestFit="1" customWidth="1"/>
    <col min="2438" max="2447" width="12.33203125" bestFit="1" customWidth="1"/>
    <col min="2448" max="2448" width="10.33203125" bestFit="1" customWidth="1"/>
    <col min="2449" max="2449" width="11.33203125" bestFit="1" customWidth="1"/>
    <col min="2450" max="2459" width="12.33203125" bestFit="1" customWidth="1"/>
    <col min="2460" max="2460" width="11.33203125" bestFit="1" customWidth="1"/>
    <col min="2461" max="2470" width="12.33203125" bestFit="1" customWidth="1"/>
    <col min="2471" max="2471" width="11.33203125" bestFit="1" customWidth="1"/>
    <col min="2472" max="2481" width="12.33203125" bestFit="1" customWidth="1"/>
    <col min="2482" max="2482" width="11.33203125" bestFit="1" customWidth="1"/>
    <col min="2483" max="2492" width="12.33203125" bestFit="1" customWidth="1"/>
    <col min="2493" max="2493" width="11.33203125" bestFit="1" customWidth="1"/>
    <col min="2494" max="2503" width="12.33203125" bestFit="1" customWidth="1"/>
    <col min="2504" max="2504" width="11.33203125" bestFit="1" customWidth="1"/>
    <col min="2505" max="2514" width="12.33203125" bestFit="1" customWidth="1"/>
    <col min="2515" max="2515" width="11.33203125" bestFit="1" customWidth="1"/>
    <col min="2516" max="2525" width="12.33203125" bestFit="1" customWidth="1"/>
    <col min="2526" max="2526" width="11.33203125" bestFit="1" customWidth="1"/>
    <col min="2527" max="2536" width="12.33203125" bestFit="1" customWidth="1"/>
    <col min="2537" max="2537" width="11.33203125" bestFit="1" customWidth="1"/>
    <col min="2538" max="2547" width="12.33203125" bestFit="1" customWidth="1"/>
    <col min="2548" max="2548" width="11.33203125" bestFit="1" customWidth="1"/>
    <col min="2549" max="2558" width="12.33203125" bestFit="1" customWidth="1"/>
    <col min="2559" max="2559" width="10.33203125" bestFit="1" customWidth="1"/>
    <col min="2560" max="2560" width="11.33203125" bestFit="1" customWidth="1"/>
    <col min="2561" max="2570" width="12.33203125" bestFit="1" customWidth="1"/>
    <col min="2571" max="2571" width="11.33203125" bestFit="1" customWidth="1"/>
    <col min="2572" max="2581" width="12.33203125" bestFit="1" customWidth="1"/>
    <col min="2582" max="2582" width="11.33203125" bestFit="1" customWidth="1"/>
    <col min="2583" max="2592" width="12.33203125" bestFit="1" customWidth="1"/>
    <col min="2593" max="2593" width="11.33203125" bestFit="1" customWidth="1"/>
    <col min="2594" max="2603" width="12.33203125" bestFit="1" customWidth="1"/>
    <col min="2604" max="2604" width="11.33203125" bestFit="1" customWidth="1"/>
    <col min="2605" max="2614" width="12.33203125" bestFit="1" customWidth="1"/>
    <col min="2615" max="2615" width="11.33203125" bestFit="1" customWidth="1"/>
    <col min="2616" max="2625" width="12.33203125" bestFit="1" customWidth="1"/>
    <col min="2626" max="2626" width="11.33203125" bestFit="1" customWidth="1"/>
    <col min="2627" max="2636" width="12.33203125" bestFit="1" customWidth="1"/>
    <col min="2637" max="2637" width="11.33203125" bestFit="1" customWidth="1"/>
    <col min="2638" max="2647" width="12.33203125" bestFit="1" customWidth="1"/>
    <col min="2648" max="2648" width="11.33203125" bestFit="1" customWidth="1"/>
    <col min="2649" max="2658" width="12.33203125" bestFit="1" customWidth="1"/>
    <col min="2659" max="2659" width="11.33203125" bestFit="1" customWidth="1"/>
    <col min="2660" max="2669" width="12.33203125" bestFit="1" customWidth="1"/>
    <col min="2670" max="2670" width="10.33203125" bestFit="1" customWidth="1"/>
    <col min="2671" max="2671" width="11.33203125" bestFit="1" customWidth="1"/>
    <col min="2672" max="2681" width="12.33203125" bestFit="1" customWidth="1"/>
    <col min="2682" max="2682" width="11.33203125" bestFit="1" customWidth="1"/>
    <col min="2683" max="2692" width="12.33203125" bestFit="1" customWidth="1"/>
    <col min="2693" max="2693" width="11.33203125" bestFit="1" customWidth="1"/>
    <col min="2694" max="2703" width="12.33203125" bestFit="1" customWidth="1"/>
    <col min="2704" max="2704" width="11.33203125" bestFit="1" customWidth="1"/>
    <col min="2705" max="2714" width="12.33203125" bestFit="1" customWidth="1"/>
    <col min="2715" max="2715" width="11.33203125" bestFit="1" customWidth="1"/>
    <col min="2716" max="2725" width="12.33203125" bestFit="1" customWidth="1"/>
    <col min="2726" max="2726" width="11.33203125" bestFit="1" customWidth="1"/>
    <col min="2727" max="2736" width="12.33203125" bestFit="1" customWidth="1"/>
    <col min="2737" max="2737" width="11.33203125" bestFit="1" customWidth="1"/>
    <col min="2738" max="2747" width="12.33203125" bestFit="1" customWidth="1"/>
    <col min="2748" max="2748" width="11.33203125" bestFit="1" customWidth="1"/>
    <col min="2749" max="2758" width="12.33203125" bestFit="1" customWidth="1"/>
    <col min="2759" max="2759" width="11.33203125" bestFit="1" customWidth="1"/>
    <col min="2760" max="2769" width="12.33203125" bestFit="1" customWidth="1"/>
    <col min="2770" max="2770" width="11.33203125" bestFit="1" customWidth="1"/>
    <col min="2771" max="2780" width="12.33203125" bestFit="1" customWidth="1"/>
    <col min="2781" max="2781" width="10.33203125" bestFit="1" customWidth="1"/>
    <col min="2782" max="2782" width="11.33203125" bestFit="1" customWidth="1"/>
    <col min="2783" max="2792" width="12.33203125" bestFit="1" customWidth="1"/>
    <col min="2793" max="2793" width="11.33203125" bestFit="1" customWidth="1"/>
    <col min="2794" max="2803" width="12.33203125" bestFit="1" customWidth="1"/>
    <col min="2804" max="2804" width="11.33203125" bestFit="1" customWidth="1"/>
    <col min="2805" max="2814" width="12.33203125" bestFit="1" customWidth="1"/>
    <col min="2815" max="2815" width="11.33203125" bestFit="1" customWidth="1"/>
    <col min="2816" max="2825" width="12.33203125" bestFit="1" customWidth="1"/>
    <col min="2826" max="2826" width="11.33203125" bestFit="1" customWidth="1"/>
    <col min="2827" max="2836" width="12.33203125" bestFit="1" customWidth="1"/>
    <col min="2837" max="2837" width="11.33203125" bestFit="1" customWidth="1"/>
    <col min="2838" max="2847" width="12.33203125" bestFit="1" customWidth="1"/>
    <col min="2848" max="2848" width="11.33203125" bestFit="1" customWidth="1"/>
    <col min="2849" max="2858" width="12.33203125" bestFit="1" customWidth="1"/>
    <col min="2859" max="2859" width="11.33203125" bestFit="1" customWidth="1"/>
    <col min="2860" max="2869" width="12.33203125" bestFit="1" customWidth="1"/>
    <col min="2870" max="2870" width="11.33203125" bestFit="1" customWidth="1"/>
    <col min="2871" max="2880" width="12.33203125" bestFit="1" customWidth="1"/>
    <col min="2881" max="2881" width="11.33203125" bestFit="1" customWidth="1"/>
    <col min="2882" max="2891" width="12.33203125" bestFit="1" customWidth="1"/>
    <col min="2892" max="2892" width="10.33203125" bestFit="1" customWidth="1"/>
    <col min="2893" max="2893" width="11.33203125" bestFit="1" customWidth="1"/>
    <col min="2894" max="2903" width="12.33203125" bestFit="1" customWidth="1"/>
    <col min="2904" max="2904" width="11.33203125" bestFit="1" customWidth="1"/>
    <col min="2905" max="2914" width="12.33203125" bestFit="1" customWidth="1"/>
    <col min="2915" max="2915" width="11.33203125" bestFit="1" customWidth="1"/>
    <col min="2916" max="2925" width="12.33203125" bestFit="1" customWidth="1"/>
    <col min="2926" max="2926" width="11.33203125" bestFit="1" customWidth="1"/>
    <col min="2927" max="2936" width="12.33203125" bestFit="1" customWidth="1"/>
    <col min="2937" max="2937" width="11.33203125" bestFit="1" customWidth="1"/>
    <col min="2938" max="2947" width="12.33203125" bestFit="1" customWidth="1"/>
    <col min="2948" max="2948" width="11.33203125" bestFit="1" customWidth="1"/>
    <col min="2949" max="2958" width="12.33203125" bestFit="1" customWidth="1"/>
    <col min="2959" max="2959" width="11.33203125" bestFit="1" customWidth="1"/>
    <col min="2960" max="2969" width="12.33203125" bestFit="1" customWidth="1"/>
    <col min="2970" max="2970" width="11.33203125" bestFit="1" customWidth="1"/>
    <col min="2971" max="2980" width="12.33203125" bestFit="1" customWidth="1"/>
    <col min="2981" max="2981" width="11.33203125" bestFit="1" customWidth="1"/>
    <col min="2982" max="2991" width="12.33203125" bestFit="1" customWidth="1"/>
    <col min="2992" max="2992" width="11.33203125" bestFit="1" customWidth="1"/>
    <col min="2993" max="3002" width="12.33203125" bestFit="1" customWidth="1"/>
    <col min="3003" max="3003" width="10.33203125" bestFit="1" customWidth="1"/>
    <col min="3004" max="3004" width="11.33203125" bestFit="1" customWidth="1"/>
    <col min="3005" max="3014" width="12.33203125" bestFit="1" customWidth="1"/>
    <col min="3015" max="3015" width="11.33203125" bestFit="1" customWidth="1"/>
    <col min="3016" max="3025" width="12.33203125" bestFit="1" customWidth="1"/>
    <col min="3026" max="3026" width="11.33203125" bestFit="1" customWidth="1"/>
    <col min="3027" max="3036" width="12.33203125" bestFit="1" customWidth="1"/>
    <col min="3037" max="3037" width="11.33203125" bestFit="1" customWidth="1"/>
    <col min="3038" max="3047" width="12.33203125" bestFit="1" customWidth="1"/>
    <col min="3048" max="3048" width="11.33203125" bestFit="1" customWidth="1"/>
    <col min="3049" max="3058" width="12.33203125" bestFit="1" customWidth="1"/>
    <col min="3059" max="3059" width="11.33203125" bestFit="1" customWidth="1"/>
    <col min="3060" max="3069" width="12.33203125" bestFit="1" customWidth="1"/>
    <col min="3070" max="3070" width="11.33203125" bestFit="1" customWidth="1"/>
    <col min="3071" max="3080" width="12.33203125" bestFit="1" customWidth="1"/>
    <col min="3081" max="3081" width="11.33203125" bestFit="1" customWidth="1"/>
    <col min="3082" max="3091" width="12.33203125" bestFit="1" customWidth="1"/>
    <col min="3092" max="3092" width="11.33203125" bestFit="1" customWidth="1"/>
    <col min="3093" max="3102" width="12.33203125" bestFit="1" customWidth="1"/>
    <col min="3103" max="3103" width="11.33203125" bestFit="1" customWidth="1"/>
    <col min="3104" max="3113" width="12.33203125" bestFit="1" customWidth="1"/>
    <col min="3114" max="3114" width="10.33203125" bestFit="1" customWidth="1"/>
    <col min="3115" max="3115" width="11.33203125" bestFit="1" customWidth="1"/>
    <col min="3116" max="3125" width="12.33203125" bestFit="1" customWidth="1"/>
    <col min="3126" max="3126" width="11.33203125" bestFit="1" customWidth="1"/>
    <col min="3127" max="3136" width="12.33203125" bestFit="1" customWidth="1"/>
    <col min="3137" max="3137" width="11.33203125" bestFit="1" customWidth="1"/>
    <col min="3138" max="3147" width="12.33203125" bestFit="1" customWidth="1"/>
    <col min="3148" max="3148" width="11.33203125" bestFit="1" customWidth="1"/>
    <col min="3149" max="3158" width="12.33203125" bestFit="1" customWidth="1"/>
    <col min="3159" max="3159" width="11.33203125" bestFit="1" customWidth="1"/>
    <col min="3160" max="3169" width="12.33203125" bestFit="1" customWidth="1"/>
    <col min="3170" max="3170" width="11.33203125" bestFit="1" customWidth="1"/>
    <col min="3171" max="3180" width="12.33203125" bestFit="1" customWidth="1"/>
    <col min="3181" max="3181" width="11.33203125" bestFit="1" customWidth="1"/>
    <col min="3182" max="3191" width="12.33203125" bestFit="1" customWidth="1"/>
    <col min="3192" max="3192" width="11.33203125" bestFit="1" customWidth="1"/>
    <col min="3193" max="3202" width="12.33203125" bestFit="1" customWidth="1"/>
    <col min="3203" max="3203" width="11.33203125" bestFit="1" customWidth="1"/>
    <col min="3204" max="3213" width="12.33203125" bestFit="1" customWidth="1"/>
    <col min="3214" max="3214" width="11.33203125" bestFit="1" customWidth="1"/>
    <col min="3215" max="3224" width="12.33203125" bestFit="1" customWidth="1"/>
    <col min="3225" max="3225" width="10.33203125" bestFit="1" customWidth="1"/>
    <col min="3226" max="3226" width="11.33203125" bestFit="1" customWidth="1"/>
    <col min="3227" max="3236" width="12.33203125" bestFit="1" customWidth="1"/>
    <col min="3237" max="3237" width="11.33203125" bestFit="1" customWidth="1"/>
    <col min="3238" max="3247" width="12.33203125" bestFit="1" customWidth="1"/>
    <col min="3248" max="3248" width="11.33203125" bestFit="1" customWidth="1"/>
    <col min="3249" max="3258" width="12.33203125" bestFit="1" customWidth="1"/>
    <col min="3259" max="3259" width="11.33203125" bestFit="1" customWidth="1"/>
    <col min="3260" max="3269" width="12.33203125" bestFit="1" customWidth="1"/>
    <col min="3270" max="3270" width="11.33203125" bestFit="1" customWidth="1"/>
    <col min="3271" max="3280" width="12.33203125" bestFit="1" customWidth="1"/>
    <col min="3281" max="3281" width="11.33203125" bestFit="1" customWidth="1"/>
    <col min="3282" max="3291" width="12.33203125" bestFit="1" customWidth="1"/>
    <col min="3292" max="3292" width="11.33203125" bestFit="1" customWidth="1"/>
    <col min="3293" max="3302" width="12.33203125" bestFit="1" customWidth="1"/>
    <col min="3303" max="3303" width="11.33203125" bestFit="1" customWidth="1"/>
    <col min="3304" max="3313" width="12.33203125" bestFit="1" customWidth="1"/>
    <col min="3314" max="3314" width="11.33203125" bestFit="1" customWidth="1"/>
    <col min="3315" max="3324" width="12.33203125" bestFit="1" customWidth="1"/>
    <col min="3325" max="3325" width="11.33203125" bestFit="1" customWidth="1"/>
    <col min="3326" max="3335" width="12.33203125" bestFit="1" customWidth="1"/>
    <col min="3336" max="3336" width="9.33203125" bestFit="1" customWidth="1"/>
    <col min="3337" max="3337" width="10.33203125" bestFit="1" customWidth="1"/>
    <col min="3338" max="3338" width="11.33203125" bestFit="1" customWidth="1"/>
    <col min="3339" max="3348" width="12.33203125" bestFit="1" customWidth="1"/>
    <col min="3349" max="3349" width="11.33203125" bestFit="1" customWidth="1"/>
    <col min="3350" max="3359" width="12.33203125" bestFit="1" customWidth="1"/>
    <col min="3360" max="3360" width="11.33203125" bestFit="1" customWidth="1"/>
    <col min="3361" max="3370" width="12.33203125" bestFit="1" customWidth="1"/>
    <col min="3371" max="3371" width="11.33203125" bestFit="1" customWidth="1"/>
    <col min="3372" max="3381" width="12.33203125" bestFit="1" customWidth="1"/>
    <col min="3382" max="3382" width="11.33203125" bestFit="1" customWidth="1"/>
    <col min="3383" max="3392" width="12.33203125" bestFit="1" customWidth="1"/>
    <col min="3393" max="3393" width="11.33203125" bestFit="1" customWidth="1"/>
    <col min="3394" max="3403" width="12.33203125" bestFit="1" customWidth="1"/>
    <col min="3404" max="3404" width="11.33203125" bestFit="1" customWidth="1"/>
    <col min="3405" max="3414" width="12.33203125" bestFit="1" customWidth="1"/>
    <col min="3415" max="3415" width="11.33203125" bestFit="1" customWidth="1"/>
    <col min="3416" max="3425" width="12.33203125" bestFit="1" customWidth="1"/>
    <col min="3426" max="3426" width="11.33203125" bestFit="1" customWidth="1"/>
    <col min="3427" max="3436" width="12.33203125" bestFit="1" customWidth="1"/>
    <col min="3437" max="3437" width="11.33203125" bestFit="1" customWidth="1"/>
    <col min="3438" max="3447" width="12.33203125" bestFit="1" customWidth="1"/>
    <col min="3448" max="3448" width="10.33203125" bestFit="1" customWidth="1"/>
    <col min="3449" max="3449" width="11.33203125" bestFit="1" customWidth="1"/>
    <col min="3450" max="3459" width="12.33203125" bestFit="1" customWidth="1"/>
    <col min="3460" max="3460" width="11.33203125" bestFit="1" customWidth="1"/>
    <col min="3461" max="3470" width="12.33203125" bestFit="1" customWidth="1"/>
    <col min="3471" max="3471" width="11.33203125" bestFit="1" customWidth="1"/>
    <col min="3472" max="3481" width="12.33203125" bestFit="1" customWidth="1"/>
    <col min="3482" max="3482" width="11.33203125" bestFit="1" customWidth="1"/>
    <col min="3483" max="3492" width="12.33203125" bestFit="1" customWidth="1"/>
    <col min="3493" max="3493" width="11.33203125" bestFit="1" customWidth="1"/>
    <col min="3494" max="3503" width="12.33203125" bestFit="1" customWidth="1"/>
    <col min="3504" max="3504" width="11.33203125" bestFit="1" customWidth="1"/>
    <col min="3505" max="3514" width="12.33203125" bestFit="1" customWidth="1"/>
    <col min="3515" max="3515" width="11.33203125" bestFit="1" customWidth="1"/>
    <col min="3516" max="3525" width="12.33203125" bestFit="1" customWidth="1"/>
    <col min="3526" max="3526" width="11.33203125" bestFit="1" customWidth="1"/>
    <col min="3527" max="3536" width="12.33203125" bestFit="1" customWidth="1"/>
    <col min="3537" max="3537" width="11.33203125" bestFit="1" customWidth="1"/>
    <col min="3538" max="3547" width="12.33203125" bestFit="1" customWidth="1"/>
    <col min="3548" max="3548" width="11.33203125" bestFit="1" customWidth="1"/>
    <col min="3549" max="3558" width="12.33203125" bestFit="1" customWidth="1"/>
    <col min="3559" max="3559" width="10.33203125" bestFit="1" customWidth="1"/>
    <col min="3560" max="3560" width="11.33203125" bestFit="1" customWidth="1"/>
    <col min="3561" max="3570" width="12.33203125" bestFit="1" customWidth="1"/>
    <col min="3571" max="3571" width="11.33203125" bestFit="1" customWidth="1"/>
    <col min="3572" max="3581" width="12.33203125" bestFit="1" customWidth="1"/>
    <col min="3582" max="3582" width="11.33203125" bestFit="1" customWidth="1"/>
    <col min="3583" max="3592" width="12.33203125" bestFit="1" customWidth="1"/>
    <col min="3593" max="3593" width="11.33203125" bestFit="1" customWidth="1"/>
    <col min="3594" max="3603" width="12.33203125" bestFit="1" customWidth="1"/>
    <col min="3604" max="3604" width="11.33203125" bestFit="1" customWidth="1"/>
    <col min="3605" max="3614" width="12.33203125" bestFit="1" customWidth="1"/>
    <col min="3615" max="3615" width="11.33203125" bestFit="1" customWidth="1"/>
    <col min="3616" max="3625" width="12.33203125" bestFit="1" customWidth="1"/>
    <col min="3626" max="3626" width="11.33203125" bestFit="1" customWidth="1"/>
    <col min="3627" max="3636" width="12.33203125" bestFit="1" customWidth="1"/>
    <col min="3637" max="3637" width="11.33203125" bestFit="1" customWidth="1"/>
    <col min="3638" max="3647" width="12.33203125" bestFit="1" customWidth="1"/>
    <col min="3648" max="3648" width="11.33203125" bestFit="1" customWidth="1"/>
    <col min="3649" max="3658" width="12.33203125" bestFit="1" customWidth="1"/>
    <col min="3659" max="3659" width="11.33203125" bestFit="1" customWidth="1"/>
    <col min="3660" max="3669" width="12.33203125" bestFit="1" customWidth="1"/>
    <col min="3670" max="3670" width="10.33203125" bestFit="1" customWidth="1"/>
    <col min="3671" max="3671" width="11.33203125" bestFit="1" customWidth="1"/>
    <col min="3672" max="3681" width="12.33203125" bestFit="1" customWidth="1"/>
    <col min="3682" max="3682" width="11.33203125" bestFit="1" customWidth="1"/>
    <col min="3683" max="3692" width="12.33203125" bestFit="1" customWidth="1"/>
    <col min="3693" max="3693" width="11.33203125" bestFit="1" customWidth="1"/>
    <col min="3694" max="3703" width="12.33203125" bestFit="1" customWidth="1"/>
    <col min="3704" max="3704" width="11.33203125" bestFit="1" customWidth="1"/>
    <col min="3705" max="3714" width="12.33203125" bestFit="1" customWidth="1"/>
    <col min="3715" max="3715" width="11.33203125" bestFit="1" customWidth="1"/>
    <col min="3716" max="3725" width="12.33203125" bestFit="1" customWidth="1"/>
    <col min="3726" max="3726" width="11.33203125" bestFit="1" customWidth="1"/>
    <col min="3727" max="3736" width="12.33203125" bestFit="1" customWidth="1"/>
    <col min="3737" max="3737" width="11.33203125" bestFit="1" customWidth="1"/>
    <col min="3738" max="3747" width="12.33203125" bestFit="1" customWidth="1"/>
    <col min="3748" max="3748" width="11.33203125" bestFit="1" customWidth="1"/>
    <col min="3749" max="3758" width="12.33203125" bestFit="1" customWidth="1"/>
    <col min="3759" max="3759" width="11.33203125" bestFit="1" customWidth="1"/>
    <col min="3760" max="3769" width="12.33203125" bestFit="1" customWidth="1"/>
    <col min="3770" max="3770" width="11.33203125" bestFit="1" customWidth="1"/>
    <col min="3771" max="3780" width="12.33203125" bestFit="1" customWidth="1"/>
    <col min="3781" max="3781" width="10.33203125" bestFit="1" customWidth="1"/>
    <col min="3782" max="3782" width="11.33203125" bestFit="1" customWidth="1"/>
    <col min="3783" max="3792" width="12.33203125" bestFit="1" customWidth="1"/>
    <col min="3793" max="3793" width="11.33203125" bestFit="1" customWidth="1"/>
    <col min="3794" max="3803" width="12.33203125" bestFit="1" customWidth="1"/>
    <col min="3804" max="3804" width="11.33203125" bestFit="1" customWidth="1"/>
    <col min="3805" max="3814" width="12.33203125" bestFit="1" customWidth="1"/>
    <col min="3815" max="3815" width="11.33203125" bestFit="1" customWidth="1"/>
    <col min="3816" max="3825" width="12.33203125" bestFit="1" customWidth="1"/>
    <col min="3826" max="3826" width="11.33203125" bestFit="1" customWidth="1"/>
    <col min="3827" max="3836" width="12.33203125" bestFit="1" customWidth="1"/>
    <col min="3837" max="3837" width="11.33203125" bestFit="1" customWidth="1"/>
    <col min="3838" max="3847" width="12.33203125" bestFit="1" customWidth="1"/>
    <col min="3848" max="3848" width="11.33203125" bestFit="1" customWidth="1"/>
    <col min="3849" max="3858" width="12.33203125" bestFit="1" customWidth="1"/>
    <col min="3859" max="3859" width="11.33203125" bestFit="1" customWidth="1"/>
    <col min="3860" max="3869" width="12.33203125" bestFit="1" customWidth="1"/>
    <col min="3870" max="3870" width="11.33203125" bestFit="1" customWidth="1"/>
    <col min="3871" max="3880" width="12.33203125" bestFit="1" customWidth="1"/>
    <col min="3881" max="3881" width="11.33203125" bestFit="1" customWidth="1"/>
    <col min="3882" max="3891" width="12.33203125" bestFit="1" customWidth="1"/>
    <col min="3892" max="3892" width="10.33203125" bestFit="1" customWidth="1"/>
    <col min="3893" max="3893" width="11.33203125" bestFit="1" customWidth="1"/>
    <col min="3894" max="3903" width="12.33203125" bestFit="1" customWidth="1"/>
    <col min="3904" max="3904" width="11.33203125" bestFit="1" customWidth="1"/>
    <col min="3905" max="3914" width="12.33203125" bestFit="1" customWidth="1"/>
    <col min="3915" max="3915" width="11.33203125" bestFit="1" customWidth="1"/>
    <col min="3916" max="3925" width="12.33203125" bestFit="1" customWidth="1"/>
    <col min="3926" max="3926" width="11.33203125" bestFit="1" customWidth="1"/>
    <col min="3927" max="3936" width="12.33203125" bestFit="1" customWidth="1"/>
    <col min="3937" max="3937" width="11.33203125" bestFit="1" customWidth="1"/>
    <col min="3938" max="3947" width="12.33203125" bestFit="1" customWidth="1"/>
    <col min="3948" max="3948" width="11.33203125" bestFit="1" customWidth="1"/>
    <col min="3949" max="3958" width="12.33203125" bestFit="1" customWidth="1"/>
    <col min="3959" max="3959" width="11.33203125" bestFit="1" customWidth="1"/>
    <col min="3960" max="3969" width="12.33203125" bestFit="1" customWidth="1"/>
    <col min="3970" max="3970" width="11.33203125" bestFit="1" customWidth="1"/>
    <col min="3971" max="3980" width="12.33203125" bestFit="1" customWidth="1"/>
    <col min="3981" max="3981" width="11.33203125" bestFit="1" customWidth="1"/>
    <col min="3982" max="3991" width="12.33203125" bestFit="1" customWidth="1"/>
    <col min="3992" max="3992" width="11.33203125" bestFit="1" customWidth="1"/>
    <col min="3993" max="4002" width="12.33203125" bestFit="1" customWidth="1"/>
    <col min="4003" max="4003" width="10.33203125" bestFit="1" customWidth="1"/>
    <col min="4004" max="4004" width="11.33203125" bestFit="1" customWidth="1"/>
    <col min="4005" max="4014" width="12.33203125" bestFit="1" customWidth="1"/>
    <col min="4015" max="4015" width="11.33203125" bestFit="1" customWidth="1"/>
    <col min="4016" max="4025" width="12.33203125" bestFit="1" customWidth="1"/>
    <col min="4026" max="4026" width="11.33203125" bestFit="1" customWidth="1"/>
    <col min="4027" max="4036" width="12.33203125" bestFit="1" customWidth="1"/>
    <col min="4037" max="4037" width="11.33203125" bestFit="1" customWidth="1"/>
    <col min="4038" max="4047" width="12.33203125" bestFit="1" customWidth="1"/>
    <col min="4048" max="4048" width="11.33203125" bestFit="1" customWidth="1"/>
    <col min="4049" max="4058" width="12.33203125" bestFit="1" customWidth="1"/>
    <col min="4059" max="4059" width="11.33203125" bestFit="1" customWidth="1"/>
    <col min="4060" max="4069" width="12.33203125" bestFit="1" customWidth="1"/>
    <col min="4070" max="4070" width="11.33203125" bestFit="1" customWidth="1"/>
    <col min="4071" max="4080" width="12.33203125" bestFit="1" customWidth="1"/>
    <col min="4081" max="4081" width="11.33203125" bestFit="1" customWidth="1"/>
    <col min="4082" max="4091" width="12.33203125" bestFit="1" customWidth="1"/>
    <col min="4092" max="4092" width="11.33203125" bestFit="1" customWidth="1"/>
    <col min="4093" max="4102" width="12.33203125" bestFit="1" customWidth="1"/>
    <col min="4103" max="4103" width="11.33203125" bestFit="1" customWidth="1"/>
    <col min="4104" max="4113" width="12.33203125" bestFit="1" customWidth="1"/>
    <col min="4114" max="4114" width="10.33203125" bestFit="1" customWidth="1"/>
    <col min="4115" max="4115" width="11.33203125" bestFit="1" customWidth="1"/>
    <col min="4116" max="4125" width="12.33203125" bestFit="1" customWidth="1"/>
    <col min="4126" max="4126" width="11.33203125" bestFit="1" customWidth="1"/>
    <col min="4127" max="4136" width="12.33203125" bestFit="1" customWidth="1"/>
    <col min="4137" max="4137" width="11.33203125" bestFit="1" customWidth="1"/>
    <col min="4138" max="4147" width="12.33203125" bestFit="1" customWidth="1"/>
    <col min="4148" max="4148" width="11.33203125" bestFit="1" customWidth="1"/>
    <col min="4149" max="4158" width="12.33203125" bestFit="1" customWidth="1"/>
    <col min="4159" max="4159" width="11.33203125" bestFit="1" customWidth="1"/>
    <col min="4160" max="4169" width="12.33203125" bestFit="1" customWidth="1"/>
    <col min="4170" max="4170" width="11.33203125" bestFit="1" customWidth="1"/>
    <col min="4171" max="4180" width="12.33203125" bestFit="1" customWidth="1"/>
    <col min="4181" max="4181" width="11.33203125" bestFit="1" customWidth="1"/>
    <col min="4182" max="4191" width="12.33203125" bestFit="1" customWidth="1"/>
    <col min="4192" max="4192" width="11.33203125" bestFit="1" customWidth="1"/>
    <col min="4193" max="4202" width="12.33203125" bestFit="1" customWidth="1"/>
    <col min="4203" max="4203" width="11.33203125" bestFit="1" customWidth="1"/>
    <col min="4204" max="4213" width="12.33203125" bestFit="1" customWidth="1"/>
    <col min="4214" max="4214" width="11.33203125" bestFit="1" customWidth="1"/>
    <col min="4215" max="4224" width="12.33203125" bestFit="1" customWidth="1"/>
    <col min="4225" max="4225" width="10.33203125" bestFit="1" customWidth="1"/>
    <col min="4226" max="4226" width="11.33203125" bestFit="1" customWidth="1"/>
    <col min="4227" max="4236" width="12.33203125" bestFit="1" customWidth="1"/>
    <col min="4237" max="4237" width="11.33203125" bestFit="1" customWidth="1"/>
    <col min="4238" max="4247" width="12.33203125" bestFit="1" customWidth="1"/>
    <col min="4248" max="4248" width="11.33203125" bestFit="1" customWidth="1"/>
    <col min="4249" max="4258" width="12.33203125" bestFit="1" customWidth="1"/>
    <col min="4259" max="4259" width="11.33203125" bestFit="1" customWidth="1"/>
    <col min="4260" max="4269" width="12.33203125" bestFit="1" customWidth="1"/>
    <col min="4270" max="4270" width="11.33203125" bestFit="1" customWidth="1"/>
    <col min="4271" max="4280" width="12.33203125" bestFit="1" customWidth="1"/>
    <col min="4281" max="4281" width="11.33203125" bestFit="1" customWidth="1"/>
    <col min="4282" max="4291" width="12.33203125" bestFit="1" customWidth="1"/>
    <col min="4292" max="4292" width="11.33203125" bestFit="1" customWidth="1"/>
    <col min="4293" max="4302" width="12.33203125" bestFit="1" customWidth="1"/>
    <col min="4303" max="4303" width="11.33203125" bestFit="1" customWidth="1"/>
    <col min="4304" max="4313" width="12.33203125" bestFit="1" customWidth="1"/>
    <col min="4314" max="4314" width="11.33203125" bestFit="1" customWidth="1"/>
    <col min="4315" max="4324" width="12.33203125" bestFit="1" customWidth="1"/>
    <col min="4325" max="4325" width="11.33203125" bestFit="1" customWidth="1"/>
    <col min="4326" max="4335" width="12.33203125" bestFit="1" customWidth="1"/>
    <col min="4336" max="4336" width="10.33203125" bestFit="1" customWidth="1"/>
    <col min="4337" max="4337" width="11.33203125" bestFit="1" customWidth="1"/>
    <col min="4338" max="4347" width="12.33203125" bestFit="1" customWidth="1"/>
    <col min="4348" max="4348" width="11.33203125" bestFit="1" customWidth="1"/>
    <col min="4349" max="4358" width="12.33203125" bestFit="1" customWidth="1"/>
    <col min="4359" max="4359" width="11.33203125" bestFit="1" customWidth="1"/>
    <col min="4360" max="4369" width="12.33203125" bestFit="1" customWidth="1"/>
    <col min="4370" max="4370" width="11.33203125" bestFit="1" customWidth="1"/>
    <col min="4371" max="4380" width="12.33203125" bestFit="1" customWidth="1"/>
    <col min="4381" max="4381" width="11.33203125" bestFit="1" customWidth="1"/>
    <col min="4382" max="4391" width="12.33203125" bestFit="1" customWidth="1"/>
    <col min="4392" max="4392" width="11.33203125" bestFit="1" customWidth="1"/>
    <col min="4393" max="4402" width="12.33203125" bestFit="1" customWidth="1"/>
    <col min="4403" max="4403" width="11.33203125" bestFit="1" customWidth="1"/>
    <col min="4404" max="4413" width="12.33203125" bestFit="1" customWidth="1"/>
    <col min="4414" max="4414" width="11.33203125" bestFit="1" customWidth="1"/>
    <col min="4415" max="4424" width="12.33203125" bestFit="1" customWidth="1"/>
    <col min="4425" max="4425" width="11.33203125" bestFit="1" customWidth="1"/>
    <col min="4426" max="4435" width="12.33203125" bestFit="1" customWidth="1"/>
    <col min="4436" max="4436" width="11.33203125" bestFit="1" customWidth="1"/>
    <col min="4437" max="4446" width="12.33203125" bestFit="1" customWidth="1"/>
    <col min="4447" max="4447" width="9.33203125" bestFit="1" customWidth="1"/>
    <col min="4448" max="4448" width="10.33203125" bestFit="1" customWidth="1"/>
    <col min="4449" max="4449" width="11.33203125" bestFit="1" customWidth="1"/>
    <col min="4450" max="4450" width="12.33203125" bestFit="1" customWidth="1"/>
    <col min="4451" max="4459" width="11.33203125" bestFit="1" customWidth="1"/>
    <col min="4460" max="4460" width="10.33203125" bestFit="1" customWidth="1"/>
    <col min="4461" max="4470" width="11.33203125" bestFit="1" customWidth="1"/>
    <col min="4471" max="4471" width="10.33203125" bestFit="1" customWidth="1"/>
    <col min="4472" max="4481" width="11.33203125" bestFit="1" customWidth="1"/>
    <col min="4482" max="4482" width="10.33203125" bestFit="1" customWidth="1"/>
    <col min="4483" max="4492" width="11.33203125" bestFit="1" customWidth="1"/>
    <col min="4493" max="4493" width="10.33203125" bestFit="1" customWidth="1"/>
    <col min="4494" max="4503" width="11.33203125" bestFit="1" customWidth="1"/>
    <col min="4504" max="4504" width="10.33203125" bestFit="1" customWidth="1"/>
    <col min="4505" max="4514" width="11.33203125" bestFit="1" customWidth="1"/>
    <col min="4515" max="4515" width="10.33203125" bestFit="1" customWidth="1"/>
    <col min="4516" max="4525" width="11.33203125" bestFit="1" customWidth="1"/>
    <col min="4526" max="4526" width="10.33203125" bestFit="1" customWidth="1"/>
    <col min="4527" max="4536" width="11.33203125" bestFit="1" customWidth="1"/>
    <col min="4537" max="4537" width="10.33203125" bestFit="1" customWidth="1"/>
    <col min="4538" max="4547" width="11.33203125" bestFit="1" customWidth="1"/>
    <col min="4548" max="4548" width="10.33203125" bestFit="1" customWidth="1"/>
    <col min="4549" max="4558" width="11.33203125" bestFit="1" customWidth="1"/>
    <col min="4559" max="4559" width="9.33203125" bestFit="1" customWidth="1"/>
    <col min="4560" max="4560" width="10.33203125" bestFit="1" customWidth="1"/>
    <col min="4561" max="4570" width="11.33203125" bestFit="1" customWidth="1"/>
    <col min="4571" max="4571" width="10.33203125" bestFit="1" customWidth="1"/>
    <col min="4572" max="4581" width="11.33203125" bestFit="1" customWidth="1"/>
    <col min="4582" max="4582" width="10.33203125" bestFit="1" customWidth="1"/>
    <col min="4583" max="4592" width="11.33203125" bestFit="1" customWidth="1"/>
    <col min="4593" max="4593" width="10.33203125" bestFit="1" customWidth="1"/>
    <col min="4594" max="4603" width="11.33203125" bestFit="1" customWidth="1"/>
    <col min="4604" max="4604" width="10.33203125" bestFit="1" customWidth="1"/>
    <col min="4605" max="4614" width="11.33203125" bestFit="1" customWidth="1"/>
    <col min="4615" max="4615" width="10.33203125" bestFit="1" customWidth="1"/>
    <col min="4616" max="4625" width="11.33203125" bestFit="1" customWidth="1"/>
    <col min="4626" max="4626" width="10.33203125" bestFit="1" customWidth="1"/>
    <col min="4627" max="4636" width="11.33203125" bestFit="1" customWidth="1"/>
    <col min="4637" max="4637" width="10.33203125" bestFit="1" customWidth="1"/>
    <col min="4638" max="4647" width="11.33203125" bestFit="1" customWidth="1"/>
    <col min="4648" max="4648" width="10.33203125" bestFit="1" customWidth="1"/>
    <col min="4649" max="4658" width="11.33203125" bestFit="1" customWidth="1"/>
    <col min="4659" max="4659" width="10.33203125" bestFit="1" customWidth="1"/>
    <col min="4660" max="4669" width="11.33203125" bestFit="1" customWidth="1"/>
    <col min="4670" max="4670" width="9.33203125" bestFit="1" customWidth="1"/>
    <col min="4671" max="4671" width="10.33203125" bestFit="1" customWidth="1"/>
    <col min="4672" max="4681" width="11.33203125" bestFit="1" customWidth="1"/>
    <col min="4682" max="4682" width="10.33203125" bestFit="1" customWidth="1"/>
    <col min="4683" max="4692" width="11.33203125" bestFit="1" customWidth="1"/>
    <col min="4693" max="4693" width="10.33203125" bestFit="1" customWidth="1"/>
    <col min="4694" max="4703" width="11.33203125" bestFit="1" customWidth="1"/>
    <col min="4704" max="4704" width="10.33203125" bestFit="1" customWidth="1"/>
    <col min="4705" max="4714" width="11.33203125" bestFit="1" customWidth="1"/>
    <col min="4715" max="4715" width="10.33203125" bestFit="1" customWidth="1"/>
    <col min="4716" max="4725" width="11.33203125" bestFit="1" customWidth="1"/>
    <col min="4726" max="4726" width="10.33203125" bestFit="1" customWidth="1"/>
    <col min="4727" max="4736" width="11.33203125" bestFit="1" customWidth="1"/>
    <col min="4737" max="4737" width="10.33203125" bestFit="1" customWidth="1"/>
    <col min="4738" max="4747" width="11.33203125" bestFit="1" customWidth="1"/>
    <col min="4748" max="4748" width="10.33203125" bestFit="1" customWidth="1"/>
    <col min="4749" max="4758" width="11.33203125" bestFit="1" customWidth="1"/>
    <col min="4759" max="4759" width="10.33203125" bestFit="1" customWidth="1"/>
    <col min="4760" max="4769" width="11.33203125" bestFit="1" customWidth="1"/>
    <col min="4770" max="4770" width="10.33203125" bestFit="1" customWidth="1"/>
    <col min="4771" max="4780" width="11.33203125" bestFit="1" customWidth="1"/>
    <col min="4781" max="4781" width="9.33203125" bestFit="1" customWidth="1"/>
    <col min="4782" max="4782" width="10.33203125" bestFit="1" customWidth="1"/>
    <col min="4783" max="4792" width="11.33203125" bestFit="1" customWidth="1"/>
    <col min="4793" max="4793" width="10.33203125" bestFit="1" customWidth="1"/>
    <col min="4794" max="4803" width="11.33203125" bestFit="1" customWidth="1"/>
    <col min="4804" max="4804" width="10.33203125" bestFit="1" customWidth="1"/>
    <col min="4805" max="4814" width="11.33203125" bestFit="1" customWidth="1"/>
    <col min="4815" max="4815" width="10.33203125" bestFit="1" customWidth="1"/>
    <col min="4816" max="4825" width="11.33203125" bestFit="1" customWidth="1"/>
    <col min="4826" max="4826" width="10.33203125" bestFit="1" customWidth="1"/>
    <col min="4827" max="4836" width="11.33203125" bestFit="1" customWidth="1"/>
    <col min="4837" max="4837" width="10.33203125" bestFit="1" customWidth="1"/>
    <col min="4838" max="4847" width="11.33203125" bestFit="1" customWidth="1"/>
    <col min="4848" max="4848" width="10.33203125" bestFit="1" customWidth="1"/>
    <col min="4849" max="4858" width="11.33203125" bestFit="1" customWidth="1"/>
    <col min="4859" max="4859" width="10.33203125" bestFit="1" customWidth="1"/>
    <col min="4860" max="4869" width="11.33203125" bestFit="1" customWidth="1"/>
    <col min="4870" max="4870" width="10.33203125" bestFit="1" customWidth="1"/>
    <col min="4871" max="4880" width="11.33203125" bestFit="1" customWidth="1"/>
    <col min="4881" max="4881" width="10.33203125" bestFit="1" customWidth="1"/>
    <col min="4882" max="4891" width="11.33203125" bestFit="1" customWidth="1"/>
    <col min="4892" max="4892" width="9.33203125" bestFit="1" customWidth="1"/>
    <col min="4893" max="4893" width="10.33203125" bestFit="1" customWidth="1"/>
    <col min="4894" max="4903" width="11.33203125" bestFit="1" customWidth="1"/>
    <col min="4904" max="4904" width="10.33203125" bestFit="1" customWidth="1"/>
    <col min="4905" max="4914" width="11.33203125" bestFit="1" customWidth="1"/>
    <col min="4915" max="4915" width="10.33203125" bestFit="1" customWidth="1"/>
    <col min="4916" max="4925" width="11.33203125" bestFit="1" customWidth="1"/>
    <col min="4926" max="4926" width="10.33203125" bestFit="1" customWidth="1"/>
    <col min="4927" max="4936" width="11.33203125" bestFit="1" customWidth="1"/>
    <col min="4937" max="4937" width="10.33203125" bestFit="1" customWidth="1"/>
    <col min="4938" max="4947" width="11.33203125" bestFit="1" customWidth="1"/>
    <col min="4948" max="4948" width="10.33203125" bestFit="1" customWidth="1"/>
    <col min="4949" max="4958" width="11.33203125" bestFit="1" customWidth="1"/>
    <col min="4959" max="4959" width="10.33203125" bestFit="1" customWidth="1"/>
    <col min="4960" max="4969" width="11.33203125" bestFit="1" customWidth="1"/>
    <col min="4970" max="4970" width="10.33203125" bestFit="1" customWidth="1"/>
    <col min="4971" max="4980" width="11.33203125" bestFit="1" customWidth="1"/>
    <col min="4981" max="4981" width="10.33203125" bestFit="1" customWidth="1"/>
    <col min="4982" max="4991" width="11.33203125" bestFit="1" customWidth="1"/>
    <col min="4992" max="4992" width="10.33203125" bestFit="1" customWidth="1"/>
    <col min="4993" max="5002" width="11.33203125" bestFit="1" customWidth="1"/>
    <col min="5003" max="5003" width="10.5546875" bestFit="1" customWidth="1"/>
  </cols>
  <sheetData>
    <row r="1" spans="1:3" x14ac:dyDescent="0.3">
      <c r="A1" s="3" t="s">
        <v>12</v>
      </c>
      <c r="B1" t="s" vm="1">
        <v>11120</v>
      </c>
    </row>
    <row r="3" spans="1:3" x14ac:dyDescent="0.3">
      <c r="A3" t="s">
        <v>11119</v>
      </c>
    </row>
    <row r="4" spans="1:3" x14ac:dyDescent="0.3">
      <c r="A4" s="5">
        <v>179.85402919416117</v>
      </c>
      <c r="C4">
        <f>A4/774</f>
        <v>0.23236954676248214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03061-A9D5-421C-8196-59B29562BBB2}">
  <dimension ref="A1:R775"/>
  <sheetViews>
    <sheetView workbookViewId="0">
      <selection activeCell="E8" sqref="E8"/>
    </sheetView>
  </sheetViews>
  <sheetFormatPr defaultRowHeight="14.4" x14ac:dyDescent="0.3"/>
  <cols>
    <col min="1" max="1" width="12" customWidth="1"/>
    <col min="2" max="2" width="15.21875" customWidth="1"/>
    <col min="3" max="3" width="10.21875" customWidth="1"/>
    <col min="4" max="4" width="11.44140625" customWidth="1"/>
    <col min="5" max="5" width="15.5546875" customWidth="1"/>
    <col min="6" max="6" width="12.77734375" customWidth="1"/>
    <col min="7" max="7" width="14.5546875" customWidth="1"/>
    <col min="8" max="8" width="16.5546875" customWidth="1"/>
    <col min="9" max="9" width="18.44140625" customWidth="1"/>
    <col min="10" max="10" width="12.5546875" customWidth="1"/>
    <col min="11" max="11" width="20" customWidth="1"/>
    <col min="12" max="12" width="19.33203125" customWidth="1"/>
    <col min="14" max="14" width="11.77734375" customWidth="1"/>
    <col min="15" max="15" width="9.33203125" customWidth="1"/>
    <col min="16" max="16" width="9.77734375" customWidth="1"/>
    <col min="17" max="17" width="11" customWidth="1"/>
    <col min="18" max="18" width="37.66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11113</v>
      </c>
    </row>
    <row r="2" spans="1:18" x14ac:dyDescent="0.3">
      <c r="A2" t="s">
        <v>9196</v>
      </c>
      <c r="B2" t="s">
        <v>9197</v>
      </c>
      <c r="C2" t="s">
        <v>32</v>
      </c>
      <c r="D2">
        <v>817.29</v>
      </c>
      <c r="E2">
        <v>18</v>
      </c>
      <c r="F2" t="s">
        <v>27</v>
      </c>
      <c r="G2">
        <v>28</v>
      </c>
      <c r="H2">
        <v>16</v>
      </c>
      <c r="I2" s="1">
        <v>45241</v>
      </c>
      <c r="J2" t="s">
        <v>37</v>
      </c>
      <c r="K2" t="s">
        <v>9183</v>
      </c>
      <c r="L2">
        <v>32</v>
      </c>
      <c r="M2" t="s">
        <v>38</v>
      </c>
      <c r="N2" s="1">
        <v>45068</v>
      </c>
      <c r="O2" t="s">
        <v>44</v>
      </c>
      <c r="P2">
        <v>37.361800000000002</v>
      </c>
      <c r="Q2">
        <v>10.821199999999999</v>
      </c>
      <c r="R2">
        <v>173</v>
      </c>
    </row>
    <row r="3" spans="1:18" x14ac:dyDescent="0.3">
      <c r="A3" t="s">
        <v>9757</v>
      </c>
      <c r="B3" t="s">
        <v>9758</v>
      </c>
      <c r="C3" t="s">
        <v>42</v>
      </c>
      <c r="D3">
        <v>539.69000000000005</v>
      </c>
      <c r="E3">
        <v>574</v>
      </c>
      <c r="F3" t="s">
        <v>20</v>
      </c>
      <c r="G3">
        <v>38</v>
      </c>
      <c r="H3">
        <v>8</v>
      </c>
      <c r="I3" s="1">
        <v>45862</v>
      </c>
      <c r="J3" t="s">
        <v>61</v>
      </c>
      <c r="K3" t="s">
        <v>9756</v>
      </c>
      <c r="L3">
        <v>12</v>
      </c>
      <c r="M3" t="s">
        <v>38</v>
      </c>
      <c r="N3" s="1">
        <v>45680</v>
      </c>
      <c r="O3" t="s">
        <v>49</v>
      </c>
      <c r="P3">
        <v>49.577599999999997</v>
      </c>
      <c r="Q3">
        <v>18.067499999999999</v>
      </c>
      <c r="R3">
        <v>182</v>
      </c>
    </row>
    <row r="4" spans="1:18" x14ac:dyDescent="0.3">
      <c r="A4" t="s">
        <v>6983</v>
      </c>
      <c r="B4" t="s">
        <v>6984</v>
      </c>
      <c r="C4" t="s">
        <v>32</v>
      </c>
      <c r="D4">
        <v>302.16000000000003</v>
      </c>
      <c r="E4">
        <v>121</v>
      </c>
      <c r="F4" t="s">
        <v>27</v>
      </c>
      <c r="G4">
        <v>56</v>
      </c>
      <c r="H4">
        <v>12</v>
      </c>
      <c r="I4" s="1">
        <v>45355</v>
      </c>
      <c r="J4" t="s">
        <v>412</v>
      </c>
      <c r="K4" t="s">
        <v>6985</v>
      </c>
      <c r="L4">
        <v>39</v>
      </c>
      <c r="M4" t="s">
        <v>38</v>
      </c>
      <c r="N4" s="1">
        <v>45105</v>
      </c>
      <c r="O4" t="s">
        <v>77</v>
      </c>
      <c r="P4">
        <v>50.092799999999997</v>
      </c>
      <c r="Q4">
        <v>6.0521000000000003</v>
      </c>
      <c r="R4">
        <v>250</v>
      </c>
    </row>
    <row r="5" spans="1:18" x14ac:dyDescent="0.3">
      <c r="A5" t="s">
        <v>8870</v>
      </c>
      <c r="B5" t="s">
        <v>8871</v>
      </c>
      <c r="C5" t="s">
        <v>55</v>
      </c>
      <c r="D5">
        <v>411.46</v>
      </c>
      <c r="E5">
        <v>252</v>
      </c>
      <c r="F5" t="s">
        <v>27</v>
      </c>
      <c r="G5">
        <v>35</v>
      </c>
      <c r="H5">
        <v>21</v>
      </c>
      <c r="I5" s="1">
        <v>45359</v>
      </c>
      <c r="J5" t="s">
        <v>43</v>
      </c>
      <c r="K5" t="s">
        <v>8872</v>
      </c>
      <c r="L5">
        <v>41</v>
      </c>
      <c r="M5" t="s">
        <v>38</v>
      </c>
      <c r="N5" s="1">
        <v>45164</v>
      </c>
      <c r="O5" t="s">
        <v>112</v>
      </c>
      <c r="P5">
        <v>54.717300000000002</v>
      </c>
      <c r="Q5">
        <v>-0.8609</v>
      </c>
      <c r="R5">
        <v>195</v>
      </c>
    </row>
    <row r="6" spans="1:18" x14ac:dyDescent="0.3">
      <c r="A6" t="s">
        <v>3919</v>
      </c>
      <c r="B6" t="s">
        <v>3920</v>
      </c>
      <c r="C6" t="s">
        <v>72</v>
      </c>
      <c r="D6">
        <v>872.64</v>
      </c>
      <c r="E6">
        <v>140</v>
      </c>
      <c r="F6" t="s">
        <v>27</v>
      </c>
      <c r="G6">
        <v>18</v>
      </c>
      <c r="H6">
        <v>22</v>
      </c>
      <c r="I6" s="1">
        <v>45469</v>
      </c>
      <c r="J6" t="s">
        <v>412</v>
      </c>
      <c r="K6" t="s">
        <v>3921</v>
      </c>
      <c r="L6">
        <v>6</v>
      </c>
      <c r="M6" t="s">
        <v>38</v>
      </c>
      <c r="N6" s="1">
        <v>45173</v>
      </c>
      <c r="O6" t="s">
        <v>84</v>
      </c>
      <c r="P6">
        <v>51.735700000000001</v>
      </c>
      <c r="Q6">
        <v>4.8901000000000003</v>
      </c>
      <c r="R6">
        <v>296</v>
      </c>
    </row>
    <row r="7" spans="1:18" x14ac:dyDescent="0.3">
      <c r="A7" t="s">
        <v>7776</v>
      </c>
      <c r="B7" t="s">
        <v>7777</v>
      </c>
      <c r="C7" t="s">
        <v>19</v>
      </c>
      <c r="D7">
        <v>185.79</v>
      </c>
      <c r="E7">
        <v>562</v>
      </c>
      <c r="F7" t="s">
        <v>20</v>
      </c>
      <c r="G7">
        <v>33</v>
      </c>
      <c r="H7">
        <v>26</v>
      </c>
      <c r="I7" s="1">
        <v>45383</v>
      </c>
      <c r="J7" t="s">
        <v>148</v>
      </c>
      <c r="K7" t="s">
        <v>7773</v>
      </c>
      <c r="L7">
        <v>49</v>
      </c>
      <c r="M7" t="s">
        <v>38</v>
      </c>
      <c r="N7" s="1">
        <v>45152</v>
      </c>
      <c r="O7" t="s">
        <v>29</v>
      </c>
      <c r="P7">
        <v>36.313499999999998</v>
      </c>
      <c r="Q7">
        <v>0.2999</v>
      </c>
      <c r="R7">
        <v>231</v>
      </c>
    </row>
    <row r="8" spans="1:18" x14ac:dyDescent="0.3">
      <c r="A8" t="s">
        <v>6247</v>
      </c>
      <c r="B8" t="s">
        <v>6248</v>
      </c>
      <c r="C8" t="s">
        <v>65</v>
      </c>
      <c r="D8">
        <v>944.49</v>
      </c>
      <c r="E8">
        <v>62</v>
      </c>
      <c r="F8" t="s">
        <v>27</v>
      </c>
      <c r="G8">
        <v>71</v>
      </c>
      <c r="H8">
        <v>29</v>
      </c>
      <c r="I8" s="1">
        <v>45616</v>
      </c>
      <c r="J8" t="s">
        <v>204</v>
      </c>
      <c r="K8" t="s">
        <v>6236</v>
      </c>
      <c r="L8">
        <v>5</v>
      </c>
      <c r="M8" t="s">
        <v>38</v>
      </c>
      <c r="N8" s="1">
        <v>45319</v>
      </c>
      <c r="O8" t="s">
        <v>29</v>
      </c>
      <c r="P8">
        <v>41.347499999999997</v>
      </c>
      <c r="Q8">
        <v>-0.66659999999999997</v>
      </c>
      <c r="R8">
        <v>297</v>
      </c>
    </row>
    <row r="9" spans="1:18" x14ac:dyDescent="0.3">
      <c r="A9" t="s">
        <v>6758</v>
      </c>
      <c r="B9" t="s">
        <v>6759</v>
      </c>
      <c r="C9" t="s">
        <v>72</v>
      </c>
      <c r="D9">
        <v>203.72</v>
      </c>
      <c r="E9">
        <v>860</v>
      </c>
      <c r="F9" t="s">
        <v>47</v>
      </c>
      <c r="G9">
        <v>15</v>
      </c>
      <c r="H9">
        <v>18</v>
      </c>
      <c r="I9" s="1">
        <v>45043</v>
      </c>
      <c r="J9" t="s">
        <v>58</v>
      </c>
      <c r="K9" t="s">
        <v>6735</v>
      </c>
      <c r="L9">
        <v>38</v>
      </c>
      <c r="M9" t="s">
        <v>38</v>
      </c>
      <c r="N9" s="1">
        <v>45038</v>
      </c>
      <c r="O9" t="s">
        <v>24</v>
      </c>
      <c r="P9">
        <v>51.742400000000004</v>
      </c>
      <c r="Q9">
        <v>9.9588999999999999</v>
      </c>
      <c r="R9">
        <v>5</v>
      </c>
    </row>
    <row r="10" spans="1:18" x14ac:dyDescent="0.3">
      <c r="A10" t="s">
        <v>2630</v>
      </c>
      <c r="B10" t="s">
        <v>2631</v>
      </c>
      <c r="C10" t="s">
        <v>72</v>
      </c>
      <c r="D10">
        <v>146.22</v>
      </c>
      <c r="E10">
        <v>541</v>
      </c>
      <c r="F10" t="s">
        <v>20</v>
      </c>
      <c r="G10">
        <v>11</v>
      </c>
      <c r="H10">
        <v>27</v>
      </c>
      <c r="I10" s="1">
        <v>45650</v>
      </c>
      <c r="J10" t="s">
        <v>100</v>
      </c>
      <c r="K10" t="s">
        <v>2627</v>
      </c>
      <c r="L10">
        <v>20</v>
      </c>
      <c r="M10" t="s">
        <v>38</v>
      </c>
      <c r="N10" s="1">
        <v>45336</v>
      </c>
      <c r="O10" t="s">
        <v>84</v>
      </c>
      <c r="P10">
        <v>53.276400000000002</v>
      </c>
      <c r="Q10">
        <v>6.1920000000000002</v>
      </c>
      <c r="R10">
        <v>314</v>
      </c>
    </row>
    <row r="11" spans="1:18" x14ac:dyDescent="0.3">
      <c r="A11" t="s">
        <v>10518</v>
      </c>
      <c r="B11" t="s">
        <v>10519</v>
      </c>
      <c r="C11" t="s">
        <v>65</v>
      </c>
      <c r="D11">
        <v>222.96</v>
      </c>
      <c r="E11">
        <v>519</v>
      </c>
      <c r="F11" t="s">
        <v>20</v>
      </c>
      <c r="G11">
        <v>99</v>
      </c>
      <c r="H11">
        <v>12</v>
      </c>
      <c r="I11" s="1">
        <v>45309</v>
      </c>
      <c r="J11" t="s">
        <v>76</v>
      </c>
      <c r="K11" t="s">
        <v>10511</v>
      </c>
      <c r="L11">
        <v>13</v>
      </c>
      <c r="M11" t="s">
        <v>38</v>
      </c>
      <c r="N11" s="1">
        <v>45185</v>
      </c>
      <c r="O11" t="s">
        <v>90</v>
      </c>
      <c r="P11">
        <v>47.276000000000003</v>
      </c>
      <c r="Q11">
        <v>14.271699999999999</v>
      </c>
      <c r="R11">
        <v>124</v>
      </c>
    </row>
    <row r="12" spans="1:18" x14ac:dyDescent="0.3">
      <c r="A12" t="s">
        <v>4841</v>
      </c>
      <c r="B12" t="s">
        <v>4842</v>
      </c>
      <c r="C12" t="s">
        <v>55</v>
      </c>
      <c r="D12">
        <v>691.1</v>
      </c>
      <c r="E12">
        <v>973</v>
      </c>
      <c r="F12" t="s">
        <v>47</v>
      </c>
      <c r="G12">
        <v>90</v>
      </c>
      <c r="H12">
        <v>6</v>
      </c>
      <c r="I12" s="1">
        <v>45417</v>
      </c>
      <c r="J12" t="s">
        <v>210</v>
      </c>
      <c r="K12" t="s">
        <v>4828</v>
      </c>
      <c r="L12">
        <v>31</v>
      </c>
      <c r="M12" t="s">
        <v>38</v>
      </c>
      <c r="N12" s="1">
        <v>45378</v>
      </c>
      <c r="O12" t="s">
        <v>49</v>
      </c>
      <c r="P12">
        <v>53.011099999999999</v>
      </c>
      <c r="Q12">
        <v>14.5793</v>
      </c>
      <c r="R12">
        <v>39</v>
      </c>
    </row>
    <row r="13" spans="1:18" x14ac:dyDescent="0.3">
      <c r="A13" t="s">
        <v>6605</v>
      </c>
      <c r="B13" t="s">
        <v>6606</v>
      </c>
      <c r="C13" t="s">
        <v>42</v>
      </c>
      <c r="D13">
        <v>31.47</v>
      </c>
      <c r="E13">
        <v>851</v>
      </c>
      <c r="F13" t="s">
        <v>47</v>
      </c>
      <c r="G13">
        <v>14</v>
      </c>
      <c r="H13">
        <v>25</v>
      </c>
      <c r="I13" s="1">
        <v>45564</v>
      </c>
      <c r="J13" t="s">
        <v>58</v>
      </c>
      <c r="K13" t="s">
        <v>6594</v>
      </c>
      <c r="L13">
        <v>7</v>
      </c>
      <c r="M13" t="s">
        <v>38</v>
      </c>
      <c r="N13" s="1">
        <v>45532</v>
      </c>
      <c r="O13" t="s">
        <v>112</v>
      </c>
      <c r="P13">
        <v>54.496099999999998</v>
      </c>
      <c r="Q13">
        <v>-3.0367000000000002</v>
      </c>
      <c r="R13">
        <v>32</v>
      </c>
    </row>
    <row r="14" spans="1:18" x14ac:dyDescent="0.3">
      <c r="A14" t="s">
        <v>132</v>
      </c>
      <c r="B14" t="s">
        <v>133</v>
      </c>
      <c r="C14" t="s">
        <v>36</v>
      </c>
      <c r="D14">
        <v>899.81</v>
      </c>
      <c r="E14">
        <v>811</v>
      </c>
      <c r="F14" t="s">
        <v>47</v>
      </c>
      <c r="G14">
        <v>80</v>
      </c>
      <c r="H14">
        <v>17</v>
      </c>
      <c r="I14" s="1">
        <v>45354</v>
      </c>
      <c r="J14" t="s">
        <v>134</v>
      </c>
      <c r="K14" t="s">
        <v>111</v>
      </c>
      <c r="L14">
        <v>8</v>
      </c>
      <c r="M14" t="s">
        <v>38</v>
      </c>
      <c r="N14" s="1">
        <v>45189</v>
      </c>
      <c r="O14" t="s">
        <v>44</v>
      </c>
      <c r="P14">
        <v>46.0017</v>
      </c>
      <c r="Q14">
        <v>15.652100000000001</v>
      </c>
      <c r="R14">
        <v>165</v>
      </c>
    </row>
    <row r="15" spans="1:18" x14ac:dyDescent="0.3">
      <c r="A15" t="s">
        <v>5601</v>
      </c>
      <c r="B15" t="s">
        <v>5602</v>
      </c>
      <c r="C15" t="s">
        <v>55</v>
      </c>
      <c r="D15">
        <v>378.98</v>
      </c>
      <c r="E15">
        <v>356</v>
      </c>
      <c r="F15" t="s">
        <v>20</v>
      </c>
      <c r="G15">
        <v>18</v>
      </c>
      <c r="H15">
        <v>14</v>
      </c>
      <c r="I15" s="1">
        <v>45757</v>
      </c>
      <c r="J15" t="s">
        <v>76</v>
      </c>
      <c r="K15" t="s">
        <v>5592</v>
      </c>
      <c r="L15">
        <v>9</v>
      </c>
      <c r="M15" t="s">
        <v>38</v>
      </c>
      <c r="N15" s="1">
        <v>45631</v>
      </c>
      <c r="O15" t="s">
        <v>39</v>
      </c>
      <c r="P15">
        <v>64.730400000000003</v>
      </c>
      <c r="Q15">
        <v>20.587599999999998</v>
      </c>
      <c r="R15">
        <v>126</v>
      </c>
    </row>
    <row r="16" spans="1:18" x14ac:dyDescent="0.3">
      <c r="A16" t="s">
        <v>4783</v>
      </c>
      <c r="B16" t="s">
        <v>4784</v>
      </c>
      <c r="C16" t="s">
        <v>36</v>
      </c>
      <c r="D16">
        <v>243.13</v>
      </c>
      <c r="E16">
        <v>860</v>
      </c>
      <c r="F16" t="s">
        <v>47</v>
      </c>
      <c r="G16">
        <v>31</v>
      </c>
      <c r="H16">
        <v>8</v>
      </c>
      <c r="I16" s="1">
        <v>45932</v>
      </c>
      <c r="J16" t="s">
        <v>126</v>
      </c>
      <c r="K16" t="s">
        <v>4776</v>
      </c>
      <c r="L16">
        <v>37</v>
      </c>
      <c r="M16" t="s">
        <v>38</v>
      </c>
      <c r="N16" s="1">
        <v>45726</v>
      </c>
      <c r="O16" t="s">
        <v>84</v>
      </c>
      <c r="P16">
        <v>50.904200000000003</v>
      </c>
      <c r="Q16">
        <v>3.3694000000000002</v>
      </c>
      <c r="R16">
        <v>206</v>
      </c>
    </row>
    <row r="17" spans="1:18" x14ac:dyDescent="0.3">
      <c r="A17" t="s">
        <v>9590</v>
      </c>
      <c r="B17" t="s">
        <v>9591</v>
      </c>
      <c r="C17" t="s">
        <v>32</v>
      </c>
      <c r="D17">
        <v>997.43</v>
      </c>
      <c r="E17">
        <v>70</v>
      </c>
      <c r="F17" t="s">
        <v>27</v>
      </c>
      <c r="G17">
        <v>75</v>
      </c>
      <c r="H17">
        <v>16</v>
      </c>
      <c r="I17" s="1">
        <v>45799</v>
      </c>
      <c r="J17" t="s">
        <v>429</v>
      </c>
      <c r="K17" t="s">
        <v>9581</v>
      </c>
      <c r="L17">
        <v>11</v>
      </c>
      <c r="M17" t="s">
        <v>38</v>
      </c>
      <c r="N17" s="1">
        <v>45538</v>
      </c>
      <c r="O17" t="s">
        <v>90</v>
      </c>
      <c r="P17">
        <v>47.718899999999998</v>
      </c>
      <c r="Q17">
        <v>14.620699999999999</v>
      </c>
      <c r="R17">
        <v>261</v>
      </c>
    </row>
    <row r="18" spans="1:18" x14ac:dyDescent="0.3">
      <c r="A18" t="s">
        <v>7158</v>
      </c>
      <c r="B18" t="s">
        <v>7159</v>
      </c>
      <c r="C18" t="s">
        <v>36</v>
      </c>
      <c r="D18">
        <v>552.97</v>
      </c>
      <c r="E18">
        <v>718</v>
      </c>
      <c r="F18" t="s">
        <v>47</v>
      </c>
      <c r="G18">
        <v>85</v>
      </c>
      <c r="H18">
        <v>12</v>
      </c>
      <c r="I18" s="1">
        <v>45695</v>
      </c>
      <c r="J18" t="s">
        <v>48</v>
      </c>
      <c r="K18" t="s">
        <v>7147</v>
      </c>
      <c r="L18">
        <v>46</v>
      </c>
      <c r="M18" t="s">
        <v>38</v>
      </c>
      <c r="N18" s="1">
        <v>45625</v>
      </c>
      <c r="O18" t="s">
        <v>77</v>
      </c>
      <c r="P18">
        <v>49.902200000000001</v>
      </c>
      <c r="Q18">
        <v>6.0382999999999996</v>
      </c>
      <c r="R18">
        <v>70</v>
      </c>
    </row>
    <row r="19" spans="1:18" x14ac:dyDescent="0.3">
      <c r="A19" t="s">
        <v>1792</v>
      </c>
      <c r="B19" t="s">
        <v>1793</v>
      </c>
      <c r="C19" t="s">
        <v>55</v>
      </c>
      <c r="D19">
        <v>498.25</v>
      </c>
      <c r="E19">
        <v>499</v>
      </c>
      <c r="F19" t="s">
        <v>20</v>
      </c>
      <c r="G19">
        <v>99</v>
      </c>
      <c r="H19">
        <v>29</v>
      </c>
      <c r="I19" s="1">
        <v>45572</v>
      </c>
      <c r="J19" t="s">
        <v>268</v>
      </c>
      <c r="K19" t="s">
        <v>1785</v>
      </c>
      <c r="L19">
        <v>33</v>
      </c>
      <c r="M19" t="s">
        <v>38</v>
      </c>
      <c r="N19" s="1">
        <v>45437</v>
      </c>
      <c r="O19" t="s">
        <v>112</v>
      </c>
      <c r="P19">
        <v>54.303699999999999</v>
      </c>
      <c r="Q19">
        <v>-8.0572999999999997</v>
      </c>
      <c r="R19">
        <v>135</v>
      </c>
    </row>
    <row r="20" spans="1:18" x14ac:dyDescent="0.3">
      <c r="A20" t="s">
        <v>6037</v>
      </c>
      <c r="B20" t="s">
        <v>6038</v>
      </c>
      <c r="C20" t="s">
        <v>72</v>
      </c>
      <c r="D20">
        <v>455.43</v>
      </c>
      <c r="E20">
        <v>960</v>
      </c>
      <c r="F20" t="s">
        <v>47</v>
      </c>
      <c r="G20">
        <v>83</v>
      </c>
      <c r="H20">
        <v>28</v>
      </c>
      <c r="I20" s="1">
        <v>45168</v>
      </c>
      <c r="J20" t="s">
        <v>28</v>
      </c>
      <c r="K20" t="s">
        <v>6030</v>
      </c>
      <c r="L20">
        <v>30</v>
      </c>
      <c r="M20" t="s">
        <v>38</v>
      </c>
      <c r="N20" s="1">
        <v>45030</v>
      </c>
      <c r="O20" t="s">
        <v>39</v>
      </c>
      <c r="P20">
        <v>66.768000000000001</v>
      </c>
      <c r="Q20">
        <v>12.7377</v>
      </c>
      <c r="R20">
        <v>138</v>
      </c>
    </row>
    <row r="21" spans="1:18" x14ac:dyDescent="0.3">
      <c r="A21" t="s">
        <v>8074</v>
      </c>
      <c r="B21" t="s">
        <v>8075</v>
      </c>
      <c r="C21" t="s">
        <v>19</v>
      </c>
      <c r="D21">
        <v>282.8</v>
      </c>
      <c r="E21">
        <v>580</v>
      </c>
      <c r="F21" t="s">
        <v>20</v>
      </c>
      <c r="G21">
        <v>68</v>
      </c>
      <c r="H21">
        <v>2</v>
      </c>
      <c r="I21" s="1">
        <v>45569</v>
      </c>
      <c r="J21" t="s">
        <v>134</v>
      </c>
      <c r="K21" t="s">
        <v>8076</v>
      </c>
      <c r="L21">
        <v>25</v>
      </c>
      <c r="M21" t="s">
        <v>38</v>
      </c>
      <c r="N21" s="1">
        <v>45456</v>
      </c>
      <c r="O21" t="s">
        <v>138</v>
      </c>
      <c r="P21">
        <v>42.449300000000001</v>
      </c>
      <c r="Q21">
        <v>-2.6316999999999999</v>
      </c>
      <c r="R21">
        <v>113</v>
      </c>
    </row>
    <row r="22" spans="1:18" x14ac:dyDescent="0.3">
      <c r="A22" t="s">
        <v>1835</v>
      </c>
      <c r="B22" t="s">
        <v>1836</v>
      </c>
      <c r="C22" t="s">
        <v>32</v>
      </c>
      <c r="D22">
        <v>138.5</v>
      </c>
      <c r="E22">
        <v>578</v>
      </c>
      <c r="F22" t="s">
        <v>20</v>
      </c>
      <c r="G22">
        <v>27</v>
      </c>
      <c r="H22">
        <v>12</v>
      </c>
      <c r="I22" s="1">
        <v>45639</v>
      </c>
      <c r="J22" t="s">
        <v>43</v>
      </c>
      <c r="K22" t="s">
        <v>1828</v>
      </c>
      <c r="L22">
        <v>35</v>
      </c>
      <c r="M22" t="s">
        <v>38</v>
      </c>
      <c r="N22" s="1">
        <v>45584</v>
      </c>
      <c r="O22" t="s">
        <v>49</v>
      </c>
      <c r="P22">
        <v>51.9983</v>
      </c>
      <c r="Q22">
        <v>19.692900000000002</v>
      </c>
      <c r="R22">
        <v>55</v>
      </c>
    </row>
    <row r="23" spans="1:18" x14ac:dyDescent="0.3">
      <c r="A23" t="s">
        <v>5276</v>
      </c>
      <c r="B23" t="s">
        <v>5277</v>
      </c>
      <c r="C23" t="s">
        <v>65</v>
      </c>
      <c r="D23">
        <v>885.85</v>
      </c>
      <c r="E23">
        <v>631</v>
      </c>
      <c r="F23" t="s">
        <v>20</v>
      </c>
      <c r="G23">
        <v>89</v>
      </c>
      <c r="H23">
        <v>4</v>
      </c>
      <c r="I23" s="1">
        <v>45441</v>
      </c>
      <c r="J23" t="s">
        <v>33</v>
      </c>
      <c r="K23" t="s">
        <v>5265</v>
      </c>
      <c r="L23">
        <v>31</v>
      </c>
      <c r="M23" t="s">
        <v>38</v>
      </c>
      <c r="N23" s="1">
        <v>45408</v>
      </c>
      <c r="O23" t="s">
        <v>39</v>
      </c>
      <c r="P23">
        <v>57.822499999999998</v>
      </c>
      <c r="Q23">
        <v>23.556000000000001</v>
      </c>
      <c r="R23">
        <v>33</v>
      </c>
    </row>
    <row r="24" spans="1:18" x14ac:dyDescent="0.3">
      <c r="A24" t="s">
        <v>9344</v>
      </c>
      <c r="B24" t="s">
        <v>9345</v>
      </c>
      <c r="C24" t="s">
        <v>42</v>
      </c>
      <c r="D24">
        <v>511.9</v>
      </c>
      <c r="E24">
        <v>607</v>
      </c>
      <c r="F24" t="s">
        <v>20</v>
      </c>
      <c r="G24">
        <v>95</v>
      </c>
      <c r="H24">
        <v>18</v>
      </c>
      <c r="I24" s="1">
        <v>45161</v>
      </c>
      <c r="J24" t="s">
        <v>33</v>
      </c>
      <c r="K24" t="s">
        <v>9337</v>
      </c>
      <c r="L24">
        <v>41</v>
      </c>
      <c r="M24" t="s">
        <v>38</v>
      </c>
      <c r="N24" s="1">
        <v>45061</v>
      </c>
      <c r="O24" t="s">
        <v>24</v>
      </c>
      <c r="P24">
        <v>53.512700000000002</v>
      </c>
      <c r="Q24">
        <v>7.0126999999999997</v>
      </c>
      <c r="R24">
        <v>100</v>
      </c>
    </row>
    <row r="25" spans="1:18" x14ac:dyDescent="0.3">
      <c r="A25" t="s">
        <v>1902</v>
      </c>
      <c r="B25" t="s">
        <v>1903</v>
      </c>
      <c r="C25" t="s">
        <v>72</v>
      </c>
      <c r="D25">
        <v>113.36</v>
      </c>
      <c r="E25">
        <v>548</v>
      </c>
      <c r="F25" t="s">
        <v>20</v>
      </c>
      <c r="G25">
        <v>51</v>
      </c>
      <c r="H25">
        <v>15</v>
      </c>
      <c r="I25" s="1">
        <v>45349</v>
      </c>
      <c r="J25" t="s">
        <v>33</v>
      </c>
      <c r="K25" t="s">
        <v>1889</v>
      </c>
      <c r="L25">
        <v>38</v>
      </c>
      <c r="M25" t="s">
        <v>38</v>
      </c>
      <c r="N25" s="1">
        <v>45241</v>
      </c>
      <c r="O25" t="s">
        <v>29</v>
      </c>
      <c r="P25">
        <v>39.623399999999997</v>
      </c>
      <c r="Q25">
        <v>-3.9556</v>
      </c>
      <c r="R25">
        <v>108</v>
      </c>
    </row>
    <row r="26" spans="1:18" x14ac:dyDescent="0.3">
      <c r="A26" t="s">
        <v>8622</v>
      </c>
      <c r="B26" t="s">
        <v>8623</v>
      </c>
      <c r="C26" t="s">
        <v>65</v>
      </c>
      <c r="D26">
        <v>319.2</v>
      </c>
      <c r="E26">
        <v>682</v>
      </c>
      <c r="F26" t="s">
        <v>20</v>
      </c>
      <c r="G26">
        <v>29</v>
      </c>
      <c r="H26">
        <v>28</v>
      </c>
      <c r="I26" s="1">
        <v>45220</v>
      </c>
      <c r="J26" t="s">
        <v>104</v>
      </c>
      <c r="K26" t="s">
        <v>8619</v>
      </c>
      <c r="L26">
        <v>43</v>
      </c>
      <c r="M26" t="s">
        <v>38</v>
      </c>
      <c r="N26" s="1">
        <v>45177</v>
      </c>
      <c r="O26" t="s">
        <v>39</v>
      </c>
      <c r="P26">
        <v>57.028700000000001</v>
      </c>
      <c r="Q26">
        <v>19.133900000000001</v>
      </c>
      <c r="R26">
        <v>43</v>
      </c>
    </row>
    <row r="27" spans="1:18" x14ac:dyDescent="0.3">
      <c r="A27" t="s">
        <v>10845</v>
      </c>
      <c r="B27" t="s">
        <v>10846</v>
      </c>
      <c r="C27" t="s">
        <v>72</v>
      </c>
      <c r="D27">
        <v>303.27</v>
      </c>
      <c r="E27">
        <v>713</v>
      </c>
      <c r="F27" t="s">
        <v>47</v>
      </c>
      <c r="G27">
        <v>33</v>
      </c>
      <c r="H27">
        <v>3</v>
      </c>
      <c r="I27" s="1">
        <v>45242</v>
      </c>
      <c r="J27" t="s">
        <v>69</v>
      </c>
      <c r="K27" t="s">
        <v>10840</v>
      </c>
      <c r="L27">
        <v>5</v>
      </c>
      <c r="M27" t="s">
        <v>38</v>
      </c>
      <c r="N27" s="1">
        <v>45226</v>
      </c>
      <c r="O27" t="s">
        <v>90</v>
      </c>
      <c r="P27">
        <v>48.212800000000001</v>
      </c>
      <c r="Q27">
        <v>11.097</v>
      </c>
      <c r="R27">
        <v>16</v>
      </c>
    </row>
    <row r="28" spans="1:18" x14ac:dyDescent="0.3">
      <c r="A28" t="s">
        <v>3039</v>
      </c>
      <c r="B28" t="s">
        <v>3040</v>
      </c>
      <c r="C28" t="s">
        <v>65</v>
      </c>
      <c r="D28">
        <v>85.87</v>
      </c>
      <c r="E28">
        <v>95</v>
      </c>
      <c r="F28" t="s">
        <v>27</v>
      </c>
      <c r="G28">
        <v>62</v>
      </c>
      <c r="H28">
        <v>27</v>
      </c>
      <c r="I28" s="1">
        <v>45578</v>
      </c>
      <c r="J28" t="s">
        <v>104</v>
      </c>
      <c r="K28" t="s">
        <v>3041</v>
      </c>
      <c r="L28">
        <v>45</v>
      </c>
      <c r="M28" t="s">
        <v>38</v>
      </c>
      <c r="N28" s="1">
        <v>45377</v>
      </c>
      <c r="O28" t="s">
        <v>90</v>
      </c>
      <c r="P28">
        <v>46.461199999999998</v>
      </c>
      <c r="Q28">
        <v>12.8081</v>
      </c>
      <c r="R28">
        <v>201</v>
      </c>
    </row>
    <row r="29" spans="1:18" x14ac:dyDescent="0.3">
      <c r="A29" t="s">
        <v>7612</v>
      </c>
      <c r="B29" t="s">
        <v>7613</v>
      </c>
      <c r="C29" t="s">
        <v>32</v>
      </c>
      <c r="D29">
        <v>697.87</v>
      </c>
      <c r="E29">
        <v>440</v>
      </c>
      <c r="F29" t="s">
        <v>20</v>
      </c>
      <c r="G29">
        <v>35</v>
      </c>
      <c r="H29">
        <v>8</v>
      </c>
      <c r="I29" s="1">
        <v>45586</v>
      </c>
      <c r="J29" t="s">
        <v>179</v>
      </c>
      <c r="K29" t="s">
        <v>7603</v>
      </c>
      <c r="L29">
        <v>15</v>
      </c>
      <c r="M29" t="s">
        <v>38</v>
      </c>
      <c r="N29" s="1">
        <v>45286</v>
      </c>
      <c r="O29" t="s">
        <v>112</v>
      </c>
      <c r="P29">
        <v>57.765300000000003</v>
      </c>
      <c r="Q29">
        <v>-5.6326000000000001</v>
      </c>
      <c r="R29">
        <v>300</v>
      </c>
    </row>
    <row r="30" spans="1:18" x14ac:dyDescent="0.3">
      <c r="A30" t="s">
        <v>410</v>
      </c>
      <c r="B30" t="s">
        <v>411</v>
      </c>
      <c r="C30" t="s">
        <v>55</v>
      </c>
      <c r="D30">
        <v>868.9</v>
      </c>
      <c r="E30">
        <v>997</v>
      </c>
      <c r="F30" t="s">
        <v>47</v>
      </c>
      <c r="G30">
        <v>66</v>
      </c>
      <c r="H30">
        <v>27</v>
      </c>
      <c r="I30" s="1">
        <v>45539</v>
      </c>
      <c r="J30" t="s">
        <v>412</v>
      </c>
      <c r="K30" t="s">
        <v>413</v>
      </c>
      <c r="L30">
        <v>25</v>
      </c>
      <c r="M30" t="s">
        <v>38</v>
      </c>
      <c r="N30" s="1">
        <v>45433</v>
      </c>
      <c r="O30" t="s">
        <v>84</v>
      </c>
      <c r="P30">
        <v>51.068800000000003</v>
      </c>
      <c r="Q30">
        <v>5.6524000000000001</v>
      </c>
      <c r="R30">
        <v>106</v>
      </c>
    </row>
    <row r="31" spans="1:18" x14ac:dyDescent="0.3">
      <c r="A31" t="s">
        <v>310</v>
      </c>
      <c r="B31" t="s">
        <v>311</v>
      </c>
      <c r="C31" t="s">
        <v>32</v>
      </c>
      <c r="D31">
        <v>158.11000000000001</v>
      </c>
      <c r="E31">
        <v>867</v>
      </c>
      <c r="F31" t="s">
        <v>47</v>
      </c>
      <c r="G31">
        <v>78</v>
      </c>
      <c r="H31">
        <v>6</v>
      </c>
      <c r="I31" s="1">
        <v>45161</v>
      </c>
      <c r="J31" t="s">
        <v>210</v>
      </c>
      <c r="K31" t="s">
        <v>305</v>
      </c>
      <c r="L31">
        <v>22</v>
      </c>
      <c r="M31" t="s">
        <v>38</v>
      </c>
      <c r="N31" s="1">
        <v>45078</v>
      </c>
      <c r="O31" t="s">
        <v>39</v>
      </c>
      <c r="P31">
        <v>63.006900000000002</v>
      </c>
      <c r="Q31">
        <v>14.377700000000001</v>
      </c>
      <c r="R31">
        <v>83</v>
      </c>
    </row>
    <row r="32" spans="1:18" x14ac:dyDescent="0.3">
      <c r="A32" t="s">
        <v>525</v>
      </c>
      <c r="B32" t="s">
        <v>526</v>
      </c>
      <c r="C32" t="s">
        <v>55</v>
      </c>
      <c r="D32">
        <v>804.73</v>
      </c>
      <c r="E32">
        <v>609</v>
      </c>
      <c r="F32" t="s">
        <v>20</v>
      </c>
      <c r="G32">
        <v>21</v>
      </c>
      <c r="H32">
        <v>19</v>
      </c>
      <c r="I32" s="1">
        <v>45664</v>
      </c>
      <c r="J32" t="s">
        <v>158</v>
      </c>
      <c r="K32" t="s">
        <v>518</v>
      </c>
      <c r="L32">
        <v>47</v>
      </c>
      <c r="M32" t="s">
        <v>38</v>
      </c>
      <c r="N32" s="1">
        <v>45539</v>
      </c>
      <c r="O32" t="s">
        <v>77</v>
      </c>
      <c r="P32">
        <v>50.941499999999998</v>
      </c>
      <c r="Q32">
        <v>4.9619999999999997</v>
      </c>
      <c r="R32">
        <v>125</v>
      </c>
    </row>
    <row r="33" spans="1:18" x14ac:dyDescent="0.3">
      <c r="A33" t="s">
        <v>4172</v>
      </c>
      <c r="B33" t="s">
        <v>4173</v>
      </c>
      <c r="C33" t="s">
        <v>65</v>
      </c>
      <c r="D33">
        <v>136.44999999999999</v>
      </c>
      <c r="E33">
        <v>647</v>
      </c>
      <c r="F33" t="s">
        <v>20</v>
      </c>
      <c r="G33">
        <v>65</v>
      </c>
      <c r="H33">
        <v>23</v>
      </c>
      <c r="I33" s="1">
        <v>45382</v>
      </c>
      <c r="J33" t="s">
        <v>185</v>
      </c>
      <c r="K33" t="s">
        <v>4174</v>
      </c>
      <c r="L33">
        <v>20</v>
      </c>
      <c r="M33" t="s">
        <v>38</v>
      </c>
      <c r="N33" s="1">
        <v>45229</v>
      </c>
      <c r="O33" t="s">
        <v>44</v>
      </c>
      <c r="P33">
        <v>38.647599999999997</v>
      </c>
      <c r="Q33">
        <v>14.3599</v>
      </c>
      <c r="R33">
        <v>153</v>
      </c>
    </row>
    <row r="34" spans="1:18" x14ac:dyDescent="0.3">
      <c r="A34" t="s">
        <v>8744</v>
      </c>
      <c r="B34" t="s">
        <v>8745</v>
      </c>
      <c r="C34" t="s">
        <v>32</v>
      </c>
      <c r="D34">
        <v>818.17</v>
      </c>
      <c r="E34">
        <v>72</v>
      </c>
      <c r="F34" t="s">
        <v>27</v>
      </c>
      <c r="G34">
        <v>38</v>
      </c>
      <c r="H34">
        <v>9</v>
      </c>
      <c r="I34" s="1">
        <v>45370</v>
      </c>
      <c r="J34" t="s">
        <v>28</v>
      </c>
      <c r="K34" t="s">
        <v>8746</v>
      </c>
      <c r="L34">
        <v>34</v>
      </c>
      <c r="M34" t="s">
        <v>38</v>
      </c>
      <c r="N34" s="1">
        <v>45297</v>
      </c>
      <c r="O34" t="s">
        <v>112</v>
      </c>
      <c r="P34">
        <v>56.772100000000002</v>
      </c>
      <c r="Q34">
        <v>-0.28539999999999999</v>
      </c>
      <c r="R34">
        <v>73</v>
      </c>
    </row>
    <row r="35" spans="1:18" x14ac:dyDescent="0.3">
      <c r="A35" t="s">
        <v>788</v>
      </c>
      <c r="B35" t="s">
        <v>789</v>
      </c>
      <c r="C35" t="s">
        <v>65</v>
      </c>
      <c r="D35">
        <v>582.32000000000005</v>
      </c>
      <c r="E35">
        <v>403</v>
      </c>
      <c r="F35" t="s">
        <v>20</v>
      </c>
      <c r="G35">
        <v>32</v>
      </c>
      <c r="H35">
        <v>21</v>
      </c>
      <c r="I35" s="1">
        <v>45199</v>
      </c>
      <c r="J35" t="s">
        <v>234</v>
      </c>
      <c r="K35" t="s">
        <v>779</v>
      </c>
      <c r="L35">
        <v>18</v>
      </c>
      <c r="M35" t="s">
        <v>38</v>
      </c>
      <c r="N35" s="1">
        <v>45166</v>
      </c>
      <c r="O35" t="s">
        <v>77</v>
      </c>
      <c r="P35">
        <v>50.134</v>
      </c>
      <c r="Q35">
        <v>3.3325999999999998</v>
      </c>
      <c r="R35">
        <v>33</v>
      </c>
    </row>
    <row r="36" spans="1:18" x14ac:dyDescent="0.3">
      <c r="A36" t="s">
        <v>6214</v>
      </c>
      <c r="B36" t="s">
        <v>6215</v>
      </c>
      <c r="C36" t="s">
        <v>36</v>
      </c>
      <c r="D36">
        <v>747.96</v>
      </c>
      <c r="E36">
        <v>433</v>
      </c>
      <c r="F36" t="s">
        <v>20</v>
      </c>
      <c r="G36">
        <v>56</v>
      </c>
      <c r="H36">
        <v>5</v>
      </c>
      <c r="I36" s="1">
        <v>45598</v>
      </c>
      <c r="J36" t="s">
        <v>412</v>
      </c>
      <c r="K36" t="s">
        <v>6203</v>
      </c>
      <c r="L36">
        <v>36</v>
      </c>
      <c r="M36" t="s">
        <v>38</v>
      </c>
      <c r="N36" s="1">
        <v>45370</v>
      </c>
      <c r="O36" t="s">
        <v>138</v>
      </c>
      <c r="P36">
        <v>48.707599999999999</v>
      </c>
      <c r="Q36">
        <v>-4.0343999999999998</v>
      </c>
      <c r="R36">
        <v>228</v>
      </c>
    </row>
    <row r="37" spans="1:18" x14ac:dyDescent="0.3">
      <c r="A37" t="s">
        <v>2011</v>
      </c>
      <c r="B37" t="s">
        <v>2012</v>
      </c>
      <c r="C37" t="s">
        <v>19</v>
      </c>
      <c r="D37">
        <v>883.41</v>
      </c>
      <c r="E37">
        <v>654</v>
      </c>
      <c r="F37" t="s">
        <v>20</v>
      </c>
      <c r="G37">
        <v>66</v>
      </c>
      <c r="H37">
        <v>24</v>
      </c>
      <c r="I37" s="1">
        <v>45180</v>
      </c>
      <c r="J37" t="s">
        <v>148</v>
      </c>
      <c r="K37" t="s">
        <v>2006</v>
      </c>
      <c r="L37">
        <v>24</v>
      </c>
      <c r="M37" t="s">
        <v>38</v>
      </c>
      <c r="N37" s="1">
        <v>45080</v>
      </c>
      <c r="O37" t="s">
        <v>39</v>
      </c>
      <c r="P37">
        <v>56.297400000000003</v>
      </c>
      <c r="Q37">
        <v>20.854800000000001</v>
      </c>
      <c r="R37">
        <v>100</v>
      </c>
    </row>
    <row r="38" spans="1:18" x14ac:dyDescent="0.3">
      <c r="A38" t="s">
        <v>3366</v>
      </c>
      <c r="B38" t="s">
        <v>3367</v>
      </c>
      <c r="C38" t="s">
        <v>65</v>
      </c>
      <c r="D38">
        <v>224.21</v>
      </c>
      <c r="E38">
        <v>15</v>
      </c>
      <c r="F38" t="s">
        <v>27</v>
      </c>
      <c r="G38">
        <v>51</v>
      </c>
      <c r="H38">
        <v>24</v>
      </c>
      <c r="I38" s="1">
        <v>45834</v>
      </c>
      <c r="J38" t="s">
        <v>66</v>
      </c>
      <c r="K38" t="s">
        <v>3355</v>
      </c>
      <c r="L38">
        <v>48</v>
      </c>
      <c r="M38" t="s">
        <v>38</v>
      </c>
      <c r="N38" s="1">
        <v>45594</v>
      </c>
      <c r="O38" t="s">
        <v>39</v>
      </c>
      <c r="P38">
        <v>60.5625</v>
      </c>
      <c r="Q38">
        <v>13.526999999999999</v>
      </c>
      <c r="R38">
        <v>240</v>
      </c>
    </row>
    <row r="39" spans="1:18" x14ac:dyDescent="0.3">
      <c r="A39" t="s">
        <v>6653</v>
      </c>
      <c r="B39" t="s">
        <v>6654</v>
      </c>
      <c r="C39" t="s">
        <v>42</v>
      </c>
      <c r="D39">
        <v>996.11</v>
      </c>
      <c r="E39">
        <v>482</v>
      </c>
      <c r="F39" t="s">
        <v>20</v>
      </c>
      <c r="G39">
        <v>43</v>
      </c>
      <c r="H39">
        <v>15</v>
      </c>
      <c r="I39" s="1">
        <v>45501</v>
      </c>
      <c r="J39" t="s">
        <v>385</v>
      </c>
      <c r="K39" t="s">
        <v>6644</v>
      </c>
      <c r="L39">
        <v>9</v>
      </c>
      <c r="M39" t="s">
        <v>38</v>
      </c>
      <c r="N39" s="1">
        <v>45272</v>
      </c>
      <c r="O39" t="s">
        <v>24</v>
      </c>
      <c r="P39">
        <v>53.940199999999997</v>
      </c>
      <c r="Q39">
        <v>13.084</v>
      </c>
      <c r="R39">
        <v>229</v>
      </c>
    </row>
    <row r="40" spans="1:18" x14ac:dyDescent="0.3">
      <c r="A40" t="s">
        <v>1331</v>
      </c>
      <c r="B40" t="s">
        <v>1332</v>
      </c>
      <c r="C40" t="s">
        <v>65</v>
      </c>
      <c r="D40">
        <v>838.11</v>
      </c>
      <c r="E40">
        <v>709</v>
      </c>
      <c r="F40" t="s">
        <v>47</v>
      </c>
      <c r="G40">
        <v>38</v>
      </c>
      <c r="H40">
        <v>27</v>
      </c>
      <c r="I40" s="1">
        <v>45531</v>
      </c>
      <c r="J40" t="s">
        <v>179</v>
      </c>
      <c r="K40" t="s">
        <v>1333</v>
      </c>
      <c r="L40">
        <v>46</v>
      </c>
      <c r="M40" t="s">
        <v>38</v>
      </c>
      <c r="N40" s="1">
        <v>45434</v>
      </c>
      <c r="O40" t="s">
        <v>138</v>
      </c>
      <c r="P40">
        <v>48.805100000000003</v>
      </c>
      <c r="Q40">
        <v>-5.0210999999999997</v>
      </c>
      <c r="R40">
        <v>97</v>
      </c>
    </row>
    <row r="41" spans="1:18" x14ac:dyDescent="0.3">
      <c r="A41" t="s">
        <v>5599</v>
      </c>
      <c r="B41" t="s">
        <v>5600</v>
      </c>
      <c r="C41" t="s">
        <v>72</v>
      </c>
      <c r="D41">
        <v>669.14</v>
      </c>
      <c r="E41">
        <v>216</v>
      </c>
      <c r="F41" t="s">
        <v>27</v>
      </c>
      <c r="G41">
        <v>48</v>
      </c>
      <c r="H41">
        <v>3</v>
      </c>
      <c r="I41" s="1">
        <v>45606</v>
      </c>
      <c r="J41" t="s">
        <v>131</v>
      </c>
      <c r="K41" t="s">
        <v>5592</v>
      </c>
      <c r="L41">
        <v>47</v>
      </c>
      <c r="M41" t="s">
        <v>38</v>
      </c>
      <c r="N41" s="1">
        <v>45382</v>
      </c>
      <c r="O41" t="s">
        <v>90</v>
      </c>
      <c r="P41">
        <v>46.815100000000001</v>
      </c>
      <c r="Q41">
        <v>9.7202000000000002</v>
      </c>
      <c r="R41">
        <v>224</v>
      </c>
    </row>
    <row r="42" spans="1:18" x14ac:dyDescent="0.3">
      <c r="A42" t="s">
        <v>5744</v>
      </c>
      <c r="B42" t="s">
        <v>5745</v>
      </c>
      <c r="C42" t="s">
        <v>42</v>
      </c>
      <c r="D42">
        <v>120.6</v>
      </c>
      <c r="E42">
        <v>304</v>
      </c>
      <c r="F42" t="s">
        <v>20</v>
      </c>
      <c r="G42">
        <v>46</v>
      </c>
      <c r="H42">
        <v>23</v>
      </c>
      <c r="I42" s="1">
        <v>45338</v>
      </c>
      <c r="J42" t="s">
        <v>210</v>
      </c>
      <c r="K42" t="s">
        <v>5739</v>
      </c>
      <c r="L42">
        <v>17</v>
      </c>
      <c r="M42" t="s">
        <v>38</v>
      </c>
      <c r="N42" s="1">
        <v>45072</v>
      </c>
      <c r="O42" t="s">
        <v>84</v>
      </c>
      <c r="P42">
        <v>52.792400000000001</v>
      </c>
      <c r="Q42">
        <v>4.5330000000000004</v>
      </c>
      <c r="R42">
        <v>266</v>
      </c>
    </row>
    <row r="43" spans="1:18" x14ac:dyDescent="0.3">
      <c r="A43" t="s">
        <v>2009</v>
      </c>
      <c r="B43" t="s">
        <v>2010</v>
      </c>
      <c r="C43" t="s">
        <v>19</v>
      </c>
      <c r="D43">
        <v>353.3</v>
      </c>
      <c r="E43">
        <v>590</v>
      </c>
      <c r="F43" t="s">
        <v>20</v>
      </c>
      <c r="G43">
        <v>91</v>
      </c>
      <c r="H43">
        <v>16</v>
      </c>
      <c r="I43" s="1">
        <v>45490</v>
      </c>
      <c r="J43" t="s">
        <v>123</v>
      </c>
      <c r="K43" t="s">
        <v>2006</v>
      </c>
      <c r="L43">
        <v>5</v>
      </c>
      <c r="M43" t="s">
        <v>38</v>
      </c>
      <c r="N43" s="1">
        <v>45184</v>
      </c>
      <c r="O43" t="s">
        <v>49</v>
      </c>
      <c r="P43">
        <v>53.160299999999999</v>
      </c>
      <c r="Q43">
        <v>15.4129</v>
      </c>
      <c r="R43">
        <v>306</v>
      </c>
    </row>
    <row r="44" spans="1:18" x14ac:dyDescent="0.3">
      <c r="A44" t="s">
        <v>5142</v>
      </c>
      <c r="B44" t="s">
        <v>5143</v>
      </c>
      <c r="C44" t="s">
        <v>55</v>
      </c>
      <c r="D44">
        <v>937.66</v>
      </c>
      <c r="E44">
        <v>332</v>
      </c>
      <c r="F44" t="s">
        <v>20</v>
      </c>
      <c r="G44">
        <v>25</v>
      </c>
      <c r="H44">
        <v>12</v>
      </c>
      <c r="I44" s="1">
        <v>45436</v>
      </c>
      <c r="J44" t="s">
        <v>69</v>
      </c>
      <c r="K44" t="s">
        <v>5125</v>
      </c>
      <c r="L44">
        <v>18</v>
      </c>
      <c r="M44" t="s">
        <v>38</v>
      </c>
      <c r="N44" s="1">
        <v>45193</v>
      </c>
      <c r="O44" t="s">
        <v>112</v>
      </c>
      <c r="P44">
        <v>58.677300000000002</v>
      </c>
      <c r="Q44">
        <v>1.2242999999999999</v>
      </c>
      <c r="R44">
        <v>243</v>
      </c>
    </row>
    <row r="45" spans="1:18" x14ac:dyDescent="0.3">
      <c r="A45" t="s">
        <v>9546</v>
      </c>
      <c r="B45" t="s">
        <v>9547</v>
      </c>
      <c r="C45" t="s">
        <v>19</v>
      </c>
      <c r="D45">
        <v>360.37</v>
      </c>
      <c r="E45">
        <v>869</v>
      </c>
      <c r="F45" t="s">
        <v>47</v>
      </c>
      <c r="G45">
        <v>74</v>
      </c>
      <c r="H45">
        <v>2</v>
      </c>
      <c r="I45" s="1">
        <v>45533</v>
      </c>
      <c r="J45" t="s">
        <v>185</v>
      </c>
      <c r="K45" t="s">
        <v>9541</v>
      </c>
      <c r="L45">
        <v>33</v>
      </c>
      <c r="M45" t="s">
        <v>38</v>
      </c>
      <c r="N45" s="1">
        <v>45501</v>
      </c>
      <c r="O45" t="s">
        <v>112</v>
      </c>
      <c r="P45">
        <v>58.402999999999999</v>
      </c>
      <c r="Q45">
        <v>1.538</v>
      </c>
      <c r="R45">
        <v>32</v>
      </c>
    </row>
    <row r="46" spans="1:18" x14ac:dyDescent="0.3">
      <c r="A46" t="s">
        <v>5188</v>
      </c>
      <c r="B46" t="s">
        <v>5189</v>
      </c>
      <c r="C46" t="s">
        <v>72</v>
      </c>
      <c r="D46">
        <v>36.96</v>
      </c>
      <c r="E46">
        <v>791</v>
      </c>
      <c r="F46" t="s">
        <v>47</v>
      </c>
      <c r="G46">
        <v>71</v>
      </c>
      <c r="H46">
        <v>29</v>
      </c>
      <c r="I46" s="1">
        <v>45308</v>
      </c>
      <c r="J46" t="s">
        <v>126</v>
      </c>
      <c r="K46" t="s">
        <v>5190</v>
      </c>
      <c r="L46">
        <v>10</v>
      </c>
      <c r="M46" t="s">
        <v>38</v>
      </c>
      <c r="N46" s="1">
        <v>45173</v>
      </c>
      <c r="O46" t="s">
        <v>90</v>
      </c>
      <c r="P46">
        <v>48.091099999999997</v>
      </c>
      <c r="Q46">
        <v>11.135</v>
      </c>
      <c r="R46">
        <v>135</v>
      </c>
    </row>
    <row r="47" spans="1:18" x14ac:dyDescent="0.3">
      <c r="A47" t="s">
        <v>9559</v>
      </c>
      <c r="B47" t="s">
        <v>9560</v>
      </c>
      <c r="C47" t="s">
        <v>65</v>
      </c>
      <c r="D47">
        <v>345.39</v>
      </c>
      <c r="E47">
        <v>557</v>
      </c>
      <c r="F47" t="s">
        <v>20</v>
      </c>
      <c r="G47">
        <v>24</v>
      </c>
      <c r="H47">
        <v>27</v>
      </c>
      <c r="I47" s="1">
        <v>45186</v>
      </c>
      <c r="J47" t="s">
        <v>185</v>
      </c>
      <c r="K47" t="s">
        <v>9552</v>
      </c>
      <c r="L47">
        <v>42</v>
      </c>
      <c r="M47" t="s">
        <v>38</v>
      </c>
      <c r="N47" s="1">
        <v>45060</v>
      </c>
      <c r="O47" t="s">
        <v>39</v>
      </c>
      <c r="P47">
        <v>64.227599999999995</v>
      </c>
      <c r="Q47">
        <v>18.3613</v>
      </c>
      <c r="R47">
        <v>126</v>
      </c>
    </row>
    <row r="48" spans="1:18" x14ac:dyDescent="0.3">
      <c r="A48" t="s">
        <v>2130</v>
      </c>
      <c r="B48" t="s">
        <v>2131</v>
      </c>
      <c r="C48" t="s">
        <v>32</v>
      </c>
      <c r="D48">
        <v>987.42</v>
      </c>
      <c r="E48">
        <v>637</v>
      </c>
      <c r="F48" t="s">
        <v>20</v>
      </c>
      <c r="G48">
        <v>20</v>
      </c>
      <c r="H48">
        <v>4</v>
      </c>
      <c r="I48" s="1">
        <v>45997</v>
      </c>
      <c r="J48" t="s">
        <v>163</v>
      </c>
      <c r="K48" t="s">
        <v>2121</v>
      </c>
      <c r="L48">
        <v>38</v>
      </c>
      <c r="M48" t="s">
        <v>38</v>
      </c>
      <c r="N48" s="1">
        <v>45640</v>
      </c>
      <c r="O48" t="s">
        <v>39</v>
      </c>
      <c r="P48">
        <v>62.574300000000001</v>
      </c>
      <c r="Q48">
        <v>17.1998</v>
      </c>
      <c r="R48">
        <v>357</v>
      </c>
    </row>
    <row r="49" spans="1:18" x14ac:dyDescent="0.3">
      <c r="A49" t="s">
        <v>1536</v>
      </c>
      <c r="B49" t="s">
        <v>1537</v>
      </c>
      <c r="C49" t="s">
        <v>42</v>
      </c>
      <c r="D49">
        <v>499.75</v>
      </c>
      <c r="E49">
        <v>246</v>
      </c>
      <c r="F49" t="s">
        <v>27</v>
      </c>
      <c r="G49">
        <v>29</v>
      </c>
      <c r="H49">
        <v>4</v>
      </c>
      <c r="I49" s="1">
        <v>45285</v>
      </c>
      <c r="J49" t="s">
        <v>100</v>
      </c>
      <c r="K49" t="s">
        <v>1529</v>
      </c>
      <c r="L49">
        <v>21</v>
      </c>
      <c r="M49" t="s">
        <v>38</v>
      </c>
      <c r="N49" s="1">
        <v>45111</v>
      </c>
      <c r="O49" t="s">
        <v>29</v>
      </c>
      <c r="P49">
        <v>38.435400000000001</v>
      </c>
      <c r="Q49">
        <v>-5.7088000000000001</v>
      </c>
      <c r="R49">
        <v>174</v>
      </c>
    </row>
    <row r="50" spans="1:18" x14ac:dyDescent="0.3">
      <c r="A50" t="s">
        <v>2106</v>
      </c>
      <c r="B50" t="s">
        <v>2107</v>
      </c>
      <c r="C50" t="s">
        <v>65</v>
      </c>
      <c r="D50">
        <v>650.17999999999995</v>
      </c>
      <c r="E50">
        <v>14</v>
      </c>
      <c r="F50" t="s">
        <v>27</v>
      </c>
      <c r="G50">
        <v>66</v>
      </c>
      <c r="H50">
        <v>10</v>
      </c>
      <c r="I50" s="1">
        <v>45721</v>
      </c>
      <c r="J50" t="s">
        <v>69</v>
      </c>
      <c r="K50" t="s">
        <v>2099</v>
      </c>
      <c r="L50">
        <v>11</v>
      </c>
      <c r="M50" t="s">
        <v>38</v>
      </c>
      <c r="N50" s="1">
        <v>45712</v>
      </c>
      <c r="O50" t="s">
        <v>44</v>
      </c>
      <c r="P50">
        <v>43.958199999999998</v>
      </c>
      <c r="Q50">
        <v>14.4031</v>
      </c>
      <c r="R50">
        <v>9</v>
      </c>
    </row>
    <row r="51" spans="1:18" x14ac:dyDescent="0.3">
      <c r="A51" t="s">
        <v>8117</v>
      </c>
      <c r="B51" t="s">
        <v>8118</v>
      </c>
      <c r="C51" t="s">
        <v>36</v>
      </c>
      <c r="D51">
        <v>25.82</v>
      </c>
      <c r="E51">
        <v>452</v>
      </c>
      <c r="F51" t="s">
        <v>20</v>
      </c>
      <c r="G51">
        <v>33</v>
      </c>
      <c r="H51">
        <v>16</v>
      </c>
      <c r="I51" s="1">
        <v>45967</v>
      </c>
      <c r="J51" t="s">
        <v>93</v>
      </c>
      <c r="K51" t="s">
        <v>8112</v>
      </c>
      <c r="L51">
        <v>41</v>
      </c>
      <c r="M51" t="s">
        <v>38</v>
      </c>
      <c r="N51" s="1">
        <v>45611</v>
      </c>
      <c r="O51" t="s">
        <v>90</v>
      </c>
      <c r="P51">
        <v>47.272799999999997</v>
      </c>
      <c r="Q51">
        <v>13.5801</v>
      </c>
      <c r="R51">
        <v>356</v>
      </c>
    </row>
    <row r="52" spans="1:18" x14ac:dyDescent="0.3">
      <c r="A52" t="s">
        <v>6306</v>
      </c>
      <c r="B52" t="s">
        <v>6307</v>
      </c>
      <c r="C52" t="s">
        <v>65</v>
      </c>
      <c r="D52">
        <v>649.17999999999995</v>
      </c>
      <c r="E52">
        <v>156</v>
      </c>
      <c r="F52" t="s">
        <v>27</v>
      </c>
      <c r="G52">
        <v>61</v>
      </c>
      <c r="H52">
        <v>9</v>
      </c>
      <c r="I52" s="1">
        <v>45381</v>
      </c>
      <c r="J52" t="s">
        <v>76</v>
      </c>
      <c r="K52" t="s">
        <v>6308</v>
      </c>
      <c r="L52">
        <v>22</v>
      </c>
      <c r="M52" t="s">
        <v>38</v>
      </c>
      <c r="N52" s="1">
        <v>45020</v>
      </c>
      <c r="O52" t="s">
        <v>44</v>
      </c>
      <c r="P52">
        <v>45.070999999999998</v>
      </c>
      <c r="Q52">
        <v>16.62</v>
      </c>
      <c r="R52">
        <v>361</v>
      </c>
    </row>
    <row r="53" spans="1:18" x14ac:dyDescent="0.3">
      <c r="A53" t="s">
        <v>7937</v>
      </c>
      <c r="B53" t="s">
        <v>7938</v>
      </c>
      <c r="C53" t="s">
        <v>32</v>
      </c>
      <c r="D53">
        <v>971.53</v>
      </c>
      <c r="E53">
        <v>903</v>
      </c>
      <c r="F53" t="s">
        <v>47</v>
      </c>
      <c r="G53">
        <v>34</v>
      </c>
      <c r="H53">
        <v>18</v>
      </c>
      <c r="I53" s="1">
        <v>45468</v>
      </c>
      <c r="J53" t="s">
        <v>58</v>
      </c>
      <c r="K53" t="s">
        <v>7939</v>
      </c>
      <c r="L53">
        <v>44</v>
      </c>
      <c r="M53" t="s">
        <v>38</v>
      </c>
      <c r="N53" s="1">
        <v>45286</v>
      </c>
      <c r="O53" t="s">
        <v>24</v>
      </c>
      <c r="P53">
        <v>50.968600000000002</v>
      </c>
      <c r="Q53">
        <v>12.9748</v>
      </c>
      <c r="R53">
        <v>182</v>
      </c>
    </row>
    <row r="54" spans="1:18" x14ac:dyDescent="0.3">
      <c r="A54" t="s">
        <v>8295</v>
      </c>
      <c r="B54" t="s">
        <v>8296</v>
      </c>
      <c r="C54" t="s">
        <v>55</v>
      </c>
      <c r="D54">
        <v>279.06</v>
      </c>
      <c r="E54">
        <v>669</v>
      </c>
      <c r="F54" t="s">
        <v>20</v>
      </c>
      <c r="G54">
        <v>70</v>
      </c>
      <c r="H54">
        <v>17</v>
      </c>
      <c r="I54" s="1">
        <v>45343</v>
      </c>
      <c r="J54" t="s">
        <v>93</v>
      </c>
      <c r="K54" t="s">
        <v>8290</v>
      </c>
      <c r="L54">
        <v>29</v>
      </c>
      <c r="M54" t="s">
        <v>38</v>
      </c>
      <c r="N54" s="1">
        <v>45192</v>
      </c>
      <c r="O54" t="s">
        <v>77</v>
      </c>
      <c r="P54">
        <v>51.0717</v>
      </c>
      <c r="Q54">
        <v>4.6679000000000004</v>
      </c>
      <c r="R54">
        <v>151</v>
      </c>
    </row>
    <row r="55" spans="1:18" x14ac:dyDescent="0.3">
      <c r="A55" t="s">
        <v>5248</v>
      </c>
      <c r="B55" t="s">
        <v>5249</v>
      </c>
      <c r="C55" t="s">
        <v>72</v>
      </c>
      <c r="D55">
        <v>39.54</v>
      </c>
      <c r="E55">
        <v>434</v>
      </c>
      <c r="F55" t="s">
        <v>20</v>
      </c>
      <c r="G55">
        <v>90</v>
      </c>
      <c r="H55">
        <v>10</v>
      </c>
      <c r="I55" s="1">
        <v>45571</v>
      </c>
      <c r="J55" t="s">
        <v>151</v>
      </c>
      <c r="K55" t="s">
        <v>5243</v>
      </c>
      <c r="L55">
        <v>16</v>
      </c>
      <c r="M55" t="s">
        <v>38</v>
      </c>
      <c r="N55" s="1">
        <v>45214</v>
      </c>
      <c r="O55" t="s">
        <v>44</v>
      </c>
      <c r="P55">
        <v>36.627400000000002</v>
      </c>
      <c r="Q55">
        <v>14.076000000000001</v>
      </c>
      <c r="R55">
        <v>357</v>
      </c>
    </row>
    <row r="56" spans="1:18" x14ac:dyDescent="0.3">
      <c r="A56" t="s">
        <v>7694</v>
      </c>
      <c r="B56" t="s">
        <v>7695</v>
      </c>
      <c r="C56" t="s">
        <v>32</v>
      </c>
      <c r="D56">
        <v>37.04</v>
      </c>
      <c r="E56">
        <v>395</v>
      </c>
      <c r="F56" t="s">
        <v>20</v>
      </c>
      <c r="G56">
        <v>48</v>
      </c>
      <c r="H56">
        <v>26</v>
      </c>
      <c r="I56" s="1">
        <v>45569</v>
      </c>
      <c r="J56" t="s">
        <v>61</v>
      </c>
      <c r="K56" t="s">
        <v>7696</v>
      </c>
      <c r="L56">
        <v>49</v>
      </c>
      <c r="M56" t="s">
        <v>38</v>
      </c>
      <c r="N56" s="1">
        <v>45263</v>
      </c>
      <c r="O56" t="s">
        <v>77</v>
      </c>
      <c r="P56">
        <v>51.1111</v>
      </c>
      <c r="Q56">
        <v>4.0517000000000003</v>
      </c>
      <c r="R56">
        <v>306</v>
      </c>
    </row>
    <row r="57" spans="1:18" x14ac:dyDescent="0.3">
      <c r="A57" t="s">
        <v>8167</v>
      </c>
      <c r="B57" t="s">
        <v>8168</v>
      </c>
      <c r="C57" t="s">
        <v>32</v>
      </c>
      <c r="D57">
        <v>186.5</v>
      </c>
      <c r="E57">
        <v>210</v>
      </c>
      <c r="F57" t="s">
        <v>27</v>
      </c>
      <c r="G57">
        <v>36</v>
      </c>
      <c r="H57">
        <v>23</v>
      </c>
      <c r="I57" s="1">
        <v>45802</v>
      </c>
      <c r="J57" t="s">
        <v>131</v>
      </c>
      <c r="K57" t="s">
        <v>8156</v>
      </c>
      <c r="L57">
        <v>23</v>
      </c>
      <c r="M57" t="s">
        <v>38</v>
      </c>
      <c r="N57" s="1">
        <v>45556</v>
      </c>
      <c r="O57" t="s">
        <v>29</v>
      </c>
      <c r="P57">
        <v>43.285699999999999</v>
      </c>
      <c r="Q57">
        <v>1.4632000000000001</v>
      </c>
      <c r="R57">
        <v>246</v>
      </c>
    </row>
    <row r="58" spans="1:18" x14ac:dyDescent="0.3">
      <c r="A58" t="s">
        <v>4608</v>
      </c>
      <c r="B58" t="s">
        <v>4609</v>
      </c>
      <c r="C58" t="s">
        <v>19</v>
      </c>
      <c r="D58">
        <v>907.94</v>
      </c>
      <c r="E58">
        <v>311</v>
      </c>
      <c r="F58" t="s">
        <v>20</v>
      </c>
      <c r="G58">
        <v>88</v>
      </c>
      <c r="H58">
        <v>10</v>
      </c>
      <c r="I58" s="1">
        <v>45149</v>
      </c>
      <c r="J58" t="s">
        <v>69</v>
      </c>
      <c r="K58" t="s">
        <v>4597</v>
      </c>
      <c r="L58">
        <v>22</v>
      </c>
      <c r="M58" t="s">
        <v>38</v>
      </c>
      <c r="N58" s="1">
        <v>45134</v>
      </c>
      <c r="O58" t="s">
        <v>138</v>
      </c>
      <c r="P58">
        <v>43.727600000000002</v>
      </c>
      <c r="Q58">
        <v>0.51080000000000003</v>
      </c>
      <c r="R58">
        <v>15</v>
      </c>
    </row>
    <row r="59" spans="1:18" x14ac:dyDescent="0.3">
      <c r="A59" t="s">
        <v>6284</v>
      </c>
      <c r="B59" t="s">
        <v>6285</v>
      </c>
      <c r="C59" t="s">
        <v>36</v>
      </c>
      <c r="D59">
        <v>997.45</v>
      </c>
      <c r="E59">
        <v>854</v>
      </c>
      <c r="F59" t="s">
        <v>47</v>
      </c>
      <c r="G59">
        <v>17</v>
      </c>
      <c r="H59">
        <v>19</v>
      </c>
      <c r="I59" s="1">
        <v>45491</v>
      </c>
      <c r="J59" t="s">
        <v>100</v>
      </c>
      <c r="K59" t="s">
        <v>6277</v>
      </c>
      <c r="L59">
        <v>16</v>
      </c>
      <c r="M59" t="s">
        <v>38</v>
      </c>
      <c r="N59" s="1">
        <v>45408</v>
      </c>
      <c r="O59" t="s">
        <v>77</v>
      </c>
      <c r="P59">
        <v>50.803800000000003</v>
      </c>
      <c r="Q59">
        <v>2.6507999999999998</v>
      </c>
      <c r="R59">
        <v>83</v>
      </c>
    </row>
    <row r="60" spans="1:18" x14ac:dyDescent="0.3">
      <c r="A60" t="s">
        <v>7610</v>
      </c>
      <c r="B60" t="s">
        <v>7611</v>
      </c>
      <c r="C60" t="s">
        <v>36</v>
      </c>
      <c r="D60">
        <v>953.23</v>
      </c>
      <c r="E60">
        <v>72</v>
      </c>
      <c r="F60" t="s">
        <v>27</v>
      </c>
      <c r="G60">
        <v>65</v>
      </c>
      <c r="H60">
        <v>16</v>
      </c>
      <c r="I60" s="1">
        <v>45171</v>
      </c>
      <c r="J60" t="s">
        <v>163</v>
      </c>
      <c r="K60" t="s">
        <v>7603</v>
      </c>
      <c r="L60">
        <v>23</v>
      </c>
      <c r="M60" t="s">
        <v>38</v>
      </c>
      <c r="N60" s="1">
        <v>45030</v>
      </c>
      <c r="O60" t="s">
        <v>90</v>
      </c>
      <c r="P60">
        <v>48.230499999999999</v>
      </c>
      <c r="Q60">
        <v>10.8644</v>
      </c>
      <c r="R60">
        <v>141</v>
      </c>
    </row>
    <row r="61" spans="1:18" x14ac:dyDescent="0.3">
      <c r="A61" t="s">
        <v>9272</v>
      </c>
      <c r="B61" t="s">
        <v>9273</v>
      </c>
      <c r="C61" t="s">
        <v>19</v>
      </c>
      <c r="D61">
        <v>317.68</v>
      </c>
      <c r="E61">
        <v>109</v>
      </c>
      <c r="F61" t="s">
        <v>27</v>
      </c>
      <c r="G61">
        <v>35</v>
      </c>
      <c r="H61">
        <v>24</v>
      </c>
      <c r="I61" s="1">
        <v>45269</v>
      </c>
      <c r="J61" t="s">
        <v>201</v>
      </c>
      <c r="K61" t="s">
        <v>9253</v>
      </c>
      <c r="L61">
        <v>22</v>
      </c>
      <c r="M61" t="s">
        <v>38</v>
      </c>
      <c r="N61" s="1">
        <v>45036</v>
      </c>
      <c r="O61" t="s">
        <v>44</v>
      </c>
      <c r="P61">
        <v>45.400399999999998</v>
      </c>
      <c r="Q61">
        <v>10.326599999999999</v>
      </c>
      <c r="R61">
        <v>233</v>
      </c>
    </row>
    <row r="62" spans="1:18" x14ac:dyDescent="0.3">
      <c r="A62" t="s">
        <v>870</v>
      </c>
      <c r="B62" t="s">
        <v>871</v>
      </c>
      <c r="C62" t="s">
        <v>72</v>
      </c>
      <c r="D62">
        <v>768.53</v>
      </c>
      <c r="E62">
        <v>55</v>
      </c>
      <c r="F62" t="s">
        <v>27</v>
      </c>
      <c r="G62">
        <v>56</v>
      </c>
      <c r="H62">
        <v>11</v>
      </c>
      <c r="I62" s="1">
        <v>45389</v>
      </c>
      <c r="J62" t="s">
        <v>197</v>
      </c>
      <c r="K62" t="s">
        <v>863</v>
      </c>
      <c r="L62">
        <v>26</v>
      </c>
      <c r="M62" t="s">
        <v>38</v>
      </c>
      <c r="N62" s="1">
        <v>45136</v>
      </c>
      <c r="O62" t="s">
        <v>112</v>
      </c>
      <c r="P62">
        <v>57.921900000000001</v>
      </c>
      <c r="Q62">
        <v>-4.4055</v>
      </c>
      <c r="R62">
        <v>253</v>
      </c>
    </row>
    <row r="63" spans="1:18" x14ac:dyDescent="0.3">
      <c r="A63" t="s">
        <v>4321</v>
      </c>
      <c r="B63" t="s">
        <v>4322</v>
      </c>
      <c r="C63" t="s">
        <v>42</v>
      </c>
      <c r="D63">
        <v>229.32</v>
      </c>
      <c r="E63">
        <v>715</v>
      </c>
      <c r="F63" t="s">
        <v>47</v>
      </c>
      <c r="G63">
        <v>94</v>
      </c>
      <c r="H63">
        <v>20</v>
      </c>
      <c r="I63" s="1">
        <v>45382</v>
      </c>
      <c r="J63" t="s">
        <v>268</v>
      </c>
      <c r="K63" t="s">
        <v>4316</v>
      </c>
      <c r="L63">
        <v>46</v>
      </c>
      <c r="M63" t="s">
        <v>38</v>
      </c>
      <c r="N63" s="1">
        <v>45149</v>
      </c>
      <c r="O63" t="s">
        <v>77</v>
      </c>
      <c r="P63">
        <v>50.939300000000003</v>
      </c>
      <c r="Q63">
        <v>2.5863</v>
      </c>
      <c r="R63">
        <v>233</v>
      </c>
    </row>
    <row r="64" spans="1:18" x14ac:dyDescent="0.3">
      <c r="A64" t="s">
        <v>6731</v>
      </c>
      <c r="B64" t="s">
        <v>6732</v>
      </c>
      <c r="C64" t="s">
        <v>72</v>
      </c>
      <c r="D64">
        <v>382.9</v>
      </c>
      <c r="E64">
        <v>396</v>
      </c>
      <c r="F64" t="s">
        <v>20</v>
      </c>
      <c r="G64">
        <v>94</v>
      </c>
      <c r="H64">
        <v>16</v>
      </c>
      <c r="I64" s="1">
        <v>45733</v>
      </c>
      <c r="J64" t="s">
        <v>61</v>
      </c>
      <c r="K64" t="s">
        <v>6728</v>
      </c>
      <c r="L64">
        <v>47</v>
      </c>
      <c r="M64" t="s">
        <v>38</v>
      </c>
      <c r="N64" s="1">
        <v>45615</v>
      </c>
      <c r="O64" t="s">
        <v>44</v>
      </c>
      <c r="P64">
        <v>36.961199999999998</v>
      </c>
      <c r="Q64">
        <v>11.531000000000001</v>
      </c>
      <c r="R64">
        <v>118</v>
      </c>
    </row>
    <row r="65" spans="1:18" x14ac:dyDescent="0.3">
      <c r="A65" t="s">
        <v>186</v>
      </c>
      <c r="B65" t="s">
        <v>187</v>
      </c>
      <c r="C65" t="s">
        <v>36</v>
      </c>
      <c r="D65">
        <v>440.57</v>
      </c>
      <c r="E65">
        <v>454</v>
      </c>
      <c r="F65" t="s">
        <v>20</v>
      </c>
      <c r="G65">
        <v>43</v>
      </c>
      <c r="H65">
        <v>29</v>
      </c>
      <c r="I65" s="1">
        <v>45565</v>
      </c>
      <c r="J65" t="s">
        <v>61</v>
      </c>
      <c r="K65" t="s">
        <v>180</v>
      </c>
      <c r="L65">
        <v>26</v>
      </c>
      <c r="M65" t="s">
        <v>38</v>
      </c>
      <c r="N65" s="1">
        <v>45279</v>
      </c>
      <c r="O65" t="s">
        <v>49</v>
      </c>
      <c r="P65">
        <v>49.0578</v>
      </c>
      <c r="Q65">
        <v>17.4846</v>
      </c>
      <c r="R65">
        <v>286</v>
      </c>
    </row>
    <row r="66" spans="1:18" x14ac:dyDescent="0.3">
      <c r="A66" t="s">
        <v>1579</v>
      </c>
      <c r="B66" t="s">
        <v>1580</v>
      </c>
      <c r="C66" t="s">
        <v>72</v>
      </c>
      <c r="D66">
        <v>546.30999999999995</v>
      </c>
      <c r="E66">
        <v>642</v>
      </c>
      <c r="F66" t="s">
        <v>20</v>
      </c>
      <c r="G66">
        <v>63</v>
      </c>
      <c r="H66">
        <v>26</v>
      </c>
      <c r="I66" s="1">
        <v>46038</v>
      </c>
      <c r="J66" t="s">
        <v>66</v>
      </c>
      <c r="K66" t="s">
        <v>1572</v>
      </c>
      <c r="L66">
        <v>18</v>
      </c>
      <c r="M66" t="s">
        <v>38</v>
      </c>
      <c r="N66" s="1">
        <v>45722</v>
      </c>
      <c r="O66" t="s">
        <v>90</v>
      </c>
      <c r="P66">
        <v>48.845700000000001</v>
      </c>
      <c r="Q66">
        <v>15.363899999999999</v>
      </c>
      <c r="R66">
        <v>316</v>
      </c>
    </row>
    <row r="67" spans="1:18" x14ac:dyDescent="0.3">
      <c r="A67" t="s">
        <v>7388</v>
      </c>
      <c r="B67" t="s">
        <v>7389</v>
      </c>
      <c r="C67" t="s">
        <v>36</v>
      </c>
      <c r="D67">
        <v>577.04</v>
      </c>
      <c r="E67">
        <v>134</v>
      </c>
      <c r="F67" t="s">
        <v>27</v>
      </c>
      <c r="G67">
        <v>93</v>
      </c>
      <c r="H67">
        <v>16</v>
      </c>
      <c r="I67" s="1">
        <v>45808</v>
      </c>
      <c r="J67" t="s">
        <v>204</v>
      </c>
      <c r="K67" t="s">
        <v>7387</v>
      </c>
      <c r="L67">
        <v>20</v>
      </c>
      <c r="M67" t="s">
        <v>38</v>
      </c>
      <c r="N67" s="1">
        <v>45498</v>
      </c>
      <c r="O67" t="s">
        <v>77</v>
      </c>
      <c r="P67">
        <v>51.188800000000001</v>
      </c>
      <c r="Q67">
        <v>4.9630999999999998</v>
      </c>
      <c r="R67">
        <v>310</v>
      </c>
    </row>
    <row r="68" spans="1:18" x14ac:dyDescent="0.3">
      <c r="A68" t="s">
        <v>5724</v>
      </c>
      <c r="B68" t="s">
        <v>5725</v>
      </c>
      <c r="C68" t="s">
        <v>36</v>
      </c>
      <c r="D68">
        <v>407.11</v>
      </c>
      <c r="E68">
        <v>258</v>
      </c>
      <c r="F68" t="s">
        <v>27</v>
      </c>
      <c r="G68">
        <v>21</v>
      </c>
      <c r="H68">
        <v>18</v>
      </c>
      <c r="I68" s="1">
        <v>45641</v>
      </c>
      <c r="J68" t="s">
        <v>43</v>
      </c>
      <c r="K68" t="s">
        <v>5719</v>
      </c>
      <c r="L68">
        <v>37</v>
      </c>
      <c r="M68" t="s">
        <v>38</v>
      </c>
      <c r="N68" s="1">
        <v>45463</v>
      </c>
      <c r="O68" t="s">
        <v>39</v>
      </c>
      <c r="P68">
        <v>64.2714</v>
      </c>
      <c r="Q68">
        <v>22.946999999999999</v>
      </c>
      <c r="R68">
        <v>178</v>
      </c>
    </row>
    <row r="69" spans="1:18" x14ac:dyDescent="0.3">
      <c r="A69" t="s">
        <v>7031</v>
      </c>
      <c r="B69" t="s">
        <v>7032</v>
      </c>
      <c r="C69" t="s">
        <v>55</v>
      </c>
      <c r="D69">
        <v>792.07</v>
      </c>
      <c r="E69">
        <v>866</v>
      </c>
      <c r="F69" t="s">
        <v>47</v>
      </c>
      <c r="G69">
        <v>26</v>
      </c>
      <c r="H69">
        <v>18</v>
      </c>
      <c r="I69" s="1">
        <v>45678</v>
      </c>
      <c r="J69" t="s">
        <v>73</v>
      </c>
      <c r="K69" t="s">
        <v>7033</v>
      </c>
      <c r="L69">
        <v>45</v>
      </c>
      <c r="M69" t="s">
        <v>38</v>
      </c>
      <c r="N69" s="1">
        <v>45632</v>
      </c>
      <c r="O69" t="s">
        <v>77</v>
      </c>
      <c r="P69">
        <v>51.348599999999998</v>
      </c>
      <c r="Q69">
        <v>3.7707000000000002</v>
      </c>
      <c r="R69">
        <v>46</v>
      </c>
    </row>
    <row r="70" spans="1:18" x14ac:dyDescent="0.3">
      <c r="A70" t="s">
        <v>3721</v>
      </c>
      <c r="B70" t="s">
        <v>3722</v>
      </c>
      <c r="C70" t="s">
        <v>42</v>
      </c>
      <c r="D70">
        <v>598.88</v>
      </c>
      <c r="E70">
        <v>666</v>
      </c>
      <c r="F70" t="s">
        <v>20</v>
      </c>
      <c r="G70">
        <v>17</v>
      </c>
      <c r="H70">
        <v>16</v>
      </c>
      <c r="I70" s="1">
        <v>45656</v>
      </c>
      <c r="J70" t="s">
        <v>360</v>
      </c>
      <c r="K70" t="s">
        <v>3712</v>
      </c>
      <c r="L70">
        <v>40</v>
      </c>
      <c r="M70" t="s">
        <v>38</v>
      </c>
      <c r="N70" s="1">
        <v>45317</v>
      </c>
      <c r="O70" t="s">
        <v>24</v>
      </c>
      <c r="P70">
        <v>51.1066</v>
      </c>
      <c r="Q70">
        <v>8.0084999999999997</v>
      </c>
      <c r="R70">
        <v>339</v>
      </c>
    </row>
    <row r="71" spans="1:18" x14ac:dyDescent="0.3">
      <c r="A71" t="s">
        <v>10386</v>
      </c>
      <c r="B71" t="s">
        <v>10387</v>
      </c>
      <c r="C71" t="s">
        <v>72</v>
      </c>
      <c r="D71">
        <v>961.96</v>
      </c>
      <c r="E71">
        <v>772</v>
      </c>
      <c r="F71" t="s">
        <v>47</v>
      </c>
      <c r="G71">
        <v>85</v>
      </c>
      <c r="H71">
        <v>22</v>
      </c>
      <c r="I71" s="1">
        <v>45821</v>
      </c>
      <c r="J71" t="s">
        <v>28</v>
      </c>
      <c r="K71" t="s">
        <v>10373</v>
      </c>
      <c r="L71">
        <v>18</v>
      </c>
      <c r="M71" t="s">
        <v>38</v>
      </c>
      <c r="N71" s="1">
        <v>45563</v>
      </c>
      <c r="O71" t="s">
        <v>39</v>
      </c>
      <c r="P71">
        <v>60.741900000000001</v>
      </c>
      <c r="Q71">
        <v>24.023</v>
      </c>
      <c r="R71">
        <v>258</v>
      </c>
    </row>
    <row r="72" spans="1:18" x14ac:dyDescent="0.3">
      <c r="A72" t="s">
        <v>10803</v>
      </c>
      <c r="B72" t="s">
        <v>10804</v>
      </c>
      <c r="C72" t="s">
        <v>36</v>
      </c>
      <c r="D72">
        <v>992.64</v>
      </c>
      <c r="E72">
        <v>931</v>
      </c>
      <c r="F72" t="s">
        <v>47</v>
      </c>
      <c r="G72">
        <v>62</v>
      </c>
      <c r="H72">
        <v>28</v>
      </c>
      <c r="I72" s="1">
        <v>45313</v>
      </c>
      <c r="J72" t="s">
        <v>87</v>
      </c>
      <c r="K72" t="s">
        <v>10802</v>
      </c>
      <c r="L72">
        <v>47</v>
      </c>
      <c r="M72" t="s">
        <v>38</v>
      </c>
      <c r="N72" s="1">
        <v>45189</v>
      </c>
      <c r="O72" t="s">
        <v>29</v>
      </c>
      <c r="P72">
        <v>39.022500000000001</v>
      </c>
      <c r="Q72">
        <v>-1.4026000000000001</v>
      </c>
      <c r="R72">
        <v>124</v>
      </c>
    </row>
    <row r="73" spans="1:18" x14ac:dyDescent="0.3">
      <c r="A73" t="s">
        <v>6130</v>
      </c>
      <c r="B73" t="s">
        <v>6131</v>
      </c>
      <c r="C73" t="s">
        <v>55</v>
      </c>
      <c r="D73">
        <v>946.31</v>
      </c>
      <c r="E73">
        <v>539</v>
      </c>
      <c r="F73" t="s">
        <v>20</v>
      </c>
      <c r="G73">
        <v>80</v>
      </c>
      <c r="H73">
        <v>14</v>
      </c>
      <c r="I73" s="1">
        <v>45547</v>
      </c>
      <c r="J73" t="s">
        <v>93</v>
      </c>
      <c r="K73" t="s">
        <v>6123</v>
      </c>
      <c r="L73">
        <v>24</v>
      </c>
      <c r="M73" t="s">
        <v>38</v>
      </c>
      <c r="N73" s="1">
        <v>45312</v>
      </c>
      <c r="O73" t="s">
        <v>44</v>
      </c>
      <c r="P73">
        <v>42.498399999999997</v>
      </c>
      <c r="Q73">
        <v>14.4582</v>
      </c>
      <c r="R73">
        <v>235</v>
      </c>
    </row>
    <row r="74" spans="1:18" x14ac:dyDescent="0.3">
      <c r="A74" t="s">
        <v>5800</v>
      </c>
      <c r="B74" t="s">
        <v>5801</v>
      </c>
      <c r="C74" t="s">
        <v>19</v>
      </c>
      <c r="D74">
        <v>532.28</v>
      </c>
      <c r="E74">
        <v>173</v>
      </c>
      <c r="F74" t="s">
        <v>27</v>
      </c>
      <c r="G74">
        <v>65</v>
      </c>
      <c r="H74">
        <v>5</v>
      </c>
      <c r="I74" s="1">
        <v>45474</v>
      </c>
      <c r="J74" t="s">
        <v>37</v>
      </c>
      <c r="K74" t="s">
        <v>5793</v>
      </c>
      <c r="L74">
        <v>33</v>
      </c>
      <c r="M74" t="s">
        <v>38</v>
      </c>
      <c r="N74" s="1">
        <v>45190</v>
      </c>
      <c r="O74" t="s">
        <v>112</v>
      </c>
      <c r="P74">
        <v>56.574100000000001</v>
      </c>
      <c r="Q74">
        <v>-6.1440000000000001</v>
      </c>
      <c r="R74">
        <v>284</v>
      </c>
    </row>
    <row r="75" spans="1:18" x14ac:dyDescent="0.3">
      <c r="A75" t="s">
        <v>3379</v>
      </c>
      <c r="B75" t="s">
        <v>3380</v>
      </c>
      <c r="C75" t="s">
        <v>55</v>
      </c>
      <c r="D75">
        <v>326.56</v>
      </c>
      <c r="E75">
        <v>502</v>
      </c>
      <c r="F75" t="s">
        <v>20</v>
      </c>
      <c r="G75">
        <v>41</v>
      </c>
      <c r="H75">
        <v>1</v>
      </c>
      <c r="I75" s="1">
        <v>45357</v>
      </c>
      <c r="J75" t="s">
        <v>360</v>
      </c>
      <c r="K75" t="s">
        <v>3381</v>
      </c>
      <c r="L75">
        <v>11</v>
      </c>
      <c r="M75" t="s">
        <v>38</v>
      </c>
      <c r="N75" s="1">
        <v>45027</v>
      </c>
      <c r="O75" t="s">
        <v>112</v>
      </c>
      <c r="P75">
        <v>53.953899999999997</v>
      </c>
      <c r="Q75">
        <v>-3.2103000000000002</v>
      </c>
      <c r="R75">
        <v>330</v>
      </c>
    </row>
    <row r="76" spans="1:18" x14ac:dyDescent="0.3">
      <c r="A76" t="s">
        <v>3289</v>
      </c>
      <c r="B76" t="s">
        <v>3290</v>
      </c>
      <c r="C76" t="s">
        <v>72</v>
      </c>
      <c r="D76">
        <v>794.81</v>
      </c>
      <c r="E76">
        <v>615</v>
      </c>
      <c r="F76" t="s">
        <v>20</v>
      </c>
      <c r="G76">
        <v>98</v>
      </c>
      <c r="H76">
        <v>4</v>
      </c>
      <c r="I76" s="1">
        <v>45497</v>
      </c>
      <c r="J76" t="s">
        <v>118</v>
      </c>
      <c r="K76" t="s">
        <v>3278</v>
      </c>
      <c r="L76">
        <v>48</v>
      </c>
      <c r="M76" t="s">
        <v>38</v>
      </c>
      <c r="N76" s="1">
        <v>45227</v>
      </c>
      <c r="O76" t="s">
        <v>39</v>
      </c>
      <c r="P76">
        <v>60.003300000000003</v>
      </c>
      <c r="Q76">
        <v>23.606100000000001</v>
      </c>
      <c r="R76">
        <v>270</v>
      </c>
    </row>
    <row r="77" spans="1:18" x14ac:dyDescent="0.3">
      <c r="A77" t="s">
        <v>8596</v>
      </c>
      <c r="B77" t="s">
        <v>8597</v>
      </c>
      <c r="C77" t="s">
        <v>72</v>
      </c>
      <c r="D77">
        <v>736.24</v>
      </c>
      <c r="E77">
        <v>513</v>
      </c>
      <c r="F77" t="s">
        <v>20</v>
      </c>
      <c r="G77">
        <v>29</v>
      </c>
      <c r="H77">
        <v>10</v>
      </c>
      <c r="I77" s="1">
        <v>45519</v>
      </c>
      <c r="J77" t="s">
        <v>201</v>
      </c>
      <c r="K77" t="s">
        <v>8598</v>
      </c>
      <c r="L77">
        <v>31</v>
      </c>
      <c r="M77" t="s">
        <v>38</v>
      </c>
      <c r="N77" s="1">
        <v>45348</v>
      </c>
      <c r="O77" t="s">
        <v>90</v>
      </c>
      <c r="P77">
        <v>48.076700000000002</v>
      </c>
      <c r="Q77">
        <v>11.7195</v>
      </c>
      <c r="R77">
        <v>171</v>
      </c>
    </row>
    <row r="78" spans="1:18" x14ac:dyDescent="0.3">
      <c r="A78" t="s">
        <v>8758</v>
      </c>
      <c r="B78" t="s">
        <v>8759</v>
      </c>
      <c r="C78" t="s">
        <v>42</v>
      </c>
      <c r="D78">
        <v>913.08</v>
      </c>
      <c r="E78">
        <v>579</v>
      </c>
      <c r="F78" t="s">
        <v>20</v>
      </c>
      <c r="G78">
        <v>73</v>
      </c>
      <c r="H78">
        <v>17</v>
      </c>
      <c r="I78" s="1">
        <v>45346</v>
      </c>
      <c r="J78" t="s">
        <v>118</v>
      </c>
      <c r="K78" t="s">
        <v>8757</v>
      </c>
      <c r="L78">
        <v>38</v>
      </c>
      <c r="M78" t="s">
        <v>38</v>
      </c>
      <c r="N78" s="1">
        <v>45076</v>
      </c>
      <c r="O78" t="s">
        <v>39</v>
      </c>
      <c r="P78">
        <v>59.423200000000001</v>
      </c>
      <c r="Q78">
        <v>22.774699999999999</v>
      </c>
      <c r="R78">
        <v>270</v>
      </c>
    </row>
    <row r="79" spans="1:18" x14ac:dyDescent="0.3">
      <c r="A79" t="s">
        <v>9797</v>
      </c>
      <c r="B79" t="s">
        <v>9798</v>
      </c>
      <c r="C79" t="s">
        <v>36</v>
      </c>
      <c r="D79">
        <v>433.37</v>
      </c>
      <c r="E79">
        <v>388</v>
      </c>
      <c r="F79" t="s">
        <v>20</v>
      </c>
      <c r="G79">
        <v>24</v>
      </c>
      <c r="H79">
        <v>24</v>
      </c>
      <c r="I79" s="1">
        <v>45864</v>
      </c>
      <c r="J79" t="s">
        <v>412</v>
      </c>
      <c r="K79" t="s">
        <v>9790</v>
      </c>
      <c r="L79">
        <v>38</v>
      </c>
      <c r="M79" t="s">
        <v>38</v>
      </c>
      <c r="N79" s="1">
        <v>45637</v>
      </c>
      <c r="O79" t="s">
        <v>84</v>
      </c>
      <c r="P79">
        <v>52.630400000000002</v>
      </c>
      <c r="Q79">
        <v>4.6780999999999997</v>
      </c>
      <c r="R79">
        <v>227</v>
      </c>
    </row>
    <row r="80" spans="1:18" x14ac:dyDescent="0.3">
      <c r="A80" t="s">
        <v>8115</v>
      </c>
      <c r="B80" t="s">
        <v>8116</v>
      </c>
      <c r="C80" t="s">
        <v>19</v>
      </c>
      <c r="D80">
        <v>869.31</v>
      </c>
      <c r="E80">
        <v>679</v>
      </c>
      <c r="F80" t="s">
        <v>20</v>
      </c>
      <c r="G80">
        <v>57</v>
      </c>
      <c r="H80">
        <v>18</v>
      </c>
      <c r="I80" s="1">
        <v>45967</v>
      </c>
      <c r="J80" t="s">
        <v>100</v>
      </c>
      <c r="K80" t="s">
        <v>8112</v>
      </c>
      <c r="L80">
        <v>21</v>
      </c>
      <c r="M80" t="s">
        <v>38</v>
      </c>
      <c r="N80" s="1">
        <v>45731</v>
      </c>
      <c r="O80" t="s">
        <v>24</v>
      </c>
      <c r="P80">
        <v>50.942500000000003</v>
      </c>
      <c r="Q80">
        <v>12.5313</v>
      </c>
      <c r="R80">
        <v>236</v>
      </c>
    </row>
    <row r="81" spans="1:18" x14ac:dyDescent="0.3">
      <c r="A81" t="s">
        <v>3989</v>
      </c>
      <c r="B81" t="s">
        <v>3990</v>
      </c>
      <c r="C81" t="s">
        <v>72</v>
      </c>
      <c r="D81">
        <v>362.38</v>
      </c>
      <c r="E81">
        <v>507</v>
      </c>
      <c r="F81" t="s">
        <v>20</v>
      </c>
      <c r="G81">
        <v>95</v>
      </c>
      <c r="H81">
        <v>15</v>
      </c>
      <c r="I81" s="1">
        <v>45637</v>
      </c>
      <c r="J81" t="s">
        <v>268</v>
      </c>
      <c r="K81" t="s">
        <v>3986</v>
      </c>
      <c r="L81">
        <v>28</v>
      </c>
      <c r="M81" t="s">
        <v>38</v>
      </c>
      <c r="N81" s="1">
        <v>45279</v>
      </c>
      <c r="O81" t="s">
        <v>24</v>
      </c>
      <c r="P81">
        <v>53.396599999999999</v>
      </c>
      <c r="Q81">
        <v>14.5168</v>
      </c>
      <c r="R81">
        <v>358</v>
      </c>
    </row>
    <row r="82" spans="1:18" x14ac:dyDescent="0.3">
      <c r="A82" t="s">
        <v>6304</v>
      </c>
      <c r="B82" t="s">
        <v>6305</v>
      </c>
      <c r="C82" t="s">
        <v>42</v>
      </c>
      <c r="D82">
        <v>140.41</v>
      </c>
      <c r="E82">
        <v>79</v>
      </c>
      <c r="F82" t="s">
        <v>27</v>
      </c>
      <c r="G82">
        <v>99</v>
      </c>
      <c r="H82">
        <v>25</v>
      </c>
      <c r="I82" s="1">
        <v>45654</v>
      </c>
      <c r="J82" t="s">
        <v>218</v>
      </c>
      <c r="K82" t="s">
        <v>6301</v>
      </c>
      <c r="L82">
        <v>32</v>
      </c>
      <c r="M82" t="s">
        <v>38</v>
      </c>
      <c r="N82" s="1">
        <v>45546</v>
      </c>
      <c r="O82" t="s">
        <v>90</v>
      </c>
      <c r="P82">
        <v>48.941200000000002</v>
      </c>
      <c r="Q82">
        <v>9.9010999999999996</v>
      </c>
      <c r="R82">
        <v>108</v>
      </c>
    </row>
    <row r="83" spans="1:18" x14ac:dyDescent="0.3">
      <c r="A83" t="s">
        <v>2548</v>
      </c>
      <c r="B83" t="s">
        <v>2549</v>
      </c>
      <c r="C83" t="s">
        <v>55</v>
      </c>
      <c r="D83">
        <v>771.64</v>
      </c>
      <c r="E83">
        <v>973</v>
      </c>
      <c r="F83" t="s">
        <v>47</v>
      </c>
      <c r="G83">
        <v>35</v>
      </c>
      <c r="H83">
        <v>24</v>
      </c>
      <c r="I83" s="1">
        <v>45868</v>
      </c>
      <c r="J83" t="s">
        <v>163</v>
      </c>
      <c r="K83" t="s">
        <v>2550</v>
      </c>
      <c r="L83">
        <v>40</v>
      </c>
      <c r="M83" t="s">
        <v>38</v>
      </c>
      <c r="N83" s="1">
        <v>45718</v>
      </c>
      <c r="O83" t="s">
        <v>39</v>
      </c>
      <c r="P83">
        <v>67.703299999999999</v>
      </c>
      <c r="Q83">
        <v>18.345800000000001</v>
      </c>
      <c r="R83">
        <v>150</v>
      </c>
    </row>
    <row r="84" spans="1:18" x14ac:dyDescent="0.3">
      <c r="A84" t="s">
        <v>5833</v>
      </c>
      <c r="B84" t="s">
        <v>5834</v>
      </c>
      <c r="C84" t="s">
        <v>42</v>
      </c>
      <c r="D84">
        <v>242.71</v>
      </c>
      <c r="E84">
        <v>149</v>
      </c>
      <c r="F84" t="s">
        <v>27</v>
      </c>
      <c r="G84">
        <v>80</v>
      </c>
      <c r="H84">
        <v>26</v>
      </c>
      <c r="I84" s="1">
        <v>45477</v>
      </c>
      <c r="J84" t="s">
        <v>221</v>
      </c>
      <c r="K84" t="s">
        <v>5826</v>
      </c>
      <c r="L84">
        <v>43</v>
      </c>
      <c r="M84" t="s">
        <v>38</v>
      </c>
      <c r="N84" s="1">
        <v>45232</v>
      </c>
      <c r="O84" t="s">
        <v>84</v>
      </c>
      <c r="P84">
        <v>53.434199999999997</v>
      </c>
      <c r="Q84">
        <v>6.6638000000000002</v>
      </c>
      <c r="R84">
        <v>245</v>
      </c>
    </row>
    <row r="85" spans="1:18" x14ac:dyDescent="0.3">
      <c r="A85" t="s">
        <v>2044</v>
      </c>
      <c r="B85" t="s">
        <v>2045</v>
      </c>
      <c r="C85" t="s">
        <v>19</v>
      </c>
      <c r="D85">
        <v>97.67</v>
      </c>
      <c r="E85">
        <v>907</v>
      </c>
      <c r="F85" t="s">
        <v>47</v>
      </c>
      <c r="G85">
        <v>77</v>
      </c>
      <c r="H85">
        <v>14</v>
      </c>
      <c r="I85" s="1">
        <v>45473</v>
      </c>
      <c r="J85" t="s">
        <v>43</v>
      </c>
      <c r="K85" t="s">
        <v>2037</v>
      </c>
      <c r="L85">
        <v>43</v>
      </c>
      <c r="M85" t="s">
        <v>38</v>
      </c>
      <c r="N85" s="1">
        <v>45433</v>
      </c>
      <c r="O85" t="s">
        <v>90</v>
      </c>
      <c r="P85">
        <v>48.371000000000002</v>
      </c>
      <c r="Q85">
        <v>14.092599999999999</v>
      </c>
      <c r="R85">
        <v>40</v>
      </c>
    </row>
    <row r="86" spans="1:18" x14ac:dyDescent="0.3">
      <c r="A86" t="s">
        <v>1441</v>
      </c>
      <c r="B86" t="s">
        <v>1442</v>
      </c>
      <c r="C86" t="s">
        <v>19</v>
      </c>
      <c r="D86">
        <v>577.42999999999995</v>
      </c>
      <c r="E86">
        <v>20</v>
      </c>
      <c r="F86" t="s">
        <v>27</v>
      </c>
      <c r="G86">
        <v>97</v>
      </c>
      <c r="H86">
        <v>17</v>
      </c>
      <c r="I86" s="1">
        <v>45341</v>
      </c>
      <c r="J86" t="s">
        <v>126</v>
      </c>
      <c r="K86" t="s">
        <v>1428</v>
      </c>
      <c r="L86">
        <v>18</v>
      </c>
      <c r="M86" t="s">
        <v>38</v>
      </c>
      <c r="N86" s="1">
        <v>45247</v>
      </c>
      <c r="O86" t="s">
        <v>90</v>
      </c>
      <c r="P86">
        <v>48.694800000000001</v>
      </c>
      <c r="Q86">
        <v>16.772200000000002</v>
      </c>
      <c r="R86">
        <v>94</v>
      </c>
    </row>
    <row r="87" spans="1:18" x14ac:dyDescent="0.3">
      <c r="A87" t="s">
        <v>2720</v>
      </c>
      <c r="B87" t="s">
        <v>2721</v>
      </c>
      <c r="C87" t="s">
        <v>72</v>
      </c>
      <c r="D87">
        <v>694.98</v>
      </c>
      <c r="E87">
        <v>821</v>
      </c>
      <c r="F87" t="s">
        <v>47</v>
      </c>
      <c r="G87">
        <v>87</v>
      </c>
      <c r="H87">
        <v>14</v>
      </c>
      <c r="I87" s="1">
        <v>45669</v>
      </c>
      <c r="J87" t="s">
        <v>100</v>
      </c>
      <c r="K87" t="s">
        <v>2713</v>
      </c>
      <c r="L87">
        <v>49</v>
      </c>
      <c r="M87" t="s">
        <v>38</v>
      </c>
      <c r="N87" s="1">
        <v>45604</v>
      </c>
      <c r="O87" t="s">
        <v>44</v>
      </c>
      <c r="P87">
        <v>43.229599999999998</v>
      </c>
      <c r="Q87">
        <v>9.4809999999999999</v>
      </c>
      <c r="R87">
        <v>65</v>
      </c>
    </row>
    <row r="88" spans="1:18" x14ac:dyDescent="0.3">
      <c r="A88" t="s">
        <v>7850</v>
      </c>
      <c r="B88" t="s">
        <v>7851</v>
      </c>
      <c r="C88" t="s">
        <v>42</v>
      </c>
      <c r="D88">
        <v>160.15</v>
      </c>
      <c r="E88">
        <v>848</v>
      </c>
      <c r="F88" t="s">
        <v>47</v>
      </c>
      <c r="G88">
        <v>57</v>
      </c>
      <c r="H88">
        <v>29</v>
      </c>
      <c r="I88" s="1">
        <v>45411</v>
      </c>
      <c r="J88" t="s">
        <v>210</v>
      </c>
      <c r="K88" t="s">
        <v>7845</v>
      </c>
      <c r="L88">
        <v>19</v>
      </c>
      <c r="M88" t="s">
        <v>38</v>
      </c>
      <c r="N88" s="1">
        <v>45180</v>
      </c>
      <c r="O88" t="s">
        <v>39</v>
      </c>
      <c r="P88">
        <v>66.983699999999999</v>
      </c>
      <c r="Q88">
        <v>16.533000000000001</v>
      </c>
      <c r="R88">
        <v>231</v>
      </c>
    </row>
    <row r="89" spans="1:18" x14ac:dyDescent="0.3">
      <c r="A89" t="s">
        <v>5583</v>
      </c>
      <c r="B89" t="s">
        <v>5584</v>
      </c>
      <c r="C89" t="s">
        <v>65</v>
      </c>
      <c r="D89">
        <v>454.54</v>
      </c>
      <c r="E89">
        <v>24</v>
      </c>
      <c r="F89" t="s">
        <v>27</v>
      </c>
      <c r="G89">
        <v>27</v>
      </c>
      <c r="H89">
        <v>10</v>
      </c>
      <c r="I89" s="1">
        <v>45447</v>
      </c>
      <c r="J89" t="s">
        <v>134</v>
      </c>
      <c r="K89" t="s">
        <v>5580</v>
      </c>
      <c r="L89">
        <v>20</v>
      </c>
      <c r="M89" t="s">
        <v>38</v>
      </c>
      <c r="N89" s="1">
        <v>45331</v>
      </c>
      <c r="O89" t="s">
        <v>29</v>
      </c>
      <c r="P89">
        <v>41.734400000000001</v>
      </c>
      <c r="Q89">
        <v>-6.5804999999999998</v>
      </c>
      <c r="R89">
        <v>116</v>
      </c>
    </row>
    <row r="90" spans="1:18" x14ac:dyDescent="0.3">
      <c r="A90" t="s">
        <v>8947</v>
      </c>
      <c r="B90" t="s">
        <v>8948</v>
      </c>
      <c r="C90" t="s">
        <v>36</v>
      </c>
      <c r="D90">
        <v>203.26</v>
      </c>
      <c r="E90">
        <v>974</v>
      </c>
      <c r="F90" t="s">
        <v>47</v>
      </c>
      <c r="G90">
        <v>99</v>
      </c>
      <c r="H90">
        <v>13</v>
      </c>
      <c r="I90" s="1">
        <v>45439</v>
      </c>
      <c r="J90" t="s">
        <v>328</v>
      </c>
      <c r="K90" t="s">
        <v>8938</v>
      </c>
      <c r="L90">
        <v>20</v>
      </c>
      <c r="M90" t="s">
        <v>38</v>
      </c>
      <c r="N90" s="1">
        <v>45092</v>
      </c>
      <c r="O90" t="s">
        <v>24</v>
      </c>
      <c r="P90">
        <v>47.698700000000002</v>
      </c>
      <c r="Q90">
        <v>8.5686999999999998</v>
      </c>
      <c r="R90">
        <v>347</v>
      </c>
    </row>
    <row r="91" spans="1:18" x14ac:dyDescent="0.3">
      <c r="A91" t="s">
        <v>4824</v>
      </c>
      <c r="B91" t="s">
        <v>4825</v>
      </c>
      <c r="C91" t="s">
        <v>72</v>
      </c>
      <c r="D91">
        <v>97.75</v>
      </c>
      <c r="E91">
        <v>380</v>
      </c>
      <c r="F91" t="s">
        <v>20</v>
      </c>
      <c r="G91">
        <v>73</v>
      </c>
      <c r="H91">
        <v>29</v>
      </c>
      <c r="I91" s="1">
        <v>45511</v>
      </c>
      <c r="J91" t="s">
        <v>66</v>
      </c>
      <c r="K91" t="s">
        <v>4817</v>
      </c>
      <c r="L91">
        <v>19</v>
      </c>
      <c r="M91" t="s">
        <v>38</v>
      </c>
      <c r="N91" s="1">
        <v>45370</v>
      </c>
      <c r="O91" t="s">
        <v>39</v>
      </c>
      <c r="P91">
        <v>63.162100000000002</v>
      </c>
      <c r="Q91">
        <v>18.091999999999999</v>
      </c>
      <c r="R91">
        <v>141</v>
      </c>
    </row>
    <row r="92" spans="1:18" x14ac:dyDescent="0.3">
      <c r="A92" t="s">
        <v>6799</v>
      </c>
      <c r="B92" t="s">
        <v>6800</v>
      </c>
      <c r="C92" t="s">
        <v>36</v>
      </c>
      <c r="D92">
        <v>869.43</v>
      </c>
      <c r="E92">
        <v>618</v>
      </c>
      <c r="F92" t="s">
        <v>20</v>
      </c>
      <c r="G92">
        <v>69</v>
      </c>
      <c r="H92">
        <v>26</v>
      </c>
      <c r="I92" s="1">
        <v>45855</v>
      </c>
      <c r="J92" t="s">
        <v>148</v>
      </c>
      <c r="K92" t="s">
        <v>6801</v>
      </c>
      <c r="L92">
        <v>38</v>
      </c>
      <c r="M92" t="s">
        <v>38</v>
      </c>
      <c r="N92" s="1">
        <v>45646</v>
      </c>
      <c r="O92" t="s">
        <v>44</v>
      </c>
      <c r="P92">
        <v>39.960299999999997</v>
      </c>
      <c r="Q92">
        <v>12.2699</v>
      </c>
      <c r="R92">
        <v>209</v>
      </c>
    </row>
    <row r="93" spans="1:18" x14ac:dyDescent="0.3">
      <c r="A93" t="s">
        <v>7000</v>
      </c>
      <c r="B93" t="s">
        <v>7001</v>
      </c>
      <c r="C93" t="s">
        <v>19</v>
      </c>
      <c r="D93">
        <v>736.93</v>
      </c>
      <c r="E93">
        <v>283</v>
      </c>
      <c r="F93" t="s">
        <v>27</v>
      </c>
      <c r="G93">
        <v>73</v>
      </c>
      <c r="H93">
        <v>25</v>
      </c>
      <c r="I93" s="1">
        <v>45701</v>
      </c>
      <c r="J93" t="s">
        <v>268</v>
      </c>
      <c r="K93" t="s">
        <v>7002</v>
      </c>
      <c r="L93">
        <v>19</v>
      </c>
      <c r="M93" t="s">
        <v>38</v>
      </c>
      <c r="N93" s="1">
        <v>45464</v>
      </c>
      <c r="O93" t="s">
        <v>24</v>
      </c>
      <c r="P93">
        <v>49.719099999999997</v>
      </c>
      <c r="Q93">
        <v>10.350199999999999</v>
      </c>
      <c r="R93">
        <v>237</v>
      </c>
    </row>
    <row r="94" spans="1:18" x14ac:dyDescent="0.3">
      <c r="A94" t="s">
        <v>8703</v>
      </c>
      <c r="B94" t="s">
        <v>8704</v>
      </c>
      <c r="C94" t="s">
        <v>19</v>
      </c>
      <c r="D94">
        <v>784.13</v>
      </c>
      <c r="E94">
        <v>545</v>
      </c>
      <c r="F94" t="s">
        <v>20</v>
      </c>
      <c r="G94">
        <v>48</v>
      </c>
      <c r="H94">
        <v>5</v>
      </c>
      <c r="I94" s="1">
        <v>45646</v>
      </c>
      <c r="J94" t="s">
        <v>126</v>
      </c>
      <c r="K94" t="s">
        <v>8702</v>
      </c>
      <c r="L94">
        <v>39</v>
      </c>
      <c r="M94" t="s">
        <v>38</v>
      </c>
      <c r="N94" s="1">
        <v>45627</v>
      </c>
      <c r="O94" t="s">
        <v>138</v>
      </c>
      <c r="P94">
        <v>42.4754</v>
      </c>
      <c r="Q94">
        <v>5.4980000000000002</v>
      </c>
      <c r="R94">
        <v>19</v>
      </c>
    </row>
    <row r="95" spans="1:18" x14ac:dyDescent="0.3">
      <c r="A95" t="s">
        <v>10958</v>
      </c>
      <c r="B95" t="s">
        <v>10959</v>
      </c>
      <c r="C95" t="s">
        <v>72</v>
      </c>
      <c r="D95">
        <v>690.02</v>
      </c>
      <c r="E95">
        <v>616</v>
      </c>
      <c r="F95" t="s">
        <v>20</v>
      </c>
      <c r="G95">
        <v>61</v>
      </c>
      <c r="H95">
        <v>21</v>
      </c>
      <c r="I95" s="1">
        <v>45663</v>
      </c>
      <c r="J95" t="s">
        <v>400</v>
      </c>
      <c r="K95" t="s">
        <v>10957</v>
      </c>
      <c r="L95">
        <v>38</v>
      </c>
      <c r="M95" t="s">
        <v>38</v>
      </c>
      <c r="N95" s="1">
        <v>45457</v>
      </c>
      <c r="O95" t="s">
        <v>90</v>
      </c>
      <c r="P95">
        <v>48.206099999999999</v>
      </c>
      <c r="Q95">
        <v>12.308</v>
      </c>
      <c r="R95">
        <v>206</v>
      </c>
    </row>
    <row r="96" spans="1:18" x14ac:dyDescent="0.3">
      <c r="A96" t="s">
        <v>1568</v>
      </c>
      <c r="B96" t="s">
        <v>1569</v>
      </c>
      <c r="C96" t="s">
        <v>72</v>
      </c>
      <c r="D96">
        <v>11.45</v>
      </c>
      <c r="E96">
        <v>236</v>
      </c>
      <c r="F96" t="s">
        <v>27</v>
      </c>
      <c r="G96">
        <v>49</v>
      </c>
      <c r="H96">
        <v>18</v>
      </c>
      <c r="I96" s="1">
        <v>45828</v>
      </c>
      <c r="J96" t="s">
        <v>556</v>
      </c>
      <c r="K96" t="s">
        <v>1549</v>
      </c>
      <c r="L96">
        <v>6</v>
      </c>
      <c r="M96" t="s">
        <v>38</v>
      </c>
      <c r="N96" s="1">
        <v>45589</v>
      </c>
      <c r="O96" t="s">
        <v>24</v>
      </c>
      <c r="P96">
        <v>47.793399999999998</v>
      </c>
      <c r="Q96">
        <v>10.7248</v>
      </c>
      <c r="R96">
        <v>239</v>
      </c>
    </row>
    <row r="97" spans="1:18" x14ac:dyDescent="0.3">
      <c r="A97" t="s">
        <v>8912</v>
      </c>
      <c r="B97" t="s">
        <v>8913</v>
      </c>
      <c r="C97" t="s">
        <v>65</v>
      </c>
      <c r="D97">
        <v>341.94</v>
      </c>
      <c r="E97">
        <v>731</v>
      </c>
      <c r="F97" t="s">
        <v>47</v>
      </c>
      <c r="G97">
        <v>25</v>
      </c>
      <c r="H97">
        <v>5</v>
      </c>
      <c r="I97" s="1">
        <v>45393</v>
      </c>
      <c r="J97" t="s">
        <v>58</v>
      </c>
      <c r="K97" t="s">
        <v>8909</v>
      </c>
      <c r="L97">
        <v>30</v>
      </c>
      <c r="M97" t="s">
        <v>38</v>
      </c>
      <c r="N97" s="1">
        <v>45248</v>
      </c>
      <c r="O97" t="s">
        <v>44</v>
      </c>
      <c r="P97">
        <v>37.375599999999999</v>
      </c>
      <c r="Q97">
        <v>10.0023</v>
      </c>
      <c r="R97">
        <v>145</v>
      </c>
    </row>
    <row r="98" spans="1:18" x14ac:dyDescent="0.3">
      <c r="A98" t="s">
        <v>4136</v>
      </c>
      <c r="B98" t="s">
        <v>4137</v>
      </c>
      <c r="C98" t="s">
        <v>42</v>
      </c>
      <c r="D98">
        <v>68.97</v>
      </c>
      <c r="E98">
        <v>434</v>
      </c>
      <c r="F98" t="s">
        <v>20</v>
      </c>
      <c r="G98">
        <v>33</v>
      </c>
      <c r="H98">
        <v>21</v>
      </c>
      <c r="I98" s="1">
        <v>45219</v>
      </c>
      <c r="J98" t="s">
        <v>73</v>
      </c>
      <c r="K98" t="s">
        <v>4121</v>
      </c>
      <c r="L98">
        <v>19</v>
      </c>
      <c r="M98" t="s">
        <v>38</v>
      </c>
      <c r="N98" s="1">
        <v>45094</v>
      </c>
      <c r="O98" t="s">
        <v>29</v>
      </c>
      <c r="P98">
        <v>39.318899999999999</v>
      </c>
      <c r="Q98">
        <v>1.6856</v>
      </c>
      <c r="R98">
        <v>125</v>
      </c>
    </row>
    <row r="99" spans="1:18" x14ac:dyDescent="0.3">
      <c r="A99" t="s">
        <v>2316</v>
      </c>
      <c r="B99" t="s">
        <v>2317</v>
      </c>
      <c r="C99" t="s">
        <v>72</v>
      </c>
      <c r="D99">
        <v>779.13</v>
      </c>
      <c r="E99">
        <v>152</v>
      </c>
      <c r="F99" t="s">
        <v>27</v>
      </c>
      <c r="G99">
        <v>87</v>
      </c>
      <c r="H99">
        <v>4</v>
      </c>
      <c r="I99" s="1">
        <v>45534</v>
      </c>
      <c r="J99" t="s">
        <v>93</v>
      </c>
      <c r="K99" t="s">
        <v>2313</v>
      </c>
      <c r="L99">
        <v>11</v>
      </c>
      <c r="M99" t="s">
        <v>38</v>
      </c>
      <c r="N99" s="1">
        <v>45357</v>
      </c>
      <c r="O99" t="s">
        <v>84</v>
      </c>
      <c r="P99">
        <v>51.911000000000001</v>
      </c>
      <c r="Q99">
        <v>6.0888999999999998</v>
      </c>
      <c r="R99">
        <v>177</v>
      </c>
    </row>
    <row r="100" spans="1:18" x14ac:dyDescent="0.3">
      <c r="A100" t="s">
        <v>8139</v>
      </c>
      <c r="B100" t="s">
        <v>8140</v>
      </c>
      <c r="C100" t="s">
        <v>36</v>
      </c>
      <c r="D100">
        <v>614.14</v>
      </c>
      <c r="E100">
        <v>867</v>
      </c>
      <c r="F100" t="s">
        <v>47</v>
      </c>
      <c r="G100">
        <v>51</v>
      </c>
      <c r="H100">
        <v>3</v>
      </c>
      <c r="I100" s="1">
        <v>45558</v>
      </c>
      <c r="J100" t="s">
        <v>163</v>
      </c>
      <c r="K100" t="s">
        <v>8132</v>
      </c>
      <c r="L100">
        <v>29</v>
      </c>
      <c r="M100" t="s">
        <v>38</v>
      </c>
      <c r="N100" s="1">
        <v>45465</v>
      </c>
      <c r="O100" t="s">
        <v>90</v>
      </c>
      <c r="P100">
        <v>46.659700000000001</v>
      </c>
      <c r="Q100">
        <v>13.8249</v>
      </c>
      <c r="R100">
        <v>93</v>
      </c>
    </row>
    <row r="101" spans="1:18" x14ac:dyDescent="0.3">
      <c r="A101" t="s">
        <v>11054</v>
      </c>
      <c r="B101" t="s">
        <v>11055</v>
      </c>
      <c r="C101" t="s">
        <v>72</v>
      </c>
      <c r="D101">
        <v>665.73</v>
      </c>
      <c r="E101">
        <v>65</v>
      </c>
      <c r="F101" t="s">
        <v>27</v>
      </c>
      <c r="G101">
        <v>85</v>
      </c>
      <c r="H101">
        <v>2</v>
      </c>
      <c r="I101" s="1">
        <v>45395</v>
      </c>
      <c r="J101" t="s">
        <v>201</v>
      </c>
      <c r="K101" t="s">
        <v>11049</v>
      </c>
      <c r="L101">
        <v>17</v>
      </c>
      <c r="M101" t="s">
        <v>38</v>
      </c>
      <c r="N101" s="1">
        <v>45188</v>
      </c>
      <c r="O101" t="s">
        <v>77</v>
      </c>
      <c r="P101">
        <v>51.002200000000002</v>
      </c>
      <c r="Q101">
        <v>3.0493000000000001</v>
      </c>
      <c r="R101">
        <v>207</v>
      </c>
    </row>
    <row r="102" spans="1:18" x14ac:dyDescent="0.3">
      <c r="A102" t="s">
        <v>358</v>
      </c>
      <c r="B102" t="s">
        <v>359</v>
      </c>
      <c r="C102" t="s">
        <v>72</v>
      </c>
      <c r="D102">
        <v>764.52</v>
      </c>
      <c r="E102">
        <v>363</v>
      </c>
      <c r="F102" t="s">
        <v>20</v>
      </c>
      <c r="G102">
        <v>51</v>
      </c>
      <c r="H102">
        <v>27</v>
      </c>
      <c r="I102" s="1">
        <v>45432</v>
      </c>
      <c r="J102" t="s">
        <v>360</v>
      </c>
      <c r="K102" t="s">
        <v>353</v>
      </c>
      <c r="L102">
        <v>21</v>
      </c>
      <c r="M102" t="s">
        <v>38</v>
      </c>
      <c r="N102" s="1">
        <v>45343</v>
      </c>
      <c r="O102" t="s">
        <v>90</v>
      </c>
      <c r="P102">
        <v>47.644100000000002</v>
      </c>
      <c r="Q102">
        <v>13.6396</v>
      </c>
      <c r="R102">
        <v>89</v>
      </c>
    </row>
    <row r="103" spans="1:18" x14ac:dyDescent="0.3">
      <c r="A103" t="s">
        <v>8910</v>
      </c>
      <c r="B103" t="s">
        <v>8911</v>
      </c>
      <c r="C103" t="s">
        <v>36</v>
      </c>
      <c r="D103">
        <v>868.05</v>
      </c>
      <c r="E103">
        <v>614</v>
      </c>
      <c r="F103" t="s">
        <v>20</v>
      </c>
      <c r="G103">
        <v>10</v>
      </c>
      <c r="H103">
        <v>21</v>
      </c>
      <c r="I103" s="1">
        <v>45393</v>
      </c>
      <c r="J103" t="s">
        <v>58</v>
      </c>
      <c r="K103" t="s">
        <v>8909</v>
      </c>
      <c r="L103">
        <v>11</v>
      </c>
      <c r="M103" t="s">
        <v>38</v>
      </c>
      <c r="N103" s="1">
        <v>45199</v>
      </c>
      <c r="O103" t="s">
        <v>44</v>
      </c>
      <c r="P103">
        <v>42.091099999999997</v>
      </c>
      <c r="Q103">
        <v>9.4537999999999993</v>
      </c>
      <c r="R103">
        <v>194</v>
      </c>
    </row>
    <row r="104" spans="1:18" x14ac:dyDescent="0.3">
      <c r="A104" t="s">
        <v>657</v>
      </c>
      <c r="B104" t="s">
        <v>658</v>
      </c>
      <c r="C104" t="s">
        <v>72</v>
      </c>
      <c r="D104">
        <v>768.72</v>
      </c>
      <c r="E104">
        <v>199</v>
      </c>
      <c r="F104" t="s">
        <v>27</v>
      </c>
      <c r="G104">
        <v>80</v>
      </c>
      <c r="H104">
        <v>15</v>
      </c>
      <c r="I104" s="1">
        <v>45472</v>
      </c>
      <c r="J104" t="s">
        <v>28</v>
      </c>
      <c r="K104" t="s">
        <v>654</v>
      </c>
      <c r="L104">
        <v>15</v>
      </c>
      <c r="M104" t="s">
        <v>38</v>
      </c>
      <c r="N104" s="1">
        <v>45142</v>
      </c>
      <c r="O104" t="s">
        <v>112</v>
      </c>
      <c r="P104">
        <v>57.42</v>
      </c>
      <c r="Q104">
        <v>1.7901</v>
      </c>
      <c r="R104">
        <v>330</v>
      </c>
    </row>
    <row r="105" spans="1:18" x14ac:dyDescent="0.3">
      <c r="A105" t="s">
        <v>10507</v>
      </c>
      <c r="B105" t="s">
        <v>10508</v>
      </c>
      <c r="C105" t="s">
        <v>55</v>
      </c>
      <c r="D105">
        <v>348.72</v>
      </c>
      <c r="E105">
        <v>664</v>
      </c>
      <c r="F105" t="s">
        <v>20</v>
      </c>
      <c r="G105">
        <v>97</v>
      </c>
      <c r="H105">
        <v>22</v>
      </c>
      <c r="I105" s="1">
        <v>45798</v>
      </c>
      <c r="J105" t="s">
        <v>556</v>
      </c>
      <c r="K105" t="s">
        <v>10504</v>
      </c>
      <c r="L105">
        <v>37</v>
      </c>
      <c r="M105" t="s">
        <v>38</v>
      </c>
      <c r="N105" s="1">
        <v>45540</v>
      </c>
      <c r="O105" t="s">
        <v>44</v>
      </c>
      <c r="P105">
        <v>37.7423</v>
      </c>
      <c r="Q105">
        <v>12.2277</v>
      </c>
      <c r="R105">
        <v>258</v>
      </c>
    </row>
    <row r="106" spans="1:18" x14ac:dyDescent="0.3">
      <c r="A106" t="s">
        <v>3763</v>
      </c>
      <c r="B106" t="s">
        <v>3764</v>
      </c>
      <c r="C106" t="s">
        <v>36</v>
      </c>
      <c r="D106">
        <v>323.05</v>
      </c>
      <c r="E106">
        <v>162</v>
      </c>
      <c r="F106" t="s">
        <v>27</v>
      </c>
      <c r="G106">
        <v>94</v>
      </c>
      <c r="H106">
        <v>14</v>
      </c>
      <c r="I106" s="1">
        <v>45680</v>
      </c>
      <c r="J106" t="s">
        <v>400</v>
      </c>
      <c r="K106" t="s">
        <v>3756</v>
      </c>
      <c r="L106">
        <v>14</v>
      </c>
      <c r="M106" t="s">
        <v>38</v>
      </c>
      <c r="N106" s="1">
        <v>45488</v>
      </c>
      <c r="O106" t="s">
        <v>84</v>
      </c>
      <c r="P106">
        <v>51.459400000000002</v>
      </c>
      <c r="Q106">
        <v>4.9798</v>
      </c>
      <c r="R106">
        <v>192</v>
      </c>
    </row>
    <row r="107" spans="1:18" x14ac:dyDescent="0.3">
      <c r="A107" t="s">
        <v>8188</v>
      </c>
      <c r="B107" t="s">
        <v>8189</v>
      </c>
      <c r="C107" t="s">
        <v>42</v>
      </c>
      <c r="D107">
        <v>76.23</v>
      </c>
      <c r="E107">
        <v>421</v>
      </c>
      <c r="F107" t="s">
        <v>20</v>
      </c>
      <c r="G107">
        <v>67</v>
      </c>
      <c r="H107">
        <v>2</v>
      </c>
      <c r="I107" s="1">
        <v>45399</v>
      </c>
      <c r="J107" t="s">
        <v>80</v>
      </c>
      <c r="K107" t="s">
        <v>8183</v>
      </c>
      <c r="L107">
        <v>39</v>
      </c>
      <c r="M107" t="s">
        <v>38</v>
      </c>
      <c r="N107" s="1">
        <v>45212</v>
      </c>
      <c r="O107" t="s">
        <v>29</v>
      </c>
      <c r="P107">
        <v>40.064599999999999</v>
      </c>
      <c r="Q107">
        <v>3.0093000000000001</v>
      </c>
      <c r="R107">
        <v>187</v>
      </c>
    </row>
    <row r="108" spans="1:18" x14ac:dyDescent="0.3">
      <c r="A108" t="s">
        <v>8152</v>
      </c>
      <c r="B108" t="s">
        <v>8153</v>
      </c>
      <c r="C108" t="s">
        <v>72</v>
      </c>
      <c r="D108">
        <v>245.74</v>
      </c>
      <c r="E108">
        <v>928</v>
      </c>
      <c r="F108" t="s">
        <v>47</v>
      </c>
      <c r="G108">
        <v>23</v>
      </c>
      <c r="H108">
        <v>29</v>
      </c>
      <c r="I108" s="1">
        <v>45675</v>
      </c>
      <c r="J108" t="s">
        <v>33</v>
      </c>
      <c r="K108" t="s">
        <v>8143</v>
      </c>
      <c r="L108">
        <v>14</v>
      </c>
      <c r="M108" t="s">
        <v>38</v>
      </c>
      <c r="N108" s="1">
        <v>45652</v>
      </c>
      <c r="O108" t="s">
        <v>29</v>
      </c>
      <c r="P108">
        <v>39.354900000000001</v>
      </c>
      <c r="Q108">
        <v>-0.59250000000000003</v>
      </c>
      <c r="R108">
        <v>23</v>
      </c>
    </row>
    <row r="109" spans="1:18" x14ac:dyDescent="0.3">
      <c r="A109" t="s">
        <v>4442</v>
      </c>
      <c r="B109" t="s">
        <v>4443</v>
      </c>
      <c r="C109" t="s">
        <v>32</v>
      </c>
      <c r="D109">
        <v>409.92</v>
      </c>
      <c r="E109">
        <v>938</v>
      </c>
      <c r="F109" t="s">
        <v>47</v>
      </c>
      <c r="G109">
        <v>33</v>
      </c>
      <c r="H109">
        <v>16</v>
      </c>
      <c r="I109" s="1">
        <v>45793</v>
      </c>
      <c r="J109" t="s">
        <v>221</v>
      </c>
      <c r="K109" t="s">
        <v>4435</v>
      </c>
      <c r="L109">
        <v>21</v>
      </c>
      <c r="M109" t="s">
        <v>38</v>
      </c>
      <c r="N109" s="1">
        <v>45703</v>
      </c>
      <c r="O109" t="s">
        <v>138</v>
      </c>
      <c r="P109">
        <v>45.546900000000001</v>
      </c>
      <c r="Q109">
        <v>-1.0612999999999999</v>
      </c>
      <c r="R109">
        <v>90</v>
      </c>
    </row>
    <row r="110" spans="1:18" x14ac:dyDescent="0.3">
      <c r="A110" t="s">
        <v>9216</v>
      </c>
      <c r="B110" t="s">
        <v>9217</v>
      </c>
      <c r="C110" t="s">
        <v>65</v>
      </c>
      <c r="D110">
        <v>579.84</v>
      </c>
      <c r="E110">
        <v>23</v>
      </c>
      <c r="F110" t="s">
        <v>27</v>
      </c>
      <c r="G110">
        <v>74</v>
      </c>
      <c r="H110">
        <v>15</v>
      </c>
      <c r="I110" s="1">
        <v>45848</v>
      </c>
      <c r="J110" t="s">
        <v>163</v>
      </c>
      <c r="K110" t="s">
        <v>9207</v>
      </c>
      <c r="L110">
        <v>30</v>
      </c>
      <c r="M110" t="s">
        <v>38</v>
      </c>
      <c r="N110" s="1">
        <v>45713</v>
      </c>
      <c r="O110" t="s">
        <v>112</v>
      </c>
      <c r="P110">
        <v>55.772799999999997</v>
      </c>
      <c r="Q110">
        <v>-3.0596000000000001</v>
      </c>
      <c r="R110">
        <v>135</v>
      </c>
    </row>
    <row r="111" spans="1:18" x14ac:dyDescent="0.3">
      <c r="A111" t="s">
        <v>389</v>
      </c>
      <c r="B111" t="s">
        <v>390</v>
      </c>
      <c r="C111" t="s">
        <v>72</v>
      </c>
      <c r="D111">
        <v>565.64</v>
      </c>
      <c r="E111">
        <v>926</v>
      </c>
      <c r="F111" t="s">
        <v>47</v>
      </c>
      <c r="G111">
        <v>33</v>
      </c>
      <c r="H111">
        <v>5</v>
      </c>
      <c r="I111" s="1">
        <v>45598</v>
      </c>
      <c r="J111" t="s">
        <v>179</v>
      </c>
      <c r="K111" t="s">
        <v>386</v>
      </c>
      <c r="L111">
        <v>43</v>
      </c>
      <c r="M111" t="s">
        <v>38</v>
      </c>
      <c r="N111" s="1">
        <v>45516</v>
      </c>
      <c r="O111" t="s">
        <v>49</v>
      </c>
      <c r="P111">
        <v>49.183199999999999</v>
      </c>
      <c r="Q111">
        <v>19.1737</v>
      </c>
      <c r="R111">
        <v>82</v>
      </c>
    </row>
    <row r="112" spans="1:18" x14ac:dyDescent="0.3">
      <c r="A112" t="s">
        <v>6035</v>
      </c>
      <c r="B112" t="s">
        <v>6036</v>
      </c>
      <c r="C112" t="s">
        <v>72</v>
      </c>
      <c r="D112">
        <v>194.39</v>
      </c>
      <c r="E112">
        <v>115</v>
      </c>
      <c r="F112" t="s">
        <v>27</v>
      </c>
      <c r="G112">
        <v>33</v>
      </c>
      <c r="H112">
        <v>20</v>
      </c>
      <c r="I112" s="1">
        <v>45722</v>
      </c>
      <c r="J112" t="s">
        <v>179</v>
      </c>
      <c r="K112" t="s">
        <v>6030</v>
      </c>
      <c r="L112">
        <v>49</v>
      </c>
      <c r="M112" t="s">
        <v>38</v>
      </c>
      <c r="N112" s="1">
        <v>45488</v>
      </c>
      <c r="O112" t="s">
        <v>49</v>
      </c>
      <c r="P112">
        <v>51.359000000000002</v>
      </c>
      <c r="Q112">
        <v>17.2653</v>
      </c>
      <c r="R112">
        <v>234</v>
      </c>
    </row>
    <row r="113" spans="1:18" x14ac:dyDescent="0.3">
      <c r="A113" t="s">
        <v>3780</v>
      </c>
      <c r="B113" t="s">
        <v>3781</v>
      </c>
      <c r="C113" t="s">
        <v>72</v>
      </c>
      <c r="D113">
        <v>222.98</v>
      </c>
      <c r="E113">
        <v>349</v>
      </c>
      <c r="F113" t="s">
        <v>20</v>
      </c>
      <c r="G113">
        <v>12</v>
      </c>
      <c r="H113">
        <v>10</v>
      </c>
      <c r="I113" s="1">
        <v>45468</v>
      </c>
      <c r="J113" t="s">
        <v>28</v>
      </c>
      <c r="K113" t="s">
        <v>3767</v>
      </c>
      <c r="L113">
        <v>39</v>
      </c>
      <c r="M113" t="s">
        <v>38</v>
      </c>
      <c r="N113" s="1">
        <v>45350</v>
      </c>
      <c r="O113" t="s">
        <v>49</v>
      </c>
      <c r="P113">
        <v>53.308100000000003</v>
      </c>
      <c r="Q113">
        <v>18.863299999999999</v>
      </c>
      <c r="R113">
        <v>118</v>
      </c>
    </row>
    <row r="114" spans="1:18" x14ac:dyDescent="0.3">
      <c r="A114" t="s">
        <v>8026</v>
      </c>
      <c r="B114" t="s">
        <v>8027</v>
      </c>
      <c r="C114" t="s">
        <v>32</v>
      </c>
      <c r="D114">
        <v>268.97000000000003</v>
      </c>
      <c r="E114">
        <v>374</v>
      </c>
      <c r="F114" t="s">
        <v>20</v>
      </c>
      <c r="G114">
        <v>70</v>
      </c>
      <c r="H114">
        <v>23</v>
      </c>
      <c r="I114" s="1">
        <v>45725</v>
      </c>
      <c r="J114" t="s">
        <v>48</v>
      </c>
      <c r="K114" t="s">
        <v>8023</v>
      </c>
      <c r="L114">
        <v>7</v>
      </c>
      <c r="M114" t="s">
        <v>38</v>
      </c>
      <c r="N114" s="1">
        <v>45706</v>
      </c>
      <c r="O114" t="s">
        <v>84</v>
      </c>
      <c r="P114">
        <v>53.465699999999998</v>
      </c>
      <c r="Q114">
        <v>5.4836</v>
      </c>
      <c r="R114">
        <v>19</v>
      </c>
    </row>
    <row r="115" spans="1:18" x14ac:dyDescent="0.3">
      <c r="A115" t="s">
        <v>7924</v>
      </c>
      <c r="B115" t="s">
        <v>7925</v>
      </c>
      <c r="C115" t="s">
        <v>55</v>
      </c>
      <c r="D115">
        <v>714.02</v>
      </c>
      <c r="E115">
        <v>843</v>
      </c>
      <c r="F115" t="s">
        <v>47</v>
      </c>
      <c r="G115">
        <v>12</v>
      </c>
      <c r="H115">
        <v>27</v>
      </c>
      <c r="I115" s="1">
        <v>45233</v>
      </c>
      <c r="J115" t="s">
        <v>80</v>
      </c>
      <c r="K115" t="s">
        <v>7917</v>
      </c>
      <c r="L115">
        <v>6</v>
      </c>
      <c r="M115" t="s">
        <v>38</v>
      </c>
      <c r="N115" s="1">
        <v>45090</v>
      </c>
      <c r="O115" t="s">
        <v>138</v>
      </c>
      <c r="P115">
        <v>45.615499999999997</v>
      </c>
      <c r="Q115">
        <v>7.8605999999999998</v>
      </c>
      <c r="R115">
        <v>143</v>
      </c>
    </row>
    <row r="116" spans="1:18" x14ac:dyDescent="0.3">
      <c r="A116" t="s">
        <v>3486</v>
      </c>
      <c r="B116" t="s">
        <v>3487</v>
      </c>
      <c r="C116" t="s">
        <v>65</v>
      </c>
      <c r="D116">
        <v>934.26</v>
      </c>
      <c r="E116">
        <v>649</v>
      </c>
      <c r="F116" t="s">
        <v>20</v>
      </c>
      <c r="G116">
        <v>66</v>
      </c>
      <c r="H116">
        <v>10</v>
      </c>
      <c r="I116" s="1">
        <v>45862</v>
      </c>
      <c r="J116" t="s">
        <v>429</v>
      </c>
      <c r="K116" t="s">
        <v>3483</v>
      </c>
      <c r="L116">
        <v>49</v>
      </c>
      <c r="M116" t="s">
        <v>38</v>
      </c>
      <c r="N116" s="1">
        <v>45692</v>
      </c>
      <c r="O116" t="s">
        <v>90</v>
      </c>
      <c r="P116">
        <v>48.644599999999997</v>
      </c>
      <c r="Q116">
        <v>14.5806</v>
      </c>
      <c r="R116">
        <v>170</v>
      </c>
    </row>
    <row r="117" spans="1:18" x14ac:dyDescent="0.3">
      <c r="A117" t="s">
        <v>2544</v>
      </c>
      <c r="B117" t="s">
        <v>2545</v>
      </c>
      <c r="C117" t="s">
        <v>72</v>
      </c>
      <c r="D117">
        <v>186.93</v>
      </c>
      <c r="E117">
        <v>166</v>
      </c>
      <c r="F117" t="s">
        <v>27</v>
      </c>
      <c r="G117">
        <v>39</v>
      </c>
      <c r="H117">
        <v>21</v>
      </c>
      <c r="I117" s="1">
        <v>45586</v>
      </c>
      <c r="J117" t="s">
        <v>234</v>
      </c>
      <c r="K117" t="s">
        <v>2531</v>
      </c>
      <c r="L117">
        <v>21</v>
      </c>
      <c r="M117" t="s">
        <v>38</v>
      </c>
      <c r="N117" s="1">
        <v>45295</v>
      </c>
      <c r="O117" t="s">
        <v>49</v>
      </c>
      <c r="P117">
        <v>50.2669</v>
      </c>
      <c r="Q117">
        <v>20.1295</v>
      </c>
      <c r="R117">
        <v>291</v>
      </c>
    </row>
    <row r="118" spans="1:18" x14ac:dyDescent="0.3">
      <c r="A118" t="s">
        <v>9151</v>
      </c>
      <c r="B118" t="s">
        <v>9152</v>
      </c>
      <c r="C118" t="s">
        <v>19</v>
      </c>
      <c r="D118">
        <v>716.79</v>
      </c>
      <c r="E118">
        <v>654</v>
      </c>
      <c r="F118" t="s">
        <v>20</v>
      </c>
      <c r="G118">
        <v>48</v>
      </c>
      <c r="H118">
        <v>12</v>
      </c>
      <c r="I118" s="1">
        <v>45287</v>
      </c>
      <c r="J118" t="s">
        <v>328</v>
      </c>
      <c r="K118" t="s">
        <v>9142</v>
      </c>
      <c r="L118">
        <v>30</v>
      </c>
      <c r="M118" t="s">
        <v>38</v>
      </c>
      <c r="N118" s="1">
        <v>45193</v>
      </c>
      <c r="O118" t="s">
        <v>138</v>
      </c>
      <c r="P118">
        <v>42.353499999999997</v>
      </c>
      <c r="Q118">
        <v>7.4896000000000003</v>
      </c>
      <c r="R118">
        <v>94</v>
      </c>
    </row>
    <row r="119" spans="1:18" x14ac:dyDescent="0.3">
      <c r="A119" t="s">
        <v>4928</v>
      </c>
      <c r="B119" t="s">
        <v>4929</v>
      </c>
      <c r="C119" t="s">
        <v>72</v>
      </c>
      <c r="D119">
        <v>893.15</v>
      </c>
      <c r="E119">
        <v>272</v>
      </c>
      <c r="F119" t="s">
        <v>27</v>
      </c>
      <c r="G119">
        <v>36</v>
      </c>
      <c r="H119">
        <v>8</v>
      </c>
      <c r="I119" s="1">
        <v>45922</v>
      </c>
      <c r="J119" t="s">
        <v>28</v>
      </c>
      <c r="K119" t="s">
        <v>4919</v>
      </c>
      <c r="L119">
        <v>25</v>
      </c>
      <c r="M119" t="s">
        <v>38</v>
      </c>
      <c r="N119" s="1">
        <v>45609</v>
      </c>
      <c r="O119" t="s">
        <v>84</v>
      </c>
      <c r="P119">
        <v>53.081299999999999</v>
      </c>
      <c r="Q119">
        <v>6.9043999999999999</v>
      </c>
      <c r="R119">
        <v>313</v>
      </c>
    </row>
    <row r="120" spans="1:18" x14ac:dyDescent="0.3">
      <c r="A120" t="s">
        <v>3676</v>
      </c>
      <c r="B120" t="s">
        <v>3677</v>
      </c>
      <c r="C120" t="s">
        <v>42</v>
      </c>
      <c r="D120">
        <v>904.41</v>
      </c>
      <c r="E120">
        <v>753</v>
      </c>
      <c r="F120" t="s">
        <v>47</v>
      </c>
      <c r="G120">
        <v>93</v>
      </c>
      <c r="H120">
        <v>14</v>
      </c>
      <c r="I120" s="1">
        <v>45555</v>
      </c>
      <c r="J120" t="s">
        <v>234</v>
      </c>
      <c r="K120" t="s">
        <v>3669</v>
      </c>
      <c r="L120">
        <v>11</v>
      </c>
      <c r="M120" t="s">
        <v>38</v>
      </c>
      <c r="N120" s="1">
        <v>45542</v>
      </c>
      <c r="O120" t="s">
        <v>39</v>
      </c>
      <c r="P120">
        <v>56.018099999999997</v>
      </c>
      <c r="Q120">
        <v>14.256600000000001</v>
      </c>
      <c r="R120">
        <v>13</v>
      </c>
    </row>
    <row r="121" spans="1:18" x14ac:dyDescent="0.3">
      <c r="A121" t="s">
        <v>5978</v>
      </c>
      <c r="B121" t="s">
        <v>5979</v>
      </c>
      <c r="C121" t="s">
        <v>32</v>
      </c>
      <c r="D121">
        <v>981.79</v>
      </c>
      <c r="E121">
        <v>691</v>
      </c>
      <c r="F121" t="s">
        <v>20</v>
      </c>
      <c r="G121">
        <v>69</v>
      </c>
      <c r="H121">
        <v>4</v>
      </c>
      <c r="I121" s="1">
        <v>45358</v>
      </c>
      <c r="J121" t="s">
        <v>69</v>
      </c>
      <c r="K121" t="s">
        <v>5973</v>
      </c>
      <c r="L121">
        <v>13</v>
      </c>
      <c r="M121" t="s">
        <v>38</v>
      </c>
      <c r="N121" s="1">
        <v>45293</v>
      </c>
      <c r="O121" t="s">
        <v>138</v>
      </c>
      <c r="P121">
        <v>46.864800000000002</v>
      </c>
      <c r="Q121">
        <v>9.1647999999999996</v>
      </c>
      <c r="R121">
        <v>65</v>
      </c>
    </row>
    <row r="122" spans="1:18" x14ac:dyDescent="0.3">
      <c r="A122" t="s">
        <v>6655</v>
      </c>
      <c r="B122" t="s">
        <v>6656</v>
      </c>
      <c r="C122" t="s">
        <v>36</v>
      </c>
      <c r="D122">
        <v>697.53</v>
      </c>
      <c r="E122">
        <v>798</v>
      </c>
      <c r="F122" t="s">
        <v>47</v>
      </c>
      <c r="G122">
        <v>57</v>
      </c>
      <c r="H122">
        <v>27</v>
      </c>
      <c r="I122" s="1">
        <v>45308</v>
      </c>
      <c r="J122" t="s">
        <v>201</v>
      </c>
      <c r="K122" t="s">
        <v>6657</v>
      </c>
      <c r="L122">
        <v>5</v>
      </c>
      <c r="M122" t="s">
        <v>38</v>
      </c>
      <c r="N122" s="1">
        <v>45104</v>
      </c>
      <c r="O122" t="s">
        <v>90</v>
      </c>
      <c r="P122">
        <v>48.566299999999998</v>
      </c>
      <c r="Q122">
        <v>11.8332</v>
      </c>
      <c r="R122">
        <v>204</v>
      </c>
    </row>
    <row r="123" spans="1:18" x14ac:dyDescent="0.3">
      <c r="A123" t="s">
        <v>732</v>
      </c>
      <c r="B123" t="s">
        <v>733</v>
      </c>
      <c r="C123" t="s">
        <v>19</v>
      </c>
      <c r="D123">
        <v>180.09</v>
      </c>
      <c r="E123">
        <v>578</v>
      </c>
      <c r="F123" t="s">
        <v>20</v>
      </c>
      <c r="G123">
        <v>39</v>
      </c>
      <c r="H123">
        <v>14</v>
      </c>
      <c r="I123" s="1">
        <v>45875</v>
      </c>
      <c r="J123" t="s">
        <v>61</v>
      </c>
      <c r="K123" t="s">
        <v>727</v>
      </c>
      <c r="L123">
        <v>9</v>
      </c>
      <c r="M123" t="s">
        <v>38</v>
      </c>
      <c r="N123" s="1">
        <v>45700</v>
      </c>
      <c r="O123" t="s">
        <v>44</v>
      </c>
      <c r="P123">
        <v>39.5854</v>
      </c>
      <c r="Q123">
        <v>15.104799999999999</v>
      </c>
      <c r="R123">
        <v>175</v>
      </c>
    </row>
    <row r="124" spans="1:18" x14ac:dyDescent="0.3">
      <c r="A124" t="s">
        <v>9837</v>
      </c>
      <c r="B124" t="s">
        <v>9838</v>
      </c>
      <c r="C124" t="s">
        <v>32</v>
      </c>
      <c r="D124">
        <v>247.35</v>
      </c>
      <c r="E124">
        <v>525</v>
      </c>
      <c r="F124" t="s">
        <v>20</v>
      </c>
      <c r="G124">
        <v>21</v>
      </c>
      <c r="H124">
        <v>25</v>
      </c>
      <c r="I124" s="1">
        <v>45976</v>
      </c>
      <c r="J124" t="s">
        <v>321</v>
      </c>
      <c r="K124" t="s">
        <v>9834</v>
      </c>
      <c r="L124">
        <v>37</v>
      </c>
      <c r="M124" t="s">
        <v>38</v>
      </c>
      <c r="N124" s="1">
        <v>45729</v>
      </c>
      <c r="O124" t="s">
        <v>29</v>
      </c>
      <c r="P124">
        <v>37.3568</v>
      </c>
      <c r="Q124">
        <v>1.3180000000000001</v>
      </c>
      <c r="R124">
        <v>247</v>
      </c>
    </row>
    <row r="125" spans="1:18" x14ac:dyDescent="0.3">
      <c r="A125" t="s">
        <v>2757</v>
      </c>
      <c r="B125" t="s">
        <v>2758</v>
      </c>
      <c r="C125" t="s">
        <v>72</v>
      </c>
      <c r="D125">
        <v>710.69</v>
      </c>
      <c r="E125">
        <v>930</v>
      </c>
      <c r="F125" t="s">
        <v>47</v>
      </c>
      <c r="G125">
        <v>82</v>
      </c>
      <c r="H125">
        <v>23</v>
      </c>
      <c r="I125" s="1">
        <v>45526</v>
      </c>
      <c r="J125" t="s">
        <v>429</v>
      </c>
      <c r="K125" t="s">
        <v>2744</v>
      </c>
      <c r="L125">
        <v>25</v>
      </c>
      <c r="M125" t="s">
        <v>38</v>
      </c>
      <c r="N125" s="1">
        <v>45456</v>
      </c>
      <c r="O125" t="s">
        <v>90</v>
      </c>
      <c r="P125">
        <v>48.274700000000003</v>
      </c>
      <c r="Q125">
        <v>14.450200000000001</v>
      </c>
      <c r="R125">
        <v>70</v>
      </c>
    </row>
    <row r="126" spans="1:18" x14ac:dyDescent="0.3">
      <c r="A126" t="s">
        <v>1885</v>
      </c>
      <c r="B126" t="s">
        <v>1886</v>
      </c>
      <c r="C126" t="s">
        <v>55</v>
      </c>
      <c r="D126">
        <v>547.16</v>
      </c>
      <c r="E126">
        <v>714</v>
      </c>
      <c r="F126" t="s">
        <v>47</v>
      </c>
      <c r="G126">
        <v>36</v>
      </c>
      <c r="H126">
        <v>24</v>
      </c>
      <c r="I126" s="1">
        <v>46063</v>
      </c>
      <c r="J126" t="s">
        <v>218</v>
      </c>
      <c r="K126" t="s">
        <v>1878</v>
      </c>
      <c r="L126">
        <v>45</v>
      </c>
      <c r="M126" t="s">
        <v>38</v>
      </c>
      <c r="N126" s="1">
        <v>45710</v>
      </c>
      <c r="O126" t="s">
        <v>29</v>
      </c>
      <c r="P126">
        <v>40.071800000000003</v>
      </c>
      <c r="Q126">
        <v>1.1128</v>
      </c>
      <c r="R126">
        <v>353</v>
      </c>
    </row>
    <row r="127" spans="1:18" x14ac:dyDescent="0.3">
      <c r="A127" t="s">
        <v>7991</v>
      </c>
      <c r="B127" t="s">
        <v>7992</v>
      </c>
      <c r="C127" t="s">
        <v>32</v>
      </c>
      <c r="D127">
        <v>329.88</v>
      </c>
      <c r="E127">
        <v>633</v>
      </c>
      <c r="F127" t="s">
        <v>20</v>
      </c>
      <c r="G127">
        <v>34</v>
      </c>
      <c r="H127">
        <v>21</v>
      </c>
      <c r="I127" s="1">
        <v>45920</v>
      </c>
      <c r="J127" t="s">
        <v>58</v>
      </c>
      <c r="K127" t="s">
        <v>7984</v>
      </c>
      <c r="L127">
        <v>44</v>
      </c>
      <c r="M127" t="s">
        <v>38</v>
      </c>
      <c r="N127" s="1">
        <v>45635</v>
      </c>
      <c r="O127" t="s">
        <v>138</v>
      </c>
      <c r="P127">
        <v>42.284799999999997</v>
      </c>
      <c r="Q127">
        <v>5.6775000000000002</v>
      </c>
      <c r="R127">
        <v>285</v>
      </c>
    </row>
    <row r="128" spans="1:18" x14ac:dyDescent="0.3">
      <c r="A128" t="s">
        <v>1455</v>
      </c>
      <c r="B128" t="s">
        <v>1456</v>
      </c>
      <c r="C128" t="s">
        <v>65</v>
      </c>
      <c r="D128">
        <v>739.53</v>
      </c>
      <c r="E128">
        <v>82</v>
      </c>
      <c r="F128" t="s">
        <v>27</v>
      </c>
      <c r="G128">
        <v>35</v>
      </c>
      <c r="H128">
        <v>18</v>
      </c>
      <c r="I128" s="1">
        <v>45566</v>
      </c>
      <c r="J128" t="s">
        <v>148</v>
      </c>
      <c r="K128" t="s">
        <v>1454</v>
      </c>
      <c r="L128">
        <v>5</v>
      </c>
      <c r="M128" t="s">
        <v>38</v>
      </c>
      <c r="N128" s="1">
        <v>45257</v>
      </c>
      <c r="O128" t="s">
        <v>29</v>
      </c>
      <c r="P128">
        <v>38.695900000000002</v>
      </c>
      <c r="Q128">
        <v>0.97870000000000001</v>
      </c>
      <c r="R128">
        <v>309</v>
      </c>
    </row>
    <row r="129" spans="1:18" x14ac:dyDescent="0.3">
      <c r="A129" t="s">
        <v>9426</v>
      </c>
      <c r="B129" t="s">
        <v>9427</v>
      </c>
      <c r="C129" t="s">
        <v>55</v>
      </c>
      <c r="D129">
        <v>248.56</v>
      </c>
      <c r="E129">
        <v>653</v>
      </c>
      <c r="F129" t="s">
        <v>20</v>
      </c>
      <c r="G129">
        <v>95</v>
      </c>
      <c r="H129">
        <v>17</v>
      </c>
      <c r="I129" s="1">
        <v>45301</v>
      </c>
      <c r="J129" t="s">
        <v>234</v>
      </c>
      <c r="K129" t="s">
        <v>9415</v>
      </c>
      <c r="L129">
        <v>11</v>
      </c>
      <c r="M129" t="s">
        <v>38</v>
      </c>
      <c r="N129" s="1">
        <v>45034</v>
      </c>
      <c r="O129" t="s">
        <v>49</v>
      </c>
      <c r="P129">
        <v>52.767299999999999</v>
      </c>
      <c r="Q129">
        <v>18.7775</v>
      </c>
      <c r="R129">
        <v>267</v>
      </c>
    </row>
    <row r="130" spans="1:18" x14ac:dyDescent="0.3">
      <c r="A130" t="s">
        <v>2432</v>
      </c>
      <c r="B130" t="s">
        <v>2433</v>
      </c>
      <c r="C130" t="s">
        <v>42</v>
      </c>
      <c r="D130">
        <v>93.49</v>
      </c>
      <c r="E130">
        <v>842</v>
      </c>
      <c r="F130" t="s">
        <v>47</v>
      </c>
      <c r="G130">
        <v>52</v>
      </c>
      <c r="H130">
        <v>2</v>
      </c>
      <c r="I130" s="1">
        <v>45243</v>
      </c>
      <c r="J130" t="s">
        <v>385</v>
      </c>
      <c r="K130" t="s">
        <v>2423</v>
      </c>
      <c r="L130">
        <v>18</v>
      </c>
      <c r="M130" t="s">
        <v>38</v>
      </c>
      <c r="N130" s="1">
        <v>45171</v>
      </c>
      <c r="O130" t="s">
        <v>90</v>
      </c>
      <c r="P130">
        <v>48.757899999999999</v>
      </c>
      <c r="Q130">
        <v>10.0535</v>
      </c>
      <c r="R130">
        <v>72</v>
      </c>
    </row>
    <row r="131" spans="1:18" x14ac:dyDescent="0.3">
      <c r="A131" t="s">
        <v>10555</v>
      </c>
      <c r="B131" t="s">
        <v>10556</v>
      </c>
      <c r="C131" t="s">
        <v>65</v>
      </c>
      <c r="D131">
        <v>228.42</v>
      </c>
      <c r="E131">
        <v>282</v>
      </c>
      <c r="F131" t="s">
        <v>27</v>
      </c>
      <c r="G131">
        <v>24</v>
      </c>
      <c r="H131">
        <v>12</v>
      </c>
      <c r="I131" s="1">
        <v>45431</v>
      </c>
      <c r="J131" t="s">
        <v>118</v>
      </c>
      <c r="K131" t="s">
        <v>10557</v>
      </c>
      <c r="L131">
        <v>19</v>
      </c>
      <c r="M131" t="s">
        <v>38</v>
      </c>
      <c r="N131" s="1">
        <v>45427</v>
      </c>
      <c r="O131" t="s">
        <v>84</v>
      </c>
      <c r="P131">
        <v>52.148099999999999</v>
      </c>
      <c r="Q131">
        <v>3.7147000000000001</v>
      </c>
      <c r="R131">
        <v>4</v>
      </c>
    </row>
    <row r="132" spans="1:18" x14ac:dyDescent="0.3">
      <c r="A132" t="s">
        <v>1805</v>
      </c>
      <c r="B132" t="s">
        <v>1806</v>
      </c>
      <c r="C132" t="s">
        <v>36</v>
      </c>
      <c r="D132">
        <v>914.05</v>
      </c>
      <c r="E132">
        <v>476</v>
      </c>
      <c r="F132" t="s">
        <v>20</v>
      </c>
      <c r="G132">
        <v>17</v>
      </c>
      <c r="H132">
        <v>27</v>
      </c>
      <c r="I132" s="1">
        <v>45597</v>
      </c>
      <c r="J132" t="s">
        <v>400</v>
      </c>
      <c r="K132" t="s">
        <v>1796</v>
      </c>
      <c r="L132">
        <v>43</v>
      </c>
      <c r="M132" t="s">
        <v>38</v>
      </c>
      <c r="N132" s="1">
        <v>45388</v>
      </c>
      <c r="O132" t="s">
        <v>24</v>
      </c>
      <c r="P132">
        <v>50.1068</v>
      </c>
      <c r="Q132">
        <v>6.798</v>
      </c>
      <c r="R132">
        <v>209</v>
      </c>
    </row>
    <row r="133" spans="1:18" x14ac:dyDescent="0.3">
      <c r="A133" t="s">
        <v>3362</v>
      </c>
      <c r="B133" t="s">
        <v>3363</v>
      </c>
      <c r="C133" t="s">
        <v>36</v>
      </c>
      <c r="D133">
        <v>573.75</v>
      </c>
      <c r="E133">
        <v>999</v>
      </c>
      <c r="F133" t="s">
        <v>47</v>
      </c>
      <c r="G133">
        <v>10</v>
      </c>
      <c r="H133">
        <v>26</v>
      </c>
      <c r="I133" s="1">
        <v>45156</v>
      </c>
      <c r="J133" t="s">
        <v>43</v>
      </c>
      <c r="K133" t="s">
        <v>3355</v>
      </c>
      <c r="L133">
        <v>45</v>
      </c>
      <c r="M133" t="s">
        <v>38</v>
      </c>
      <c r="N133" s="1">
        <v>45024</v>
      </c>
      <c r="O133" t="s">
        <v>138</v>
      </c>
      <c r="P133">
        <v>46.147399999999998</v>
      </c>
      <c r="Q133">
        <v>-0.56069999999999998</v>
      </c>
      <c r="R133">
        <v>132</v>
      </c>
    </row>
    <row r="134" spans="1:18" x14ac:dyDescent="0.3">
      <c r="A134" t="s">
        <v>5685</v>
      </c>
      <c r="B134" t="s">
        <v>5686</v>
      </c>
      <c r="C134" t="s">
        <v>72</v>
      </c>
      <c r="D134">
        <v>472.04</v>
      </c>
      <c r="E134">
        <v>207</v>
      </c>
      <c r="F134" t="s">
        <v>27</v>
      </c>
      <c r="G134">
        <v>36</v>
      </c>
      <c r="H134">
        <v>21</v>
      </c>
      <c r="I134" s="1">
        <v>45813</v>
      </c>
      <c r="J134" t="s">
        <v>73</v>
      </c>
      <c r="K134" t="s">
        <v>5680</v>
      </c>
      <c r="L134">
        <v>21</v>
      </c>
      <c r="M134" t="s">
        <v>38</v>
      </c>
      <c r="N134" s="1">
        <v>45728</v>
      </c>
      <c r="O134" t="s">
        <v>138</v>
      </c>
      <c r="P134">
        <v>47.763399999999997</v>
      </c>
      <c r="Q134">
        <v>2.8954</v>
      </c>
      <c r="R134">
        <v>85</v>
      </c>
    </row>
    <row r="135" spans="1:18" x14ac:dyDescent="0.3">
      <c r="A135" t="s">
        <v>3429</v>
      </c>
      <c r="B135" t="s">
        <v>3430</v>
      </c>
      <c r="C135" t="s">
        <v>65</v>
      </c>
      <c r="D135">
        <v>118.5</v>
      </c>
      <c r="E135">
        <v>532</v>
      </c>
      <c r="F135" t="s">
        <v>20</v>
      </c>
      <c r="G135">
        <v>14</v>
      </c>
      <c r="H135">
        <v>6</v>
      </c>
      <c r="I135" s="1">
        <v>45753</v>
      </c>
      <c r="J135" t="s">
        <v>58</v>
      </c>
      <c r="K135" t="s">
        <v>3420</v>
      </c>
      <c r="L135">
        <v>22</v>
      </c>
      <c r="M135" t="s">
        <v>38</v>
      </c>
      <c r="N135" s="1">
        <v>45457</v>
      </c>
      <c r="O135" t="s">
        <v>84</v>
      </c>
      <c r="P135">
        <v>52.9176</v>
      </c>
      <c r="Q135">
        <v>5.9008000000000003</v>
      </c>
      <c r="R135">
        <v>296</v>
      </c>
    </row>
    <row r="136" spans="1:18" x14ac:dyDescent="0.3">
      <c r="A136" t="s">
        <v>5244</v>
      </c>
      <c r="B136" t="s">
        <v>5245</v>
      </c>
      <c r="C136" t="s">
        <v>32</v>
      </c>
      <c r="D136">
        <v>91.27</v>
      </c>
      <c r="E136">
        <v>552</v>
      </c>
      <c r="F136" t="s">
        <v>20</v>
      </c>
      <c r="G136">
        <v>87</v>
      </c>
      <c r="H136">
        <v>10</v>
      </c>
      <c r="I136" s="1">
        <v>45371</v>
      </c>
      <c r="J136" t="s">
        <v>76</v>
      </c>
      <c r="K136" t="s">
        <v>5243</v>
      </c>
      <c r="L136">
        <v>7</v>
      </c>
      <c r="M136" t="s">
        <v>38</v>
      </c>
      <c r="N136" s="1">
        <v>45029</v>
      </c>
      <c r="O136" t="s">
        <v>77</v>
      </c>
      <c r="P136">
        <v>51.0702</v>
      </c>
      <c r="Q136">
        <v>3.6459999999999999</v>
      </c>
      <c r="R136">
        <v>342</v>
      </c>
    </row>
    <row r="137" spans="1:18" x14ac:dyDescent="0.3">
      <c r="A137" t="s">
        <v>10994</v>
      </c>
      <c r="B137" t="s">
        <v>10995</v>
      </c>
      <c r="C137" t="s">
        <v>19</v>
      </c>
      <c r="D137">
        <v>270.64</v>
      </c>
      <c r="E137">
        <v>8</v>
      </c>
      <c r="F137" t="s">
        <v>27</v>
      </c>
      <c r="G137">
        <v>53</v>
      </c>
      <c r="H137">
        <v>15</v>
      </c>
      <c r="I137" s="1">
        <v>45798</v>
      </c>
      <c r="J137" t="s">
        <v>66</v>
      </c>
      <c r="K137" t="s">
        <v>10993</v>
      </c>
      <c r="L137">
        <v>16</v>
      </c>
      <c r="M137" t="s">
        <v>38</v>
      </c>
      <c r="N137" s="1">
        <v>45567</v>
      </c>
      <c r="O137" t="s">
        <v>49</v>
      </c>
      <c r="P137">
        <v>52.577100000000002</v>
      </c>
      <c r="Q137">
        <v>20.359000000000002</v>
      </c>
      <c r="R137">
        <v>231</v>
      </c>
    </row>
    <row r="138" spans="1:18" x14ac:dyDescent="0.3">
      <c r="A138" t="s">
        <v>4334</v>
      </c>
      <c r="B138" t="s">
        <v>4335</v>
      </c>
      <c r="C138" t="s">
        <v>32</v>
      </c>
      <c r="D138">
        <v>667.3</v>
      </c>
      <c r="E138">
        <v>755</v>
      </c>
      <c r="F138" t="s">
        <v>47</v>
      </c>
      <c r="G138">
        <v>27</v>
      </c>
      <c r="H138">
        <v>10</v>
      </c>
      <c r="I138" s="1">
        <v>45893</v>
      </c>
      <c r="J138" t="s">
        <v>104</v>
      </c>
      <c r="K138" t="s">
        <v>4325</v>
      </c>
      <c r="L138">
        <v>26</v>
      </c>
      <c r="M138" t="s">
        <v>38</v>
      </c>
      <c r="N138" s="1">
        <v>45545</v>
      </c>
      <c r="O138" t="s">
        <v>24</v>
      </c>
      <c r="P138">
        <v>48.7697</v>
      </c>
      <c r="Q138">
        <v>10.7874</v>
      </c>
      <c r="R138">
        <v>348</v>
      </c>
    </row>
    <row r="139" spans="1:18" x14ac:dyDescent="0.3">
      <c r="A139" t="s">
        <v>3305</v>
      </c>
      <c r="B139" t="s">
        <v>3306</v>
      </c>
      <c r="C139" t="s">
        <v>55</v>
      </c>
      <c r="D139">
        <v>232.14</v>
      </c>
      <c r="E139">
        <v>288</v>
      </c>
      <c r="F139" t="s">
        <v>27</v>
      </c>
      <c r="G139">
        <v>75</v>
      </c>
      <c r="H139">
        <v>10</v>
      </c>
      <c r="I139" s="1">
        <v>45218</v>
      </c>
      <c r="J139" t="s">
        <v>80</v>
      </c>
      <c r="K139" t="s">
        <v>3300</v>
      </c>
      <c r="L139">
        <v>9</v>
      </c>
      <c r="M139" t="s">
        <v>38</v>
      </c>
      <c r="N139" s="1">
        <v>45084</v>
      </c>
      <c r="O139" t="s">
        <v>90</v>
      </c>
      <c r="P139">
        <v>48.554099999999998</v>
      </c>
      <c r="Q139">
        <v>17.0503</v>
      </c>
      <c r="R139">
        <v>134</v>
      </c>
    </row>
    <row r="140" spans="1:18" x14ac:dyDescent="0.3">
      <c r="A140" t="s">
        <v>10516</v>
      </c>
      <c r="B140" t="s">
        <v>10517</v>
      </c>
      <c r="C140" t="s">
        <v>42</v>
      </c>
      <c r="D140">
        <v>553.19000000000005</v>
      </c>
      <c r="E140">
        <v>920</v>
      </c>
      <c r="F140" t="s">
        <v>47</v>
      </c>
      <c r="G140">
        <v>96</v>
      </c>
      <c r="H140">
        <v>27</v>
      </c>
      <c r="I140" s="1">
        <v>45368</v>
      </c>
      <c r="J140" t="s">
        <v>185</v>
      </c>
      <c r="K140" t="s">
        <v>10511</v>
      </c>
      <c r="L140">
        <v>12</v>
      </c>
      <c r="M140" t="s">
        <v>38</v>
      </c>
      <c r="N140" s="1">
        <v>45008</v>
      </c>
      <c r="O140" t="s">
        <v>29</v>
      </c>
      <c r="P140">
        <v>38.126100000000001</v>
      </c>
      <c r="Q140">
        <v>2.2353000000000001</v>
      </c>
      <c r="R140">
        <v>360</v>
      </c>
    </row>
    <row r="141" spans="1:18" x14ac:dyDescent="0.3">
      <c r="A141" t="s">
        <v>3183</v>
      </c>
      <c r="B141" t="s">
        <v>3184</v>
      </c>
      <c r="C141" t="s">
        <v>36</v>
      </c>
      <c r="D141">
        <v>431.05</v>
      </c>
      <c r="E141">
        <v>530</v>
      </c>
      <c r="F141" t="s">
        <v>20</v>
      </c>
      <c r="G141">
        <v>75</v>
      </c>
      <c r="H141">
        <v>9</v>
      </c>
      <c r="I141" s="1">
        <v>45825</v>
      </c>
      <c r="J141" t="s">
        <v>21</v>
      </c>
      <c r="K141" t="s">
        <v>3180</v>
      </c>
      <c r="L141">
        <v>23</v>
      </c>
      <c r="M141" t="s">
        <v>38</v>
      </c>
      <c r="N141" s="1">
        <v>45590</v>
      </c>
      <c r="O141" t="s">
        <v>84</v>
      </c>
      <c r="P141">
        <v>51.8887</v>
      </c>
      <c r="Q141">
        <v>4.7588999999999997</v>
      </c>
      <c r="R141">
        <v>235</v>
      </c>
    </row>
    <row r="142" spans="1:18" x14ac:dyDescent="0.3">
      <c r="A142" t="s">
        <v>10987</v>
      </c>
      <c r="B142" t="s">
        <v>10988</v>
      </c>
      <c r="C142" t="s">
        <v>19</v>
      </c>
      <c r="D142">
        <v>229.78</v>
      </c>
      <c r="E142">
        <v>866</v>
      </c>
      <c r="F142" t="s">
        <v>47</v>
      </c>
      <c r="G142">
        <v>74</v>
      </c>
      <c r="H142">
        <v>15</v>
      </c>
      <c r="I142" s="1">
        <v>45315</v>
      </c>
      <c r="J142" t="s">
        <v>115</v>
      </c>
      <c r="K142" t="s">
        <v>10972</v>
      </c>
      <c r="L142">
        <v>24</v>
      </c>
      <c r="M142" t="s">
        <v>38</v>
      </c>
      <c r="N142" s="1">
        <v>45260</v>
      </c>
      <c r="O142" t="s">
        <v>90</v>
      </c>
      <c r="P142">
        <v>47.051299999999998</v>
      </c>
      <c r="Q142">
        <v>10.1167</v>
      </c>
      <c r="R142">
        <v>55</v>
      </c>
    </row>
    <row r="143" spans="1:18" x14ac:dyDescent="0.3">
      <c r="A143" t="s">
        <v>9370</v>
      </c>
      <c r="B143" t="s">
        <v>9371</v>
      </c>
      <c r="C143" t="s">
        <v>19</v>
      </c>
      <c r="D143">
        <v>151.27000000000001</v>
      </c>
      <c r="E143">
        <v>610</v>
      </c>
      <c r="F143" t="s">
        <v>20</v>
      </c>
      <c r="G143">
        <v>49</v>
      </c>
      <c r="H143">
        <v>15</v>
      </c>
      <c r="I143" s="1">
        <v>45802</v>
      </c>
      <c r="J143" t="s">
        <v>154</v>
      </c>
      <c r="K143" t="s">
        <v>9372</v>
      </c>
      <c r="L143">
        <v>38</v>
      </c>
      <c r="M143" t="s">
        <v>38</v>
      </c>
      <c r="N143" s="1">
        <v>45446</v>
      </c>
      <c r="O143" t="s">
        <v>84</v>
      </c>
      <c r="P143">
        <v>52.624200000000002</v>
      </c>
      <c r="Q143">
        <v>3.4485000000000001</v>
      </c>
      <c r="R143">
        <v>356</v>
      </c>
    </row>
    <row r="144" spans="1:18" x14ac:dyDescent="0.3">
      <c r="A144" t="s">
        <v>4621</v>
      </c>
      <c r="B144" t="s">
        <v>4622</v>
      </c>
      <c r="C144" t="s">
        <v>36</v>
      </c>
      <c r="D144">
        <v>630.94000000000005</v>
      </c>
      <c r="E144">
        <v>26</v>
      </c>
      <c r="F144" t="s">
        <v>27</v>
      </c>
      <c r="G144">
        <v>43</v>
      </c>
      <c r="H144">
        <v>11</v>
      </c>
      <c r="I144" s="1">
        <v>45984</v>
      </c>
      <c r="J144" t="s">
        <v>131</v>
      </c>
      <c r="K144" t="s">
        <v>4612</v>
      </c>
      <c r="L144">
        <v>34</v>
      </c>
      <c r="M144" t="s">
        <v>38</v>
      </c>
      <c r="N144" s="1">
        <v>45647</v>
      </c>
      <c r="O144" t="s">
        <v>44</v>
      </c>
      <c r="P144">
        <v>39.996000000000002</v>
      </c>
      <c r="Q144">
        <v>12.7431</v>
      </c>
      <c r="R144">
        <v>337</v>
      </c>
    </row>
    <row r="145" spans="1:18" x14ac:dyDescent="0.3">
      <c r="A145" t="s">
        <v>708</v>
      </c>
      <c r="B145" t="s">
        <v>709</v>
      </c>
      <c r="C145" t="s">
        <v>19</v>
      </c>
      <c r="D145">
        <v>920.24</v>
      </c>
      <c r="E145">
        <v>91</v>
      </c>
      <c r="F145" t="s">
        <v>27</v>
      </c>
      <c r="G145">
        <v>29</v>
      </c>
      <c r="H145">
        <v>15</v>
      </c>
      <c r="I145" s="1">
        <v>45840</v>
      </c>
      <c r="J145" t="s">
        <v>100</v>
      </c>
      <c r="K145" t="s">
        <v>703</v>
      </c>
      <c r="L145">
        <v>40</v>
      </c>
      <c r="M145" t="s">
        <v>38</v>
      </c>
      <c r="N145" s="1">
        <v>45526</v>
      </c>
      <c r="O145" t="s">
        <v>44</v>
      </c>
      <c r="P145">
        <v>40.809899999999999</v>
      </c>
      <c r="Q145">
        <v>11.726699999999999</v>
      </c>
      <c r="R145">
        <v>314</v>
      </c>
    </row>
    <row r="146" spans="1:18" x14ac:dyDescent="0.3">
      <c r="A146" t="s">
        <v>1656</v>
      </c>
      <c r="B146" t="s">
        <v>1657</v>
      </c>
      <c r="C146" t="s">
        <v>55</v>
      </c>
      <c r="D146">
        <v>207.65</v>
      </c>
      <c r="E146">
        <v>363</v>
      </c>
      <c r="F146" t="s">
        <v>20</v>
      </c>
      <c r="G146">
        <v>62</v>
      </c>
      <c r="H146">
        <v>5</v>
      </c>
      <c r="I146" s="1">
        <v>45751</v>
      </c>
      <c r="J146" t="s">
        <v>480</v>
      </c>
      <c r="K146" t="s">
        <v>1647</v>
      </c>
      <c r="L146">
        <v>26</v>
      </c>
      <c r="M146" t="s">
        <v>38</v>
      </c>
      <c r="N146" s="1">
        <v>45434</v>
      </c>
      <c r="O146" t="s">
        <v>138</v>
      </c>
      <c r="P146">
        <v>43.279000000000003</v>
      </c>
      <c r="Q146">
        <v>7.4439000000000002</v>
      </c>
      <c r="R146">
        <v>317</v>
      </c>
    </row>
    <row r="147" spans="1:18" x14ac:dyDescent="0.3">
      <c r="A147" t="s">
        <v>9701</v>
      </c>
      <c r="B147" t="s">
        <v>9702</v>
      </c>
      <c r="C147" t="s">
        <v>55</v>
      </c>
      <c r="D147">
        <v>48.79</v>
      </c>
      <c r="E147">
        <v>181</v>
      </c>
      <c r="F147" t="s">
        <v>27</v>
      </c>
      <c r="G147">
        <v>92</v>
      </c>
      <c r="H147">
        <v>16</v>
      </c>
      <c r="I147" s="1">
        <v>45346</v>
      </c>
      <c r="J147" t="s">
        <v>123</v>
      </c>
      <c r="K147" t="s">
        <v>9703</v>
      </c>
      <c r="L147">
        <v>29</v>
      </c>
      <c r="M147" t="s">
        <v>38</v>
      </c>
      <c r="N147" s="1">
        <v>45206</v>
      </c>
      <c r="O147" t="s">
        <v>24</v>
      </c>
      <c r="P147">
        <v>48.185200000000002</v>
      </c>
      <c r="Q147">
        <v>8.2138000000000009</v>
      </c>
      <c r="R147">
        <v>140</v>
      </c>
    </row>
    <row r="148" spans="1:18" x14ac:dyDescent="0.3">
      <c r="A148" t="s">
        <v>1971</v>
      </c>
      <c r="B148" t="s">
        <v>1972</v>
      </c>
      <c r="C148" t="s">
        <v>72</v>
      </c>
      <c r="D148">
        <v>787.1</v>
      </c>
      <c r="E148">
        <v>439</v>
      </c>
      <c r="F148" t="s">
        <v>20</v>
      </c>
      <c r="G148">
        <v>74</v>
      </c>
      <c r="H148">
        <v>24</v>
      </c>
      <c r="I148" s="1">
        <v>45499</v>
      </c>
      <c r="J148" t="s">
        <v>185</v>
      </c>
      <c r="K148" t="s">
        <v>1962</v>
      </c>
      <c r="L148">
        <v>28</v>
      </c>
      <c r="M148" t="s">
        <v>38</v>
      </c>
      <c r="N148" s="1">
        <v>45303</v>
      </c>
      <c r="O148" t="s">
        <v>49</v>
      </c>
      <c r="P148">
        <v>51.5655</v>
      </c>
      <c r="Q148">
        <v>19.664200000000001</v>
      </c>
      <c r="R148">
        <v>196</v>
      </c>
    </row>
    <row r="149" spans="1:18" x14ac:dyDescent="0.3">
      <c r="A149" t="s">
        <v>9699</v>
      </c>
      <c r="B149" t="s">
        <v>9700</v>
      </c>
      <c r="C149" t="s">
        <v>65</v>
      </c>
      <c r="D149">
        <v>388.45</v>
      </c>
      <c r="E149">
        <v>376</v>
      </c>
      <c r="F149" t="s">
        <v>20</v>
      </c>
      <c r="G149">
        <v>16</v>
      </c>
      <c r="H149">
        <v>28</v>
      </c>
      <c r="I149" s="1">
        <v>45551</v>
      </c>
      <c r="J149" t="s">
        <v>210</v>
      </c>
      <c r="K149" t="s">
        <v>9688</v>
      </c>
      <c r="L149">
        <v>43</v>
      </c>
      <c r="M149" t="s">
        <v>38</v>
      </c>
      <c r="N149" s="1">
        <v>45269</v>
      </c>
      <c r="O149" t="s">
        <v>29</v>
      </c>
      <c r="P149">
        <v>38.106699999999996</v>
      </c>
      <c r="Q149">
        <v>-4.3558000000000003</v>
      </c>
      <c r="R149">
        <v>282</v>
      </c>
    </row>
    <row r="150" spans="1:18" x14ac:dyDescent="0.3">
      <c r="A150" t="s">
        <v>6498</v>
      </c>
      <c r="B150" t="s">
        <v>6499</v>
      </c>
      <c r="C150" t="s">
        <v>19</v>
      </c>
      <c r="D150">
        <v>37.89</v>
      </c>
      <c r="E150">
        <v>47</v>
      </c>
      <c r="F150" t="s">
        <v>27</v>
      </c>
      <c r="G150">
        <v>41</v>
      </c>
      <c r="H150">
        <v>13</v>
      </c>
      <c r="I150" s="1">
        <v>45203</v>
      </c>
      <c r="J150" t="s">
        <v>480</v>
      </c>
      <c r="K150" t="s">
        <v>6489</v>
      </c>
      <c r="L150">
        <v>19</v>
      </c>
      <c r="M150" t="s">
        <v>38</v>
      </c>
      <c r="N150" s="1">
        <v>45008</v>
      </c>
      <c r="O150" t="s">
        <v>90</v>
      </c>
      <c r="P150">
        <v>46.719299999999997</v>
      </c>
      <c r="Q150">
        <v>13.8528</v>
      </c>
      <c r="R150">
        <v>195</v>
      </c>
    </row>
    <row r="151" spans="1:18" x14ac:dyDescent="0.3">
      <c r="A151" t="s">
        <v>7172</v>
      </c>
      <c r="B151" t="s">
        <v>7173</v>
      </c>
      <c r="C151" t="s">
        <v>19</v>
      </c>
      <c r="D151">
        <v>505.68</v>
      </c>
      <c r="E151">
        <v>654</v>
      </c>
      <c r="F151" t="s">
        <v>20</v>
      </c>
      <c r="G151">
        <v>53</v>
      </c>
      <c r="H151">
        <v>9</v>
      </c>
      <c r="I151" s="1">
        <v>45334</v>
      </c>
      <c r="J151" t="s">
        <v>224</v>
      </c>
      <c r="K151" t="s">
        <v>7174</v>
      </c>
      <c r="L151">
        <v>49</v>
      </c>
      <c r="M151" t="s">
        <v>38</v>
      </c>
      <c r="N151" s="1">
        <v>45155</v>
      </c>
      <c r="O151" t="s">
        <v>39</v>
      </c>
      <c r="P151">
        <v>67.427000000000007</v>
      </c>
      <c r="Q151">
        <v>18.414400000000001</v>
      </c>
      <c r="R151">
        <v>179</v>
      </c>
    </row>
    <row r="152" spans="1:18" x14ac:dyDescent="0.3">
      <c r="A152" t="s">
        <v>3880</v>
      </c>
      <c r="B152" t="s">
        <v>3881</v>
      </c>
      <c r="C152" t="s">
        <v>19</v>
      </c>
      <c r="D152">
        <v>834.96</v>
      </c>
      <c r="E152">
        <v>700</v>
      </c>
      <c r="F152" t="s">
        <v>20</v>
      </c>
      <c r="G152">
        <v>29</v>
      </c>
      <c r="H152">
        <v>3</v>
      </c>
      <c r="I152" s="1">
        <v>45214</v>
      </c>
      <c r="J152" t="s">
        <v>118</v>
      </c>
      <c r="K152" t="s">
        <v>3867</v>
      </c>
      <c r="L152">
        <v>8</v>
      </c>
      <c r="M152" t="s">
        <v>38</v>
      </c>
      <c r="N152" s="1">
        <v>45018</v>
      </c>
      <c r="O152" t="s">
        <v>77</v>
      </c>
      <c r="P152">
        <v>49.739899999999999</v>
      </c>
      <c r="Q152">
        <v>5.3777999999999997</v>
      </c>
      <c r="R152">
        <v>196</v>
      </c>
    </row>
    <row r="153" spans="1:18" x14ac:dyDescent="0.3">
      <c r="A153" t="s">
        <v>1129</v>
      </c>
      <c r="B153" t="s">
        <v>1130</v>
      </c>
      <c r="C153" t="s">
        <v>72</v>
      </c>
      <c r="D153">
        <v>944.03</v>
      </c>
      <c r="E153">
        <v>119</v>
      </c>
      <c r="F153" t="s">
        <v>27</v>
      </c>
      <c r="G153">
        <v>85</v>
      </c>
      <c r="H153">
        <v>6</v>
      </c>
      <c r="I153" s="1">
        <v>45720</v>
      </c>
      <c r="J153" t="s">
        <v>360</v>
      </c>
      <c r="K153" t="s">
        <v>1122</v>
      </c>
      <c r="L153">
        <v>34</v>
      </c>
      <c r="M153" t="s">
        <v>38</v>
      </c>
      <c r="N153" s="1">
        <v>45479</v>
      </c>
      <c r="O153" t="s">
        <v>138</v>
      </c>
      <c r="P153">
        <v>46.602499999999999</v>
      </c>
      <c r="Q153">
        <v>8.9268000000000001</v>
      </c>
      <c r="R153">
        <v>241</v>
      </c>
    </row>
    <row r="154" spans="1:18" x14ac:dyDescent="0.3">
      <c r="A154" t="s">
        <v>7253</v>
      </c>
      <c r="B154" t="s">
        <v>7254</v>
      </c>
      <c r="C154" t="s">
        <v>19</v>
      </c>
      <c r="D154">
        <v>300.68</v>
      </c>
      <c r="E154">
        <v>281</v>
      </c>
      <c r="F154" t="s">
        <v>27</v>
      </c>
      <c r="G154">
        <v>39</v>
      </c>
      <c r="H154">
        <v>4</v>
      </c>
      <c r="I154" s="1">
        <v>45441</v>
      </c>
      <c r="J154" t="s">
        <v>148</v>
      </c>
      <c r="K154" t="s">
        <v>7250</v>
      </c>
      <c r="L154">
        <v>18</v>
      </c>
      <c r="M154" t="s">
        <v>38</v>
      </c>
      <c r="N154" s="1">
        <v>45323</v>
      </c>
      <c r="O154" t="s">
        <v>49</v>
      </c>
      <c r="P154">
        <v>54.518500000000003</v>
      </c>
      <c r="Q154">
        <v>19.779399999999999</v>
      </c>
      <c r="R154">
        <v>118</v>
      </c>
    </row>
    <row r="155" spans="1:18" x14ac:dyDescent="0.3">
      <c r="A155" t="s">
        <v>3447</v>
      </c>
      <c r="B155" t="s">
        <v>3448</v>
      </c>
      <c r="C155" t="s">
        <v>72</v>
      </c>
      <c r="D155">
        <v>577.25</v>
      </c>
      <c r="E155">
        <v>146</v>
      </c>
      <c r="F155" t="s">
        <v>27</v>
      </c>
      <c r="G155">
        <v>81</v>
      </c>
      <c r="H155">
        <v>6</v>
      </c>
      <c r="I155" s="1">
        <v>45352</v>
      </c>
      <c r="J155" t="s">
        <v>151</v>
      </c>
      <c r="K155" t="s">
        <v>3440</v>
      </c>
      <c r="L155">
        <v>37</v>
      </c>
      <c r="M155" t="s">
        <v>38</v>
      </c>
      <c r="N155" s="1">
        <v>45290</v>
      </c>
      <c r="O155" t="s">
        <v>44</v>
      </c>
      <c r="P155">
        <v>41.016199999999998</v>
      </c>
      <c r="Q155">
        <v>15.7035</v>
      </c>
      <c r="R155">
        <v>62</v>
      </c>
    </row>
    <row r="156" spans="1:18" x14ac:dyDescent="0.3">
      <c r="A156" t="s">
        <v>3822</v>
      </c>
      <c r="B156" t="s">
        <v>3823</v>
      </c>
      <c r="C156" t="s">
        <v>42</v>
      </c>
      <c r="D156">
        <v>83.87</v>
      </c>
      <c r="E156">
        <v>706</v>
      </c>
      <c r="F156" t="s">
        <v>47</v>
      </c>
      <c r="G156">
        <v>27</v>
      </c>
      <c r="H156">
        <v>7</v>
      </c>
      <c r="I156" s="1">
        <v>45986</v>
      </c>
      <c r="J156" t="s">
        <v>221</v>
      </c>
      <c r="K156" t="s">
        <v>3817</v>
      </c>
      <c r="L156">
        <v>17</v>
      </c>
      <c r="M156" t="s">
        <v>38</v>
      </c>
      <c r="N156" s="1">
        <v>45691</v>
      </c>
      <c r="O156" t="s">
        <v>90</v>
      </c>
      <c r="P156">
        <v>46.6023</v>
      </c>
      <c r="Q156">
        <v>13.329800000000001</v>
      </c>
      <c r="R156">
        <v>295</v>
      </c>
    </row>
    <row r="157" spans="1:18" x14ac:dyDescent="0.3">
      <c r="A157" t="s">
        <v>6733</v>
      </c>
      <c r="B157" t="s">
        <v>6734</v>
      </c>
      <c r="C157" t="s">
        <v>19</v>
      </c>
      <c r="D157">
        <v>225.88</v>
      </c>
      <c r="E157">
        <v>645</v>
      </c>
      <c r="F157" t="s">
        <v>20</v>
      </c>
      <c r="G157">
        <v>55</v>
      </c>
      <c r="H157">
        <v>16</v>
      </c>
      <c r="I157" s="1">
        <v>45410</v>
      </c>
      <c r="J157" t="s">
        <v>480</v>
      </c>
      <c r="K157" t="s">
        <v>6735</v>
      </c>
      <c r="L157">
        <v>19</v>
      </c>
      <c r="M157" t="s">
        <v>38</v>
      </c>
      <c r="N157" s="1">
        <v>45226</v>
      </c>
      <c r="O157" t="s">
        <v>112</v>
      </c>
      <c r="P157">
        <v>57.9589</v>
      </c>
      <c r="Q157">
        <v>-4.6021000000000001</v>
      </c>
      <c r="R157">
        <v>184</v>
      </c>
    </row>
    <row r="158" spans="1:18" x14ac:dyDescent="0.3">
      <c r="A158" t="s">
        <v>4926</v>
      </c>
      <c r="B158" t="s">
        <v>4927</v>
      </c>
      <c r="C158" t="s">
        <v>42</v>
      </c>
      <c r="D158">
        <v>104.9</v>
      </c>
      <c r="E158">
        <v>432</v>
      </c>
      <c r="F158" t="s">
        <v>20</v>
      </c>
      <c r="G158">
        <v>26</v>
      </c>
      <c r="H158">
        <v>28</v>
      </c>
      <c r="I158" s="1">
        <v>45616</v>
      </c>
      <c r="J158" t="s">
        <v>321</v>
      </c>
      <c r="K158" t="s">
        <v>4919</v>
      </c>
      <c r="L158">
        <v>36</v>
      </c>
      <c r="M158" t="s">
        <v>38</v>
      </c>
      <c r="N158" s="1">
        <v>45602</v>
      </c>
      <c r="O158" t="s">
        <v>29</v>
      </c>
      <c r="P158">
        <v>37.965600000000002</v>
      </c>
      <c r="Q158">
        <v>-5.1863999999999999</v>
      </c>
      <c r="R158">
        <v>14</v>
      </c>
    </row>
    <row r="159" spans="1:18" x14ac:dyDescent="0.3">
      <c r="A159" t="s">
        <v>453</v>
      </c>
      <c r="B159" t="s">
        <v>454</v>
      </c>
      <c r="C159" t="s">
        <v>72</v>
      </c>
      <c r="D159">
        <v>31.36</v>
      </c>
      <c r="E159">
        <v>152</v>
      </c>
      <c r="F159" t="s">
        <v>27</v>
      </c>
      <c r="G159">
        <v>77</v>
      </c>
      <c r="H159">
        <v>8</v>
      </c>
      <c r="I159" s="1">
        <v>45412</v>
      </c>
      <c r="J159" t="s">
        <v>385</v>
      </c>
      <c r="K159" t="s">
        <v>440</v>
      </c>
      <c r="L159">
        <v>8</v>
      </c>
      <c r="M159" t="s">
        <v>38</v>
      </c>
      <c r="N159" s="1">
        <v>45205</v>
      </c>
      <c r="O159" t="s">
        <v>29</v>
      </c>
      <c r="P159">
        <v>36.044199999999996</v>
      </c>
      <c r="Q159">
        <v>-8.6475000000000009</v>
      </c>
      <c r="R159">
        <v>207</v>
      </c>
    </row>
    <row r="160" spans="1:18" x14ac:dyDescent="0.3">
      <c r="A160" t="s">
        <v>7083</v>
      </c>
      <c r="B160" t="s">
        <v>7084</v>
      </c>
      <c r="C160" t="s">
        <v>72</v>
      </c>
      <c r="D160">
        <v>301.64999999999998</v>
      </c>
      <c r="E160">
        <v>39</v>
      </c>
      <c r="F160" t="s">
        <v>27</v>
      </c>
      <c r="G160">
        <v>93</v>
      </c>
      <c r="H160">
        <v>24</v>
      </c>
      <c r="I160" s="1">
        <v>45568</v>
      </c>
      <c r="J160" t="s">
        <v>480</v>
      </c>
      <c r="K160" t="s">
        <v>7076</v>
      </c>
      <c r="L160">
        <v>23</v>
      </c>
      <c r="M160" t="s">
        <v>38</v>
      </c>
      <c r="N160" s="1">
        <v>45237</v>
      </c>
      <c r="O160" t="s">
        <v>39</v>
      </c>
      <c r="P160">
        <v>67.233099999999993</v>
      </c>
      <c r="Q160">
        <v>11.9786</v>
      </c>
      <c r="R160">
        <v>331</v>
      </c>
    </row>
    <row r="161" spans="1:18" x14ac:dyDescent="0.3">
      <c r="A161" t="s">
        <v>10741</v>
      </c>
      <c r="B161" t="s">
        <v>10742</v>
      </c>
      <c r="C161" t="s">
        <v>42</v>
      </c>
      <c r="D161">
        <v>899.62</v>
      </c>
      <c r="E161">
        <v>96</v>
      </c>
      <c r="F161" t="s">
        <v>27</v>
      </c>
      <c r="G161">
        <v>35</v>
      </c>
      <c r="H161">
        <v>3</v>
      </c>
      <c r="I161" s="1">
        <v>45373</v>
      </c>
      <c r="J161" t="s">
        <v>360</v>
      </c>
      <c r="K161" t="s">
        <v>10736</v>
      </c>
      <c r="L161">
        <v>32</v>
      </c>
      <c r="M161" t="s">
        <v>38</v>
      </c>
      <c r="N161" s="1">
        <v>45367</v>
      </c>
      <c r="O161" t="s">
        <v>138</v>
      </c>
      <c r="P161">
        <v>49.4422</v>
      </c>
      <c r="Q161">
        <v>0.86870000000000003</v>
      </c>
      <c r="R161">
        <v>6</v>
      </c>
    </row>
    <row r="162" spans="1:18" x14ac:dyDescent="0.3">
      <c r="A162" t="s">
        <v>8668</v>
      </c>
      <c r="B162" t="s">
        <v>8669</v>
      </c>
      <c r="C162" t="s">
        <v>36</v>
      </c>
      <c r="D162">
        <v>449.86</v>
      </c>
      <c r="E162">
        <v>806</v>
      </c>
      <c r="F162" t="s">
        <v>47</v>
      </c>
      <c r="G162">
        <v>28</v>
      </c>
      <c r="H162">
        <v>28</v>
      </c>
      <c r="I162" s="1">
        <v>45445</v>
      </c>
      <c r="J162" t="s">
        <v>179</v>
      </c>
      <c r="K162" t="s">
        <v>8657</v>
      </c>
      <c r="L162">
        <v>43</v>
      </c>
      <c r="M162" t="s">
        <v>38</v>
      </c>
      <c r="N162" s="1">
        <v>45309</v>
      </c>
      <c r="O162" t="s">
        <v>44</v>
      </c>
      <c r="P162">
        <v>43.335299999999997</v>
      </c>
      <c r="Q162">
        <v>7.4119999999999999</v>
      </c>
      <c r="R162">
        <v>136</v>
      </c>
    </row>
    <row r="163" spans="1:18" x14ac:dyDescent="0.3">
      <c r="A163" t="s">
        <v>10347</v>
      </c>
      <c r="B163" t="s">
        <v>10348</v>
      </c>
      <c r="C163" t="s">
        <v>65</v>
      </c>
      <c r="D163">
        <v>334.16</v>
      </c>
      <c r="E163">
        <v>52</v>
      </c>
      <c r="F163" t="s">
        <v>27</v>
      </c>
      <c r="G163">
        <v>57</v>
      </c>
      <c r="H163">
        <v>29</v>
      </c>
      <c r="I163" s="1">
        <v>45549</v>
      </c>
      <c r="J163" t="s">
        <v>115</v>
      </c>
      <c r="K163" t="s">
        <v>10338</v>
      </c>
      <c r="L163">
        <v>49</v>
      </c>
      <c r="M163" t="s">
        <v>38</v>
      </c>
      <c r="N163" s="1">
        <v>45216</v>
      </c>
      <c r="O163" t="s">
        <v>138</v>
      </c>
      <c r="P163">
        <v>50.061100000000003</v>
      </c>
      <c r="Q163">
        <v>9.0050000000000008</v>
      </c>
      <c r="R163">
        <v>333</v>
      </c>
    </row>
    <row r="164" spans="1:18" x14ac:dyDescent="0.3">
      <c r="A164" t="s">
        <v>7570</v>
      </c>
      <c r="B164" t="s">
        <v>7571</v>
      </c>
      <c r="C164" t="s">
        <v>36</v>
      </c>
      <c r="D164">
        <v>35.11</v>
      </c>
      <c r="E164">
        <v>834</v>
      </c>
      <c r="F164" t="s">
        <v>47</v>
      </c>
      <c r="G164">
        <v>25</v>
      </c>
      <c r="H164">
        <v>6</v>
      </c>
      <c r="I164" s="1">
        <v>45302</v>
      </c>
      <c r="J164" t="s">
        <v>28</v>
      </c>
      <c r="K164" t="s">
        <v>7572</v>
      </c>
      <c r="L164">
        <v>30</v>
      </c>
      <c r="M164" t="s">
        <v>38</v>
      </c>
      <c r="N164" s="1">
        <v>45189</v>
      </c>
      <c r="O164" t="s">
        <v>39</v>
      </c>
      <c r="P164">
        <v>55.444800000000001</v>
      </c>
      <c r="Q164">
        <v>22.825399999999998</v>
      </c>
      <c r="R164">
        <v>113</v>
      </c>
    </row>
    <row r="165" spans="1:18" x14ac:dyDescent="0.3">
      <c r="A165" t="s">
        <v>2056</v>
      </c>
      <c r="B165" t="s">
        <v>2057</v>
      </c>
      <c r="C165" t="s">
        <v>55</v>
      </c>
      <c r="D165">
        <v>326.24</v>
      </c>
      <c r="E165">
        <v>762</v>
      </c>
      <c r="F165" t="s">
        <v>47</v>
      </c>
      <c r="G165">
        <v>18</v>
      </c>
      <c r="H165">
        <v>17</v>
      </c>
      <c r="I165" s="1">
        <v>45738</v>
      </c>
      <c r="J165" t="s">
        <v>104</v>
      </c>
      <c r="K165" t="s">
        <v>2055</v>
      </c>
      <c r="L165">
        <v>14</v>
      </c>
      <c r="M165" t="s">
        <v>38</v>
      </c>
      <c r="N165" s="1">
        <v>45485</v>
      </c>
      <c r="O165" t="s">
        <v>39</v>
      </c>
      <c r="P165">
        <v>58.139000000000003</v>
      </c>
      <c r="Q165">
        <v>15.1831</v>
      </c>
      <c r="R165">
        <v>253</v>
      </c>
    </row>
    <row r="166" spans="1:18" x14ac:dyDescent="0.3">
      <c r="A166" t="s">
        <v>10311</v>
      </c>
      <c r="B166" t="s">
        <v>10312</v>
      </c>
      <c r="C166" t="s">
        <v>42</v>
      </c>
      <c r="D166">
        <v>757.16</v>
      </c>
      <c r="E166">
        <v>455</v>
      </c>
      <c r="F166" t="s">
        <v>20</v>
      </c>
      <c r="G166">
        <v>79</v>
      </c>
      <c r="H166">
        <v>17</v>
      </c>
      <c r="I166" s="1">
        <v>45520</v>
      </c>
      <c r="J166" t="s">
        <v>480</v>
      </c>
      <c r="K166" t="s">
        <v>10296</v>
      </c>
      <c r="L166">
        <v>41</v>
      </c>
      <c r="M166" t="s">
        <v>38</v>
      </c>
      <c r="N166" s="1">
        <v>45233</v>
      </c>
      <c r="O166" t="s">
        <v>24</v>
      </c>
      <c r="P166">
        <v>51.3249</v>
      </c>
      <c r="Q166">
        <v>12.8368</v>
      </c>
      <c r="R166">
        <v>287</v>
      </c>
    </row>
    <row r="167" spans="1:18" x14ac:dyDescent="0.3">
      <c r="A167" t="s">
        <v>10104</v>
      </c>
      <c r="B167" t="s">
        <v>10105</v>
      </c>
      <c r="C167" t="s">
        <v>19</v>
      </c>
      <c r="D167">
        <v>968.18</v>
      </c>
      <c r="E167">
        <v>729</v>
      </c>
      <c r="F167" t="s">
        <v>47</v>
      </c>
      <c r="G167">
        <v>79</v>
      </c>
      <c r="H167">
        <v>8</v>
      </c>
      <c r="I167" s="1">
        <v>45746</v>
      </c>
      <c r="J167" t="s">
        <v>148</v>
      </c>
      <c r="K167" t="s">
        <v>10095</v>
      </c>
      <c r="L167">
        <v>33</v>
      </c>
      <c r="M167" t="s">
        <v>38</v>
      </c>
      <c r="N167" s="1">
        <v>45449</v>
      </c>
      <c r="O167" t="s">
        <v>138</v>
      </c>
      <c r="P167">
        <v>43.0229</v>
      </c>
      <c r="Q167">
        <v>-0.39040000000000002</v>
      </c>
      <c r="R167">
        <v>297</v>
      </c>
    </row>
    <row r="168" spans="1:18" x14ac:dyDescent="0.3">
      <c r="A168" t="s">
        <v>7517</v>
      </c>
      <c r="B168" t="s">
        <v>7518</v>
      </c>
      <c r="C168" t="s">
        <v>65</v>
      </c>
      <c r="D168">
        <v>418.08</v>
      </c>
      <c r="E168">
        <v>490</v>
      </c>
      <c r="F168" t="s">
        <v>20</v>
      </c>
      <c r="G168">
        <v>12</v>
      </c>
      <c r="H168">
        <v>19</v>
      </c>
      <c r="I168" s="1">
        <v>45873</v>
      </c>
      <c r="J168" t="s">
        <v>429</v>
      </c>
      <c r="K168" t="s">
        <v>7512</v>
      </c>
      <c r="L168">
        <v>17</v>
      </c>
      <c r="M168" t="s">
        <v>38</v>
      </c>
      <c r="N168" s="1">
        <v>45708</v>
      </c>
      <c r="O168" t="s">
        <v>90</v>
      </c>
      <c r="P168">
        <v>47.610599999999998</v>
      </c>
      <c r="Q168">
        <v>13.093</v>
      </c>
      <c r="R168">
        <v>165</v>
      </c>
    </row>
    <row r="169" spans="1:18" x14ac:dyDescent="0.3">
      <c r="A169" t="s">
        <v>2527</v>
      </c>
      <c r="B169" t="s">
        <v>2528</v>
      </c>
      <c r="C169" t="s">
        <v>19</v>
      </c>
      <c r="D169">
        <v>103.12</v>
      </c>
      <c r="E169">
        <v>897</v>
      </c>
      <c r="F169" t="s">
        <v>47</v>
      </c>
      <c r="G169">
        <v>13</v>
      </c>
      <c r="H169">
        <v>19</v>
      </c>
      <c r="I169" s="1">
        <v>45352</v>
      </c>
      <c r="J169" t="s">
        <v>66</v>
      </c>
      <c r="K169" t="s">
        <v>2522</v>
      </c>
      <c r="L169">
        <v>49</v>
      </c>
      <c r="M169" t="s">
        <v>38</v>
      </c>
      <c r="N169" s="1">
        <v>45269</v>
      </c>
      <c r="O169" t="s">
        <v>44</v>
      </c>
      <c r="P169">
        <v>43.717700000000001</v>
      </c>
      <c r="Q169">
        <v>13.1439</v>
      </c>
      <c r="R169">
        <v>83</v>
      </c>
    </row>
    <row r="170" spans="1:18" x14ac:dyDescent="0.3">
      <c r="A170" t="s">
        <v>2643</v>
      </c>
      <c r="B170" t="s">
        <v>2644</v>
      </c>
      <c r="C170" t="s">
        <v>72</v>
      </c>
      <c r="D170">
        <v>718.78</v>
      </c>
      <c r="E170">
        <v>435</v>
      </c>
      <c r="F170" t="s">
        <v>20</v>
      </c>
      <c r="G170">
        <v>16</v>
      </c>
      <c r="H170">
        <v>14</v>
      </c>
      <c r="I170" s="1">
        <v>45798</v>
      </c>
      <c r="J170" t="s">
        <v>115</v>
      </c>
      <c r="K170" t="s">
        <v>2634</v>
      </c>
      <c r="L170">
        <v>12</v>
      </c>
      <c r="M170" t="s">
        <v>38</v>
      </c>
      <c r="N170" s="1">
        <v>45654</v>
      </c>
      <c r="O170" t="s">
        <v>77</v>
      </c>
      <c r="P170">
        <v>51.2879</v>
      </c>
      <c r="Q170">
        <v>5.5274999999999999</v>
      </c>
      <c r="R170">
        <v>144</v>
      </c>
    </row>
    <row r="171" spans="1:18" x14ac:dyDescent="0.3">
      <c r="A171" t="s">
        <v>9098</v>
      </c>
      <c r="B171" t="s">
        <v>9099</v>
      </c>
      <c r="C171" t="s">
        <v>65</v>
      </c>
      <c r="D171">
        <v>740.08</v>
      </c>
      <c r="E171">
        <v>975</v>
      </c>
      <c r="F171" t="s">
        <v>47</v>
      </c>
      <c r="G171">
        <v>72</v>
      </c>
      <c r="H171">
        <v>21</v>
      </c>
      <c r="I171" s="1">
        <v>45886</v>
      </c>
      <c r="J171" t="s">
        <v>100</v>
      </c>
      <c r="K171" t="s">
        <v>9081</v>
      </c>
      <c r="L171">
        <v>18</v>
      </c>
      <c r="M171" t="s">
        <v>38</v>
      </c>
      <c r="N171" s="1">
        <v>45576</v>
      </c>
      <c r="O171" t="s">
        <v>24</v>
      </c>
      <c r="P171">
        <v>51.201799999999999</v>
      </c>
      <c r="Q171">
        <v>13.267200000000001</v>
      </c>
      <c r="R171">
        <v>310</v>
      </c>
    </row>
    <row r="172" spans="1:18" x14ac:dyDescent="0.3">
      <c r="A172" t="s">
        <v>7848</v>
      </c>
      <c r="B172" t="s">
        <v>7849</v>
      </c>
      <c r="C172" t="s">
        <v>42</v>
      </c>
      <c r="D172">
        <v>759.91</v>
      </c>
      <c r="E172">
        <v>981</v>
      </c>
      <c r="F172" t="s">
        <v>47</v>
      </c>
      <c r="G172">
        <v>51</v>
      </c>
      <c r="H172">
        <v>23</v>
      </c>
      <c r="I172" s="1">
        <v>45722</v>
      </c>
      <c r="J172" t="s">
        <v>33</v>
      </c>
      <c r="K172" t="s">
        <v>7845</v>
      </c>
      <c r="L172">
        <v>6</v>
      </c>
      <c r="M172" t="s">
        <v>38</v>
      </c>
      <c r="N172" s="1">
        <v>45541</v>
      </c>
      <c r="O172" t="s">
        <v>49</v>
      </c>
      <c r="P172">
        <v>51.015799999999999</v>
      </c>
      <c r="Q172">
        <v>20.247599999999998</v>
      </c>
      <c r="R172">
        <v>181</v>
      </c>
    </row>
    <row r="173" spans="1:18" x14ac:dyDescent="0.3">
      <c r="A173" t="s">
        <v>7452</v>
      </c>
      <c r="B173" t="s">
        <v>7453</v>
      </c>
      <c r="C173" t="s">
        <v>55</v>
      </c>
      <c r="D173">
        <v>544.20000000000005</v>
      </c>
      <c r="E173">
        <v>308</v>
      </c>
      <c r="F173" t="s">
        <v>20</v>
      </c>
      <c r="G173">
        <v>22</v>
      </c>
      <c r="H173">
        <v>12</v>
      </c>
      <c r="I173" s="1">
        <v>45543</v>
      </c>
      <c r="J173" t="s">
        <v>123</v>
      </c>
      <c r="K173" t="s">
        <v>7443</v>
      </c>
      <c r="L173">
        <v>24</v>
      </c>
      <c r="M173" t="s">
        <v>38</v>
      </c>
      <c r="N173" s="1">
        <v>45458</v>
      </c>
      <c r="O173" t="s">
        <v>138</v>
      </c>
      <c r="P173">
        <v>42.322600000000001</v>
      </c>
      <c r="Q173">
        <v>-4.0026999999999999</v>
      </c>
      <c r="R173">
        <v>85</v>
      </c>
    </row>
    <row r="174" spans="1:18" x14ac:dyDescent="0.3">
      <c r="A174" t="s">
        <v>543</v>
      </c>
      <c r="B174" t="s">
        <v>544</v>
      </c>
      <c r="C174" t="s">
        <v>72</v>
      </c>
      <c r="D174">
        <v>992.7</v>
      </c>
      <c r="E174">
        <v>955</v>
      </c>
      <c r="F174" t="s">
        <v>47</v>
      </c>
      <c r="G174">
        <v>22</v>
      </c>
      <c r="H174">
        <v>10</v>
      </c>
      <c r="I174" s="1">
        <v>45250</v>
      </c>
      <c r="J174" t="s">
        <v>48</v>
      </c>
      <c r="K174" t="s">
        <v>536</v>
      </c>
      <c r="L174">
        <v>5</v>
      </c>
      <c r="M174" t="s">
        <v>38</v>
      </c>
      <c r="N174" s="1">
        <v>45060</v>
      </c>
      <c r="O174" t="s">
        <v>49</v>
      </c>
      <c r="P174">
        <v>51.590299999999999</v>
      </c>
      <c r="Q174">
        <v>16.8672</v>
      </c>
      <c r="R174">
        <v>190</v>
      </c>
    </row>
    <row r="175" spans="1:18" x14ac:dyDescent="0.3">
      <c r="A175" t="s">
        <v>8943</v>
      </c>
      <c r="B175" t="s">
        <v>8944</v>
      </c>
      <c r="C175" t="s">
        <v>36</v>
      </c>
      <c r="D175">
        <v>963.15</v>
      </c>
      <c r="E175">
        <v>435</v>
      </c>
      <c r="F175" t="s">
        <v>20</v>
      </c>
      <c r="G175">
        <v>92</v>
      </c>
      <c r="H175">
        <v>23</v>
      </c>
      <c r="I175" s="1">
        <v>45580</v>
      </c>
      <c r="J175" t="s">
        <v>210</v>
      </c>
      <c r="K175" t="s">
        <v>8938</v>
      </c>
      <c r="L175">
        <v>33</v>
      </c>
      <c r="M175" t="s">
        <v>38</v>
      </c>
      <c r="N175" s="1">
        <v>45424</v>
      </c>
      <c r="O175" t="s">
        <v>84</v>
      </c>
      <c r="P175">
        <v>53.172600000000003</v>
      </c>
      <c r="Q175">
        <v>6.5594000000000001</v>
      </c>
      <c r="R175">
        <v>156</v>
      </c>
    </row>
    <row r="176" spans="1:18" x14ac:dyDescent="0.3">
      <c r="A176" t="s">
        <v>336</v>
      </c>
      <c r="B176" t="s">
        <v>337</v>
      </c>
      <c r="C176" t="s">
        <v>19</v>
      </c>
      <c r="D176">
        <v>468.08</v>
      </c>
      <c r="E176">
        <v>731</v>
      </c>
      <c r="F176" t="s">
        <v>47</v>
      </c>
      <c r="G176">
        <v>34</v>
      </c>
      <c r="H176">
        <v>2</v>
      </c>
      <c r="I176" s="1">
        <v>45239</v>
      </c>
      <c r="J176" t="s">
        <v>143</v>
      </c>
      <c r="K176" t="s">
        <v>329</v>
      </c>
      <c r="L176">
        <v>47</v>
      </c>
      <c r="M176" t="s">
        <v>38</v>
      </c>
      <c r="N176" s="1">
        <v>45216</v>
      </c>
      <c r="O176" t="s">
        <v>24</v>
      </c>
      <c r="P176">
        <v>50.625900000000001</v>
      </c>
      <c r="Q176">
        <v>14.710900000000001</v>
      </c>
      <c r="R176">
        <v>23</v>
      </c>
    </row>
    <row r="177" spans="1:18" x14ac:dyDescent="0.3">
      <c r="A177" t="s">
        <v>6673</v>
      </c>
      <c r="B177" t="s">
        <v>6674</v>
      </c>
      <c r="C177" t="s">
        <v>19</v>
      </c>
      <c r="D177">
        <v>521.79999999999995</v>
      </c>
      <c r="E177">
        <v>477</v>
      </c>
      <c r="F177" t="s">
        <v>20</v>
      </c>
      <c r="G177">
        <v>85</v>
      </c>
      <c r="H177">
        <v>18</v>
      </c>
      <c r="I177" s="1">
        <v>45646</v>
      </c>
      <c r="J177" t="s">
        <v>268</v>
      </c>
      <c r="K177" t="s">
        <v>6668</v>
      </c>
      <c r="L177">
        <v>18</v>
      </c>
      <c r="M177" t="s">
        <v>38</v>
      </c>
      <c r="N177" s="1">
        <v>45623</v>
      </c>
      <c r="O177" t="s">
        <v>112</v>
      </c>
      <c r="P177">
        <v>56.416600000000003</v>
      </c>
      <c r="Q177">
        <v>0.42299999999999999</v>
      </c>
      <c r="R177">
        <v>23</v>
      </c>
    </row>
    <row r="178" spans="1:18" x14ac:dyDescent="0.3">
      <c r="A178" t="s">
        <v>6720</v>
      </c>
      <c r="B178" t="s">
        <v>6721</v>
      </c>
      <c r="C178" t="s">
        <v>36</v>
      </c>
      <c r="D178">
        <v>957.84</v>
      </c>
      <c r="E178">
        <v>755</v>
      </c>
      <c r="F178" t="s">
        <v>47</v>
      </c>
      <c r="G178">
        <v>37</v>
      </c>
      <c r="H178">
        <v>20</v>
      </c>
      <c r="I178" s="1">
        <v>45601</v>
      </c>
      <c r="J178" t="s">
        <v>185</v>
      </c>
      <c r="K178" t="s">
        <v>6713</v>
      </c>
      <c r="L178">
        <v>7</v>
      </c>
      <c r="M178" t="s">
        <v>38</v>
      </c>
      <c r="N178" s="1">
        <v>45354</v>
      </c>
      <c r="O178" t="s">
        <v>77</v>
      </c>
      <c r="P178">
        <v>50.335799999999999</v>
      </c>
      <c r="Q178">
        <v>3.4590000000000001</v>
      </c>
      <c r="R178">
        <v>247</v>
      </c>
    </row>
    <row r="179" spans="1:18" x14ac:dyDescent="0.3">
      <c r="A179" t="s">
        <v>3125</v>
      </c>
      <c r="B179" t="s">
        <v>3126</v>
      </c>
      <c r="C179" t="s">
        <v>32</v>
      </c>
      <c r="D179">
        <v>564.82000000000005</v>
      </c>
      <c r="E179">
        <v>131</v>
      </c>
      <c r="F179" t="s">
        <v>27</v>
      </c>
      <c r="G179">
        <v>80</v>
      </c>
      <c r="H179">
        <v>23</v>
      </c>
      <c r="I179" s="1">
        <v>45306</v>
      </c>
      <c r="J179" t="s">
        <v>73</v>
      </c>
      <c r="K179" t="s">
        <v>3114</v>
      </c>
      <c r="L179">
        <v>18</v>
      </c>
      <c r="M179" t="s">
        <v>38</v>
      </c>
      <c r="N179" s="1">
        <v>45057</v>
      </c>
      <c r="O179" t="s">
        <v>24</v>
      </c>
      <c r="P179">
        <v>49.522799999999997</v>
      </c>
      <c r="Q179">
        <v>13.055199999999999</v>
      </c>
      <c r="R179">
        <v>249</v>
      </c>
    </row>
    <row r="180" spans="1:18" x14ac:dyDescent="0.3">
      <c r="A180" t="s">
        <v>8894</v>
      </c>
      <c r="B180" t="s">
        <v>8895</v>
      </c>
      <c r="C180" t="s">
        <v>65</v>
      </c>
      <c r="D180">
        <v>968.87</v>
      </c>
      <c r="E180">
        <v>406</v>
      </c>
      <c r="F180" t="s">
        <v>20</v>
      </c>
      <c r="G180">
        <v>58</v>
      </c>
      <c r="H180">
        <v>23</v>
      </c>
      <c r="I180" s="1">
        <v>45950</v>
      </c>
      <c r="J180" t="s">
        <v>118</v>
      </c>
      <c r="K180" t="s">
        <v>8887</v>
      </c>
      <c r="L180">
        <v>46</v>
      </c>
      <c r="M180" t="s">
        <v>38</v>
      </c>
      <c r="N180" s="1">
        <v>45700</v>
      </c>
      <c r="O180" t="s">
        <v>49</v>
      </c>
      <c r="P180">
        <v>54.277700000000003</v>
      </c>
      <c r="Q180">
        <v>23.2559</v>
      </c>
      <c r="R180">
        <v>250</v>
      </c>
    </row>
    <row r="181" spans="1:18" x14ac:dyDescent="0.3">
      <c r="A181" t="s">
        <v>3604</v>
      </c>
      <c r="B181" t="s">
        <v>3605</v>
      </c>
      <c r="C181" t="s">
        <v>55</v>
      </c>
      <c r="D181">
        <v>109.1</v>
      </c>
      <c r="E181">
        <v>815</v>
      </c>
      <c r="F181" t="s">
        <v>47</v>
      </c>
      <c r="G181">
        <v>99</v>
      </c>
      <c r="H181">
        <v>12</v>
      </c>
      <c r="I181" s="1">
        <v>45297</v>
      </c>
      <c r="J181" t="s">
        <v>126</v>
      </c>
      <c r="K181" t="s">
        <v>3603</v>
      </c>
      <c r="L181">
        <v>16</v>
      </c>
      <c r="M181" t="s">
        <v>38</v>
      </c>
      <c r="N181" s="1">
        <v>45039</v>
      </c>
      <c r="O181" t="s">
        <v>112</v>
      </c>
      <c r="P181">
        <v>54.660600000000002</v>
      </c>
      <c r="Q181">
        <v>0.72340000000000004</v>
      </c>
      <c r="R181">
        <v>258</v>
      </c>
    </row>
    <row r="182" spans="1:18" x14ac:dyDescent="0.3">
      <c r="A182" t="s">
        <v>594</v>
      </c>
      <c r="B182" t="s">
        <v>595</v>
      </c>
      <c r="C182" t="s">
        <v>19</v>
      </c>
      <c r="D182">
        <v>171.18</v>
      </c>
      <c r="E182">
        <v>430</v>
      </c>
      <c r="F182" t="s">
        <v>20</v>
      </c>
      <c r="G182">
        <v>53</v>
      </c>
      <c r="H182">
        <v>26</v>
      </c>
      <c r="I182" s="1">
        <v>45381</v>
      </c>
      <c r="J182" t="s">
        <v>163</v>
      </c>
      <c r="K182" t="s">
        <v>589</v>
      </c>
      <c r="L182">
        <v>39</v>
      </c>
      <c r="M182" t="s">
        <v>38</v>
      </c>
      <c r="N182" s="1">
        <v>45086</v>
      </c>
      <c r="O182" t="s">
        <v>90</v>
      </c>
      <c r="P182">
        <v>47.470599999999997</v>
      </c>
      <c r="Q182">
        <v>9.6471</v>
      </c>
      <c r="R182">
        <v>295</v>
      </c>
    </row>
    <row r="183" spans="1:18" x14ac:dyDescent="0.3">
      <c r="A183" t="s">
        <v>2155</v>
      </c>
      <c r="B183" t="s">
        <v>2156</v>
      </c>
      <c r="C183" t="s">
        <v>19</v>
      </c>
      <c r="D183">
        <v>826.06</v>
      </c>
      <c r="E183">
        <v>211</v>
      </c>
      <c r="F183" t="s">
        <v>27</v>
      </c>
      <c r="G183">
        <v>62</v>
      </c>
      <c r="H183">
        <v>18</v>
      </c>
      <c r="I183" s="1">
        <v>45824</v>
      </c>
      <c r="J183" t="s">
        <v>87</v>
      </c>
      <c r="K183" t="s">
        <v>2157</v>
      </c>
      <c r="L183">
        <v>49</v>
      </c>
      <c r="M183" t="s">
        <v>38</v>
      </c>
      <c r="N183" s="1">
        <v>45492</v>
      </c>
      <c r="O183" t="s">
        <v>112</v>
      </c>
      <c r="P183">
        <v>57.1126</v>
      </c>
      <c r="Q183">
        <v>4.8500000000000001E-2</v>
      </c>
      <c r="R183">
        <v>332</v>
      </c>
    </row>
    <row r="184" spans="1:18" x14ac:dyDescent="0.3">
      <c r="A184" t="s">
        <v>8393</v>
      </c>
      <c r="B184" t="s">
        <v>8394</v>
      </c>
      <c r="C184" t="s">
        <v>36</v>
      </c>
      <c r="D184">
        <v>282.62</v>
      </c>
      <c r="E184">
        <v>308</v>
      </c>
      <c r="F184" t="s">
        <v>20</v>
      </c>
      <c r="G184">
        <v>97</v>
      </c>
      <c r="H184">
        <v>10</v>
      </c>
      <c r="I184" s="1">
        <v>45561</v>
      </c>
      <c r="J184" t="s">
        <v>73</v>
      </c>
      <c r="K184" t="s">
        <v>8395</v>
      </c>
      <c r="L184">
        <v>48</v>
      </c>
      <c r="M184" t="s">
        <v>38</v>
      </c>
      <c r="N184" s="1">
        <v>45235</v>
      </c>
      <c r="O184" t="s">
        <v>24</v>
      </c>
      <c r="P184">
        <v>53.286799999999999</v>
      </c>
      <c r="Q184">
        <v>8.4786000000000001</v>
      </c>
      <c r="R184">
        <v>326</v>
      </c>
    </row>
    <row r="185" spans="1:18" x14ac:dyDescent="0.3">
      <c r="A185" t="s">
        <v>6810</v>
      </c>
      <c r="B185" t="s">
        <v>6811</v>
      </c>
      <c r="C185" t="s">
        <v>32</v>
      </c>
      <c r="D185">
        <v>733.28</v>
      </c>
      <c r="E185">
        <v>107</v>
      </c>
      <c r="F185" t="s">
        <v>27</v>
      </c>
      <c r="G185">
        <v>20</v>
      </c>
      <c r="H185">
        <v>14</v>
      </c>
      <c r="I185" s="1">
        <v>45805</v>
      </c>
      <c r="J185" t="s">
        <v>328</v>
      </c>
      <c r="K185" t="s">
        <v>6812</v>
      </c>
      <c r="L185">
        <v>12</v>
      </c>
      <c r="M185" t="s">
        <v>38</v>
      </c>
      <c r="N185" s="1">
        <v>45483</v>
      </c>
      <c r="O185" t="s">
        <v>24</v>
      </c>
      <c r="P185">
        <v>53.662999999999997</v>
      </c>
      <c r="Q185">
        <v>10.8413</v>
      </c>
      <c r="R185">
        <v>322</v>
      </c>
    </row>
    <row r="186" spans="1:18" x14ac:dyDescent="0.3">
      <c r="A186" t="s">
        <v>6407</v>
      </c>
      <c r="B186" t="s">
        <v>6408</v>
      </c>
      <c r="C186" t="s">
        <v>32</v>
      </c>
      <c r="D186">
        <v>675.32</v>
      </c>
      <c r="E186">
        <v>176</v>
      </c>
      <c r="F186" t="s">
        <v>27</v>
      </c>
      <c r="G186">
        <v>44</v>
      </c>
      <c r="H186">
        <v>14</v>
      </c>
      <c r="I186" s="1">
        <v>45558</v>
      </c>
      <c r="J186" t="s">
        <v>73</v>
      </c>
      <c r="K186" t="s">
        <v>6409</v>
      </c>
      <c r="L186">
        <v>33</v>
      </c>
      <c r="M186" t="s">
        <v>38</v>
      </c>
      <c r="N186" s="1">
        <v>45359</v>
      </c>
      <c r="O186" t="s">
        <v>44</v>
      </c>
      <c r="P186">
        <v>40.524999999999999</v>
      </c>
      <c r="Q186">
        <v>14.041399999999999</v>
      </c>
      <c r="R186">
        <v>199</v>
      </c>
    </row>
    <row r="187" spans="1:18" x14ac:dyDescent="0.3">
      <c r="A187" t="s">
        <v>7217</v>
      </c>
      <c r="B187" t="s">
        <v>7218</v>
      </c>
      <c r="C187" t="s">
        <v>72</v>
      </c>
      <c r="D187">
        <v>302.98</v>
      </c>
      <c r="E187">
        <v>367</v>
      </c>
      <c r="F187" t="s">
        <v>20</v>
      </c>
      <c r="G187">
        <v>58</v>
      </c>
      <c r="H187">
        <v>5</v>
      </c>
      <c r="I187" s="1">
        <v>45428</v>
      </c>
      <c r="J187" t="s">
        <v>197</v>
      </c>
      <c r="K187" t="s">
        <v>7210</v>
      </c>
      <c r="L187">
        <v>19</v>
      </c>
      <c r="M187" t="s">
        <v>38</v>
      </c>
      <c r="N187" s="1">
        <v>45169</v>
      </c>
      <c r="O187" t="s">
        <v>112</v>
      </c>
      <c r="P187">
        <v>53.431800000000003</v>
      </c>
      <c r="Q187">
        <v>-7.9168000000000003</v>
      </c>
      <c r="R187">
        <v>259</v>
      </c>
    </row>
    <row r="188" spans="1:18" x14ac:dyDescent="0.3">
      <c r="A188" t="s">
        <v>6876</v>
      </c>
      <c r="B188" t="s">
        <v>6877</v>
      </c>
      <c r="C188" t="s">
        <v>72</v>
      </c>
      <c r="D188">
        <v>981.61</v>
      </c>
      <c r="E188">
        <v>986</v>
      </c>
      <c r="F188" t="s">
        <v>47</v>
      </c>
      <c r="G188">
        <v>86</v>
      </c>
      <c r="H188">
        <v>27</v>
      </c>
      <c r="I188" s="1">
        <v>45662</v>
      </c>
      <c r="J188" t="s">
        <v>185</v>
      </c>
      <c r="K188" t="s">
        <v>6863</v>
      </c>
      <c r="L188">
        <v>31</v>
      </c>
      <c r="M188" t="s">
        <v>38</v>
      </c>
      <c r="N188" s="1">
        <v>45350</v>
      </c>
      <c r="O188" t="s">
        <v>24</v>
      </c>
      <c r="P188">
        <v>53.936700000000002</v>
      </c>
      <c r="Q188">
        <v>9.2931000000000008</v>
      </c>
      <c r="R188">
        <v>312</v>
      </c>
    </row>
    <row r="189" spans="1:18" x14ac:dyDescent="0.3">
      <c r="A189" t="s">
        <v>9052</v>
      </c>
      <c r="B189" t="s">
        <v>9053</v>
      </c>
      <c r="C189" t="s">
        <v>65</v>
      </c>
      <c r="D189">
        <v>20.3</v>
      </c>
      <c r="E189">
        <v>163</v>
      </c>
      <c r="F189" t="s">
        <v>27</v>
      </c>
      <c r="G189">
        <v>48</v>
      </c>
      <c r="H189">
        <v>26</v>
      </c>
      <c r="I189" s="1">
        <v>45212</v>
      </c>
      <c r="J189" t="s">
        <v>126</v>
      </c>
      <c r="K189" t="s">
        <v>9043</v>
      </c>
      <c r="L189">
        <v>26</v>
      </c>
      <c r="M189" t="s">
        <v>38</v>
      </c>
      <c r="N189" s="1">
        <v>45063</v>
      </c>
      <c r="O189" t="s">
        <v>84</v>
      </c>
      <c r="P189">
        <v>51.222200000000001</v>
      </c>
      <c r="Q189">
        <v>5.9671000000000003</v>
      </c>
      <c r="R189">
        <v>149</v>
      </c>
    </row>
    <row r="190" spans="1:18" x14ac:dyDescent="0.3">
      <c r="A190" t="s">
        <v>2128</v>
      </c>
      <c r="B190" t="s">
        <v>2129</v>
      </c>
      <c r="C190" t="s">
        <v>42</v>
      </c>
      <c r="D190">
        <v>627.42999999999995</v>
      </c>
      <c r="E190">
        <v>493</v>
      </c>
      <c r="F190" t="s">
        <v>20</v>
      </c>
      <c r="G190">
        <v>85</v>
      </c>
      <c r="H190">
        <v>8</v>
      </c>
      <c r="I190" s="1">
        <v>45427</v>
      </c>
      <c r="J190" t="s">
        <v>210</v>
      </c>
      <c r="K190" t="s">
        <v>2121</v>
      </c>
      <c r="L190">
        <v>32</v>
      </c>
      <c r="M190" t="s">
        <v>38</v>
      </c>
      <c r="N190" s="1">
        <v>45084</v>
      </c>
      <c r="O190" t="s">
        <v>49</v>
      </c>
      <c r="P190">
        <v>50.005699999999997</v>
      </c>
      <c r="Q190">
        <v>15.0839</v>
      </c>
      <c r="R190">
        <v>343</v>
      </c>
    </row>
    <row r="191" spans="1:18" x14ac:dyDescent="0.3">
      <c r="A191" t="s">
        <v>10884</v>
      </c>
      <c r="B191" t="s">
        <v>10885</v>
      </c>
      <c r="C191" t="s">
        <v>42</v>
      </c>
      <c r="D191">
        <v>292.20999999999998</v>
      </c>
      <c r="E191">
        <v>302</v>
      </c>
      <c r="F191" t="s">
        <v>20</v>
      </c>
      <c r="G191">
        <v>18</v>
      </c>
      <c r="H191">
        <v>5</v>
      </c>
      <c r="I191" s="1">
        <v>45548</v>
      </c>
      <c r="J191" t="s">
        <v>268</v>
      </c>
      <c r="K191" t="s">
        <v>10877</v>
      </c>
      <c r="L191">
        <v>28</v>
      </c>
      <c r="M191" t="s">
        <v>38</v>
      </c>
      <c r="N191" s="1">
        <v>45541</v>
      </c>
      <c r="O191" t="s">
        <v>90</v>
      </c>
      <c r="P191">
        <v>48.3536</v>
      </c>
      <c r="Q191">
        <v>12.349399999999999</v>
      </c>
      <c r="R191">
        <v>7</v>
      </c>
    </row>
    <row r="192" spans="1:18" x14ac:dyDescent="0.3">
      <c r="A192" t="s">
        <v>6505</v>
      </c>
      <c r="B192" t="s">
        <v>6506</v>
      </c>
      <c r="C192" t="s">
        <v>36</v>
      </c>
      <c r="D192">
        <v>226.3</v>
      </c>
      <c r="E192">
        <v>847</v>
      </c>
      <c r="F192" t="s">
        <v>47</v>
      </c>
      <c r="G192">
        <v>95</v>
      </c>
      <c r="H192">
        <v>6</v>
      </c>
      <c r="I192" s="1">
        <v>46033</v>
      </c>
      <c r="J192" t="s">
        <v>224</v>
      </c>
      <c r="K192" t="s">
        <v>6502</v>
      </c>
      <c r="L192">
        <v>25</v>
      </c>
      <c r="M192" t="s">
        <v>38</v>
      </c>
      <c r="N192" s="1">
        <v>45672</v>
      </c>
      <c r="O192" t="s">
        <v>29</v>
      </c>
      <c r="P192">
        <v>41.494199999999999</v>
      </c>
      <c r="Q192">
        <v>1.919</v>
      </c>
      <c r="R192">
        <v>361</v>
      </c>
    </row>
    <row r="193" spans="1:18" x14ac:dyDescent="0.3">
      <c r="A193" t="s">
        <v>1883</v>
      </c>
      <c r="B193" t="s">
        <v>1884</v>
      </c>
      <c r="C193" t="s">
        <v>32</v>
      </c>
      <c r="D193">
        <v>797.61</v>
      </c>
      <c r="E193">
        <v>641</v>
      </c>
      <c r="F193" t="s">
        <v>20</v>
      </c>
      <c r="G193">
        <v>26</v>
      </c>
      <c r="H193">
        <v>17</v>
      </c>
      <c r="I193" s="1">
        <v>45061</v>
      </c>
      <c r="J193" t="s">
        <v>400</v>
      </c>
      <c r="K193" t="s">
        <v>1878</v>
      </c>
      <c r="L193">
        <v>6</v>
      </c>
      <c r="M193" t="s">
        <v>38</v>
      </c>
      <c r="N193" s="1">
        <v>45006</v>
      </c>
      <c r="O193" t="s">
        <v>44</v>
      </c>
      <c r="P193">
        <v>44.311</v>
      </c>
      <c r="Q193">
        <v>14.766400000000001</v>
      </c>
      <c r="R193">
        <v>55</v>
      </c>
    </row>
    <row r="194" spans="1:18" x14ac:dyDescent="0.3">
      <c r="A194" t="s">
        <v>3582</v>
      </c>
      <c r="B194" t="s">
        <v>3583</v>
      </c>
      <c r="C194" t="s">
        <v>72</v>
      </c>
      <c r="D194">
        <v>963.37</v>
      </c>
      <c r="E194">
        <v>565</v>
      </c>
      <c r="F194" t="s">
        <v>20</v>
      </c>
      <c r="G194">
        <v>52</v>
      </c>
      <c r="H194">
        <v>4</v>
      </c>
      <c r="I194" s="1">
        <v>45408</v>
      </c>
      <c r="J194" t="s">
        <v>268</v>
      </c>
      <c r="K194" t="s">
        <v>3571</v>
      </c>
      <c r="L194">
        <v>40</v>
      </c>
      <c r="M194" t="s">
        <v>38</v>
      </c>
      <c r="N194" s="1">
        <v>45362</v>
      </c>
      <c r="O194" t="s">
        <v>138</v>
      </c>
      <c r="P194">
        <v>46.857399999999998</v>
      </c>
      <c r="Q194">
        <v>-1.5539000000000001</v>
      </c>
      <c r="R194">
        <v>46</v>
      </c>
    </row>
    <row r="195" spans="1:18" x14ac:dyDescent="0.3">
      <c r="A195" t="s">
        <v>7141</v>
      </c>
      <c r="B195" t="s">
        <v>7142</v>
      </c>
      <c r="C195" t="s">
        <v>72</v>
      </c>
      <c r="D195">
        <v>722.49</v>
      </c>
      <c r="E195">
        <v>575</v>
      </c>
      <c r="F195" t="s">
        <v>20</v>
      </c>
      <c r="G195">
        <v>66</v>
      </c>
      <c r="H195">
        <v>5</v>
      </c>
      <c r="I195" s="1">
        <v>45351</v>
      </c>
      <c r="J195" t="s">
        <v>412</v>
      </c>
      <c r="K195" t="s">
        <v>7126</v>
      </c>
      <c r="L195">
        <v>39</v>
      </c>
      <c r="M195" t="s">
        <v>38</v>
      </c>
      <c r="N195" s="1">
        <v>45331</v>
      </c>
      <c r="O195" t="s">
        <v>84</v>
      </c>
      <c r="P195">
        <v>51.885399999999997</v>
      </c>
      <c r="Q195">
        <v>7.0335000000000001</v>
      </c>
      <c r="R195">
        <v>20</v>
      </c>
    </row>
    <row r="196" spans="1:18" x14ac:dyDescent="0.3">
      <c r="A196" t="s">
        <v>5829</v>
      </c>
      <c r="B196" t="s">
        <v>5830</v>
      </c>
      <c r="C196" t="s">
        <v>36</v>
      </c>
      <c r="D196">
        <v>604.23</v>
      </c>
      <c r="E196">
        <v>247</v>
      </c>
      <c r="F196" t="s">
        <v>27</v>
      </c>
      <c r="G196">
        <v>43</v>
      </c>
      <c r="H196">
        <v>29</v>
      </c>
      <c r="I196" s="1">
        <v>45946</v>
      </c>
      <c r="J196" t="s">
        <v>76</v>
      </c>
      <c r="K196" t="s">
        <v>5826</v>
      </c>
      <c r="L196">
        <v>33</v>
      </c>
      <c r="M196" t="s">
        <v>38</v>
      </c>
      <c r="N196" s="1">
        <v>45624</v>
      </c>
      <c r="O196" t="s">
        <v>77</v>
      </c>
      <c r="P196">
        <v>49.5122</v>
      </c>
      <c r="Q196">
        <v>4.3380999999999998</v>
      </c>
      <c r="R196">
        <v>322</v>
      </c>
    </row>
    <row r="197" spans="1:18" x14ac:dyDescent="0.3">
      <c r="A197" t="s">
        <v>3497</v>
      </c>
      <c r="B197" t="s">
        <v>3498</v>
      </c>
      <c r="C197" t="s">
        <v>65</v>
      </c>
      <c r="D197">
        <v>636.17999999999995</v>
      </c>
      <c r="E197">
        <v>372</v>
      </c>
      <c r="F197" t="s">
        <v>20</v>
      </c>
      <c r="G197">
        <v>62</v>
      </c>
      <c r="H197">
        <v>10</v>
      </c>
      <c r="I197" s="1">
        <v>45114</v>
      </c>
      <c r="J197" t="s">
        <v>400</v>
      </c>
      <c r="K197" t="s">
        <v>3490</v>
      </c>
      <c r="L197">
        <v>23</v>
      </c>
      <c r="M197" t="s">
        <v>38</v>
      </c>
      <c r="N197" s="1">
        <v>45005</v>
      </c>
      <c r="O197" t="s">
        <v>49</v>
      </c>
      <c r="P197">
        <v>53.103200000000001</v>
      </c>
      <c r="Q197">
        <v>18.8948</v>
      </c>
      <c r="R197">
        <v>109</v>
      </c>
    </row>
    <row r="198" spans="1:18" x14ac:dyDescent="0.3">
      <c r="A198" t="s">
        <v>2020</v>
      </c>
      <c r="B198" t="s">
        <v>2021</v>
      </c>
      <c r="C198" t="s">
        <v>65</v>
      </c>
      <c r="D198">
        <v>832.88</v>
      </c>
      <c r="E198">
        <v>299</v>
      </c>
      <c r="F198" t="s">
        <v>27</v>
      </c>
      <c r="G198">
        <v>20</v>
      </c>
      <c r="H198">
        <v>3</v>
      </c>
      <c r="I198" s="1">
        <v>45411</v>
      </c>
      <c r="J198" t="s">
        <v>87</v>
      </c>
      <c r="K198" t="s">
        <v>2015</v>
      </c>
      <c r="L198">
        <v>14</v>
      </c>
      <c r="M198" t="s">
        <v>38</v>
      </c>
      <c r="N198" s="1">
        <v>45339</v>
      </c>
      <c r="O198" t="s">
        <v>24</v>
      </c>
      <c r="P198">
        <v>50.395699999999998</v>
      </c>
      <c r="Q198">
        <v>11.035500000000001</v>
      </c>
      <c r="R198">
        <v>72</v>
      </c>
    </row>
    <row r="199" spans="1:18" x14ac:dyDescent="0.3">
      <c r="A199" t="s">
        <v>6962</v>
      </c>
      <c r="B199" t="s">
        <v>6963</v>
      </c>
      <c r="C199" t="s">
        <v>19</v>
      </c>
      <c r="D199">
        <v>226.58</v>
      </c>
      <c r="E199">
        <v>492</v>
      </c>
      <c r="F199" t="s">
        <v>20</v>
      </c>
      <c r="G199">
        <v>25</v>
      </c>
      <c r="H199">
        <v>26</v>
      </c>
      <c r="I199" s="1">
        <v>45770</v>
      </c>
      <c r="J199" t="s">
        <v>43</v>
      </c>
      <c r="K199" t="s">
        <v>6947</v>
      </c>
      <c r="L199">
        <v>47</v>
      </c>
      <c r="M199" t="s">
        <v>38</v>
      </c>
      <c r="N199" s="1">
        <v>45487</v>
      </c>
      <c r="O199" t="s">
        <v>29</v>
      </c>
      <c r="P199">
        <v>42.580500000000001</v>
      </c>
      <c r="Q199">
        <v>-6.0098000000000003</v>
      </c>
      <c r="R199">
        <v>283</v>
      </c>
    </row>
    <row r="200" spans="1:18" x14ac:dyDescent="0.3">
      <c r="A200" t="s">
        <v>8640</v>
      </c>
      <c r="B200" t="s">
        <v>8641</v>
      </c>
      <c r="C200" t="s">
        <v>55</v>
      </c>
      <c r="D200">
        <v>136.02000000000001</v>
      </c>
      <c r="E200">
        <v>871</v>
      </c>
      <c r="F200" t="s">
        <v>47</v>
      </c>
      <c r="G200">
        <v>18</v>
      </c>
      <c r="H200">
        <v>13</v>
      </c>
      <c r="I200" s="1">
        <v>45676</v>
      </c>
      <c r="J200" t="s">
        <v>218</v>
      </c>
      <c r="K200" t="s">
        <v>8639</v>
      </c>
      <c r="L200">
        <v>35</v>
      </c>
      <c r="M200" t="s">
        <v>38</v>
      </c>
      <c r="N200" s="1">
        <v>45496</v>
      </c>
      <c r="O200" t="s">
        <v>39</v>
      </c>
      <c r="P200">
        <v>57.9011</v>
      </c>
      <c r="Q200">
        <v>21.658000000000001</v>
      </c>
      <c r="R200">
        <v>180</v>
      </c>
    </row>
    <row r="201" spans="1:18" x14ac:dyDescent="0.3">
      <c r="A201" t="s">
        <v>4949</v>
      </c>
      <c r="B201" t="s">
        <v>4950</v>
      </c>
      <c r="C201" t="s">
        <v>19</v>
      </c>
      <c r="D201">
        <v>842.74</v>
      </c>
      <c r="E201">
        <v>363</v>
      </c>
      <c r="F201" t="s">
        <v>20</v>
      </c>
      <c r="G201">
        <v>50</v>
      </c>
      <c r="H201">
        <v>12</v>
      </c>
      <c r="I201" s="1">
        <v>45614</v>
      </c>
      <c r="J201" t="s">
        <v>93</v>
      </c>
      <c r="K201" t="s">
        <v>4946</v>
      </c>
      <c r="L201">
        <v>8</v>
      </c>
      <c r="M201" t="s">
        <v>38</v>
      </c>
      <c r="N201" s="1">
        <v>45423</v>
      </c>
      <c r="O201" t="s">
        <v>90</v>
      </c>
      <c r="P201">
        <v>47.7712</v>
      </c>
      <c r="Q201">
        <v>10.734999999999999</v>
      </c>
      <c r="R201">
        <v>191</v>
      </c>
    </row>
    <row r="202" spans="1:18" x14ac:dyDescent="0.3">
      <c r="A202" t="s">
        <v>10148</v>
      </c>
      <c r="B202" t="s">
        <v>10149</v>
      </c>
      <c r="C202" t="s">
        <v>42</v>
      </c>
      <c r="D202">
        <v>383.22</v>
      </c>
      <c r="E202">
        <v>18</v>
      </c>
      <c r="F202" t="s">
        <v>27</v>
      </c>
      <c r="G202">
        <v>89</v>
      </c>
      <c r="H202">
        <v>3</v>
      </c>
      <c r="I202" s="1">
        <v>45390</v>
      </c>
      <c r="J202" t="s">
        <v>163</v>
      </c>
      <c r="K202" t="s">
        <v>10139</v>
      </c>
      <c r="L202">
        <v>26</v>
      </c>
      <c r="M202" t="s">
        <v>38</v>
      </c>
      <c r="N202" s="1">
        <v>45379</v>
      </c>
      <c r="O202" t="s">
        <v>138</v>
      </c>
      <c r="P202">
        <v>47.0563</v>
      </c>
      <c r="Q202">
        <v>1.464</v>
      </c>
      <c r="R202">
        <v>11</v>
      </c>
    </row>
    <row r="203" spans="1:18" x14ac:dyDescent="0.3">
      <c r="A203" t="s">
        <v>9006</v>
      </c>
      <c r="B203" t="s">
        <v>9007</v>
      </c>
      <c r="C203" t="s">
        <v>65</v>
      </c>
      <c r="D203">
        <v>168.2</v>
      </c>
      <c r="E203">
        <v>654</v>
      </c>
      <c r="F203" t="s">
        <v>20</v>
      </c>
      <c r="G203">
        <v>99</v>
      </c>
      <c r="H203">
        <v>2</v>
      </c>
      <c r="I203" s="1">
        <v>45627</v>
      </c>
      <c r="J203" t="s">
        <v>429</v>
      </c>
      <c r="K203" t="s">
        <v>8997</v>
      </c>
      <c r="L203">
        <v>26</v>
      </c>
      <c r="M203" t="s">
        <v>38</v>
      </c>
      <c r="N203" s="1">
        <v>45368</v>
      </c>
      <c r="O203" t="s">
        <v>29</v>
      </c>
      <c r="P203">
        <v>41.227600000000002</v>
      </c>
      <c r="Q203">
        <v>-6.7100000000000007E-2</v>
      </c>
      <c r="R203">
        <v>259</v>
      </c>
    </row>
    <row r="204" spans="1:18" x14ac:dyDescent="0.3">
      <c r="A204" t="s">
        <v>5065</v>
      </c>
      <c r="B204" t="s">
        <v>5066</v>
      </c>
      <c r="C204" t="s">
        <v>65</v>
      </c>
      <c r="D204">
        <v>26.71</v>
      </c>
      <c r="E204">
        <v>697</v>
      </c>
      <c r="F204" t="s">
        <v>20</v>
      </c>
      <c r="G204">
        <v>94</v>
      </c>
      <c r="H204">
        <v>17</v>
      </c>
      <c r="I204" s="1">
        <v>45852</v>
      </c>
      <c r="J204" t="s">
        <v>328</v>
      </c>
      <c r="K204" t="s">
        <v>5050</v>
      </c>
      <c r="L204">
        <v>23</v>
      </c>
      <c r="M204" t="s">
        <v>38</v>
      </c>
      <c r="N204" s="1">
        <v>45634</v>
      </c>
      <c r="O204" t="s">
        <v>39</v>
      </c>
      <c r="P204">
        <v>61.137900000000002</v>
      </c>
      <c r="Q204">
        <v>22.186199999999999</v>
      </c>
      <c r="R204">
        <v>218</v>
      </c>
    </row>
    <row r="205" spans="1:18" x14ac:dyDescent="0.3">
      <c r="A205" t="s">
        <v>9004</v>
      </c>
      <c r="B205" t="s">
        <v>9005</v>
      </c>
      <c r="C205" t="s">
        <v>19</v>
      </c>
      <c r="D205">
        <v>823.29</v>
      </c>
      <c r="E205">
        <v>71</v>
      </c>
      <c r="F205" t="s">
        <v>27</v>
      </c>
      <c r="G205">
        <v>40</v>
      </c>
      <c r="H205">
        <v>17</v>
      </c>
      <c r="I205" s="1">
        <v>45678</v>
      </c>
      <c r="J205" t="s">
        <v>360</v>
      </c>
      <c r="K205" t="s">
        <v>8997</v>
      </c>
      <c r="L205">
        <v>14</v>
      </c>
      <c r="M205" t="s">
        <v>38</v>
      </c>
      <c r="N205" s="1">
        <v>45653</v>
      </c>
      <c r="O205" t="s">
        <v>90</v>
      </c>
      <c r="P205">
        <v>48.9358</v>
      </c>
      <c r="Q205">
        <v>14.9239</v>
      </c>
      <c r="R205">
        <v>25</v>
      </c>
    </row>
    <row r="206" spans="1:18" x14ac:dyDescent="0.3">
      <c r="A206" t="s">
        <v>1969</v>
      </c>
      <c r="B206" t="s">
        <v>1970</v>
      </c>
      <c r="C206" t="s">
        <v>36</v>
      </c>
      <c r="D206">
        <v>115.52</v>
      </c>
      <c r="E206">
        <v>465</v>
      </c>
      <c r="F206" t="s">
        <v>20</v>
      </c>
      <c r="G206">
        <v>51</v>
      </c>
      <c r="H206">
        <v>19</v>
      </c>
      <c r="I206" s="1">
        <v>45334</v>
      </c>
      <c r="J206" t="s">
        <v>80</v>
      </c>
      <c r="K206" t="s">
        <v>1962</v>
      </c>
      <c r="L206">
        <v>33</v>
      </c>
      <c r="M206" t="s">
        <v>38</v>
      </c>
      <c r="N206" s="1">
        <v>45015</v>
      </c>
      <c r="O206" t="s">
        <v>49</v>
      </c>
      <c r="P206">
        <v>50.271700000000003</v>
      </c>
      <c r="Q206">
        <v>17.1525</v>
      </c>
      <c r="R206">
        <v>319</v>
      </c>
    </row>
    <row r="207" spans="1:18" x14ac:dyDescent="0.3">
      <c r="A207" t="s">
        <v>2507</v>
      </c>
      <c r="B207" t="s">
        <v>2508</v>
      </c>
      <c r="C207" t="s">
        <v>19</v>
      </c>
      <c r="D207">
        <v>410.77</v>
      </c>
      <c r="E207">
        <v>221</v>
      </c>
      <c r="F207" t="s">
        <v>27</v>
      </c>
      <c r="G207">
        <v>35</v>
      </c>
      <c r="H207">
        <v>4</v>
      </c>
      <c r="I207" s="1">
        <v>45779</v>
      </c>
      <c r="J207" t="s">
        <v>385</v>
      </c>
      <c r="K207" t="s">
        <v>2504</v>
      </c>
      <c r="L207">
        <v>38</v>
      </c>
      <c r="M207" t="s">
        <v>38</v>
      </c>
      <c r="N207" s="1">
        <v>45515</v>
      </c>
      <c r="O207" t="s">
        <v>44</v>
      </c>
      <c r="P207">
        <v>38.280999999999999</v>
      </c>
      <c r="Q207">
        <v>11.170999999999999</v>
      </c>
      <c r="R207">
        <v>264</v>
      </c>
    </row>
    <row r="208" spans="1:18" x14ac:dyDescent="0.3">
      <c r="A208" t="s">
        <v>7906</v>
      </c>
      <c r="B208" t="s">
        <v>7907</v>
      </c>
      <c r="C208" t="s">
        <v>32</v>
      </c>
      <c r="D208">
        <v>780.8</v>
      </c>
      <c r="E208">
        <v>505</v>
      </c>
      <c r="F208" t="s">
        <v>20</v>
      </c>
      <c r="G208">
        <v>42</v>
      </c>
      <c r="H208">
        <v>14</v>
      </c>
      <c r="I208" s="1">
        <v>45589</v>
      </c>
      <c r="J208" t="s">
        <v>69</v>
      </c>
      <c r="K208" t="s">
        <v>7897</v>
      </c>
      <c r="L208">
        <v>21</v>
      </c>
      <c r="M208" t="s">
        <v>38</v>
      </c>
      <c r="N208" s="1">
        <v>45365</v>
      </c>
      <c r="O208" t="s">
        <v>138</v>
      </c>
      <c r="P208">
        <v>46.340299999999999</v>
      </c>
      <c r="Q208">
        <v>6.5579999999999998</v>
      </c>
      <c r="R208">
        <v>224</v>
      </c>
    </row>
    <row r="209" spans="1:18" x14ac:dyDescent="0.3">
      <c r="A209" t="s">
        <v>1450</v>
      </c>
      <c r="B209" t="s">
        <v>1451</v>
      </c>
      <c r="C209" t="s">
        <v>19</v>
      </c>
      <c r="D209">
        <v>662.25</v>
      </c>
      <c r="E209">
        <v>562</v>
      </c>
      <c r="F209" t="s">
        <v>20</v>
      </c>
      <c r="G209">
        <v>59</v>
      </c>
      <c r="H209">
        <v>6</v>
      </c>
      <c r="I209" s="1">
        <v>45841</v>
      </c>
      <c r="J209" t="s">
        <v>197</v>
      </c>
      <c r="K209" t="s">
        <v>1447</v>
      </c>
      <c r="L209">
        <v>7</v>
      </c>
      <c r="M209" t="s">
        <v>38</v>
      </c>
      <c r="N209" s="1">
        <v>45710</v>
      </c>
      <c r="O209" t="s">
        <v>44</v>
      </c>
      <c r="P209">
        <v>45.976799999999997</v>
      </c>
      <c r="Q209">
        <v>17.974799999999998</v>
      </c>
      <c r="R209">
        <v>131</v>
      </c>
    </row>
    <row r="210" spans="1:18" x14ac:dyDescent="0.3">
      <c r="A210" t="s">
        <v>107</v>
      </c>
      <c r="B210" t="s">
        <v>108</v>
      </c>
      <c r="C210" t="s">
        <v>19</v>
      </c>
      <c r="D210">
        <v>361.89</v>
      </c>
      <c r="E210">
        <v>556</v>
      </c>
      <c r="F210" t="s">
        <v>20</v>
      </c>
      <c r="G210">
        <v>83</v>
      </c>
      <c r="H210">
        <v>27</v>
      </c>
      <c r="I210" s="1">
        <v>45169</v>
      </c>
      <c r="J210" t="s">
        <v>28</v>
      </c>
      <c r="K210" t="s">
        <v>101</v>
      </c>
      <c r="L210">
        <v>35</v>
      </c>
      <c r="M210" t="s">
        <v>38</v>
      </c>
      <c r="N210" s="1">
        <v>45064</v>
      </c>
      <c r="O210" t="s">
        <v>39</v>
      </c>
      <c r="P210">
        <v>56.4679</v>
      </c>
      <c r="Q210">
        <v>23.469799999999999</v>
      </c>
      <c r="R210">
        <v>105</v>
      </c>
    </row>
    <row r="211" spans="1:18" x14ac:dyDescent="0.3">
      <c r="A211" t="s">
        <v>8556</v>
      </c>
      <c r="B211" t="s">
        <v>8557</v>
      </c>
      <c r="C211" t="s">
        <v>42</v>
      </c>
      <c r="D211">
        <v>924.04</v>
      </c>
      <c r="E211">
        <v>886</v>
      </c>
      <c r="F211" t="s">
        <v>47</v>
      </c>
      <c r="G211">
        <v>57</v>
      </c>
      <c r="H211">
        <v>1</v>
      </c>
      <c r="I211" s="1">
        <v>45288</v>
      </c>
      <c r="J211" t="s">
        <v>28</v>
      </c>
      <c r="K211" t="s">
        <v>8551</v>
      </c>
      <c r="L211">
        <v>36</v>
      </c>
      <c r="M211" t="s">
        <v>38</v>
      </c>
      <c r="N211" s="1">
        <v>45094</v>
      </c>
      <c r="O211" t="s">
        <v>84</v>
      </c>
      <c r="P211">
        <v>51.959200000000003</v>
      </c>
      <c r="Q211">
        <v>6.2423999999999999</v>
      </c>
      <c r="R211">
        <v>194</v>
      </c>
    </row>
    <row r="212" spans="1:18" x14ac:dyDescent="0.3">
      <c r="A212" t="s">
        <v>10871</v>
      </c>
      <c r="B212" t="s">
        <v>10872</v>
      </c>
      <c r="C212" t="s">
        <v>36</v>
      </c>
      <c r="D212">
        <v>563.16</v>
      </c>
      <c r="E212">
        <v>606</v>
      </c>
      <c r="F212" t="s">
        <v>20</v>
      </c>
      <c r="G212">
        <v>14</v>
      </c>
      <c r="H212">
        <v>27</v>
      </c>
      <c r="I212" s="1">
        <v>45785</v>
      </c>
      <c r="J212" t="s">
        <v>58</v>
      </c>
      <c r="K212" t="s">
        <v>10860</v>
      </c>
      <c r="L212">
        <v>25</v>
      </c>
      <c r="M212" t="s">
        <v>38</v>
      </c>
      <c r="N212" s="1">
        <v>45698</v>
      </c>
      <c r="O212" t="s">
        <v>84</v>
      </c>
      <c r="P212">
        <v>52.731099999999998</v>
      </c>
      <c r="Q212">
        <v>3.4430999999999998</v>
      </c>
      <c r="R212">
        <v>87</v>
      </c>
    </row>
    <row r="213" spans="1:18" x14ac:dyDescent="0.3">
      <c r="A213" t="s">
        <v>4863</v>
      </c>
      <c r="B213" t="s">
        <v>4864</v>
      </c>
      <c r="C213" t="s">
        <v>36</v>
      </c>
      <c r="D213">
        <v>891.45</v>
      </c>
      <c r="E213">
        <v>600</v>
      </c>
      <c r="F213" t="s">
        <v>20</v>
      </c>
      <c r="G213">
        <v>34</v>
      </c>
      <c r="H213">
        <v>29</v>
      </c>
      <c r="I213" s="1">
        <v>45434</v>
      </c>
      <c r="J213" t="s">
        <v>185</v>
      </c>
      <c r="K213" t="s">
        <v>4856</v>
      </c>
      <c r="L213">
        <v>43</v>
      </c>
      <c r="M213" t="s">
        <v>38</v>
      </c>
      <c r="N213" s="1">
        <v>45261</v>
      </c>
      <c r="O213" t="s">
        <v>90</v>
      </c>
      <c r="P213">
        <v>46.557499999999997</v>
      </c>
      <c r="Q213">
        <v>16.328499999999998</v>
      </c>
      <c r="R213">
        <v>173</v>
      </c>
    </row>
    <row r="214" spans="1:18" x14ac:dyDescent="0.3">
      <c r="A214" t="s">
        <v>9050</v>
      </c>
      <c r="B214" t="s">
        <v>9051</v>
      </c>
      <c r="C214" t="s">
        <v>55</v>
      </c>
      <c r="D214">
        <v>560.91999999999996</v>
      </c>
      <c r="E214">
        <v>634</v>
      </c>
      <c r="F214" t="s">
        <v>20</v>
      </c>
      <c r="G214">
        <v>10</v>
      </c>
      <c r="H214">
        <v>21</v>
      </c>
      <c r="I214" s="1">
        <v>45323</v>
      </c>
      <c r="J214" t="s">
        <v>321</v>
      </c>
      <c r="K214" t="s">
        <v>9043</v>
      </c>
      <c r="L214">
        <v>16</v>
      </c>
      <c r="M214" t="s">
        <v>38</v>
      </c>
      <c r="N214" s="1">
        <v>45238</v>
      </c>
      <c r="O214" t="s">
        <v>49</v>
      </c>
      <c r="P214">
        <v>54.767699999999998</v>
      </c>
      <c r="Q214">
        <v>14.4831</v>
      </c>
      <c r="R214">
        <v>85</v>
      </c>
    </row>
    <row r="215" spans="1:18" x14ac:dyDescent="0.3">
      <c r="A215" t="s">
        <v>5934</v>
      </c>
      <c r="B215" t="s">
        <v>5935</v>
      </c>
      <c r="C215" t="s">
        <v>32</v>
      </c>
      <c r="D215">
        <v>333.29</v>
      </c>
      <c r="E215">
        <v>518</v>
      </c>
      <c r="F215" t="s">
        <v>20</v>
      </c>
      <c r="G215">
        <v>55</v>
      </c>
      <c r="H215">
        <v>9</v>
      </c>
      <c r="I215" s="1">
        <v>45583</v>
      </c>
      <c r="J215" t="s">
        <v>28</v>
      </c>
      <c r="K215" t="s">
        <v>5925</v>
      </c>
      <c r="L215">
        <v>46</v>
      </c>
      <c r="M215" t="s">
        <v>38</v>
      </c>
      <c r="N215" s="1">
        <v>45446</v>
      </c>
      <c r="O215" t="s">
        <v>44</v>
      </c>
      <c r="P215">
        <v>42.499400000000001</v>
      </c>
      <c r="Q215">
        <v>9.7471999999999994</v>
      </c>
      <c r="R215">
        <v>137</v>
      </c>
    </row>
    <row r="216" spans="1:18" x14ac:dyDescent="0.3">
      <c r="A216" t="s">
        <v>745</v>
      </c>
      <c r="B216" t="s">
        <v>746</v>
      </c>
      <c r="C216" t="s">
        <v>72</v>
      </c>
      <c r="D216">
        <v>303.77999999999997</v>
      </c>
      <c r="E216">
        <v>84</v>
      </c>
      <c r="F216" t="s">
        <v>27</v>
      </c>
      <c r="G216">
        <v>76</v>
      </c>
      <c r="H216">
        <v>5</v>
      </c>
      <c r="I216" s="1">
        <v>45934</v>
      </c>
      <c r="J216" t="s">
        <v>385</v>
      </c>
      <c r="K216" t="s">
        <v>736</v>
      </c>
      <c r="L216">
        <v>43</v>
      </c>
      <c r="M216" t="s">
        <v>38</v>
      </c>
      <c r="N216" s="1">
        <v>45613</v>
      </c>
      <c r="O216" t="s">
        <v>24</v>
      </c>
      <c r="P216">
        <v>47.442799999999998</v>
      </c>
      <c r="Q216">
        <v>14.7628</v>
      </c>
      <c r="R216">
        <v>321</v>
      </c>
    </row>
    <row r="217" spans="1:18" x14ac:dyDescent="0.3">
      <c r="A217" t="s">
        <v>6418</v>
      </c>
      <c r="B217" t="s">
        <v>6419</v>
      </c>
      <c r="C217" t="s">
        <v>42</v>
      </c>
      <c r="D217">
        <v>17.04</v>
      </c>
      <c r="E217">
        <v>232</v>
      </c>
      <c r="F217" t="s">
        <v>27</v>
      </c>
      <c r="G217">
        <v>22</v>
      </c>
      <c r="H217">
        <v>11</v>
      </c>
      <c r="I217" s="1">
        <v>45831</v>
      </c>
      <c r="J217" t="s">
        <v>412</v>
      </c>
      <c r="K217" t="s">
        <v>6409</v>
      </c>
      <c r="L217">
        <v>20</v>
      </c>
      <c r="M217" t="s">
        <v>38</v>
      </c>
      <c r="N217" s="1">
        <v>45663</v>
      </c>
      <c r="O217" t="s">
        <v>112</v>
      </c>
      <c r="P217">
        <v>54.624699999999997</v>
      </c>
      <c r="Q217">
        <v>-2.5895000000000001</v>
      </c>
      <c r="R217">
        <v>168</v>
      </c>
    </row>
    <row r="218" spans="1:18" x14ac:dyDescent="0.3">
      <c r="A218" t="s">
        <v>9462</v>
      </c>
      <c r="B218" t="s">
        <v>9463</v>
      </c>
      <c r="C218" t="s">
        <v>72</v>
      </c>
      <c r="D218">
        <v>287.32</v>
      </c>
      <c r="E218">
        <v>583</v>
      </c>
      <c r="F218" t="s">
        <v>20</v>
      </c>
      <c r="G218">
        <v>72</v>
      </c>
      <c r="H218">
        <v>22</v>
      </c>
      <c r="I218" s="1">
        <v>45954</v>
      </c>
      <c r="J218" t="s">
        <v>134</v>
      </c>
      <c r="K218" t="s">
        <v>9464</v>
      </c>
      <c r="L218">
        <v>18</v>
      </c>
      <c r="M218" t="s">
        <v>38</v>
      </c>
      <c r="N218" s="1">
        <v>45655</v>
      </c>
      <c r="O218" t="s">
        <v>77</v>
      </c>
      <c r="P218">
        <v>49.915599999999998</v>
      </c>
      <c r="Q218">
        <v>4.7919999999999998</v>
      </c>
      <c r="R218">
        <v>299</v>
      </c>
    </row>
    <row r="219" spans="1:18" x14ac:dyDescent="0.3">
      <c r="A219" t="s">
        <v>4692</v>
      </c>
      <c r="B219" t="s">
        <v>4693</v>
      </c>
      <c r="C219" t="s">
        <v>19</v>
      </c>
      <c r="D219">
        <v>927.84</v>
      </c>
      <c r="E219">
        <v>442</v>
      </c>
      <c r="F219" t="s">
        <v>20</v>
      </c>
      <c r="G219">
        <v>93</v>
      </c>
      <c r="H219">
        <v>23</v>
      </c>
      <c r="I219" s="1">
        <v>45837</v>
      </c>
      <c r="J219" t="s">
        <v>234</v>
      </c>
      <c r="K219" t="s">
        <v>4683</v>
      </c>
      <c r="L219">
        <v>14</v>
      </c>
      <c r="M219" t="s">
        <v>38</v>
      </c>
      <c r="N219" s="1">
        <v>45574</v>
      </c>
      <c r="O219" t="s">
        <v>49</v>
      </c>
      <c r="P219">
        <v>52.834499999999998</v>
      </c>
      <c r="Q219">
        <v>17.427700000000002</v>
      </c>
      <c r="R219">
        <v>263</v>
      </c>
    </row>
    <row r="220" spans="1:18" x14ac:dyDescent="0.3">
      <c r="A220" t="s">
        <v>5416</v>
      </c>
      <c r="B220" t="s">
        <v>5417</v>
      </c>
      <c r="C220" t="s">
        <v>19</v>
      </c>
      <c r="D220">
        <v>803.86</v>
      </c>
      <c r="E220">
        <v>488</v>
      </c>
      <c r="F220" t="s">
        <v>20</v>
      </c>
      <c r="G220">
        <v>71</v>
      </c>
      <c r="H220">
        <v>24</v>
      </c>
      <c r="I220" s="1">
        <v>45749</v>
      </c>
      <c r="J220" t="s">
        <v>151</v>
      </c>
      <c r="K220" t="s">
        <v>5405</v>
      </c>
      <c r="L220">
        <v>48</v>
      </c>
      <c r="M220" t="s">
        <v>38</v>
      </c>
      <c r="N220" s="1">
        <v>45681</v>
      </c>
      <c r="O220" t="s">
        <v>90</v>
      </c>
      <c r="P220">
        <v>46.655099999999997</v>
      </c>
      <c r="Q220">
        <v>12.9413</v>
      </c>
      <c r="R220">
        <v>68</v>
      </c>
    </row>
    <row r="221" spans="1:18" x14ac:dyDescent="0.3">
      <c r="A221" t="s">
        <v>8980</v>
      </c>
      <c r="B221" t="s">
        <v>8981</v>
      </c>
      <c r="C221" t="s">
        <v>42</v>
      </c>
      <c r="D221">
        <v>820.43</v>
      </c>
      <c r="E221">
        <v>13</v>
      </c>
      <c r="F221" t="s">
        <v>27</v>
      </c>
      <c r="G221">
        <v>68</v>
      </c>
      <c r="H221">
        <v>14</v>
      </c>
      <c r="I221" s="1">
        <v>45294</v>
      </c>
      <c r="J221" t="s">
        <v>321</v>
      </c>
      <c r="K221" t="s">
        <v>8977</v>
      </c>
      <c r="L221">
        <v>37</v>
      </c>
      <c r="M221" t="s">
        <v>38</v>
      </c>
      <c r="N221" s="1">
        <v>45284</v>
      </c>
      <c r="O221" t="s">
        <v>84</v>
      </c>
      <c r="P221">
        <v>51.8279</v>
      </c>
      <c r="Q221">
        <v>5.4001000000000001</v>
      </c>
      <c r="R221">
        <v>10</v>
      </c>
    </row>
    <row r="222" spans="1:18" x14ac:dyDescent="0.3">
      <c r="A222" t="s">
        <v>2016</v>
      </c>
      <c r="B222" t="s">
        <v>2017</v>
      </c>
      <c r="C222" t="s">
        <v>32</v>
      </c>
      <c r="D222">
        <v>984.37</v>
      </c>
      <c r="E222">
        <v>334</v>
      </c>
      <c r="F222" t="s">
        <v>20</v>
      </c>
      <c r="G222">
        <v>67</v>
      </c>
      <c r="H222">
        <v>4</v>
      </c>
      <c r="I222" s="1">
        <v>45736</v>
      </c>
      <c r="J222" t="s">
        <v>201</v>
      </c>
      <c r="K222" t="s">
        <v>2015</v>
      </c>
      <c r="L222">
        <v>24</v>
      </c>
      <c r="M222" t="s">
        <v>38</v>
      </c>
      <c r="N222" s="1">
        <v>45641</v>
      </c>
      <c r="O222" t="s">
        <v>112</v>
      </c>
      <c r="P222">
        <v>50.378399999999999</v>
      </c>
      <c r="Q222">
        <v>-6.5148000000000001</v>
      </c>
      <c r="R222">
        <v>95</v>
      </c>
    </row>
    <row r="223" spans="1:18" x14ac:dyDescent="0.3">
      <c r="A223" t="s">
        <v>3829</v>
      </c>
      <c r="B223" t="s">
        <v>3830</v>
      </c>
      <c r="C223" t="s">
        <v>42</v>
      </c>
      <c r="D223">
        <v>897.82</v>
      </c>
      <c r="E223">
        <v>362</v>
      </c>
      <c r="F223" t="s">
        <v>20</v>
      </c>
      <c r="G223">
        <v>52</v>
      </c>
      <c r="H223">
        <v>3</v>
      </c>
      <c r="I223" s="1">
        <v>45172</v>
      </c>
      <c r="J223" t="s">
        <v>158</v>
      </c>
      <c r="K223" t="s">
        <v>3826</v>
      </c>
      <c r="L223">
        <v>45</v>
      </c>
      <c r="M223" t="s">
        <v>38</v>
      </c>
      <c r="N223" s="1">
        <v>45123</v>
      </c>
      <c r="O223" t="s">
        <v>49</v>
      </c>
      <c r="P223">
        <v>53.420200000000001</v>
      </c>
      <c r="Q223">
        <v>18.3932</v>
      </c>
      <c r="R223">
        <v>49</v>
      </c>
    </row>
    <row r="224" spans="1:18" x14ac:dyDescent="0.3">
      <c r="A224" t="s">
        <v>7597</v>
      </c>
      <c r="B224" t="s">
        <v>7598</v>
      </c>
      <c r="C224" t="s">
        <v>55</v>
      </c>
      <c r="D224">
        <v>497.83</v>
      </c>
      <c r="E224">
        <v>78</v>
      </c>
      <c r="F224" t="s">
        <v>27</v>
      </c>
      <c r="G224">
        <v>59</v>
      </c>
      <c r="H224">
        <v>27</v>
      </c>
      <c r="I224" s="1">
        <v>45144</v>
      </c>
      <c r="J224" t="s">
        <v>224</v>
      </c>
      <c r="K224" t="s">
        <v>7594</v>
      </c>
      <c r="L224">
        <v>21</v>
      </c>
      <c r="M224" t="s">
        <v>38</v>
      </c>
      <c r="N224" s="1">
        <v>45113</v>
      </c>
      <c r="O224" t="s">
        <v>49</v>
      </c>
      <c r="P224">
        <v>51.926900000000003</v>
      </c>
      <c r="Q224">
        <v>22.955200000000001</v>
      </c>
      <c r="R224">
        <v>31</v>
      </c>
    </row>
    <row r="225" spans="1:18" x14ac:dyDescent="0.3">
      <c r="A225" t="s">
        <v>5281</v>
      </c>
      <c r="B225" t="s">
        <v>5282</v>
      </c>
      <c r="C225" t="s">
        <v>72</v>
      </c>
      <c r="D225">
        <v>41.42</v>
      </c>
      <c r="E225">
        <v>914</v>
      </c>
      <c r="F225" t="s">
        <v>47</v>
      </c>
      <c r="G225">
        <v>62</v>
      </c>
      <c r="H225">
        <v>27</v>
      </c>
      <c r="I225" s="1">
        <v>45811</v>
      </c>
      <c r="J225" t="s">
        <v>134</v>
      </c>
      <c r="K225" t="s">
        <v>5280</v>
      </c>
      <c r="L225">
        <v>33</v>
      </c>
      <c r="M225" t="s">
        <v>38</v>
      </c>
      <c r="N225" s="1">
        <v>45671</v>
      </c>
      <c r="O225" t="s">
        <v>112</v>
      </c>
      <c r="P225">
        <v>53.933700000000002</v>
      </c>
      <c r="Q225">
        <v>-5.4295</v>
      </c>
      <c r="R225">
        <v>140</v>
      </c>
    </row>
    <row r="226" spans="1:18" x14ac:dyDescent="0.3">
      <c r="A226" t="s">
        <v>4969</v>
      </c>
      <c r="B226" t="s">
        <v>4970</v>
      </c>
      <c r="C226" t="s">
        <v>32</v>
      </c>
      <c r="D226">
        <v>354.06</v>
      </c>
      <c r="E226">
        <v>994</v>
      </c>
      <c r="F226" t="s">
        <v>47</v>
      </c>
      <c r="G226">
        <v>64</v>
      </c>
      <c r="H226">
        <v>5</v>
      </c>
      <c r="I226" s="1">
        <v>45878</v>
      </c>
      <c r="J226" t="s">
        <v>185</v>
      </c>
      <c r="K226" t="s">
        <v>4966</v>
      </c>
      <c r="L226">
        <v>35</v>
      </c>
      <c r="M226" t="s">
        <v>38</v>
      </c>
      <c r="N226" s="1">
        <v>45622</v>
      </c>
      <c r="O226" t="s">
        <v>29</v>
      </c>
      <c r="P226">
        <v>39.107599999999998</v>
      </c>
      <c r="Q226">
        <v>-0.48559999999999998</v>
      </c>
      <c r="R226">
        <v>256</v>
      </c>
    </row>
    <row r="227" spans="1:18" x14ac:dyDescent="0.3">
      <c r="A227" t="s">
        <v>9750</v>
      </c>
      <c r="B227" t="s">
        <v>9751</v>
      </c>
      <c r="C227" t="s">
        <v>42</v>
      </c>
      <c r="D227">
        <v>290.38</v>
      </c>
      <c r="E227">
        <v>45</v>
      </c>
      <c r="F227" t="s">
        <v>27</v>
      </c>
      <c r="G227">
        <v>60</v>
      </c>
      <c r="H227">
        <v>12</v>
      </c>
      <c r="I227" s="1">
        <v>45925</v>
      </c>
      <c r="J227" t="s">
        <v>429</v>
      </c>
      <c r="K227" t="s">
        <v>9745</v>
      </c>
      <c r="L227">
        <v>18</v>
      </c>
      <c r="M227" t="s">
        <v>38</v>
      </c>
      <c r="N227" s="1">
        <v>45603</v>
      </c>
      <c r="O227" t="s">
        <v>39</v>
      </c>
      <c r="P227">
        <v>66.501599999999996</v>
      </c>
      <c r="Q227">
        <v>21.041799999999999</v>
      </c>
      <c r="R227">
        <v>322</v>
      </c>
    </row>
    <row r="228" spans="1:18" x14ac:dyDescent="0.3">
      <c r="A228" t="s">
        <v>8753</v>
      </c>
      <c r="B228" t="s">
        <v>8754</v>
      </c>
      <c r="C228" t="s">
        <v>32</v>
      </c>
      <c r="D228">
        <v>438.68</v>
      </c>
      <c r="E228">
        <v>587</v>
      </c>
      <c r="F228" t="s">
        <v>20</v>
      </c>
      <c r="G228">
        <v>63</v>
      </c>
      <c r="H228">
        <v>20</v>
      </c>
      <c r="I228" s="1">
        <v>45545</v>
      </c>
      <c r="J228" t="s">
        <v>148</v>
      </c>
      <c r="K228" t="s">
        <v>8746</v>
      </c>
      <c r="L228">
        <v>33</v>
      </c>
      <c r="M228" t="s">
        <v>38</v>
      </c>
      <c r="N228" s="1">
        <v>45280</v>
      </c>
      <c r="O228" t="s">
        <v>44</v>
      </c>
      <c r="P228">
        <v>39.969299999999997</v>
      </c>
      <c r="Q228">
        <v>12.3065</v>
      </c>
      <c r="R228">
        <v>265</v>
      </c>
    </row>
    <row r="229" spans="1:18" x14ac:dyDescent="0.3">
      <c r="A229" t="s">
        <v>5880</v>
      </c>
      <c r="B229" t="s">
        <v>5881</v>
      </c>
      <c r="C229" t="s">
        <v>19</v>
      </c>
      <c r="D229">
        <v>567.23</v>
      </c>
      <c r="E229">
        <v>377</v>
      </c>
      <c r="F229" t="s">
        <v>20</v>
      </c>
      <c r="G229">
        <v>12</v>
      </c>
      <c r="H229">
        <v>27</v>
      </c>
      <c r="I229" s="1">
        <v>45574</v>
      </c>
      <c r="J229" t="s">
        <v>412</v>
      </c>
      <c r="K229" t="s">
        <v>5875</v>
      </c>
      <c r="L229">
        <v>38</v>
      </c>
      <c r="M229" t="s">
        <v>38</v>
      </c>
      <c r="N229" s="1">
        <v>45291</v>
      </c>
      <c r="O229" t="s">
        <v>44</v>
      </c>
      <c r="P229">
        <v>44.2042</v>
      </c>
      <c r="Q229">
        <v>10.959300000000001</v>
      </c>
      <c r="R229">
        <v>283</v>
      </c>
    </row>
    <row r="230" spans="1:18" x14ac:dyDescent="0.3">
      <c r="A230" t="s">
        <v>5658</v>
      </c>
      <c r="B230" t="s">
        <v>5659</v>
      </c>
      <c r="C230" t="s">
        <v>72</v>
      </c>
      <c r="D230">
        <v>179.11</v>
      </c>
      <c r="E230">
        <v>513</v>
      </c>
      <c r="F230" t="s">
        <v>20</v>
      </c>
      <c r="G230">
        <v>72</v>
      </c>
      <c r="H230">
        <v>9</v>
      </c>
      <c r="I230" s="1">
        <v>45268</v>
      </c>
      <c r="J230" t="s">
        <v>115</v>
      </c>
      <c r="K230" t="s">
        <v>5660</v>
      </c>
      <c r="L230">
        <v>27</v>
      </c>
      <c r="M230" t="s">
        <v>38</v>
      </c>
      <c r="N230" s="1">
        <v>45042</v>
      </c>
      <c r="O230" t="s">
        <v>90</v>
      </c>
      <c r="P230">
        <v>46.576700000000002</v>
      </c>
      <c r="Q230">
        <v>10.8954</v>
      </c>
      <c r="R230">
        <v>226</v>
      </c>
    </row>
    <row r="231" spans="1:18" x14ac:dyDescent="0.3">
      <c r="A231" t="s">
        <v>9897</v>
      </c>
      <c r="B231" t="s">
        <v>9898</v>
      </c>
      <c r="C231" t="s">
        <v>55</v>
      </c>
      <c r="D231">
        <v>493.22</v>
      </c>
      <c r="E231">
        <v>751</v>
      </c>
      <c r="F231" t="s">
        <v>47</v>
      </c>
      <c r="G231">
        <v>51</v>
      </c>
      <c r="H231">
        <v>10</v>
      </c>
      <c r="I231" s="1">
        <v>45333</v>
      </c>
      <c r="J231" t="s">
        <v>163</v>
      </c>
      <c r="K231" t="s">
        <v>9886</v>
      </c>
      <c r="L231">
        <v>23</v>
      </c>
      <c r="M231" t="s">
        <v>38</v>
      </c>
      <c r="N231" s="1">
        <v>45248</v>
      </c>
      <c r="O231" t="s">
        <v>112</v>
      </c>
      <c r="P231">
        <v>52.924599999999998</v>
      </c>
      <c r="Q231">
        <v>-2.2612999999999999</v>
      </c>
      <c r="R231">
        <v>85</v>
      </c>
    </row>
    <row r="232" spans="1:18" x14ac:dyDescent="0.3">
      <c r="A232" t="s">
        <v>3661</v>
      </c>
      <c r="B232" t="s">
        <v>3662</v>
      </c>
      <c r="C232" t="s">
        <v>65</v>
      </c>
      <c r="D232">
        <v>943.83</v>
      </c>
      <c r="E232">
        <v>201</v>
      </c>
      <c r="F232" t="s">
        <v>27</v>
      </c>
      <c r="G232">
        <v>40</v>
      </c>
      <c r="H232">
        <v>24</v>
      </c>
      <c r="I232" s="1">
        <v>45437</v>
      </c>
      <c r="J232" t="s">
        <v>87</v>
      </c>
      <c r="K232" t="s">
        <v>3660</v>
      </c>
      <c r="L232">
        <v>6</v>
      </c>
      <c r="M232" t="s">
        <v>38</v>
      </c>
      <c r="N232" s="1">
        <v>45078</v>
      </c>
      <c r="O232" t="s">
        <v>24</v>
      </c>
      <c r="P232">
        <v>53.084099999999999</v>
      </c>
      <c r="Q232">
        <v>10.6737</v>
      </c>
      <c r="R232">
        <v>359</v>
      </c>
    </row>
    <row r="233" spans="1:18" x14ac:dyDescent="0.3">
      <c r="A233" t="s">
        <v>4730</v>
      </c>
      <c r="B233" t="s">
        <v>4731</v>
      </c>
      <c r="C233" t="s">
        <v>32</v>
      </c>
      <c r="D233">
        <v>352.62</v>
      </c>
      <c r="E233">
        <v>492</v>
      </c>
      <c r="F233" t="s">
        <v>20</v>
      </c>
      <c r="G233">
        <v>68</v>
      </c>
      <c r="H233">
        <v>7</v>
      </c>
      <c r="I233" s="1">
        <v>45863</v>
      </c>
      <c r="J233" t="s">
        <v>76</v>
      </c>
      <c r="K233" t="s">
        <v>4723</v>
      </c>
      <c r="L233">
        <v>38</v>
      </c>
      <c r="M233" t="s">
        <v>38</v>
      </c>
      <c r="N233" s="1">
        <v>45534</v>
      </c>
      <c r="O233" t="s">
        <v>44</v>
      </c>
      <c r="P233">
        <v>37.878500000000003</v>
      </c>
      <c r="Q233">
        <v>16.895800000000001</v>
      </c>
      <c r="R233">
        <v>329</v>
      </c>
    </row>
    <row r="234" spans="1:18" x14ac:dyDescent="0.3">
      <c r="A234" t="s">
        <v>8212</v>
      </c>
      <c r="B234" t="s">
        <v>8213</v>
      </c>
      <c r="C234" t="s">
        <v>36</v>
      </c>
      <c r="D234">
        <v>671.84</v>
      </c>
      <c r="E234">
        <v>208</v>
      </c>
      <c r="F234" t="s">
        <v>27</v>
      </c>
      <c r="G234">
        <v>19</v>
      </c>
      <c r="H234">
        <v>15</v>
      </c>
      <c r="I234" s="1">
        <v>45708</v>
      </c>
      <c r="J234" t="s">
        <v>158</v>
      </c>
      <c r="K234" t="s">
        <v>8205</v>
      </c>
      <c r="L234">
        <v>43</v>
      </c>
      <c r="M234" t="s">
        <v>38</v>
      </c>
      <c r="N234" s="1">
        <v>45445</v>
      </c>
      <c r="O234" t="s">
        <v>24</v>
      </c>
      <c r="P234">
        <v>51.455599999999997</v>
      </c>
      <c r="Q234">
        <v>12.666700000000001</v>
      </c>
      <c r="R234">
        <v>263</v>
      </c>
    </row>
    <row r="235" spans="1:18" x14ac:dyDescent="0.3">
      <c r="A235" t="s">
        <v>1732</v>
      </c>
      <c r="B235" t="s">
        <v>1733</v>
      </c>
      <c r="C235" t="s">
        <v>42</v>
      </c>
      <c r="D235">
        <v>544.80999999999995</v>
      </c>
      <c r="E235">
        <v>777</v>
      </c>
      <c r="F235" t="s">
        <v>47</v>
      </c>
      <c r="G235">
        <v>13</v>
      </c>
      <c r="H235">
        <v>18</v>
      </c>
      <c r="I235" s="1">
        <v>45485</v>
      </c>
      <c r="J235" t="s">
        <v>76</v>
      </c>
      <c r="K235" t="s">
        <v>1725</v>
      </c>
      <c r="L235">
        <v>8</v>
      </c>
      <c r="M235" t="s">
        <v>38</v>
      </c>
      <c r="N235" s="1">
        <v>45241</v>
      </c>
      <c r="O235" t="s">
        <v>77</v>
      </c>
      <c r="P235">
        <v>50.200200000000002</v>
      </c>
      <c r="Q235">
        <v>3.375</v>
      </c>
      <c r="R235">
        <v>244</v>
      </c>
    </row>
    <row r="236" spans="1:18" x14ac:dyDescent="0.3">
      <c r="A236" t="s">
        <v>2248</v>
      </c>
      <c r="B236" t="s">
        <v>2249</v>
      </c>
      <c r="C236" t="s">
        <v>19</v>
      </c>
      <c r="D236">
        <v>870.57</v>
      </c>
      <c r="E236">
        <v>866</v>
      </c>
      <c r="F236" t="s">
        <v>47</v>
      </c>
      <c r="G236">
        <v>18</v>
      </c>
      <c r="H236">
        <v>17</v>
      </c>
      <c r="I236" s="1">
        <v>45460</v>
      </c>
      <c r="J236" t="s">
        <v>76</v>
      </c>
      <c r="K236" t="s">
        <v>2237</v>
      </c>
      <c r="L236">
        <v>15</v>
      </c>
      <c r="M236" t="s">
        <v>38</v>
      </c>
      <c r="N236" s="1">
        <v>45327</v>
      </c>
      <c r="O236" t="s">
        <v>29</v>
      </c>
      <c r="P236">
        <v>39.956499999999998</v>
      </c>
      <c r="Q236">
        <v>0.83069999999999999</v>
      </c>
      <c r="R236">
        <v>133</v>
      </c>
    </row>
    <row r="237" spans="1:18" x14ac:dyDescent="0.3">
      <c r="A237" t="s">
        <v>6076</v>
      </c>
      <c r="B237" t="s">
        <v>6077</v>
      </c>
      <c r="C237" t="s">
        <v>42</v>
      </c>
      <c r="D237">
        <v>135.27000000000001</v>
      </c>
      <c r="E237">
        <v>808</v>
      </c>
      <c r="F237" t="s">
        <v>47</v>
      </c>
      <c r="G237">
        <v>59</v>
      </c>
      <c r="H237">
        <v>14</v>
      </c>
      <c r="I237" s="1">
        <v>45473</v>
      </c>
      <c r="J237" t="s">
        <v>154</v>
      </c>
      <c r="K237" t="s">
        <v>6078</v>
      </c>
      <c r="L237">
        <v>33</v>
      </c>
      <c r="M237" t="s">
        <v>38</v>
      </c>
      <c r="N237" s="1">
        <v>45352</v>
      </c>
      <c r="O237" t="s">
        <v>112</v>
      </c>
      <c r="P237">
        <v>56.325499999999998</v>
      </c>
      <c r="Q237">
        <v>-2.4821</v>
      </c>
      <c r="R237">
        <v>121</v>
      </c>
    </row>
    <row r="238" spans="1:18" x14ac:dyDescent="0.3">
      <c r="A238" t="s">
        <v>2400</v>
      </c>
      <c r="B238" t="s">
        <v>2401</v>
      </c>
      <c r="C238" t="s">
        <v>65</v>
      </c>
      <c r="D238">
        <v>577.02</v>
      </c>
      <c r="E238">
        <v>441</v>
      </c>
      <c r="F238" t="s">
        <v>20</v>
      </c>
      <c r="G238">
        <v>10</v>
      </c>
      <c r="H238">
        <v>9</v>
      </c>
      <c r="I238" s="1">
        <v>45416</v>
      </c>
      <c r="J238" t="s">
        <v>218</v>
      </c>
      <c r="K238" t="s">
        <v>2387</v>
      </c>
      <c r="L238">
        <v>35</v>
      </c>
      <c r="M238" t="s">
        <v>38</v>
      </c>
      <c r="N238" s="1">
        <v>45105</v>
      </c>
      <c r="O238" t="s">
        <v>24</v>
      </c>
      <c r="P238">
        <v>51.0122</v>
      </c>
      <c r="Q238">
        <v>10.475300000000001</v>
      </c>
      <c r="R238">
        <v>311</v>
      </c>
    </row>
    <row r="239" spans="1:18" x14ac:dyDescent="0.3">
      <c r="A239" t="s">
        <v>7608</v>
      </c>
      <c r="B239" t="s">
        <v>7609</v>
      </c>
      <c r="C239" t="s">
        <v>72</v>
      </c>
      <c r="D239">
        <v>253.41</v>
      </c>
      <c r="E239">
        <v>342</v>
      </c>
      <c r="F239" t="s">
        <v>20</v>
      </c>
      <c r="G239">
        <v>75</v>
      </c>
      <c r="H239">
        <v>5</v>
      </c>
      <c r="I239" s="1">
        <v>45389</v>
      </c>
      <c r="J239" t="s">
        <v>37</v>
      </c>
      <c r="K239" t="s">
        <v>7603</v>
      </c>
      <c r="L239">
        <v>22</v>
      </c>
      <c r="M239" t="s">
        <v>38</v>
      </c>
      <c r="N239" s="1">
        <v>45062</v>
      </c>
      <c r="O239" t="s">
        <v>44</v>
      </c>
      <c r="P239">
        <v>45.836599999999997</v>
      </c>
      <c r="Q239">
        <v>10.8277</v>
      </c>
      <c r="R239">
        <v>327</v>
      </c>
    </row>
    <row r="240" spans="1:18" x14ac:dyDescent="0.3">
      <c r="A240" t="s">
        <v>5029</v>
      </c>
      <c r="B240" t="s">
        <v>5030</v>
      </c>
      <c r="C240" t="s">
        <v>42</v>
      </c>
      <c r="D240">
        <v>269.64999999999998</v>
      </c>
      <c r="E240">
        <v>511</v>
      </c>
      <c r="F240" t="s">
        <v>20</v>
      </c>
      <c r="G240">
        <v>31</v>
      </c>
      <c r="H240">
        <v>22</v>
      </c>
      <c r="I240" s="1">
        <v>45617</v>
      </c>
      <c r="J240" t="s">
        <v>58</v>
      </c>
      <c r="K240" t="s">
        <v>5026</v>
      </c>
      <c r="L240">
        <v>49</v>
      </c>
      <c r="M240" t="s">
        <v>38</v>
      </c>
      <c r="N240" s="1">
        <v>45353</v>
      </c>
      <c r="O240" t="s">
        <v>112</v>
      </c>
      <c r="P240">
        <v>52.750399999999999</v>
      </c>
      <c r="Q240">
        <v>-3.0590999999999999</v>
      </c>
      <c r="R240">
        <v>264</v>
      </c>
    </row>
    <row r="241" spans="1:18" x14ac:dyDescent="0.3">
      <c r="A241" t="s">
        <v>4015</v>
      </c>
      <c r="B241" t="s">
        <v>4016</v>
      </c>
      <c r="C241" t="s">
        <v>36</v>
      </c>
      <c r="D241">
        <v>107.69</v>
      </c>
      <c r="E241">
        <v>878</v>
      </c>
      <c r="F241" t="s">
        <v>47</v>
      </c>
      <c r="G241">
        <v>40</v>
      </c>
      <c r="H241">
        <v>12</v>
      </c>
      <c r="I241" s="1">
        <v>45334</v>
      </c>
      <c r="J241" t="s">
        <v>100</v>
      </c>
      <c r="K241" t="s">
        <v>4006</v>
      </c>
      <c r="L241">
        <v>49</v>
      </c>
      <c r="M241" t="s">
        <v>38</v>
      </c>
      <c r="N241" s="1">
        <v>45213</v>
      </c>
      <c r="O241" t="s">
        <v>29</v>
      </c>
      <c r="P241">
        <v>36.870800000000003</v>
      </c>
      <c r="Q241">
        <v>-3.5215999999999998</v>
      </c>
      <c r="R241">
        <v>121</v>
      </c>
    </row>
    <row r="242" spans="1:18" x14ac:dyDescent="0.3">
      <c r="A242" t="s">
        <v>10687</v>
      </c>
      <c r="B242" t="s">
        <v>10688</v>
      </c>
      <c r="C242" t="s">
        <v>65</v>
      </c>
      <c r="D242">
        <v>182.46</v>
      </c>
      <c r="E242">
        <v>645</v>
      </c>
      <c r="F242" t="s">
        <v>20</v>
      </c>
      <c r="G242">
        <v>52</v>
      </c>
      <c r="H242">
        <v>11</v>
      </c>
      <c r="I242" s="1">
        <v>45811</v>
      </c>
      <c r="J242" t="s">
        <v>43</v>
      </c>
      <c r="K242" t="s">
        <v>10680</v>
      </c>
      <c r="L242">
        <v>46</v>
      </c>
      <c r="M242" t="s">
        <v>38</v>
      </c>
      <c r="N242" s="1">
        <v>45528</v>
      </c>
      <c r="O242" t="s">
        <v>84</v>
      </c>
      <c r="P242">
        <v>51.510199999999998</v>
      </c>
      <c r="Q242">
        <v>3.5769000000000002</v>
      </c>
      <c r="R242">
        <v>283</v>
      </c>
    </row>
    <row r="243" spans="1:18" x14ac:dyDescent="0.3">
      <c r="A243" t="s">
        <v>6575</v>
      </c>
      <c r="B243" t="s">
        <v>6576</v>
      </c>
      <c r="C243" t="s">
        <v>19</v>
      </c>
      <c r="D243">
        <v>905.18</v>
      </c>
      <c r="E243">
        <v>75</v>
      </c>
      <c r="F243" t="s">
        <v>27</v>
      </c>
      <c r="G243">
        <v>19</v>
      </c>
      <c r="H243">
        <v>18</v>
      </c>
      <c r="I243" s="1">
        <v>45636</v>
      </c>
      <c r="J243" t="s">
        <v>115</v>
      </c>
      <c r="K243" t="s">
        <v>6568</v>
      </c>
      <c r="L243">
        <v>46</v>
      </c>
      <c r="M243" t="s">
        <v>38</v>
      </c>
      <c r="N243" s="1">
        <v>45448</v>
      </c>
      <c r="O243" t="s">
        <v>77</v>
      </c>
      <c r="P243">
        <v>50.3033</v>
      </c>
      <c r="Q243">
        <v>5.7367999999999997</v>
      </c>
      <c r="R243">
        <v>188</v>
      </c>
    </row>
    <row r="244" spans="1:18" x14ac:dyDescent="0.3">
      <c r="A244" t="s">
        <v>9823</v>
      </c>
      <c r="B244" t="s">
        <v>9824</v>
      </c>
      <c r="C244" t="s">
        <v>32</v>
      </c>
      <c r="D244">
        <v>436.83</v>
      </c>
      <c r="E244">
        <v>312</v>
      </c>
      <c r="F244" t="s">
        <v>20</v>
      </c>
      <c r="G244">
        <v>91</v>
      </c>
      <c r="H244">
        <v>7</v>
      </c>
      <c r="I244" s="1">
        <v>45606</v>
      </c>
      <c r="J244" t="s">
        <v>134</v>
      </c>
      <c r="K244" t="s">
        <v>9814</v>
      </c>
      <c r="L244">
        <v>43</v>
      </c>
      <c r="M244" t="s">
        <v>38</v>
      </c>
      <c r="N244" s="1">
        <v>45366</v>
      </c>
      <c r="O244" t="s">
        <v>138</v>
      </c>
      <c r="P244">
        <v>47.621299999999998</v>
      </c>
      <c r="Q244">
        <v>7.2892000000000001</v>
      </c>
      <c r="R244">
        <v>240</v>
      </c>
    </row>
    <row r="245" spans="1:18" x14ac:dyDescent="0.3">
      <c r="A245" t="s">
        <v>9719</v>
      </c>
      <c r="B245" t="s">
        <v>9720</v>
      </c>
      <c r="C245" t="s">
        <v>42</v>
      </c>
      <c r="D245">
        <v>199.89</v>
      </c>
      <c r="E245">
        <v>609</v>
      </c>
      <c r="F245" t="s">
        <v>20</v>
      </c>
      <c r="G245">
        <v>59</v>
      </c>
      <c r="H245">
        <v>14</v>
      </c>
      <c r="I245" s="1">
        <v>45326</v>
      </c>
      <c r="J245" t="s">
        <v>204</v>
      </c>
      <c r="K245" t="s">
        <v>9712</v>
      </c>
      <c r="L245">
        <v>8</v>
      </c>
      <c r="M245" t="s">
        <v>38</v>
      </c>
      <c r="N245" s="1">
        <v>45255</v>
      </c>
      <c r="O245" t="s">
        <v>112</v>
      </c>
      <c r="P245">
        <v>56.570999999999998</v>
      </c>
      <c r="Q245">
        <v>-4.2676999999999996</v>
      </c>
      <c r="R245">
        <v>71</v>
      </c>
    </row>
    <row r="246" spans="1:18" x14ac:dyDescent="0.3">
      <c r="A246" t="s">
        <v>3845</v>
      </c>
      <c r="B246" t="s">
        <v>3846</v>
      </c>
      <c r="C246" t="s">
        <v>36</v>
      </c>
      <c r="D246">
        <v>620.30999999999995</v>
      </c>
      <c r="E246">
        <v>687</v>
      </c>
      <c r="F246" t="s">
        <v>20</v>
      </c>
      <c r="G246">
        <v>10</v>
      </c>
      <c r="H246">
        <v>14</v>
      </c>
      <c r="I246" s="1">
        <v>45717</v>
      </c>
      <c r="J246" t="s">
        <v>429</v>
      </c>
      <c r="K246" t="s">
        <v>3847</v>
      </c>
      <c r="L246">
        <v>49</v>
      </c>
      <c r="M246" t="s">
        <v>38</v>
      </c>
      <c r="N246" s="1">
        <v>45427</v>
      </c>
      <c r="O246" t="s">
        <v>49</v>
      </c>
      <c r="P246">
        <v>53.799500000000002</v>
      </c>
      <c r="Q246">
        <v>16.645399999999999</v>
      </c>
      <c r="R246">
        <v>290</v>
      </c>
    </row>
    <row r="247" spans="1:18" x14ac:dyDescent="0.3">
      <c r="A247" t="s">
        <v>10115</v>
      </c>
      <c r="B247" t="s">
        <v>10116</v>
      </c>
      <c r="C247" t="s">
        <v>65</v>
      </c>
      <c r="D247">
        <v>774.06</v>
      </c>
      <c r="E247">
        <v>463</v>
      </c>
      <c r="F247" t="s">
        <v>20</v>
      </c>
      <c r="G247">
        <v>71</v>
      </c>
      <c r="H247">
        <v>8</v>
      </c>
      <c r="I247" s="1">
        <v>45341</v>
      </c>
      <c r="J247" t="s">
        <v>412</v>
      </c>
      <c r="K247" t="s">
        <v>10110</v>
      </c>
      <c r="L247">
        <v>34</v>
      </c>
      <c r="M247" t="s">
        <v>38</v>
      </c>
      <c r="N247" s="1">
        <v>45210</v>
      </c>
      <c r="O247" t="s">
        <v>29</v>
      </c>
      <c r="P247">
        <v>38.334899999999998</v>
      </c>
      <c r="Q247">
        <v>2.7932000000000001</v>
      </c>
      <c r="R247">
        <v>131</v>
      </c>
    </row>
    <row r="248" spans="1:18" x14ac:dyDescent="0.3">
      <c r="A248" t="s">
        <v>8896</v>
      </c>
      <c r="B248" t="s">
        <v>8897</v>
      </c>
      <c r="C248" t="s">
        <v>72</v>
      </c>
      <c r="D248">
        <v>522.54</v>
      </c>
      <c r="E248">
        <v>903</v>
      </c>
      <c r="F248" t="s">
        <v>47</v>
      </c>
      <c r="G248">
        <v>52</v>
      </c>
      <c r="H248">
        <v>3</v>
      </c>
      <c r="I248" s="1">
        <v>45562</v>
      </c>
      <c r="J248" t="s">
        <v>268</v>
      </c>
      <c r="K248" t="s">
        <v>8898</v>
      </c>
      <c r="L248">
        <v>10</v>
      </c>
      <c r="M248" t="s">
        <v>38</v>
      </c>
      <c r="N248" s="1">
        <v>45418</v>
      </c>
      <c r="O248" t="s">
        <v>24</v>
      </c>
      <c r="P248">
        <v>52.615000000000002</v>
      </c>
      <c r="Q248">
        <v>8.9080999999999992</v>
      </c>
      <c r="R248">
        <v>144</v>
      </c>
    </row>
    <row r="249" spans="1:18" x14ac:dyDescent="0.3">
      <c r="A249" t="s">
        <v>2340</v>
      </c>
      <c r="B249" t="s">
        <v>2341</v>
      </c>
      <c r="C249" t="s">
        <v>65</v>
      </c>
      <c r="D249">
        <v>220.29</v>
      </c>
      <c r="E249">
        <v>636</v>
      </c>
      <c r="F249" t="s">
        <v>20</v>
      </c>
      <c r="G249">
        <v>54</v>
      </c>
      <c r="H249">
        <v>15</v>
      </c>
      <c r="I249" s="1">
        <v>45762</v>
      </c>
      <c r="J249" t="s">
        <v>321</v>
      </c>
      <c r="K249" t="s">
        <v>2327</v>
      </c>
      <c r="L249">
        <v>22</v>
      </c>
      <c r="M249" t="s">
        <v>38</v>
      </c>
      <c r="N249" s="1">
        <v>45655</v>
      </c>
      <c r="O249" t="s">
        <v>24</v>
      </c>
      <c r="P249">
        <v>51.818600000000004</v>
      </c>
      <c r="Q249">
        <v>8.5469000000000008</v>
      </c>
      <c r="R249">
        <v>107</v>
      </c>
    </row>
    <row r="250" spans="1:18" x14ac:dyDescent="0.3">
      <c r="A250" t="s">
        <v>4385</v>
      </c>
      <c r="B250" t="s">
        <v>4386</v>
      </c>
      <c r="C250" t="s">
        <v>36</v>
      </c>
      <c r="D250">
        <v>941.93</v>
      </c>
      <c r="E250">
        <v>683</v>
      </c>
      <c r="F250" t="s">
        <v>20</v>
      </c>
      <c r="G250">
        <v>31</v>
      </c>
      <c r="H250">
        <v>9</v>
      </c>
      <c r="I250" s="1">
        <v>45818</v>
      </c>
      <c r="J250" t="s">
        <v>268</v>
      </c>
      <c r="K250" t="s">
        <v>4380</v>
      </c>
      <c r="L250">
        <v>35</v>
      </c>
      <c r="M250" t="s">
        <v>38</v>
      </c>
      <c r="N250" s="1">
        <v>45531</v>
      </c>
      <c r="O250" t="s">
        <v>49</v>
      </c>
      <c r="P250">
        <v>54.161799999999999</v>
      </c>
      <c r="Q250">
        <v>22.5534</v>
      </c>
      <c r="R250">
        <v>287</v>
      </c>
    </row>
    <row r="251" spans="1:18" x14ac:dyDescent="0.3">
      <c r="A251" t="s">
        <v>1190</v>
      </c>
      <c r="B251" t="s">
        <v>1191</v>
      </c>
      <c r="C251" t="s">
        <v>65</v>
      </c>
      <c r="D251">
        <v>757.83</v>
      </c>
      <c r="E251">
        <v>44</v>
      </c>
      <c r="F251" t="s">
        <v>27</v>
      </c>
      <c r="G251">
        <v>79</v>
      </c>
      <c r="H251">
        <v>1</v>
      </c>
      <c r="I251" s="1">
        <v>45644</v>
      </c>
      <c r="J251" t="s">
        <v>321</v>
      </c>
      <c r="K251" t="s">
        <v>1189</v>
      </c>
      <c r="L251">
        <v>24</v>
      </c>
      <c r="M251" t="s">
        <v>38</v>
      </c>
      <c r="N251" s="1">
        <v>45396</v>
      </c>
      <c r="O251" t="s">
        <v>24</v>
      </c>
      <c r="P251">
        <v>48.291800000000002</v>
      </c>
      <c r="Q251">
        <v>9.9088999999999992</v>
      </c>
      <c r="R251">
        <v>248</v>
      </c>
    </row>
    <row r="252" spans="1:18" x14ac:dyDescent="0.3">
      <c r="A252" t="s">
        <v>8965</v>
      </c>
      <c r="B252" t="s">
        <v>8966</v>
      </c>
      <c r="C252" t="s">
        <v>19</v>
      </c>
      <c r="D252">
        <v>891.71</v>
      </c>
      <c r="E252">
        <v>767</v>
      </c>
      <c r="F252" t="s">
        <v>47</v>
      </c>
      <c r="G252">
        <v>23</v>
      </c>
      <c r="H252">
        <v>15</v>
      </c>
      <c r="I252" s="1">
        <v>45957</v>
      </c>
      <c r="J252" t="s">
        <v>360</v>
      </c>
      <c r="K252" t="s">
        <v>8954</v>
      </c>
      <c r="L252">
        <v>44</v>
      </c>
      <c r="M252" t="s">
        <v>38</v>
      </c>
      <c r="N252" s="1">
        <v>45603</v>
      </c>
      <c r="O252" t="s">
        <v>77</v>
      </c>
      <c r="P252">
        <v>50.759</v>
      </c>
      <c r="Q252">
        <v>4.4059999999999997</v>
      </c>
      <c r="R252">
        <v>354</v>
      </c>
    </row>
    <row r="253" spans="1:18" x14ac:dyDescent="0.3">
      <c r="A253" t="s">
        <v>3908</v>
      </c>
      <c r="B253" t="s">
        <v>3909</v>
      </c>
      <c r="C253" t="s">
        <v>36</v>
      </c>
      <c r="D253">
        <v>315.93</v>
      </c>
      <c r="E253">
        <v>710</v>
      </c>
      <c r="F253" t="s">
        <v>47</v>
      </c>
      <c r="G253">
        <v>77</v>
      </c>
      <c r="H253">
        <v>5</v>
      </c>
      <c r="I253" s="1">
        <v>45784</v>
      </c>
      <c r="J253" t="s">
        <v>143</v>
      </c>
      <c r="K253" t="s">
        <v>3895</v>
      </c>
      <c r="L253">
        <v>30</v>
      </c>
      <c r="M253" t="s">
        <v>38</v>
      </c>
      <c r="N253" s="1">
        <v>45701</v>
      </c>
      <c r="O253" t="s">
        <v>84</v>
      </c>
      <c r="P253">
        <v>50.944000000000003</v>
      </c>
      <c r="Q253">
        <v>6.6055000000000001</v>
      </c>
      <c r="R253">
        <v>83</v>
      </c>
    </row>
    <row r="254" spans="1:18" x14ac:dyDescent="0.3">
      <c r="A254" t="s">
        <v>9686</v>
      </c>
      <c r="B254" t="s">
        <v>9687</v>
      </c>
      <c r="C254" t="s">
        <v>72</v>
      </c>
      <c r="D254">
        <v>427.11</v>
      </c>
      <c r="E254">
        <v>730</v>
      </c>
      <c r="F254" t="s">
        <v>47</v>
      </c>
      <c r="G254">
        <v>26</v>
      </c>
      <c r="H254">
        <v>13</v>
      </c>
      <c r="I254" s="1">
        <v>45872</v>
      </c>
      <c r="J254" t="s">
        <v>429</v>
      </c>
      <c r="K254" t="s">
        <v>9688</v>
      </c>
      <c r="L254">
        <v>21</v>
      </c>
      <c r="M254" t="s">
        <v>38</v>
      </c>
      <c r="N254" s="1">
        <v>45531</v>
      </c>
      <c r="O254" t="s">
        <v>49</v>
      </c>
      <c r="P254">
        <v>50.06</v>
      </c>
      <c r="Q254">
        <v>17.290500000000002</v>
      </c>
      <c r="R254">
        <v>341</v>
      </c>
    </row>
    <row r="255" spans="1:18" x14ac:dyDescent="0.3">
      <c r="A255" t="s">
        <v>3318</v>
      </c>
      <c r="B255" t="s">
        <v>3319</v>
      </c>
      <c r="C255" t="s">
        <v>72</v>
      </c>
      <c r="D255">
        <v>424.69</v>
      </c>
      <c r="E255">
        <v>979</v>
      </c>
      <c r="F255" t="s">
        <v>47</v>
      </c>
      <c r="G255">
        <v>36</v>
      </c>
      <c r="H255">
        <v>12</v>
      </c>
      <c r="I255" s="1">
        <v>45426</v>
      </c>
      <c r="J255" t="s">
        <v>131</v>
      </c>
      <c r="K255" t="s">
        <v>3311</v>
      </c>
      <c r="L255">
        <v>9</v>
      </c>
      <c r="M255" t="s">
        <v>38</v>
      </c>
      <c r="N255" s="1">
        <v>45279</v>
      </c>
      <c r="O255" t="s">
        <v>39</v>
      </c>
      <c r="P255">
        <v>68.607900000000001</v>
      </c>
      <c r="Q255">
        <v>16.3935</v>
      </c>
      <c r="R255">
        <v>147</v>
      </c>
    </row>
    <row r="256" spans="1:18" x14ac:dyDescent="0.3">
      <c r="A256" t="s">
        <v>3110</v>
      </c>
      <c r="B256" t="s">
        <v>3111</v>
      </c>
      <c r="C256" t="s">
        <v>65</v>
      </c>
      <c r="D256">
        <v>133.16999999999999</v>
      </c>
      <c r="E256">
        <v>20</v>
      </c>
      <c r="F256" t="s">
        <v>27</v>
      </c>
      <c r="G256">
        <v>28</v>
      </c>
      <c r="H256">
        <v>12</v>
      </c>
      <c r="I256" s="1">
        <v>45792</v>
      </c>
      <c r="J256" t="s">
        <v>126</v>
      </c>
      <c r="K256" t="s">
        <v>3103</v>
      </c>
      <c r="L256">
        <v>40</v>
      </c>
      <c r="M256" t="s">
        <v>38</v>
      </c>
      <c r="N256" s="1">
        <v>45657</v>
      </c>
      <c r="O256" t="s">
        <v>84</v>
      </c>
      <c r="P256">
        <v>52.516199999999998</v>
      </c>
      <c r="Q256">
        <v>3.8786</v>
      </c>
      <c r="R256">
        <v>135</v>
      </c>
    </row>
    <row r="257" spans="1:18" x14ac:dyDescent="0.3">
      <c r="A257" t="s">
        <v>8072</v>
      </c>
      <c r="B257" t="s">
        <v>8073</v>
      </c>
      <c r="C257" t="s">
        <v>72</v>
      </c>
      <c r="D257">
        <v>768.33</v>
      </c>
      <c r="E257">
        <v>651</v>
      </c>
      <c r="F257" t="s">
        <v>20</v>
      </c>
      <c r="G257">
        <v>94</v>
      </c>
      <c r="H257">
        <v>19</v>
      </c>
      <c r="I257" s="1">
        <v>45595</v>
      </c>
      <c r="J257" t="s">
        <v>197</v>
      </c>
      <c r="K257" t="s">
        <v>8067</v>
      </c>
      <c r="L257">
        <v>26</v>
      </c>
      <c r="M257" t="s">
        <v>38</v>
      </c>
      <c r="N257" s="1">
        <v>45315</v>
      </c>
      <c r="O257" t="s">
        <v>44</v>
      </c>
      <c r="P257">
        <v>37.971800000000002</v>
      </c>
      <c r="Q257">
        <v>14.215199999999999</v>
      </c>
      <c r="R257">
        <v>280</v>
      </c>
    </row>
    <row r="258" spans="1:18" x14ac:dyDescent="0.3">
      <c r="A258" t="s">
        <v>4846</v>
      </c>
      <c r="B258" t="s">
        <v>4847</v>
      </c>
      <c r="C258" t="s">
        <v>32</v>
      </c>
      <c r="D258">
        <v>861.85</v>
      </c>
      <c r="E258">
        <v>505</v>
      </c>
      <c r="F258" t="s">
        <v>20</v>
      </c>
      <c r="G258">
        <v>36</v>
      </c>
      <c r="H258">
        <v>29</v>
      </c>
      <c r="I258" s="1">
        <v>45555</v>
      </c>
      <c r="J258" t="s">
        <v>360</v>
      </c>
      <c r="K258" t="s">
        <v>4845</v>
      </c>
      <c r="L258">
        <v>40</v>
      </c>
      <c r="M258" t="s">
        <v>38</v>
      </c>
      <c r="N258" s="1">
        <v>45504</v>
      </c>
      <c r="O258" t="s">
        <v>90</v>
      </c>
      <c r="P258">
        <v>46.770600000000002</v>
      </c>
      <c r="Q258">
        <v>15.9549</v>
      </c>
      <c r="R258">
        <v>51</v>
      </c>
    </row>
    <row r="259" spans="1:18" x14ac:dyDescent="0.3">
      <c r="A259" t="s">
        <v>7047</v>
      </c>
      <c r="B259" t="s">
        <v>7048</v>
      </c>
      <c r="C259" t="s">
        <v>55</v>
      </c>
      <c r="D259">
        <v>751.78</v>
      </c>
      <c r="E259">
        <v>537</v>
      </c>
      <c r="F259" t="s">
        <v>20</v>
      </c>
      <c r="G259">
        <v>87</v>
      </c>
      <c r="H259">
        <v>13</v>
      </c>
      <c r="I259" s="1">
        <v>45623</v>
      </c>
      <c r="J259" t="s">
        <v>69</v>
      </c>
      <c r="K259" t="s">
        <v>7040</v>
      </c>
      <c r="L259">
        <v>33</v>
      </c>
      <c r="M259" t="s">
        <v>38</v>
      </c>
      <c r="N259" s="1">
        <v>45398</v>
      </c>
      <c r="O259" t="s">
        <v>77</v>
      </c>
      <c r="P259">
        <v>51.104900000000001</v>
      </c>
      <c r="Q259">
        <v>5.3731</v>
      </c>
      <c r="R259">
        <v>225</v>
      </c>
    </row>
    <row r="260" spans="1:18" x14ac:dyDescent="0.3">
      <c r="A260" t="s">
        <v>2205</v>
      </c>
      <c r="B260" t="s">
        <v>2206</v>
      </c>
      <c r="C260" t="s">
        <v>42</v>
      </c>
      <c r="D260">
        <v>203.73</v>
      </c>
      <c r="E260">
        <v>395</v>
      </c>
      <c r="F260" t="s">
        <v>20</v>
      </c>
      <c r="G260">
        <v>60</v>
      </c>
      <c r="H260">
        <v>24</v>
      </c>
      <c r="I260" s="1">
        <v>45554</v>
      </c>
      <c r="J260" t="s">
        <v>197</v>
      </c>
      <c r="K260" t="s">
        <v>2188</v>
      </c>
      <c r="L260">
        <v>19</v>
      </c>
      <c r="M260" t="s">
        <v>38</v>
      </c>
      <c r="N260" s="1">
        <v>45495</v>
      </c>
      <c r="O260" t="s">
        <v>24</v>
      </c>
      <c r="P260">
        <v>49.646799999999999</v>
      </c>
      <c r="Q260">
        <v>9.6325000000000003</v>
      </c>
      <c r="R260">
        <v>59</v>
      </c>
    </row>
    <row r="261" spans="1:18" x14ac:dyDescent="0.3">
      <c r="A261" t="s">
        <v>2800</v>
      </c>
      <c r="B261" t="s">
        <v>2801</v>
      </c>
      <c r="C261" t="s">
        <v>36</v>
      </c>
      <c r="D261">
        <v>243.48</v>
      </c>
      <c r="E261">
        <v>305</v>
      </c>
      <c r="F261" t="s">
        <v>20</v>
      </c>
      <c r="G261">
        <v>30</v>
      </c>
      <c r="H261">
        <v>19</v>
      </c>
      <c r="I261" s="1">
        <v>45254</v>
      </c>
      <c r="J261" t="s">
        <v>201</v>
      </c>
      <c r="K261" t="s">
        <v>2789</v>
      </c>
      <c r="L261">
        <v>17</v>
      </c>
      <c r="M261" t="s">
        <v>38</v>
      </c>
      <c r="N261" s="1">
        <v>45173</v>
      </c>
      <c r="O261" t="s">
        <v>138</v>
      </c>
      <c r="P261">
        <v>45.575499999999998</v>
      </c>
      <c r="Q261">
        <v>-4.4545000000000003</v>
      </c>
      <c r="R261">
        <v>81</v>
      </c>
    </row>
    <row r="262" spans="1:18" x14ac:dyDescent="0.3">
      <c r="A262" t="s">
        <v>10714</v>
      </c>
      <c r="B262" t="s">
        <v>10715</v>
      </c>
      <c r="C262" t="s">
        <v>36</v>
      </c>
      <c r="D262">
        <v>57.59</v>
      </c>
      <c r="E262">
        <v>648</v>
      </c>
      <c r="F262" t="s">
        <v>20</v>
      </c>
      <c r="G262">
        <v>42</v>
      </c>
      <c r="H262">
        <v>18</v>
      </c>
      <c r="I262" s="1">
        <v>45346</v>
      </c>
      <c r="J262" t="s">
        <v>134</v>
      </c>
      <c r="K262" t="s">
        <v>10709</v>
      </c>
      <c r="L262">
        <v>40</v>
      </c>
      <c r="M262" t="s">
        <v>38</v>
      </c>
      <c r="N262" s="1">
        <v>45278</v>
      </c>
      <c r="O262" t="s">
        <v>90</v>
      </c>
      <c r="P262">
        <v>46.488500000000002</v>
      </c>
      <c r="Q262">
        <v>15.8223</v>
      </c>
      <c r="R262">
        <v>68</v>
      </c>
    </row>
    <row r="263" spans="1:18" x14ac:dyDescent="0.3">
      <c r="A263" t="s">
        <v>5884</v>
      </c>
      <c r="B263" t="s">
        <v>5885</v>
      </c>
      <c r="C263" t="s">
        <v>72</v>
      </c>
      <c r="D263">
        <v>713.52</v>
      </c>
      <c r="E263">
        <v>276</v>
      </c>
      <c r="F263" t="s">
        <v>27</v>
      </c>
      <c r="G263">
        <v>51</v>
      </c>
      <c r="H263">
        <v>28</v>
      </c>
      <c r="I263" s="1">
        <v>45746</v>
      </c>
      <c r="J263" t="s">
        <v>28</v>
      </c>
      <c r="K263" t="s">
        <v>5886</v>
      </c>
      <c r="L263">
        <v>30</v>
      </c>
      <c r="M263" t="s">
        <v>38</v>
      </c>
      <c r="N263" s="1">
        <v>45639</v>
      </c>
      <c r="O263" t="s">
        <v>138</v>
      </c>
      <c r="P263">
        <v>46.146299999999997</v>
      </c>
      <c r="Q263">
        <v>-3.3231999999999999</v>
      </c>
      <c r="R263">
        <v>107</v>
      </c>
    </row>
    <row r="264" spans="1:18" x14ac:dyDescent="0.3">
      <c r="A264" t="s">
        <v>10823</v>
      </c>
      <c r="B264" t="s">
        <v>10824</v>
      </c>
      <c r="C264" t="s">
        <v>19</v>
      </c>
      <c r="D264">
        <v>133.82</v>
      </c>
      <c r="E264">
        <v>157</v>
      </c>
      <c r="F264" t="s">
        <v>27</v>
      </c>
      <c r="G264">
        <v>12</v>
      </c>
      <c r="H264">
        <v>17</v>
      </c>
      <c r="I264" s="1">
        <v>45668</v>
      </c>
      <c r="J264" t="s">
        <v>234</v>
      </c>
      <c r="K264" t="s">
        <v>10816</v>
      </c>
      <c r="L264">
        <v>32</v>
      </c>
      <c r="M264" t="s">
        <v>38</v>
      </c>
      <c r="N264" s="1">
        <v>45308</v>
      </c>
      <c r="O264" t="s">
        <v>29</v>
      </c>
      <c r="P264">
        <v>39.5989</v>
      </c>
      <c r="Q264">
        <v>-3.4691999999999998</v>
      </c>
      <c r="R264">
        <v>360</v>
      </c>
    </row>
    <row r="265" spans="1:18" x14ac:dyDescent="0.3">
      <c r="A265" t="s">
        <v>7070</v>
      </c>
      <c r="B265" t="s">
        <v>7071</v>
      </c>
      <c r="C265" t="s">
        <v>36</v>
      </c>
      <c r="D265">
        <v>925.01</v>
      </c>
      <c r="E265">
        <v>723</v>
      </c>
      <c r="F265" t="s">
        <v>47</v>
      </c>
      <c r="G265">
        <v>56</v>
      </c>
      <c r="H265">
        <v>18</v>
      </c>
      <c r="I265" s="1">
        <v>45043</v>
      </c>
      <c r="J265" t="s">
        <v>69</v>
      </c>
      <c r="K265" t="s">
        <v>7053</v>
      </c>
      <c r="L265">
        <v>31</v>
      </c>
      <c r="M265" t="s">
        <v>38</v>
      </c>
      <c r="N265" s="1">
        <v>45009</v>
      </c>
      <c r="O265" t="s">
        <v>49</v>
      </c>
      <c r="P265">
        <v>49.060099999999998</v>
      </c>
      <c r="Q265">
        <v>20.464700000000001</v>
      </c>
      <c r="R265">
        <v>34</v>
      </c>
    </row>
    <row r="266" spans="1:18" x14ac:dyDescent="0.3">
      <c r="A266" t="s">
        <v>8527</v>
      </c>
      <c r="B266" t="s">
        <v>8528</v>
      </c>
      <c r="C266" t="s">
        <v>42</v>
      </c>
      <c r="D266">
        <v>339.28</v>
      </c>
      <c r="E266">
        <v>947</v>
      </c>
      <c r="F266" t="s">
        <v>47</v>
      </c>
      <c r="G266">
        <v>78</v>
      </c>
      <c r="H266">
        <v>21</v>
      </c>
      <c r="I266" s="1">
        <v>45427</v>
      </c>
      <c r="J266" t="s">
        <v>148</v>
      </c>
      <c r="K266" t="s">
        <v>8529</v>
      </c>
      <c r="L266">
        <v>47</v>
      </c>
      <c r="M266" t="s">
        <v>38</v>
      </c>
      <c r="N266" s="1">
        <v>45111</v>
      </c>
      <c r="O266" t="s">
        <v>24</v>
      </c>
      <c r="P266">
        <v>52.593800000000002</v>
      </c>
      <c r="Q266">
        <v>8.3674999999999997</v>
      </c>
      <c r="R266">
        <v>316</v>
      </c>
    </row>
    <row r="267" spans="1:18" x14ac:dyDescent="0.3">
      <c r="A267" t="s">
        <v>923</v>
      </c>
      <c r="B267" t="s">
        <v>924</v>
      </c>
      <c r="C267" t="s">
        <v>65</v>
      </c>
      <c r="D267">
        <v>52.6</v>
      </c>
      <c r="E267">
        <v>629</v>
      </c>
      <c r="F267" t="s">
        <v>20</v>
      </c>
      <c r="G267">
        <v>89</v>
      </c>
      <c r="H267">
        <v>18</v>
      </c>
      <c r="I267" s="1">
        <v>45178</v>
      </c>
      <c r="J267" t="s">
        <v>321</v>
      </c>
      <c r="K267" t="s">
        <v>918</v>
      </c>
      <c r="L267">
        <v>23</v>
      </c>
      <c r="M267" t="s">
        <v>38</v>
      </c>
      <c r="N267" s="1">
        <v>45063</v>
      </c>
      <c r="O267" t="s">
        <v>29</v>
      </c>
      <c r="P267">
        <v>40.438499999999998</v>
      </c>
      <c r="Q267">
        <v>1.78E-2</v>
      </c>
      <c r="R267">
        <v>115</v>
      </c>
    </row>
    <row r="268" spans="1:18" x14ac:dyDescent="0.3">
      <c r="A268" t="s">
        <v>1640</v>
      </c>
      <c r="B268" t="s">
        <v>1641</v>
      </c>
      <c r="C268" t="s">
        <v>72</v>
      </c>
      <c r="D268">
        <v>803.92</v>
      </c>
      <c r="E268">
        <v>543</v>
      </c>
      <c r="F268" t="s">
        <v>20</v>
      </c>
      <c r="G268">
        <v>34</v>
      </c>
      <c r="H268">
        <v>1</v>
      </c>
      <c r="I268" s="1">
        <v>45790</v>
      </c>
      <c r="J268" t="s">
        <v>37</v>
      </c>
      <c r="K268" t="s">
        <v>1625</v>
      </c>
      <c r="L268">
        <v>5</v>
      </c>
      <c r="M268" t="s">
        <v>38</v>
      </c>
      <c r="N268" s="1">
        <v>45599</v>
      </c>
      <c r="O268" t="s">
        <v>24</v>
      </c>
      <c r="P268">
        <v>50.207700000000003</v>
      </c>
      <c r="Q268">
        <v>8.8651</v>
      </c>
      <c r="R268">
        <v>191</v>
      </c>
    </row>
    <row r="269" spans="1:18" x14ac:dyDescent="0.3">
      <c r="A269" t="s">
        <v>890</v>
      </c>
      <c r="B269" t="s">
        <v>891</v>
      </c>
      <c r="C269" t="s">
        <v>32</v>
      </c>
      <c r="D269">
        <v>583.17999999999995</v>
      </c>
      <c r="E269">
        <v>570</v>
      </c>
      <c r="F269" t="s">
        <v>20</v>
      </c>
      <c r="G269">
        <v>66</v>
      </c>
      <c r="H269">
        <v>23</v>
      </c>
      <c r="I269" s="1">
        <v>45721</v>
      </c>
      <c r="J269" t="s">
        <v>360</v>
      </c>
      <c r="K269" t="s">
        <v>887</v>
      </c>
      <c r="L269">
        <v>48</v>
      </c>
      <c r="M269" t="s">
        <v>38</v>
      </c>
      <c r="N269" s="1">
        <v>45655</v>
      </c>
      <c r="O269" t="s">
        <v>90</v>
      </c>
      <c r="P269">
        <v>48.047899999999998</v>
      </c>
      <c r="Q269">
        <v>13.8818</v>
      </c>
      <c r="R269">
        <v>66</v>
      </c>
    </row>
    <row r="270" spans="1:18" x14ac:dyDescent="0.3">
      <c r="A270" t="s">
        <v>3283</v>
      </c>
      <c r="B270" t="s">
        <v>3284</v>
      </c>
      <c r="C270" t="s">
        <v>36</v>
      </c>
      <c r="D270">
        <v>62.64</v>
      </c>
      <c r="E270">
        <v>439</v>
      </c>
      <c r="F270" t="s">
        <v>20</v>
      </c>
      <c r="G270">
        <v>62</v>
      </c>
      <c r="H270">
        <v>15</v>
      </c>
      <c r="I270" s="1">
        <v>45611</v>
      </c>
      <c r="J270" t="s">
        <v>21</v>
      </c>
      <c r="K270" t="s">
        <v>3278</v>
      </c>
      <c r="L270">
        <v>40</v>
      </c>
      <c r="M270" t="s">
        <v>38</v>
      </c>
      <c r="N270" s="1">
        <v>45380</v>
      </c>
      <c r="O270" t="s">
        <v>84</v>
      </c>
      <c r="P270">
        <v>51.678600000000003</v>
      </c>
      <c r="Q270">
        <v>4.0777999999999999</v>
      </c>
      <c r="R270">
        <v>231</v>
      </c>
    </row>
    <row r="271" spans="1:18" x14ac:dyDescent="0.3">
      <c r="A271" t="s">
        <v>10173</v>
      </c>
      <c r="B271" t="s">
        <v>10174</v>
      </c>
      <c r="C271" t="s">
        <v>19</v>
      </c>
      <c r="D271">
        <v>650.58000000000004</v>
      </c>
      <c r="E271">
        <v>426</v>
      </c>
      <c r="F271" t="s">
        <v>20</v>
      </c>
      <c r="G271">
        <v>92</v>
      </c>
      <c r="H271">
        <v>29</v>
      </c>
      <c r="I271" s="1">
        <v>45961</v>
      </c>
      <c r="J271" t="s">
        <v>131</v>
      </c>
      <c r="K271" t="s">
        <v>10175</v>
      </c>
      <c r="L271">
        <v>35</v>
      </c>
      <c r="M271" t="s">
        <v>38</v>
      </c>
      <c r="N271" s="1">
        <v>45686</v>
      </c>
      <c r="O271" t="s">
        <v>112</v>
      </c>
      <c r="P271">
        <v>55.088999999999999</v>
      </c>
      <c r="Q271">
        <v>-7.5262000000000002</v>
      </c>
      <c r="R271">
        <v>275</v>
      </c>
    </row>
    <row r="272" spans="1:18" x14ac:dyDescent="0.3">
      <c r="A272" t="s">
        <v>1388</v>
      </c>
      <c r="B272" t="s">
        <v>1389</v>
      </c>
      <c r="C272" t="s">
        <v>65</v>
      </c>
      <c r="D272">
        <v>36.79</v>
      </c>
      <c r="E272">
        <v>780</v>
      </c>
      <c r="F272" t="s">
        <v>47</v>
      </c>
      <c r="G272">
        <v>62</v>
      </c>
      <c r="H272">
        <v>2</v>
      </c>
      <c r="I272" s="1">
        <v>45733</v>
      </c>
      <c r="J272" t="s">
        <v>21</v>
      </c>
      <c r="K272" t="s">
        <v>1385</v>
      </c>
      <c r="L272">
        <v>27</v>
      </c>
      <c r="M272" t="s">
        <v>38</v>
      </c>
      <c r="N272" s="1">
        <v>45663</v>
      </c>
      <c r="O272" t="s">
        <v>44</v>
      </c>
      <c r="P272">
        <v>42.497700000000002</v>
      </c>
      <c r="Q272">
        <v>13.657999999999999</v>
      </c>
      <c r="R272">
        <v>70</v>
      </c>
    </row>
    <row r="273" spans="1:18" x14ac:dyDescent="0.3">
      <c r="A273" t="s">
        <v>2495</v>
      </c>
      <c r="B273" t="s">
        <v>2496</v>
      </c>
      <c r="C273" t="s">
        <v>65</v>
      </c>
      <c r="D273">
        <v>580.07000000000005</v>
      </c>
      <c r="E273">
        <v>327</v>
      </c>
      <c r="F273" t="s">
        <v>20</v>
      </c>
      <c r="G273">
        <v>94</v>
      </c>
      <c r="H273">
        <v>29</v>
      </c>
      <c r="I273" s="1">
        <v>45529</v>
      </c>
      <c r="J273" t="s">
        <v>100</v>
      </c>
      <c r="K273" t="s">
        <v>2490</v>
      </c>
      <c r="L273">
        <v>27</v>
      </c>
      <c r="M273" t="s">
        <v>38</v>
      </c>
      <c r="N273" s="1">
        <v>45270</v>
      </c>
      <c r="O273" t="s">
        <v>29</v>
      </c>
      <c r="P273">
        <v>39.251399999999997</v>
      </c>
      <c r="Q273">
        <v>-1.4567000000000001</v>
      </c>
      <c r="R273">
        <v>259</v>
      </c>
    </row>
    <row r="274" spans="1:18" x14ac:dyDescent="0.3">
      <c r="A274" t="s">
        <v>2280</v>
      </c>
      <c r="B274" t="s">
        <v>2281</v>
      </c>
      <c r="C274" t="s">
        <v>32</v>
      </c>
      <c r="D274">
        <v>386.48</v>
      </c>
      <c r="E274">
        <v>786</v>
      </c>
      <c r="F274" t="s">
        <v>47</v>
      </c>
      <c r="G274">
        <v>62</v>
      </c>
      <c r="H274">
        <v>10</v>
      </c>
      <c r="I274" s="1">
        <v>45567</v>
      </c>
      <c r="J274" t="s">
        <v>69</v>
      </c>
      <c r="K274" t="s">
        <v>2282</v>
      </c>
      <c r="L274">
        <v>47</v>
      </c>
      <c r="M274" t="s">
        <v>38</v>
      </c>
      <c r="N274" s="1">
        <v>45391</v>
      </c>
      <c r="O274" t="s">
        <v>77</v>
      </c>
      <c r="P274">
        <v>50.9298</v>
      </c>
      <c r="Q274">
        <v>4.758</v>
      </c>
      <c r="R274">
        <v>176</v>
      </c>
    </row>
    <row r="275" spans="1:18" x14ac:dyDescent="0.3">
      <c r="A275" t="s">
        <v>4483</v>
      </c>
      <c r="B275" t="s">
        <v>4484</v>
      </c>
      <c r="C275" t="s">
        <v>19</v>
      </c>
      <c r="D275">
        <v>371.19</v>
      </c>
      <c r="E275">
        <v>972</v>
      </c>
      <c r="F275" t="s">
        <v>47</v>
      </c>
      <c r="G275">
        <v>28</v>
      </c>
      <c r="H275">
        <v>10</v>
      </c>
      <c r="I275" s="1">
        <v>45534</v>
      </c>
      <c r="J275" t="s">
        <v>179</v>
      </c>
      <c r="K275" t="s">
        <v>4470</v>
      </c>
      <c r="L275">
        <v>33</v>
      </c>
      <c r="M275" t="s">
        <v>38</v>
      </c>
      <c r="N275" s="1">
        <v>45482</v>
      </c>
      <c r="O275" t="s">
        <v>44</v>
      </c>
      <c r="P275">
        <v>42.6935</v>
      </c>
      <c r="Q275">
        <v>9.2828999999999997</v>
      </c>
      <c r="R275">
        <v>52</v>
      </c>
    </row>
    <row r="276" spans="1:18" x14ac:dyDescent="0.3">
      <c r="A276" t="s">
        <v>1564</v>
      </c>
      <c r="B276" t="s">
        <v>1565</v>
      </c>
      <c r="C276" t="s">
        <v>19</v>
      </c>
      <c r="D276">
        <v>586.21</v>
      </c>
      <c r="E276">
        <v>845</v>
      </c>
      <c r="F276" t="s">
        <v>47</v>
      </c>
      <c r="G276">
        <v>67</v>
      </c>
      <c r="H276">
        <v>8</v>
      </c>
      <c r="I276" s="1">
        <v>45381</v>
      </c>
      <c r="J276" t="s">
        <v>143</v>
      </c>
      <c r="K276" t="s">
        <v>1549</v>
      </c>
      <c r="L276">
        <v>11</v>
      </c>
      <c r="M276" t="s">
        <v>38</v>
      </c>
      <c r="N276" s="1">
        <v>45160</v>
      </c>
      <c r="O276" t="s">
        <v>84</v>
      </c>
      <c r="P276">
        <v>53.235900000000001</v>
      </c>
      <c r="Q276">
        <v>3.3464</v>
      </c>
      <c r="R276">
        <v>221</v>
      </c>
    </row>
    <row r="277" spans="1:18" x14ac:dyDescent="0.3">
      <c r="A277" t="s">
        <v>1663</v>
      </c>
      <c r="B277" t="s">
        <v>1664</v>
      </c>
      <c r="C277" t="s">
        <v>36</v>
      </c>
      <c r="D277">
        <v>768.89</v>
      </c>
      <c r="E277">
        <v>583</v>
      </c>
      <c r="F277" t="s">
        <v>20</v>
      </c>
      <c r="G277">
        <v>94</v>
      </c>
      <c r="H277">
        <v>4</v>
      </c>
      <c r="I277" s="1">
        <v>45205</v>
      </c>
      <c r="J277" t="s">
        <v>118</v>
      </c>
      <c r="K277" t="s">
        <v>1660</v>
      </c>
      <c r="L277">
        <v>16</v>
      </c>
      <c r="M277" t="s">
        <v>38</v>
      </c>
      <c r="N277" s="1">
        <v>45200</v>
      </c>
      <c r="O277" t="s">
        <v>39</v>
      </c>
      <c r="P277">
        <v>56.291899999999998</v>
      </c>
      <c r="Q277">
        <v>18.690799999999999</v>
      </c>
      <c r="R277">
        <v>5</v>
      </c>
    </row>
    <row r="278" spans="1:18" x14ac:dyDescent="0.3">
      <c r="A278" t="s">
        <v>1045</v>
      </c>
      <c r="B278" t="s">
        <v>1046</v>
      </c>
      <c r="C278" t="s">
        <v>72</v>
      </c>
      <c r="D278">
        <v>50.29</v>
      </c>
      <c r="E278">
        <v>469</v>
      </c>
      <c r="F278" t="s">
        <v>20</v>
      </c>
      <c r="G278">
        <v>81</v>
      </c>
      <c r="H278">
        <v>18</v>
      </c>
      <c r="I278" s="1">
        <v>45644</v>
      </c>
      <c r="J278" t="s">
        <v>61</v>
      </c>
      <c r="K278" t="s">
        <v>1034</v>
      </c>
      <c r="L278">
        <v>7</v>
      </c>
      <c r="M278" t="s">
        <v>38</v>
      </c>
      <c r="N278" s="1">
        <v>45640</v>
      </c>
      <c r="O278" t="s">
        <v>90</v>
      </c>
      <c r="P278">
        <v>46.702599999999997</v>
      </c>
      <c r="Q278">
        <v>11.074299999999999</v>
      </c>
      <c r="R278">
        <v>4</v>
      </c>
    </row>
    <row r="279" spans="1:18" x14ac:dyDescent="0.3">
      <c r="A279" t="s">
        <v>141</v>
      </c>
      <c r="B279" t="s">
        <v>142</v>
      </c>
      <c r="C279" t="s">
        <v>32</v>
      </c>
      <c r="D279">
        <v>971.49</v>
      </c>
      <c r="E279">
        <v>717</v>
      </c>
      <c r="F279" t="s">
        <v>47</v>
      </c>
      <c r="G279">
        <v>89</v>
      </c>
      <c r="H279">
        <v>6</v>
      </c>
      <c r="I279" s="1">
        <v>45507</v>
      </c>
      <c r="J279" t="s">
        <v>143</v>
      </c>
      <c r="K279" t="s">
        <v>137</v>
      </c>
      <c r="L279">
        <v>42</v>
      </c>
      <c r="M279" t="s">
        <v>38</v>
      </c>
      <c r="N279" s="1">
        <v>45304</v>
      </c>
      <c r="O279" t="s">
        <v>39</v>
      </c>
      <c r="P279">
        <v>64.416899999999998</v>
      </c>
      <c r="Q279">
        <v>15.875500000000001</v>
      </c>
      <c r="R279">
        <v>203</v>
      </c>
    </row>
    <row r="280" spans="1:18" x14ac:dyDescent="0.3">
      <c r="A280" t="s">
        <v>5076</v>
      </c>
      <c r="B280" t="s">
        <v>5077</v>
      </c>
      <c r="C280" t="s">
        <v>65</v>
      </c>
      <c r="D280">
        <v>986.04</v>
      </c>
      <c r="E280">
        <v>524</v>
      </c>
      <c r="F280" t="s">
        <v>20</v>
      </c>
      <c r="G280">
        <v>25</v>
      </c>
      <c r="H280">
        <v>24</v>
      </c>
      <c r="I280" s="1">
        <v>45846</v>
      </c>
      <c r="J280" t="s">
        <v>221</v>
      </c>
      <c r="K280" t="s">
        <v>5071</v>
      </c>
      <c r="L280">
        <v>42</v>
      </c>
      <c r="M280" t="s">
        <v>38</v>
      </c>
      <c r="N280" s="1">
        <v>45522</v>
      </c>
      <c r="O280" t="s">
        <v>49</v>
      </c>
      <c r="P280">
        <v>54.4527</v>
      </c>
      <c r="Q280">
        <v>17.923300000000001</v>
      </c>
      <c r="R280">
        <v>324</v>
      </c>
    </row>
    <row r="281" spans="1:18" x14ac:dyDescent="0.3">
      <c r="A281" t="s">
        <v>3563</v>
      </c>
      <c r="B281" t="s">
        <v>3564</v>
      </c>
      <c r="C281" t="s">
        <v>72</v>
      </c>
      <c r="D281">
        <v>635.32000000000005</v>
      </c>
      <c r="E281">
        <v>805</v>
      </c>
      <c r="F281" t="s">
        <v>47</v>
      </c>
      <c r="G281">
        <v>65</v>
      </c>
      <c r="H281">
        <v>8</v>
      </c>
      <c r="I281" s="1">
        <v>45541</v>
      </c>
      <c r="J281" t="s">
        <v>480</v>
      </c>
      <c r="K281" t="s">
        <v>3558</v>
      </c>
      <c r="L281">
        <v>47</v>
      </c>
      <c r="M281" t="s">
        <v>38</v>
      </c>
      <c r="N281" s="1">
        <v>45499</v>
      </c>
      <c r="O281" t="s">
        <v>77</v>
      </c>
      <c r="P281">
        <v>50.783200000000001</v>
      </c>
      <c r="Q281">
        <v>5.0099</v>
      </c>
      <c r="R281">
        <v>42</v>
      </c>
    </row>
    <row r="282" spans="1:18" x14ac:dyDescent="0.3">
      <c r="A282" t="s">
        <v>10821</v>
      </c>
      <c r="B282" t="s">
        <v>10822</v>
      </c>
      <c r="C282" t="s">
        <v>36</v>
      </c>
      <c r="D282">
        <v>951.87</v>
      </c>
      <c r="E282">
        <v>712</v>
      </c>
      <c r="F282" t="s">
        <v>47</v>
      </c>
      <c r="G282">
        <v>91</v>
      </c>
      <c r="H282">
        <v>1</v>
      </c>
      <c r="I282" s="1">
        <v>45886</v>
      </c>
      <c r="J282" t="s">
        <v>429</v>
      </c>
      <c r="K282" t="s">
        <v>10816</v>
      </c>
      <c r="L282">
        <v>35</v>
      </c>
      <c r="M282" t="s">
        <v>38</v>
      </c>
      <c r="N282" s="1">
        <v>45698</v>
      </c>
      <c r="O282" t="s">
        <v>49</v>
      </c>
      <c r="P282">
        <v>51.377299999999998</v>
      </c>
      <c r="Q282">
        <v>20.440799999999999</v>
      </c>
      <c r="R282">
        <v>188</v>
      </c>
    </row>
    <row r="283" spans="1:18" x14ac:dyDescent="0.3">
      <c r="A283" t="s">
        <v>8024</v>
      </c>
      <c r="B283" t="s">
        <v>8025</v>
      </c>
      <c r="C283" t="s">
        <v>72</v>
      </c>
      <c r="D283">
        <v>111.72</v>
      </c>
      <c r="E283">
        <v>700</v>
      </c>
      <c r="F283" t="s">
        <v>20</v>
      </c>
      <c r="G283">
        <v>13</v>
      </c>
      <c r="H283">
        <v>20</v>
      </c>
      <c r="I283" s="1">
        <v>45239</v>
      </c>
      <c r="J283" t="s">
        <v>69</v>
      </c>
      <c r="K283" t="s">
        <v>8023</v>
      </c>
      <c r="L283">
        <v>36</v>
      </c>
      <c r="M283" t="s">
        <v>38</v>
      </c>
      <c r="N283" s="1">
        <v>45114</v>
      </c>
      <c r="O283" t="s">
        <v>77</v>
      </c>
      <c r="P283">
        <v>51.485700000000001</v>
      </c>
      <c r="Q283">
        <v>2.7806000000000002</v>
      </c>
      <c r="R283">
        <v>125</v>
      </c>
    </row>
    <row r="284" spans="1:18" x14ac:dyDescent="0.3">
      <c r="A284" t="s">
        <v>1437</v>
      </c>
      <c r="B284" t="s">
        <v>1438</v>
      </c>
      <c r="C284" t="s">
        <v>19</v>
      </c>
      <c r="D284">
        <v>35.61</v>
      </c>
      <c r="E284">
        <v>993</v>
      </c>
      <c r="F284" t="s">
        <v>47</v>
      </c>
      <c r="G284">
        <v>87</v>
      </c>
      <c r="H284">
        <v>27</v>
      </c>
      <c r="I284" s="1">
        <v>45515</v>
      </c>
      <c r="J284" t="s">
        <v>87</v>
      </c>
      <c r="K284" t="s">
        <v>1428</v>
      </c>
      <c r="L284">
        <v>22</v>
      </c>
      <c r="M284" t="s">
        <v>38</v>
      </c>
      <c r="N284" s="1">
        <v>45319</v>
      </c>
      <c r="O284" t="s">
        <v>29</v>
      </c>
      <c r="P284">
        <v>36.086199999999998</v>
      </c>
      <c r="Q284">
        <v>-8.5475999999999992</v>
      </c>
      <c r="R284">
        <v>196</v>
      </c>
    </row>
    <row r="285" spans="1:18" x14ac:dyDescent="0.3">
      <c r="A285" t="s">
        <v>4586</v>
      </c>
      <c r="B285" t="s">
        <v>4587</v>
      </c>
      <c r="C285" t="s">
        <v>65</v>
      </c>
      <c r="D285">
        <v>101.2</v>
      </c>
      <c r="E285">
        <v>370</v>
      </c>
      <c r="F285" t="s">
        <v>20</v>
      </c>
      <c r="G285">
        <v>66</v>
      </c>
      <c r="H285">
        <v>17</v>
      </c>
      <c r="I285" s="1">
        <v>45878</v>
      </c>
      <c r="J285" t="s">
        <v>148</v>
      </c>
      <c r="K285" t="s">
        <v>4588</v>
      </c>
      <c r="L285">
        <v>9</v>
      </c>
      <c r="M285" t="s">
        <v>38</v>
      </c>
      <c r="N285" s="1">
        <v>45546</v>
      </c>
      <c r="O285" t="s">
        <v>44</v>
      </c>
      <c r="P285">
        <v>39.957299999999996</v>
      </c>
      <c r="Q285">
        <v>7.2797000000000001</v>
      </c>
      <c r="R285">
        <v>332</v>
      </c>
    </row>
    <row r="286" spans="1:18" x14ac:dyDescent="0.3">
      <c r="A286" t="s">
        <v>8345</v>
      </c>
      <c r="B286" t="s">
        <v>8346</v>
      </c>
      <c r="C286" t="s">
        <v>36</v>
      </c>
      <c r="D286">
        <v>703.21</v>
      </c>
      <c r="E286">
        <v>181</v>
      </c>
      <c r="F286" t="s">
        <v>27</v>
      </c>
      <c r="G286">
        <v>57</v>
      </c>
      <c r="H286">
        <v>7</v>
      </c>
      <c r="I286" s="1">
        <v>45732</v>
      </c>
      <c r="J286" t="s">
        <v>115</v>
      </c>
      <c r="K286" t="s">
        <v>8342</v>
      </c>
      <c r="L286">
        <v>5</v>
      </c>
      <c r="M286" t="s">
        <v>38</v>
      </c>
      <c r="N286" s="1">
        <v>45493</v>
      </c>
      <c r="O286" t="s">
        <v>112</v>
      </c>
      <c r="P286">
        <v>50.016800000000003</v>
      </c>
      <c r="Q286">
        <v>-2.7219000000000002</v>
      </c>
      <c r="R286">
        <v>239</v>
      </c>
    </row>
    <row r="287" spans="1:18" x14ac:dyDescent="0.3">
      <c r="A287" t="s">
        <v>1923</v>
      </c>
      <c r="B287" t="s">
        <v>1924</v>
      </c>
      <c r="C287" t="s">
        <v>65</v>
      </c>
      <c r="D287">
        <v>29.26</v>
      </c>
      <c r="E287">
        <v>377</v>
      </c>
      <c r="F287" t="s">
        <v>20</v>
      </c>
      <c r="G287">
        <v>98</v>
      </c>
      <c r="H287">
        <v>25</v>
      </c>
      <c r="I287" s="1">
        <v>45328</v>
      </c>
      <c r="J287" t="s">
        <v>37</v>
      </c>
      <c r="K287" t="s">
        <v>1922</v>
      </c>
      <c r="L287">
        <v>27</v>
      </c>
      <c r="M287" t="s">
        <v>38</v>
      </c>
      <c r="N287" s="1">
        <v>45236</v>
      </c>
      <c r="O287" t="s">
        <v>49</v>
      </c>
      <c r="P287">
        <v>49.627299999999998</v>
      </c>
      <c r="Q287">
        <v>16.616</v>
      </c>
      <c r="R287">
        <v>92</v>
      </c>
    </row>
    <row r="288" spans="1:18" x14ac:dyDescent="0.3">
      <c r="A288" t="s">
        <v>4502</v>
      </c>
      <c r="B288" t="s">
        <v>4503</v>
      </c>
      <c r="C288" t="s">
        <v>36</v>
      </c>
      <c r="D288">
        <v>355.6</v>
      </c>
      <c r="E288">
        <v>0</v>
      </c>
      <c r="F288" t="s">
        <v>27</v>
      </c>
      <c r="G288">
        <v>40</v>
      </c>
      <c r="H288">
        <v>25</v>
      </c>
      <c r="I288" s="1">
        <v>45211</v>
      </c>
      <c r="J288" t="s">
        <v>412</v>
      </c>
      <c r="K288" t="s">
        <v>4504</v>
      </c>
      <c r="L288">
        <v>36</v>
      </c>
      <c r="M288" t="s">
        <v>38</v>
      </c>
      <c r="N288" s="1">
        <v>45089</v>
      </c>
      <c r="O288" t="s">
        <v>138</v>
      </c>
      <c r="P288">
        <v>43.352699999999999</v>
      </c>
      <c r="Q288">
        <v>0.97740000000000005</v>
      </c>
      <c r="R288">
        <v>122</v>
      </c>
    </row>
    <row r="289" spans="1:18" x14ac:dyDescent="0.3">
      <c r="A289" t="s">
        <v>8613</v>
      </c>
      <c r="B289" t="s">
        <v>8614</v>
      </c>
      <c r="C289" t="s">
        <v>36</v>
      </c>
      <c r="D289">
        <v>952.75</v>
      </c>
      <c r="E289">
        <v>200</v>
      </c>
      <c r="F289" t="s">
        <v>27</v>
      </c>
      <c r="G289">
        <v>26</v>
      </c>
      <c r="H289">
        <v>1</v>
      </c>
      <c r="I289" s="1">
        <v>45894</v>
      </c>
      <c r="J289" t="s">
        <v>179</v>
      </c>
      <c r="K289" t="s">
        <v>8598</v>
      </c>
      <c r="L289">
        <v>36</v>
      </c>
      <c r="M289" t="s">
        <v>38</v>
      </c>
      <c r="N289" s="1">
        <v>45639</v>
      </c>
      <c r="O289" t="s">
        <v>84</v>
      </c>
      <c r="P289">
        <v>52.013199999999998</v>
      </c>
      <c r="Q289">
        <v>4.9469000000000003</v>
      </c>
      <c r="R289">
        <v>255</v>
      </c>
    </row>
    <row r="290" spans="1:18" x14ac:dyDescent="0.3">
      <c r="A290" t="s">
        <v>7306</v>
      </c>
      <c r="B290" t="s">
        <v>7307</v>
      </c>
      <c r="C290" t="s">
        <v>32</v>
      </c>
      <c r="D290">
        <v>166.68</v>
      </c>
      <c r="E290">
        <v>52</v>
      </c>
      <c r="F290" t="s">
        <v>27</v>
      </c>
      <c r="G290">
        <v>13</v>
      </c>
      <c r="H290">
        <v>2</v>
      </c>
      <c r="I290" s="1">
        <v>45836</v>
      </c>
      <c r="J290" t="s">
        <v>210</v>
      </c>
      <c r="K290" t="s">
        <v>7299</v>
      </c>
      <c r="L290">
        <v>23</v>
      </c>
      <c r="M290" t="s">
        <v>38</v>
      </c>
      <c r="N290" s="1">
        <v>45476</v>
      </c>
      <c r="O290" t="s">
        <v>138</v>
      </c>
      <c r="P290">
        <v>48.8215</v>
      </c>
      <c r="Q290">
        <v>5.8418999999999999</v>
      </c>
      <c r="R290">
        <v>360</v>
      </c>
    </row>
    <row r="291" spans="1:18" x14ac:dyDescent="0.3">
      <c r="A291" t="s">
        <v>9107</v>
      </c>
      <c r="B291" t="s">
        <v>9108</v>
      </c>
      <c r="C291" t="s">
        <v>36</v>
      </c>
      <c r="D291">
        <v>383.35</v>
      </c>
      <c r="E291">
        <v>411</v>
      </c>
      <c r="F291" t="s">
        <v>20</v>
      </c>
      <c r="G291">
        <v>73</v>
      </c>
      <c r="H291">
        <v>8</v>
      </c>
      <c r="I291" s="1">
        <v>45813</v>
      </c>
      <c r="J291" t="s">
        <v>556</v>
      </c>
      <c r="K291" t="s">
        <v>9109</v>
      </c>
      <c r="L291">
        <v>7</v>
      </c>
      <c r="M291" t="s">
        <v>38</v>
      </c>
      <c r="N291" s="1">
        <v>45646</v>
      </c>
      <c r="O291" t="s">
        <v>24</v>
      </c>
      <c r="P291">
        <v>52.471600000000002</v>
      </c>
      <c r="Q291">
        <v>14.378500000000001</v>
      </c>
      <c r="R291">
        <v>167</v>
      </c>
    </row>
    <row r="292" spans="1:18" x14ac:dyDescent="0.3">
      <c r="A292" t="s">
        <v>3748</v>
      </c>
      <c r="B292" t="s">
        <v>3749</v>
      </c>
      <c r="C292" t="s">
        <v>55</v>
      </c>
      <c r="D292">
        <v>130.88999999999999</v>
      </c>
      <c r="E292">
        <v>15</v>
      </c>
      <c r="F292" t="s">
        <v>27</v>
      </c>
      <c r="G292">
        <v>31</v>
      </c>
      <c r="H292">
        <v>26</v>
      </c>
      <c r="I292" s="1">
        <v>45362</v>
      </c>
      <c r="J292" t="s">
        <v>210</v>
      </c>
      <c r="K292" t="s">
        <v>3747</v>
      </c>
      <c r="L292">
        <v>48</v>
      </c>
      <c r="M292" t="s">
        <v>38</v>
      </c>
      <c r="N292" s="1">
        <v>45116</v>
      </c>
      <c r="O292" t="s">
        <v>90</v>
      </c>
      <c r="P292">
        <v>48.719299999999997</v>
      </c>
      <c r="Q292">
        <v>9.7392000000000003</v>
      </c>
      <c r="R292">
        <v>246</v>
      </c>
    </row>
    <row r="293" spans="1:18" x14ac:dyDescent="0.3">
      <c r="A293" t="s">
        <v>2307</v>
      </c>
      <c r="B293" t="s">
        <v>2308</v>
      </c>
      <c r="C293" t="s">
        <v>72</v>
      </c>
      <c r="D293">
        <v>361.71</v>
      </c>
      <c r="E293">
        <v>255</v>
      </c>
      <c r="F293" t="s">
        <v>27</v>
      </c>
      <c r="G293">
        <v>15</v>
      </c>
      <c r="H293">
        <v>27</v>
      </c>
      <c r="I293" s="1">
        <v>45474</v>
      </c>
      <c r="J293" t="s">
        <v>87</v>
      </c>
      <c r="K293" t="s">
        <v>2302</v>
      </c>
      <c r="L293">
        <v>21</v>
      </c>
      <c r="M293" t="s">
        <v>38</v>
      </c>
      <c r="N293" s="1">
        <v>45182</v>
      </c>
      <c r="O293" t="s">
        <v>49</v>
      </c>
      <c r="P293">
        <v>51.704599999999999</v>
      </c>
      <c r="Q293">
        <v>22.706499999999998</v>
      </c>
      <c r="R293">
        <v>292</v>
      </c>
    </row>
    <row r="294" spans="1:18" x14ac:dyDescent="0.3">
      <c r="A294" t="s">
        <v>1300</v>
      </c>
      <c r="B294" t="s">
        <v>1301</v>
      </c>
      <c r="C294" t="s">
        <v>42</v>
      </c>
      <c r="D294">
        <v>997.17</v>
      </c>
      <c r="E294">
        <v>815</v>
      </c>
      <c r="F294" t="s">
        <v>47</v>
      </c>
      <c r="G294">
        <v>54</v>
      </c>
      <c r="H294">
        <v>20</v>
      </c>
      <c r="I294" s="1">
        <v>45946</v>
      </c>
      <c r="J294" t="s">
        <v>148</v>
      </c>
      <c r="K294" t="s">
        <v>1295</v>
      </c>
      <c r="L294">
        <v>22</v>
      </c>
      <c r="M294" t="s">
        <v>38</v>
      </c>
      <c r="N294" s="1">
        <v>45703</v>
      </c>
      <c r="O294" t="s">
        <v>49</v>
      </c>
      <c r="P294">
        <v>54.087499999999999</v>
      </c>
      <c r="Q294">
        <v>18.052499999999998</v>
      </c>
      <c r="R294">
        <v>243</v>
      </c>
    </row>
    <row r="295" spans="1:18" x14ac:dyDescent="0.3">
      <c r="A295" t="s">
        <v>406</v>
      </c>
      <c r="B295" t="s">
        <v>407</v>
      </c>
      <c r="C295" t="s">
        <v>42</v>
      </c>
      <c r="D295">
        <v>632.77</v>
      </c>
      <c r="E295">
        <v>782</v>
      </c>
      <c r="F295" t="s">
        <v>47</v>
      </c>
      <c r="G295">
        <v>96</v>
      </c>
      <c r="H295">
        <v>6</v>
      </c>
      <c r="I295" s="1">
        <v>45741</v>
      </c>
      <c r="J295" t="s">
        <v>210</v>
      </c>
      <c r="K295" t="s">
        <v>401</v>
      </c>
      <c r="L295">
        <v>25</v>
      </c>
      <c r="M295" t="s">
        <v>38</v>
      </c>
      <c r="N295" s="1">
        <v>45510</v>
      </c>
      <c r="O295" t="s">
        <v>112</v>
      </c>
      <c r="P295">
        <v>53.4221</v>
      </c>
      <c r="Q295">
        <v>-1.3010999999999999</v>
      </c>
      <c r="R295">
        <v>231</v>
      </c>
    </row>
    <row r="296" spans="1:18" x14ac:dyDescent="0.3">
      <c r="A296" t="s">
        <v>8914</v>
      </c>
      <c r="B296" t="s">
        <v>8915</v>
      </c>
      <c r="C296" t="s">
        <v>65</v>
      </c>
      <c r="D296">
        <v>572.22</v>
      </c>
      <c r="E296">
        <v>409</v>
      </c>
      <c r="F296" t="s">
        <v>20</v>
      </c>
      <c r="G296">
        <v>99</v>
      </c>
      <c r="H296">
        <v>21</v>
      </c>
      <c r="I296" s="1">
        <v>45796</v>
      </c>
      <c r="J296" t="s">
        <v>163</v>
      </c>
      <c r="K296" t="s">
        <v>8916</v>
      </c>
      <c r="L296">
        <v>20</v>
      </c>
      <c r="M296" t="s">
        <v>38</v>
      </c>
      <c r="N296" s="1">
        <v>45684</v>
      </c>
      <c r="O296" t="s">
        <v>24</v>
      </c>
      <c r="P296">
        <v>49.796999999999997</v>
      </c>
      <c r="Q296">
        <v>6.3956</v>
      </c>
      <c r="R296">
        <v>112</v>
      </c>
    </row>
    <row r="297" spans="1:18" x14ac:dyDescent="0.3">
      <c r="A297" t="s">
        <v>1856</v>
      </c>
      <c r="B297" t="s">
        <v>1857</v>
      </c>
      <c r="C297" t="s">
        <v>42</v>
      </c>
      <c r="D297">
        <v>455.16</v>
      </c>
      <c r="E297">
        <v>397</v>
      </c>
      <c r="F297" t="s">
        <v>20</v>
      </c>
      <c r="G297">
        <v>93</v>
      </c>
      <c r="H297">
        <v>24</v>
      </c>
      <c r="I297" s="1">
        <v>45524</v>
      </c>
      <c r="J297" t="s">
        <v>104</v>
      </c>
      <c r="K297" t="s">
        <v>1858</v>
      </c>
      <c r="L297">
        <v>15</v>
      </c>
      <c r="M297" t="s">
        <v>38</v>
      </c>
      <c r="N297" s="1">
        <v>45434</v>
      </c>
      <c r="O297" t="s">
        <v>24</v>
      </c>
      <c r="P297">
        <v>48.686700000000002</v>
      </c>
      <c r="Q297">
        <v>14.683400000000001</v>
      </c>
      <c r="R297">
        <v>90</v>
      </c>
    </row>
    <row r="298" spans="1:18" x14ac:dyDescent="0.3">
      <c r="A298" t="s">
        <v>7972</v>
      </c>
      <c r="B298" t="s">
        <v>7973</v>
      </c>
      <c r="C298" t="s">
        <v>65</v>
      </c>
      <c r="D298">
        <v>357.9</v>
      </c>
      <c r="E298">
        <v>944</v>
      </c>
      <c r="F298" t="s">
        <v>47</v>
      </c>
      <c r="G298">
        <v>33</v>
      </c>
      <c r="H298">
        <v>1</v>
      </c>
      <c r="I298" s="1">
        <v>45824</v>
      </c>
      <c r="J298" t="s">
        <v>459</v>
      </c>
      <c r="K298" t="s">
        <v>7971</v>
      </c>
      <c r="L298">
        <v>27</v>
      </c>
      <c r="M298" t="s">
        <v>38</v>
      </c>
      <c r="N298" s="1">
        <v>45645</v>
      </c>
      <c r="O298" t="s">
        <v>49</v>
      </c>
      <c r="P298">
        <v>49.814900000000002</v>
      </c>
      <c r="Q298">
        <v>17.9939</v>
      </c>
      <c r="R298">
        <v>179</v>
      </c>
    </row>
    <row r="299" spans="1:18" x14ac:dyDescent="0.3">
      <c r="A299" t="s">
        <v>5412</v>
      </c>
      <c r="B299" t="s">
        <v>5413</v>
      </c>
      <c r="C299" t="s">
        <v>32</v>
      </c>
      <c r="D299">
        <v>480.41</v>
      </c>
      <c r="E299">
        <v>178</v>
      </c>
      <c r="F299" t="s">
        <v>27</v>
      </c>
      <c r="G299">
        <v>14</v>
      </c>
      <c r="H299">
        <v>13</v>
      </c>
      <c r="I299" s="1">
        <v>45306</v>
      </c>
      <c r="J299" t="s">
        <v>556</v>
      </c>
      <c r="K299" t="s">
        <v>5405</v>
      </c>
      <c r="L299">
        <v>18</v>
      </c>
      <c r="M299" t="s">
        <v>38</v>
      </c>
      <c r="N299" s="1">
        <v>45056</v>
      </c>
      <c r="O299" t="s">
        <v>29</v>
      </c>
      <c r="P299">
        <v>43.223999999999997</v>
      </c>
      <c r="Q299">
        <v>-4.5265000000000004</v>
      </c>
      <c r="R299">
        <v>250</v>
      </c>
    </row>
    <row r="300" spans="1:18" x14ac:dyDescent="0.3">
      <c r="A300" t="s">
        <v>7107</v>
      </c>
      <c r="B300" t="s">
        <v>7108</v>
      </c>
      <c r="C300" t="s">
        <v>42</v>
      </c>
      <c r="D300">
        <v>126.05</v>
      </c>
      <c r="E300">
        <v>841</v>
      </c>
      <c r="F300" t="s">
        <v>47</v>
      </c>
      <c r="G300">
        <v>28</v>
      </c>
      <c r="H300">
        <v>27</v>
      </c>
      <c r="I300" s="1">
        <v>45616</v>
      </c>
      <c r="J300" t="s">
        <v>115</v>
      </c>
      <c r="K300" t="s">
        <v>7104</v>
      </c>
      <c r="L300">
        <v>30</v>
      </c>
      <c r="M300" t="s">
        <v>38</v>
      </c>
      <c r="N300" s="1">
        <v>45453</v>
      </c>
      <c r="O300" t="s">
        <v>77</v>
      </c>
      <c r="P300">
        <v>51.351500000000001</v>
      </c>
      <c r="Q300">
        <v>3.1343999999999999</v>
      </c>
      <c r="R300">
        <v>163</v>
      </c>
    </row>
    <row r="301" spans="1:18" x14ac:dyDescent="0.3">
      <c r="A301" t="s">
        <v>3251</v>
      </c>
      <c r="B301" t="s">
        <v>3252</v>
      </c>
      <c r="C301" t="s">
        <v>55</v>
      </c>
      <c r="D301">
        <v>837.15</v>
      </c>
      <c r="E301">
        <v>958</v>
      </c>
      <c r="F301" t="s">
        <v>47</v>
      </c>
      <c r="G301">
        <v>53</v>
      </c>
      <c r="H301">
        <v>8</v>
      </c>
      <c r="I301" s="1">
        <v>45931</v>
      </c>
      <c r="J301" t="s">
        <v>480</v>
      </c>
      <c r="K301" t="s">
        <v>3240</v>
      </c>
      <c r="L301">
        <v>6</v>
      </c>
      <c r="M301" t="s">
        <v>38</v>
      </c>
      <c r="N301" s="1">
        <v>45700</v>
      </c>
      <c r="O301" t="s">
        <v>39</v>
      </c>
      <c r="P301">
        <v>66.695499999999996</v>
      </c>
      <c r="Q301">
        <v>15.7066</v>
      </c>
      <c r="R301">
        <v>231</v>
      </c>
    </row>
    <row r="302" spans="1:18" x14ac:dyDescent="0.3">
      <c r="A302" t="s">
        <v>5074</v>
      </c>
      <c r="B302" t="s">
        <v>5075</v>
      </c>
      <c r="C302" t="s">
        <v>19</v>
      </c>
      <c r="D302">
        <v>195.51</v>
      </c>
      <c r="E302">
        <v>340</v>
      </c>
      <c r="F302" t="s">
        <v>20</v>
      </c>
      <c r="G302">
        <v>17</v>
      </c>
      <c r="H302">
        <v>1</v>
      </c>
      <c r="I302" s="1">
        <v>45693</v>
      </c>
      <c r="J302" t="s">
        <v>234</v>
      </c>
      <c r="K302" t="s">
        <v>5071</v>
      </c>
      <c r="L302">
        <v>48</v>
      </c>
      <c r="M302" t="s">
        <v>38</v>
      </c>
      <c r="N302" s="1">
        <v>45401</v>
      </c>
      <c r="O302" t="s">
        <v>39</v>
      </c>
      <c r="P302">
        <v>59.768000000000001</v>
      </c>
      <c r="Q302">
        <v>23.7545</v>
      </c>
      <c r="R302">
        <v>292</v>
      </c>
    </row>
    <row r="303" spans="1:18" x14ac:dyDescent="0.3">
      <c r="A303" t="s">
        <v>7688</v>
      </c>
      <c r="B303" t="s">
        <v>7689</v>
      </c>
      <c r="C303" t="s">
        <v>55</v>
      </c>
      <c r="D303">
        <v>18.739999999999998</v>
      </c>
      <c r="E303">
        <v>399</v>
      </c>
      <c r="F303" t="s">
        <v>20</v>
      </c>
      <c r="G303">
        <v>67</v>
      </c>
      <c r="H303">
        <v>13</v>
      </c>
      <c r="I303" s="1">
        <v>45787</v>
      </c>
      <c r="J303" t="s">
        <v>126</v>
      </c>
      <c r="K303" t="s">
        <v>7687</v>
      </c>
      <c r="L303">
        <v>25</v>
      </c>
      <c r="M303" t="s">
        <v>38</v>
      </c>
      <c r="N303" s="1">
        <v>45713</v>
      </c>
      <c r="O303" t="s">
        <v>24</v>
      </c>
      <c r="P303">
        <v>50.498399999999997</v>
      </c>
      <c r="Q303">
        <v>14.7202</v>
      </c>
      <c r="R303">
        <v>74</v>
      </c>
    </row>
    <row r="304" spans="1:18" x14ac:dyDescent="0.3">
      <c r="A304" t="s">
        <v>2093</v>
      </c>
      <c r="B304" t="s">
        <v>2094</v>
      </c>
      <c r="C304" t="s">
        <v>72</v>
      </c>
      <c r="D304">
        <v>663.92</v>
      </c>
      <c r="E304">
        <v>527</v>
      </c>
      <c r="F304" t="s">
        <v>20</v>
      </c>
      <c r="G304">
        <v>27</v>
      </c>
      <c r="H304">
        <v>11</v>
      </c>
      <c r="I304" s="1">
        <v>45572</v>
      </c>
      <c r="J304" t="s">
        <v>385</v>
      </c>
      <c r="K304" t="s">
        <v>2090</v>
      </c>
      <c r="L304">
        <v>24</v>
      </c>
      <c r="M304" t="s">
        <v>38</v>
      </c>
      <c r="N304" s="1">
        <v>45230</v>
      </c>
      <c r="O304" t="s">
        <v>39</v>
      </c>
      <c r="P304">
        <v>59.3947</v>
      </c>
      <c r="Q304">
        <v>18.758500000000002</v>
      </c>
      <c r="R304">
        <v>342</v>
      </c>
    </row>
    <row r="305" spans="1:18" x14ac:dyDescent="0.3">
      <c r="A305" t="s">
        <v>4013</v>
      </c>
      <c r="B305" t="s">
        <v>4014</v>
      </c>
      <c r="C305" t="s">
        <v>65</v>
      </c>
      <c r="D305">
        <v>138.31</v>
      </c>
      <c r="E305">
        <v>344</v>
      </c>
      <c r="F305" t="s">
        <v>20</v>
      </c>
      <c r="G305">
        <v>67</v>
      </c>
      <c r="H305">
        <v>12</v>
      </c>
      <c r="I305" s="1">
        <v>45708</v>
      </c>
      <c r="J305" t="s">
        <v>459</v>
      </c>
      <c r="K305" t="s">
        <v>4006</v>
      </c>
      <c r="L305">
        <v>23</v>
      </c>
      <c r="M305" t="s">
        <v>38</v>
      </c>
      <c r="N305" s="1">
        <v>45512</v>
      </c>
      <c r="O305" t="s">
        <v>44</v>
      </c>
      <c r="P305">
        <v>45.003799999999998</v>
      </c>
      <c r="Q305">
        <v>14.5489</v>
      </c>
      <c r="R305">
        <v>196</v>
      </c>
    </row>
    <row r="306" spans="1:18" x14ac:dyDescent="0.3">
      <c r="A306" t="s">
        <v>3960</v>
      </c>
      <c r="B306" t="s">
        <v>3961</v>
      </c>
      <c r="C306" t="s">
        <v>42</v>
      </c>
      <c r="D306">
        <v>772.04</v>
      </c>
      <c r="E306">
        <v>376</v>
      </c>
      <c r="F306" t="s">
        <v>20</v>
      </c>
      <c r="G306">
        <v>28</v>
      </c>
      <c r="H306">
        <v>3</v>
      </c>
      <c r="I306" s="1">
        <v>45591</v>
      </c>
      <c r="J306" t="s">
        <v>163</v>
      </c>
      <c r="K306" t="s">
        <v>3949</v>
      </c>
      <c r="L306">
        <v>5</v>
      </c>
      <c r="M306" t="s">
        <v>38</v>
      </c>
      <c r="N306" s="1">
        <v>45439</v>
      </c>
      <c r="O306" t="s">
        <v>77</v>
      </c>
      <c r="P306">
        <v>49.764000000000003</v>
      </c>
      <c r="Q306">
        <v>6.2276999999999996</v>
      </c>
      <c r="R306">
        <v>152</v>
      </c>
    </row>
    <row r="307" spans="1:18" x14ac:dyDescent="0.3">
      <c r="A307" t="s">
        <v>10260</v>
      </c>
      <c r="B307" t="s">
        <v>10261</v>
      </c>
      <c r="C307" t="s">
        <v>36</v>
      </c>
      <c r="D307">
        <v>423.78</v>
      </c>
      <c r="E307">
        <v>688</v>
      </c>
      <c r="F307" t="s">
        <v>20</v>
      </c>
      <c r="G307">
        <v>50</v>
      </c>
      <c r="H307">
        <v>15</v>
      </c>
      <c r="I307" s="1">
        <v>45663</v>
      </c>
      <c r="J307" t="s">
        <v>204</v>
      </c>
      <c r="K307" t="s">
        <v>10255</v>
      </c>
      <c r="L307">
        <v>11</v>
      </c>
      <c r="M307" t="s">
        <v>38</v>
      </c>
      <c r="N307" s="1">
        <v>45578</v>
      </c>
      <c r="O307" t="s">
        <v>29</v>
      </c>
      <c r="P307">
        <v>37.931399999999996</v>
      </c>
      <c r="Q307">
        <v>1.2025999999999999</v>
      </c>
      <c r="R307">
        <v>85</v>
      </c>
    </row>
    <row r="308" spans="1:18" x14ac:dyDescent="0.3">
      <c r="A308" t="s">
        <v>6748</v>
      </c>
      <c r="B308" t="s">
        <v>6749</v>
      </c>
      <c r="C308" t="s">
        <v>72</v>
      </c>
      <c r="D308">
        <v>828.96</v>
      </c>
      <c r="E308">
        <v>156</v>
      </c>
      <c r="F308" t="s">
        <v>27</v>
      </c>
      <c r="G308">
        <v>80</v>
      </c>
      <c r="H308">
        <v>4</v>
      </c>
      <c r="I308" s="1">
        <v>45606</v>
      </c>
      <c r="J308" t="s">
        <v>43</v>
      </c>
      <c r="K308" t="s">
        <v>6735</v>
      </c>
      <c r="L308">
        <v>17</v>
      </c>
      <c r="M308" t="s">
        <v>38</v>
      </c>
      <c r="N308" s="1">
        <v>45466</v>
      </c>
      <c r="O308" t="s">
        <v>84</v>
      </c>
      <c r="P308">
        <v>52.809699999999999</v>
      </c>
      <c r="Q308">
        <v>6.1844000000000001</v>
      </c>
      <c r="R308">
        <v>140</v>
      </c>
    </row>
    <row r="309" spans="1:18" x14ac:dyDescent="0.3">
      <c r="A309" t="s">
        <v>9821</v>
      </c>
      <c r="B309" t="s">
        <v>9822</v>
      </c>
      <c r="C309" t="s">
        <v>65</v>
      </c>
      <c r="D309">
        <v>778.83</v>
      </c>
      <c r="E309">
        <v>924</v>
      </c>
      <c r="F309" t="s">
        <v>47</v>
      </c>
      <c r="G309">
        <v>74</v>
      </c>
      <c r="H309">
        <v>23</v>
      </c>
      <c r="I309" s="1">
        <v>45064</v>
      </c>
      <c r="J309" t="s">
        <v>154</v>
      </c>
      <c r="K309" t="s">
        <v>9814</v>
      </c>
      <c r="L309">
        <v>25</v>
      </c>
      <c r="M309" t="s">
        <v>38</v>
      </c>
      <c r="N309" s="1">
        <v>45014</v>
      </c>
      <c r="O309" t="s">
        <v>112</v>
      </c>
      <c r="P309">
        <v>54.055300000000003</v>
      </c>
      <c r="Q309">
        <v>-0.93049999999999999</v>
      </c>
      <c r="R309">
        <v>50</v>
      </c>
    </row>
    <row r="310" spans="1:18" x14ac:dyDescent="0.3">
      <c r="A310" t="s">
        <v>4606</v>
      </c>
      <c r="B310" t="s">
        <v>4607</v>
      </c>
      <c r="C310" t="s">
        <v>19</v>
      </c>
      <c r="D310">
        <v>288</v>
      </c>
      <c r="E310">
        <v>716</v>
      </c>
      <c r="F310" t="s">
        <v>47</v>
      </c>
      <c r="G310">
        <v>94</v>
      </c>
      <c r="H310">
        <v>10</v>
      </c>
      <c r="I310" s="1">
        <v>45569</v>
      </c>
      <c r="J310" t="s">
        <v>69</v>
      </c>
      <c r="K310" t="s">
        <v>4597</v>
      </c>
      <c r="L310">
        <v>45</v>
      </c>
      <c r="M310" t="s">
        <v>38</v>
      </c>
      <c r="N310" s="1">
        <v>45303</v>
      </c>
      <c r="O310" t="s">
        <v>84</v>
      </c>
      <c r="P310">
        <v>51.910400000000003</v>
      </c>
      <c r="Q310">
        <v>5.0952999999999999</v>
      </c>
      <c r="R310">
        <v>266</v>
      </c>
    </row>
    <row r="311" spans="1:18" x14ac:dyDescent="0.3">
      <c r="A311" t="s">
        <v>6622</v>
      </c>
      <c r="B311" t="s">
        <v>6623</v>
      </c>
      <c r="C311" t="s">
        <v>42</v>
      </c>
      <c r="D311">
        <v>250.52</v>
      </c>
      <c r="E311">
        <v>164</v>
      </c>
      <c r="F311" t="s">
        <v>27</v>
      </c>
      <c r="G311">
        <v>54</v>
      </c>
      <c r="H311">
        <v>7</v>
      </c>
      <c r="I311" s="1">
        <v>45907</v>
      </c>
      <c r="J311" t="s">
        <v>93</v>
      </c>
      <c r="K311" t="s">
        <v>6609</v>
      </c>
      <c r="L311">
        <v>28</v>
      </c>
      <c r="M311" t="s">
        <v>38</v>
      </c>
      <c r="N311" s="1">
        <v>45734</v>
      </c>
      <c r="O311" t="s">
        <v>24</v>
      </c>
      <c r="P311">
        <v>51.182000000000002</v>
      </c>
      <c r="Q311">
        <v>10.9666</v>
      </c>
      <c r="R311">
        <v>173</v>
      </c>
    </row>
    <row r="312" spans="1:18" x14ac:dyDescent="0.3">
      <c r="A312" t="s">
        <v>1102</v>
      </c>
      <c r="B312" t="s">
        <v>1103</v>
      </c>
      <c r="C312" t="s">
        <v>65</v>
      </c>
      <c r="D312">
        <v>776.01</v>
      </c>
      <c r="E312">
        <v>759</v>
      </c>
      <c r="F312" t="s">
        <v>47</v>
      </c>
      <c r="G312">
        <v>41</v>
      </c>
      <c r="H312">
        <v>5</v>
      </c>
      <c r="I312" s="1">
        <v>45350</v>
      </c>
      <c r="J312" t="s">
        <v>218</v>
      </c>
      <c r="K312" t="s">
        <v>1095</v>
      </c>
      <c r="L312">
        <v>11</v>
      </c>
      <c r="M312" t="s">
        <v>38</v>
      </c>
      <c r="N312" s="1">
        <v>45222</v>
      </c>
      <c r="O312" t="s">
        <v>39</v>
      </c>
      <c r="P312">
        <v>56.744</v>
      </c>
      <c r="Q312">
        <v>21.101900000000001</v>
      </c>
      <c r="R312">
        <v>128</v>
      </c>
    </row>
    <row r="313" spans="1:18" x14ac:dyDescent="0.3">
      <c r="A313" t="s">
        <v>10919</v>
      </c>
      <c r="B313" t="s">
        <v>10920</v>
      </c>
      <c r="C313" t="s">
        <v>72</v>
      </c>
      <c r="D313">
        <v>737.07</v>
      </c>
      <c r="E313">
        <v>496</v>
      </c>
      <c r="F313" t="s">
        <v>20</v>
      </c>
      <c r="G313">
        <v>15</v>
      </c>
      <c r="H313">
        <v>13</v>
      </c>
      <c r="I313" s="1">
        <v>45355</v>
      </c>
      <c r="J313" t="s">
        <v>385</v>
      </c>
      <c r="K313" t="s">
        <v>10914</v>
      </c>
      <c r="L313">
        <v>18</v>
      </c>
      <c r="M313" t="s">
        <v>38</v>
      </c>
      <c r="N313" s="1">
        <v>45287</v>
      </c>
      <c r="O313" t="s">
        <v>24</v>
      </c>
      <c r="P313">
        <v>51.154699999999998</v>
      </c>
      <c r="Q313">
        <v>9.0213999999999999</v>
      </c>
      <c r="R313">
        <v>68</v>
      </c>
    </row>
    <row r="314" spans="1:18" x14ac:dyDescent="0.3">
      <c r="A314" t="s">
        <v>9447</v>
      </c>
      <c r="B314" t="s">
        <v>9448</v>
      </c>
      <c r="C314" t="s">
        <v>36</v>
      </c>
      <c r="D314">
        <v>356.8</v>
      </c>
      <c r="E314">
        <v>493</v>
      </c>
      <c r="F314" t="s">
        <v>20</v>
      </c>
      <c r="G314">
        <v>39</v>
      </c>
      <c r="H314">
        <v>16</v>
      </c>
      <c r="I314" s="1">
        <v>45427</v>
      </c>
      <c r="J314" t="s">
        <v>61</v>
      </c>
      <c r="K314" t="s">
        <v>9449</v>
      </c>
      <c r="L314">
        <v>11</v>
      </c>
      <c r="M314" t="s">
        <v>38</v>
      </c>
      <c r="N314" s="1">
        <v>45192</v>
      </c>
      <c r="O314" t="s">
        <v>39</v>
      </c>
      <c r="P314">
        <v>59.076999999999998</v>
      </c>
      <c r="Q314">
        <v>23.044799999999999</v>
      </c>
      <c r="R314">
        <v>235</v>
      </c>
    </row>
    <row r="315" spans="1:18" x14ac:dyDescent="0.3">
      <c r="A315" t="s">
        <v>4809</v>
      </c>
      <c r="B315" t="s">
        <v>4810</v>
      </c>
      <c r="C315" t="s">
        <v>65</v>
      </c>
      <c r="D315">
        <v>18.309999999999999</v>
      </c>
      <c r="E315">
        <v>572</v>
      </c>
      <c r="F315" t="s">
        <v>20</v>
      </c>
      <c r="G315">
        <v>60</v>
      </c>
      <c r="H315">
        <v>11</v>
      </c>
      <c r="I315" s="1">
        <v>45254</v>
      </c>
      <c r="J315" t="s">
        <v>210</v>
      </c>
      <c r="K315" t="s">
        <v>4802</v>
      </c>
      <c r="L315">
        <v>49</v>
      </c>
      <c r="M315" t="s">
        <v>38</v>
      </c>
      <c r="N315" s="1">
        <v>45233</v>
      </c>
      <c r="O315" t="s">
        <v>49</v>
      </c>
      <c r="P315">
        <v>53.736400000000003</v>
      </c>
      <c r="Q315">
        <v>20.651700000000002</v>
      </c>
      <c r="R315">
        <v>21</v>
      </c>
    </row>
    <row r="316" spans="1:18" x14ac:dyDescent="0.3">
      <c r="A316" t="s">
        <v>9381</v>
      </c>
      <c r="B316" t="s">
        <v>9382</v>
      </c>
      <c r="C316" t="s">
        <v>42</v>
      </c>
      <c r="D316">
        <v>25.11</v>
      </c>
      <c r="E316">
        <v>698</v>
      </c>
      <c r="F316" t="s">
        <v>20</v>
      </c>
      <c r="G316">
        <v>69</v>
      </c>
      <c r="H316">
        <v>28</v>
      </c>
      <c r="I316" s="1">
        <v>45312</v>
      </c>
      <c r="J316" t="s">
        <v>66</v>
      </c>
      <c r="K316" t="s">
        <v>9372</v>
      </c>
      <c r="L316">
        <v>39</v>
      </c>
      <c r="M316" t="s">
        <v>38</v>
      </c>
      <c r="N316" s="1">
        <v>45167</v>
      </c>
      <c r="O316" t="s">
        <v>90</v>
      </c>
      <c r="P316">
        <v>46.448300000000003</v>
      </c>
      <c r="Q316">
        <v>14.883900000000001</v>
      </c>
      <c r="R316">
        <v>145</v>
      </c>
    </row>
    <row r="317" spans="1:18" x14ac:dyDescent="0.3">
      <c r="A317" t="s">
        <v>2941</v>
      </c>
      <c r="B317" t="s">
        <v>2942</v>
      </c>
      <c r="C317" t="s">
        <v>72</v>
      </c>
      <c r="D317">
        <v>529.17999999999995</v>
      </c>
      <c r="E317">
        <v>507</v>
      </c>
      <c r="F317" t="s">
        <v>20</v>
      </c>
      <c r="G317">
        <v>98</v>
      </c>
      <c r="H317">
        <v>7</v>
      </c>
      <c r="I317" s="1">
        <v>45421</v>
      </c>
      <c r="J317" t="s">
        <v>21</v>
      </c>
      <c r="K317" t="s">
        <v>2943</v>
      </c>
      <c r="L317">
        <v>39</v>
      </c>
      <c r="M317" t="s">
        <v>38</v>
      </c>
      <c r="N317" s="1">
        <v>45251</v>
      </c>
      <c r="O317" t="s">
        <v>90</v>
      </c>
      <c r="P317">
        <v>48.140300000000003</v>
      </c>
      <c r="Q317">
        <v>11.280900000000001</v>
      </c>
      <c r="R317">
        <v>170</v>
      </c>
    </row>
    <row r="318" spans="1:18" x14ac:dyDescent="0.3">
      <c r="A318" t="s">
        <v>2076</v>
      </c>
      <c r="B318" t="s">
        <v>2077</v>
      </c>
      <c r="C318" t="s">
        <v>36</v>
      </c>
      <c r="D318">
        <v>721.83</v>
      </c>
      <c r="E318">
        <v>585</v>
      </c>
      <c r="F318" t="s">
        <v>20</v>
      </c>
      <c r="G318">
        <v>30</v>
      </c>
      <c r="H318">
        <v>8</v>
      </c>
      <c r="I318" s="1">
        <v>45748</v>
      </c>
      <c r="J318" t="s">
        <v>328</v>
      </c>
      <c r="K318" t="s">
        <v>2075</v>
      </c>
      <c r="L318">
        <v>10</v>
      </c>
      <c r="M318" t="s">
        <v>38</v>
      </c>
      <c r="N318" s="1">
        <v>45412</v>
      </c>
      <c r="O318" t="s">
        <v>44</v>
      </c>
      <c r="P318">
        <v>39.157499999999999</v>
      </c>
      <c r="Q318">
        <v>10.242000000000001</v>
      </c>
      <c r="R318">
        <v>336</v>
      </c>
    </row>
    <row r="319" spans="1:18" x14ac:dyDescent="0.3">
      <c r="A319" t="s">
        <v>974</v>
      </c>
      <c r="B319" t="s">
        <v>975</v>
      </c>
      <c r="C319" t="s">
        <v>36</v>
      </c>
      <c r="D319">
        <v>233.56</v>
      </c>
      <c r="E319">
        <v>667</v>
      </c>
      <c r="F319" t="s">
        <v>20</v>
      </c>
      <c r="G319">
        <v>21</v>
      </c>
      <c r="H319">
        <v>2</v>
      </c>
      <c r="I319" s="1">
        <v>45478</v>
      </c>
      <c r="J319" t="s">
        <v>204</v>
      </c>
      <c r="K319" t="s">
        <v>969</v>
      </c>
      <c r="L319">
        <v>17</v>
      </c>
      <c r="M319" t="s">
        <v>38</v>
      </c>
      <c r="N319" s="1">
        <v>45401</v>
      </c>
      <c r="O319" t="s">
        <v>49</v>
      </c>
      <c r="P319">
        <v>53.474299999999999</v>
      </c>
      <c r="Q319">
        <v>14.1218</v>
      </c>
      <c r="R319">
        <v>77</v>
      </c>
    </row>
    <row r="320" spans="1:18" x14ac:dyDescent="0.3">
      <c r="A320" t="s">
        <v>5376</v>
      </c>
      <c r="B320" t="s">
        <v>5377</v>
      </c>
      <c r="C320" t="s">
        <v>72</v>
      </c>
      <c r="D320">
        <v>66.739999999999995</v>
      </c>
      <c r="E320">
        <v>320</v>
      </c>
      <c r="F320" t="s">
        <v>20</v>
      </c>
      <c r="G320">
        <v>65</v>
      </c>
      <c r="H320">
        <v>23</v>
      </c>
      <c r="I320" s="1">
        <v>45397</v>
      </c>
      <c r="J320" t="s">
        <v>93</v>
      </c>
      <c r="K320" t="s">
        <v>5367</v>
      </c>
      <c r="L320">
        <v>40</v>
      </c>
      <c r="M320" t="s">
        <v>38</v>
      </c>
      <c r="N320" s="1">
        <v>45380</v>
      </c>
      <c r="O320" t="s">
        <v>24</v>
      </c>
      <c r="P320">
        <v>48.713900000000002</v>
      </c>
      <c r="Q320">
        <v>14.404299999999999</v>
      </c>
      <c r="R320">
        <v>17</v>
      </c>
    </row>
    <row r="321" spans="1:18" x14ac:dyDescent="0.3">
      <c r="A321" t="s">
        <v>5678</v>
      </c>
      <c r="B321" t="s">
        <v>5679</v>
      </c>
      <c r="C321" t="s">
        <v>32</v>
      </c>
      <c r="D321">
        <v>388.47</v>
      </c>
      <c r="E321">
        <v>61</v>
      </c>
      <c r="F321" t="s">
        <v>27</v>
      </c>
      <c r="G321">
        <v>70</v>
      </c>
      <c r="H321">
        <v>10</v>
      </c>
      <c r="I321" s="1">
        <v>45483</v>
      </c>
      <c r="J321" t="s">
        <v>131</v>
      </c>
      <c r="K321" t="s">
        <v>5680</v>
      </c>
      <c r="L321">
        <v>33</v>
      </c>
      <c r="M321" t="s">
        <v>38</v>
      </c>
      <c r="N321" s="1">
        <v>45416</v>
      </c>
      <c r="O321" t="s">
        <v>138</v>
      </c>
      <c r="P321">
        <v>49.125700000000002</v>
      </c>
      <c r="Q321">
        <v>7.4058999999999999</v>
      </c>
      <c r="R321">
        <v>67</v>
      </c>
    </row>
    <row r="322" spans="1:18" x14ac:dyDescent="0.3">
      <c r="A322" t="s">
        <v>4246</v>
      </c>
      <c r="B322" t="s">
        <v>4247</v>
      </c>
      <c r="C322" t="s">
        <v>55</v>
      </c>
      <c r="D322">
        <v>703.45</v>
      </c>
      <c r="E322">
        <v>840</v>
      </c>
      <c r="F322" t="s">
        <v>47</v>
      </c>
      <c r="G322">
        <v>76</v>
      </c>
      <c r="H322">
        <v>9</v>
      </c>
      <c r="I322" s="1">
        <v>45415</v>
      </c>
      <c r="J322" t="s">
        <v>556</v>
      </c>
      <c r="K322" t="s">
        <v>4243</v>
      </c>
      <c r="L322">
        <v>32</v>
      </c>
      <c r="M322" t="s">
        <v>38</v>
      </c>
      <c r="N322" s="1">
        <v>45361</v>
      </c>
      <c r="O322" t="s">
        <v>49</v>
      </c>
      <c r="P322">
        <v>49.5503</v>
      </c>
      <c r="Q322">
        <v>24.0685</v>
      </c>
      <c r="R322">
        <v>54</v>
      </c>
    </row>
    <row r="323" spans="1:18" x14ac:dyDescent="0.3">
      <c r="A323" t="s">
        <v>9693</v>
      </c>
      <c r="B323" t="s">
        <v>9694</v>
      </c>
      <c r="C323" t="s">
        <v>65</v>
      </c>
      <c r="D323">
        <v>383.34</v>
      </c>
      <c r="E323">
        <v>153</v>
      </c>
      <c r="F323" t="s">
        <v>27</v>
      </c>
      <c r="G323">
        <v>93</v>
      </c>
      <c r="H323">
        <v>4</v>
      </c>
      <c r="I323" s="1">
        <v>45361</v>
      </c>
      <c r="J323" t="s">
        <v>104</v>
      </c>
      <c r="K323" t="s">
        <v>9688</v>
      </c>
      <c r="L323">
        <v>39</v>
      </c>
      <c r="M323" t="s">
        <v>38</v>
      </c>
      <c r="N323" s="1">
        <v>45033</v>
      </c>
      <c r="O323" t="s">
        <v>39</v>
      </c>
      <c r="P323">
        <v>55.987299999999998</v>
      </c>
      <c r="Q323">
        <v>14.5541</v>
      </c>
      <c r="R323">
        <v>328</v>
      </c>
    </row>
    <row r="324" spans="1:18" x14ac:dyDescent="0.3">
      <c r="A324" t="s">
        <v>7904</v>
      </c>
      <c r="B324" t="s">
        <v>7905</v>
      </c>
      <c r="C324" t="s">
        <v>36</v>
      </c>
      <c r="D324">
        <v>223.01</v>
      </c>
      <c r="E324">
        <v>215</v>
      </c>
      <c r="F324" t="s">
        <v>27</v>
      </c>
      <c r="G324">
        <v>50</v>
      </c>
      <c r="H324">
        <v>28</v>
      </c>
      <c r="I324" s="1">
        <v>45486</v>
      </c>
      <c r="J324" t="s">
        <v>100</v>
      </c>
      <c r="K324" t="s">
        <v>7897</v>
      </c>
      <c r="L324">
        <v>33</v>
      </c>
      <c r="M324" t="s">
        <v>38</v>
      </c>
      <c r="N324" s="1">
        <v>45172</v>
      </c>
      <c r="O324" t="s">
        <v>112</v>
      </c>
      <c r="P324">
        <v>57.351199999999999</v>
      </c>
      <c r="Q324">
        <v>-5.1143000000000001</v>
      </c>
      <c r="R324">
        <v>314</v>
      </c>
    </row>
    <row r="325" spans="1:18" x14ac:dyDescent="0.3">
      <c r="A325" t="s">
        <v>10598</v>
      </c>
      <c r="B325" t="s">
        <v>10599</v>
      </c>
      <c r="C325" t="s">
        <v>42</v>
      </c>
      <c r="D325">
        <v>113.63</v>
      </c>
      <c r="E325">
        <v>84</v>
      </c>
      <c r="F325" t="s">
        <v>27</v>
      </c>
      <c r="G325">
        <v>34</v>
      </c>
      <c r="H325">
        <v>2</v>
      </c>
      <c r="I325" s="1">
        <v>45550</v>
      </c>
      <c r="J325" t="s">
        <v>33</v>
      </c>
      <c r="K325" t="s">
        <v>10593</v>
      </c>
      <c r="L325">
        <v>16</v>
      </c>
      <c r="M325" t="s">
        <v>38</v>
      </c>
      <c r="N325" s="1">
        <v>45387</v>
      </c>
      <c r="O325" t="s">
        <v>44</v>
      </c>
      <c r="P325">
        <v>42.876899999999999</v>
      </c>
      <c r="Q325">
        <v>6.7769000000000004</v>
      </c>
      <c r="R325">
        <v>163</v>
      </c>
    </row>
    <row r="326" spans="1:18" x14ac:dyDescent="0.3">
      <c r="A326" t="s">
        <v>5634</v>
      </c>
      <c r="B326" t="s">
        <v>5635</v>
      </c>
      <c r="C326" t="s">
        <v>55</v>
      </c>
      <c r="D326">
        <v>902.45</v>
      </c>
      <c r="E326">
        <v>55</v>
      </c>
      <c r="F326" t="s">
        <v>27</v>
      </c>
      <c r="G326">
        <v>95</v>
      </c>
      <c r="H326">
        <v>25</v>
      </c>
      <c r="I326" s="1">
        <v>45343</v>
      </c>
      <c r="J326" t="s">
        <v>412</v>
      </c>
      <c r="K326" t="s">
        <v>5627</v>
      </c>
      <c r="L326">
        <v>34</v>
      </c>
      <c r="M326" t="s">
        <v>38</v>
      </c>
      <c r="N326" s="1">
        <v>45095</v>
      </c>
      <c r="O326" t="s">
        <v>112</v>
      </c>
      <c r="P326">
        <v>52.316899999999997</v>
      </c>
      <c r="Q326">
        <v>-0.89359999999999995</v>
      </c>
      <c r="R326">
        <v>248</v>
      </c>
    </row>
    <row r="327" spans="1:18" x14ac:dyDescent="0.3">
      <c r="A327" t="s">
        <v>1127</v>
      </c>
      <c r="B327" t="s">
        <v>1128</v>
      </c>
      <c r="C327" t="s">
        <v>72</v>
      </c>
      <c r="D327">
        <v>328</v>
      </c>
      <c r="E327">
        <v>590</v>
      </c>
      <c r="F327" t="s">
        <v>20</v>
      </c>
      <c r="G327">
        <v>32</v>
      </c>
      <c r="H327">
        <v>22</v>
      </c>
      <c r="I327" s="1">
        <v>45148</v>
      </c>
      <c r="J327" t="s">
        <v>61</v>
      </c>
      <c r="K327" t="s">
        <v>1122</v>
      </c>
      <c r="L327">
        <v>48</v>
      </c>
      <c r="M327" t="s">
        <v>38</v>
      </c>
      <c r="N327" s="1">
        <v>45014</v>
      </c>
      <c r="O327" t="s">
        <v>24</v>
      </c>
      <c r="P327">
        <v>52.5715</v>
      </c>
      <c r="Q327">
        <v>14.382099999999999</v>
      </c>
      <c r="R327">
        <v>134</v>
      </c>
    </row>
    <row r="328" spans="1:18" x14ac:dyDescent="0.3">
      <c r="A328" t="s">
        <v>7024</v>
      </c>
      <c r="B328" t="s">
        <v>7025</v>
      </c>
      <c r="C328" t="s">
        <v>19</v>
      </c>
      <c r="D328">
        <v>337.48</v>
      </c>
      <c r="E328">
        <v>830</v>
      </c>
      <c r="F328" t="s">
        <v>47</v>
      </c>
      <c r="G328">
        <v>11</v>
      </c>
      <c r="H328">
        <v>4</v>
      </c>
      <c r="I328" s="1">
        <v>45443</v>
      </c>
      <c r="J328" t="s">
        <v>76</v>
      </c>
      <c r="K328" t="s">
        <v>7026</v>
      </c>
      <c r="L328">
        <v>39</v>
      </c>
      <c r="M328" t="s">
        <v>38</v>
      </c>
      <c r="N328" s="1">
        <v>45385</v>
      </c>
      <c r="O328" t="s">
        <v>29</v>
      </c>
      <c r="P328">
        <v>43.107599999999998</v>
      </c>
      <c r="Q328">
        <v>2.4575</v>
      </c>
      <c r="R328">
        <v>58</v>
      </c>
    </row>
    <row r="329" spans="1:18" x14ac:dyDescent="0.3">
      <c r="A329" t="s">
        <v>1730</v>
      </c>
      <c r="B329" t="s">
        <v>1731</v>
      </c>
      <c r="C329" t="s">
        <v>55</v>
      </c>
      <c r="D329">
        <v>619.49</v>
      </c>
      <c r="E329">
        <v>772</v>
      </c>
      <c r="F329" t="s">
        <v>47</v>
      </c>
      <c r="G329">
        <v>20</v>
      </c>
      <c r="H329">
        <v>1</v>
      </c>
      <c r="I329" s="1">
        <v>45639</v>
      </c>
      <c r="J329" t="s">
        <v>234</v>
      </c>
      <c r="K329" t="s">
        <v>1725</v>
      </c>
      <c r="L329">
        <v>29</v>
      </c>
      <c r="M329" t="s">
        <v>38</v>
      </c>
      <c r="N329" s="1">
        <v>45498</v>
      </c>
      <c r="O329" t="s">
        <v>138</v>
      </c>
      <c r="P329">
        <v>47.122399999999999</v>
      </c>
      <c r="Q329">
        <v>6.5946999999999996</v>
      </c>
      <c r="R329">
        <v>141</v>
      </c>
    </row>
    <row r="330" spans="1:18" x14ac:dyDescent="0.3">
      <c r="A330" t="s">
        <v>5574</v>
      </c>
      <c r="B330" t="s">
        <v>5575</v>
      </c>
      <c r="C330" t="s">
        <v>36</v>
      </c>
      <c r="D330">
        <v>503.02</v>
      </c>
      <c r="E330">
        <v>531</v>
      </c>
      <c r="F330" t="s">
        <v>20</v>
      </c>
      <c r="G330">
        <v>63</v>
      </c>
      <c r="H330">
        <v>11</v>
      </c>
      <c r="I330" s="1">
        <v>45656</v>
      </c>
      <c r="J330" t="s">
        <v>76</v>
      </c>
      <c r="K330" t="s">
        <v>5569</v>
      </c>
      <c r="L330">
        <v>49</v>
      </c>
      <c r="M330" t="s">
        <v>38</v>
      </c>
      <c r="N330" s="1">
        <v>45396</v>
      </c>
      <c r="O330" t="s">
        <v>39</v>
      </c>
      <c r="P330">
        <v>58.8384</v>
      </c>
      <c r="Q330">
        <v>23.289300000000001</v>
      </c>
      <c r="R330">
        <v>260</v>
      </c>
    </row>
    <row r="331" spans="1:18" x14ac:dyDescent="0.3">
      <c r="A331" t="s">
        <v>4792</v>
      </c>
      <c r="B331" t="s">
        <v>4793</v>
      </c>
      <c r="C331" t="s">
        <v>55</v>
      </c>
      <c r="D331">
        <v>875.76</v>
      </c>
      <c r="E331">
        <v>328</v>
      </c>
      <c r="F331" t="s">
        <v>20</v>
      </c>
      <c r="G331">
        <v>92</v>
      </c>
      <c r="H331">
        <v>15</v>
      </c>
      <c r="I331" s="1">
        <v>45711</v>
      </c>
      <c r="J331" t="s">
        <v>48</v>
      </c>
      <c r="K331" t="s">
        <v>4787</v>
      </c>
      <c r="L331">
        <v>47</v>
      </c>
      <c r="M331" t="s">
        <v>38</v>
      </c>
      <c r="N331" s="1">
        <v>45565</v>
      </c>
      <c r="O331" t="s">
        <v>138</v>
      </c>
      <c r="P331">
        <v>46.156399999999998</v>
      </c>
      <c r="Q331">
        <v>-4.8390000000000004</v>
      </c>
      <c r="R331">
        <v>146</v>
      </c>
    </row>
    <row r="332" spans="1:18" x14ac:dyDescent="0.3">
      <c r="A332" t="s">
        <v>5200</v>
      </c>
      <c r="B332" t="s">
        <v>5201</v>
      </c>
      <c r="C332" t="s">
        <v>55</v>
      </c>
      <c r="D332">
        <v>235.28</v>
      </c>
      <c r="E332">
        <v>857</v>
      </c>
      <c r="F332" t="s">
        <v>47</v>
      </c>
      <c r="G332">
        <v>17</v>
      </c>
      <c r="H332">
        <v>27</v>
      </c>
      <c r="I332" s="1">
        <v>45652</v>
      </c>
      <c r="J332" t="s">
        <v>76</v>
      </c>
      <c r="K332" t="s">
        <v>5197</v>
      </c>
      <c r="L332">
        <v>32</v>
      </c>
      <c r="M332" t="s">
        <v>38</v>
      </c>
      <c r="N332" s="1">
        <v>45358</v>
      </c>
      <c r="O332" t="s">
        <v>90</v>
      </c>
      <c r="P332">
        <v>46.877699999999997</v>
      </c>
      <c r="Q332">
        <v>12.4171</v>
      </c>
      <c r="R332">
        <v>294</v>
      </c>
    </row>
    <row r="333" spans="1:18" x14ac:dyDescent="0.3">
      <c r="A333" t="s">
        <v>3331</v>
      </c>
      <c r="B333" t="s">
        <v>3332</v>
      </c>
      <c r="C333" t="s">
        <v>55</v>
      </c>
      <c r="D333">
        <v>619.95000000000005</v>
      </c>
      <c r="E333">
        <v>551</v>
      </c>
      <c r="F333" t="s">
        <v>20</v>
      </c>
      <c r="G333">
        <v>69</v>
      </c>
      <c r="H333">
        <v>5</v>
      </c>
      <c r="I333" s="1">
        <v>45650</v>
      </c>
      <c r="J333" t="s">
        <v>118</v>
      </c>
      <c r="K333" t="s">
        <v>3322</v>
      </c>
      <c r="L333">
        <v>29</v>
      </c>
      <c r="M333" t="s">
        <v>38</v>
      </c>
      <c r="N333" s="1">
        <v>45365</v>
      </c>
      <c r="O333" t="s">
        <v>29</v>
      </c>
      <c r="P333">
        <v>39.650300000000001</v>
      </c>
      <c r="Q333">
        <v>-7.6961000000000004</v>
      </c>
      <c r="R333">
        <v>285</v>
      </c>
    </row>
    <row r="334" spans="1:18" x14ac:dyDescent="0.3">
      <c r="A334" t="s">
        <v>5225</v>
      </c>
      <c r="B334" t="s">
        <v>5226</v>
      </c>
      <c r="C334" t="s">
        <v>42</v>
      </c>
      <c r="D334">
        <v>818.11</v>
      </c>
      <c r="E334">
        <v>889</v>
      </c>
      <c r="F334" t="s">
        <v>47</v>
      </c>
      <c r="G334">
        <v>94</v>
      </c>
      <c r="H334">
        <v>29</v>
      </c>
      <c r="I334" s="1">
        <v>45758</v>
      </c>
      <c r="J334" t="s">
        <v>459</v>
      </c>
      <c r="K334" t="s">
        <v>5227</v>
      </c>
      <c r="L334">
        <v>34</v>
      </c>
      <c r="M334" t="s">
        <v>38</v>
      </c>
      <c r="N334" s="1">
        <v>45660</v>
      </c>
      <c r="O334" t="s">
        <v>77</v>
      </c>
      <c r="P334">
        <v>50.489199999999997</v>
      </c>
      <c r="Q334">
        <v>3.3239000000000001</v>
      </c>
      <c r="R334">
        <v>98</v>
      </c>
    </row>
    <row r="335" spans="1:18" x14ac:dyDescent="0.3">
      <c r="A335" t="s">
        <v>3134</v>
      </c>
      <c r="B335" t="s">
        <v>3135</v>
      </c>
      <c r="C335" t="s">
        <v>55</v>
      </c>
      <c r="D335">
        <v>350.93</v>
      </c>
      <c r="E335">
        <v>438</v>
      </c>
      <c r="F335" t="s">
        <v>20</v>
      </c>
      <c r="G335">
        <v>74</v>
      </c>
      <c r="H335">
        <v>21</v>
      </c>
      <c r="I335" s="1">
        <v>45707</v>
      </c>
      <c r="J335" t="s">
        <v>48</v>
      </c>
      <c r="K335" t="s">
        <v>3129</v>
      </c>
      <c r="L335">
        <v>23</v>
      </c>
      <c r="M335" t="s">
        <v>38</v>
      </c>
      <c r="N335" s="1">
        <v>45518</v>
      </c>
      <c r="O335" t="s">
        <v>29</v>
      </c>
      <c r="P335">
        <v>36.336399999999998</v>
      </c>
      <c r="Q335">
        <v>-2.0682</v>
      </c>
      <c r="R335">
        <v>189</v>
      </c>
    </row>
    <row r="336" spans="1:18" x14ac:dyDescent="0.3">
      <c r="A336" t="s">
        <v>10642</v>
      </c>
      <c r="B336" t="s">
        <v>10643</v>
      </c>
      <c r="C336" t="s">
        <v>55</v>
      </c>
      <c r="D336">
        <v>809.01</v>
      </c>
      <c r="E336">
        <v>376</v>
      </c>
      <c r="F336" t="s">
        <v>20</v>
      </c>
      <c r="G336">
        <v>20</v>
      </c>
      <c r="H336">
        <v>22</v>
      </c>
      <c r="I336" s="1">
        <v>45388</v>
      </c>
      <c r="J336" t="s">
        <v>87</v>
      </c>
      <c r="K336" t="s">
        <v>10635</v>
      </c>
      <c r="L336">
        <v>21</v>
      </c>
      <c r="M336" t="s">
        <v>38</v>
      </c>
      <c r="N336" s="1">
        <v>45084</v>
      </c>
      <c r="O336" t="s">
        <v>39</v>
      </c>
      <c r="P336">
        <v>59.747700000000002</v>
      </c>
      <c r="Q336">
        <v>18.4072</v>
      </c>
      <c r="R336">
        <v>304</v>
      </c>
    </row>
    <row r="337" spans="1:18" x14ac:dyDescent="0.3">
      <c r="A337" t="s">
        <v>570</v>
      </c>
      <c r="B337" t="s">
        <v>571</v>
      </c>
      <c r="C337" t="s">
        <v>42</v>
      </c>
      <c r="D337">
        <v>831.54</v>
      </c>
      <c r="E337">
        <v>742</v>
      </c>
      <c r="F337" t="s">
        <v>47</v>
      </c>
      <c r="G337">
        <v>41</v>
      </c>
      <c r="H337">
        <v>18</v>
      </c>
      <c r="I337" s="1">
        <v>45351</v>
      </c>
      <c r="J337" t="s">
        <v>69</v>
      </c>
      <c r="K337" t="s">
        <v>569</v>
      </c>
      <c r="L337">
        <v>24</v>
      </c>
      <c r="M337" t="s">
        <v>38</v>
      </c>
      <c r="N337" s="1">
        <v>45163</v>
      </c>
      <c r="O337" t="s">
        <v>44</v>
      </c>
      <c r="P337">
        <v>41.522300000000001</v>
      </c>
      <c r="Q337">
        <v>14.9971</v>
      </c>
      <c r="R337">
        <v>188</v>
      </c>
    </row>
    <row r="338" spans="1:18" x14ac:dyDescent="0.3">
      <c r="A338" t="s">
        <v>9667</v>
      </c>
      <c r="B338" t="s">
        <v>9668</v>
      </c>
      <c r="C338" t="s">
        <v>72</v>
      </c>
      <c r="D338">
        <v>997.77</v>
      </c>
      <c r="E338">
        <v>355</v>
      </c>
      <c r="F338" t="s">
        <v>20</v>
      </c>
      <c r="G338">
        <v>14</v>
      </c>
      <c r="H338">
        <v>18</v>
      </c>
      <c r="I338" s="1">
        <v>45818</v>
      </c>
      <c r="J338" t="s">
        <v>118</v>
      </c>
      <c r="K338" t="s">
        <v>9666</v>
      </c>
      <c r="L338">
        <v>23</v>
      </c>
      <c r="M338" t="s">
        <v>38</v>
      </c>
      <c r="N338" s="1">
        <v>45722</v>
      </c>
      <c r="O338" t="s">
        <v>77</v>
      </c>
      <c r="P338">
        <v>50.0047</v>
      </c>
      <c r="Q338">
        <v>4.1173000000000002</v>
      </c>
      <c r="R338">
        <v>96</v>
      </c>
    </row>
    <row r="339" spans="1:18" x14ac:dyDescent="0.3">
      <c r="A339" t="s">
        <v>8241</v>
      </c>
      <c r="B339" t="s">
        <v>8242</v>
      </c>
      <c r="C339" t="s">
        <v>55</v>
      </c>
      <c r="D339">
        <v>434.37</v>
      </c>
      <c r="E339">
        <v>697</v>
      </c>
      <c r="F339" t="s">
        <v>20</v>
      </c>
      <c r="G339">
        <v>31</v>
      </c>
      <c r="H339">
        <v>19</v>
      </c>
      <c r="I339" s="1">
        <v>45874</v>
      </c>
      <c r="J339" t="s">
        <v>148</v>
      </c>
      <c r="K339" t="s">
        <v>8240</v>
      </c>
      <c r="L339">
        <v>6</v>
      </c>
      <c r="M339" t="s">
        <v>38</v>
      </c>
      <c r="N339" s="1">
        <v>45573</v>
      </c>
      <c r="O339" t="s">
        <v>39</v>
      </c>
      <c r="P339">
        <v>59.4985</v>
      </c>
      <c r="Q339">
        <v>12.924099999999999</v>
      </c>
      <c r="R339">
        <v>301</v>
      </c>
    </row>
    <row r="340" spans="1:18" x14ac:dyDescent="0.3">
      <c r="A340" t="s">
        <v>3072</v>
      </c>
      <c r="B340" t="s">
        <v>3073</v>
      </c>
      <c r="C340" t="s">
        <v>42</v>
      </c>
      <c r="D340">
        <v>663.76</v>
      </c>
      <c r="E340">
        <v>144</v>
      </c>
      <c r="F340" t="s">
        <v>27</v>
      </c>
      <c r="G340">
        <v>95</v>
      </c>
      <c r="H340">
        <v>28</v>
      </c>
      <c r="I340" s="1">
        <v>45683</v>
      </c>
      <c r="J340" t="s">
        <v>100</v>
      </c>
      <c r="K340" t="s">
        <v>3063</v>
      </c>
      <c r="L340">
        <v>24</v>
      </c>
      <c r="M340" t="s">
        <v>38</v>
      </c>
      <c r="N340" s="1">
        <v>45644</v>
      </c>
      <c r="O340" t="s">
        <v>44</v>
      </c>
      <c r="P340">
        <v>44.314399999999999</v>
      </c>
      <c r="Q340">
        <v>15.498100000000001</v>
      </c>
      <c r="R340">
        <v>39</v>
      </c>
    </row>
    <row r="341" spans="1:18" x14ac:dyDescent="0.3">
      <c r="A341" t="s">
        <v>6992</v>
      </c>
      <c r="B341" t="s">
        <v>6993</v>
      </c>
      <c r="C341" t="s">
        <v>36</v>
      </c>
      <c r="D341">
        <v>839.66</v>
      </c>
      <c r="E341">
        <v>713</v>
      </c>
      <c r="F341" t="s">
        <v>47</v>
      </c>
      <c r="G341">
        <v>48</v>
      </c>
      <c r="H341">
        <v>15</v>
      </c>
      <c r="I341" s="1">
        <v>45716</v>
      </c>
      <c r="J341" t="s">
        <v>43</v>
      </c>
      <c r="K341" t="s">
        <v>6985</v>
      </c>
      <c r="L341">
        <v>8</v>
      </c>
      <c r="M341" t="s">
        <v>38</v>
      </c>
      <c r="N341" s="1">
        <v>45628</v>
      </c>
      <c r="O341" t="s">
        <v>90</v>
      </c>
      <c r="P341">
        <v>48.5854</v>
      </c>
      <c r="Q341">
        <v>14.756399999999999</v>
      </c>
      <c r="R341">
        <v>88</v>
      </c>
    </row>
    <row r="342" spans="1:18" x14ac:dyDescent="0.3">
      <c r="A342" t="s">
        <v>8313</v>
      </c>
      <c r="B342" t="s">
        <v>8314</v>
      </c>
      <c r="C342" t="s">
        <v>19</v>
      </c>
      <c r="D342">
        <v>910.33</v>
      </c>
      <c r="E342">
        <v>579</v>
      </c>
      <c r="F342" t="s">
        <v>20</v>
      </c>
      <c r="G342">
        <v>43</v>
      </c>
      <c r="H342">
        <v>27</v>
      </c>
      <c r="I342" s="1">
        <v>45458</v>
      </c>
      <c r="J342" t="s">
        <v>93</v>
      </c>
      <c r="K342" t="s">
        <v>8308</v>
      </c>
      <c r="L342">
        <v>31</v>
      </c>
      <c r="M342" t="s">
        <v>38</v>
      </c>
      <c r="N342" s="1">
        <v>45265</v>
      </c>
      <c r="O342" t="s">
        <v>49</v>
      </c>
      <c r="P342">
        <v>53.771999999999998</v>
      </c>
      <c r="Q342">
        <v>23.410599999999999</v>
      </c>
      <c r="R342">
        <v>193</v>
      </c>
    </row>
    <row r="343" spans="1:18" x14ac:dyDescent="0.3">
      <c r="A343" t="s">
        <v>9988</v>
      </c>
      <c r="B343" t="s">
        <v>9989</v>
      </c>
      <c r="C343" t="s">
        <v>65</v>
      </c>
      <c r="D343">
        <v>567.23</v>
      </c>
      <c r="E343">
        <v>861</v>
      </c>
      <c r="F343" t="s">
        <v>47</v>
      </c>
      <c r="G343">
        <v>43</v>
      </c>
      <c r="H343">
        <v>26</v>
      </c>
      <c r="I343" s="1">
        <v>45708</v>
      </c>
      <c r="J343" t="s">
        <v>328</v>
      </c>
      <c r="K343" t="s">
        <v>9981</v>
      </c>
      <c r="L343">
        <v>46</v>
      </c>
      <c r="M343" t="s">
        <v>38</v>
      </c>
      <c r="N343" s="1">
        <v>45617</v>
      </c>
      <c r="O343" t="s">
        <v>77</v>
      </c>
      <c r="P343">
        <v>50.093200000000003</v>
      </c>
      <c r="Q343">
        <v>5.9687999999999999</v>
      </c>
      <c r="R343">
        <v>91</v>
      </c>
    </row>
    <row r="344" spans="1:18" x14ac:dyDescent="0.3">
      <c r="A344" t="s">
        <v>8453</v>
      </c>
      <c r="B344" t="s">
        <v>8454</v>
      </c>
      <c r="C344" t="s">
        <v>19</v>
      </c>
      <c r="D344">
        <v>259.26</v>
      </c>
      <c r="E344">
        <v>559</v>
      </c>
      <c r="F344" t="s">
        <v>20</v>
      </c>
      <c r="G344">
        <v>91</v>
      </c>
      <c r="H344">
        <v>13</v>
      </c>
      <c r="I344" s="1">
        <v>45354</v>
      </c>
      <c r="J344" t="s">
        <v>197</v>
      </c>
      <c r="K344" t="s">
        <v>8446</v>
      </c>
      <c r="L344">
        <v>14</v>
      </c>
      <c r="M344" t="s">
        <v>38</v>
      </c>
      <c r="N344" s="1">
        <v>45129</v>
      </c>
      <c r="O344" t="s">
        <v>138</v>
      </c>
      <c r="P344">
        <v>49.599800000000002</v>
      </c>
      <c r="Q344">
        <v>0.39529999999999998</v>
      </c>
      <c r="R344">
        <v>225</v>
      </c>
    </row>
    <row r="345" spans="1:18" x14ac:dyDescent="0.3">
      <c r="A345" t="s">
        <v>10443</v>
      </c>
      <c r="B345" t="s">
        <v>10444</v>
      </c>
      <c r="C345" t="s">
        <v>55</v>
      </c>
      <c r="D345">
        <v>275.22000000000003</v>
      </c>
      <c r="E345">
        <v>266</v>
      </c>
      <c r="F345" t="s">
        <v>27</v>
      </c>
      <c r="G345">
        <v>22</v>
      </c>
      <c r="H345">
        <v>28</v>
      </c>
      <c r="I345" s="1">
        <v>45703</v>
      </c>
      <c r="J345" t="s">
        <v>69</v>
      </c>
      <c r="K345" t="s">
        <v>10436</v>
      </c>
      <c r="L345">
        <v>30</v>
      </c>
      <c r="M345" t="s">
        <v>38</v>
      </c>
      <c r="N345" s="1">
        <v>45657</v>
      </c>
      <c r="O345" t="s">
        <v>77</v>
      </c>
      <c r="P345">
        <v>50.090499999999999</v>
      </c>
      <c r="Q345">
        <v>3.2547999999999999</v>
      </c>
      <c r="R345">
        <v>46</v>
      </c>
    </row>
    <row r="346" spans="1:18" x14ac:dyDescent="0.3">
      <c r="A346" t="s">
        <v>7355</v>
      </c>
      <c r="B346" t="s">
        <v>7356</v>
      </c>
      <c r="C346" t="s">
        <v>32</v>
      </c>
      <c r="D346">
        <v>585.59</v>
      </c>
      <c r="E346">
        <v>1</v>
      </c>
      <c r="F346" t="s">
        <v>27</v>
      </c>
      <c r="G346">
        <v>74</v>
      </c>
      <c r="H346">
        <v>24</v>
      </c>
      <c r="I346" s="1">
        <v>45919</v>
      </c>
      <c r="J346" t="s">
        <v>93</v>
      </c>
      <c r="K346" t="s">
        <v>7357</v>
      </c>
      <c r="L346">
        <v>37</v>
      </c>
      <c r="M346" t="s">
        <v>38</v>
      </c>
      <c r="N346" s="1">
        <v>45638</v>
      </c>
      <c r="O346" t="s">
        <v>24</v>
      </c>
      <c r="P346">
        <v>51.728000000000002</v>
      </c>
      <c r="Q346">
        <v>14.9588</v>
      </c>
      <c r="R346">
        <v>281</v>
      </c>
    </row>
    <row r="347" spans="1:18" x14ac:dyDescent="0.3">
      <c r="A347" t="s">
        <v>4338</v>
      </c>
      <c r="B347" t="s">
        <v>4339</v>
      </c>
      <c r="C347" t="s">
        <v>36</v>
      </c>
      <c r="D347">
        <v>831.99</v>
      </c>
      <c r="E347">
        <v>904</v>
      </c>
      <c r="F347" t="s">
        <v>47</v>
      </c>
      <c r="G347">
        <v>14</v>
      </c>
      <c r="H347">
        <v>22</v>
      </c>
      <c r="I347" s="1">
        <v>45756</v>
      </c>
      <c r="J347" t="s">
        <v>556</v>
      </c>
      <c r="K347" t="s">
        <v>4340</v>
      </c>
      <c r="L347">
        <v>43</v>
      </c>
      <c r="M347" t="s">
        <v>38</v>
      </c>
      <c r="N347" s="1">
        <v>45544</v>
      </c>
      <c r="O347" t="s">
        <v>112</v>
      </c>
      <c r="P347">
        <v>58.262999999999998</v>
      </c>
      <c r="Q347">
        <v>-7.4757999999999996</v>
      </c>
      <c r="R347">
        <v>212</v>
      </c>
    </row>
    <row r="348" spans="1:18" x14ac:dyDescent="0.3">
      <c r="A348" t="s">
        <v>7152</v>
      </c>
      <c r="B348" t="s">
        <v>7153</v>
      </c>
      <c r="C348" t="s">
        <v>32</v>
      </c>
      <c r="D348">
        <v>526.17999999999995</v>
      </c>
      <c r="E348">
        <v>958</v>
      </c>
      <c r="F348" t="s">
        <v>47</v>
      </c>
      <c r="G348">
        <v>97</v>
      </c>
      <c r="H348">
        <v>17</v>
      </c>
      <c r="I348" s="1">
        <v>45396</v>
      </c>
      <c r="J348" t="s">
        <v>201</v>
      </c>
      <c r="K348" t="s">
        <v>7147</v>
      </c>
      <c r="L348">
        <v>44</v>
      </c>
      <c r="M348" t="s">
        <v>38</v>
      </c>
      <c r="N348" s="1">
        <v>45154</v>
      </c>
      <c r="O348" t="s">
        <v>84</v>
      </c>
      <c r="P348">
        <v>51.942999999999998</v>
      </c>
      <c r="Q348">
        <v>5.7420999999999998</v>
      </c>
      <c r="R348">
        <v>242</v>
      </c>
    </row>
    <row r="349" spans="1:18" x14ac:dyDescent="0.3">
      <c r="A349" t="s">
        <v>4511</v>
      </c>
      <c r="B349" t="s">
        <v>4512</v>
      </c>
      <c r="C349" t="s">
        <v>72</v>
      </c>
      <c r="D349">
        <v>271.11</v>
      </c>
      <c r="E349">
        <v>538</v>
      </c>
      <c r="F349" t="s">
        <v>20</v>
      </c>
      <c r="G349">
        <v>77</v>
      </c>
      <c r="H349">
        <v>20</v>
      </c>
      <c r="I349" s="1">
        <v>45727</v>
      </c>
      <c r="J349" t="s">
        <v>151</v>
      </c>
      <c r="K349" t="s">
        <v>4504</v>
      </c>
      <c r="L349">
        <v>42</v>
      </c>
      <c r="M349" t="s">
        <v>38</v>
      </c>
      <c r="N349" s="1">
        <v>45673</v>
      </c>
      <c r="O349" t="s">
        <v>84</v>
      </c>
      <c r="P349">
        <v>51.699199999999998</v>
      </c>
      <c r="Q349">
        <v>4.8598999999999997</v>
      </c>
      <c r="R349">
        <v>54</v>
      </c>
    </row>
    <row r="350" spans="1:18" x14ac:dyDescent="0.3">
      <c r="A350" t="s">
        <v>6915</v>
      </c>
      <c r="B350" t="s">
        <v>6916</v>
      </c>
      <c r="C350" t="s">
        <v>42</v>
      </c>
      <c r="D350">
        <v>808.17</v>
      </c>
      <c r="E350">
        <v>97</v>
      </c>
      <c r="F350" t="s">
        <v>27</v>
      </c>
      <c r="G350">
        <v>52</v>
      </c>
      <c r="H350">
        <v>21</v>
      </c>
      <c r="I350" s="1">
        <v>45601</v>
      </c>
      <c r="J350" t="s">
        <v>104</v>
      </c>
      <c r="K350" t="s">
        <v>6917</v>
      </c>
      <c r="L350">
        <v>36</v>
      </c>
      <c r="M350" t="s">
        <v>38</v>
      </c>
      <c r="N350" s="1">
        <v>45247</v>
      </c>
      <c r="O350" t="s">
        <v>138</v>
      </c>
      <c r="P350">
        <v>42.941099999999999</v>
      </c>
      <c r="Q350">
        <v>1.6538999999999999</v>
      </c>
      <c r="R350">
        <v>354</v>
      </c>
    </row>
    <row r="351" spans="1:18" x14ac:dyDescent="0.3">
      <c r="A351" t="s">
        <v>9164</v>
      </c>
      <c r="B351" t="s">
        <v>9165</v>
      </c>
      <c r="C351" t="s">
        <v>42</v>
      </c>
      <c r="D351">
        <v>755.51</v>
      </c>
      <c r="E351">
        <v>62</v>
      </c>
      <c r="F351" t="s">
        <v>27</v>
      </c>
      <c r="G351">
        <v>37</v>
      </c>
      <c r="H351">
        <v>23</v>
      </c>
      <c r="I351" s="1">
        <v>45634</v>
      </c>
      <c r="J351" t="s">
        <v>412</v>
      </c>
      <c r="K351" t="s">
        <v>9157</v>
      </c>
      <c r="L351">
        <v>21</v>
      </c>
      <c r="M351" t="s">
        <v>38</v>
      </c>
      <c r="N351" s="1">
        <v>45357</v>
      </c>
      <c r="O351" t="s">
        <v>39</v>
      </c>
      <c r="P351">
        <v>55.9848</v>
      </c>
      <c r="Q351">
        <v>22.3017</v>
      </c>
      <c r="R351">
        <v>277</v>
      </c>
    </row>
    <row r="352" spans="1:18" x14ac:dyDescent="0.3">
      <c r="A352" t="s">
        <v>34</v>
      </c>
      <c r="B352" t="s">
        <v>35</v>
      </c>
      <c r="C352" t="s">
        <v>36</v>
      </c>
      <c r="D352">
        <v>56.32</v>
      </c>
      <c r="E352">
        <v>682</v>
      </c>
      <c r="F352" t="s">
        <v>20</v>
      </c>
      <c r="G352">
        <v>52</v>
      </c>
      <c r="H352">
        <v>14</v>
      </c>
      <c r="I352" s="1">
        <v>45440</v>
      </c>
      <c r="J352" t="s">
        <v>37</v>
      </c>
      <c r="K352" t="s">
        <v>22</v>
      </c>
      <c r="L352">
        <v>18</v>
      </c>
      <c r="M352" t="s">
        <v>38</v>
      </c>
      <c r="N352" s="1">
        <v>45388</v>
      </c>
      <c r="O352" t="s">
        <v>39</v>
      </c>
      <c r="P352">
        <v>62.958100000000002</v>
      </c>
      <c r="Q352">
        <v>13.4963</v>
      </c>
      <c r="R352">
        <v>52</v>
      </c>
    </row>
    <row r="353" spans="1:18" x14ac:dyDescent="0.3">
      <c r="A353" t="s">
        <v>10001</v>
      </c>
      <c r="B353" t="s">
        <v>10002</v>
      </c>
      <c r="C353" t="s">
        <v>19</v>
      </c>
      <c r="D353">
        <v>416.91</v>
      </c>
      <c r="E353">
        <v>894</v>
      </c>
      <c r="F353" t="s">
        <v>47</v>
      </c>
      <c r="G353">
        <v>71</v>
      </c>
      <c r="H353">
        <v>2</v>
      </c>
      <c r="I353" s="1">
        <v>45057</v>
      </c>
      <c r="J353" t="s">
        <v>556</v>
      </c>
      <c r="K353" t="s">
        <v>10003</v>
      </c>
      <c r="L353">
        <v>39</v>
      </c>
      <c r="M353" t="s">
        <v>38</v>
      </c>
      <c r="N353" s="1">
        <v>45037</v>
      </c>
      <c r="O353" t="s">
        <v>112</v>
      </c>
      <c r="P353">
        <v>54.576000000000001</v>
      </c>
      <c r="Q353">
        <v>-6.1875</v>
      </c>
      <c r="R353">
        <v>20</v>
      </c>
    </row>
    <row r="354" spans="1:18" x14ac:dyDescent="0.3">
      <c r="A354" t="s">
        <v>10674</v>
      </c>
      <c r="B354" t="s">
        <v>10675</v>
      </c>
      <c r="C354" t="s">
        <v>65</v>
      </c>
      <c r="D354">
        <v>162.61000000000001</v>
      </c>
      <c r="E354">
        <v>516</v>
      </c>
      <c r="F354" t="s">
        <v>20</v>
      </c>
      <c r="G354">
        <v>80</v>
      </c>
      <c r="H354">
        <v>3</v>
      </c>
      <c r="I354" s="1">
        <v>45521</v>
      </c>
      <c r="J354" t="s">
        <v>151</v>
      </c>
      <c r="K354" t="s">
        <v>10667</v>
      </c>
      <c r="L354">
        <v>36</v>
      </c>
      <c r="M354" t="s">
        <v>38</v>
      </c>
      <c r="N354" s="1">
        <v>45353</v>
      </c>
      <c r="O354" t="s">
        <v>24</v>
      </c>
      <c r="P354">
        <v>50.358600000000003</v>
      </c>
      <c r="Q354">
        <v>12.6295</v>
      </c>
      <c r="R354">
        <v>168</v>
      </c>
    </row>
    <row r="355" spans="1:18" x14ac:dyDescent="0.3">
      <c r="A355" t="s">
        <v>3856</v>
      </c>
      <c r="B355" t="s">
        <v>3857</v>
      </c>
      <c r="C355" t="s">
        <v>36</v>
      </c>
      <c r="D355">
        <v>967.01</v>
      </c>
      <c r="E355">
        <v>930</v>
      </c>
      <c r="F355" t="s">
        <v>47</v>
      </c>
      <c r="G355">
        <v>23</v>
      </c>
      <c r="H355">
        <v>14</v>
      </c>
      <c r="I355" s="1">
        <v>45567</v>
      </c>
      <c r="J355" t="s">
        <v>104</v>
      </c>
      <c r="K355" t="s">
        <v>3847</v>
      </c>
      <c r="L355">
        <v>11</v>
      </c>
      <c r="M355" t="s">
        <v>38</v>
      </c>
      <c r="N355" s="1">
        <v>45371</v>
      </c>
      <c r="O355" t="s">
        <v>24</v>
      </c>
      <c r="P355">
        <v>54.269799999999996</v>
      </c>
      <c r="Q355">
        <v>14.984299999999999</v>
      </c>
      <c r="R355">
        <v>196</v>
      </c>
    </row>
    <row r="356" spans="1:18" x14ac:dyDescent="0.3">
      <c r="A356" t="s">
        <v>4967</v>
      </c>
      <c r="B356" t="s">
        <v>4968</v>
      </c>
      <c r="C356" t="s">
        <v>65</v>
      </c>
      <c r="D356">
        <v>654.11</v>
      </c>
      <c r="E356">
        <v>623</v>
      </c>
      <c r="F356" t="s">
        <v>20</v>
      </c>
      <c r="G356">
        <v>45</v>
      </c>
      <c r="H356">
        <v>22</v>
      </c>
      <c r="I356" s="1">
        <v>45893</v>
      </c>
      <c r="J356" t="s">
        <v>163</v>
      </c>
      <c r="K356" t="s">
        <v>4966</v>
      </c>
      <c r="L356">
        <v>27</v>
      </c>
      <c r="M356" t="s">
        <v>38</v>
      </c>
      <c r="N356" s="1">
        <v>45712</v>
      </c>
      <c r="O356" t="s">
        <v>39</v>
      </c>
      <c r="P356">
        <v>59.4495</v>
      </c>
      <c r="Q356">
        <v>18.314699999999998</v>
      </c>
      <c r="R356">
        <v>181</v>
      </c>
    </row>
    <row r="357" spans="1:18" x14ac:dyDescent="0.3">
      <c r="A357" t="s">
        <v>4625</v>
      </c>
      <c r="B357" t="s">
        <v>4626</v>
      </c>
      <c r="C357" t="s">
        <v>65</v>
      </c>
      <c r="D357">
        <v>897.38</v>
      </c>
      <c r="E357">
        <v>63</v>
      </c>
      <c r="F357" t="s">
        <v>27</v>
      </c>
      <c r="G357">
        <v>67</v>
      </c>
      <c r="H357">
        <v>22</v>
      </c>
      <c r="I357" s="1">
        <v>45803</v>
      </c>
      <c r="J357" t="s">
        <v>126</v>
      </c>
      <c r="K357" t="s">
        <v>4627</v>
      </c>
      <c r="L357">
        <v>35</v>
      </c>
      <c r="M357" t="s">
        <v>38</v>
      </c>
      <c r="N357" s="1">
        <v>45660</v>
      </c>
      <c r="O357" t="s">
        <v>44</v>
      </c>
      <c r="P357">
        <v>37.226100000000002</v>
      </c>
      <c r="Q357">
        <v>16.2682</v>
      </c>
      <c r="R357">
        <v>143</v>
      </c>
    </row>
    <row r="358" spans="1:18" x14ac:dyDescent="0.3">
      <c r="A358" t="s">
        <v>5676</v>
      </c>
      <c r="B358" t="s">
        <v>5677</v>
      </c>
      <c r="C358" t="s">
        <v>36</v>
      </c>
      <c r="D358">
        <v>751.77</v>
      </c>
      <c r="E358">
        <v>322</v>
      </c>
      <c r="F358" t="s">
        <v>20</v>
      </c>
      <c r="G358">
        <v>20</v>
      </c>
      <c r="H358">
        <v>14</v>
      </c>
      <c r="I358" s="1">
        <v>45757</v>
      </c>
      <c r="J358" t="s">
        <v>115</v>
      </c>
      <c r="K358" t="s">
        <v>5671</v>
      </c>
      <c r="L358">
        <v>6</v>
      </c>
      <c r="M358" t="s">
        <v>38</v>
      </c>
      <c r="N358" s="1">
        <v>45617</v>
      </c>
      <c r="O358" t="s">
        <v>44</v>
      </c>
      <c r="P358">
        <v>43.605699999999999</v>
      </c>
      <c r="Q358">
        <v>18.398</v>
      </c>
      <c r="R358">
        <v>140</v>
      </c>
    </row>
    <row r="359" spans="1:18" x14ac:dyDescent="0.3">
      <c r="A359" t="s">
        <v>7705</v>
      </c>
      <c r="B359" t="s">
        <v>7706</v>
      </c>
      <c r="C359" t="s">
        <v>55</v>
      </c>
      <c r="D359">
        <v>362.12</v>
      </c>
      <c r="E359">
        <v>575</v>
      </c>
      <c r="F359" t="s">
        <v>20</v>
      </c>
      <c r="G359">
        <v>88</v>
      </c>
      <c r="H359">
        <v>23</v>
      </c>
      <c r="I359" s="1">
        <v>45509</v>
      </c>
      <c r="J359" t="s">
        <v>480</v>
      </c>
      <c r="K359" t="s">
        <v>7696</v>
      </c>
      <c r="L359">
        <v>44</v>
      </c>
      <c r="M359" t="s">
        <v>38</v>
      </c>
      <c r="N359" s="1">
        <v>45338</v>
      </c>
      <c r="O359" t="s">
        <v>77</v>
      </c>
      <c r="P359">
        <v>51.126300000000001</v>
      </c>
      <c r="Q359">
        <v>4.8851000000000004</v>
      </c>
      <c r="R359">
        <v>171</v>
      </c>
    </row>
    <row r="360" spans="1:18" x14ac:dyDescent="0.3">
      <c r="A360" t="s">
        <v>5838</v>
      </c>
      <c r="B360" t="s">
        <v>5839</v>
      </c>
      <c r="C360" t="s">
        <v>65</v>
      </c>
      <c r="D360">
        <v>93.55</v>
      </c>
      <c r="E360">
        <v>841</v>
      </c>
      <c r="F360" t="s">
        <v>47</v>
      </c>
      <c r="G360">
        <v>74</v>
      </c>
      <c r="H360">
        <v>18</v>
      </c>
      <c r="I360" s="1">
        <v>45501</v>
      </c>
      <c r="J360" t="s">
        <v>143</v>
      </c>
      <c r="K360" t="s">
        <v>5837</v>
      </c>
      <c r="L360">
        <v>20</v>
      </c>
      <c r="M360" t="s">
        <v>38</v>
      </c>
      <c r="N360" s="1">
        <v>45442</v>
      </c>
      <c r="O360" t="s">
        <v>29</v>
      </c>
      <c r="P360">
        <v>37.012099999999997</v>
      </c>
      <c r="Q360">
        <v>0.15079999999999999</v>
      </c>
      <c r="R360">
        <v>59</v>
      </c>
    </row>
    <row r="361" spans="1:18" x14ac:dyDescent="0.3">
      <c r="A361" t="s">
        <v>9773</v>
      </c>
      <c r="B361" t="s">
        <v>9774</v>
      </c>
      <c r="C361" t="s">
        <v>36</v>
      </c>
      <c r="D361">
        <v>966.81</v>
      </c>
      <c r="E361">
        <v>244</v>
      </c>
      <c r="F361" t="s">
        <v>27</v>
      </c>
      <c r="G361">
        <v>29</v>
      </c>
      <c r="H361">
        <v>4</v>
      </c>
      <c r="I361" s="1">
        <v>45229</v>
      </c>
      <c r="J361" t="s">
        <v>123</v>
      </c>
      <c r="K361" t="s">
        <v>9766</v>
      </c>
      <c r="L361">
        <v>15</v>
      </c>
      <c r="M361" t="s">
        <v>38</v>
      </c>
      <c r="N361" s="1">
        <v>45050</v>
      </c>
      <c r="O361" t="s">
        <v>112</v>
      </c>
      <c r="P361">
        <v>56.290399999999998</v>
      </c>
      <c r="Q361">
        <v>-3.1006999999999998</v>
      </c>
      <c r="R361">
        <v>179</v>
      </c>
    </row>
    <row r="362" spans="1:18" x14ac:dyDescent="0.3">
      <c r="A362" t="s">
        <v>10042</v>
      </c>
      <c r="B362" t="s">
        <v>10043</v>
      </c>
      <c r="C362" t="s">
        <v>19</v>
      </c>
      <c r="D362">
        <v>625.55999999999995</v>
      </c>
      <c r="E362">
        <v>317</v>
      </c>
      <c r="F362" t="s">
        <v>20</v>
      </c>
      <c r="G362">
        <v>90</v>
      </c>
      <c r="H362">
        <v>24</v>
      </c>
      <c r="I362" s="1">
        <v>45783</v>
      </c>
      <c r="J362" t="s">
        <v>201</v>
      </c>
      <c r="K362" t="s">
        <v>10044</v>
      </c>
      <c r="L362">
        <v>30</v>
      </c>
      <c r="M362" t="s">
        <v>38</v>
      </c>
      <c r="N362" s="1">
        <v>45530</v>
      </c>
      <c r="O362" t="s">
        <v>44</v>
      </c>
      <c r="P362">
        <v>43.749699999999997</v>
      </c>
      <c r="Q362">
        <v>17.277200000000001</v>
      </c>
      <c r="R362">
        <v>253</v>
      </c>
    </row>
    <row r="363" spans="1:18" x14ac:dyDescent="0.3">
      <c r="A363" t="s">
        <v>3230</v>
      </c>
      <c r="B363" t="s">
        <v>3231</v>
      </c>
      <c r="C363" t="s">
        <v>19</v>
      </c>
      <c r="D363">
        <v>716.56</v>
      </c>
      <c r="E363">
        <v>204</v>
      </c>
      <c r="F363" t="s">
        <v>27</v>
      </c>
      <c r="G363">
        <v>83</v>
      </c>
      <c r="H363">
        <v>1</v>
      </c>
      <c r="I363" s="1">
        <v>45720</v>
      </c>
      <c r="J363" t="s">
        <v>118</v>
      </c>
      <c r="K363" t="s">
        <v>3223</v>
      </c>
      <c r="L363">
        <v>34</v>
      </c>
      <c r="M363" t="s">
        <v>38</v>
      </c>
      <c r="N363" s="1">
        <v>45605</v>
      </c>
      <c r="O363" t="s">
        <v>44</v>
      </c>
      <c r="P363">
        <v>41.286000000000001</v>
      </c>
      <c r="Q363">
        <v>11.49</v>
      </c>
      <c r="R363">
        <v>115</v>
      </c>
    </row>
    <row r="364" spans="1:18" x14ac:dyDescent="0.3">
      <c r="A364" t="s">
        <v>8081</v>
      </c>
      <c r="B364" t="s">
        <v>8082</v>
      </c>
      <c r="C364" t="s">
        <v>19</v>
      </c>
      <c r="D364">
        <v>994.16</v>
      </c>
      <c r="E364">
        <v>721</v>
      </c>
      <c r="F364" t="s">
        <v>47</v>
      </c>
      <c r="G364">
        <v>60</v>
      </c>
      <c r="H364">
        <v>5</v>
      </c>
      <c r="I364" s="1">
        <v>45403</v>
      </c>
      <c r="J364" t="s">
        <v>93</v>
      </c>
      <c r="K364" t="s">
        <v>8083</v>
      </c>
      <c r="L364">
        <v>46</v>
      </c>
      <c r="M364" t="s">
        <v>38</v>
      </c>
      <c r="N364" s="1">
        <v>45289</v>
      </c>
      <c r="O364" t="s">
        <v>49</v>
      </c>
      <c r="P364">
        <v>52.310400000000001</v>
      </c>
      <c r="Q364">
        <v>18.887</v>
      </c>
      <c r="R364">
        <v>114</v>
      </c>
    </row>
    <row r="365" spans="1:18" x14ac:dyDescent="0.3">
      <c r="A365" t="s">
        <v>5002</v>
      </c>
      <c r="B365" t="s">
        <v>5003</v>
      </c>
      <c r="C365" t="s">
        <v>42</v>
      </c>
      <c r="D365">
        <v>460.03</v>
      </c>
      <c r="E365">
        <v>450</v>
      </c>
      <c r="F365" t="s">
        <v>20</v>
      </c>
      <c r="G365">
        <v>86</v>
      </c>
      <c r="H365">
        <v>9</v>
      </c>
      <c r="I365" s="1">
        <v>45213</v>
      </c>
      <c r="J365" t="s">
        <v>163</v>
      </c>
      <c r="K365" t="s">
        <v>4995</v>
      </c>
      <c r="L365">
        <v>45</v>
      </c>
      <c r="M365" t="s">
        <v>38</v>
      </c>
      <c r="N365" s="1">
        <v>45196</v>
      </c>
      <c r="O365" t="s">
        <v>112</v>
      </c>
      <c r="P365">
        <v>53.634700000000002</v>
      </c>
      <c r="Q365">
        <v>0.4037</v>
      </c>
      <c r="R365">
        <v>17</v>
      </c>
    </row>
    <row r="366" spans="1:18" x14ac:dyDescent="0.3">
      <c r="A366" t="s">
        <v>8225</v>
      </c>
      <c r="B366" t="s">
        <v>8226</v>
      </c>
      <c r="C366" t="s">
        <v>36</v>
      </c>
      <c r="D366">
        <v>133.78</v>
      </c>
      <c r="E366">
        <v>955</v>
      </c>
      <c r="F366" t="s">
        <v>47</v>
      </c>
      <c r="G366">
        <v>37</v>
      </c>
      <c r="H366">
        <v>26</v>
      </c>
      <c r="I366" s="1">
        <v>45886</v>
      </c>
      <c r="J366" t="s">
        <v>221</v>
      </c>
      <c r="K366" t="s">
        <v>8220</v>
      </c>
      <c r="L366">
        <v>6</v>
      </c>
      <c r="M366" t="s">
        <v>38</v>
      </c>
      <c r="N366" s="1">
        <v>45531</v>
      </c>
      <c r="O366" t="s">
        <v>138</v>
      </c>
      <c r="P366">
        <v>45.826000000000001</v>
      </c>
      <c r="Q366">
        <v>-4.7906000000000004</v>
      </c>
      <c r="R366">
        <v>355</v>
      </c>
    </row>
    <row r="367" spans="1:18" x14ac:dyDescent="0.3">
      <c r="A367" t="s">
        <v>4328</v>
      </c>
      <c r="B367" t="s">
        <v>4329</v>
      </c>
      <c r="C367" t="s">
        <v>65</v>
      </c>
      <c r="D367">
        <v>155.96</v>
      </c>
      <c r="E367">
        <v>230</v>
      </c>
      <c r="F367" t="s">
        <v>27</v>
      </c>
      <c r="G367">
        <v>13</v>
      </c>
      <c r="H367">
        <v>8</v>
      </c>
      <c r="I367" s="1">
        <v>45661</v>
      </c>
      <c r="J367" t="s">
        <v>80</v>
      </c>
      <c r="K367" t="s">
        <v>4325</v>
      </c>
      <c r="L367">
        <v>36</v>
      </c>
      <c r="M367" t="s">
        <v>38</v>
      </c>
      <c r="N367" s="1">
        <v>45435</v>
      </c>
      <c r="O367" t="s">
        <v>112</v>
      </c>
      <c r="P367">
        <v>57.186900000000001</v>
      </c>
      <c r="Q367">
        <v>-4.0843999999999996</v>
      </c>
      <c r="R367">
        <v>226</v>
      </c>
    </row>
    <row r="368" spans="1:18" x14ac:dyDescent="0.3">
      <c r="A368" t="s">
        <v>6671</v>
      </c>
      <c r="B368" t="s">
        <v>6672</v>
      </c>
      <c r="C368" t="s">
        <v>36</v>
      </c>
      <c r="D368">
        <v>418.84</v>
      </c>
      <c r="E368">
        <v>223</v>
      </c>
      <c r="F368" t="s">
        <v>27</v>
      </c>
      <c r="G368">
        <v>40</v>
      </c>
      <c r="H368">
        <v>5</v>
      </c>
      <c r="I368" s="1">
        <v>45456</v>
      </c>
      <c r="J368" t="s">
        <v>66</v>
      </c>
      <c r="K368" t="s">
        <v>6668</v>
      </c>
      <c r="L368">
        <v>21</v>
      </c>
      <c r="M368" t="s">
        <v>38</v>
      </c>
      <c r="N368" s="1">
        <v>45231</v>
      </c>
      <c r="O368" t="s">
        <v>138</v>
      </c>
      <c r="P368">
        <v>49.676499999999997</v>
      </c>
      <c r="Q368">
        <v>7.2382</v>
      </c>
      <c r="R368">
        <v>225</v>
      </c>
    </row>
    <row r="369" spans="1:18" x14ac:dyDescent="0.3">
      <c r="A369" t="s">
        <v>10611</v>
      </c>
      <c r="B369" t="s">
        <v>10612</v>
      </c>
      <c r="C369" t="s">
        <v>19</v>
      </c>
      <c r="D369">
        <v>938.86</v>
      </c>
      <c r="E369">
        <v>459</v>
      </c>
      <c r="F369" t="s">
        <v>20</v>
      </c>
      <c r="G369">
        <v>95</v>
      </c>
      <c r="H369">
        <v>12</v>
      </c>
      <c r="I369" s="1">
        <v>45597</v>
      </c>
      <c r="J369" t="s">
        <v>148</v>
      </c>
      <c r="K369" t="s">
        <v>10604</v>
      </c>
      <c r="L369">
        <v>23</v>
      </c>
      <c r="M369" t="s">
        <v>38</v>
      </c>
      <c r="N369" s="1">
        <v>45311</v>
      </c>
      <c r="O369" t="s">
        <v>138</v>
      </c>
      <c r="P369">
        <v>47.993600000000001</v>
      </c>
      <c r="Q369">
        <v>4.2954999999999997</v>
      </c>
      <c r="R369">
        <v>286</v>
      </c>
    </row>
    <row r="370" spans="1:18" x14ac:dyDescent="0.3">
      <c r="A370" t="s">
        <v>9277</v>
      </c>
      <c r="B370" t="s">
        <v>9278</v>
      </c>
      <c r="C370" t="s">
        <v>42</v>
      </c>
      <c r="D370">
        <v>600.87</v>
      </c>
      <c r="E370">
        <v>463</v>
      </c>
      <c r="F370" t="s">
        <v>20</v>
      </c>
      <c r="G370">
        <v>60</v>
      </c>
      <c r="H370">
        <v>2</v>
      </c>
      <c r="I370" s="1">
        <v>45740</v>
      </c>
      <c r="J370" t="s">
        <v>400</v>
      </c>
      <c r="K370" t="s">
        <v>9276</v>
      </c>
      <c r="L370">
        <v>34</v>
      </c>
      <c r="M370" t="s">
        <v>38</v>
      </c>
      <c r="N370" s="1">
        <v>45478</v>
      </c>
      <c r="O370" t="s">
        <v>112</v>
      </c>
      <c r="P370">
        <v>51.759300000000003</v>
      </c>
      <c r="Q370">
        <v>-3.3748999999999998</v>
      </c>
      <c r="R370">
        <v>262</v>
      </c>
    </row>
    <row r="371" spans="1:18" x14ac:dyDescent="0.3">
      <c r="A371" t="s">
        <v>2164</v>
      </c>
      <c r="B371" t="s">
        <v>2165</v>
      </c>
      <c r="C371" t="s">
        <v>42</v>
      </c>
      <c r="D371">
        <v>756.27</v>
      </c>
      <c r="E371">
        <v>508</v>
      </c>
      <c r="F371" t="s">
        <v>20</v>
      </c>
      <c r="G371">
        <v>70</v>
      </c>
      <c r="H371">
        <v>1</v>
      </c>
      <c r="I371" s="1">
        <v>45453</v>
      </c>
      <c r="J371" t="s">
        <v>48</v>
      </c>
      <c r="K371" t="s">
        <v>2157</v>
      </c>
      <c r="L371">
        <v>5</v>
      </c>
      <c r="M371" t="s">
        <v>38</v>
      </c>
      <c r="N371" s="1">
        <v>45124</v>
      </c>
      <c r="O371" t="s">
        <v>24</v>
      </c>
      <c r="P371">
        <v>50.4636</v>
      </c>
      <c r="Q371">
        <v>8.3160000000000007</v>
      </c>
      <c r="R371">
        <v>329</v>
      </c>
    </row>
    <row r="372" spans="1:18" x14ac:dyDescent="0.3">
      <c r="A372" t="s">
        <v>9704</v>
      </c>
      <c r="B372" t="s">
        <v>9705</v>
      </c>
      <c r="C372" t="s">
        <v>55</v>
      </c>
      <c r="D372">
        <v>24.34</v>
      </c>
      <c r="E372">
        <v>731</v>
      </c>
      <c r="F372" t="s">
        <v>47</v>
      </c>
      <c r="G372">
        <v>22</v>
      </c>
      <c r="H372">
        <v>14</v>
      </c>
      <c r="I372" s="1">
        <v>45178</v>
      </c>
      <c r="J372" t="s">
        <v>412</v>
      </c>
      <c r="K372" t="s">
        <v>9703</v>
      </c>
      <c r="L372">
        <v>30</v>
      </c>
      <c r="M372" t="s">
        <v>38</v>
      </c>
      <c r="N372" s="1">
        <v>45157</v>
      </c>
      <c r="O372" t="s">
        <v>138</v>
      </c>
      <c r="P372">
        <v>41.918300000000002</v>
      </c>
      <c r="Q372">
        <v>-3.5253000000000001</v>
      </c>
      <c r="R372">
        <v>21</v>
      </c>
    </row>
    <row r="373" spans="1:18" x14ac:dyDescent="0.3">
      <c r="A373" t="s">
        <v>7857</v>
      </c>
      <c r="B373" t="s">
        <v>7858</v>
      </c>
      <c r="C373" t="s">
        <v>72</v>
      </c>
      <c r="D373">
        <v>795.51</v>
      </c>
      <c r="E373">
        <v>815</v>
      </c>
      <c r="F373" t="s">
        <v>47</v>
      </c>
      <c r="G373">
        <v>64</v>
      </c>
      <c r="H373">
        <v>17</v>
      </c>
      <c r="I373" s="1">
        <v>45487</v>
      </c>
      <c r="J373" t="s">
        <v>148</v>
      </c>
      <c r="K373" t="s">
        <v>7856</v>
      </c>
      <c r="L373">
        <v>6</v>
      </c>
      <c r="M373" t="s">
        <v>38</v>
      </c>
      <c r="N373" s="1">
        <v>45445</v>
      </c>
      <c r="O373" t="s">
        <v>77</v>
      </c>
      <c r="P373">
        <v>49.533799999999999</v>
      </c>
      <c r="Q373">
        <v>4.9104000000000001</v>
      </c>
      <c r="R373">
        <v>42</v>
      </c>
    </row>
    <row r="374" spans="1:18" x14ac:dyDescent="0.3">
      <c r="A374" t="s">
        <v>8110</v>
      </c>
      <c r="B374" t="s">
        <v>8111</v>
      </c>
      <c r="C374" t="s">
        <v>32</v>
      </c>
      <c r="D374">
        <v>808.11</v>
      </c>
      <c r="E374">
        <v>874</v>
      </c>
      <c r="F374" t="s">
        <v>47</v>
      </c>
      <c r="G374">
        <v>50</v>
      </c>
      <c r="H374">
        <v>11</v>
      </c>
      <c r="I374" s="1">
        <v>45578</v>
      </c>
      <c r="J374" t="s">
        <v>204</v>
      </c>
      <c r="K374" t="s">
        <v>8112</v>
      </c>
      <c r="L374">
        <v>10</v>
      </c>
      <c r="M374" t="s">
        <v>38</v>
      </c>
      <c r="N374" s="1">
        <v>45411</v>
      </c>
      <c r="O374" t="s">
        <v>24</v>
      </c>
      <c r="P374">
        <v>49.148899999999998</v>
      </c>
      <c r="Q374">
        <v>13.8841</v>
      </c>
      <c r="R374">
        <v>167</v>
      </c>
    </row>
    <row r="375" spans="1:18" x14ac:dyDescent="0.3">
      <c r="A375" t="s">
        <v>6781</v>
      </c>
      <c r="B375" t="s">
        <v>6782</v>
      </c>
      <c r="C375" t="s">
        <v>42</v>
      </c>
      <c r="D375">
        <v>424.49</v>
      </c>
      <c r="E375">
        <v>274</v>
      </c>
      <c r="F375" t="s">
        <v>27</v>
      </c>
      <c r="G375">
        <v>87</v>
      </c>
      <c r="H375">
        <v>12</v>
      </c>
      <c r="I375" s="1">
        <v>45768</v>
      </c>
      <c r="J375" t="s">
        <v>221</v>
      </c>
      <c r="K375" t="s">
        <v>6778</v>
      </c>
      <c r="L375">
        <v>28</v>
      </c>
      <c r="M375" t="s">
        <v>38</v>
      </c>
      <c r="N375" s="1">
        <v>45589</v>
      </c>
      <c r="O375" t="s">
        <v>84</v>
      </c>
      <c r="P375">
        <v>51.720700000000001</v>
      </c>
      <c r="Q375">
        <v>4.0320999999999998</v>
      </c>
      <c r="R375">
        <v>179</v>
      </c>
    </row>
    <row r="376" spans="1:18" x14ac:dyDescent="0.3">
      <c r="A376" t="s">
        <v>10327</v>
      </c>
      <c r="B376" t="s">
        <v>10328</v>
      </c>
      <c r="C376" t="s">
        <v>72</v>
      </c>
      <c r="D376">
        <v>722.99</v>
      </c>
      <c r="E376">
        <v>260</v>
      </c>
      <c r="F376" t="s">
        <v>27</v>
      </c>
      <c r="G376">
        <v>18</v>
      </c>
      <c r="H376">
        <v>17</v>
      </c>
      <c r="I376" s="1">
        <v>45584</v>
      </c>
      <c r="J376" t="s">
        <v>115</v>
      </c>
      <c r="K376" t="s">
        <v>10326</v>
      </c>
      <c r="L376">
        <v>6</v>
      </c>
      <c r="M376" t="s">
        <v>38</v>
      </c>
      <c r="N376" s="1">
        <v>45371</v>
      </c>
      <c r="O376" t="s">
        <v>138</v>
      </c>
      <c r="P376">
        <v>41.418199999999999</v>
      </c>
      <c r="Q376">
        <v>-4.5993000000000004</v>
      </c>
      <c r="R376">
        <v>213</v>
      </c>
    </row>
    <row r="377" spans="1:18" x14ac:dyDescent="0.3">
      <c r="A377" t="s">
        <v>655</v>
      </c>
      <c r="B377" t="s">
        <v>656</v>
      </c>
      <c r="C377" t="s">
        <v>36</v>
      </c>
      <c r="D377">
        <v>350.47</v>
      </c>
      <c r="E377">
        <v>43</v>
      </c>
      <c r="F377" t="s">
        <v>27</v>
      </c>
      <c r="G377">
        <v>75</v>
      </c>
      <c r="H377">
        <v>8</v>
      </c>
      <c r="I377" s="1">
        <v>45881</v>
      </c>
      <c r="J377" t="s">
        <v>33</v>
      </c>
      <c r="K377" t="s">
        <v>654</v>
      </c>
      <c r="L377">
        <v>31</v>
      </c>
      <c r="M377" t="s">
        <v>38</v>
      </c>
      <c r="N377" s="1">
        <v>45658</v>
      </c>
      <c r="O377" t="s">
        <v>44</v>
      </c>
      <c r="P377">
        <v>42.878100000000003</v>
      </c>
      <c r="Q377">
        <v>12.4297</v>
      </c>
      <c r="R377">
        <v>223</v>
      </c>
    </row>
    <row r="378" spans="1:18" x14ac:dyDescent="0.3">
      <c r="A378" t="s">
        <v>10964</v>
      </c>
      <c r="B378" t="s">
        <v>10965</v>
      </c>
      <c r="C378" t="s">
        <v>72</v>
      </c>
      <c r="D378">
        <v>794.88</v>
      </c>
      <c r="E378">
        <v>668</v>
      </c>
      <c r="F378" t="s">
        <v>20</v>
      </c>
      <c r="G378">
        <v>43</v>
      </c>
      <c r="H378">
        <v>19</v>
      </c>
      <c r="I378" s="1">
        <v>45171</v>
      </c>
      <c r="J378" t="s">
        <v>179</v>
      </c>
      <c r="K378" t="s">
        <v>10957</v>
      </c>
      <c r="L378">
        <v>46</v>
      </c>
      <c r="M378" t="s">
        <v>38</v>
      </c>
      <c r="N378" s="1">
        <v>45013</v>
      </c>
      <c r="O378" t="s">
        <v>138</v>
      </c>
      <c r="P378">
        <v>44.911499999999997</v>
      </c>
      <c r="Q378">
        <v>-4.3120000000000003</v>
      </c>
      <c r="R378">
        <v>158</v>
      </c>
    </row>
    <row r="379" spans="1:18" x14ac:dyDescent="0.3">
      <c r="A379" t="s">
        <v>8982</v>
      </c>
      <c r="B379" t="s">
        <v>8983</v>
      </c>
      <c r="C379" t="s">
        <v>19</v>
      </c>
      <c r="D379">
        <v>53.56</v>
      </c>
      <c r="E379">
        <v>425</v>
      </c>
      <c r="F379" t="s">
        <v>20</v>
      </c>
      <c r="G379">
        <v>74</v>
      </c>
      <c r="H379">
        <v>7</v>
      </c>
      <c r="I379" s="1">
        <v>45609</v>
      </c>
      <c r="J379" t="s">
        <v>104</v>
      </c>
      <c r="K379" t="s">
        <v>8984</v>
      </c>
      <c r="L379">
        <v>40</v>
      </c>
      <c r="M379" t="s">
        <v>38</v>
      </c>
      <c r="N379" s="1">
        <v>45404</v>
      </c>
      <c r="O379" t="s">
        <v>138</v>
      </c>
      <c r="P379">
        <v>48.027799999999999</v>
      </c>
      <c r="Q379">
        <v>6.8000999999999996</v>
      </c>
      <c r="R379">
        <v>205</v>
      </c>
    </row>
    <row r="380" spans="1:18" x14ac:dyDescent="0.3">
      <c r="A380" t="s">
        <v>2514</v>
      </c>
      <c r="B380" t="s">
        <v>2515</v>
      </c>
      <c r="C380" t="s">
        <v>36</v>
      </c>
      <c r="D380">
        <v>157.21</v>
      </c>
      <c r="E380">
        <v>953</v>
      </c>
      <c r="F380" t="s">
        <v>47</v>
      </c>
      <c r="G380">
        <v>90</v>
      </c>
      <c r="H380">
        <v>11</v>
      </c>
      <c r="I380" s="1">
        <v>45215</v>
      </c>
      <c r="J380" t="s">
        <v>143</v>
      </c>
      <c r="K380" t="s">
        <v>2511</v>
      </c>
      <c r="L380">
        <v>39</v>
      </c>
      <c r="M380" t="s">
        <v>38</v>
      </c>
      <c r="N380" s="1">
        <v>45139</v>
      </c>
      <c r="O380" t="s">
        <v>112</v>
      </c>
      <c r="P380">
        <v>56.510100000000001</v>
      </c>
      <c r="Q380">
        <v>1.1337999999999999</v>
      </c>
      <c r="R380">
        <v>76</v>
      </c>
    </row>
    <row r="381" spans="1:18" x14ac:dyDescent="0.3">
      <c r="A381" t="s">
        <v>1738</v>
      </c>
      <c r="B381" t="s">
        <v>1739</v>
      </c>
      <c r="C381" t="s">
        <v>55</v>
      </c>
      <c r="D381">
        <v>177.29</v>
      </c>
      <c r="E381">
        <v>887</v>
      </c>
      <c r="F381" t="s">
        <v>47</v>
      </c>
      <c r="G381">
        <v>93</v>
      </c>
      <c r="H381">
        <v>16</v>
      </c>
      <c r="I381" s="1">
        <v>45457</v>
      </c>
      <c r="J381" t="s">
        <v>385</v>
      </c>
      <c r="K381" t="s">
        <v>1740</v>
      </c>
      <c r="L381">
        <v>24</v>
      </c>
      <c r="M381" t="s">
        <v>38</v>
      </c>
      <c r="N381" s="1">
        <v>45421</v>
      </c>
      <c r="O381" t="s">
        <v>24</v>
      </c>
      <c r="P381">
        <v>54.503799999999998</v>
      </c>
      <c r="Q381">
        <v>10.3142</v>
      </c>
      <c r="R381">
        <v>36</v>
      </c>
    </row>
    <row r="382" spans="1:18" x14ac:dyDescent="0.3">
      <c r="A382" t="s">
        <v>3394</v>
      </c>
      <c r="B382" t="s">
        <v>3395</v>
      </c>
      <c r="C382" t="s">
        <v>36</v>
      </c>
      <c r="D382">
        <v>839.52</v>
      </c>
      <c r="E382">
        <v>802</v>
      </c>
      <c r="F382" t="s">
        <v>47</v>
      </c>
      <c r="G382">
        <v>80</v>
      </c>
      <c r="H382">
        <v>6</v>
      </c>
      <c r="I382" s="1">
        <v>45613</v>
      </c>
      <c r="J382" t="s">
        <v>131</v>
      </c>
      <c r="K382" t="s">
        <v>3396</v>
      </c>
      <c r="L382">
        <v>7</v>
      </c>
      <c r="M382" t="s">
        <v>38</v>
      </c>
      <c r="N382" s="1">
        <v>45310</v>
      </c>
      <c r="O382" t="s">
        <v>24</v>
      </c>
      <c r="P382">
        <v>51.365699999999997</v>
      </c>
      <c r="Q382">
        <v>6.2430000000000003</v>
      </c>
      <c r="R382">
        <v>303</v>
      </c>
    </row>
    <row r="383" spans="1:18" x14ac:dyDescent="0.3">
      <c r="A383" t="s">
        <v>10937</v>
      </c>
      <c r="B383" t="s">
        <v>10938</v>
      </c>
      <c r="C383" t="s">
        <v>65</v>
      </c>
      <c r="D383">
        <v>335.89</v>
      </c>
      <c r="E383">
        <v>681</v>
      </c>
      <c r="F383" t="s">
        <v>20</v>
      </c>
      <c r="G383">
        <v>69</v>
      </c>
      <c r="H383">
        <v>9</v>
      </c>
      <c r="I383" s="1">
        <v>45773</v>
      </c>
      <c r="J383" t="s">
        <v>210</v>
      </c>
      <c r="K383" t="s">
        <v>10934</v>
      </c>
      <c r="L383">
        <v>20</v>
      </c>
      <c r="M383" t="s">
        <v>38</v>
      </c>
      <c r="N383" s="1">
        <v>45521</v>
      </c>
      <c r="O383" t="s">
        <v>84</v>
      </c>
      <c r="P383">
        <v>51.6599</v>
      </c>
      <c r="Q383">
        <v>6.1205999999999996</v>
      </c>
      <c r="R383">
        <v>252</v>
      </c>
    </row>
    <row r="384" spans="1:18" x14ac:dyDescent="0.3">
      <c r="A384" t="s">
        <v>7621</v>
      </c>
      <c r="B384" t="s">
        <v>7622</v>
      </c>
      <c r="C384" t="s">
        <v>72</v>
      </c>
      <c r="D384">
        <v>389.32</v>
      </c>
      <c r="E384">
        <v>124</v>
      </c>
      <c r="F384" t="s">
        <v>27</v>
      </c>
      <c r="G384">
        <v>38</v>
      </c>
      <c r="H384">
        <v>3</v>
      </c>
      <c r="I384" s="1">
        <v>45408</v>
      </c>
      <c r="J384" t="s">
        <v>360</v>
      </c>
      <c r="K384" t="s">
        <v>7616</v>
      </c>
      <c r="L384">
        <v>31</v>
      </c>
      <c r="M384" t="s">
        <v>38</v>
      </c>
      <c r="N384" s="1">
        <v>45331</v>
      </c>
      <c r="O384" t="s">
        <v>138</v>
      </c>
      <c r="P384">
        <v>45.488599999999998</v>
      </c>
      <c r="Q384">
        <v>-3.1320000000000001</v>
      </c>
      <c r="R384">
        <v>77</v>
      </c>
    </row>
    <row r="385" spans="1:18" x14ac:dyDescent="0.3">
      <c r="A385" t="s">
        <v>2201</v>
      </c>
      <c r="B385" t="s">
        <v>2202</v>
      </c>
      <c r="C385" t="s">
        <v>55</v>
      </c>
      <c r="D385">
        <v>222.7</v>
      </c>
      <c r="E385">
        <v>110</v>
      </c>
      <c r="F385" t="s">
        <v>27</v>
      </c>
      <c r="G385">
        <v>30</v>
      </c>
      <c r="H385">
        <v>17</v>
      </c>
      <c r="I385" s="1">
        <v>45753</v>
      </c>
      <c r="J385" t="s">
        <v>123</v>
      </c>
      <c r="K385" t="s">
        <v>2188</v>
      </c>
      <c r="L385">
        <v>45</v>
      </c>
      <c r="M385" t="s">
        <v>38</v>
      </c>
      <c r="N385" s="1">
        <v>45558</v>
      </c>
      <c r="O385" t="s">
        <v>39</v>
      </c>
      <c r="P385">
        <v>59.596499999999999</v>
      </c>
      <c r="Q385">
        <v>18.5379</v>
      </c>
      <c r="R385">
        <v>195</v>
      </c>
    </row>
    <row r="386" spans="1:18" x14ac:dyDescent="0.3">
      <c r="A386" t="s">
        <v>10411</v>
      </c>
      <c r="B386" t="s">
        <v>10412</v>
      </c>
      <c r="C386" t="s">
        <v>72</v>
      </c>
      <c r="D386">
        <v>31.32</v>
      </c>
      <c r="E386">
        <v>838</v>
      </c>
      <c r="F386" t="s">
        <v>47</v>
      </c>
      <c r="G386">
        <v>95</v>
      </c>
      <c r="H386">
        <v>26</v>
      </c>
      <c r="I386" s="1">
        <v>45902</v>
      </c>
      <c r="J386" t="s">
        <v>224</v>
      </c>
      <c r="K386" t="s">
        <v>10404</v>
      </c>
      <c r="L386">
        <v>18</v>
      </c>
      <c r="M386" t="s">
        <v>38</v>
      </c>
      <c r="N386" s="1">
        <v>45712</v>
      </c>
      <c r="O386" t="s">
        <v>24</v>
      </c>
      <c r="P386">
        <v>52.140799999999999</v>
      </c>
      <c r="Q386">
        <v>8.0321999999999996</v>
      </c>
      <c r="R386">
        <v>190</v>
      </c>
    </row>
    <row r="387" spans="1:18" x14ac:dyDescent="0.3">
      <c r="A387" t="s">
        <v>1638</v>
      </c>
      <c r="B387" t="s">
        <v>1639</v>
      </c>
      <c r="C387" t="s">
        <v>19</v>
      </c>
      <c r="D387">
        <v>542.61</v>
      </c>
      <c r="E387">
        <v>578</v>
      </c>
      <c r="F387" t="s">
        <v>20</v>
      </c>
      <c r="G387">
        <v>80</v>
      </c>
      <c r="H387">
        <v>28</v>
      </c>
      <c r="I387" s="1">
        <v>45491</v>
      </c>
      <c r="J387" t="s">
        <v>321</v>
      </c>
      <c r="K387" t="s">
        <v>1625</v>
      </c>
      <c r="L387">
        <v>20</v>
      </c>
      <c r="M387" t="s">
        <v>38</v>
      </c>
      <c r="N387" s="1">
        <v>45194</v>
      </c>
      <c r="O387" t="s">
        <v>112</v>
      </c>
      <c r="P387">
        <v>54.049599999999998</v>
      </c>
      <c r="Q387">
        <v>-6.7016</v>
      </c>
      <c r="R387">
        <v>297</v>
      </c>
    </row>
    <row r="388" spans="1:18" x14ac:dyDescent="0.3">
      <c r="A388" t="s">
        <v>4525</v>
      </c>
      <c r="B388" t="s">
        <v>4526</v>
      </c>
      <c r="C388" t="s">
        <v>72</v>
      </c>
      <c r="D388">
        <v>422.96</v>
      </c>
      <c r="E388">
        <v>387</v>
      </c>
      <c r="F388" t="s">
        <v>20</v>
      </c>
      <c r="G388">
        <v>84</v>
      </c>
      <c r="H388">
        <v>19</v>
      </c>
      <c r="I388" s="1">
        <v>45362</v>
      </c>
      <c r="J388" t="s">
        <v>126</v>
      </c>
      <c r="K388" t="s">
        <v>4527</v>
      </c>
      <c r="L388">
        <v>26</v>
      </c>
      <c r="M388" t="s">
        <v>38</v>
      </c>
      <c r="N388" s="1">
        <v>45292</v>
      </c>
      <c r="O388" t="s">
        <v>112</v>
      </c>
      <c r="P388">
        <v>57.457099999999997</v>
      </c>
      <c r="Q388">
        <v>-4.9412000000000003</v>
      </c>
      <c r="R388">
        <v>70</v>
      </c>
    </row>
    <row r="389" spans="1:18" x14ac:dyDescent="0.3">
      <c r="A389" t="s">
        <v>6146</v>
      </c>
      <c r="B389" t="s">
        <v>6147</v>
      </c>
      <c r="C389" t="s">
        <v>36</v>
      </c>
      <c r="D389">
        <v>545.69000000000005</v>
      </c>
      <c r="E389">
        <v>60</v>
      </c>
      <c r="F389" t="s">
        <v>27</v>
      </c>
      <c r="G389">
        <v>99</v>
      </c>
      <c r="H389">
        <v>17</v>
      </c>
      <c r="I389" s="1">
        <v>45707</v>
      </c>
      <c r="J389" t="s">
        <v>197</v>
      </c>
      <c r="K389" t="s">
        <v>6143</v>
      </c>
      <c r="L389">
        <v>27</v>
      </c>
      <c r="M389" t="s">
        <v>38</v>
      </c>
      <c r="N389" s="1">
        <v>45534</v>
      </c>
      <c r="O389" t="s">
        <v>138</v>
      </c>
      <c r="P389">
        <v>42.550699999999999</v>
      </c>
      <c r="Q389">
        <v>5.9118000000000004</v>
      </c>
      <c r="R389">
        <v>173</v>
      </c>
    </row>
    <row r="390" spans="1:18" x14ac:dyDescent="0.3">
      <c r="A390" t="s">
        <v>8128</v>
      </c>
      <c r="B390" t="s">
        <v>8129</v>
      </c>
      <c r="C390" t="s">
        <v>55</v>
      </c>
      <c r="D390">
        <v>662.9</v>
      </c>
      <c r="E390">
        <v>868</v>
      </c>
      <c r="F390" t="s">
        <v>47</v>
      </c>
      <c r="G390">
        <v>14</v>
      </c>
      <c r="H390">
        <v>11</v>
      </c>
      <c r="I390" s="1">
        <v>45382</v>
      </c>
      <c r="J390" t="s">
        <v>268</v>
      </c>
      <c r="K390" t="s">
        <v>8123</v>
      </c>
      <c r="L390">
        <v>34</v>
      </c>
      <c r="M390" t="s">
        <v>38</v>
      </c>
      <c r="N390" s="1">
        <v>45188</v>
      </c>
      <c r="O390" t="s">
        <v>29</v>
      </c>
      <c r="P390">
        <v>43.5152</v>
      </c>
      <c r="Q390">
        <v>2.1694</v>
      </c>
      <c r="R390">
        <v>194</v>
      </c>
    </row>
    <row r="391" spans="1:18" x14ac:dyDescent="0.3">
      <c r="A391" t="s">
        <v>7011</v>
      </c>
      <c r="B391" t="s">
        <v>7012</v>
      </c>
      <c r="C391" t="s">
        <v>42</v>
      </c>
      <c r="D391">
        <v>340.27</v>
      </c>
      <c r="E391">
        <v>30</v>
      </c>
      <c r="F391" t="s">
        <v>27</v>
      </c>
      <c r="G391">
        <v>54</v>
      </c>
      <c r="H391">
        <v>10</v>
      </c>
      <c r="I391" s="1">
        <v>45615</v>
      </c>
      <c r="J391" t="s">
        <v>37</v>
      </c>
      <c r="K391" t="s">
        <v>7002</v>
      </c>
      <c r="L391">
        <v>23</v>
      </c>
      <c r="M391" t="s">
        <v>38</v>
      </c>
      <c r="N391" s="1">
        <v>45321</v>
      </c>
      <c r="O391" t="s">
        <v>138</v>
      </c>
      <c r="P391">
        <v>50.413400000000003</v>
      </c>
      <c r="Q391">
        <v>-8.4400000000000003E-2</v>
      </c>
      <c r="R391">
        <v>294</v>
      </c>
    </row>
    <row r="392" spans="1:18" x14ac:dyDescent="0.3">
      <c r="A392" t="s">
        <v>10498</v>
      </c>
      <c r="B392" t="s">
        <v>10499</v>
      </c>
      <c r="C392" t="s">
        <v>42</v>
      </c>
      <c r="D392">
        <v>12.9</v>
      </c>
      <c r="E392">
        <v>443</v>
      </c>
      <c r="F392" t="s">
        <v>20</v>
      </c>
      <c r="G392">
        <v>70</v>
      </c>
      <c r="H392">
        <v>11</v>
      </c>
      <c r="I392" s="1">
        <v>45464</v>
      </c>
      <c r="J392" t="s">
        <v>556</v>
      </c>
      <c r="K392" t="s">
        <v>10491</v>
      </c>
      <c r="L392">
        <v>42</v>
      </c>
      <c r="M392" t="s">
        <v>38</v>
      </c>
      <c r="N392" s="1">
        <v>45331</v>
      </c>
      <c r="O392" t="s">
        <v>112</v>
      </c>
      <c r="P392">
        <v>53.155500000000004</v>
      </c>
      <c r="Q392">
        <v>-5.4103000000000003</v>
      </c>
      <c r="R392">
        <v>133</v>
      </c>
    </row>
    <row r="393" spans="1:18" x14ac:dyDescent="0.3">
      <c r="A393" t="s">
        <v>1167</v>
      </c>
      <c r="B393" t="s">
        <v>1168</v>
      </c>
      <c r="C393" t="s">
        <v>42</v>
      </c>
      <c r="D393">
        <v>979.13</v>
      </c>
      <c r="E393">
        <v>309</v>
      </c>
      <c r="F393" t="s">
        <v>20</v>
      </c>
      <c r="G393">
        <v>33</v>
      </c>
      <c r="H393">
        <v>22</v>
      </c>
      <c r="I393" s="1">
        <v>45297</v>
      </c>
      <c r="J393" t="s">
        <v>80</v>
      </c>
      <c r="K393" t="s">
        <v>1169</v>
      </c>
      <c r="L393">
        <v>17</v>
      </c>
      <c r="M393" t="s">
        <v>38</v>
      </c>
      <c r="N393" s="1">
        <v>45192</v>
      </c>
      <c r="O393" t="s">
        <v>77</v>
      </c>
      <c r="P393">
        <v>50.924399999999999</v>
      </c>
      <c r="Q393">
        <v>4.7610999999999999</v>
      </c>
      <c r="R393">
        <v>105</v>
      </c>
    </row>
    <row r="394" spans="1:18" x14ac:dyDescent="0.3">
      <c r="A394" t="s">
        <v>10685</v>
      </c>
      <c r="B394" t="s">
        <v>10686</v>
      </c>
      <c r="C394" t="s">
        <v>19</v>
      </c>
      <c r="D394">
        <v>959.65</v>
      </c>
      <c r="E394">
        <v>36</v>
      </c>
      <c r="F394" t="s">
        <v>27</v>
      </c>
      <c r="G394">
        <v>63</v>
      </c>
      <c r="H394">
        <v>4</v>
      </c>
      <c r="I394" s="1">
        <v>45735</v>
      </c>
      <c r="J394" t="s">
        <v>204</v>
      </c>
      <c r="K394" t="s">
        <v>10680</v>
      </c>
      <c r="L394">
        <v>11</v>
      </c>
      <c r="M394" t="s">
        <v>38</v>
      </c>
      <c r="N394" s="1">
        <v>45473</v>
      </c>
      <c r="O394" t="s">
        <v>44</v>
      </c>
      <c r="P394">
        <v>44.668700000000001</v>
      </c>
      <c r="Q394">
        <v>9.0427</v>
      </c>
      <c r="R394">
        <v>262</v>
      </c>
    </row>
    <row r="395" spans="1:18" x14ac:dyDescent="0.3">
      <c r="A395" t="s">
        <v>7830</v>
      </c>
      <c r="B395" t="s">
        <v>7831</v>
      </c>
      <c r="C395" t="s">
        <v>32</v>
      </c>
      <c r="D395">
        <v>667.66</v>
      </c>
      <c r="E395">
        <v>316</v>
      </c>
      <c r="F395" t="s">
        <v>20</v>
      </c>
      <c r="G395">
        <v>92</v>
      </c>
      <c r="H395">
        <v>3</v>
      </c>
      <c r="I395" s="1">
        <v>45487</v>
      </c>
      <c r="J395" t="s">
        <v>163</v>
      </c>
      <c r="K395" t="s">
        <v>7832</v>
      </c>
      <c r="L395">
        <v>5</v>
      </c>
      <c r="M395" t="s">
        <v>38</v>
      </c>
      <c r="N395" s="1">
        <v>45225</v>
      </c>
      <c r="O395" t="s">
        <v>90</v>
      </c>
      <c r="P395">
        <v>46.982199999999999</v>
      </c>
      <c r="Q395">
        <v>12.2972</v>
      </c>
      <c r="R395">
        <v>262</v>
      </c>
    </row>
    <row r="396" spans="1:18" x14ac:dyDescent="0.3">
      <c r="A396" t="s">
        <v>2978</v>
      </c>
      <c r="B396" t="s">
        <v>2979</v>
      </c>
      <c r="C396" t="s">
        <v>65</v>
      </c>
      <c r="D396">
        <v>807.94</v>
      </c>
      <c r="E396">
        <v>975</v>
      </c>
      <c r="F396" t="s">
        <v>47</v>
      </c>
      <c r="G396">
        <v>66</v>
      </c>
      <c r="H396">
        <v>8</v>
      </c>
      <c r="I396" s="1">
        <v>45381</v>
      </c>
      <c r="J396" t="s">
        <v>163</v>
      </c>
      <c r="K396" t="s">
        <v>2973</v>
      </c>
      <c r="L396">
        <v>45</v>
      </c>
      <c r="M396" t="s">
        <v>38</v>
      </c>
      <c r="N396" s="1">
        <v>45272</v>
      </c>
      <c r="O396" t="s">
        <v>112</v>
      </c>
      <c r="P396">
        <v>54.5426</v>
      </c>
      <c r="Q396">
        <v>-0.84099999999999997</v>
      </c>
      <c r="R396">
        <v>109</v>
      </c>
    </row>
    <row r="397" spans="1:18" x14ac:dyDescent="0.3">
      <c r="A397" t="s">
        <v>8631</v>
      </c>
      <c r="B397" t="s">
        <v>8632</v>
      </c>
      <c r="C397" t="s">
        <v>72</v>
      </c>
      <c r="D397">
        <v>322.93</v>
      </c>
      <c r="E397">
        <v>805</v>
      </c>
      <c r="F397" t="s">
        <v>47</v>
      </c>
      <c r="G397">
        <v>99</v>
      </c>
      <c r="H397">
        <v>6</v>
      </c>
      <c r="I397" s="1">
        <v>45465</v>
      </c>
      <c r="J397" t="s">
        <v>151</v>
      </c>
      <c r="K397" t="s">
        <v>8626</v>
      </c>
      <c r="L397">
        <v>42</v>
      </c>
      <c r="M397" t="s">
        <v>38</v>
      </c>
      <c r="N397" s="1">
        <v>45429</v>
      </c>
      <c r="O397" t="s">
        <v>77</v>
      </c>
      <c r="P397">
        <v>49.5869</v>
      </c>
      <c r="Q397">
        <v>6.0255000000000001</v>
      </c>
      <c r="R397">
        <v>36</v>
      </c>
    </row>
    <row r="398" spans="1:18" x14ac:dyDescent="0.3">
      <c r="A398" t="s">
        <v>9973</v>
      </c>
      <c r="B398" t="s">
        <v>9974</v>
      </c>
      <c r="C398" t="s">
        <v>19</v>
      </c>
      <c r="D398">
        <v>933.55</v>
      </c>
      <c r="E398">
        <v>253</v>
      </c>
      <c r="F398" t="s">
        <v>27</v>
      </c>
      <c r="G398">
        <v>71</v>
      </c>
      <c r="H398">
        <v>28</v>
      </c>
      <c r="I398" s="1">
        <v>45723</v>
      </c>
      <c r="J398" t="s">
        <v>131</v>
      </c>
      <c r="K398" t="s">
        <v>9966</v>
      </c>
      <c r="L398">
        <v>14</v>
      </c>
      <c r="M398" t="s">
        <v>38</v>
      </c>
      <c r="N398" s="1">
        <v>45378</v>
      </c>
      <c r="O398" t="s">
        <v>24</v>
      </c>
      <c r="P398">
        <v>52.4726</v>
      </c>
      <c r="Q398">
        <v>13.088800000000001</v>
      </c>
      <c r="R398">
        <v>345</v>
      </c>
    </row>
    <row r="399" spans="1:18" x14ac:dyDescent="0.3">
      <c r="A399" t="s">
        <v>6302</v>
      </c>
      <c r="B399" t="s">
        <v>6303</v>
      </c>
      <c r="C399" t="s">
        <v>36</v>
      </c>
      <c r="D399">
        <v>542.83000000000004</v>
      </c>
      <c r="E399">
        <v>444</v>
      </c>
      <c r="F399" t="s">
        <v>20</v>
      </c>
      <c r="G399">
        <v>80</v>
      </c>
      <c r="H399">
        <v>24</v>
      </c>
      <c r="I399" s="1">
        <v>45656</v>
      </c>
      <c r="J399" t="s">
        <v>429</v>
      </c>
      <c r="K399" t="s">
        <v>6301</v>
      </c>
      <c r="L399">
        <v>47</v>
      </c>
      <c r="M399" t="s">
        <v>38</v>
      </c>
      <c r="N399" s="1">
        <v>45367</v>
      </c>
      <c r="O399" t="s">
        <v>112</v>
      </c>
      <c r="P399">
        <v>53.496899999999997</v>
      </c>
      <c r="Q399">
        <v>3.3500000000000002E-2</v>
      </c>
      <c r="R399">
        <v>289</v>
      </c>
    </row>
    <row r="400" spans="1:18" x14ac:dyDescent="0.3">
      <c r="A400" t="s">
        <v>10917</v>
      </c>
      <c r="B400" t="s">
        <v>10918</v>
      </c>
      <c r="C400" t="s">
        <v>42</v>
      </c>
      <c r="D400">
        <v>500.43</v>
      </c>
      <c r="E400">
        <v>2</v>
      </c>
      <c r="F400" t="s">
        <v>27</v>
      </c>
      <c r="G400">
        <v>46</v>
      </c>
      <c r="H400">
        <v>18</v>
      </c>
      <c r="I400" s="1">
        <v>45543</v>
      </c>
      <c r="J400" t="s">
        <v>185</v>
      </c>
      <c r="K400" t="s">
        <v>10914</v>
      </c>
      <c r="L400">
        <v>22</v>
      </c>
      <c r="M400" t="s">
        <v>38</v>
      </c>
      <c r="N400" s="1">
        <v>45487</v>
      </c>
      <c r="O400" t="s">
        <v>39</v>
      </c>
      <c r="P400">
        <v>57.442799999999998</v>
      </c>
      <c r="Q400">
        <v>21.4391</v>
      </c>
      <c r="R400">
        <v>56</v>
      </c>
    </row>
    <row r="401" spans="1:18" x14ac:dyDescent="0.3">
      <c r="A401" t="s">
        <v>2862</v>
      </c>
      <c r="B401" t="s">
        <v>2863</v>
      </c>
      <c r="C401" t="s">
        <v>32</v>
      </c>
      <c r="D401">
        <v>713.63</v>
      </c>
      <c r="E401">
        <v>120</v>
      </c>
      <c r="F401" t="s">
        <v>27</v>
      </c>
      <c r="G401">
        <v>64</v>
      </c>
      <c r="H401">
        <v>16</v>
      </c>
      <c r="I401" s="1">
        <v>45765</v>
      </c>
      <c r="J401" t="s">
        <v>480</v>
      </c>
      <c r="K401" t="s">
        <v>2857</v>
      </c>
      <c r="L401">
        <v>19</v>
      </c>
      <c r="M401" t="s">
        <v>38</v>
      </c>
      <c r="N401" s="1">
        <v>45412</v>
      </c>
      <c r="O401" t="s">
        <v>112</v>
      </c>
      <c r="P401">
        <v>53.402500000000003</v>
      </c>
      <c r="Q401">
        <v>-4.5560999999999998</v>
      </c>
      <c r="R401">
        <v>353</v>
      </c>
    </row>
    <row r="402" spans="1:18" x14ac:dyDescent="0.3">
      <c r="A402" t="s">
        <v>1213</v>
      </c>
      <c r="B402" t="s">
        <v>1214</v>
      </c>
      <c r="C402" t="s">
        <v>42</v>
      </c>
      <c r="D402">
        <v>53.67</v>
      </c>
      <c r="E402">
        <v>936</v>
      </c>
      <c r="F402" t="s">
        <v>47</v>
      </c>
      <c r="G402">
        <v>87</v>
      </c>
      <c r="H402">
        <v>3</v>
      </c>
      <c r="I402" s="1">
        <v>45358</v>
      </c>
      <c r="J402" t="s">
        <v>131</v>
      </c>
      <c r="K402" t="s">
        <v>1204</v>
      </c>
      <c r="L402">
        <v>14</v>
      </c>
      <c r="M402" t="s">
        <v>38</v>
      </c>
      <c r="N402" s="1">
        <v>45145</v>
      </c>
      <c r="O402" t="s">
        <v>44</v>
      </c>
      <c r="P402">
        <v>40.0381</v>
      </c>
      <c r="Q402">
        <v>8.2164000000000001</v>
      </c>
      <c r="R402">
        <v>213</v>
      </c>
    </row>
    <row r="403" spans="1:18" x14ac:dyDescent="0.3">
      <c r="A403" t="s">
        <v>8666</v>
      </c>
      <c r="B403" t="s">
        <v>8667</v>
      </c>
      <c r="C403" t="s">
        <v>55</v>
      </c>
      <c r="D403">
        <v>290.36</v>
      </c>
      <c r="E403">
        <v>341</v>
      </c>
      <c r="F403" t="s">
        <v>20</v>
      </c>
      <c r="G403">
        <v>43</v>
      </c>
      <c r="H403">
        <v>27</v>
      </c>
      <c r="I403" s="1">
        <v>45447</v>
      </c>
      <c r="J403" t="s">
        <v>268</v>
      </c>
      <c r="K403" t="s">
        <v>8657</v>
      </c>
      <c r="L403">
        <v>31</v>
      </c>
      <c r="M403" t="s">
        <v>38</v>
      </c>
      <c r="N403" s="1">
        <v>45354</v>
      </c>
      <c r="O403" t="s">
        <v>77</v>
      </c>
      <c r="P403">
        <v>50.817700000000002</v>
      </c>
      <c r="Q403">
        <v>5.0236999999999998</v>
      </c>
      <c r="R403">
        <v>93</v>
      </c>
    </row>
    <row r="404" spans="1:18" x14ac:dyDescent="0.3">
      <c r="A404" t="s">
        <v>927</v>
      </c>
      <c r="B404" t="s">
        <v>928</v>
      </c>
      <c r="C404" t="s">
        <v>36</v>
      </c>
      <c r="D404">
        <v>589.37</v>
      </c>
      <c r="E404">
        <v>810</v>
      </c>
      <c r="F404" t="s">
        <v>47</v>
      </c>
      <c r="G404">
        <v>10</v>
      </c>
      <c r="H404">
        <v>11</v>
      </c>
      <c r="I404" s="1">
        <v>45459</v>
      </c>
      <c r="J404" t="s">
        <v>87</v>
      </c>
      <c r="K404" t="s">
        <v>929</v>
      </c>
      <c r="L404">
        <v>14</v>
      </c>
      <c r="M404" t="s">
        <v>38</v>
      </c>
      <c r="N404" s="1">
        <v>45271</v>
      </c>
      <c r="O404" t="s">
        <v>84</v>
      </c>
      <c r="P404">
        <v>50.856000000000002</v>
      </c>
      <c r="Q404">
        <v>6.2675000000000001</v>
      </c>
      <c r="R404">
        <v>188</v>
      </c>
    </row>
    <row r="405" spans="1:18" x14ac:dyDescent="0.3">
      <c r="A405" t="s">
        <v>8264</v>
      </c>
      <c r="B405" t="s">
        <v>8265</v>
      </c>
      <c r="C405" t="s">
        <v>72</v>
      </c>
      <c r="D405">
        <v>759.31</v>
      </c>
      <c r="E405">
        <v>252</v>
      </c>
      <c r="F405" t="s">
        <v>27</v>
      </c>
      <c r="G405">
        <v>66</v>
      </c>
      <c r="H405">
        <v>2</v>
      </c>
      <c r="I405" s="1">
        <v>45141</v>
      </c>
      <c r="J405" t="s">
        <v>87</v>
      </c>
      <c r="K405" t="s">
        <v>8253</v>
      </c>
      <c r="L405">
        <v>34</v>
      </c>
      <c r="M405" t="s">
        <v>38</v>
      </c>
      <c r="N405" s="1">
        <v>45065</v>
      </c>
      <c r="O405" t="s">
        <v>84</v>
      </c>
      <c r="P405">
        <v>52.839700000000001</v>
      </c>
      <c r="Q405">
        <v>4.3415999999999997</v>
      </c>
      <c r="R405">
        <v>76</v>
      </c>
    </row>
    <row r="406" spans="1:18" x14ac:dyDescent="0.3">
      <c r="A406" t="s">
        <v>222</v>
      </c>
      <c r="B406" t="s">
        <v>223</v>
      </c>
      <c r="C406" t="s">
        <v>32</v>
      </c>
      <c r="D406">
        <v>125.29</v>
      </c>
      <c r="E406">
        <v>747</v>
      </c>
      <c r="F406" t="s">
        <v>47</v>
      </c>
      <c r="G406">
        <v>23</v>
      </c>
      <c r="H406">
        <v>5</v>
      </c>
      <c r="I406" s="1">
        <v>45185</v>
      </c>
      <c r="J406" t="s">
        <v>224</v>
      </c>
      <c r="K406" t="s">
        <v>215</v>
      </c>
      <c r="L406">
        <v>48</v>
      </c>
      <c r="M406" t="s">
        <v>38</v>
      </c>
      <c r="N406" s="1">
        <v>45163</v>
      </c>
      <c r="O406" t="s">
        <v>77</v>
      </c>
      <c r="P406">
        <v>49.994999999999997</v>
      </c>
      <c r="Q406">
        <v>2.8107000000000002</v>
      </c>
      <c r="R406">
        <v>22</v>
      </c>
    </row>
    <row r="407" spans="1:18" x14ac:dyDescent="0.3">
      <c r="A407" t="s">
        <v>2967</v>
      </c>
      <c r="B407" t="s">
        <v>2968</v>
      </c>
      <c r="C407" t="s">
        <v>32</v>
      </c>
      <c r="D407">
        <v>59.26</v>
      </c>
      <c r="E407">
        <v>492</v>
      </c>
      <c r="F407" t="s">
        <v>20</v>
      </c>
      <c r="G407">
        <v>18</v>
      </c>
      <c r="H407">
        <v>24</v>
      </c>
      <c r="I407" s="1">
        <v>45583</v>
      </c>
      <c r="J407" t="s">
        <v>48</v>
      </c>
      <c r="K407" t="s">
        <v>2954</v>
      </c>
      <c r="L407">
        <v>11</v>
      </c>
      <c r="M407" t="s">
        <v>38</v>
      </c>
      <c r="N407" s="1">
        <v>45419</v>
      </c>
      <c r="O407" t="s">
        <v>49</v>
      </c>
      <c r="P407">
        <v>50.980699999999999</v>
      </c>
      <c r="Q407">
        <v>21.895800000000001</v>
      </c>
      <c r="R407">
        <v>164</v>
      </c>
    </row>
    <row r="408" spans="1:18" x14ac:dyDescent="0.3">
      <c r="A408" t="s">
        <v>8148</v>
      </c>
      <c r="B408" t="s">
        <v>8149</v>
      </c>
      <c r="C408" t="s">
        <v>55</v>
      </c>
      <c r="D408">
        <v>907.74</v>
      </c>
      <c r="E408">
        <v>921</v>
      </c>
      <c r="F408" t="s">
        <v>47</v>
      </c>
      <c r="G408">
        <v>88</v>
      </c>
      <c r="H408">
        <v>20</v>
      </c>
      <c r="I408" s="1">
        <v>45548</v>
      </c>
      <c r="J408" t="s">
        <v>58</v>
      </c>
      <c r="K408" t="s">
        <v>8143</v>
      </c>
      <c r="L408">
        <v>22</v>
      </c>
      <c r="M408" t="s">
        <v>38</v>
      </c>
      <c r="N408" s="1">
        <v>45281</v>
      </c>
      <c r="O408" t="s">
        <v>49</v>
      </c>
      <c r="P408">
        <v>52.726100000000002</v>
      </c>
      <c r="Q408">
        <v>23.4102</v>
      </c>
      <c r="R408">
        <v>267</v>
      </c>
    </row>
    <row r="409" spans="1:18" x14ac:dyDescent="0.3">
      <c r="A409" t="s">
        <v>7127</v>
      </c>
      <c r="B409" t="s">
        <v>7128</v>
      </c>
      <c r="C409" t="s">
        <v>72</v>
      </c>
      <c r="D409">
        <v>828.04</v>
      </c>
      <c r="E409">
        <v>235</v>
      </c>
      <c r="F409" t="s">
        <v>27</v>
      </c>
      <c r="G409">
        <v>44</v>
      </c>
      <c r="H409">
        <v>7</v>
      </c>
      <c r="I409" s="1">
        <v>45529</v>
      </c>
      <c r="J409" t="s">
        <v>43</v>
      </c>
      <c r="K409" t="s">
        <v>7126</v>
      </c>
      <c r="L409">
        <v>23</v>
      </c>
      <c r="M409" t="s">
        <v>38</v>
      </c>
      <c r="N409" s="1">
        <v>45255</v>
      </c>
      <c r="O409" t="s">
        <v>90</v>
      </c>
      <c r="P409">
        <v>47.6554</v>
      </c>
      <c r="Q409">
        <v>11.134600000000001</v>
      </c>
      <c r="R409">
        <v>274</v>
      </c>
    </row>
    <row r="410" spans="1:18" x14ac:dyDescent="0.3">
      <c r="A410" t="s">
        <v>2965</v>
      </c>
      <c r="B410" t="s">
        <v>2966</v>
      </c>
      <c r="C410" t="s">
        <v>65</v>
      </c>
      <c r="D410">
        <v>341.29</v>
      </c>
      <c r="E410">
        <v>346</v>
      </c>
      <c r="F410" t="s">
        <v>20</v>
      </c>
      <c r="G410">
        <v>76</v>
      </c>
      <c r="H410">
        <v>27</v>
      </c>
      <c r="I410" s="1">
        <v>45658</v>
      </c>
      <c r="J410" t="s">
        <v>154</v>
      </c>
      <c r="K410" t="s">
        <v>2954</v>
      </c>
      <c r="L410">
        <v>42</v>
      </c>
      <c r="M410" t="s">
        <v>38</v>
      </c>
      <c r="N410" s="1">
        <v>45312</v>
      </c>
      <c r="O410" t="s">
        <v>29</v>
      </c>
      <c r="P410">
        <v>38.723500000000001</v>
      </c>
      <c r="Q410">
        <v>-0.85399999999999998</v>
      </c>
      <c r="R410">
        <v>346</v>
      </c>
    </row>
    <row r="411" spans="1:18" x14ac:dyDescent="0.3">
      <c r="A411" t="s">
        <v>3818</v>
      </c>
      <c r="B411" t="s">
        <v>3819</v>
      </c>
      <c r="C411" t="s">
        <v>42</v>
      </c>
      <c r="D411">
        <v>364.12</v>
      </c>
      <c r="E411">
        <v>4</v>
      </c>
      <c r="F411" t="s">
        <v>27</v>
      </c>
      <c r="G411">
        <v>64</v>
      </c>
      <c r="H411">
        <v>29</v>
      </c>
      <c r="I411" s="1">
        <v>45695</v>
      </c>
      <c r="J411" t="s">
        <v>151</v>
      </c>
      <c r="K411" t="s">
        <v>3817</v>
      </c>
      <c r="L411">
        <v>46</v>
      </c>
      <c r="M411" t="s">
        <v>38</v>
      </c>
      <c r="N411" s="1">
        <v>45642</v>
      </c>
      <c r="O411" t="s">
        <v>112</v>
      </c>
      <c r="P411">
        <v>54.962499999999999</v>
      </c>
      <c r="Q411">
        <v>-6.8912000000000004</v>
      </c>
      <c r="R411">
        <v>53</v>
      </c>
    </row>
    <row r="412" spans="1:18" x14ac:dyDescent="0.3">
      <c r="A412" t="s">
        <v>1381</v>
      </c>
      <c r="B412" t="s">
        <v>1382</v>
      </c>
      <c r="C412" t="s">
        <v>19</v>
      </c>
      <c r="D412">
        <v>512.79999999999995</v>
      </c>
      <c r="E412">
        <v>154</v>
      </c>
      <c r="F412" t="s">
        <v>27</v>
      </c>
      <c r="G412">
        <v>10</v>
      </c>
      <c r="H412">
        <v>4</v>
      </c>
      <c r="I412" s="1">
        <v>45373</v>
      </c>
      <c r="J412" t="s">
        <v>104</v>
      </c>
      <c r="K412" t="s">
        <v>1374</v>
      </c>
      <c r="L412">
        <v>21</v>
      </c>
      <c r="M412" t="s">
        <v>38</v>
      </c>
      <c r="N412" s="1">
        <v>45184</v>
      </c>
      <c r="O412" t="s">
        <v>44</v>
      </c>
      <c r="P412">
        <v>41.454700000000003</v>
      </c>
      <c r="Q412">
        <v>11.5108</v>
      </c>
      <c r="R412">
        <v>189</v>
      </c>
    </row>
    <row r="413" spans="1:18" x14ac:dyDescent="0.3">
      <c r="A413" t="s">
        <v>4641</v>
      </c>
      <c r="B413" t="s">
        <v>4642</v>
      </c>
      <c r="C413" t="s">
        <v>32</v>
      </c>
      <c r="D413">
        <v>639.01</v>
      </c>
      <c r="E413">
        <v>157</v>
      </c>
      <c r="F413" t="s">
        <v>27</v>
      </c>
      <c r="G413">
        <v>15</v>
      </c>
      <c r="H413">
        <v>3</v>
      </c>
      <c r="I413" s="1">
        <v>45536</v>
      </c>
      <c r="J413" t="s">
        <v>143</v>
      </c>
      <c r="K413" t="s">
        <v>4636</v>
      </c>
      <c r="L413">
        <v>43</v>
      </c>
      <c r="M413" t="s">
        <v>38</v>
      </c>
      <c r="N413" s="1">
        <v>45486</v>
      </c>
      <c r="O413" t="s">
        <v>112</v>
      </c>
      <c r="P413">
        <v>52.766199999999998</v>
      </c>
      <c r="Q413">
        <v>-0.98350000000000004</v>
      </c>
      <c r="R413">
        <v>50</v>
      </c>
    </row>
    <row r="414" spans="1:18" x14ac:dyDescent="0.3">
      <c r="A414" t="s">
        <v>7579</v>
      </c>
      <c r="B414" t="s">
        <v>7580</v>
      </c>
      <c r="C414" t="s">
        <v>19</v>
      </c>
      <c r="D414">
        <v>557.20000000000005</v>
      </c>
      <c r="E414">
        <v>943</v>
      </c>
      <c r="F414" t="s">
        <v>47</v>
      </c>
      <c r="G414">
        <v>84</v>
      </c>
      <c r="H414">
        <v>23</v>
      </c>
      <c r="I414" s="1">
        <v>45760</v>
      </c>
      <c r="J414" t="s">
        <v>43</v>
      </c>
      <c r="K414" t="s">
        <v>7572</v>
      </c>
      <c r="L414">
        <v>18</v>
      </c>
      <c r="M414" t="s">
        <v>38</v>
      </c>
      <c r="N414" s="1">
        <v>45495</v>
      </c>
      <c r="O414" t="s">
        <v>112</v>
      </c>
      <c r="P414">
        <v>51.138800000000003</v>
      </c>
      <c r="Q414">
        <v>-3.0676000000000001</v>
      </c>
      <c r="R414">
        <v>265</v>
      </c>
    </row>
    <row r="415" spans="1:18" x14ac:dyDescent="0.3">
      <c r="A415" t="s">
        <v>7965</v>
      </c>
      <c r="B415" t="s">
        <v>7966</v>
      </c>
      <c r="C415" t="s">
        <v>19</v>
      </c>
      <c r="D415">
        <v>268.75</v>
      </c>
      <c r="E415">
        <v>208</v>
      </c>
      <c r="F415" t="s">
        <v>27</v>
      </c>
      <c r="G415">
        <v>72</v>
      </c>
      <c r="H415">
        <v>9</v>
      </c>
      <c r="I415" s="1">
        <v>45315</v>
      </c>
      <c r="J415" t="s">
        <v>163</v>
      </c>
      <c r="K415" t="s">
        <v>7960</v>
      </c>
      <c r="L415">
        <v>19</v>
      </c>
      <c r="M415" t="s">
        <v>38</v>
      </c>
      <c r="N415" s="1">
        <v>45108</v>
      </c>
      <c r="O415" t="s">
        <v>84</v>
      </c>
      <c r="P415">
        <v>52.363100000000003</v>
      </c>
      <c r="Q415">
        <v>4.8315000000000001</v>
      </c>
      <c r="R415">
        <v>207</v>
      </c>
    </row>
    <row r="416" spans="1:18" x14ac:dyDescent="0.3">
      <c r="A416" t="s">
        <v>9732</v>
      </c>
      <c r="B416" t="s">
        <v>9733</v>
      </c>
      <c r="C416" t="s">
        <v>72</v>
      </c>
      <c r="D416">
        <v>22.68</v>
      </c>
      <c r="E416">
        <v>527</v>
      </c>
      <c r="F416" t="s">
        <v>20</v>
      </c>
      <c r="G416">
        <v>29</v>
      </c>
      <c r="H416">
        <v>1</v>
      </c>
      <c r="I416" s="1">
        <v>45421</v>
      </c>
      <c r="J416" t="s">
        <v>123</v>
      </c>
      <c r="K416" t="s">
        <v>9723</v>
      </c>
      <c r="L416">
        <v>17</v>
      </c>
      <c r="M416" t="s">
        <v>38</v>
      </c>
      <c r="N416" s="1">
        <v>45410</v>
      </c>
      <c r="O416" t="s">
        <v>24</v>
      </c>
      <c r="P416">
        <v>52.531599999999997</v>
      </c>
      <c r="Q416">
        <v>8.5832999999999995</v>
      </c>
      <c r="R416">
        <v>11</v>
      </c>
    </row>
    <row r="417" spans="1:18" x14ac:dyDescent="0.3">
      <c r="A417" t="s">
        <v>5851</v>
      </c>
      <c r="B417" t="s">
        <v>5852</v>
      </c>
      <c r="C417" t="s">
        <v>55</v>
      </c>
      <c r="D417">
        <v>274.42</v>
      </c>
      <c r="E417">
        <v>957</v>
      </c>
      <c r="F417" t="s">
        <v>47</v>
      </c>
      <c r="G417">
        <v>48</v>
      </c>
      <c r="H417">
        <v>13</v>
      </c>
      <c r="I417" s="1">
        <v>45555</v>
      </c>
      <c r="J417" t="s">
        <v>328</v>
      </c>
      <c r="K417" t="s">
        <v>5848</v>
      </c>
      <c r="L417">
        <v>31</v>
      </c>
      <c r="M417" t="s">
        <v>38</v>
      </c>
      <c r="N417" s="1">
        <v>45410</v>
      </c>
      <c r="O417" t="s">
        <v>29</v>
      </c>
      <c r="P417">
        <v>37.821599999999997</v>
      </c>
      <c r="Q417">
        <v>3.2309999999999999</v>
      </c>
      <c r="R417">
        <v>145</v>
      </c>
    </row>
    <row r="418" spans="1:18" x14ac:dyDescent="0.3">
      <c r="A418" t="s">
        <v>7066</v>
      </c>
      <c r="B418" t="s">
        <v>7067</v>
      </c>
      <c r="C418" t="s">
        <v>65</v>
      </c>
      <c r="D418">
        <v>677.45</v>
      </c>
      <c r="E418">
        <v>657</v>
      </c>
      <c r="F418" t="s">
        <v>20</v>
      </c>
      <c r="G418">
        <v>66</v>
      </c>
      <c r="H418">
        <v>16</v>
      </c>
      <c r="I418" s="1">
        <v>45592</v>
      </c>
      <c r="J418" t="s">
        <v>151</v>
      </c>
      <c r="K418" t="s">
        <v>7053</v>
      </c>
      <c r="L418">
        <v>22</v>
      </c>
      <c r="M418" t="s">
        <v>38</v>
      </c>
      <c r="N418" s="1">
        <v>45573</v>
      </c>
      <c r="O418" t="s">
        <v>29</v>
      </c>
      <c r="P418">
        <v>39.299999999999997</v>
      </c>
      <c r="Q418">
        <v>-5.7877000000000001</v>
      </c>
      <c r="R418">
        <v>19</v>
      </c>
    </row>
    <row r="419" spans="1:18" x14ac:dyDescent="0.3">
      <c r="A419" t="s">
        <v>10113</v>
      </c>
      <c r="B419" t="s">
        <v>10114</v>
      </c>
      <c r="C419" t="s">
        <v>65</v>
      </c>
      <c r="D419">
        <v>305.31</v>
      </c>
      <c r="E419">
        <v>358</v>
      </c>
      <c r="F419" t="s">
        <v>20</v>
      </c>
      <c r="G419">
        <v>83</v>
      </c>
      <c r="H419">
        <v>12</v>
      </c>
      <c r="I419" s="1">
        <v>45665</v>
      </c>
      <c r="J419" t="s">
        <v>115</v>
      </c>
      <c r="K419" t="s">
        <v>10110</v>
      </c>
      <c r="L419">
        <v>40</v>
      </c>
      <c r="M419" t="s">
        <v>38</v>
      </c>
      <c r="N419" s="1">
        <v>45630</v>
      </c>
      <c r="O419" t="s">
        <v>44</v>
      </c>
      <c r="P419">
        <v>46.149299999999997</v>
      </c>
      <c r="Q419">
        <v>12.788</v>
      </c>
      <c r="R419">
        <v>35</v>
      </c>
    </row>
    <row r="420" spans="1:18" x14ac:dyDescent="0.3">
      <c r="A420" t="s">
        <v>10858</v>
      </c>
      <c r="B420" t="s">
        <v>10859</v>
      </c>
      <c r="C420" t="s">
        <v>32</v>
      </c>
      <c r="D420">
        <v>638.4</v>
      </c>
      <c r="E420">
        <v>224</v>
      </c>
      <c r="F420" t="s">
        <v>27</v>
      </c>
      <c r="G420">
        <v>13</v>
      </c>
      <c r="H420">
        <v>12</v>
      </c>
      <c r="I420" s="1">
        <v>45536</v>
      </c>
      <c r="J420" t="s">
        <v>210</v>
      </c>
      <c r="K420" t="s">
        <v>10860</v>
      </c>
      <c r="L420">
        <v>8</v>
      </c>
      <c r="M420" t="s">
        <v>38</v>
      </c>
      <c r="N420" s="1">
        <v>45215</v>
      </c>
      <c r="O420" t="s">
        <v>112</v>
      </c>
      <c r="P420">
        <v>50.940399999999997</v>
      </c>
      <c r="Q420">
        <v>-4.1849999999999996</v>
      </c>
      <c r="R420">
        <v>321</v>
      </c>
    </row>
    <row r="421" spans="1:18" x14ac:dyDescent="0.3">
      <c r="A421" t="s">
        <v>11023</v>
      </c>
      <c r="B421" t="s">
        <v>11024</v>
      </c>
      <c r="C421" t="s">
        <v>72</v>
      </c>
      <c r="D421">
        <v>33.840000000000003</v>
      </c>
      <c r="E421">
        <v>913</v>
      </c>
      <c r="F421" t="s">
        <v>47</v>
      </c>
      <c r="G421">
        <v>71</v>
      </c>
      <c r="H421">
        <v>12</v>
      </c>
      <c r="I421" s="1">
        <v>45841</v>
      </c>
      <c r="J421" t="s">
        <v>400</v>
      </c>
      <c r="K421" t="s">
        <v>11022</v>
      </c>
      <c r="L421">
        <v>28</v>
      </c>
      <c r="M421" t="s">
        <v>38</v>
      </c>
      <c r="N421" s="1">
        <v>45557</v>
      </c>
      <c r="O421" t="s">
        <v>49</v>
      </c>
      <c r="P421">
        <v>50.302999999999997</v>
      </c>
      <c r="Q421">
        <v>21.368600000000001</v>
      </c>
      <c r="R421">
        <v>284</v>
      </c>
    </row>
    <row r="422" spans="1:18" x14ac:dyDescent="0.3">
      <c r="A422" t="s">
        <v>8554</v>
      </c>
      <c r="B422" t="s">
        <v>8555</v>
      </c>
      <c r="C422" t="s">
        <v>32</v>
      </c>
      <c r="D422">
        <v>229.28</v>
      </c>
      <c r="E422">
        <v>950</v>
      </c>
      <c r="F422" t="s">
        <v>47</v>
      </c>
      <c r="G422">
        <v>83</v>
      </c>
      <c r="H422">
        <v>25</v>
      </c>
      <c r="I422" s="1">
        <v>45208</v>
      </c>
      <c r="J422" t="s">
        <v>556</v>
      </c>
      <c r="K422" t="s">
        <v>8551</v>
      </c>
      <c r="L422">
        <v>46</v>
      </c>
      <c r="M422" t="s">
        <v>38</v>
      </c>
      <c r="N422" s="1">
        <v>45137</v>
      </c>
      <c r="O422" t="s">
        <v>77</v>
      </c>
      <c r="P422">
        <v>50.174399999999999</v>
      </c>
      <c r="Q422">
        <v>2.5554000000000001</v>
      </c>
      <c r="R422">
        <v>71</v>
      </c>
    </row>
    <row r="423" spans="1:18" x14ac:dyDescent="0.3">
      <c r="A423" t="s">
        <v>8042</v>
      </c>
      <c r="B423" t="s">
        <v>8043</v>
      </c>
      <c r="C423" t="s">
        <v>19</v>
      </c>
      <c r="D423">
        <v>602.15</v>
      </c>
      <c r="E423">
        <v>853</v>
      </c>
      <c r="F423" t="s">
        <v>47</v>
      </c>
      <c r="G423">
        <v>69</v>
      </c>
      <c r="H423">
        <v>9</v>
      </c>
      <c r="I423" s="1">
        <v>45502</v>
      </c>
      <c r="J423" t="s">
        <v>21</v>
      </c>
      <c r="K423" t="s">
        <v>8039</v>
      </c>
      <c r="L423">
        <v>21</v>
      </c>
      <c r="M423" t="s">
        <v>38</v>
      </c>
      <c r="N423" s="1">
        <v>45294</v>
      </c>
      <c r="O423" t="s">
        <v>24</v>
      </c>
      <c r="P423">
        <v>48.895200000000003</v>
      </c>
      <c r="Q423">
        <v>8.2744</v>
      </c>
      <c r="R423">
        <v>208</v>
      </c>
    </row>
    <row r="424" spans="1:18" x14ac:dyDescent="0.3">
      <c r="A424" t="s">
        <v>672</v>
      </c>
      <c r="B424" t="s">
        <v>673</v>
      </c>
      <c r="C424" t="s">
        <v>72</v>
      </c>
      <c r="D424">
        <v>949.81</v>
      </c>
      <c r="E424">
        <v>582</v>
      </c>
      <c r="F424" t="s">
        <v>20</v>
      </c>
      <c r="G424">
        <v>53</v>
      </c>
      <c r="H424">
        <v>19</v>
      </c>
      <c r="I424" s="1">
        <v>45210</v>
      </c>
      <c r="J424" t="s">
        <v>234</v>
      </c>
      <c r="K424" t="s">
        <v>661</v>
      </c>
      <c r="L424">
        <v>9</v>
      </c>
      <c r="M424" t="s">
        <v>38</v>
      </c>
      <c r="N424" s="1">
        <v>45061</v>
      </c>
      <c r="O424" t="s">
        <v>44</v>
      </c>
      <c r="P424">
        <v>43.817399999999999</v>
      </c>
      <c r="Q424">
        <v>10.794</v>
      </c>
      <c r="R424">
        <v>149</v>
      </c>
    </row>
    <row r="425" spans="1:18" x14ac:dyDescent="0.3">
      <c r="A425" t="s">
        <v>9127</v>
      </c>
      <c r="B425" t="s">
        <v>9128</v>
      </c>
      <c r="C425" t="s">
        <v>55</v>
      </c>
      <c r="D425">
        <v>597.97</v>
      </c>
      <c r="E425">
        <v>638</v>
      </c>
      <c r="F425" t="s">
        <v>20</v>
      </c>
      <c r="G425">
        <v>26</v>
      </c>
      <c r="H425">
        <v>25</v>
      </c>
      <c r="I425" s="1">
        <v>45690</v>
      </c>
      <c r="J425" t="s">
        <v>115</v>
      </c>
      <c r="K425" t="s">
        <v>9122</v>
      </c>
      <c r="L425">
        <v>15</v>
      </c>
      <c r="M425" t="s">
        <v>38</v>
      </c>
      <c r="N425" s="1">
        <v>45470</v>
      </c>
      <c r="O425" t="s">
        <v>44</v>
      </c>
      <c r="P425">
        <v>40.148400000000002</v>
      </c>
      <c r="Q425">
        <v>10.2888</v>
      </c>
      <c r="R425">
        <v>220</v>
      </c>
    </row>
    <row r="426" spans="1:18" x14ac:dyDescent="0.3">
      <c r="A426" t="s">
        <v>3815</v>
      </c>
      <c r="B426" t="s">
        <v>3816</v>
      </c>
      <c r="C426" t="s">
        <v>72</v>
      </c>
      <c r="D426">
        <v>158.54</v>
      </c>
      <c r="E426">
        <v>549</v>
      </c>
      <c r="F426" t="s">
        <v>20</v>
      </c>
      <c r="G426">
        <v>42</v>
      </c>
      <c r="H426">
        <v>29</v>
      </c>
      <c r="I426" s="1">
        <v>45757</v>
      </c>
      <c r="J426" t="s">
        <v>429</v>
      </c>
      <c r="K426" t="s">
        <v>3817</v>
      </c>
      <c r="L426">
        <v>6</v>
      </c>
      <c r="M426" t="s">
        <v>38</v>
      </c>
      <c r="N426" s="1">
        <v>45537</v>
      </c>
      <c r="O426" t="s">
        <v>44</v>
      </c>
      <c r="P426">
        <v>41.334499999999998</v>
      </c>
      <c r="Q426">
        <v>16.440200000000001</v>
      </c>
      <c r="R426">
        <v>220</v>
      </c>
    </row>
    <row r="427" spans="1:18" x14ac:dyDescent="0.3">
      <c r="A427" t="s">
        <v>719</v>
      </c>
      <c r="B427" t="s">
        <v>720</v>
      </c>
      <c r="C427" t="s">
        <v>55</v>
      </c>
      <c r="D427">
        <v>793.21</v>
      </c>
      <c r="E427">
        <v>627</v>
      </c>
      <c r="F427" t="s">
        <v>20</v>
      </c>
      <c r="G427">
        <v>15</v>
      </c>
      <c r="H427">
        <v>6</v>
      </c>
      <c r="I427" s="1">
        <v>45912</v>
      </c>
      <c r="J427" t="s">
        <v>204</v>
      </c>
      <c r="K427" t="s">
        <v>712</v>
      </c>
      <c r="L427">
        <v>26</v>
      </c>
      <c r="M427" t="s">
        <v>38</v>
      </c>
      <c r="N427" s="1">
        <v>45659</v>
      </c>
      <c r="O427" t="s">
        <v>39</v>
      </c>
      <c r="P427">
        <v>59.227600000000002</v>
      </c>
      <c r="Q427">
        <v>15.860200000000001</v>
      </c>
      <c r="R427">
        <v>253</v>
      </c>
    </row>
    <row r="428" spans="1:18" x14ac:dyDescent="0.3">
      <c r="A428" t="s">
        <v>6973</v>
      </c>
      <c r="B428" t="s">
        <v>6974</v>
      </c>
      <c r="C428" t="s">
        <v>55</v>
      </c>
      <c r="D428">
        <v>417.1</v>
      </c>
      <c r="E428">
        <v>726</v>
      </c>
      <c r="F428" t="s">
        <v>47</v>
      </c>
      <c r="G428">
        <v>83</v>
      </c>
      <c r="H428">
        <v>28</v>
      </c>
      <c r="I428" s="1">
        <v>45358</v>
      </c>
      <c r="J428" t="s">
        <v>131</v>
      </c>
      <c r="K428" t="s">
        <v>6970</v>
      </c>
      <c r="L428">
        <v>32</v>
      </c>
      <c r="M428" t="s">
        <v>38</v>
      </c>
      <c r="N428" s="1">
        <v>45019</v>
      </c>
      <c r="O428" t="s">
        <v>84</v>
      </c>
      <c r="P428">
        <v>53.020800000000001</v>
      </c>
      <c r="Q428">
        <v>4.1531000000000002</v>
      </c>
      <c r="R428">
        <v>339</v>
      </c>
    </row>
    <row r="429" spans="1:18" x14ac:dyDescent="0.3">
      <c r="A429" t="s">
        <v>3768</v>
      </c>
      <c r="B429" t="s">
        <v>3769</v>
      </c>
      <c r="C429" t="s">
        <v>55</v>
      </c>
      <c r="D429">
        <v>633.54999999999995</v>
      </c>
      <c r="E429">
        <v>236</v>
      </c>
      <c r="F429" t="s">
        <v>27</v>
      </c>
      <c r="G429">
        <v>33</v>
      </c>
      <c r="H429">
        <v>22</v>
      </c>
      <c r="I429" s="1">
        <v>45599</v>
      </c>
      <c r="J429" t="s">
        <v>218</v>
      </c>
      <c r="K429" t="s">
        <v>3767</v>
      </c>
      <c r="L429">
        <v>45</v>
      </c>
      <c r="M429" t="s">
        <v>38</v>
      </c>
      <c r="N429" s="1">
        <v>45367</v>
      </c>
      <c r="O429" t="s">
        <v>112</v>
      </c>
      <c r="P429">
        <v>54.104100000000003</v>
      </c>
      <c r="Q429">
        <v>-3.4184000000000001</v>
      </c>
      <c r="R429">
        <v>232</v>
      </c>
    </row>
    <row r="430" spans="1:18" x14ac:dyDescent="0.3">
      <c r="A430" t="s">
        <v>9528</v>
      </c>
      <c r="B430" t="s">
        <v>9529</v>
      </c>
      <c r="C430" t="s">
        <v>32</v>
      </c>
      <c r="D430">
        <v>143.81</v>
      </c>
      <c r="E430">
        <v>52</v>
      </c>
      <c r="F430" t="s">
        <v>27</v>
      </c>
      <c r="G430">
        <v>61</v>
      </c>
      <c r="H430">
        <v>22</v>
      </c>
      <c r="I430" s="1">
        <v>45661</v>
      </c>
      <c r="J430" t="s">
        <v>556</v>
      </c>
      <c r="K430" t="s">
        <v>9523</v>
      </c>
      <c r="L430">
        <v>13</v>
      </c>
      <c r="M430" t="s">
        <v>38</v>
      </c>
      <c r="N430" s="1">
        <v>45423</v>
      </c>
      <c r="O430" t="s">
        <v>84</v>
      </c>
      <c r="P430">
        <v>53.366399999999999</v>
      </c>
      <c r="Q430">
        <v>7.1235999999999997</v>
      </c>
      <c r="R430">
        <v>238</v>
      </c>
    </row>
    <row r="431" spans="1:18" x14ac:dyDescent="0.3">
      <c r="A431" t="s">
        <v>9949</v>
      </c>
      <c r="B431" t="s">
        <v>9950</v>
      </c>
      <c r="C431" t="s">
        <v>55</v>
      </c>
      <c r="D431">
        <v>958.6</v>
      </c>
      <c r="E431">
        <v>974</v>
      </c>
      <c r="F431" t="s">
        <v>47</v>
      </c>
      <c r="G431">
        <v>99</v>
      </c>
      <c r="H431">
        <v>28</v>
      </c>
      <c r="I431" s="1">
        <v>45563</v>
      </c>
      <c r="J431" t="s">
        <v>148</v>
      </c>
      <c r="K431" t="s">
        <v>9946</v>
      </c>
      <c r="L431">
        <v>40</v>
      </c>
      <c r="M431" t="s">
        <v>38</v>
      </c>
      <c r="N431" s="1">
        <v>45475</v>
      </c>
      <c r="O431" t="s">
        <v>24</v>
      </c>
      <c r="P431">
        <v>50.587800000000001</v>
      </c>
      <c r="Q431">
        <v>10.479699999999999</v>
      </c>
      <c r="R431">
        <v>88</v>
      </c>
    </row>
    <row r="432" spans="1:18" x14ac:dyDescent="0.3">
      <c r="A432" t="s">
        <v>919</v>
      </c>
      <c r="B432" t="s">
        <v>920</v>
      </c>
      <c r="C432" t="s">
        <v>72</v>
      </c>
      <c r="D432">
        <v>192.03</v>
      </c>
      <c r="E432">
        <v>114</v>
      </c>
      <c r="F432" t="s">
        <v>27</v>
      </c>
      <c r="G432">
        <v>23</v>
      </c>
      <c r="H432">
        <v>20</v>
      </c>
      <c r="I432" s="1">
        <v>45108</v>
      </c>
      <c r="J432" t="s">
        <v>151</v>
      </c>
      <c r="K432" t="s">
        <v>918</v>
      </c>
      <c r="L432">
        <v>45</v>
      </c>
      <c r="M432" t="s">
        <v>38</v>
      </c>
      <c r="N432" s="1">
        <v>45082</v>
      </c>
      <c r="O432" t="s">
        <v>44</v>
      </c>
      <c r="P432">
        <v>39.926900000000003</v>
      </c>
      <c r="Q432">
        <v>15.2286</v>
      </c>
      <c r="R432">
        <v>26</v>
      </c>
    </row>
    <row r="433" spans="1:18" x14ac:dyDescent="0.3">
      <c r="A433" t="s">
        <v>8370</v>
      </c>
      <c r="B433" t="s">
        <v>8371</v>
      </c>
      <c r="C433" t="s">
        <v>19</v>
      </c>
      <c r="D433">
        <v>62.89</v>
      </c>
      <c r="E433">
        <v>302</v>
      </c>
      <c r="F433" t="s">
        <v>20</v>
      </c>
      <c r="G433">
        <v>41</v>
      </c>
      <c r="H433">
        <v>21</v>
      </c>
      <c r="I433" s="1">
        <v>45310</v>
      </c>
      <c r="J433" t="s">
        <v>66</v>
      </c>
      <c r="K433" t="s">
        <v>8367</v>
      </c>
      <c r="L433">
        <v>5</v>
      </c>
      <c r="M433" t="s">
        <v>38</v>
      </c>
      <c r="N433" s="1">
        <v>45014</v>
      </c>
      <c r="O433" t="s">
        <v>39</v>
      </c>
      <c r="P433">
        <v>69.093000000000004</v>
      </c>
      <c r="Q433">
        <v>14.546200000000001</v>
      </c>
      <c r="R433">
        <v>296</v>
      </c>
    </row>
    <row r="434" spans="1:18" x14ac:dyDescent="0.3">
      <c r="A434" t="s">
        <v>6669</v>
      </c>
      <c r="B434" t="s">
        <v>6670</v>
      </c>
      <c r="C434" t="s">
        <v>72</v>
      </c>
      <c r="D434">
        <v>143.28</v>
      </c>
      <c r="E434">
        <v>546</v>
      </c>
      <c r="F434" t="s">
        <v>20</v>
      </c>
      <c r="G434">
        <v>96</v>
      </c>
      <c r="H434">
        <v>6</v>
      </c>
      <c r="I434" s="1">
        <v>45391</v>
      </c>
      <c r="J434" t="s">
        <v>234</v>
      </c>
      <c r="K434" t="s">
        <v>6668</v>
      </c>
      <c r="L434">
        <v>14</v>
      </c>
      <c r="M434" t="s">
        <v>38</v>
      </c>
      <c r="N434" s="1">
        <v>45029</v>
      </c>
      <c r="O434" t="s">
        <v>44</v>
      </c>
      <c r="P434">
        <v>40.319600000000001</v>
      </c>
      <c r="Q434">
        <v>14.473699999999999</v>
      </c>
      <c r="R434">
        <v>362</v>
      </c>
    </row>
    <row r="435" spans="1:18" x14ac:dyDescent="0.3">
      <c r="A435" t="s">
        <v>2599</v>
      </c>
      <c r="B435" t="s">
        <v>2600</v>
      </c>
      <c r="C435" t="s">
        <v>72</v>
      </c>
      <c r="D435">
        <v>559.45000000000005</v>
      </c>
      <c r="E435">
        <v>356</v>
      </c>
      <c r="F435" t="s">
        <v>20</v>
      </c>
      <c r="G435">
        <v>93</v>
      </c>
      <c r="H435">
        <v>13</v>
      </c>
      <c r="I435" s="1">
        <v>45408</v>
      </c>
      <c r="J435" t="s">
        <v>104</v>
      </c>
      <c r="K435" t="s">
        <v>2596</v>
      </c>
      <c r="L435">
        <v>34</v>
      </c>
      <c r="M435" t="s">
        <v>38</v>
      </c>
      <c r="N435" s="1">
        <v>45145</v>
      </c>
      <c r="O435" t="s">
        <v>39</v>
      </c>
      <c r="P435">
        <v>56.498699999999999</v>
      </c>
      <c r="Q435">
        <v>20.292400000000001</v>
      </c>
      <c r="R435">
        <v>263</v>
      </c>
    </row>
    <row r="436" spans="1:18" x14ac:dyDescent="0.3">
      <c r="A436" t="s">
        <v>2860</v>
      </c>
      <c r="B436" t="s">
        <v>2861</v>
      </c>
      <c r="C436" t="s">
        <v>55</v>
      </c>
      <c r="D436">
        <v>364.02</v>
      </c>
      <c r="E436">
        <v>390</v>
      </c>
      <c r="F436" t="s">
        <v>20</v>
      </c>
      <c r="G436">
        <v>44</v>
      </c>
      <c r="H436">
        <v>23</v>
      </c>
      <c r="I436" s="1">
        <v>45785</v>
      </c>
      <c r="J436" t="s">
        <v>151</v>
      </c>
      <c r="K436" t="s">
        <v>2857</v>
      </c>
      <c r="L436">
        <v>36</v>
      </c>
      <c r="M436" t="s">
        <v>38</v>
      </c>
      <c r="N436" s="1">
        <v>45692</v>
      </c>
      <c r="O436" t="s">
        <v>24</v>
      </c>
      <c r="P436">
        <v>48.029699999999998</v>
      </c>
      <c r="Q436">
        <v>8.6036000000000001</v>
      </c>
      <c r="R436">
        <v>93</v>
      </c>
    </row>
    <row r="437" spans="1:18" x14ac:dyDescent="0.3">
      <c r="A437" t="s">
        <v>7009</v>
      </c>
      <c r="B437" t="s">
        <v>7010</v>
      </c>
      <c r="C437" t="s">
        <v>72</v>
      </c>
      <c r="D437">
        <v>928.67</v>
      </c>
      <c r="E437">
        <v>453</v>
      </c>
      <c r="F437" t="s">
        <v>20</v>
      </c>
      <c r="G437">
        <v>97</v>
      </c>
      <c r="H437">
        <v>8</v>
      </c>
      <c r="I437" s="1">
        <v>45403</v>
      </c>
      <c r="J437" t="s">
        <v>218</v>
      </c>
      <c r="K437" t="s">
        <v>7002</v>
      </c>
      <c r="L437">
        <v>31</v>
      </c>
      <c r="M437" t="s">
        <v>38</v>
      </c>
      <c r="N437" s="1">
        <v>45342</v>
      </c>
      <c r="O437" t="s">
        <v>84</v>
      </c>
      <c r="P437">
        <v>50.879600000000003</v>
      </c>
      <c r="Q437">
        <v>3.9952000000000001</v>
      </c>
      <c r="R437">
        <v>61</v>
      </c>
    </row>
    <row r="438" spans="1:18" x14ac:dyDescent="0.3">
      <c r="A438" t="s">
        <v>2484</v>
      </c>
      <c r="B438" t="s">
        <v>2485</v>
      </c>
      <c r="C438" t="s">
        <v>19</v>
      </c>
      <c r="D438">
        <v>531.91</v>
      </c>
      <c r="E438">
        <v>305</v>
      </c>
      <c r="F438" t="s">
        <v>20</v>
      </c>
      <c r="G438">
        <v>52</v>
      </c>
      <c r="H438">
        <v>4</v>
      </c>
      <c r="I438" s="1">
        <v>45506</v>
      </c>
      <c r="J438" t="s">
        <v>480</v>
      </c>
      <c r="K438" t="s">
        <v>2481</v>
      </c>
      <c r="L438">
        <v>20</v>
      </c>
      <c r="M438" t="s">
        <v>38</v>
      </c>
      <c r="N438" s="1">
        <v>45487</v>
      </c>
      <c r="O438" t="s">
        <v>49</v>
      </c>
      <c r="P438">
        <v>54.0047</v>
      </c>
      <c r="Q438">
        <v>14.8986</v>
      </c>
      <c r="R438">
        <v>19</v>
      </c>
    </row>
    <row r="439" spans="1:18" x14ac:dyDescent="0.3">
      <c r="A439" t="s">
        <v>5016</v>
      </c>
      <c r="B439" t="s">
        <v>5017</v>
      </c>
      <c r="C439" t="s">
        <v>65</v>
      </c>
      <c r="D439">
        <v>527.14</v>
      </c>
      <c r="E439">
        <v>679</v>
      </c>
      <c r="F439" t="s">
        <v>20</v>
      </c>
      <c r="G439">
        <v>59</v>
      </c>
      <c r="H439">
        <v>17</v>
      </c>
      <c r="I439" s="1">
        <v>45630</v>
      </c>
      <c r="J439" t="s">
        <v>480</v>
      </c>
      <c r="K439" t="s">
        <v>5013</v>
      </c>
      <c r="L439">
        <v>27</v>
      </c>
      <c r="M439" t="s">
        <v>38</v>
      </c>
      <c r="N439" s="1">
        <v>45329</v>
      </c>
      <c r="O439" t="s">
        <v>84</v>
      </c>
      <c r="P439">
        <v>52.276000000000003</v>
      </c>
      <c r="Q439">
        <v>6.0663</v>
      </c>
      <c r="R439">
        <v>301</v>
      </c>
    </row>
    <row r="440" spans="1:18" x14ac:dyDescent="0.3">
      <c r="A440" t="s">
        <v>1140</v>
      </c>
      <c r="B440" t="s">
        <v>1141</v>
      </c>
      <c r="C440" t="s">
        <v>19</v>
      </c>
      <c r="D440">
        <v>664.47</v>
      </c>
      <c r="E440">
        <v>414</v>
      </c>
      <c r="F440" t="s">
        <v>20</v>
      </c>
      <c r="G440">
        <v>50</v>
      </c>
      <c r="H440">
        <v>8</v>
      </c>
      <c r="I440" s="1">
        <v>45589</v>
      </c>
      <c r="J440" t="s">
        <v>21</v>
      </c>
      <c r="K440" t="s">
        <v>1133</v>
      </c>
      <c r="L440">
        <v>26</v>
      </c>
      <c r="M440" t="s">
        <v>38</v>
      </c>
      <c r="N440" s="1">
        <v>45465</v>
      </c>
      <c r="O440" t="s">
        <v>138</v>
      </c>
      <c r="P440">
        <v>48.376600000000003</v>
      </c>
      <c r="Q440">
        <v>-2.5569000000000002</v>
      </c>
      <c r="R440">
        <v>124</v>
      </c>
    </row>
    <row r="441" spans="1:18" x14ac:dyDescent="0.3">
      <c r="A441" t="s">
        <v>9355</v>
      </c>
      <c r="B441" t="s">
        <v>9356</v>
      </c>
      <c r="C441" t="s">
        <v>65</v>
      </c>
      <c r="D441">
        <v>702.14</v>
      </c>
      <c r="E441">
        <v>562</v>
      </c>
      <c r="F441" t="s">
        <v>20</v>
      </c>
      <c r="G441">
        <v>87</v>
      </c>
      <c r="H441">
        <v>3</v>
      </c>
      <c r="I441" s="1">
        <v>45841</v>
      </c>
      <c r="J441" t="s">
        <v>66</v>
      </c>
      <c r="K441" t="s">
        <v>9348</v>
      </c>
      <c r="L441">
        <v>7</v>
      </c>
      <c r="M441" t="s">
        <v>38</v>
      </c>
      <c r="N441" s="1">
        <v>45646</v>
      </c>
      <c r="O441" t="s">
        <v>138</v>
      </c>
      <c r="P441">
        <v>41.927999999999997</v>
      </c>
      <c r="Q441">
        <v>-2.4792999999999998</v>
      </c>
      <c r="R441">
        <v>195</v>
      </c>
    </row>
    <row r="442" spans="1:18" x14ac:dyDescent="0.3">
      <c r="A442" t="s">
        <v>6909</v>
      </c>
      <c r="B442" t="s">
        <v>6910</v>
      </c>
      <c r="C442" t="s">
        <v>65</v>
      </c>
      <c r="D442">
        <v>335.93</v>
      </c>
      <c r="E442">
        <v>845</v>
      </c>
      <c r="F442" t="s">
        <v>47</v>
      </c>
      <c r="G442">
        <v>26</v>
      </c>
      <c r="H442">
        <v>12</v>
      </c>
      <c r="I442" s="1">
        <v>45169</v>
      </c>
      <c r="J442" t="s">
        <v>151</v>
      </c>
      <c r="K442" t="s">
        <v>6902</v>
      </c>
      <c r="L442">
        <v>33</v>
      </c>
      <c r="M442" t="s">
        <v>38</v>
      </c>
      <c r="N442" s="1">
        <v>45016</v>
      </c>
      <c r="O442" t="s">
        <v>84</v>
      </c>
      <c r="P442">
        <v>53.070799999999998</v>
      </c>
      <c r="Q442">
        <v>5.3026</v>
      </c>
      <c r="R442">
        <v>153</v>
      </c>
    </row>
    <row r="443" spans="1:18" x14ac:dyDescent="0.3">
      <c r="A443" t="s">
        <v>8827</v>
      </c>
      <c r="B443" t="s">
        <v>8828</v>
      </c>
      <c r="C443" t="s">
        <v>36</v>
      </c>
      <c r="D443">
        <v>399.02</v>
      </c>
      <c r="E443">
        <v>375</v>
      </c>
      <c r="F443" t="s">
        <v>20</v>
      </c>
      <c r="G443">
        <v>37</v>
      </c>
      <c r="H443">
        <v>22</v>
      </c>
      <c r="I443" s="1">
        <v>45167</v>
      </c>
      <c r="J443" t="s">
        <v>556</v>
      </c>
      <c r="K443" t="s">
        <v>8829</v>
      </c>
      <c r="L443">
        <v>47</v>
      </c>
      <c r="M443" t="s">
        <v>38</v>
      </c>
      <c r="N443" s="1">
        <v>45082</v>
      </c>
      <c r="O443" t="s">
        <v>138</v>
      </c>
      <c r="P443">
        <v>48.284100000000002</v>
      </c>
      <c r="Q443">
        <v>-2.2799</v>
      </c>
      <c r="R443">
        <v>85</v>
      </c>
    </row>
    <row r="444" spans="1:18" x14ac:dyDescent="0.3">
      <c r="A444" t="s">
        <v>4639</v>
      </c>
      <c r="B444" t="s">
        <v>4640</v>
      </c>
      <c r="C444" t="s">
        <v>19</v>
      </c>
      <c r="D444">
        <v>289.06</v>
      </c>
      <c r="E444">
        <v>388</v>
      </c>
      <c r="F444" t="s">
        <v>20</v>
      </c>
      <c r="G444">
        <v>14</v>
      </c>
      <c r="H444">
        <v>7</v>
      </c>
      <c r="I444" s="1">
        <v>45760</v>
      </c>
      <c r="J444" t="s">
        <v>33</v>
      </c>
      <c r="K444" t="s">
        <v>4636</v>
      </c>
      <c r="L444">
        <v>15</v>
      </c>
      <c r="M444" t="s">
        <v>38</v>
      </c>
      <c r="N444" s="1">
        <v>45469</v>
      </c>
      <c r="O444" t="s">
        <v>44</v>
      </c>
      <c r="P444">
        <v>38.217599999999997</v>
      </c>
      <c r="Q444">
        <v>14.039199999999999</v>
      </c>
      <c r="R444">
        <v>291</v>
      </c>
    </row>
    <row r="445" spans="1:18" x14ac:dyDescent="0.3">
      <c r="A445" t="s">
        <v>2199</v>
      </c>
      <c r="B445" t="s">
        <v>2200</v>
      </c>
      <c r="C445" t="s">
        <v>72</v>
      </c>
      <c r="D445">
        <v>340.66</v>
      </c>
      <c r="E445">
        <v>58</v>
      </c>
      <c r="F445" t="s">
        <v>27</v>
      </c>
      <c r="G445">
        <v>72</v>
      </c>
      <c r="H445">
        <v>20</v>
      </c>
      <c r="I445" s="1">
        <v>45620</v>
      </c>
      <c r="J445" t="s">
        <v>556</v>
      </c>
      <c r="K445" t="s">
        <v>2188</v>
      </c>
      <c r="L445">
        <v>49</v>
      </c>
      <c r="M445" t="s">
        <v>38</v>
      </c>
      <c r="N445" s="1">
        <v>45454</v>
      </c>
      <c r="O445" t="s">
        <v>49</v>
      </c>
      <c r="P445">
        <v>53.393300000000004</v>
      </c>
      <c r="Q445">
        <v>16.3353</v>
      </c>
      <c r="R445">
        <v>166</v>
      </c>
    </row>
    <row r="446" spans="1:18" x14ac:dyDescent="0.3">
      <c r="A446" t="s">
        <v>1377</v>
      </c>
      <c r="B446" t="s">
        <v>1378</v>
      </c>
      <c r="C446" t="s">
        <v>42</v>
      </c>
      <c r="D446">
        <v>852.73</v>
      </c>
      <c r="E446">
        <v>711</v>
      </c>
      <c r="F446" t="s">
        <v>47</v>
      </c>
      <c r="G446">
        <v>10</v>
      </c>
      <c r="H446">
        <v>13</v>
      </c>
      <c r="I446" s="1">
        <v>45414</v>
      </c>
      <c r="J446" t="s">
        <v>100</v>
      </c>
      <c r="K446" t="s">
        <v>1374</v>
      </c>
      <c r="L446">
        <v>5</v>
      </c>
      <c r="M446" t="s">
        <v>38</v>
      </c>
      <c r="N446" s="1">
        <v>45062</v>
      </c>
      <c r="O446" t="s">
        <v>77</v>
      </c>
      <c r="P446">
        <v>49.740699999999997</v>
      </c>
      <c r="Q446">
        <v>2.8843000000000001</v>
      </c>
      <c r="R446">
        <v>352</v>
      </c>
    </row>
    <row r="447" spans="1:18" x14ac:dyDescent="0.3">
      <c r="A447" t="s">
        <v>7531</v>
      </c>
      <c r="B447" t="s">
        <v>7532</v>
      </c>
      <c r="C447" t="s">
        <v>42</v>
      </c>
      <c r="D447">
        <v>962.06</v>
      </c>
      <c r="E447">
        <v>581</v>
      </c>
      <c r="F447" t="s">
        <v>20</v>
      </c>
      <c r="G447">
        <v>81</v>
      </c>
      <c r="H447">
        <v>22</v>
      </c>
      <c r="I447" s="1">
        <v>45136</v>
      </c>
      <c r="J447" t="s">
        <v>163</v>
      </c>
      <c r="K447" t="s">
        <v>7528</v>
      </c>
      <c r="L447">
        <v>44</v>
      </c>
      <c r="M447" t="s">
        <v>38</v>
      </c>
      <c r="N447" s="1">
        <v>45024</v>
      </c>
      <c r="O447" t="s">
        <v>84</v>
      </c>
      <c r="P447">
        <v>53.0214</v>
      </c>
      <c r="Q447">
        <v>5.0605000000000002</v>
      </c>
      <c r="R447">
        <v>112</v>
      </c>
    </row>
    <row r="448" spans="1:18" x14ac:dyDescent="0.3">
      <c r="A448" t="s">
        <v>5081</v>
      </c>
      <c r="B448" t="s">
        <v>5082</v>
      </c>
      <c r="C448" t="s">
        <v>55</v>
      </c>
      <c r="D448">
        <v>362.4</v>
      </c>
      <c r="E448">
        <v>354</v>
      </c>
      <c r="F448" t="s">
        <v>20</v>
      </c>
      <c r="G448">
        <v>85</v>
      </c>
      <c r="H448">
        <v>20</v>
      </c>
      <c r="I448" s="1">
        <v>45137</v>
      </c>
      <c r="J448" t="s">
        <v>185</v>
      </c>
      <c r="K448" t="s">
        <v>5080</v>
      </c>
      <c r="L448">
        <v>17</v>
      </c>
      <c r="M448" t="s">
        <v>38</v>
      </c>
      <c r="N448" s="1">
        <v>45093</v>
      </c>
      <c r="O448" t="s">
        <v>138</v>
      </c>
      <c r="P448">
        <v>44.417900000000003</v>
      </c>
      <c r="Q448">
        <v>1.4907999999999999</v>
      </c>
      <c r="R448">
        <v>44</v>
      </c>
    </row>
    <row r="449" spans="1:18" x14ac:dyDescent="0.3">
      <c r="A449" t="s">
        <v>764</v>
      </c>
      <c r="B449" t="s">
        <v>765</v>
      </c>
      <c r="C449" t="s">
        <v>19</v>
      </c>
      <c r="D449">
        <v>844.46</v>
      </c>
      <c r="E449">
        <v>850</v>
      </c>
      <c r="F449" t="s">
        <v>47</v>
      </c>
      <c r="G449">
        <v>33</v>
      </c>
      <c r="H449">
        <v>16</v>
      </c>
      <c r="I449" s="1">
        <v>45353</v>
      </c>
      <c r="J449" t="s">
        <v>459</v>
      </c>
      <c r="K449" t="s">
        <v>749</v>
      </c>
      <c r="L449">
        <v>39</v>
      </c>
      <c r="M449" t="s">
        <v>38</v>
      </c>
      <c r="N449" s="1">
        <v>45079</v>
      </c>
      <c r="O449" t="s">
        <v>90</v>
      </c>
      <c r="P449">
        <v>47.731699999999996</v>
      </c>
      <c r="Q449">
        <v>12.6136</v>
      </c>
      <c r="R449">
        <v>274</v>
      </c>
    </row>
    <row r="450" spans="1:18" x14ac:dyDescent="0.3">
      <c r="A450" t="s">
        <v>1316</v>
      </c>
      <c r="B450" t="s">
        <v>1317</v>
      </c>
      <c r="C450" t="s">
        <v>65</v>
      </c>
      <c r="D450">
        <v>807.92</v>
      </c>
      <c r="E450">
        <v>958</v>
      </c>
      <c r="F450" t="s">
        <v>47</v>
      </c>
      <c r="G450">
        <v>23</v>
      </c>
      <c r="H450">
        <v>11</v>
      </c>
      <c r="I450" s="1">
        <v>45703</v>
      </c>
      <c r="J450" t="s">
        <v>360</v>
      </c>
      <c r="K450" t="s">
        <v>1315</v>
      </c>
      <c r="L450">
        <v>11</v>
      </c>
      <c r="M450" t="s">
        <v>38</v>
      </c>
      <c r="N450" s="1">
        <v>45501</v>
      </c>
      <c r="O450" t="s">
        <v>39</v>
      </c>
      <c r="P450">
        <v>64.572800000000001</v>
      </c>
      <c r="Q450">
        <v>17.119199999999999</v>
      </c>
      <c r="R450">
        <v>202</v>
      </c>
    </row>
    <row r="451" spans="1:18" x14ac:dyDescent="0.3">
      <c r="A451" t="s">
        <v>8592</v>
      </c>
      <c r="B451" t="s">
        <v>8593</v>
      </c>
      <c r="C451" t="s">
        <v>42</v>
      </c>
      <c r="D451">
        <v>877.11</v>
      </c>
      <c r="E451">
        <v>838</v>
      </c>
      <c r="F451" t="s">
        <v>47</v>
      </c>
      <c r="G451">
        <v>31</v>
      </c>
      <c r="H451">
        <v>8</v>
      </c>
      <c r="I451" s="1">
        <v>45839</v>
      </c>
      <c r="J451" t="s">
        <v>201</v>
      </c>
      <c r="K451" t="s">
        <v>8585</v>
      </c>
      <c r="L451">
        <v>20</v>
      </c>
      <c r="M451" t="s">
        <v>38</v>
      </c>
      <c r="N451" s="1">
        <v>45494</v>
      </c>
      <c r="O451" t="s">
        <v>84</v>
      </c>
      <c r="P451">
        <v>50.881799999999998</v>
      </c>
      <c r="Q451">
        <v>6.3055000000000003</v>
      </c>
      <c r="R451">
        <v>345</v>
      </c>
    </row>
    <row r="452" spans="1:18" x14ac:dyDescent="0.3">
      <c r="A452" t="s">
        <v>8664</v>
      </c>
      <c r="B452" t="s">
        <v>8665</v>
      </c>
      <c r="C452" t="s">
        <v>55</v>
      </c>
      <c r="D452">
        <v>347.9</v>
      </c>
      <c r="E452">
        <v>662</v>
      </c>
      <c r="F452" t="s">
        <v>20</v>
      </c>
      <c r="G452">
        <v>93</v>
      </c>
      <c r="H452">
        <v>11</v>
      </c>
      <c r="I452" s="1">
        <v>45959</v>
      </c>
      <c r="J452" t="s">
        <v>37</v>
      </c>
      <c r="K452" t="s">
        <v>8657</v>
      </c>
      <c r="L452">
        <v>18</v>
      </c>
      <c r="M452" t="s">
        <v>38</v>
      </c>
      <c r="N452" s="1">
        <v>45717</v>
      </c>
      <c r="O452" t="s">
        <v>138</v>
      </c>
      <c r="P452">
        <v>44.418900000000001</v>
      </c>
      <c r="Q452">
        <v>-1.595</v>
      </c>
      <c r="R452">
        <v>242</v>
      </c>
    </row>
    <row r="453" spans="1:18" x14ac:dyDescent="0.3">
      <c r="A453" t="s">
        <v>3188</v>
      </c>
      <c r="B453" t="s">
        <v>3189</v>
      </c>
      <c r="C453" t="s">
        <v>32</v>
      </c>
      <c r="D453">
        <v>657.37</v>
      </c>
      <c r="E453">
        <v>735</v>
      </c>
      <c r="F453" t="s">
        <v>47</v>
      </c>
      <c r="G453">
        <v>79</v>
      </c>
      <c r="H453">
        <v>15</v>
      </c>
      <c r="I453" s="1">
        <v>45258</v>
      </c>
      <c r="J453" t="s">
        <v>123</v>
      </c>
      <c r="K453" t="s">
        <v>3187</v>
      </c>
      <c r="L453">
        <v>24</v>
      </c>
      <c r="M453" t="s">
        <v>38</v>
      </c>
      <c r="N453" s="1">
        <v>45190</v>
      </c>
      <c r="O453" t="s">
        <v>39</v>
      </c>
      <c r="P453">
        <v>56.168999999999997</v>
      </c>
      <c r="Q453">
        <v>22.027200000000001</v>
      </c>
      <c r="R453">
        <v>68</v>
      </c>
    </row>
    <row r="454" spans="1:18" x14ac:dyDescent="0.3">
      <c r="A454" t="s">
        <v>6328</v>
      </c>
      <c r="B454" t="s">
        <v>6329</v>
      </c>
      <c r="C454" t="s">
        <v>19</v>
      </c>
      <c r="D454">
        <v>416.1</v>
      </c>
      <c r="E454">
        <v>338</v>
      </c>
      <c r="F454" t="s">
        <v>20</v>
      </c>
      <c r="G454">
        <v>27</v>
      </c>
      <c r="H454">
        <v>4</v>
      </c>
      <c r="I454" s="1">
        <v>45483</v>
      </c>
      <c r="J454" t="s">
        <v>131</v>
      </c>
      <c r="K454" t="s">
        <v>6317</v>
      </c>
      <c r="L454">
        <v>36</v>
      </c>
      <c r="M454" t="s">
        <v>38</v>
      </c>
      <c r="N454" s="1">
        <v>45210</v>
      </c>
      <c r="O454" t="s">
        <v>24</v>
      </c>
      <c r="P454">
        <v>51.8292</v>
      </c>
      <c r="Q454">
        <v>6.1853999999999996</v>
      </c>
      <c r="R454">
        <v>273</v>
      </c>
    </row>
    <row r="455" spans="1:18" x14ac:dyDescent="0.3">
      <c r="A455" t="s">
        <v>10054</v>
      </c>
      <c r="B455" t="s">
        <v>10055</v>
      </c>
      <c r="C455" t="s">
        <v>65</v>
      </c>
      <c r="D455">
        <v>207.24</v>
      </c>
      <c r="E455">
        <v>820</v>
      </c>
      <c r="F455" t="s">
        <v>47</v>
      </c>
      <c r="G455">
        <v>43</v>
      </c>
      <c r="H455">
        <v>2</v>
      </c>
      <c r="I455" s="1">
        <v>45436</v>
      </c>
      <c r="J455" t="s">
        <v>134</v>
      </c>
      <c r="K455" t="s">
        <v>10053</v>
      </c>
      <c r="L455">
        <v>19</v>
      </c>
      <c r="M455" t="s">
        <v>38</v>
      </c>
      <c r="N455" s="1">
        <v>45324</v>
      </c>
      <c r="O455" t="s">
        <v>77</v>
      </c>
      <c r="P455">
        <v>51.377499999999998</v>
      </c>
      <c r="Q455">
        <v>4.5823</v>
      </c>
      <c r="R455">
        <v>112</v>
      </c>
    </row>
    <row r="456" spans="1:18" x14ac:dyDescent="0.3">
      <c r="A456" t="s">
        <v>1983</v>
      </c>
      <c r="B456" t="s">
        <v>1984</v>
      </c>
      <c r="C456" t="s">
        <v>42</v>
      </c>
      <c r="D456">
        <v>761.37</v>
      </c>
      <c r="E456">
        <v>41</v>
      </c>
      <c r="F456" t="s">
        <v>27</v>
      </c>
      <c r="G456">
        <v>20</v>
      </c>
      <c r="H456">
        <v>22</v>
      </c>
      <c r="I456" s="1">
        <v>45603</v>
      </c>
      <c r="J456" t="s">
        <v>179</v>
      </c>
      <c r="K456" t="s">
        <v>1980</v>
      </c>
      <c r="L456">
        <v>29</v>
      </c>
      <c r="M456" t="s">
        <v>38</v>
      </c>
      <c r="N456" s="1">
        <v>45299</v>
      </c>
      <c r="O456" t="s">
        <v>29</v>
      </c>
      <c r="P456">
        <v>43.258099999999999</v>
      </c>
      <c r="Q456">
        <v>0.77590000000000003</v>
      </c>
      <c r="R456">
        <v>304</v>
      </c>
    </row>
    <row r="457" spans="1:18" x14ac:dyDescent="0.3">
      <c r="A457" t="s">
        <v>6744</v>
      </c>
      <c r="B457" t="s">
        <v>6745</v>
      </c>
      <c r="C457" t="s">
        <v>65</v>
      </c>
      <c r="D457">
        <v>37.64</v>
      </c>
      <c r="E457">
        <v>271</v>
      </c>
      <c r="F457" t="s">
        <v>27</v>
      </c>
      <c r="G457">
        <v>34</v>
      </c>
      <c r="H457">
        <v>20</v>
      </c>
      <c r="I457" s="1">
        <v>45577</v>
      </c>
      <c r="J457" t="s">
        <v>104</v>
      </c>
      <c r="K457" t="s">
        <v>6735</v>
      </c>
      <c r="L457">
        <v>47</v>
      </c>
      <c r="M457" t="s">
        <v>38</v>
      </c>
      <c r="N457" s="1">
        <v>45303</v>
      </c>
      <c r="O457" t="s">
        <v>138</v>
      </c>
      <c r="P457">
        <v>45.622900000000001</v>
      </c>
      <c r="Q457">
        <v>5.6109</v>
      </c>
      <c r="R457">
        <v>274</v>
      </c>
    </row>
    <row r="458" spans="1:18" x14ac:dyDescent="0.3">
      <c r="A458" t="s">
        <v>7553</v>
      </c>
      <c r="B458" t="s">
        <v>7554</v>
      </c>
      <c r="C458" t="s">
        <v>32</v>
      </c>
      <c r="D458">
        <v>195.96</v>
      </c>
      <c r="E458">
        <v>762</v>
      </c>
      <c r="F458" t="s">
        <v>47</v>
      </c>
      <c r="G458">
        <v>92</v>
      </c>
      <c r="H458">
        <v>11</v>
      </c>
      <c r="I458" s="1">
        <v>45610</v>
      </c>
      <c r="J458" t="s">
        <v>221</v>
      </c>
      <c r="K458" t="s">
        <v>7548</v>
      </c>
      <c r="L458">
        <v>12</v>
      </c>
      <c r="M458" t="s">
        <v>38</v>
      </c>
      <c r="N458" s="1">
        <v>45370</v>
      </c>
      <c r="O458" t="s">
        <v>39</v>
      </c>
      <c r="P458">
        <v>62.400500000000001</v>
      </c>
      <c r="Q458">
        <v>12.5002</v>
      </c>
      <c r="R458">
        <v>240</v>
      </c>
    </row>
    <row r="459" spans="1:18" x14ac:dyDescent="0.3">
      <c r="A459" t="s">
        <v>1920</v>
      </c>
      <c r="B459" t="s">
        <v>1921</v>
      </c>
      <c r="C459" t="s">
        <v>65</v>
      </c>
      <c r="D459">
        <v>962.32</v>
      </c>
      <c r="E459">
        <v>966</v>
      </c>
      <c r="F459" t="s">
        <v>47</v>
      </c>
      <c r="G459">
        <v>74</v>
      </c>
      <c r="H459">
        <v>2</v>
      </c>
      <c r="I459" s="1">
        <v>45609</v>
      </c>
      <c r="J459" t="s">
        <v>268</v>
      </c>
      <c r="K459" t="s">
        <v>1922</v>
      </c>
      <c r="L459">
        <v>44</v>
      </c>
      <c r="M459" t="s">
        <v>38</v>
      </c>
      <c r="N459" s="1">
        <v>45272</v>
      </c>
      <c r="O459" t="s">
        <v>29</v>
      </c>
      <c r="P459">
        <v>39.372399999999999</v>
      </c>
      <c r="Q459">
        <v>3.1953999999999998</v>
      </c>
      <c r="R459">
        <v>337</v>
      </c>
    </row>
    <row r="460" spans="1:18" x14ac:dyDescent="0.3">
      <c r="A460" t="s">
        <v>4655</v>
      </c>
      <c r="B460" t="s">
        <v>4656</v>
      </c>
      <c r="C460" t="s">
        <v>65</v>
      </c>
      <c r="D460">
        <v>242.38</v>
      </c>
      <c r="E460">
        <v>425</v>
      </c>
      <c r="F460" t="s">
        <v>20</v>
      </c>
      <c r="G460">
        <v>14</v>
      </c>
      <c r="H460">
        <v>26</v>
      </c>
      <c r="I460" s="1">
        <v>45516</v>
      </c>
      <c r="J460" t="s">
        <v>143</v>
      </c>
      <c r="K460" t="s">
        <v>4652</v>
      </c>
      <c r="L460">
        <v>30</v>
      </c>
      <c r="M460" t="s">
        <v>38</v>
      </c>
      <c r="N460" s="1">
        <v>45445</v>
      </c>
      <c r="O460" t="s">
        <v>77</v>
      </c>
      <c r="P460">
        <v>50.334099999999999</v>
      </c>
      <c r="Q460">
        <v>5.0888</v>
      </c>
      <c r="R460">
        <v>71</v>
      </c>
    </row>
    <row r="461" spans="1:18" x14ac:dyDescent="0.3">
      <c r="A461" t="s">
        <v>7334</v>
      </c>
      <c r="B461" t="s">
        <v>7335</v>
      </c>
      <c r="C461" t="s">
        <v>72</v>
      </c>
      <c r="D461">
        <v>77.37</v>
      </c>
      <c r="E461">
        <v>840</v>
      </c>
      <c r="F461" t="s">
        <v>47</v>
      </c>
      <c r="G461">
        <v>95</v>
      </c>
      <c r="H461">
        <v>16</v>
      </c>
      <c r="I461" s="1">
        <v>45607</v>
      </c>
      <c r="J461" t="s">
        <v>163</v>
      </c>
      <c r="K461" t="s">
        <v>7329</v>
      </c>
      <c r="L461">
        <v>18</v>
      </c>
      <c r="M461" t="s">
        <v>38</v>
      </c>
      <c r="N461" s="1">
        <v>45602</v>
      </c>
      <c r="O461" t="s">
        <v>77</v>
      </c>
      <c r="P461">
        <v>50.236199999999997</v>
      </c>
      <c r="Q461">
        <v>2.9878</v>
      </c>
      <c r="R461">
        <v>5</v>
      </c>
    </row>
    <row r="462" spans="1:18" x14ac:dyDescent="0.3">
      <c r="A462" t="s">
        <v>1496</v>
      </c>
      <c r="B462" t="s">
        <v>1497</v>
      </c>
      <c r="C462" t="s">
        <v>19</v>
      </c>
      <c r="D462">
        <v>565.52</v>
      </c>
      <c r="E462">
        <v>853</v>
      </c>
      <c r="F462" t="s">
        <v>47</v>
      </c>
      <c r="G462">
        <v>21</v>
      </c>
      <c r="H462">
        <v>21</v>
      </c>
      <c r="I462" s="1">
        <v>45686</v>
      </c>
      <c r="J462" t="s">
        <v>80</v>
      </c>
      <c r="K462" t="s">
        <v>1491</v>
      </c>
      <c r="L462">
        <v>27</v>
      </c>
      <c r="M462" t="s">
        <v>38</v>
      </c>
      <c r="N462" s="1">
        <v>45599</v>
      </c>
      <c r="O462" t="s">
        <v>112</v>
      </c>
      <c r="P462">
        <v>58.275500000000001</v>
      </c>
      <c r="Q462">
        <v>-0.2923</v>
      </c>
      <c r="R462">
        <v>87</v>
      </c>
    </row>
    <row r="463" spans="1:18" x14ac:dyDescent="0.3">
      <c r="A463" t="s">
        <v>1690</v>
      </c>
      <c r="B463" t="s">
        <v>1691</v>
      </c>
      <c r="C463" t="s">
        <v>72</v>
      </c>
      <c r="D463">
        <v>312.48</v>
      </c>
      <c r="E463">
        <v>625</v>
      </c>
      <c r="F463" t="s">
        <v>20</v>
      </c>
      <c r="G463">
        <v>74</v>
      </c>
      <c r="H463">
        <v>28</v>
      </c>
      <c r="I463" s="1">
        <v>45555</v>
      </c>
      <c r="J463" t="s">
        <v>151</v>
      </c>
      <c r="K463" t="s">
        <v>1687</v>
      </c>
      <c r="L463">
        <v>18</v>
      </c>
      <c r="M463" t="s">
        <v>38</v>
      </c>
      <c r="N463" s="1">
        <v>45521</v>
      </c>
      <c r="O463" t="s">
        <v>24</v>
      </c>
      <c r="P463">
        <v>49.2943</v>
      </c>
      <c r="Q463">
        <v>12.813499999999999</v>
      </c>
      <c r="R463">
        <v>34</v>
      </c>
    </row>
    <row r="464" spans="1:18" x14ac:dyDescent="0.3">
      <c r="A464" t="s">
        <v>67</v>
      </c>
      <c r="B464" t="s">
        <v>68</v>
      </c>
      <c r="C464" t="s">
        <v>19</v>
      </c>
      <c r="D464">
        <v>891.2</v>
      </c>
      <c r="E464">
        <v>378</v>
      </c>
      <c r="F464" t="s">
        <v>20</v>
      </c>
      <c r="G464">
        <v>35</v>
      </c>
      <c r="H464">
        <v>1</v>
      </c>
      <c r="I464" s="1">
        <v>45304</v>
      </c>
      <c r="J464" t="s">
        <v>69</v>
      </c>
      <c r="K464" t="s">
        <v>62</v>
      </c>
      <c r="L464">
        <v>8</v>
      </c>
      <c r="M464" t="s">
        <v>38</v>
      </c>
      <c r="N464" s="1">
        <v>45220</v>
      </c>
      <c r="O464" t="s">
        <v>49</v>
      </c>
      <c r="P464">
        <v>52.986800000000002</v>
      </c>
      <c r="Q464">
        <v>17.825299999999999</v>
      </c>
      <c r="R464">
        <v>84</v>
      </c>
    </row>
    <row r="465" spans="1:18" x14ac:dyDescent="0.3">
      <c r="A465" t="s">
        <v>7224</v>
      </c>
      <c r="B465" t="s">
        <v>7225</v>
      </c>
      <c r="C465" t="s">
        <v>32</v>
      </c>
      <c r="D465">
        <v>313.97000000000003</v>
      </c>
      <c r="E465">
        <v>332</v>
      </c>
      <c r="F465" t="s">
        <v>20</v>
      </c>
      <c r="G465">
        <v>66</v>
      </c>
      <c r="H465">
        <v>10</v>
      </c>
      <c r="I465" s="1">
        <v>45465</v>
      </c>
      <c r="J465" t="s">
        <v>28</v>
      </c>
      <c r="K465" t="s">
        <v>7223</v>
      </c>
      <c r="L465">
        <v>37</v>
      </c>
      <c r="M465" t="s">
        <v>38</v>
      </c>
      <c r="N465" s="1">
        <v>45153</v>
      </c>
      <c r="O465" t="s">
        <v>90</v>
      </c>
      <c r="P465">
        <v>48.440899999999999</v>
      </c>
      <c r="Q465">
        <v>10.9787</v>
      </c>
      <c r="R465">
        <v>312</v>
      </c>
    </row>
    <row r="466" spans="1:18" x14ac:dyDescent="0.3">
      <c r="A466" t="s">
        <v>2768</v>
      </c>
      <c r="B466" t="s">
        <v>2769</v>
      </c>
      <c r="C466" t="s">
        <v>72</v>
      </c>
      <c r="D466">
        <v>592.41</v>
      </c>
      <c r="E466">
        <v>626</v>
      </c>
      <c r="F466" t="s">
        <v>20</v>
      </c>
      <c r="G466">
        <v>95</v>
      </c>
      <c r="H466">
        <v>8</v>
      </c>
      <c r="I466" s="1">
        <v>45515</v>
      </c>
      <c r="J466" t="s">
        <v>429</v>
      </c>
      <c r="K466" t="s">
        <v>2763</v>
      </c>
      <c r="L466">
        <v>47</v>
      </c>
      <c r="M466" t="s">
        <v>38</v>
      </c>
      <c r="N466" s="1">
        <v>45303</v>
      </c>
      <c r="O466" t="s">
        <v>29</v>
      </c>
      <c r="P466">
        <v>37.326999999999998</v>
      </c>
      <c r="Q466">
        <v>0.29980000000000001</v>
      </c>
      <c r="R466">
        <v>212</v>
      </c>
    </row>
    <row r="467" spans="1:18" x14ac:dyDescent="0.3">
      <c r="A467" t="s">
        <v>10523</v>
      </c>
      <c r="B467" t="s">
        <v>10524</v>
      </c>
      <c r="C467" t="s">
        <v>72</v>
      </c>
      <c r="D467">
        <v>117.62</v>
      </c>
      <c r="E467">
        <v>458</v>
      </c>
      <c r="F467" t="s">
        <v>20</v>
      </c>
      <c r="G467">
        <v>65</v>
      </c>
      <c r="H467">
        <v>5</v>
      </c>
      <c r="I467" s="1">
        <v>45941</v>
      </c>
      <c r="J467" t="s">
        <v>134</v>
      </c>
      <c r="K467" t="s">
        <v>10522</v>
      </c>
      <c r="L467">
        <v>18</v>
      </c>
      <c r="M467" t="s">
        <v>38</v>
      </c>
      <c r="N467" s="1">
        <v>45625</v>
      </c>
      <c r="O467" t="s">
        <v>24</v>
      </c>
      <c r="P467">
        <v>48.934899999999999</v>
      </c>
      <c r="Q467">
        <v>13.4109</v>
      </c>
      <c r="R467">
        <v>316</v>
      </c>
    </row>
    <row r="468" spans="1:18" x14ac:dyDescent="0.3">
      <c r="A468" t="s">
        <v>7961</v>
      </c>
      <c r="B468" t="s">
        <v>7962</v>
      </c>
      <c r="C468" t="s">
        <v>19</v>
      </c>
      <c r="D468">
        <v>722.13</v>
      </c>
      <c r="E468">
        <v>36</v>
      </c>
      <c r="F468" t="s">
        <v>27</v>
      </c>
      <c r="G468">
        <v>18</v>
      </c>
      <c r="H468">
        <v>2</v>
      </c>
      <c r="I468" s="1">
        <v>45118</v>
      </c>
      <c r="J468" t="s">
        <v>76</v>
      </c>
      <c r="K468" t="s">
        <v>7960</v>
      </c>
      <c r="L468">
        <v>41</v>
      </c>
      <c r="M468" t="s">
        <v>38</v>
      </c>
      <c r="N468" s="1">
        <v>45034</v>
      </c>
      <c r="O468" t="s">
        <v>138</v>
      </c>
      <c r="P468">
        <v>43.319299999999998</v>
      </c>
      <c r="Q468">
        <v>-2.9457</v>
      </c>
      <c r="R468">
        <v>84</v>
      </c>
    </row>
    <row r="469" spans="1:18" x14ac:dyDescent="0.3">
      <c r="A469" t="s">
        <v>5561</v>
      </c>
      <c r="B469" t="s">
        <v>5562</v>
      </c>
      <c r="C469" t="s">
        <v>42</v>
      </c>
      <c r="D469">
        <v>773.74</v>
      </c>
      <c r="E469">
        <v>830</v>
      </c>
      <c r="F469" t="s">
        <v>47</v>
      </c>
      <c r="G469">
        <v>98</v>
      </c>
      <c r="H469">
        <v>26</v>
      </c>
      <c r="I469" s="1">
        <v>45724</v>
      </c>
      <c r="J469" t="s">
        <v>204</v>
      </c>
      <c r="K469" t="s">
        <v>5558</v>
      </c>
      <c r="L469">
        <v>25</v>
      </c>
      <c r="M469" t="s">
        <v>38</v>
      </c>
      <c r="N469" s="1">
        <v>45628</v>
      </c>
      <c r="O469" t="s">
        <v>49</v>
      </c>
      <c r="P469">
        <v>49.835799999999999</v>
      </c>
      <c r="Q469">
        <v>23.846800000000002</v>
      </c>
      <c r="R469">
        <v>96</v>
      </c>
    </row>
    <row r="470" spans="1:18" x14ac:dyDescent="0.3">
      <c r="A470" t="s">
        <v>11041</v>
      </c>
      <c r="B470" t="s">
        <v>11042</v>
      </c>
      <c r="C470" t="s">
        <v>42</v>
      </c>
      <c r="D470">
        <v>753.5</v>
      </c>
      <c r="E470">
        <v>669</v>
      </c>
      <c r="F470" t="s">
        <v>20</v>
      </c>
      <c r="G470">
        <v>27</v>
      </c>
      <c r="H470">
        <v>13</v>
      </c>
      <c r="I470" s="1">
        <v>45524</v>
      </c>
      <c r="J470" t="s">
        <v>556</v>
      </c>
      <c r="K470" t="s">
        <v>11040</v>
      </c>
      <c r="L470">
        <v>31</v>
      </c>
      <c r="M470" t="s">
        <v>38</v>
      </c>
      <c r="N470" s="1">
        <v>45305</v>
      </c>
      <c r="O470" t="s">
        <v>90</v>
      </c>
      <c r="P470">
        <v>46.450800000000001</v>
      </c>
      <c r="Q470">
        <v>15.8963</v>
      </c>
      <c r="R470">
        <v>219</v>
      </c>
    </row>
    <row r="471" spans="1:18" x14ac:dyDescent="0.3">
      <c r="A471" t="s">
        <v>6162</v>
      </c>
      <c r="B471" t="s">
        <v>6163</v>
      </c>
      <c r="C471" t="s">
        <v>36</v>
      </c>
      <c r="D471">
        <v>466.97</v>
      </c>
      <c r="E471">
        <v>953</v>
      </c>
      <c r="F471" t="s">
        <v>47</v>
      </c>
      <c r="G471">
        <v>14</v>
      </c>
      <c r="H471">
        <v>22</v>
      </c>
      <c r="I471" s="1">
        <v>45857</v>
      </c>
      <c r="J471" t="s">
        <v>61</v>
      </c>
      <c r="K471" t="s">
        <v>6161</v>
      </c>
      <c r="L471">
        <v>11</v>
      </c>
      <c r="M471" t="s">
        <v>38</v>
      </c>
      <c r="N471" s="1">
        <v>45717</v>
      </c>
      <c r="O471" t="s">
        <v>77</v>
      </c>
      <c r="P471">
        <v>50.505699999999997</v>
      </c>
      <c r="Q471">
        <v>2.7023000000000001</v>
      </c>
      <c r="R471">
        <v>140</v>
      </c>
    </row>
    <row r="472" spans="1:18" x14ac:dyDescent="0.3">
      <c r="A472" t="s">
        <v>3454</v>
      </c>
      <c r="B472" t="s">
        <v>3455</v>
      </c>
      <c r="C472" t="s">
        <v>42</v>
      </c>
      <c r="D472">
        <v>365.51</v>
      </c>
      <c r="E472">
        <v>106</v>
      </c>
      <c r="F472" t="s">
        <v>27</v>
      </c>
      <c r="G472">
        <v>24</v>
      </c>
      <c r="H472">
        <v>2</v>
      </c>
      <c r="I472" s="1">
        <v>45487</v>
      </c>
      <c r="J472" t="s">
        <v>58</v>
      </c>
      <c r="K472" t="s">
        <v>3453</v>
      </c>
      <c r="L472">
        <v>17</v>
      </c>
      <c r="M472" t="s">
        <v>38</v>
      </c>
      <c r="N472" s="1">
        <v>45298</v>
      </c>
      <c r="O472" t="s">
        <v>29</v>
      </c>
      <c r="P472">
        <v>37.440800000000003</v>
      </c>
      <c r="Q472">
        <v>-4.3170000000000002</v>
      </c>
      <c r="R472">
        <v>189</v>
      </c>
    </row>
    <row r="473" spans="1:18" x14ac:dyDescent="0.3">
      <c r="A473" t="s">
        <v>3633</v>
      </c>
      <c r="B473" t="s">
        <v>3634</v>
      </c>
      <c r="C473" t="s">
        <v>72</v>
      </c>
      <c r="D473">
        <v>815.84</v>
      </c>
      <c r="E473">
        <v>535</v>
      </c>
      <c r="F473" t="s">
        <v>20</v>
      </c>
      <c r="G473">
        <v>88</v>
      </c>
      <c r="H473">
        <v>7</v>
      </c>
      <c r="I473" s="1">
        <v>45559</v>
      </c>
      <c r="J473" t="s">
        <v>21</v>
      </c>
      <c r="K473" t="s">
        <v>3635</v>
      </c>
      <c r="L473">
        <v>23</v>
      </c>
      <c r="M473" t="s">
        <v>38</v>
      </c>
      <c r="N473" s="1">
        <v>45245</v>
      </c>
      <c r="O473" t="s">
        <v>29</v>
      </c>
      <c r="P473">
        <v>38.435099999999998</v>
      </c>
      <c r="Q473">
        <v>-0.1636</v>
      </c>
      <c r="R473">
        <v>314</v>
      </c>
    </row>
    <row r="474" spans="1:18" x14ac:dyDescent="0.3">
      <c r="A474" t="s">
        <v>9947</v>
      </c>
      <c r="B474" t="s">
        <v>9948</v>
      </c>
      <c r="C474" t="s">
        <v>42</v>
      </c>
      <c r="D474">
        <v>212.2</v>
      </c>
      <c r="E474">
        <v>832</v>
      </c>
      <c r="F474" t="s">
        <v>47</v>
      </c>
      <c r="G474">
        <v>71</v>
      </c>
      <c r="H474">
        <v>7</v>
      </c>
      <c r="I474" s="1">
        <v>45161</v>
      </c>
      <c r="J474" t="s">
        <v>123</v>
      </c>
      <c r="K474" t="s">
        <v>9946</v>
      </c>
      <c r="L474">
        <v>26</v>
      </c>
      <c r="M474" t="s">
        <v>38</v>
      </c>
      <c r="N474" s="1">
        <v>45078</v>
      </c>
      <c r="O474" t="s">
        <v>90</v>
      </c>
      <c r="P474">
        <v>48.572499999999998</v>
      </c>
      <c r="Q474">
        <v>15.536199999999999</v>
      </c>
      <c r="R474">
        <v>83</v>
      </c>
    </row>
    <row r="475" spans="1:18" x14ac:dyDescent="0.3">
      <c r="A475" t="s">
        <v>5408</v>
      </c>
      <c r="B475" t="s">
        <v>5409</v>
      </c>
      <c r="C475" t="s">
        <v>65</v>
      </c>
      <c r="D475">
        <v>912.76</v>
      </c>
      <c r="E475">
        <v>626</v>
      </c>
      <c r="F475" t="s">
        <v>20</v>
      </c>
      <c r="G475">
        <v>19</v>
      </c>
      <c r="H475">
        <v>9</v>
      </c>
      <c r="I475" s="1">
        <v>45446</v>
      </c>
      <c r="J475" t="s">
        <v>104</v>
      </c>
      <c r="K475" t="s">
        <v>5405</v>
      </c>
      <c r="L475">
        <v>10</v>
      </c>
      <c r="M475" t="s">
        <v>38</v>
      </c>
      <c r="N475" s="1">
        <v>45360</v>
      </c>
      <c r="O475" t="s">
        <v>90</v>
      </c>
      <c r="P475">
        <v>48.475499999999997</v>
      </c>
      <c r="Q475">
        <v>15.531700000000001</v>
      </c>
      <c r="R475">
        <v>86</v>
      </c>
    </row>
    <row r="476" spans="1:18" x14ac:dyDescent="0.3">
      <c r="A476" t="s">
        <v>670</v>
      </c>
      <c r="B476" t="s">
        <v>671</v>
      </c>
      <c r="C476" t="s">
        <v>36</v>
      </c>
      <c r="D476">
        <v>327.99</v>
      </c>
      <c r="E476">
        <v>588</v>
      </c>
      <c r="F476" t="s">
        <v>20</v>
      </c>
      <c r="G476">
        <v>42</v>
      </c>
      <c r="H476">
        <v>12</v>
      </c>
      <c r="I476" s="1">
        <v>45701</v>
      </c>
      <c r="J476" t="s">
        <v>115</v>
      </c>
      <c r="K476" t="s">
        <v>661</v>
      </c>
      <c r="L476">
        <v>9</v>
      </c>
      <c r="M476" t="s">
        <v>38</v>
      </c>
      <c r="N476" s="1">
        <v>45508</v>
      </c>
      <c r="O476" t="s">
        <v>29</v>
      </c>
      <c r="P476">
        <v>39.971899999999998</v>
      </c>
      <c r="Q476">
        <v>-1.3928</v>
      </c>
      <c r="R476">
        <v>193</v>
      </c>
    </row>
    <row r="477" spans="1:18" x14ac:dyDescent="0.3">
      <c r="A477" t="s">
        <v>5731</v>
      </c>
      <c r="B477" t="s">
        <v>5732</v>
      </c>
      <c r="C477" t="s">
        <v>55</v>
      </c>
      <c r="D477">
        <v>446.37</v>
      </c>
      <c r="E477">
        <v>429</v>
      </c>
      <c r="F477" t="s">
        <v>20</v>
      </c>
      <c r="G477">
        <v>54</v>
      </c>
      <c r="H477">
        <v>17</v>
      </c>
      <c r="I477" s="1">
        <v>45398</v>
      </c>
      <c r="J477" t="s">
        <v>37</v>
      </c>
      <c r="K477" t="s">
        <v>5728</v>
      </c>
      <c r="L477">
        <v>17</v>
      </c>
      <c r="M477" t="s">
        <v>38</v>
      </c>
      <c r="N477" s="1">
        <v>45096</v>
      </c>
      <c r="O477" t="s">
        <v>90</v>
      </c>
      <c r="P477">
        <v>47.313200000000002</v>
      </c>
      <c r="Q477">
        <v>15.7523</v>
      </c>
      <c r="R477">
        <v>302</v>
      </c>
    </row>
    <row r="478" spans="1:18" x14ac:dyDescent="0.3">
      <c r="A478" t="s">
        <v>3824</v>
      </c>
      <c r="B478" t="s">
        <v>3825</v>
      </c>
      <c r="C478" t="s">
        <v>32</v>
      </c>
      <c r="D478">
        <v>664.79</v>
      </c>
      <c r="E478">
        <v>869</v>
      </c>
      <c r="F478" t="s">
        <v>47</v>
      </c>
      <c r="G478">
        <v>50</v>
      </c>
      <c r="H478">
        <v>14</v>
      </c>
      <c r="I478" s="1">
        <v>45489</v>
      </c>
      <c r="J478" t="s">
        <v>158</v>
      </c>
      <c r="K478" t="s">
        <v>3826</v>
      </c>
      <c r="L478">
        <v>28</v>
      </c>
      <c r="M478" t="s">
        <v>38</v>
      </c>
      <c r="N478" s="1">
        <v>45375</v>
      </c>
      <c r="O478" t="s">
        <v>44</v>
      </c>
      <c r="P478">
        <v>39.213799999999999</v>
      </c>
      <c r="Q478">
        <v>13.625500000000001</v>
      </c>
      <c r="R478">
        <v>114</v>
      </c>
    </row>
    <row r="479" spans="1:18" x14ac:dyDescent="0.3">
      <c r="A479" t="s">
        <v>4299</v>
      </c>
      <c r="B479" t="s">
        <v>4300</v>
      </c>
      <c r="C479" t="s">
        <v>65</v>
      </c>
      <c r="D479">
        <v>110.6</v>
      </c>
      <c r="E479">
        <v>604</v>
      </c>
      <c r="F479" t="s">
        <v>20</v>
      </c>
      <c r="G479">
        <v>72</v>
      </c>
      <c r="H479">
        <v>24</v>
      </c>
      <c r="I479" s="1">
        <v>46066</v>
      </c>
      <c r="J479" t="s">
        <v>480</v>
      </c>
      <c r="K479" t="s">
        <v>4298</v>
      </c>
      <c r="L479">
        <v>38</v>
      </c>
      <c r="M479" t="s">
        <v>38</v>
      </c>
      <c r="N479" s="1">
        <v>45720</v>
      </c>
      <c r="O479" t="s">
        <v>138</v>
      </c>
      <c r="P479">
        <v>48.167400000000001</v>
      </c>
      <c r="Q479">
        <v>5.5094000000000003</v>
      </c>
      <c r="R479">
        <v>346</v>
      </c>
    </row>
    <row r="480" spans="1:18" x14ac:dyDescent="0.3">
      <c r="A480" t="s">
        <v>5481</v>
      </c>
      <c r="B480" t="s">
        <v>5482</v>
      </c>
      <c r="C480" t="s">
        <v>19</v>
      </c>
      <c r="D480">
        <v>924.74</v>
      </c>
      <c r="E480">
        <v>652</v>
      </c>
      <c r="F480" t="s">
        <v>20</v>
      </c>
      <c r="G480">
        <v>46</v>
      </c>
      <c r="H480">
        <v>11</v>
      </c>
      <c r="I480" s="1">
        <v>45138</v>
      </c>
      <c r="J480" t="s">
        <v>480</v>
      </c>
      <c r="K480" t="s">
        <v>5476</v>
      </c>
      <c r="L480">
        <v>32</v>
      </c>
      <c r="M480" t="s">
        <v>38</v>
      </c>
      <c r="N480" s="1">
        <v>45014</v>
      </c>
      <c r="O480" t="s">
        <v>29</v>
      </c>
      <c r="P480">
        <v>42.424500000000002</v>
      </c>
      <c r="Q480">
        <v>-0.6976</v>
      </c>
      <c r="R480">
        <v>124</v>
      </c>
    </row>
    <row r="481" spans="1:18" x14ac:dyDescent="0.3">
      <c r="A481" t="s">
        <v>5958</v>
      </c>
      <c r="B481" t="s">
        <v>5959</v>
      </c>
      <c r="C481" t="s">
        <v>55</v>
      </c>
      <c r="D481">
        <v>568.91999999999996</v>
      </c>
      <c r="E481">
        <v>465</v>
      </c>
      <c r="F481" t="s">
        <v>20</v>
      </c>
      <c r="G481">
        <v>61</v>
      </c>
      <c r="H481">
        <v>8</v>
      </c>
      <c r="I481" s="1">
        <v>45288</v>
      </c>
      <c r="J481" t="s">
        <v>197</v>
      </c>
      <c r="K481" t="s">
        <v>5953</v>
      </c>
      <c r="L481">
        <v>42</v>
      </c>
      <c r="M481" t="s">
        <v>38</v>
      </c>
      <c r="N481" s="1">
        <v>45110</v>
      </c>
      <c r="O481" t="s">
        <v>112</v>
      </c>
      <c r="P481">
        <v>52.174799999999998</v>
      </c>
      <c r="Q481">
        <v>0.80669999999999997</v>
      </c>
      <c r="R481">
        <v>178</v>
      </c>
    </row>
    <row r="482" spans="1:18" x14ac:dyDescent="0.3">
      <c r="A482" t="s">
        <v>6954</v>
      </c>
      <c r="B482" t="s">
        <v>6955</v>
      </c>
      <c r="C482" t="s">
        <v>36</v>
      </c>
      <c r="D482">
        <v>241.82</v>
      </c>
      <c r="E482">
        <v>432</v>
      </c>
      <c r="F482" t="s">
        <v>20</v>
      </c>
      <c r="G482">
        <v>53</v>
      </c>
      <c r="H482">
        <v>14</v>
      </c>
      <c r="I482" s="1">
        <v>45515</v>
      </c>
      <c r="J482" t="s">
        <v>69</v>
      </c>
      <c r="K482" t="s">
        <v>6947</v>
      </c>
      <c r="L482">
        <v>46</v>
      </c>
      <c r="M482" t="s">
        <v>38</v>
      </c>
      <c r="N482" s="1">
        <v>45207</v>
      </c>
      <c r="O482" t="s">
        <v>39</v>
      </c>
      <c r="P482">
        <v>64.100300000000004</v>
      </c>
      <c r="Q482">
        <v>17.729700000000001</v>
      </c>
      <c r="R482">
        <v>308</v>
      </c>
    </row>
    <row r="483" spans="1:18" x14ac:dyDescent="0.3">
      <c r="A483" t="s">
        <v>1803</v>
      </c>
      <c r="B483" t="s">
        <v>1804</v>
      </c>
      <c r="C483" t="s">
        <v>72</v>
      </c>
      <c r="D483">
        <v>914.5</v>
      </c>
      <c r="E483">
        <v>719</v>
      </c>
      <c r="F483" t="s">
        <v>47</v>
      </c>
      <c r="G483">
        <v>27</v>
      </c>
      <c r="H483">
        <v>18</v>
      </c>
      <c r="I483" s="1">
        <v>45607</v>
      </c>
      <c r="J483" t="s">
        <v>115</v>
      </c>
      <c r="K483" t="s">
        <v>1796</v>
      </c>
      <c r="L483">
        <v>32</v>
      </c>
      <c r="M483" t="s">
        <v>38</v>
      </c>
      <c r="N483" s="1">
        <v>45589</v>
      </c>
      <c r="O483" t="s">
        <v>49</v>
      </c>
      <c r="P483">
        <v>52.909500000000001</v>
      </c>
      <c r="Q483">
        <v>16.246400000000001</v>
      </c>
      <c r="R483">
        <v>18</v>
      </c>
    </row>
    <row r="484" spans="1:18" x14ac:dyDescent="0.3">
      <c r="A484" t="s">
        <v>4128</v>
      </c>
      <c r="B484" t="s">
        <v>4129</v>
      </c>
      <c r="C484" t="s">
        <v>19</v>
      </c>
      <c r="D484">
        <v>287.12</v>
      </c>
      <c r="E484">
        <v>208</v>
      </c>
      <c r="F484" t="s">
        <v>27</v>
      </c>
      <c r="G484">
        <v>67</v>
      </c>
      <c r="H484">
        <v>10</v>
      </c>
      <c r="I484" s="1">
        <v>45693</v>
      </c>
      <c r="J484" t="s">
        <v>412</v>
      </c>
      <c r="K484" t="s">
        <v>4121</v>
      </c>
      <c r="L484">
        <v>11</v>
      </c>
      <c r="M484" t="s">
        <v>38</v>
      </c>
      <c r="N484" s="1">
        <v>45609</v>
      </c>
      <c r="O484" t="s">
        <v>77</v>
      </c>
      <c r="P484">
        <v>51.326999999999998</v>
      </c>
      <c r="Q484">
        <v>4.1211000000000002</v>
      </c>
      <c r="R484">
        <v>84</v>
      </c>
    </row>
    <row r="485" spans="1:18" x14ac:dyDescent="0.3">
      <c r="A485" t="s">
        <v>5110</v>
      </c>
      <c r="B485" t="s">
        <v>5111</v>
      </c>
      <c r="C485" t="s">
        <v>72</v>
      </c>
      <c r="D485">
        <v>366.42</v>
      </c>
      <c r="E485">
        <v>572</v>
      </c>
      <c r="F485" t="s">
        <v>20</v>
      </c>
      <c r="G485">
        <v>37</v>
      </c>
      <c r="H485">
        <v>1</v>
      </c>
      <c r="I485" s="1">
        <v>45759</v>
      </c>
      <c r="J485" t="s">
        <v>412</v>
      </c>
      <c r="K485" t="s">
        <v>5109</v>
      </c>
      <c r="L485">
        <v>40</v>
      </c>
      <c r="M485" t="s">
        <v>38</v>
      </c>
      <c r="N485" s="1">
        <v>45667</v>
      </c>
      <c r="O485" t="s">
        <v>29</v>
      </c>
      <c r="P485">
        <v>41.099400000000003</v>
      </c>
      <c r="Q485">
        <v>-8.9789999999999992</v>
      </c>
      <c r="R485">
        <v>92</v>
      </c>
    </row>
    <row r="486" spans="1:18" x14ac:dyDescent="0.3">
      <c r="A486" t="s">
        <v>188</v>
      </c>
      <c r="B486" t="s">
        <v>189</v>
      </c>
      <c r="C486" t="s">
        <v>72</v>
      </c>
      <c r="D486">
        <v>229.44</v>
      </c>
      <c r="E486">
        <v>823</v>
      </c>
      <c r="F486" t="s">
        <v>47</v>
      </c>
      <c r="G486">
        <v>35</v>
      </c>
      <c r="H486">
        <v>6</v>
      </c>
      <c r="I486" s="1">
        <v>45838</v>
      </c>
      <c r="J486" t="s">
        <v>48</v>
      </c>
      <c r="K486" t="s">
        <v>190</v>
      </c>
      <c r="L486">
        <v>44</v>
      </c>
      <c r="M486" t="s">
        <v>38</v>
      </c>
      <c r="N486" s="1">
        <v>45543</v>
      </c>
      <c r="O486" t="s">
        <v>77</v>
      </c>
      <c r="P486">
        <v>50.457900000000002</v>
      </c>
      <c r="Q486">
        <v>5.9983000000000004</v>
      </c>
      <c r="R486">
        <v>295</v>
      </c>
    </row>
    <row r="487" spans="1:18" x14ac:dyDescent="0.3">
      <c r="A487" t="s">
        <v>3548</v>
      </c>
      <c r="B487" t="s">
        <v>3549</v>
      </c>
      <c r="C487" t="s">
        <v>36</v>
      </c>
      <c r="D487">
        <v>920.41</v>
      </c>
      <c r="E487">
        <v>832</v>
      </c>
      <c r="F487" t="s">
        <v>47</v>
      </c>
      <c r="G487">
        <v>45</v>
      </c>
      <c r="H487">
        <v>15</v>
      </c>
      <c r="I487" s="1">
        <v>45546</v>
      </c>
      <c r="J487" t="s">
        <v>61</v>
      </c>
      <c r="K487" t="s">
        <v>3543</v>
      </c>
      <c r="L487">
        <v>36</v>
      </c>
      <c r="M487" t="s">
        <v>38</v>
      </c>
      <c r="N487" s="1">
        <v>45280</v>
      </c>
      <c r="O487" t="s">
        <v>24</v>
      </c>
      <c r="P487">
        <v>51.506500000000003</v>
      </c>
      <c r="Q487">
        <v>10.417199999999999</v>
      </c>
      <c r="R487">
        <v>266</v>
      </c>
    </row>
    <row r="488" spans="1:18" x14ac:dyDescent="0.3">
      <c r="A488" t="s">
        <v>4684</v>
      </c>
      <c r="B488" t="s">
        <v>4685</v>
      </c>
      <c r="C488" t="s">
        <v>42</v>
      </c>
      <c r="D488">
        <v>598.04</v>
      </c>
      <c r="E488">
        <v>572</v>
      </c>
      <c r="F488" t="s">
        <v>20</v>
      </c>
      <c r="G488">
        <v>55</v>
      </c>
      <c r="H488">
        <v>12</v>
      </c>
      <c r="I488" s="1">
        <v>45324</v>
      </c>
      <c r="J488" t="s">
        <v>131</v>
      </c>
      <c r="K488" t="s">
        <v>4683</v>
      </c>
      <c r="L488">
        <v>6</v>
      </c>
      <c r="M488" t="s">
        <v>38</v>
      </c>
      <c r="N488" s="1">
        <v>45294</v>
      </c>
      <c r="O488" t="s">
        <v>90</v>
      </c>
      <c r="P488">
        <v>47.487099999999998</v>
      </c>
      <c r="Q488">
        <v>13.709</v>
      </c>
      <c r="R488">
        <v>30</v>
      </c>
    </row>
    <row r="489" spans="1:18" x14ac:dyDescent="0.3">
      <c r="A489" t="s">
        <v>5374</v>
      </c>
      <c r="B489" t="s">
        <v>5375</v>
      </c>
      <c r="C489" t="s">
        <v>72</v>
      </c>
      <c r="D489">
        <v>561.84</v>
      </c>
      <c r="E489">
        <v>272</v>
      </c>
      <c r="F489" t="s">
        <v>27</v>
      </c>
      <c r="G489">
        <v>78</v>
      </c>
      <c r="H489">
        <v>19</v>
      </c>
      <c r="I489" s="1">
        <v>45492</v>
      </c>
      <c r="J489" t="s">
        <v>556</v>
      </c>
      <c r="K489" t="s">
        <v>5367</v>
      </c>
      <c r="L489">
        <v>46</v>
      </c>
      <c r="M489" t="s">
        <v>38</v>
      </c>
      <c r="N489" s="1">
        <v>45142</v>
      </c>
      <c r="O489" t="s">
        <v>112</v>
      </c>
      <c r="P489">
        <v>54.3429</v>
      </c>
      <c r="Q489">
        <v>0.67110000000000003</v>
      </c>
      <c r="R489">
        <v>350</v>
      </c>
    </row>
    <row r="490" spans="1:18" x14ac:dyDescent="0.3">
      <c r="A490" t="s">
        <v>6584</v>
      </c>
      <c r="B490" t="s">
        <v>6585</v>
      </c>
      <c r="C490" t="s">
        <v>32</v>
      </c>
      <c r="D490">
        <v>286.74</v>
      </c>
      <c r="E490">
        <v>512</v>
      </c>
      <c r="F490" t="s">
        <v>20</v>
      </c>
      <c r="G490">
        <v>91</v>
      </c>
      <c r="H490">
        <v>29</v>
      </c>
      <c r="I490" s="1">
        <v>45267</v>
      </c>
      <c r="J490" t="s">
        <v>21</v>
      </c>
      <c r="K490" t="s">
        <v>6579</v>
      </c>
      <c r="L490">
        <v>46</v>
      </c>
      <c r="M490" t="s">
        <v>38</v>
      </c>
      <c r="N490" s="1">
        <v>45216</v>
      </c>
      <c r="O490" t="s">
        <v>39</v>
      </c>
      <c r="P490">
        <v>60.361899999999999</v>
      </c>
      <c r="Q490">
        <v>16.375499999999999</v>
      </c>
      <c r="R490">
        <v>51</v>
      </c>
    </row>
    <row r="491" spans="1:18" x14ac:dyDescent="0.3">
      <c r="A491" t="s">
        <v>9064</v>
      </c>
      <c r="B491" t="s">
        <v>9065</v>
      </c>
      <c r="C491" t="s">
        <v>55</v>
      </c>
      <c r="D491">
        <v>997.45</v>
      </c>
      <c r="E491">
        <v>562</v>
      </c>
      <c r="F491" t="s">
        <v>20</v>
      </c>
      <c r="G491">
        <v>76</v>
      </c>
      <c r="H491">
        <v>12</v>
      </c>
      <c r="I491" s="1">
        <v>45980</v>
      </c>
      <c r="J491" t="s">
        <v>93</v>
      </c>
      <c r="K491" t="s">
        <v>9063</v>
      </c>
      <c r="L491">
        <v>18</v>
      </c>
      <c r="M491" t="s">
        <v>38</v>
      </c>
      <c r="N491" s="1">
        <v>45666</v>
      </c>
      <c r="O491" t="s">
        <v>44</v>
      </c>
      <c r="P491">
        <v>46.602699999999999</v>
      </c>
      <c r="Q491">
        <v>11.8835</v>
      </c>
      <c r="R491">
        <v>314</v>
      </c>
    </row>
    <row r="492" spans="1:18" x14ac:dyDescent="0.3">
      <c r="A492" t="s">
        <v>4705</v>
      </c>
      <c r="B492" t="s">
        <v>4706</v>
      </c>
      <c r="C492" t="s">
        <v>36</v>
      </c>
      <c r="D492">
        <v>630.94000000000005</v>
      </c>
      <c r="E492">
        <v>876</v>
      </c>
      <c r="F492" t="s">
        <v>47</v>
      </c>
      <c r="G492">
        <v>55</v>
      </c>
      <c r="H492">
        <v>28</v>
      </c>
      <c r="I492" s="1">
        <v>45559</v>
      </c>
      <c r="J492" t="s">
        <v>118</v>
      </c>
      <c r="K492" t="s">
        <v>4700</v>
      </c>
      <c r="L492">
        <v>14</v>
      </c>
      <c r="M492" t="s">
        <v>38</v>
      </c>
      <c r="N492" s="1">
        <v>45425</v>
      </c>
      <c r="O492" t="s">
        <v>29</v>
      </c>
      <c r="P492">
        <v>38.247999999999998</v>
      </c>
      <c r="Q492">
        <v>-6.0618999999999996</v>
      </c>
      <c r="R492">
        <v>134</v>
      </c>
    </row>
    <row r="493" spans="1:18" x14ac:dyDescent="0.3">
      <c r="A493" t="s">
        <v>771</v>
      </c>
      <c r="B493" t="s">
        <v>772</v>
      </c>
      <c r="C493" t="s">
        <v>65</v>
      </c>
      <c r="D493">
        <v>200.37</v>
      </c>
      <c r="E493">
        <v>357</v>
      </c>
      <c r="F493" t="s">
        <v>20</v>
      </c>
      <c r="G493">
        <v>55</v>
      </c>
      <c r="H493">
        <v>6</v>
      </c>
      <c r="I493" s="1">
        <v>45838</v>
      </c>
      <c r="J493" t="s">
        <v>73</v>
      </c>
      <c r="K493" t="s">
        <v>768</v>
      </c>
      <c r="L493">
        <v>15</v>
      </c>
      <c r="M493" t="s">
        <v>38</v>
      </c>
      <c r="N493" s="1">
        <v>45684</v>
      </c>
      <c r="O493" t="s">
        <v>24</v>
      </c>
      <c r="P493">
        <v>48.569600000000001</v>
      </c>
      <c r="Q493">
        <v>14.934799999999999</v>
      </c>
      <c r="R493">
        <v>154</v>
      </c>
    </row>
    <row r="494" spans="1:18" x14ac:dyDescent="0.3">
      <c r="A494" t="s">
        <v>9375</v>
      </c>
      <c r="B494" t="s">
        <v>9376</v>
      </c>
      <c r="C494" t="s">
        <v>19</v>
      </c>
      <c r="D494">
        <v>624.54999999999995</v>
      </c>
      <c r="E494">
        <v>637</v>
      </c>
      <c r="F494" t="s">
        <v>20</v>
      </c>
      <c r="G494">
        <v>55</v>
      </c>
      <c r="H494">
        <v>17</v>
      </c>
      <c r="I494" s="1">
        <v>45486</v>
      </c>
      <c r="J494" t="s">
        <v>58</v>
      </c>
      <c r="K494" t="s">
        <v>9372</v>
      </c>
      <c r="L494">
        <v>16</v>
      </c>
      <c r="M494" t="s">
        <v>38</v>
      </c>
      <c r="N494" s="1">
        <v>45358</v>
      </c>
      <c r="O494" t="s">
        <v>44</v>
      </c>
      <c r="P494">
        <v>46.778300000000002</v>
      </c>
      <c r="Q494">
        <v>18.019600000000001</v>
      </c>
      <c r="R494">
        <v>128</v>
      </c>
    </row>
    <row r="495" spans="1:18" x14ac:dyDescent="0.3">
      <c r="A495" t="s">
        <v>6704</v>
      </c>
      <c r="B495" t="s">
        <v>6705</v>
      </c>
      <c r="C495" t="s">
        <v>42</v>
      </c>
      <c r="D495">
        <v>24.25</v>
      </c>
      <c r="E495">
        <v>115</v>
      </c>
      <c r="F495" t="s">
        <v>27</v>
      </c>
      <c r="G495">
        <v>48</v>
      </c>
      <c r="H495">
        <v>14</v>
      </c>
      <c r="I495" s="1">
        <v>45474</v>
      </c>
      <c r="J495" t="s">
        <v>148</v>
      </c>
      <c r="K495" t="s">
        <v>6706</v>
      </c>
      <c r="L495">
        <v>22</v>
      </c>
      <c r="M495" t="s">
        <v>38</v>
      </c>
      <c r="N495" s="1">
        <v>45321</v>
      </c>
      <c r="O495" t="s">
        <v>112</v>
      </c>
      <c r="P495">
        <v>53.346699999999998</v>
      </c>
      <c r="Q495">
        <v>-1.9809000000000001</v>
      </c>
      <c r="R495">
        <v>153</v>
      </c>
    </row>
    <row r="496" spans="1:18" x14ac:dyDescent="0.3">
      <c r="A496" t="s">
        <v>8903</v>
      </c>
      <c r="B496" t="s">
        <v>8904</v>
      </c>
      <c r="C496" t="s">
        <v>19</v>
      </c>
      <c r="D496">
        <v>779.39</v>
      </c>
      <c r="E496">
        <v>93</v>
      </c>
      <c r="F496" t="s">
        <v>27</v>
      </c>
      <c r="G496">
        <v>56</v>
      </c>
      <c r="H496">
        <v>9</v>
      </c>
      <c r="I496" s="1">
        <v>45846</v>
      </c>
      <c r="J496" t="s">
        <v>459</v>
      </c>
      <c r="K496" t="s">
        <v>8898</v>
      </c>
      <c r="L496">
        <v>21</v>
      </c>
      <c r="M496" t="s">
        <v>38</v>
      </c>
      <c r="N496" s="1">
        <v>45655</v>
      </c>
      <c r="O496" t="s">
        <v>39</v>
      </c>
      <c r="P496">
        <v>56.823700000000002</v>
      </c>
      <c r="Q496">
        <v>16.595600000000001</v>
      </c>
      <c r="R496">
        <v>191</v>
      </c>
    </row>
    <row r="497" spans="1:18" x14ac:dyDescent="0.3">
      <c r="A497" t="s">
        <v>8877</v>
      </c>
      <c r="B497" t="s">
        <v>8878</v>
      </c>
      <c r="C497" t="s">
        <v>19</v>
      </c>
      <c r="D497">
        <v>830.88</v>
      </c>
      <c r="E497">
        <v>776</v>
      </c>
      <c r="F497" t="s">
        <v>47</v>
      </c>
      <c r="G497">
        <v>39</v>
      </c>
      <c r="H497">
        <v>15</v>
      </c>
      <c r="I497" s="1">
        <v>45836</v>
      </c>
      <c r="J497" t="s">
        <v>321</v>
      </c>
      <c r="K497" t="s">
        <v>8872</v>
      </c>
      <c r="L497">
        <v>33</v>
      </c>
      <c r="M497" t="s">
        <v>38</v>
      </c>
      <c r="N497" s="1">
        <v>45581</v>
      </c>
      <c r="O497" t="s">
        <v>77</v>
      </c>
      <c r="P497">
        <v>50.777500000000003</v>
      </c>
      <c r="Q497">
        <v>6.2179000000000002</v>
      </c>
      <c r="R497">
        <v>255</v>
      </c>
    </row>
    <row r="498" spans="1:18" x14ac:dyDescent="0.3">
      <c r="A498" t="s">
        <v>2303</v>
      </c>
      <c r="B498" t="s">
        <v>2304</v>
      </c>
      <c r="C498" t="s">
        <v>65</v>
      </c>
      <c r="D498">
        <v>82.02</v>
      </c>
      <c r="E498">
        <v>23</v>
      </c>
      <c r="F498" t="s">
        <v>27</v>
      </c>
      <c r="G498">
        <v>26</v>
      </c>
      <c r="H498">
        <v>24</v>
      </c>
      <c r="I498" s="1">
        <v>45125</v>
      </c>
      <c r="J498" t="s">
        <v>43</v>
      </c>
      <c r="K498" t="s">
        <v>2302</v>
      </c>
      <c r="L498">
        <v>42</v>
      </c>
      <c r="M498" t="s">
        <v>38</v>
      </c>
      <c r="N498" s="1">
        <v>45052</v>
      </c>
      <c r="O498" t="s">
        <v>29</v>
      </c>
      <c r="P498">
        <v>41.763800000000003</v>
      </c>
      <c r="Q498">
        <v>-6.8074000000000003</v>
      </c>
      <c r="R498">
        <v>73</v>
      </c>
    </row>
    <row r="499" spans="1:18" x14ac:dyDescent="0.3">
      <c r="A499" t="s">
        <v>3852</v>
      </c>
      <c r="B499" t="s">
        <v>3853</v>
      </c>
      <c r="C499" t="s">
        <v>42</v>
      </c>
      <c r="D499">
        <v>162.75</v>
      </c>
      <c r="E499">
        <v>271</v>
      </c>
      <c r="F499" t="s">
        <v>27</v>
      </c>
      <c r="G499">
        <v>81</v>
      </c>
      <c r="H499">
        <v>5</v>
      </c>
      <c r="I499" s="1">
        <v>45793</v>
      </c>
      <c r="J499" t="s">
        <v>218</v>
      </c>
      <c r="K499" t="s">
        <v>3847</v>
      </c>
      <c r="L499">
        <v>37</v>
      </c>
      <c r="M499" t="s">
        <v>38</v>
      </c>
      <c r="N499" s="1">
        <v>45669</v>
      </c>
      <c r="O499" t="s">
        <v>112</v>
      </c>
      <c r="P499">
        <v>51.588200000000001</v>
      </c>
      <c r="Q499">
        <v>-4.8619000000000003</v>
      </c>
      <c r="R499">
        <v>124</v>
      </c>
    </row>
    <row r="500" spans="1:18" x14ac:dyDescent="0.3">
      <c r="A500" t="s">
        <v>11074</v>
      </c>
      <c r="B500" t="s">
        <v>11075</v>
      </c>
      <c r="C500" t="s">
        <v>55</v>
      </c>
      <c r="D500">
        <v>665.47</v>
      </c>
      <c r="E500">
        <v>438</v>
      </c>
      <c r="F500" t="s">
        <v>20</v>
      </c>
      <c r="G500">
        <v>77</v>
      </c>
      <c r="H500">
        <v>20</v>
      </c>
      <c r="I500" s="1">
        <v>45466</v>
      </c>
      <c r="J500" t="s">
        <v>218</v>
      </c>
      <c r="K500" t="s">
        <v>11073</v>
      </c>
      <c r="L500">
        <v>27</v>
      </c>
      <c r="M500" t="s">
        <v>38</v>
      </c>
      <c r="N500" s="1">
        <v>45181</v>
      </c>
      <c r="O500" t="s">
        <v>138</v>
      </c>
      <c r="P500">
        <v>46.172600000000003</v>
      </c>
      <c r="Q500">
        <v>1.0310999999999999</v>
      </c>
      <c r="R500">
        <v>285</v>
      </c>
    </row>
    <row r="501" spans="1:18" x14ac:dyDescent="0.3">
      <c r="A501" t="s">
        <v>2162</v>
      </c>
      <c r="B501" t="s">
        <v>2163</v>
      </c>
      <c r="C501" t="s">
        <v>42</v>
      </c>
      <c r="D501">
        <v>401.72</v>
      </c>
      <c r="E501">
        <v>248</v>
      </c>
      <c r="F501" t="s">
        <v>27</v>
      </c>
      <c r="G501">
        <v>71</v>
      </c>
      <c r="H501">
        <v>13</v>
      </c>
      <c r="I501" s="1">
        <v>45356</v>
      </c>
      <c r="J501" t="s">
        <v>556</v>
      </c>
      <c r="K501" t="s">
        <v>2157</v>
      </c>
      <c r="L501">
        <v>36</v>
      </c>
      <c r="M501" t="s">
        <v>38</v>
      </c>
      <c r="N501" s="1">
        <v>45269</v>
      </c>
      <c r="O501" t="s">
        <v>138</v>
      </c>
      <c r="P501">
        <v>41.3155</v>
      </c>
      <c r="Q501">
        <v>7.6239999999999997</v>
      </c>
      <c r="R501">
        <v>87</v>
      </c>
    </row>
    <row r="502" spans="1:18" x14ac:dyDescent="0.3">
      <c r="A502" t="s">
        <v>10402</v>
      </c>
      <c r="B502" t="s">
        <v>10403</v>
      </c>
      <c r="C502" t="s">
        <v>36</v>
      </c>
      <c r="D502">
        <v>934.11</v>
      </c>
      <c r="E502">
        <v>511</v>
      </c>
      <c r="F502" t="s">
        <v>20</v>
      </c>
      <c r="G502">
        <v>47</v>
      </c>
      <c r="H502">
        <v>22</v>
      </c>
      <c r="I502" s="1">
        <v>45545</v>
      </c>
      <c r="J502" t="s">
        <v>400</v>
      </c>
      <c r="K502" t="s">
        <v>10404</v>
      </c>
      <c r="L502">
        <v>6</v>
      </c>
      <c r="M502" t="s">
        <v>38</v>
      </c>
      <c r="N502" s="1">
        <v>45433</v>
      </c>
      <c r="O502" t="s">
        <v>39</v>
      </c>
      <c r="P502">
        <v>66.921099999999996</v>
      </c>
      <c r="Q502">
        <v>19.145099999999999</v>
      </c>
      <c r="R502">
        <v>112</v>
      </c>
    </row>
    <row r="503" spans="1:18" x14ac:dyDescent="0.3">
      <c r="A503" t="s">
        <v>3695</v>
      </c>
      <c r="B503" t="s">
        <v>3696</v>
      </c>
      <c r="C503" t="s">
        <v>65</v>
      </c>
      <c r="D503">
        <v>92.41</v>
      </c>
      <c r="E503">
        <v>945</v>
      </c>
      <c r="F503" t="s">
        <v>47</v>
      </c>
      <c r="G503">
        <v>48</v>
      </c>
      <c r="H503">
        <v>19</v>
      </c>
      <c r="I503" s="1">
        <v>45609</v>
      </c>
      <c r="J503" t="s">
        <v>104</v>
      </c>
      <c r="K503" t="s">
        <v>3694</v>
      </c>
      <c r="L503">
        <v>20</v>
      </c>
      <c r="M503" t="s">
        <v>38</v>
      </c>
      <c r="N503" s="1">
        <v>45316</v>
      </c>
      <c r="O503" t="s">
        <v>49</v>
      </c>
      <c r="P503">
        <v>53.9345</v>
      </c>
      <c r="Q503">
        <v>18.339300000000001</v>
      </c>
      <c r="R503">
        <v>293</v>
      </c>
    </row>
    <row r="504" spans="1:18" x14ac:dyDescent="0.3">
      <c r="A504" t="s">
        <v>2935</v>
      </c>
      <c r="B504" t="s">
        <v>2936</v>
      </c>
      <c r="C504" t="s">
        <v>72</v>
      </c>
      <c r="D504">
        <v>209.68</v>
      </c>
      <c r="E504">
        <v>297</v>
      </c>
      <c r="F504" t="s">
        <v>27</v>
      </c>
      <c r="G504">
        <v>51</v>
      </c>
      <c r="H504">
        <v>28</v>
      </c>
      <c r="I504" s="1">
        <v>45758</v>
      </c>
      <c r="J504" t="s">
        <v>556</v>
      </c>
      <c r="K504" t="s">
        <v>2934</v>
      </c>
      <c r="L504">
        <v>7</v>
      </c>
      <c r="M504" t="s">
        <v>38</v>
      </c>
      <c r="N504" s="1">
        <v>45642</v>
      </c>
      <c r="O504" t="s">
        <v>112</v>
      </c>
      <c r="P504">
        <v>57.379899999999999</v>
      </c>
      <c r="Q504">
        <v>0.26290000000000002</v>
      </c>
      <c r="R504">
        <v>116</v>
      </c>
    </row>
    <row r="505" spans="1:18" x14ac:dyDescent="0.3">
      <c r="A505" t="s">
        <v>8660</v>
      </c>
      <c r="B505" t="s">
        <v>8661</v>
      </c>
      <c r="C505" t="s">
        <v>55</v>
      </c>
      <c r="D505">
        <v>883.93</v>
      </c>
      <c r="E505">
        <v>20</v>
      </c>
      <c r="F505" t="s">
        <v>27</v>
      </c>
      <c r="G505">
        <v>60</v>
      </c>
      <c r="H505">
        <v>20</v>
      </c>
      <c r="I505" s="1">
        <v>45150</v>
      </c>
      <c r="J505" t="s">
        <v>221</v>
      </c>
      <c r="K505" t="s">
        <v>8657</v>
      </c>
      <c r="L505">
        <v>31</v>
      </c>
      <c r="M505" t="s">
        <v>38</v>
      </c>
      <c r="N505" s="1">
        <v>45102</v>
      </c>
      <c r="O505" t="s">
        <v>84</v>
      </c>
      <c r="P505">
        <v>52.611199999999997</v>
      </c>
      <c r="Q505">
        <v>6.0420999999999996</v>
      </c>
      <c r="R505">
        <v>48</v>
      </c>
    </row>
    <row r="506" spans="1:18" x14ac:dyDescent="0.3">
      <c r="A506" t="s">
        <v>2911</v>
      </c>
      <c r="B506" t="s">
        <v>2912</v>
      </c>
      <c r="C506" t="s">
        <v>65</v>
      </c>
      <c r="D506">
        <v>613.88</v>
      </c>
      <c r="E506">
        <v>828</v>
      </c>
      <c r="F506" t="s">
        <v>47</v>
      </c>
      <c r="G506">
        <v>27</v>
      </c>
      <c r="H506">
        <v>26</v>
      </c>
      <c r="I506" s="1">
        <v>45702</v>
      </c>
      <c r="J506" t="s">
        <v>221</v>
      </c>
      <c r="K506" t="s">
        <v>2908</v>
      </c>
      <c r="L506">
        <v>11</v>
      </c>
      <c r="M506" t="s">
        <v>38</v>
      </c>
      <c r="N506" s="1">
        <v>45438</v>
      </c>
      <c r="O506" t="s">
        <v>29</v>
      </c>
      <c r="P506">
        <v>36.490299999999998</v>
      </c>
      <c r="Q506">
        <v>-3.3016999999999999</v>
      </c>
      <c r="R506">
        <v>264</v>
      </c>
    </row>
    <row r="507" spans="1:18" x14ac:dyDescent="0.3">
      <c r="A507" t="s">
        <v>5097</v>
      </c>
      <c r="B507" t="s">
        <v>5098</v>
      </c>
      <c r="C507" t="s">
        <v>19</v>
      </c>
      <c r="D507">
        <v>594.13</v>
      </c>
      <c r="E507">
        <v>895</v>
      </c>
      <c r="F507" t="s">
        <v>47</v>
      </c>
      <c r="G507">
        <v>55</v>
      </c>
      <c r="H507">
        <v>25</v>
      </c>
      <c r="I507" s="1">
        <v>45218</v>
      </c>
      <c r="J507" t="s">
        <v>360</v>
      </c>
      <c r="K507" t="s">
        <v>5094</v>
      </c>
      <c r="L507">
        <v>18</v>
      </c>
      <c r="M507" t="s">
        <v>38</v>
      </c>
      <c r="N507" s="1">
        <v>45049</v>
      </c>
      <c r="O507" t="s">
        <v>84</v>
      </c>
      <c r="P507">
        <v>52.557200000000002</v>
      </c>
      <c r="Q507">
        <v>7.0747</v>
      </c>
      <c r="R507">
        <v>169</v>
      </c>
    </row>
    <row r="508" spans="1:18" x14ac:dyDescent="0.3">
      <c r="A508" t="s">
        <v>844</v>
      </c>
      <c r="B508" t="s">
        <v>845</v>
      </c>
      <c r="C508" t="s">
        <v>36</v>
      </c>
      <c r="D508">
        <v>87.79</v>
      </c>
      <c r="E508">
        <v>480</v>
      </c>
      <c r="F508" t="s">
        <v>20</v>
      </c>
      <c r="G508">
        <v>27</v>
      </c>
      <c r="H508">
        <v>1</v>
      </c>
      <c r="I508" s="1">
        <v>45404</v>
      </c>
      <c r="J508" t="s">
        <v>58</v>
      </c>
      <c r="K508" t="s">
        <v>835</v>
      </c>
      <c r="L508">
        <v>20</v>
      </c>
      <c r="M508" t="s">
        <v>38</v>
      </c>
      <c r="N508" s="1">
        <v>45222</v>
      </c>
      <c r="O508" t="s">
        <v>112</v>
      </c>
      <c r="P508">
        <v>55.410299999999999</v>
      </c>
      <c r="Q508">
        <v>-1.1609</v>
      </c>
      <c r="R508">
        <v>182</v>
      </c>
    </row>
    <row r="509" spans="1:18" x14ac:dyDescent="0.3">
      <c r="A509" t="s">
        <v>11008</v>
      </c>
      <c r="B509" t="s">
        <v>11009</v>
      </c>
      <c r="C509" t="s">
        <v>65</v>
      </c>
      <c r="D509">
        <v>830.2</v>
      </c>
      <c r="E509">
        <v>224</v>
      </c>
      <c r="F509" t="s">
        <v>27</v>
      </c>
      <c r="G509">
        <v>16</v>
      </c>
      <c r="H509">
        <v>11</v>
      </c>
      <c r="I509" s="1">
        <v>45385</v>
      </c>
      <c r="J509" t="s">
        <v>143</v>
      </c>
      <c r="K509" t="s">
        <v>11005</v>
      </c>
      <c r="L509">
        <v>19</v>
      </c>
      <c r="M509" t="s">
        <v>38</v>
      </c>
      <c r="N509" s="1">
        <v>45308</v>
      </c>
      <c r="O509" t="s">
        <v>44</v>
      </c>
      <c r="P509">
        <v>37.911700000000003</v>
      </c>
      <c r="Q509">
        <v>6.9175000000000004</v>
      </c>
      <c r="R509">
        <v>77</v>
      </c>
    </row>
    <row r="510" spans="1:18" x14ac:dyDescent="0.3">
      <c r="A510" t="s">
        <v>10878</v>
      </c>
      <c r="B510" t="s">
        <v>10879</v>
      </c>
      <c r="C510" t="s">
        <v>55</v>
      </c>
      <c r="D510">
        <v>752.26</v>
      </c>
      <c r="E510">
        <v>656</v>
      </c>
      <c r="F510" t="s">
        <v>20</v>
      </c>
      <c r="G510">
        <v>48</v>
      </c>
      <c r="H510">
        <v>22</v>
      </c>
      <c r="I510" s="1">
        <v>45945</v>
      </c>
      <c r="J510" t="s">
        <v>33</v>
      </c>
      <c r="K510" t="s">
        <v>10877</v>
      </c>
      <c r="L510">
        <v>28</v>
      </c>
      <c r="M510" t="s">
        <v>38</v>
      </c>
      <c r="N510" s="1">
        <v>45595</v>
      </c>
      <c r="O510" t="s">
        <v>44</v>
      </c>
      <c r="P510">
        <v>40.121099999999998</v>
      </c>
      <c r="Q510">
        <v>13.8347</v>
      </c>
      <c r="R510">
        <v>350</v>
      </c>
    </row>
    <row r="511" spans="1:18" x14ac:dyDescent="0.3">
      <c r="A511" t="s">
        <v>8398</v>
      </c>
      <c r="B511" t="s">
        <v>8399</v>
      </c>
      <c r="C511" t="s">
        <v>72</v>
      </c>
      <c r="D511">
        <v>388.94</v>
      </c>
      <c r="E511">
        <v>647</v>
      </c>
      <c r="F511" t="s">
        <v>20</v>
      </c>
      <c r="G511">
        <v>95</v>
      </c>
      <c r="H511">
        <v>26</v>
      </c>
      <c r="I511" s="1">
        <v>45546</v>
      </c>
      <c r="J511" t="s">
        <v>459</v>
      </c>
      <c r="K511" t="s">
        <v>8395</v>
      </c>
      <c r="L511">
        <v>5</v>
      </c>
      <c r="M511" t="s">
        <v>38</v>
      </c>
      <c r="N511" s="1">
        <v>45365</v>
      </c>
      <c r="O511" t="s">
        <v>138</v>
      </c>
      <c r="P511">
        <v>42.387700000000002</v>
      </c>
      <c r="Q511">
        <v>-2.5139999999999998</v>
      </c>
      <c r="R511">
        <v>181</v>
      </c>
    </row>
    <row r="512" spans="1:18" x14ac:dyDescent="0.3">
      <c r="A512" t="s">
        <v>8019</v>
      </c>
      <c r="B512" t="s">
        <v>8020</v>
      </c>
      <c r="C512" t="s">
        <v>72</v>
      </c>
      <c r="D512">
        <v>438.92</v>
      </c>
      <c r="E512">
        <v>386</v>
      </c>
      <c r="F512" t="s">
        <v>20</v>
      </c>
      <c r="G512">
        <v>69</v>
      </c>
      <c r="H512">
        <v>15</v>
      </c>
      <c r="I512" s="1">
        <v>45394</v>
      </c>
      <c r="J512" t="s">
        <v>73</v>
      </c>
      <c r="K512" t="s">
        <v>8016</v>
      </c>
      <c r="L512">
        <v>32</v>
      </c>
      <c r="M512" t="s">
        <v>38</v>
      </c>
      <c r="N512" s="1">
        <v>45041</v>
      </c>
      <c r="O512" t="s">
        <v>138</v>
      </c>
      <c r="P512">
        <v>46.774500000000003</v>
      </c>
      <c r="Q512">
        <v>8.0928000000000004</v>
      </c>
      <c r="R512">
        <v>353</v>
      </c>
    </row>
    <row r="513" spans="1:18" x14ac:dyDescent="0.3">
      <c r="A513" t="s">
        <v>8195</v>
      </c>
      <c r="B513" t="s">
        <v>8196</v>
      </c>
      <c r="C513" t="s">
        <v>19</v>
      </c>
      <c r="D513">
        <v>608.17999999999995</v>
      </c>
      <c r="E513">
        <v>20</v>
      </c>
      <c r="F513" t="s">
        <v>27</v>
      </c>
      <c r="G513">
        <v>86</v>
      </c>
      <c r="H513">
        <v>24</v>
      </c>
      <c r="I513" s="1">
        <v>45305</v>
      </c>
      <c r="J513" t="s">
        <v>163</v>
      </c>
      <c r="K513" t="s">
        <v>8194</v>
      </c>
      <c r="L513">
        <v>36</v>
      </c>
      <c r="M513" t="s">
        <v>38</v>
      </c>
      <c r="N513" s="1">
        <v>45235</v>
      </c>
      <c r="O513" t="s">
        <v>39</v>
      </c>
      <c r="P513">
        <v>64.580799999999996</v>
      </c>
      <c r="Q513">
        <v>20.325800000000001</v>
      </c>
      <c r="R513">
        <v>70</v>
      </c>
    </row>
    <row r="514" spans="1:18" x14ac:dyDescent="0.3">
      <c r="A514" t="s">
        <v>3939</v>
      </c>
      <c r="B514" t="s">
        <v>3940</v>
      </c>
      <c r="C514" t="s">
        <v>32</v>
      </c>
      <c r="D514">
        <v>808.84</v>
      </c>
      <c r="E514">
        <v>26</v>
      </c>
      <c r="F514" t="s">
        <v>27</v>
      </c>
      <c r="G514">
        <v>36</v>
      </c>
      <c r="H514">
        <v>4</v>
      </c>
      <c r="I514" s="1">
        <v>45455</v>
      </c>
      <c r="J514" t="s">
        <v>93</v>
      </c>
      <c r="K514" t="s">
        <v>3934</v>
      </c>
      <c r="L514">
        <v>5</v>
      </c>
      <c r="M514" t="s">
        <v>38</v>
      </c>
      <c r="N514" s="1">
        <v>45294</v>
      </c>
      <c r="O514" t="s">
        <v>138</v>
      </c>
      <c r="P514">
        <v>47.341299999999997</v>
      </c>
      <c r="Q514">
        <v>9.2944999999999993</v>
      </c>
      <c r="R514">
        <v>161</v>
      </c>
    </row>
    <row r="515" spans="1:18" x14ac:dyDescent="0.3">
      <c r="A515" t="s">
        <v>1035</v>
      </c>
      <c r="B515" t="s">
        <v>1036</v>
      </c>
      <c r="C515" t="s">
        <v>55</v>
      </c>
      <c r="D515">
        <v>879.8</v>
      </c>
      <c r="E515">
        <v>639</v>
      </c>
      <c r="F515" t="s">
        <v>20</v>
      </c>
      <c r="G515">
        <v>32</v>
      </c>
      <c r="H515">
        <v>28</v>
      </c>
      <c r="I515" s="1">
        <v>45198</v>
      </c>
      <c r="J515" t="s">
        <v>385</v>
      </c>
      <c r="K515" t="s">
        <v>1034</v>
      </c>
      <c r="L515">
        <v>16</v>
      </c>
      <c r="M515" t="s">
        <v>38</v>
      </c>
      <c r="N515" s="1">
        <v>45088</v>
      </c>
      <c r="O515" t="s">
        <v>29</v>
      </c>
      <c r="P515">
        <v>41.430300000000003</v>
      </c>
      <c r="Q515">
        <v>-6.8697999999999997</v>
      </c>
      <c r="R515">
        <v>110</v>
      </c>
    </row>
    <row r="516" spans="1:18" x14ac:dyDescent="0.3">
      <c r="A516" t="s">
        <v>6926</v>
      </c>
      <c r="B516" t="s">
        <v>6927</v>
      </c>
      <c r="C516" t="s">
        <v>65</v>
      </c>
      <c r="D516">
        <v>243.9</v>
      </c>
      <c r="E516">
        <v>614</v>
      </c>
      <c r="F516" t="s">
        <v>20</v>
      </c>
      <c r="G516">
        <v>42</v>
      </c>
      <c r="H516">
        <v>29</v>
      </c>
      <c r="I516" s="1">
        <v>45486</v>
      </c>
      <c r="J516" t="s">
        <v>163</v>
      </c>
      <c r="K516" t="s">
        <v>6917</v>
      </c>
      <c r="L516">
        <v>30</v>
      </c>
      <c r="M516" t="s">
        <v>38</v>
      </c>
      <c r="N516" s="1">
        <v>45436</v>
      </c>
      <c r="O516" t="s">
        <v>112</v>
      </c>
      <c r="P516">
        <v>54.483699999999999</v>
      </c>
      <c r="Q516">
        <v>0.1638</v>
      </c>
      <c r="R516">
        <v>50</v>
      </c>
    </row>
    <row r="517" spans="1:18" x14ac:dyDescent="0.3">
      <c r="A517" t="s">
        <v>4646</v>
      </c>
      <c r="B517" t="s">
        <v>4647</v>
      </c>
      <c r="C517" t="s">
        <v>72</v>
      </c>
      <c r="D517">
        <v>856.36</v>
      </c>
      <c r="E517">
        <v>283</v>
      </c>
      <c r="F517" t="s">
        <v>27</v>
      </c>
      <c r="G517">
        <v>10</v>
      </c>
      <c r="H517">
        <v>20</v>
      </c>
      <c r="I517" s="1">
        <v>45186</v>
      </c>
      <c r="J517" t="s">
        <v>412</v>
      </c>
      <c r="K517" t="s">
        <v>4645</v>
      </c>
      <c r="L517">
        <v>7</v>
      </c>
      <c r="M517" t="s">
        <v>38</v>
      </c>
      <c r="N517" s="1">
        <v>45088</v>
      </c>
      <c r="O517" t="s">
        <v>49</v>
      </c>
      <c r="P517">
        <v>54.137099999999997</v>
      </c>
      <c r="Q517">
        <v>20.592300000000002</v>
      </c>
      <c r="R517">
        <v>98</v>
      </c>
    </row>
    <row r="518" spans="1:18" x14ac:dyDescent="0.3">
      <c r="A518" t="s">
        <v>7476</v>
      </c>
      <c r="B518" t="s">
        <v>7477</v>
      </c>
      <c r="C518" t="s">
        <v>32</v>
      </c>
      <c r="D518">
        <v>86.94</v>
      </c>
      <c r="E518">
        <v>84</v>
      </c>
      <c r="F518" t="s">
        <v>27</v>
      </c>
      <c r="G518">
        <v>98</v>
      </c>
      <c r="H518">
        <v>22</v>
      </c>
      <c r="I518" s="1">
        <v>45162</v>
      </c>
      <c r="J518" t="s">
        <v>204</v>
      </c>
      <c r="K518" t="s">
        <v>7471</v>
      </c>
      <c r="L518">
        <v>9</v>
      </c>
      <c r="M518" t="s">
        <v>38</v>
      </c>
      <c r="N518" s="1">
        <v>45084</v>
      </c>
      <c r="O518" t="s">
        <v>90</v>
      </c>
      <c r="P518">
        <v>46.738100000000003</v>
      </c>
      <c r="Q518">
        <v>12.0229</v>
      </c>
      <c r="R518">
        <v>78</v>
      </c>
    </row>
    <row r="519" spans="1:18" x14ac:dyDescent="0.3">
      <c r="A519" t="s">
        <v>5898</v>
      </c>
      <c r="B519" t="s">
        <v>5899</v>
      </c>
      <c r="C519" t="s">
        <v>19</v>
      </c>
      <c r="D519">
        <v>379</v>
      </c>
      <c r="E519">
        <v>166</v>
      </c>
      <c r="F519" t="s">
        <v>27</v>
      </c>
      <c r="G519">
        <v>63</v>
      </c>
      <c r="H519">
        <v>1</v>
      </c>
      <c r="I519" s="1">
        <v>45790</v>
      </c>
      <c r="J519" t="s">
        <v>201</v>
      </c>
      <c r="K519" t="s">
        <v>5897</v>
      </c>
      <c r="L519">
        <v>22</v>
      </c>
      <c r="M519" t="s">
        <v>38</v>
      </c>
      <c r="N519" s="1">
        <v>45499</v>
      </c>
      <c r="O519" t="s">
        <v>138</v>
      </c>
      <c r="P519">
        <v>44.650300000000001</v>
      </c>
      <c r="Q519">
        <v>-2.6434000000000002</v>
      </c>
      <c r="R519">
        <v>291</v>
      </c>
    </row>
    <row r="520" spans="1:18" x14ac:dyDescent="0.3">
      <c r="A520" t="s">
        <v>10128</v>
      </c>
      <c r="B520" t="s">
        <v>10129</v>
      </c>
      <c r="C520" t="s">
        <v>72</v>
      </c>
      <c r="D520">
        <v>109.78</v>
      </c>
      <c r="E520">
        <v>494</v>
      </c>
      <c r="F520" t="s">
        <v>20</v>
      </c>
      <c r="G520">
        <v>24</v>
      </c>
      <c r="H520">
        <v>16</v>
      </c>
      <c r="I520" s="1">
        <v>45596</v>
      </c>
      <c r="J520" t="s">
        <v>158</v>
      </c>
      <c r="K520" t="s">
        <v>10130</v>
      </c>
      <c r="L520">
        <v>7</v>
      </c>
      <c r="M520" t="s">
        <v>38</v>
      </c>
      <c r="N520" s="1">
        <v>45458</v>
      </c>
      <c r="O520" t="s">
        <v>44</v>
      </c>
      <c r="P520">
        <v>38.433199999999999</v>
      </c>
      <c r="Q520">
        <v>15.0184</v>
      </c>
      <c r="R520">
        <v>138</v>
      </c>
    </row>
    <row r="521" spans="1:18" x14ac:dyDescent="0.3">
      <c r="A521" t="s">
        <v>10496</v>
      </c>
      <c r="B521" t="s">
        <v>10497</v>
      </c>
      <c r="C521" t="s">
        <v>36</v>
      </c>
      <c r="D521">
        <v>280.43</v>
      </c>
      <c r="E521">
        <v>273</v>
      </c>
      <c r="F521" t="s">
        <v>27</v>
      </c>
      <c r="G521">
        <v>17</v>
      </c>
      <c r="H521">
        <v>7</v>
      </c>
      <c r="I521" s="1">
        <v>45380</v>
      </c>
      <c r="J521" t="s">
        <v>37</v>
      </c>
      <c r="K521" t="s">
        <v>10491</v>
      </c>
      <c r="L521">
        <v>18</v>
      </c>
      <c r="M521" t="s">
        <v>38</v>
      </c>
      <c r="N521" s="1">
        <v>45152</v>
      </c>
      <c r="O521" t="s">
        <v>24</v>
      </c>
      <c r="P521">
        <v>54.7378</v>
      </c>
      <c r="Q521">
        <v>12.5121</v>
      </c>
      <c r="R521">
        <v>228</v>
      </c>
    </row>
    <row r="522" spans="1:18" x14ac:dyDescent="0.3">
      <c r="A522" t="s">
        <v>7349</v>
      </c>
      <c r="B522" t="s">
        <v>7350</v>
      </c>
      <c r="C522" t="s">
        <v>36</v>
      </c>
      <c r="D522">
        <v>606.17999999999995</v>
      </c>
      <c r="E522">
        <v>274</v>
      </c>
      <c r="F522" t="s">
        <v>27</v>
      </c>
      <c r="G522">
        <v>94</v>
      </c>
      <c r="H522">
        <v>21</v>
      </c>
      <c r="I522" s="1">
        <v>45832</v>
      </c>
      <c r="J522" t="s">
        <v>123</v>
      </c>
      <c r="K522" t="s">
        <v>7344</v>
      </c>
      <c r="L522">
        <v>39</v>
      </c>
      <c r="M522" t="s">
        <v>38</v>
      </c>
      <c r="N522" s="1">
        <v>45495</v>
      </c>
      <c r="O522" t="s">
        <v>138</v>
      </c>
      <c r="P522">
        <v>41.317799999999998</v>
      </c>
      <c r="Q522">
        <v>-1.8323</v>
      </c>
      <c r="R522">
        <v>337</v>
      </c>
    </row>
    <row r="523" spans="1:18" x14ac:dyDescent="0.3">
      <c r="A523" t="s">
        <v>3627</v>
      </c>
      <c r="B523" t="s">
        <v>3628</v>
      </c>
      <c r="C523" t="s">
        <v>55</v>
      </c>
      <c r="D523">
        <v>156.75</v>
      </c>
      <c r="E523">
        <v>889</v>
      </c>
      <c r="F523" t="s">
        <v>47</v>
      </c>
      <c r="G523">
        <v>39</v>
      </c>
      <c r="H523">
        <v>17</v>
      </c>
      <c r="I523" s="1">
        <v>45474</v>
      </c>
      <c r="J523" t="s">
        <v>412</v>
      </c>
      <c r="K523" t="s">
        <v>3624</v>
      </c>
      <c r="L523">
        <v>48</v>
      </c>
      <c r="M523" t="s">
        <v>38</v>
      </c>
      <c r="N523" s="1">
        <v>45335</v>
      </c>
      <c r="O523" t="s">
        <v>84</v>
      </c>
      <c r="P523">
        <v>51.337000000000003</v>
      </c>
      <c r="Q523">
        <v>4.2371999999999996</v>
      </c>
      <c r="R523">
        <v>139</v>
      </c>
    </row>
    <row r="524" spans="1:18" x14ac:dyDescent="0.3">
      <c r="A524" t="s">
        <v>3656</v>
      </c>
      <c r="B524" t="s">
        <v>3657</v>
      </c>
      <c r="C524" t="s">
        <v>32</v>
      </c>
      <c r="D524">
        <v>185.35</v>
      </c>
      <c r="E524">
        <v>150</v>
      </c>
      <c r="F524" t="s">
        <v>27</v>
      </c>
      <c r="G524">
        <v>43</v>
      </c>
      <c r="H524">
        <v>9</v>
      </c>
      <c r="I524" s="1">
        <v>45509</v>
      </c>
      <c r="J524" t="s">
        <v>268</v>
      </c>
      <c r="K524" t="s">
        <v>3649</v>
      </c>
      <c r="L524">
        <v>16</v>
      </c>
      <c r="M524" t="s">
        <v>38</v>
      </c>
      <c r="N524" s="1">
        <v>45376</v>
      </c>
      <c r="O524" t="s">
        <v>24</v>
      </c>
      <c r="P524">
        <v>52.006999999999998</v>
      </c>
      <c r="Q524">
        <v>11.822900000000001</v>
      </c>
      <c r="R524">
        <v>133</v>
      </c>
    </row>
    <row r="525" spans="1:18" x14ac:dyDescent="0.3">
      <c r="A525" t="s">
        <v>7347</v>
      </c>
      <c r="B525" t="s">
        <v>7348</v>
      </c>
      <c r="C525" t="s">
        <v>72</v>
      </c>
      <c r="D525">
        <v>825</v>
      </c>
      <c r="E525">
        <v>503</v>
      </c>
      <c r="F525" t="s">
        <v>20</v>
      </c>
      <c r="G525">
        <v>12</v>
      </c>
      <c r="H525">
        <v>16</v>
      </c>
      <c r="I525" s="1">
        <v>45458</v>
      </c>
      <c r="J525" t="s">
        <v>197</v>
      </c>
      <c r="K525" t="s">
        <v>7344</v>
      </c>
      <c r="L525">
        <v>40</v>
      </c>
      <c r="M525" t="s">
        <v>38</v>
      </c>
      <c r="N525" s="1">
        <v>45383</v>
      </c>
      <c r="O525" t="s">
        <v>138</v>
      </c>
      <c r="P525">
        <v>41.491100000000003</v>
      </c>
      <c r="Q525">
        <v>6.6632999999999996</v>
      </c>
      <c r="R525">
        <v>75</v>
      </c>
    </row>
    <row r="526" spans="1:18" x14ac:dyDescent="0.3">
      <c r="A526" t="s">
        <v>1772</v>
      </c>
      <c r="B526" t="s">
        <v>1773</v>
      </c>
      <c r="C526" t="s">
        <v>32</v>
      </c>
      <c r="D526">
        <v>175.61</v>
      </c>
      <c r="E526">
        <v>348</v>
      </c>
      <c r="F526" t="s">
        <v>20</v>
      </c>
      <c r="G526">
        <v>71</v>
      </c>
      <c r="H526">
        <v>28</v>
      </c>
      <c r="I526" s="1">
        <v>45913</v>
      </c>
      <c r="J526" t="s">
        <v>43</v>
      </c>
      <c r="K526" t="s">
        <v>1767</v>
      </c>
      <c r="L526">
        <v>7</v>
      </c>
      <c r="M526" t="s">
        <v>38</v>
      </c>
      <c r="N526" s="1">
        <v>45714</v>
      </c>
      <c r="O526" t="s">
        <v>84</v>
      </c>
      <c r="P526">
        <v>52.148800000000001</v>
      </c>
      <c r="Q526">
        <v>6.6927000000000003</v>
      </c>
      <c r="R526">
        <v>199</v>
      </c>
    </row>
    <row r="527" spans="1:18" x14ac:dyDescent="0.3">
      <c r="A527" t="s">
        <v>3281</v>
      </c>
      <c r="B527" t="s">
        <v>3282</v>
      </c>
      <c r="C527" t="s">
        <v>32</v>
      </c>
      <c r="D527">
        <v>946.74</v>
      </c>
      <c r="E527">
        <v>538</v>
      </c>
      <c r="F527" t="s">
        <v>20</v>
      </c>
      <c r="G527">
        <v>69</v>
      </c>
      <c r="H527">
        <v>26</v>
      </c>
      <c r="I527" s="1">
        <v>45859</v>
      </c>
      <c r="J527" t="s">
        <v>480</v>
      </c>
      <c r="K527" t="s">
        <v>3278</v>
      </c>
      <c r="L527">
        <v>32</v>
      </c>
      <c r="M527" t="s">
        <v>38</v>
      </c>
      <c r="N527" s="1">
        <v>45558</v>
      </c>
      <c r="O527" t="s">
        <v>49</v>
      </c>
      <c r="P527">
        <v>50.401299999999999</v>
      </c>
      <c r="Q527">
        <v>20.821999999999999</v>
      </c>
      <c r="R527">
        <v>301</v>
      </c>
    </row>
    <row r="528" spans="1:18" x14ac:dyDescent="0.3">
      <c r="A528" t="s">
        <v>10396</v>
      </c>
      <c r="B528" t="s">
        <v>10397</v>
      </c>
      <c r="C528" t="s">
        <v>36</v>
      </c>
      <c r="D528">
        <v>278.75</v>
      </c>
      <c r="E528">
        <v>909</v>
      </c>
      <c r="F528" t="s">
        <v>47</v>
      </c>
      <c r="G528">
        <v>19</v>
      </c>
      <c r="H528">
        <v>24</v>
      </c>
      <c r="I528" s="1">
        <v>45518</v>
      </c>
      <c r="J528" t="s">
        <v>179</v>
      </c>
      <c r="K528" t="s">
        <v>10393</v>
      </c>
      <c r="L528">
        <v>47</v>
      </c>
      <c r="M528" t="s">
        <v>38</v>
      </c>
      <c r="N528" s="1">
        <v>45173</v>
      </c>
      <c r="O528" t="s">
        <v>49</v>
      </c>
      <c r="P528">
        <v>53.531300000000002</v>
      </c>
      <c r="Q528">
        <v>17.7592</v>
      </c>
      <c r="R528">
        <v>345</v>
      </c>
    </row>
    <row r="529" spans="1:18" x14ac:dyDescent="0.3">
      <c r="A529" t="s">
        <v>4643</v>
      </c>
      <c r="B529" t="s">
        <v>4644</v>
      </c>
      <c r="C529" t="s">
        <v>36</v>
      </c>
      <c r="D529">
        <v>502.82</v>
      </c>
      <c r="E529">
        <v>964</v>
      </c>
      <c r="F529" t="s">
        <v>47</v>
      </c>
      <c r="G529">
        <v>10</v>
      </c>
      <c r="H529">
        <v>6</v>
      </c>
      <c r="I529" s="1">
        <v>45272</v>
      </c>
      <c r="J529" t="s">
        <v>385</v>
      </c>
      <c r="K529" t="s">
        <v>4645</v>
      </c>
      <c r="L529">
        <v>36</v>
      </c>
      <c r="M529" t="s">
        <v>38</v>
      </c>
      <c r="N529" s="1">
        <v>45195</v>
      </c>
      <c r="O529" t="s">
        <v>39</v>
      </c>
      <c r="P529">
        <v>60.8583</v>
      </c>
      <c r="Q529">
        <v>11.574299999999999</v>
      </c>
      <c r="R529">
        <v>77</v>
      </c>
    </row>
    <row r="530" spans="1:18" x14ac:dyDescent="0.3">
      <c r="A530" t="s">
        <v>7064</v>
      </c>
      <c r="B530" t="s">
        <v>7065</v>
      </c>
      <c r="C530" t="s">
        <v>72</v>
      </c>
      <c r="D530">
        <v>760.94</v>
      </c>
      <c r="E530">
        <v>327</v>
      </c>
      <c r="F530" t="s">
        <v>20</v>
      </c>
      <c r="G530">
        <v>17</v>
      </c>
      <c r="H530">
        <v>24</v>
      </c>
      <c r="I530" s="1">
        <v>45930</v>
      </c>
      <c r="J530" t="s">
        <v>204</v>
      </c>
      <c r="K530" t="s">
        <v>7053</v>
      </c>
      <c r="L530">
        <v>17</v>
      </c>
      <c r="M530" t="s">
        <v>38</v>
      </c>
      <c r="N530" s="1">
        <v>45718</v>
      </c>
      <c r="O530" t="s">
        <v>112</v>
      </c>
      <c r="P530">
        <v>54.838099999999997</v>
      </c>
      <c r="Q530">
        <v>-3.4470000000000001</v>
      </c>
      <c r="R530">
        <v>212</v>
      </c>
    </row>
    <row r="531" spans="1:18" x14ac:dyDescent="0.3">
      <c r="A531" t="s">
        <v>539</v>
      </c>
      <c r="B531" t="s">
        <v>540</v>
      </c>
      <c r="C531" t="s">
        <v>65</v>
      </c>
      <c r="D531">
        <v>758.59</v>
      </c>
      <c r="E531">
        <v>613</v>
      </c>
      <c r="F531" t="s">
        <v>20</v>
      </c>
      <c r="G531">
        <v>94</v>
      </c>
      <c r="H531">
        <v>4</v>
      </c>
      <c r="I531" s="1">
        <v>45708</v>
      </c>
      <c r="J531" t="s">
        <v>80</v>
      </c>
      <c r="K531" t="s">
        <v>536</v>
      </c>
      <c r="L531">
        <v>15</v>
      </c>
      <c r="M531" t="s">
        <v>38</v>
      </c>
      <c r="N531" s="1">
        <v>45661</v>
      </c>
      <c r="O531" t="s">
        <v>44</v>
      </c>
      <c r="P531">
        <v>37.732500000000002</v>
      </c>
      <c r="Q531">
        <v>9.7213999999999992</v>
      </c>
      <c r="R531">
        <v>47</v>
      </c>
    </row>
    <row r="532" spans="1:18" x14ac:dyDescent="0.3">
      <c r="A532" t="s">
        <v>6531</v>
      </c>
      <c r="B532" t="s">
        <v>6532</v>
      </c>
      <c r="C532" t="s">
        <v>32</v>
      </c>
      <c r="D532">
        <v>94.08</v>
      </c>
      <c r="E532">
        <v>949</v>
      </c>
      <c r="F532" t="s">
        <v>47</v>
      </c>
      <c r="G532">
        <v>22</v>
      </c>
      <c r="H532">
        <v>23</v>
      </c>
      <c r="I532" s="1">
        <v>45427</v>
      </c>
      <c r="J532" t="s">
        <v>73</v>
      </c>
      <c r="K532" t="s">
        <v>6533</v>
      </c>
      <c r="L532">
        <v>13</v>
      </c>
      <c r="M532" t="s">
        <v>38</v>
      </c>
      <c r="N532" s="1">
        <v>45111</v>
      </c>
      <c r="O532" t="s">
        <v>29</v>
      </c>
      <c r="P532">
        <v>42.192399999999999</v>
      </c>
      <c r="Q532">
        <v>3.1657000000000002</v>
      </c>
      <c r="R532">
        <v>316</v>
      </c>
    </row>
    <row r="533" spans="1:18" x14ac:dyDescent="0.3">
      <c r="A533" t="s">
        <v>9995</v>
      </c>
      <c r="B533" t="s">
        <v>9996</v>
      </c>
      <c r="C533" t="s">
        <v>19</v>
      </c>
      <c r="D533">
        <v>547.03</v>
      </c>
      <c r="E533">
        <v>257</v>
      </c>
      <c r="F533" t="s">
        <v>27</v>
      </c>
      <c r="G533">
        <v>90</v>
      </c>
      <c r="H533">
        <v>3</v>
      </c>
      <c r="I533" s="1">
        <v>45844</v>
      </c>
      <c r="J533" t="s">
        <v>234</v>
      </c>
      <c r="K533" t="s">
        <v>9994</v>
      </c>
      <c r="L533">
        <v>32</v>
      </c>
      <c r="M533" t="s">
        <v>38</v>
      </c>
      <c r="N533" s="1">
        <v>45504</v>
      </c>
      <c r="O533" t="s">
        <v>24</v>
      </c>
      <c r="P533">
        <v>52.926299999999998</v>
      </c>
      <c r="Q533">
        <v>8.7461000000000002</v>
      </c>
      <c r="R533">
        <v>340</v>
      </c>
    </row>
    <row r="534" spans="1:18" x14ac:dyDescent="0.3">
      <c r="A534" t="s">
        <v>970</v>
      </c>
      <c r="B534" t="s">
        <v>971</v>
      </c>
      <c r="C534" t="s">
        <v>32</v>
      </c>
      <c r="D534">
        <v>124.74</v>
      </c>
      <c r="E534">
        <v>656</v>
      </c>
      <c r="F534" t="s">
        <v>20</v>
      </c>
      <c r="G534">
        <v>69</v>
      </c>
      <c r="H534">
        <v>27</v>
      </c>
      <c r="I534" s="1">
        <v>45698</v>
      </c>
      <c r="J534" t="s">
        <v>197</v>
      </c>
      <c r="K534" t="s">
        <v>969</v>
      </c>
      <c r="L534">
        <v>40</v>
      </c>
      <c r="M534" t="s">
        <v>38</v>
      </c>
      <c r="N534" s="1">
        <v>45595</v>
      </c>
      <c r="O534" t="s">
        <v>84</v>
      </c>
      <c r="P534">
        <v>52.103400000000001</v>
      </c>
      <c r="Q534">
        <v>4.5910000000000002</v>
      </c>
      <c r="R534">
        <v>103</v>
      </c>
    </row>
    <row r="535" spans="1:18" x14ac:dyDescent="0.3">
      <c r="A535" t="s">
        <v>855</v>
      </c>
      <c r="B535" t="s">
        <v>856</v>
      </c>
      <c r="C535" t="s">
        <v>72</v>
      </c>
      <c r="D535">
        <v>128.78</v>
      </c>
      <c r="E535">
        <v>490</v>
      </c>
      <c r="F535" t="s">
        <v>20</v>
      </c>
      <c r="G535">
        <v>97</v>
      </c>
      <c r="H535">
        <v>7</v>
      </c>
      <c r="I535" s="1">
        <v>46080</v>
      </c>
      <c r="J535" t="s">
        <v>154</v>
      </c>
      <c r="K535" t="s">
        <v>854</v>
      </c>
      <c r="L535">
        <v>39</v>
      </c>
      <c r="M535" t="s">
        <v>38</v>
      </c>
      <c r="N535" s="1">
        <v>45721</v>
      </c>
      <c r="O535" t="s">
        <v>49</v>
      </c>
      <c r="P535">
        <v>52.219900000000003</v>
      </c>
      <c r="Q535">
        <v>21.404199999999999</v>
      </c>
      <c r="R535">
        <v>359</v>
      </c>
    </row>
    <row r="536" spans="1:18" x14ac:dyDescent="0.3">
      <c r="A536" t="s">
        <v>10863</v>
      </c>
      <c r="B536" t="s">
        <v>10864</v>
      </c>
      <c r="C536" t="s">
        <v>55</v>
      </c>
      <c r="D536">
        <v>233.51</v>
      </c>
      <c r="E536">
        <v>797</v>
      </c>
      <c r="F536" t="s">
        <v>47</v>
      </c>
      <c r="G536">
        <v>52</v>
      </c>
      <c r="H536">
        <v>20</v>
      </c>
      <c r="I536" s="1">
        <v>45310</v>
      </c>
      <c r="J536" t="s">
        <v>33</v>
      </c>
      <c r="K536" t="s">
        <v>10860</v>
      </c>
      <c r="L536">
        <v>37</v>
      </c>
      <c r="M536" t="s">
        <v>38</v>
      </c>
      <c r="N536" s="1">
        <v>45093</v>
      </c>
      <c r="O536" t="s">
        <v>49</v>
      </c>
      <c r="P536">
        <v>50.920999999999999</v>
      </c>
      <c r="Q536">
        <v>16.925000000000001</v>
      </c>
      <c r="R536">
        <v>217</v>
      </c>
    </row>
    <row r="537" spans="1:18" x14ac:dyDescent="0.3">
      <c r="A537" t="s">
        <v>1306</v>
      </c>
      <c r="B537" t="s">
        <v>1307</v>
      </c>
      <c r="C537" t="s">
        <v>55</v>
      </c>
      <c r="D537">
        <v>36.03</v>
      </c>
      <c r="E537">
        <v>548</v>
      </c>
      <c r="F537" t="s">
        <v>20</v>
      </c>
      <c r="G537">
        <v>76</v>
      </c>
      <c r="H537">
        <v>4</v>
      </c>
      <c r="I537" s="1">
        <v>45322</v>
      </c>
      <c r="J537" t="s">
        <v>66</v>
      </c>
      <c r="K537" t="s">
        <v>1308</v>
      </c>
      <c r="L537">
        <v>49</v>
      </c>
      <c r="M537" t="s">
        <v>38</v>
      </c>
      <c r="N537" s="1">
        <v>45128</v>
      </c>
      <c r="O537" t="s">
        <v>138</v>
      </c>
      <c r="P537">
        <v>49.651699999999998</v>
      </c>
      <c r="Q537">
        <v>-4.5023999999999997</v>
      </c>
      <c r="R537">
        <v>194</v>
      </c>
    </row>
    <row r="538" spans="1:18" x14ac:dyDescent="0.3">
      <c r="A538" t="s">
        <v>10605</v>
      </c>
      <c r="B538" t="s">
        <v>10606</v>
      </c>
      <c r="C538" t="s">
        <v>65</v>
      </c>
      <c r="D538">
        <v>111.67</v>
      </c>
      <c r="E538">
        <v>430</v>
      </c>
      <c r="F538" t="s">
        <v>20</v>
      </c>
      <c r="G538">
        <v>46</v>
      </c>
      <c r="H538">
        <v>10</v>
      </c>
      <c r="I538" s="1">
        <v>45193</v>
      </c>
      <c r="J538" t="s">
        <v>321</v>
      </c>
      <c r="K538" t="s">
        <v>10604</v>
      </c>
      <c r="L538">
        <v>29</v>
      </c>
      <c r="M538" t="s">
        <v>38</v>
      </c>
      <c r="N538" s="1">
        <v>45177</v>
      </c>
      <c r="O538" t="s">
        <v>138</v>
      </c>
      <c r="P538">
        <v>50.492899999999999</v>
      </c>
      <c r="Q538">
        <v>-2.8641999999999999</v>
      </c>
      <c r="R538">
        <v>16</v>
      </c>
    </row>
    <row r="539" spans="1:18" x14ac:dyDescent="0.3">
      <c r="A539" t="s">
        <v>9912</v>
      </c>
      <c r="B539" t="s">
        <v>9913</v>
      </c>
      <c r="C539" t="s">
        <v>72</v>
      </c>
      <c r="D539">
        <v>664.72</v>
      </c>
      <c r="E539">
        <v>339</v>
      </c>
      <c r="F539" t="s">
        <v>20</v>
      </c>
      <c r="G539">
        <v>53</v>
      </c>
      <c r="H539">
        <v>13</v>
      </c>
      <c r="I539" s="1">
        <v>45808</v>
      </c>
      <c r="J539" t="s">
        <v>400</v>
      </c>
      <c r="K539" t="s">
        <v>9905</v>
      </c>
      <c r="L539">
        <v>11</v>
      </c>
      <c r="M539" t="s">
        <v>38</v>
      </c>
      <c r="N539" s="1">
        <v>45451</v>
      </c>
      <c r="O539" t="s">
        <v>24</v>
      </c>
      <c r="P539">
        <v>50.636699999999998</v>
      </c>
      <c r="Q539">
        <v>6.9264999999999999</v>
      </c>
      <c r="R539">
        <v>357</v>
      </c>
    </row>
    <row r="540" spans="1:18" x14ac:dyDescent="0.3">
      <c r="A540" t="s">
        <v>2160</v>
      </c>
      <c r="B540" t="s">
        <v>2161</v>
      </c>
      <c r="C540" t="s">
        <v>36</v>
      </c>
      <c r="D540">
        <v>291.85000000000002</v>
      </c>
      <c r="E540">
        <v>825</v>
      </c>
      <c r="F540" t="s">
        <v>47</v>
      </c>
      <c r="G540">
        <v>20</v>
      </c>
      <c r="H540">
        <v>26</v>
      </c>
      <c r="I540" s="1">
        <v>45435</v>
      </c>
      <c r="J540" t="s">
        <v>556</v>
      </c>
      <c r="K540" t="s">
        <v>2157</v>
      </c>
      <c r="L540">
        <v>9</v>
      </c>
      <c r="M540" t="s">
        <v>38</v>
      </c>
      <c r="N540" s="1">
        <v>45124</v>
      </c>
      <c r="O540" t="s">
        <v>29</v>
      </c>
      <c r="P540">
        <v>39.6785</v>
      </c>
      <c r="Q540">
        <v>-0.34160000000000001</v>
      </c>
      <c r="R540">
        <v>311</v>
      </c>
    </row>
    <row r="541" spans="1:18" x14ac:dyDescent="0.3">
      <c r="A541" t="s">
        <v>8919</v>
      </c>
      <c r="B541" t="s">
        <v>8920</v>
      </c>
      <c r="C541" t="s">
        <v>36</v>
      </c>
      <c r="D541">
        <v>769.96</v>
      </c>
      <c r="E541">
        <v>227</v>
      </c>
      <c r="F541" t="s">
        <v>27</v>
      </c>
      <c r="G541">
        <v>82</v>
      </c>
      <c r="H541">
        <v>18</v>
      </c>
      <c r="I541" s="1">
        <v>46043</v>
      </c>
      <c r="J541" t="s">
        <v>158</v>
      </c>
      <c r="K541" t="s">
        <v>8916</v>
      </c>
      <c r="L541">
        <v>30</v>
      </c>
      <c r="M541" t="s">
        <v>38</v>
      </c>
      <c r="N541" s="1">
        <v>45707</v>
      </c>
      <c r="O541" t="s">
        <v>44</v>
      </c>
      <c r="P541">
        <v>45.781399999999998</v>
      </c>
      <c r="Q541">
        <v>16.726900000000001</v>
      </c>
      <c r="R541">
        <v>336</v>
      </c>
    </row>
    <row r="542" spans="1:18" x14ac:dyDescent="0.3">
      <c r="A542" t="s">
        <v>1083</v>
      </c>
      <c r="B542" t="s">
        <v>1084</v>
      </c>
      <c r="C542" t="s">
        <v>65</v>
      </c>
      <c r="D542">
        <v>301.52</v>
      </c>
      <c r="E542">
        <v>558</v>
      </c>
      <c r="F542" t="s">
        <v>20</v>
      </c>
      <c r="G542">
        <v>19</v>
      </c>
      <c r="H542">
        <v>18</v>
      </c>
      <c r="I542" s="1">
        <v>45634</v>
      </c>
      <c r="J542" t="s">
        <v>201</v>
      </c>
      <c r="K542" t="s">
        <v>1080</v>
      </c>
      <c r="L542">
        <v>20</v>
      </c>
      <c r="M542" t="s">
        <v>38</v>
      </c>
      <c r="N542" s="1">
        <v>45330</v>
      </c>
      <c r="O542" t="s">
        <v>29</v>
      </c>
      <c r="P542">
        <v>38.950000000000003</v>
      </c>
      <c r="Q542">
        <v>0.70309999999999995</v>
      </c>
      <c r="R542">
        <v>304</v>
      </c>
    </row>
    <row r="543" spans="1:18" x14ac:dyDescent="0.3">
      <c r="A543" t="s">
        <v>4703</v>
      </c>
      <c r="B543" t="s">
        <v>4704</v>
      </c>
      <c r="C543" t="s">
        <v>72</v>
      </c>
      <c r="D543">
        <v>612.51</v>
      </c>
      <c r="E543">
        <v>47</v>
      </c>
      <c r="F543" t="s">
        <v>27</v>
      </c>
      <c r="G543">
        <v>58</v>
      </c>
      <c r="H543">
        <v>4</v>
      </c>
      <c r="I543" s="1">
        <v>45621</v>
      </c>
      <c r="J543" t="s">
        <v>204</v>
      </c>
      <c r="K543" t="s">
        <v>4700</v>
      </c>
      <c r="L543">
        <v>15</v>
      </c>
      <c r="M543" t="s">
        <v>38</v>
      </c>
      <c r="N543" s="1">
        <v>45316</v>
      </c>
      <c r="O543" t="s">
        <v>84</v>
      </c>
      <c r="P543">
        <v>51.708399999999997</v>
      </c>
      <c r="Q543">
        <v>5.5976999999999997</v>
      </c>
      <c r="R543">
        <v>305</v>
      </c>
    </row>
    <row r="544" spans="1:18" x14ac:dyDescent="0.3">
      <c r="A544" t="s">
        <v>7160</v>
      </c>
      <c r="B544" t="s">
        <v>7161</v>
      </c>
      <c r="C544" t="s">
        <v>36</v>
      </c>
      <c r="D544">
        <v>462.88</v>
      </c>
      <c r="E544">
        <v>847</v>
      </c>
      <c r="F544" t="s">
        <v>47</v>
      </c>
      <c r="G544">
        <v>30</v>
      </c>
      <c r="H544">
        <v>28</v>
      </c>
      <c r="I544" s="1">
        <v>45191</v>
      </c>
      <c r="J544" t="s">
        <v>185</v>
      </c>
      <c r="K544" t="s">
        <v>7162</v>
      </c>
      <c r="L544">
        <v>5</v>
      </c>
      <c r="M544" t="s">
        <v>38</v>
      </c>
      <c r="N544" s="1">
        <v>45086</v>
      </c>
      <c r="O544" t="s">
        <v>29</v>
      </c>
      <c r="P544">
        <v>40.072600000000001</v>
      </c>
      <c r="Q544">
        <v>-4.2405999999999997</v>
      </c>
      <c r="R544">
        <v>105</v>
      </c>
    </row>
    <row r="545" spans="1:18" x14ac:dyDescent="0.3">
      <c r="A545" t="s">
        <v>2849</v>
      </c>
      <c r="B545" t="s">
        <v>2850</v>
      </c>
      <c r="C545" t="s">
        <v>36</v>
      </c>
      <c r="D545">
        <v>13.53</v>
      </c>
      <c r="E545">
        <v>491</v>
      </c>
      <c r="F545" t="s">
        <v>20</v>
      </c>
      <c r="G545">
        <v>80</v>
      </c>
      <c r="H545">
        <v>12</v>
      </c>
      <c r="I545" s="1">
        <v>45844</v>
      </c>
      <c r="J545" t="s">
        <v>48</v>
      </c>
      <c r="K545" t="s">
        <v>2846</v>
      </c>
      <c r="L545">
        <v>5</v>
      </c>
      <c r="M545" t="s">
        <v>38</v>
      </c>
      <c r="N545" s="1">
        <v>45578</v>
      </c>
      <c r="O545" t="s">
        <v>112</v>
      </c>
      <c r="P545">
        <v>57.936999999999998</v>
      </c>
      <c r="Q545">
        <v>-2.1141999999999999</v>
      </c>
      <c r="R545">
        <v>266</v>
      </c>
    </row>
    <row r="546" spans="1:18" x14ac:dyDescent="0.3">
      <c r="A546" t="s">
        <v>9507</v>
      </c>
      <c r="B546" t="s">
        <v>9508</v>
      </c>
      <c r="C546" t="s">
        <v>32</v>
      </c>
      <c r="D546">
        <v>192.85</v>
      </c>
      <c r="E546">
        <v>350</v>
      </c>
      <c r="F546" t="s">
        <v>20</v>
      </c>
      <c r="G546">
        <v>94</v>
      </c>
      <c r="H546">
        <v>19</v>
      </c>
      <c r="I546" s="1">
        <v>45529</v>
      </c>
      <c r="J546" t="s">
        <v>28</v>
      </c>
      <c r="K546" t="s">
        <v>9506</v>
      </c>
      <c r="L546">
        <v>9</v>
      </c>
      <c r="M546" t="s">
        <v>38</v>
      </c>
      <c r="N546" s="1">
        <v>45364</v>
      </c>
      <c r="O546" t="s">
        <v>39</v>
      </c>
      <c r="P546">
        <v>66.726100000000002</v>
      </c>
      <c r="Q546">
        <v>16.0517</v>
      </c>
      <c r="R546">
        <v>165</v>
      </c>
    </row>
    <row r="547" spans="1:18" x14ac:dyDescent="0.3">
      <c r="A547" t="s">
        <v>9597</v>
      </c>
      <c r="B547" t="s">
        <v>9598</v>
      </c>
      <c r="C547" t="s">
        <v>36</v>
      </c>
      <c r="D547">
        <v>95.75</v>
      </c>
      <c r="E547">
        <v>253</v>
      </c>
      <c r="F547" t="s">
        <v>27</v>
      </c>
      <c r="G547">
        <v>38</v>
      </c>
      <c r="H547">
        <v>11</v>
      </c>
      <c r="I547" s="1">
        <v>45061</v>
      </c>
      <c r="J547" t="s">
        <v>412</v>
      </c>
      <c r="K547" t="s">
        <v>9594</v>
      </c>
      <c r="L547">
        <v>25</v>
      </c>
      <c r="M547" t="s">
        <v>38</v>
      </c>
      <c r="N547" s="1">
        <v>45031</v>
      </c>
      <c r="O547" t="s">
        <v>84</v>
      </c>
      <c r="P547">
        <v>51.169899999999998</v>
      </c>
      <c r="Q547">
        <v>5.9787999999999997</v>
      </c>
      <c r="R547">
        <v>30</v>
      </c>
    </row>
    <row r="548" spans="1:18" x14ac:dyDescent="0.3">
      <c r="A548" t="s">
        <v>10924</v>
      </c>
      <c r="B548" t="s">
        <v>10925</v>
      </c>
      <c r="C548" t="s">
        <v>42</v>
      </c>
      <c r="D548">
        <v>731.81</v>
      </c>
      <c r="E548">
        <v>20</v>
      </c>
      <c r="F548" t="s">
        <v>27</v>
      </c>
      <c r="G548">
        <v>65</v>
      </c>
      <c r="H548">
        <v>16</v>
      </c>
      <c r="I548" s="1">
        <v>45341</v>
      </c>
      <c r="J548" t="s">
        <v>43</v>
      </c>
      <c r="K548" t="s">
        <v>10923</v>
      </c>
      <c r="L548">
        <v>42</v>
      </c>
      <c r="M548" t="s">
        <v>38</v>
      </c>
      <c r="N548" s="1">
        <v>45113</v>
      </c>
      <c r="O548" t="s">
        <v>84</v>
      </c>
      <c r="P548">
        <v>53.224299999999999</v>
      </c>
      <c r="Q548">
        <v>3.8012000000000001</v>
      </c>
      <c r="R548">
        <v>228</v>
      </c>
    </row>
    <row r="549" spans="1:18" x14ac:dyDescent="0.3">
      <c r="A549" t="s">
        <v>7559</v>
      </c>
      <c r="B549" t="s">
        <v>7560</v>
      </c>
      <c r="C549" t="s">
        <v>55</v>
      </c>
      <c r="D549">
        <v>611.19000000000005</v>
      </c>
      <c r="E549">
        <v>434</v>
      </c>
      <c r="F549" t="s">
        <v>20</v>
      </c>
      <c r="G549">
        <v>70</v>
      </c>
      <c r="H549">
        <v>13</v>
      </c>
      <c r="I549" s="1">
        <v>45702</v>
      </c>
      <c r="J549" t="s">
        <v>480</v>
      </c>
      <c r="K549" t="s">
        <v>7561</v>
      </c>
      <c r="L549">
        <v>35</v>
      </c>
      <c r="M549" t="s">
        <v>38</v>
      </c>
      <c r="N549" s="1">
        <v>45700</v>
      </c>
      <c r="O549" t="s">
        <v>138</v>
      </c>
      <c r="P549">
        <v>45.464500000000001</v>
      </c>
      <c r="Q549">
        <v>0.49009999999999998</v>
      </c>
      <c r="R549">
        <v>2</v>
      </c>
    </row>
    <row r="550" spans="1:18" x14ac:dyDescent="0.3">
      <c r="A550" t="s">
        <v>6900</v>
      </c>
      <c r="B550" t="s">
        <v>6901</v>
      </c>
      <c r="C550" t="s">
        <v>65</v>
      </c>
      <c r="D550">
        <v>927.19</v>
      </c>
      <c r="E550">
        <v>932</v>
      </c>
      <c r="F550" t="s">
        <v>47</v>
      </c>
      <c r="G550">
        <v>17</v>
      </c>
      <c r="H550">
        <v>25</v>
      </c>
      <c r="I550" s="1">
        <v>45412</v>
      </c>
      <c r="J550" t="s">
        <v>556</v>
      </c>
      <c r="K550" t="s">
        <v>6902</v>
      </c>
      <c r="L550">
        <v>20</v>
      </c>
      <c r="M550" t="s">
        <v>38</v>
      </c>
      <c r="N550" s="1">
        <v>45274</v>
      </c>
      <c r="O550" t="s">
        <v>112</v>
      </c>
      <c r="P550">
        <v>56.227899999999998</v>
      </c>
      <c r="Q550">
        <v>-2.7248000000000001</v>
      </c>
      <c r="R550">
        <v>138</v>
      </c>
    </row>
    <row r="551" spans="1:18" x14ac:dyDescent="0.3">
      <c r="A551" t="s">
        <v>4283</v>
      </c>
      <c r="B551" t="s">
        <v>4284</v>
      </c>
      <c r="C551" t="s">
        <v>19</v>
      </c>
      <c r="D551">
        <v>922.29</v>
      </c>
      <c r="E551">
        <v>767</v>
      </c>
      <c r="F551" t="s">
        <v>47</v>
      </c>
      <c r="G551">
        <v>91</v>
      </c>
      <c r="H551">
        <v>15</v>
      </c>
      <c r="I551" s="1">
        <v>45502</v>
      </c>
      <c r="J551" t="s">
        <v>80</v>
      </c>
      <c r="K551" t="s">
        <v>4276</v>
      </c>
      <c r="L551">
        <v>5</v>
      </c>
      <c r="M551" t="s">
        <v>38</v>
      </c>
      <c r="N551" s="1">
        <v>45396</v>
      </c>
      <c r="O551" t="s">
        <v>138</v>
      </c>
      <c r="P551">
        <v>48.7804</v>
      </c>
      <c r="Q551">
        <v>3.4622999999999999</v>
      </c>
      <c r="R551">
        <v>106</v>
      </c>
    </row>
    <row r="552" spans="1:18" x14ac:dyDescent="0.3">
      <c r="A552" t="s">
        <v>4394</v>
      </c>
      <c r="B552" t="s">
        <v>4395</v>
      </c>
      <c r="C552" t="s">
        <v>42</v>
      </c>
      <c r="D552">
        <v>465.57</v>
      </c>
      <c r="E552">
        <v>907</v>
      </c>
      <c r="F552" t="s">
        <v>47</v>
      </c>
      <c r="G552">
        <v>82</v>
      </c>
      <c r="H552">
        <v>27</v>
      </c>
      <c r="I552" s="1">
        <v>45299</v>
      </c>
      <c r="J552" t="s">
        <v>210</v>
      </c>
      <c r="K552" t="s">
        <v>4393</v>
      </c>
      <c r="L552">
        <v>11</v>
      </c>
      <c r="M552" t="s">
        <v>38</v>
      </c>
      <c r="N552" s="1">
        <v>45026</v>
      </c>
      <c r="O552" t="s">
        <v>138</v>
      </c>
      <c r="P552">
        <v>41.773600000000002</v>
      </c>
      <c r="Q552">
        <v>3.1234999999999999</v>
      </c>
      <c r="R552">
        <v>273</v>
      </c>
    </row>
    <row r="553" spans="1:18" x14ac:dyDescent="0.3">
      <c r="A553" t="s">
        <v>2555</v>
      </c>
      <c r="B553" t="s">
        <v>2556</v>
      </c>
      <c r="C553" t="s">
        <v>55</v>
      </c>
      <c r="D553">
        <v>369.89</v>
      </c>
      <c r="E553">
        <v>550</v>
      </c>
      <c r="F553" t="s">
        <v>20</v>
      </c>
      <c r="G553">
        <v>68</v>
      </c>
      <c r="H553">
        <v>29</v>
      </c>
      <c r="I553" s="1">
        <v>45516</v>
      </c>
      <c r="J553" t="s">
        <v>80</v>
      </c>
      <c r="K553" t="s">
        <v>2550</v>
      </c>
      <c r="L553">
        <v>36</v>
      </c>
      <c r="M553" t="s">
        <v>38</v>
      </c>
      <c r="N553" s="1">
        <v>45437</v>
      </c>
      <c r="O553" t="s">
        <v>90</v>
      </c>
      <c r="P553">
        <v>48.508800000000001</v>
      </c>
      <c r="Q553">
        <v>10.174300000000001</v>
      </c>
      <c r="R553">
        <v>79</v>
      </c>
    </row>
    <row r="554" spans="1:18" x14ac:dyDescent="0.3">
      <c r="A554" t="s">
        <v>3166</v>
      </c>
      <c r="B554" t="s">
        <v>3167</v>
      </c>
      <c r="C554" t="s">
        <v>19</v>
      </c>
      <c r="D554">
        <v>304.17</v>
      </c>
      <c r="E554">
        <v>453</v>
      </c>
      <c r="F554" t="s">
        <v>20</v>
      </c>
      <c r="G554">
        <v>71</v>
      </c>
      <c r="H554">
        <v>18</v>
      </c>
      <c r="I554" s="1">
        <v>45424</v>
      </c>
      <c r="J554" t="s">
        <v>400</v>
      </c>
      <c r="K554" t="s">
        <v>3165</v>
      </c>
      <c r="L554">
        <v>38</v>
      </c>
      <c r="M554" t="s">
        <v>38</v>
      </c>
      <c r="N554" s="1">
        <v>45139</v>
      </c>
      <c r="O554" t="s">
        <v>39</v>
      </c>
      <c r="P554">
        <v>60.807699999999997</v>
      </c>
      <c r="Q554">
        <v>16.542300000000001</v>
      </c>
      <c r="R554">
        <v>285</v>
      </c>
    </row>
    <row r="555" spans="1:18" x14ac:dyDescent="0.3">
      <c r="A555" t="s">
        <v>4477</v>
      </c>
      <c r="B555" t="s">
        <v>4478</v>
      </c>
      <c r="C555" t="s">
        <v>32</v>
      </c>
      <c r="D555">
        <v>51.54</v>
      </c>
      <c r="E555">
        <v>473</v>
      </c>
      <c r="F555" t="s">
        <v>20</v>
      </c>
      <c r="G555">
        <v>55</v>
      </c>
      <c r="H555">
        <v>21</v>
      </c>
      <c r="I555" s="1">
        <v>45941</v>
      </c>
      <c r="J555" t="s">
        <v>143</v>
      </c>
      <c r="K555" t="s">
        <v>4470</v>
      </c>
      <c r="L555">
        <v>11</v>
      </c>
      <c r="M555" t="s">
        <v>38</v>
      </c>
      <c r="N555" s="1">
        <v>45699</v>
      </c>
      <c r="O555" t="s">
        <v>49</v>
      </c>
      <c r="P555">
        <v>51.412700000000001</v>
      </c>
      <c r="Q555">
        <v>21.566700000000001</v>
      </c>
      <c r="R555">
        <v>242</v>
      </c>
    </row>
    <row r="556" spans="1:18" x14ac:dyDescent="0.3">
      <c r="A556" t="s">
        <v>4833</v>
      </c>
      <c r="B556" t="s">
        <v>4834</v>
      </c>
      <c r="C556" t="s">
        <v>32</v>
      </c>
      <c r="D556">
        <v>321</v>
      </c>
      <c r="E556">
        <v>891</v>
      </c>
      <c r="F556" t="s">
        <v>47</v>
      </c>
      <c r="G556">
        <v>25</v>
      </c>
      <c r="H556">
        <v>16</v>
      </c>
      <c r="I556" s="1">
        <v>45972</v>
      </c>
      <c r="J556" t="s">
        <v>58</v>
      </c>
      <c r="K556" t="s">
        <v>4828</v>
      </c>
      <c r="L556">
        <v>49</v>
      </c>
      <c r="M556" t="s">
        <v>38</v>
      </c>
      <c r="N556" s="1">
        <v>45620</v>
      </c>
      <c r="O556" t="s">
        <v>49</v>
      </c>
      <c r="P556">
        <v>49.089599999999997</v>
      </c>
      <c r="Q556">
        <v>18.4573</v>
      </c>
      <c r="R556">
        <v>352</v>
      </c>
    </row>
    <row r="557" spans="1:18" x14ac:dyDescent="0.3">
      <c r="A557" t="s">
        <v>10668</v>
      </c>
      <c r="B557" t="s">
        <v>10669</v>
      </c>
      <c r="C557" t="s">
        <v>65</v>
      </c>
      <c r="D557">
        <v>301.44</v>
      </c>
      <c r="E557">
        <v>379</v>
      </c>
      <c r="F557" t="s">
        <v>20</v>
      </c>
      <c r="G557">
        <v>34</v>
      </c>
      <c r="H557">
        <v>15</v>
      </c>
      <c r="I557" s="1">
        <v>45544</v>
      </c>
      <c r="J557" t="s">
        <v>154</v>
      </c>
      <c r="K557" t="s">
        <v>10667</v>
      </c>
      <c r="L557">
        <v>18</v>
      </c>
      <c r="M557" t="s">
        <v>38</v>
      </c>
      <c r="N557" s="1">
        <v>45189</v>
      </c>
      <c r="O557" t="s">
        <v>29</v>
      </c>
      <c r="P557">
        <v>40.677700000000002</v>
      </c>
      <c r="Q557">
        <v>0.48370000000000002</v>
      </c>
      <c r="R557">
        <v>355</v>
      </c>
    </row>
    <row r="558" spans="1:18" x14ac:dyDescent="0.3">
      <c r="A558" t="s">
        <v>6467</v>
      </c>
      <c r="B558" t="s">
        <v>6468</v>
      </c>
      <c r="C558" t="s">
        <v>36</v>
      </c>
      <c r="D558">
        <v>443.92</v>
      </c>
      <c r="E558">
        <v>762</v>
      </c>
      <c r="F558" t="s">
        <v>47</v>
      </c>
      <c r="G558">
        <v>72</v>
      </c>
      <c r="H558">
        <v>6</v>
      </c>
      <c r="I558" s="1">
        <v>45390</v>
      </c>
      <c r="J558" t="s">
        <v>21</v>
      </c>
      <c r="K558" t="s">
        <v>6462</v>
      </c>
      <c r="L558">
        <v>46</v>
      </c>
      <c r="M558" t="s">
        <v>38</v>
      </c>
      <c r="N558" s="1">
        <v>45375</v>
      </c>
      <c r="O558" t="s">
        <v>90</v>
      </c>
      <c r="P558">
        <v>46.875599999999999</v>
      </c>
      <c r="Q558">
        <v>12.811400000000001</v>
      </c>
      <c r="R558">
        <v>15</v>
      </c>
    </row>
    <row r="559" spans="1:18" x14ac:dyDescent="0.3">
      <c r="A559" t="s">
        <v>5954</v>
      </c>
      <c r="B559" t="s">
        <v>5955</v>
      </c>
      <c r="C559" t="s">
        <v>19</v>
      </c>
      <c r="D559">
        <v>340.64</v>
      </c>
      <c r="E559">
        <v>925</v>
      </c>
      <c r="F559" t="s">
        <v>47</v>
      </c>
      <c r="G559">
        <v>57</v>
      </c>
      <c r="H559">
        <v>24</v>
      </c>
      <c r="I559" s="1">
        <v>45287</v>
      </c>
      <c r="J559" t="s">
        <v>37</v>
      </c>
      <c r="K559" t="s">
        <v>5953</v>
      </c>
      <c r="L559">
        <v>41</v>
      </c>
      <c r="M559" t="s">
        <v>38</v>
      </c>
      <c r="N559" s="1">
        <v>45200</v>
      </c>
      <c r="O559" t="s">
        <v>84</v>
      </c>
      <c r="P559">
        <v>52.194899999999997</v>
      </c>
      <c r="Q559">
        <v>4.4099000000000004</v>
      </c>
      <c r="R559">
        <v>87</v>
      </c>
    </row>
    <row r="560" spans="1:18" x14ac:dyDescent="0.3">
      <c r="A560" t="s">
        <v>276</v>
      </c>
      <c r="B560" t="s">
        <v>277</v>
      </c>
      <c r="C560" t="s">
        <v>32</v>
      </c>
      <c r="D560">
        <v>560.46</v>
      </c>
      <c r="E560">
        <v>953</v>
      </c>
      <c r="F560" t="s">
        <v>47</v>
      </c>
      <c r="G560">
        <v>81</v>
      </c>
      <c r="H560">
        <v>14</v>
      </c>
      <c r="I560" s="1">
        <v>45667</v>
      </c>
      <c r="J560" t="s">
        <v>126</v>
      </c>
      <c r="K560" t="s">
        <v>273</v>
      </c>
      <c r="L560">
        <v>22</v>
      </c>
      <c r="M560" t="s">
        <v>38</v>
      </c>
      <c r="N560" s="1">
        <v>45346</v>
      </c>
      <c r="O560" t="s">
        <v>84</v>
      </c>
      <c r="P560">
        <v>52.585900000000002</v>
      </c>
      <c r="Q560">
        <v>6.7393999999999998</v>
      </c>
      <c r="R560">
        <v>321</v>
      </c>
    </row>
    <row r="561" spans="1:18" x14ac:dyDescent="0.3">
      <c r="A561" t="s">
        <v>5000</v>
      </c>
      <c r="B561" t="s">
        <v>5001</v>
      </c>
      <c r="C561" t="s">
        <v>36</v>
      </c>
      <c r="D561">
        <v>303.02999999999997</v>
      </c>
      <c r="E561">
        <v>394</v>
      </c>
      <c r="F561" t="s">
        <v>20</v>
      </c>
      <c r="G561">
        <v>26</v>
      </c>
      <c r="H561">
        <v>18</v>
      </c>
      <c r="I561" s="1">
        <v>45940</v>
      </c>
      <c r="J561" t="s">
        <v>154</v>
      </c>
      <c r="K561" t="s">
        <v>4995</v>
      </c>
      <c r="L561">
        <v>42</v>
      </c>
      <c r="M561" t="s">
        <v>38</v>
      </c>
      <c r="N561" s="1">
        <v>45670</v>
      </c>
      <c r="O561" t="s">
        <v>84</v>
      </c>
      <c r="P561">
        <v>51.475200000000001</v>
      </c>
      <c r="Q561">
        <v>6.5625999999999998</v>
      </c>
      <c r="R561">
        <v>270</v>
      </c>
    </row>
    <row r="562" spans="1:18" x14ac:dyDescent="0.3">
      <c r="A562" t="s">
        <v>2551</v>
      </c>
      <c r="B562" t="s">
        <v>2552</v>
      </c>
      <c r="C562" t="s">
        <v>19</v>
      </c>
      <c r="D562">
        <v>815.32</v>
      </c>
      <c r="E562">
        <v>278</v>
      </c>
      <c r="F562" t="s">
        <v>27</v>
      </c>
      <c r="G562">
        <v>45</v>
      </c>
      <c r="H562">
        <v>22</v>
      </c>
      <c r="I562" s="1">
        <v>45385</v>
      </c>
      <c r="J562" t="s">
        <v>104</v>
      </c>
      <c r="K562" t="s">
        <v>2550</v>
      </c>
      <c r="L562">
        <v>49</v>
      </c>
      <c r="M562" t="s">
        <v>38</v>
      </c>
      <c r="N562" s="1">
        <v>45239</v>
      </c>
      <c r="O562" t="s">
        <v>29</v>
      </c>
      <c r="P562">
        <v>37.571399999999997</v>
      </c>
      <c r="Q562">
        <v>-5.9584000000000001</v>
      </c>
      <c r="R562">
        <v>146</v>
      </c>
    </row>
    <row r="563" spans="1:18" x14ac:dyDescent="0.3">
      <c r="A563" t="s">
        <v>4610</v>
      </c>
      <c r="B563" t="s">
        <v>4611</v>
      </c>
      <c r="C563" t="s">
        <v>65</v>
      </c>
      <c r="D563">
        <v>102.98</v>
      </c>
      <c r="E563">
        <v>431</v>
      </c>
      <c r="F563" t="s">
        <v>20</v>
      </c>
      <c r="G563">
        <v>75</v>
      </c>
      <c r="H563">
        <v>21</v>
      </c>
      <c r="I563" s="1">
        <v>45665</v>
      </c>
      <c r="J563" t="s">
        <v>76</v>
      </c>
      <c r="K563" t="s">
        <v>4612</v>
      </c>
      <c r="L563">
        <v>28</v>
      </c>
      <c r="M563" t="s">
        <v>38</v>
      </c>
      <c r="N563" s="1">
        <v>45402</v>
      </c>
      <c r="O563" t="s">
        <v>49</v>
      </c>
      <c r="P563">
        <v>49.9846</v>
      </c>
      <c r="Q563">
        <v>15.0564</v>
      </c>
      <c r="R563">
        <v>263</v>
      </c>
    </row>
    <row r="564" spans="1:18" x14ac:dyDescent="0.3">
      <c r="A564" t="s">
        <v>2880</v>
      </c>
      <c r="B564" t="s">
        <v>2881</v>
      </c>
      <c r="C564" t="s">
        <v>32</v>
      </c>
      <c r="D564">
        <v>345.96</v>
      </c>
      <c r="E564">
        <v>523</v>
      </c>
      <c r="F564" t="s">
        <v>20</v>
      </c>
      <c r="G564">
        <v>69</v>
      </c>
      <c r="H564">
        <v>25</v>
      </c>
      <c r="I564" s="1">
        <v>45466</v>
      </c>
      <c r="J564" t="s">
        <v>234</v>
      </c>
      <c r="K564" t="s">
        <v>2879</v>
      </c>
      <c r="L564">
        <v>47</v>
      </c>
      <c r="M564" t="s">
        <v>38</v>
      </c>
      <c r="N564" s="1">
        <v>45303</v>
      </c>
      <c r="O564" t="s">
        <v>138</v>
      </c>
      <c r="P564">
        <v>48.453899999999997</v>
      </c>
      <c r="Q564">
        <v>-3.1764999999999999</v>
      </c>
      <c r="R564">
        <v>163</v>
      </c>
    </row>
    <row r="565" spans="1:18" x14ac:dyDescent="0.3">
      <c r="A565" t="s">
        <v>1248</v>
      </c>
      <c r="B565" t="s">
        <v>1249</v>
      </c>
      <c r="C565" t="s">
        <v>72</v>
      </c>
      <c r="D565">
        <v>362.38</v>
      </c>
      <c r="E565">
        <v>530</v>
      </c>
      <c r="F565" t="s">
        <v>20</v>
      </c>
      <c r="G565">
        <v>20</v>
      </c>
      <c r="H565">
        <v>27</v>
      </c>
      <c r="I565" s="1">
        <v>45426</v>
      </c>
      <c r="J565" t="s">
        <v>158</v>
      </c>
      <c r="K565" t="s">
        <v>1245</v>
      </c>
      <c r="L565">
        <v>27</v>
      </c>
      <c r="M565" t="s">
        <v>38</v>
      </c>
      <c r="N565" s="1">
        <v>45152</v>
      </c>
      <c r="O565" t="s">
        <v>112</v>
      </c>
      <c r="P565">
        <v>53.744399999999999</v>
      </c>
      <c r="Q565">
        <v>-4.2762000000000002</v>
      </c>
      <c r="R565">
        <v>274</v>
      </c>
    </row>
    <row r="566" spans="1:18" x14ac:dyDescent="0.3">
      <c r="A566" t="s">
        <v>4115</v>
      </c>
      <c r="B566" t="s">
        <v>4116</v>
      </c>
      <c r="C566" t="s">
        <v>72</v>
      </c>
      <c r="D566">
        <v>339.2</v>
      </c>
      <c r="E566">
        <v>782</v>
      </c>
      <c r="F566" t="s">
        <v>47</v>
      </c>
      <c r="G566">
        <v>25</v>
      </c>
      <c r="H566">
        <v>27</v>
      </c>
      <c r="I566" s="1">
        <v>45802</v>
      </c>
      <c r="J566" t="s">
        <v>118</v>
      </c>
      <c r="K566" t="s">
        <v>4114</v>
      </c>
      <c r="L566">
        <v>42</v>
      </c>
      <c r="M566" t="s">
        <v>38</v>
      </c>
      <c r="N566" s="1">
        <v>45721</v>
      </c>
      <c r="O566" t="s">
        <v>29</v>
      </c>
      <c r="P566">
        <v>40.797699999999999</v>
      </c>
      <c r="Q566">
        <v>-3.2370000000000001</v>
      </c>
      <c r="R566">
        <v>81</v>
      </c>
    </row>
    <row r="567" spans="1:18" x14ac:dyDescent="0.3">
      <c r="A567" t="s">
        <v>10271</v>
      </c>
      <c r="B567" t="s">
        <v>10272</v>
      </c>
      <c r="C567" t="s">
        <v>32</v>
      </c>
      <c r="D567">
        <v>71.260000000000005</v>
      </c>
      <c r="E567">
        <v>69</v>
      </c>
      <c r="F567" t="s">
        <v>27</v>
      </c>
      <c r="G567">
        <v>48</v>
      </c>
      <c r="H567">
        <v>25</v>
      </c>
      <c r="I567" s="1">
        <v>45223</v>
      </c>
      <c r="J567" t="s">
        <v>48</v>
      </c>
      <c r="K567" t="s">
        <v>10266</v>
      </c>
      <c r="L567">
        <v>40</v>
      </c>
      <c r="M567" t="s">
        <v>38</v>
      </c>
      <c r="N567" s="1">
        <v>45093</v>
      </c>
      <c r="O567" t="s">
        <v>112</v>
      </c>
      <c r="P567">
        <v>53.893999999999998</v>
      </c>
      <c r="Q567">
        <v>-1.4945999999999999</v>
      </c>
      <c r="R567">
        <v>130</v>
      </c>
    </row>
    <row r="568" spans="1:18" x14ac:dyDescent="0.3">
      <c r="A568" t="s">
        <v>6520</v>
      </c>
      <c r="B568" t="s">
        <v>6521</v>
      </c>
      <c r="C568" t="s">
        <v>19</v>
      </c>
      <c r="D568">
        <v>15.86</v>
      </c>
      <c r="E568">
        <v>572</v>
      </c>
      <c r="F568" t="s">
        <v>20</v>
      </c>
      <c r="G568">
        <v>39</v>
      </c>
      <c r="H568">
        <v>13</v>
      </c>
      <c r="I568" s="1">
        <v>45843</v>
      </c>
      <c r="J568" t="s">
        <v>151</v>
      </c>
      <c r="K568" t="s">
        <v>6513</v>
      </c>
      <c r="L568">
        <v>41</v>
      </c>
      <c r="M568" t="s">
        <v>38</v>
      </c>
      <c r="N568" s="1">
        <v>45672</v>
      </c>
      <c r="O568" t="s">
        <v>29</v>
      </c>
      <c r="P568">
        <v>43.284799999999997</v>
      </c>
      <c r="Q568">
        <v>-6.7370000000000001</v>
      </c>
      <c r="R568">
        <v>171</v>
      </c>
    </row>
    <row r="569" spans="1:18" x14ac:dyDescent="0.3">
      <c r="A569" t="s">
        <v>9186</v>
      </c>
      <c r="B569" t="s">
        <v>9187</v>
      </c>
      <c r="C569" t="s">
        <v>19</v>
      </c>
      <c r="D569">
        <v>238.27</v>
      </c>
      <c r="E569">
        <v>570</v>
      </c>
      <c r="F569" t="s">
        <v>20</v>
      </c>
      <c r="G569">
        <v>14</v>
      </c>
      <c r="H569">
        <v>19</v>
      </c>
      <c r="I569" s="1">
        <v>45734</v>
      </c>
      <c r="J569" t="s">
        <v>93</v>
      </c>
      <c r="K569" t="s">
        <v>9183</v>
      </c>
      <c r="L569">
        <v>29</v>
      </c>
      <c r="M569" t="s">
        <v>38</v>
      </c>
      <c r="N569" s="1">
        <v>45507</v>
      </c>
      <c r="O569" t="s">
        <v>112</v>
      </c>
      <c r="P569">
        <v>58.300800000000002</v>
      </c>
      <c r="Q569">
        <v>-2.1642000000000001</v>
      </c>
      <c r="R569">
        <v>227</v>
      </c>
    </row>
    <row r="570" spans="1:18" x14ac:dyDescent="0.3">
      <c r="A570" t="s">
        <v>3373</v>
      </c>
      <c r="B570" t="s">
        <v>3374</v>
      </c>
      <c r="C570" t="s">
        <v>32</v>
      </c>
      <c r="D570">
        <v>657.49</v>
      </c>
      <c r="E570">
        <v>72</v>
      </c>
      <c r="F570" t="s">
        <v>27</v>
      </c>
      <c r="G570">
        <v>56</v>
      </c>
      <c r="H570">
        <v>2</v>
      </c>
      <c r="I570" s="1">
        <v>45838</v>
      </c>
      <c r="J570" t="s">
        <v>158</v>
      </c>
      <c r="K570" t="s">
        <v>3370</v>
      </c>
      <c r="L570">
        <v>33</v>
      </c>
      <c r="M570" t="s">
        <v>38</v>
      </c>
      <c r="N570" s="1">
        <v>45501</v>
      </c>
      <c r="O570" t="s">
        <v>39</v>
      </c>
      <c r="P570">
        <v>66.897499999999994</v>
      </c>
      <c r="Q570">
        <v>19.589200000000002</v>
      </c>
      <c r="R570">
        <v>337</v>
      </c>
    </row>
    <row r="571" spans="1:18" x14ac:dyDescent="0.3">
      <c r="A571" t="s">
        <v>10910</v>
      </c>
      <c r="B571" t="s">
        <v>10911</v>
      </c>
      <c r="C571" t="s">
        <v>72</v>
      </c>
      <c r="D571">
        <v>142.6</v>
      </c>
      <c r="E571">
        <v>916</v>
      </c>
      <c r="F571" t="s">
        <v>47</v>
      </c>
      <c r="G571">
        <v>49</v>
      </c>
      <c r="H571">
        <v>15</v>
      </c>
      <c r="I571" s="1">
        <v>45401</v>
      </c>
      <c r="J571" t="s">
        <v>201</v>
      </c>
      <c r="K571" t="s">
        <v>10903</v>
      </c>
      <c r="L571">
        <v>31</v>
      </c>
      <c r="M571" t="s">
        <v>38</v>
      </c>
      <c r="N571" s="1">
        <v>45313</v>
      </c>
      <c r="O571" t="s">
        <v>24</v>
      </c>
      <c r="P571">
        <v>51.609400000000001</v>
      </c>
      <c r="Q571">
        <v>14.347899999999999</v>
      </c>
      <c r="R571">
        <v>88</v>
      </c>
    </row>
    <row r="572" spans="1:18" x14ac:dyDescent="0.3">
      <c r="A572" t="s">
        <v>8675</v>
      </c>
      <c r="B572" t="s">
        <v>8676</v>
      </c>
      <c r="C572" t="s">
        <v>19</v>
      </c>
      <c r="D572">
        <v>974.17</v>
      </c>
      <c r="E572">
        <v>630</v>
      </c>
      <c r="F572" t="s">
        <v>20</v>
      </c>
      <c r="G572">
        <v>55</v>
      </c>
      <c r="H572">
        <v>29</v>
      </c>
      <c r="I572" s="1">
        <v>45423</v>
      </c>
      <c r="J572" t="s">
        <v>100</v>
      </c>
      <c r="K572" t="s">
        <v>8672</v>
      </c>
      <c r="L572">
        <v>19</v>
      </c>
      <c r="M572" t="s">
        <v>38</v>
      </c>
      <c r="N572" s="1">
        <v>45360</v>
      </c>
      <c r="O572" t="s">
        <v>49</v>
      </c>
      <c r="P572">
        <v>51.781199999999998</v>
      </c>
      <c r="Q572">
        <v>14.2585</v>
      </c>
      <c r="R572">
        <v>63</v>
      </c>
    </row>
    <row r="573" spans="1:18" x14ac:dyDescent="0.3">
      <c r="A573" t="s">
        <v>612</v>
      </c>
      <c r="B573" t="s">
        <v>613</v>
      </c>
      <c r="C573" t="s">
        <v>55</v>
      </c>
      <c r="D573">
        <v>521.95000000000005</v>
      </c>
      <c r="E573">
        <v>100</v>
      </c>
      <c r="F573" t="s">
        <v>27</v>
      </c>
      <c r="G573">
        <v>38</v>
      </c>
      <c r="H573">
        <v>15</v>
      </c>
      <c r="I573" s="1">
        <v>45499</v>
      </c>
      <c r="J573" t="s">
        <v>118</v>
      </c>
      <c r="K573" t="s">
        <v>611</v>
      </c>
      <c r="L573">
        <v>8</v>
      </c>
      <c r="M573" t="s">
        <v>38</v>
      </c>
      <c r="N573" s="1">
        <v>45315</v>
      </c>
      <c r="O573" t="s">
        <v>29</v>
      </c>
      <c r="P573">
        <v>41.547899999999998</v>
      </c>
      <c r="Q573">
        <v>-8.0402000000000005</v>
      </c>
      <c r="R573">
        <v>184</v>
      </c>
    </row>
    <row r="574" spans="1:18" x14ac:dyDescent="0.3">
      <c r="A574" t="s">
        <v>8802</v>
      </c>
      <c r="B574" t="s">
        <v>8803</v>
      </c>
      <c r="C574" t="s">
        <v>32</v>
      </c>
      <c r="D574">
        <v>433.9</v>
      </c>
      <c r="E574">
        <v>475</v>
      </c>
      <c r="F574" t="s">
        <v>20</v>
      </c>
      <c r="G574">
        <v>75</v>
      </c>
      <c r="H574">
        <v>19</v>
      </c>
      <c r="I574" s="1">
        <v>45749</v>
      </c>
      <c r="J574" t="s">
        <v>459</v>
      </c>
      <c r="K574" t="s">
        <v>8801</v>
      </c>
      <c r="L574">
        <v>18</v>
      </c>
      <c r="M574" t="s">
        <v>38</v>
      </c>
      <c r="N574" s="1">
        <v>45580</v>
      </c>
      <c r="O574" t="s">
        <v>112</v>
      </c>
      <c r="P574">
        <v>53.9649</v>
      </c>
      <c r="Q574">
        <v>0.24790000000000001</v>
      </c>
      <c r="R574">
        <v>169</v>
      </c>
    </row>
    <row r="575" spans="1:18" x14ac:dyDescent="0.3">
      <c r="A575" t="s">
        <v>1159</v>
      </c>
      <c r="B575" t="s">
        <v>1160</v>
      </c>
      <c r="C575" t="s">
        <v>32</v>
      </c>
      <c r="D575">
        <v>384.92</v>
      </c>
      <c r="E575">
        <v>434</v>
      </c>
      <c r="F575" t="s">
        <v>20</v>
      </c>
      <c r="G575">
        <v>73</v>
      </c>
      <c r="H575">
        <v>10</v>
      </c>
      <c r="I575" s="1">
        <v>45817</v>
      </c>
      <c r="J575" t="s">
        <v>412</v>
      </c>
      <c r="K575" t="s">
        <v>1158</v>
      </c>
      <c r="L575">
        <v>23</v>
      </c>
      <c r="M575" t="s">
        <v>38</v>
      </c>
      <c r="N575" s="1">
        <v>45628</v>
      </c>
      <c r="O575" t="s">
        <v>39</v>
      </c>
      <c r="P575">
        <v>57.253</v>
      </c>
      <c r="Q575">
        <v>22.660399999999999</v>
      </c>
      <c r="R575">
        <v>189</v>
      </c>
    </row>
    <row r="576" spans="1:18" x14ac:dyDescent="0.3">
      <c r="A576" t="s">
        <v>8407</v>
      </c>
      <c r="B576" t="s">
        <v>8408</v>
      </c>
      <c r="C576" t="s">
        <v>32</v>
      </c>
      <c r="D576">
        <v>599.08000000000004</v>
      </c>
      <c r="E576">
        <v>827</v>
      </c>
      <c r="F576" t="s">
        <v>47</v>
      </c>
      <c r="G576">
        <v>48</v>
      </c>
      <c r="H576">
        <v>21</v>
      </c>
      <c r="I576" s="1">
        <v>45461</v>
      </c>
      <c r="J576" t="s">
        <v>43</v>
      </c>
      <c r="K576" t="s">
        <v>8406</v>
      </c>
      <c r="L576">
        <v>29</v>
      </c>
      <c r="M576" t="s">
        <v>38</v>
      </c>
      <c r="N576" s="1">
        <v>45278</v>
      </c>
      <c r="O576" t="s">
        <v>24</v>
      </c>
      <c r="P576">
        <v>52.0182</v>
      </c>
      <c r="Q576">
        <v>12.4428</v>
      </c>
      <c r="R576">
        <v>183</v>
      </c>
    </row>
    <row r="577" spans="1:18" x14ac:dyDescent="0.3">
      <c r="A577" t="s">
        <v>3971</v>
      </c>
      <c r="B577" t="s">
        <v>3972</v>
      </c>
      <c r="C577" t="s">
        <v>55</v>
      </c>
      <c r="D577">
        <v>891.8</v>
      </c>
      <c r="E577">
        <v>452</v>
      </c>
      <c r="F577" t="s">
        <v>20</v>
      </c>
      <c r="G577">
        <v>16</v>
      </c>
      <c r="H577">
        <v>12</v>
      </c>
      <c r="I577" s="1">
        <v>45313</v>
      </c>
      <c r="J577" t="s">
        <v>154</v>
      </c>
      <c r="K577" t="s">
        <v>3964</v>
      </c>
      <c r="L577">
        <v>48</v>
      </c>
      <c r="M577" t="s">
        <v>38</v>
      </c>
      <c r="N577" s="1">
        <v>45137</v>
      </c>
      <c r="O577" t="s">
        <v>39</v>
      </c>
      <c r="P577">
        <v>68.192899999999995</v>
      </c>
      <c r="Q577">
        <v>17.947800000000001</v>
      </c>
      <c r="R577">
        <v>176</v>
      </c>
    </row>
    <row r="578" spans="1:18" x14ac:dyDescent="0.3">
      <c r="A578" t="s">
        <v>4216</v>
      </c>
      <c r="B578" t="s">
        <v>4217</v>
      </c>
      <c r="C578" t="s">
        <v>72</v>
      </c>
      <c r="D578">
        <v>556.52</v>
      </c>
      <c r="E578">
        <v>949</v>
      </c>
      <c r="F578" t="s">
        <v>47</v>
      </c>
      <c r="G578">
        <v>89</v>
      </c>
      <c r="H578">
        <v>4</v>
      </c>
      <c r="I578" s="1">
        <v>45058</v>
      </c>
      <c r="J578" t="s">
        <v>385</v>
      </c>
      <c r="K578" t="s">
        <v>4213</v>
      </c>
      <c r="L578">
        <v>24</v>
      </c>
      <c r="M578" t="s">
        <v>38</v>
      </c>
      <c r="N578" s="1">
        <v>45057</v>
      </c>
      <c r="O578" t="s">
        <v>77</v>
      </c>
      <c r="P578">
        <v>51.123800000000003</v>
      </c>
      <c r="Q578">
        <v>5.6509999999999998</v>
      </c>
      <c r="R578">
        <v>1</v>
      </c>
    </row>
    <row r="579" spans="1:18" x14ac:dyDescent="0.3">
      <c r="A579" t="s">
        <v>1349</v>
      </c>
      <c r="B579" t="s">
        <v>1350</v>
      </c>
      <c r="C579" t="s">
        <v>55</v>
      </c>
      <c r="D579">
        <v>600.83000000000004</v>
      </c>
      <c r="E579">
        <v>927</v>
      </c>
      <c r="F579" t="s">
        <v>47</v>
      </c>
      <c r="G579">
        <v>93</v>
      </c>
      <c r="H579">
        <v>25</v>
      </c>
      <c r="I579" s="1">
        <v>45377</v>
      </c>
      <c r="J579" t="s">
        <v>48</v>
      </c>
      <c r="K579" t="s">
        <v>1344</v>
      </c>
      <c r="L579">
        <v>6</v>
      </c>
      <c r="M579" t="s">
        <v>38</v>
      </c>
      <c r="N579" s="1">
        <v>45227</v>
      </c>
      <c r="O579" t="s">
        <v>138</v>
      </c>
      <c r="P579">
        <v>47.573900000000002</v>
      </c>
      <c r="Q579">
        <v>-3.3496000000000001</v>
      </c>
      <c r="R579">
        <v>150</v>
      </c>
    </row>
    <row r="580" spans="1:18" x14ac:dyDescent="0.3">
      <c r="A580" t="s">
        <v>3499</v>
      </c>
      <c r="B580" t="s">
        <v>3500</v>
      </c>
      <c r="C580" t="s">
        <v>32</v>
      </c>
      <c r="D580">
        <v>727.84</v>
      </c>
      <c r="E580">
        <v>559</v>
      </c>
      <c r="F580" t="s">
        <v>20</v>
      </c>
      <c r="G580">
        <v>83</v>
      </c>
      <c r="H580">
        <v>28</v>
      </c>
      <c r="I580" s="1">
        <v>45658</v>
      </c>
      <c r="J580" t="s">
        <v>429</v>
      </c>
      <c r="K580" t="s">
        <v>3501</v>
      </c>
      <c r="L580">
        <v>20</v>
      </c>
      <c r="M580" t="s">
        <v>38</v>
      </c>
      <c r="N580" s="1">
        <v>45585</v>
      </c>
      <c r="O580" t="s">
        <v>39</v>
      </c>
      <c r="P580">
        <v>60.852699999999999</v>
      </c>
      <c r="Q580">
        <v>15.0039</v>
      </c>
      <c r="R580">
        <v>73</v>
      </c>
    </row>
    <row r="581" spans="1:18" x14ac:dyDescent="0.3">
      <c r="A581" t="s">
        <v>976</v>
      </c>
      <c r="B581" t="s">
        <v>977</v>
      </c>
      <c r="C581" t="s">
        <v>55</v>
      </c>
      <c r="D581">
        <v>122.77</v>
      </c>
      <c r="E581">
        <v>727</v>
      </c>
      <c r="F581" t="s">
        <v>47</v>
      </c>
      <c r="G581">
        <v>71</v>
      </c>
      <c r="H581">
        <v>10</v>
      </c>
      <c r="I581" s="1">
        <v>45734</v>
      </c>
      <c r="J581" t="s">
        <v>100</v>
      </c>
      <c r="K581" t="s">
        <v>978</v>
      </c>
      <c r="L581">
        <v>39</v>
      </c>
      <c r="M581" t="s">
        <v>38</v>
      </c>
      <c r="N581" s="1">
        <v>45486</v>
      </c>
      <c r="O581" t="s">
        <v>24</v>
      </c>
      <c r="P581">
        <v>48.001199999999997</v>
      </c>
      <c r="Q581">
        <v>12.538600000000001</v>
      </c>
      <c r="R581">
        <v>248</v>
      </c>
    </row>
    <row r="582" spans="1:18" x14ac:dyDescent="0.3">
      <c r="A582" t="s">
        <v>4030</v>
      </c>
      <c r="B582" t="s">
        <v>4031</v>
      </c>
      <c r="C582" t="s">
        <v>72</v>
      </c>
      <c r="D582">
        <v>103.48</v>
      </c>
      <c r="E582">
        <v>310</v>
      </c>
      <c r="F582" t="s">
        <v>20</v>
      </c>
      <c r="G582">
        <v>69</v>
      </c>
      <c r="H582">
        <v>10</v>
      </c>
      <c r="I582" s="1">
        <v>45288</v>
      </c>
      <c r="J582" t="s">
        <v>28</v>
      </c>
      <c r="K582" t="s">
        <v>4032</v>
      </c>
      <c r="L582">
        <v>42</v>
      </c>
      <c r="M582" t="s">
        <v>38</v>
      </c>
      <c r="N582" s="1">
        <v>45205</v>
      </c>
      <c r="O582" t="s">
        <v>77</v>
      </c>
      <c r="P582">
        <v>50.777099999999997</v>
      </c>
      <c r="Q582">
        <v>2.6972999999999998</v>
      </c>
      <c r="R582">
        <v>83</v>
      </c>
    </row>
    <row r="583" spans="1:18" x14ac:dyDescent="0.3">
      <c r="A583" t="s">
        <v>3155</v>
      </c>
      <c r="B583" t="s">
        <v>3156</v>
      </c>
      <c r="C583" t="s">
        <v>32</v>
      </c>
      <c r="D583">
        <v>846.1</v>
      </c>
      <c r="E583">
        <v>704</v>
      </c>
      <c r="F583" t="s">
        <v>47</v>
      </c>
      <c r="G583">
        <v>20</v>
      </c>
      <c r="H583">
        <v>18</v>
      </c>
      <c r="I583" s="1">
        <v>45670</v>
      </c>
      <c r="J583" t="s">
        <v>73</v>
      </c>
      <c r="K583" t="s">
        <v>3148</v>
      </c>
      <c r="L583">
        <v>8</v>
      </c>
      <c r="M583" t="s">
        <v>38</v>
      </c>
      <c r="N583" s="1">
        <v>45356</v>
      </c>
      <c r="O583" t="s">
        <v>29</v>
      </c>
      <c r="P583">
        <v>43.132599999999996</v>
      </c>
      <c r="Q583">
        <v>1.292</v>
      </c>
      <c r="R583">
        <v>314</v>
      </c>
    </row>
    <row r="584" spans="1:18" x14ac:dyDescent="0.3">
      <c r="A584" t="s">
        <v>2792</v>
      </c>
      <c r="B584" t="s">
        <v>2793</v>
      </c>
      <c r="C584" t="s">
        <v>55</v>
      </c>
      <c r="D584">
        <v>759.33</v>
      </c>
      <c r="E584">
        <v>877</v>
      </c>
      <c r="F584" t="s">
        <v>47</v>
      </c>
      <c r="G584">
        <v>59</v>
      </c>
      <c r="H584">
        <v>6</v>
      </c>
      <c r="I584" s="1">
        <v>45247</v>
      </c>
      <c r="J584" t="s">
        <v>37</v>
      </c>
      <c r="K584" t="s">
        <v>2789</v>
      </c>
      <c r="L584">
        <v>41</v>
      </c>
      <c r="M584" t="s">
        <v>38</v>
      </c>
      <c r="N584" s="1">
        <v>45138</v>
      </c>
      <c r="O584" t="s">
        <v>84</v>
      </c>
      <c r="P584">
        <v>53.493499999999997</v>
      </c>
      <c r="Q584">
        <v>6.7591000000000001</v>
      </c>
      <c r="R584">
        <v>109</v>
      </c>
    </row>
    <row r="585" spans="1:18" x14ac:dyDescent="0.3">
      <c r="A585" t="s">
        <v>6424</v>
      </c>
      <c r="B585" t="s">
        <v>6425</v>
      </c>
      <c r="C585" t="s">
        <v>55</v>
      </c>
      <c r="D585">
        <v>905.8</v>
      </c>
      <c r="E585">
        <v>358</v>
      </c>
      <c r="F585" t="s">
        <v>20</v>
      </c>
      <c r="G585">
        <v>72</v>
      </c>
      <c r="H585">
        <v>12</v>
      </c>
      <c r="I585" s="1">
        <v>45332</v>
      </c>
      <c r="J585" t="s">
        <v>480</v>
      </c>
      <c r="K585" t="s">
        <v>6426</v>
      </c>
      <c r="L585">
        <v>28</v>
      </c>
      <c r="M585" t="s">
        <v>38</v>
      </c>
      <c r="N585" s="1">
        <v>45257</v>
      </c>
      <c r="O585" t="s">
        <v>49</v>
      </c>
      <c r="P585">
        <v>50.464700000000001</v>
      </c>
      <c r="Q585">
        <v>18.528300000000002</v>
      </c>
      <c r="R585">
        <v>75</v>
      </c>
    </row>
    <row r="586" spans="1:18" x14ac:dyDescent="0.3">
      <c r="A586" t="s">
        <v>9435</v>
      </c>
      <c r="B586" t="s">
        <v>9436</v>
      </c>
      <c r="C586" t="s">
        <v>19</v>
      </c>
      <c r="D586">
        <v>79.61</v>
      </c>
      <c r="E586">
        <v>267</v>
      </c>
      <c r="F586" t="s">
        <v>27</v>
      </c>
      <c r="G586">
        <v>11</v>
      </c>
      <c r="H586">
        <v>6</v>
      </c>
      <c r="I586" s="1">
        <v>45191</v>
      </c>
      <c r="J586" t="s">
        <v>412</v>
      </c>
      <c r="K586" t="s">
        <v>9434</v>
      </c>
      <c r="L586">
        <v>6</v>
      </c>
      <c r="M586" t="s">
        <v>38</v>
      </c>
      <c r="N586" s="1">
        <v>45087</v>
      </c>
      <c r="O586" t="s">
        <v>39</v>
      </c>
      <c r="P586">
        <v>66.6798</v>
      </c>
      <c r="Q586">
        <v>19.069400000000002</v>
      </c>
      <c r="R586">
        <v>104</v>
      </c>
    </row>
    <row r="587" spans="1:18" x14ac:dyDescent="0.3">
      <c r="A587" t="s">
        <v>9743</v>
      </c>
      <c r="B587" t="s">
        <v>9744</v>
      </c>
      <c r="C587" t="s">
        <v>32</v>
      </c>
      <c r="D587">
        <v>460.46</v>
      </c>
      <c r="E587">
        <v>906</v>
      </c>
      <c r="F587" t="s">
        <v>47</v>
      </c>
      <c r="G587">
        <v>69</v>
      </c>
      <c r="H587">
        <v>11</v>
      </c>
      <c r="I587" s="1">
        <v>45719</v>
      </c>
      <c r="J587" t="s">
        <v>58</v>
      </c>
      <c r="K587" t="s">
        <v>9745</v>
      </c>
      <c r="L587">
        <v>39</v>
      </c>
      <c r="M587" t="s">
        <v>38</v>
      </c>
      <c r="N587" s="1">
        <v>45560</v>
      </c>
      <c r="O587" t="s">
        <v>138</v>
      </c>
      <c r="P587">
        <v>48.356999999999999</v>
      </c>
      <c r="Q587">
        <v>4.7694999999999999</v>
      </c>
      <c r="R587">
        <v>159</v>
      </c>
    </row>
    <row r="588" spans="1:18" x14ac:dyDescent="0.3">
      <c r="A588" t="s">
        <v>662</v>
      </c>
      <c r="B588" t="s">
        <v>663</v>
      </c>
      <c r="C588" t="s">
        <v>36</v>
      </c>
      <c r="D588">
        <v>176.1</v>
      </c>
      <c r="E588">
        <v>617</v>
      </c>
      <c r="F588" t="s">
        <v>20</v>
      </c>
      <c r="G588">
        <v>54</v>
      </c>
      <c r="H588">
        <v>4</v>
      </c>
      <c r="I588" s="1">
        <v>45587</v>
      </c>
      <c r="J588" t="s">
        <v>204</v>
      </c>
      <c r="K588" t="s">
        <v>661</v>
      </c>
      <c r="L588">
        <v>25</v>
      </c>
      <c r="M588" t="s">
        <v>38</v>
      </c>
      <c r="N588" s="1">
        <v>45512</v>
      </c>
      <c r="O588" t="s">
        <v>112</v>
      </c>
      <c r="P588">
        <v>52.909799999999997</v>
      </c>
      <c r="Q588">
        <v>0.12239999999999999</v>
      </c>
      <c r="R588">
        <v>75</v>
      </c>
    </row>
    <row r="589" spans="1:18" x14ac:dyDescent="0.3">
      <c r="A589" t="s">
        <v>4420</v>
      </c>
      <c r="B589" t="s">
        <v>4421</v>
      </c>
      <c r="C589" t="s">
        <v>19</v>
      </c>
      <c r="D589">
        <v>162.83000000000001</v>
      </c>
      <c r="E589">
        <v>402</v>
      </c>
      <c r="F589" t="s">
        <v>20</v>
      </c>
      <c r="G589">
        <v>30</v>
      </c>
      <c r="H589">
        <v>9</v>
      </c>
      <c r="I589" s="1">
        <v>45584</v>
      </c>
      <c r="J589" t="s">
        <v>179</v>
      </c>
      <c r="K589" t="s">
        <v>4422</v>
      </c>
      <c r="L589">
        <v>9</v>
      </c>
      <c r="M589" t="s">
        <v>38</v>
      </c>
      <c r="N589" s="1">
        <v>45440</v>
      </c>
      <c r="O589" t="s">
        <v>112</v>
      </c>
      <c r="P589">
        <v>52.475499999999997</v>
      </c>
      <c r="Q589">
        <v>-4.2740999999999998</v>
      </c>
      <c r="R589">
        <v>144</v>
      </c>
    </row>
    <row r="590" spans="1:18" x14ac:dyDescent="0.3">
      <c r="A590" t="s">
        <v>5694</v>
      </c>
      <c r="B590" t="s">
        <v>5695</v>
      </c>
      <c r="C590" t="s">
        <v>65</v>
      </c>
      <c r="D590">
        <v>540.16</v>
      </c>
      <c r="E590">
        <v>793</v>
      </c>
      <c r="F590" t="s">
        <v>47</v>
      </c>
      <c r="G590">
        <v>52</v>
      </c>
      <c r="H590">
        <v>6</v>
      </c>
      <c r="I590" s="1">
        <v>45715</v>
      </c>
      <c r="J590" t="s">
        <v>76</v>
      </c>
      <c r="K590" t="s">
        <v>5689</v>
      </c>
      <c r="L590">
        <v>10</v>
      </c>
      <c r="M590" t="s">
        <v>38</v>
      </c>
      <c r="N590" s="1">
        <v>45465</v>
      </c>
      <c r="O590" t="s">
        <v>49</v>
      </c>
      <c r="P590">
        <v>52.658900000000003</v>
      </c>
      <c r="Q590">
        <v>17.5959</v>
      </c>
      <c r="R590">
        <v>250</v>
      </c>
    </row>
    <row r="591" spans="1:18" x14ac:dyDescent="0.3">
      <c r="A591" t="s">
        <v>5164</v>
      </c>
      <c r="B591" t="s">
        <v>5165</v>
      </c>
      <c r="C591" t="s">
        <v>36</v>
      </c>
      <c r="D591">
        <v>975.15</v>
      </c>
      <c r="E591">
        <v>283</v>
      </c>
      <c r="F591" t="s">
        <v>27</v>
      </c>
      <c r="G591">
        <v>59</v>
      </c>
      <c r="H591">
        <v>2</v>
      </c>
      <c r="I591" s="1">
        <v>45534</v>
      </c>
      <c r="J591" t="s">
        <v>234</v>
      </c>
      <c r="K591" t="s">
        <v>5161</v>
      </c>
      <c r="L591">
        <v>9</v>
      </c>
      <c r="M591" t="s">
        <v>38</v>
      </c>
      <c r="N591" s="1">
        <v>45185</v>
      </c>
      <c r="O591" t="s">
        <v>77</v>
      </c>
      <c r="P591">
        <v>51.153500000000001</v>
      </c>
      <c r="Q591">
        <v>5.74</v>
      </c>
      <c r="R591">
        <v>349</v>
      </c>
    </row>
    <row r="592" spans="1:18" x14ac:dyDescent="0.3">
      <c r="A592" t="s">
        <v>5535</v>
      </c>
      <c r="B592" t="s">
        <v>5536</v>
      </c>
      <c r="C592" t="s">
        <v>32</v>
      </c>
      <c r="D592">
        <v>193.87</v>
      </c>
      <c r="E592">
        <v>161</v>
      </c>
      <c r="F592" t="s">
        <v>27</v>
      </c>
      <c r="G592">
        <v>59</v>
      </c>
      <c r="H592">
        <v>16</v>
      </c>
      <c r="I592" s="1">
        <v>45178</v>
      </c>
      <c r="J592" t="s">
        <v>93</v>
      </c>
      <c r="K592" t="s">
        <v>5534</v>
      </c>
      <c r="L592">
        <v>42</v>
      </c>
      <c r="M592" t="s">
        <v>38</v>
      </c>
      <c r="N592" s="1">
        <v>45162</v>
      </c>
      <c r="O592" t="s">
        <v>112</v>
      </c>
      <c r="P592">
        <v>54.347200000000001</v>
      </c>
      <c r="Q592">
        <v>-4.1696999999999997</v>
      </c>
      <c r="R592">
        <v>16</v>
      </c>
    </row>
    <row r="593" spans="1:18" x14ac:dyDescent="0.3">
      <c r="A593" t="s">
        <v>7877</v>
      </c>
      <c r="B593" t="s">
        <v>7878</v>
      </c>
      <c r="C593" t="s">
        <v>36</v>
      </c>
      <c r="D593">
        <v>103.03</v>
      </c>
      <c r="E593">
        <v>725</v>
      </c>
      <c r="F593" t="s">
        <v>47</v>
      </c>
      <c r="G593">
        <v>21</v>
      </c>
      <c r="H593">
        <v>27</v>
      </c>
      <c r="I593" s="1">
        <v>45934</v>
      </c>
      <c r="J593" t="s">
        <v>33</v>
      </c>
      <c r="K593" t="s">
        <v>7876</v>
      </c>
      <c r="L593">
        <v>35</v>
      </c>
      <c r="M593" t="s">
        <v>38</v>
      </c>
      <c r="N593" s="1">
        <v>45627</v>
      </c>
      <c r="O593" t="s">
        <v>77</v>
      </c>
      <c r="P593">
        <v>49.573300000000003</v>
      </c>
      <c r="Q593">
        <v>3.2633999999999999</v>
      </c>
      <c r="R593">
        <v>307</v>
      </c>
    </row>
    <row r="594" spans="1:18" x14ac:dyDescent="0.3">
      <c r="A594" t="s">
        <v>253</v>
      </c>
      <c r="B594" t="s">
        <v>254</v>
      </c>
      <c r="C594" t="s">
        <v>32</v>
      </c>
      <c r="D594">
        <v>466.46</v>
      </c>
      <c r="E594">
        <v>486</v>
      </c>
      <c r="F594" t="s">
        <v>20</v>
      </c>
      <c r="G594">
        <v>44</v>
      </c>
      <c r="H594">
        <v>11</v>
      </c>
      <c r="I594" s="1">
        <v>45466</v>
      </c>
      <c r="J594" t="s">
        <v>126</v>
      </c>
      <c r="K594" t="s">
        <v>252</v>
      </c>
      <c r="L594">
        <v>29</v>
      </c>
      <c r="M594" t="s">
        <v>38</v>
      </c>
      <c r="N594" s="1">
        <v>45155</v>
      </c>
      <c r="O594" t="s">
        <v>112</v>
      </c>
      <c r="P594">
        <v>52.295699999999997</v>
      </c>
      <c r="Q594">
        <v>-4.3583999999999996</v>
      </c>
      <c r="R594">
        <v>311</v>
      </c>
    </row>
    <row r="595" spans="1:18" x14ac:dyDescent="0.3">
      <c r="A595" t="s">
        <v>9496</v>
      </c>
      <c r="B595" t="s">
        <v>9497</v>
      </c>
      <c r="C595" t="s">
        <v>72</v>
      </c>
      <c r="D595">
        <v>167.29</v>
      </c>
      <c r="E595">
        <v>790</v>
      </c>
      <c r="F595" t="s">
        <v>47</v>
      </c>
      <c r="G595">
        <v>70</v>
      </c>
      <c r="H595">
        <v>21</v>
      </c>
      <c r="I595" s="1">
        <v>45714</v>
      </c>
      <c r="J595" t="s">
        <v>185</v>
      </c>
      <c r="K595" t="s">
        <v>9493</v>
      </c>
      <c r="L595">
        <v>41</v>
      </c>
      <c r="M595" t="s">
        <v>38</v>
      </c>
      <c r="N595" s="1">
        <v>45707</v>
      </c>
      <c r="O595" t="s">
        <v>29</v>
      </c>
      <c r="P595">
        <v>41.130800000000001</v>
      </c>
      <c r="Q595">
        <v>2.7848000000000002</v>
      </c>
      <c r="R595">
        <v>7</v>
      </c>
    </row>
    <row r="596" spans="1:18" x14ac:dyDescent="0.3">
      <c r="A596" t="s">
        <v>8552</v>
      </c>
      <c r="B596" t="s">
        <v>8553</v>
      </c>
      <c r="C596" t="s">
        <v>36</v>
      </c>
      <c r="D596">
        <v>592.66</v>
      </c>
      <c r="E596">
        <v>675</v>
      </c>
      <c r="F596" t="s">
        <v>20</v>
      </c>
      <c r="G596">
        <v>72</v>
      </c>
      <c r="H596">
        <v>8</v>
      </c>
      <c r="I596" s="1">
        <v>45803</v>
      </c>
      <c r="J596" t="s">
        <v>163</v>
      </c>
      <c r="K596" t="s">
        <v>8551</v>
      </c>
      <c r="L596">
        <v>34</v>
      </c>
      <c r="M596" t="s">
        <v>38</v>
      </c>
      <c r="N596" s="1">
        <v>45464</v>
      </c>
      <c r="O596" t="s">
        <v>39</v>
      </c>
      <c r="P596">
        <v>65.627399999999994</v>
      </c>
      <c r="Q596">
        <v>21.369499999999999</v>
      </c>
      <c r="R596">
        <v>339</v>
      </c>
    </row>
    <row r="597" spans="1:18" x14ac:dyDescent="0.3">
      <c r="A597" t="s">
        <v>10011</v>
      </c>
      <c r="B597" t="s">
        <v>10012</v>
      </c>
      <c r="C597" t="s">
        <v>42</v>
      </c>
      <c r="D597">
        <v>317.24</v>
      </c>
      <c r="E597">
        <v>399</v>
      </c>
      <c r="F597" t="s">
        <v>20</v>
      </c>
      <c r="G597">
        <v>65</v>
      </c>
      <c r="H597">
        <v>26</v>
      </c>
      <c r="I597" s="1">
        <v>45951</v>
      </c>
      <c r="J597" t="s">
        <v>48</v>
      </c>
      <c r="K597" t="s">
        <v>10008</v>
      </c>
      <c r="L597">
        <v>41</v>
      </c>
      <c r="M597" t="s">
        <v>38</v>
      </c>
      <c r="N597" s="1">
        <v>45680</v>
      </c>
      <c r="O597" t="s">
        <v>29</v>
      </c>
      <c r="P597">
        <v>41.4084</v>
      </c>
      <c r="Q597">
        <v>-7.1547000000000001</v>
      </c>
      <c r="R597">
        <v>271</v>
      </c>
    </row>
    <row r="598" spans="1:18" x14ac:dyDescent="0.3">
      <c r="A598" t="s">
        <v>6785</v>
      </c>
      <c r="B598" t="s">
        <v>6786</v>
      </c>
      <c r="C598" t="s">
        <v>32</v>
      </c>
      <c r="D598">
        <v>791.66</v>
      </c>
      <c r="E598">
        <v>159</v>
      </c>
      <c r="F598" t="s">
        <v>27</v>
      </c>
      <c r="G598">
        <v>45</v>
      </c>
      <c r="H598">
        <v>20</v>
      </c>
      <c r="I598" s="1">
        <v>45761</v>
      </c>
      <c r="J598" t="s">
        <v>201</v>
      </c>
      <c r="K598" t="s">
        <v>6787</v>
      </c>
      <c r="L598">
        <v>23</v>
      </c>
      <c r="M598" t="s">
        <v>38</v>
      </c>
      <c r="N598" s="1">
        <v>45675</v>
      </c>
      <c r="O598" t="s">
        <v>24</v>
      </c>
      <c r="P598">
        <v>49.644399999999997</v>
      </c>
      <c r="Q598">
        <v>6.0823999999999998</v>
      </c>
      <c r="R598">
        <v>86</v>
      </c>
    </row>
    <row r="599" spans="1:18" x14ac:dyDescent="0.3">
      <c r="A599" t="s">
        <v>5270</v>
      </c>
      <c r="B599" t="s">
        <v>5271</v>
      </c>
      <c r="C599" t="s">
        <v>72</v>
      </c>
      <c r="D599">
        <v>578.08000000000004</v>
      </c>
      <c r="E599">
        <v>717</v>
      </c>
      <c r="F599" t="s">
        <v>47</v>
      </c>
      <c r="G599">
        <v>22</v>
      </c>
      <c r="H599">
        <v>4</v>
      </c>
      <c r="I599" s="1">
        <v>46065</v>
      </c>
      <c r="J599" t="s">
        <v>400</v>
      </c>
      <c r="K599" t="s">
        <v>5265</v>
      </c>
      <c r="L599">
        <v>32</v>
      </c>
      <c r="M599" t="s">
        <v>38</v>
      </c>
      <c r="N599" s="1">
        <v>45730</v>
      </c>
      <c r="O599" t="s">
        <v>84</v>
      </c>
      <c r="P599">
        <v>53.49</v>
      </c>
      <c r="Q599">
        <v>6.5975999999999999</v>
      </c>
      <c r="R599">
        <v>335</v>
      </c>
    </row>
    <row r="600" spans="1:18" x14ac:dyDescent="0.3">
      <c r="A600" t="s">
        <v>10452</v>
      </c>
      <c r="B600" t="s">
        <v>10453</v>
      </c>
      <c r="C600" t="s">
        <v>36</v>
      </c>
      <c r="D600">
        <v>97.56</v>
      </c>
      <c r="E600">
        <v>79</v>
      </c>
      <c r="F600" t="s">
        <v>27</v>
      </c>
      <c r="G600">
        <v>89</v>
      </c>
      <c r="H600">
        <v>27</v>
      </c>
      <c r="I600" s="1">
        <v>45804</v>
      </c>
      <c r="J600" t="s">
        <v>328</v>
      </c>
      <c r="K600" t="s">
        <v>10447</v>
      </c>
      <c r="L600">
        <v>40</v>
      </c>
      <c r="M600" t="s">
        <v>38</v>
      </c>
      <c r="N600" s="1">
        <v>45704</v>
      </c>
      <c r="O600" t="s">
        <v>49</v>
      </c>
      <c r="P600">
        <v>51.660200000000003</v>
      </c>
      <c r="Q600">
        <v>20.869800000000001</v>
      </c>
      <c r="R600">
        <v>100</v>
      </c>
    </row>
    <row r="601" spans="1:18" x14ac:dyDescent="0.3">
      <c r="A601" t="s">
        <v>10975</v>
      </c>
      <c r="B601" t="s">
        <v>10976</v>
      </c>
      <c r="C601" t="s">
        <v>55</v>
      </c>
      <c r="D601">
        <v>105.24</v>
      </c>
      <c r="E601">
        <v>942</v>
      </c>
      <c r="F601" t="s">
        <v>47</v>
      </c>
      <c r="G601">
        <v>63</v>
      </c>
      <c r="H601">
        <v>17</v>
      </c>
      <c r="I601" s="1">
        <v>45606</v>
      </c>
      <c r="J601" t="s">
        <v>58</v>
      </c>
      <c r="K601" t="s">
        <v>10972</v>
      </c>
      <c r="L601">
        <v>9</v>
      </c>
      <c r="M601" t="s">
        <v>38</v>
      </c>
      <c r="N601" s="1">
        <v>45575</v>
      </c>
      <c r="O601" t="s">
        <v>84</v>
      </c>
      <c r="P601">
        <v>53.074399999999997</v>
      </c>
      <c r="Q601">
        <v>6.2664</v>
      </c>
      <c r="R601">
        <v>31</v>
      </c>
    </row>
    <row r="602" spans="1:18" x14ac:dyDescent="0.3">
      <c r="A602" t="s">
        <v>6369</v>
      </c>
      <c r="B602" t="s">
        <v>6370</v>
      </c>
      <c r="C602" t="s">
        <v>36</v>
      </c>
      <c r="D602">
        <v>617.66</v>
      </c>
      <c r="E602">
        <v>517</v>
      </c>
      <c r="F602" t="s">
        <v>20</v>
      </c>
      <c r="G602">
        <v>44</v>
      </c>
      <c r="H602">
        <v>8</v>
      </c>
      <c r="I602" s="1">
        <v>45596</v>
      </c>
      <c r="J602" t="s">
        <v>234</v>
      </c>
      <c r="K602" t="s">
        <v>6371</v>
      </c>
      <c r="L602">
        <v>38</v>
      </c>
      <c r="M602" t="s">
        <v>38</v>
      </c>
      <c r="N602" s="1">
        <v>45387</v>
      </c>
      <c r="O602" t="s">
        <v>112</v>
      </c>
      <c r="P602">
        <v>53.412300000000002</v>
      </c>
      <c r="Q602">
        <v>-5.7774000000000001</v>
      </c>
      <c r="R602">
        <v>209</v>
      </c>
    </row>
    <row r="603" spans="1:18" x14ac:dyDescent="0.3">
      <c r="A603" t="s">
        <v>8510</v>
      </c>
      <c r="B603" t="s">
        <v>8511</v>
      </c>
      <c r="C603" t="s">
        <v>72</v>
      </c>
      <c r="D603">
        <v>413.97</v>
      </c>
      <c r="E603">
        <v>766</v>
      </c>
      <c r="F603" t="s">
        <v>47</v>
      </c>
      <c r="G603">
        <v>63</v>
      </c>
      <c r="H603">
        <v>11</v>
      </c>
      <c r="I603" s="1">
        <v>45093</v>
      </c>
      <c r="J603" t="s">
        <v>218</v>
      </c>
      <c r="K603" t="s">
        <v>8505</v>
      </c>
      <c r="L603">
        <v>40</v>
      </c>
      <c r="M603" t="s">
        <v>38</v>
      </c>
      <c r="N603" s="1">
        <v>45080</v>
      </c>
      <c r="O603" t="s">
        <v>77</v>
      </c>
      <c r="P603">
        <v>50.540900000000001</v>
      </c>
      <c r="Q603">
        <v>5.8571999999999997</v>
      </c>
      <c r="R603">
        <v>13</v>
      </c>
    </row>
    <row r="604" spans="1:18" x14ac:dyDescent="0.3">
      <c r="A604" t="s">
        <v>1604</v>
      </c>
      <c r="B604" t="s">
        <v>1605</v>
      </c>
      <c r="C604" t="s">
        <v>32</v>
      </c>
      <c r="D604">
        <v>903.95</v>
      </c>
      <c r="E604">
        <v>189</v>
      </c>
      <c r="F604" t="s">
        <v>27</v>
      </c>
      <c r="G604">
        <v>86</v>
      </c>
      <c r="H604">
        <v>24</v>
      </c>
      <c r="I604" s="1">
        <v>45385</v>
      </c>
      <c r="J604" t="s">
        <v>131</v>
      </c>
      <c r="K604" t="s">
        <v>1601</v>
      </c>
      <c r="L604">
        <v>24</v>
      </c>
      <c r="M604" t="s">
        <v>38</v>
      </c>
      <c r="N604" s="1">
        <v>45201</v>
      </c>
      <c r="O604" t="s">
        <v>24</v>
      </c>
      <c r="P604">
        <v>52.642699999999998</v>
      </c>
      <c r="Q604">
        <v>7.8666999999999998</v>
      </c>
      <c r="R604">
        <v>184</v>
      </c>
    </row>
    <row r="605" spans="1:18" x14ac:dyDescent="0.3">
      <c r="A605" t="s">
        <v>8653</v>
      </c>
      <c r="B605" t="s">
        <v>8654</v>
      </c>
      <c r="C605" t="s">
        <v>72</v>
      </c>
      <c r="D605">
        <v>673</v>
      </c>
      <c r="E605">
        <v>462</v>
      </c>
      <c r="F605" t="s">
        <v>20</v>
      </c>
      <c r="G605">
        <v>96</v>
      </c>
      <c r="H605">
        <v>6</v>
      </c>
      <c r="I605" s="1">
        <v>45357</v>
      </c>
      <c r="J605" t="s">
        <v>412</v>
      </c>
      <c r="K605" t="s">
        <v>8650</v>
      </c>
      <c r="L605">
        <v>18</v>
      </c>
      <c r="M605" t="s">
        <v>38</v>
      </c>
      <c r="N605" s="1">
        <v>45037</v>
      </c>
      <c r="O605" t="s">
        <v>44</v>
      </c>
      <c r="P605">
        <v>45.671500000000002</v>
      </c>
      <c r="Q605">
        <v>10.156499999999999</v>
      </c>
      <c r="R605">
        <v>320</v>
      </c>
    </row>
    <row r="606" spans="1:18" x14ac:dyDescent="0.3">
      <c r="A606" t="s">
        <v>521</v>
      </c>
      <c r="B606" t="s">
        <v>522</v>
      </c>
      <c r="C606" t="s">
        <v>42</v>
      </c>
      <c r="D606">
        <v>150.94999999999999</v>
      </c>
      <c r="E606">
        <v>170</v>
      </c>
      <c r="F606" t="s">
        <v>27</v>
      </c>
      <c r="G606">
        <v>96</v>
      </c>
      <c r="H606">
        <v>17</v>
      </c>
      <c r="I606" s="1">
        <v>45225</v>
      </c>
      <c r="J606" t="s">
        <v>185</v>
      </c>
      <c r="K606" t="s">
        <v>518</v>
      </c>
      <c r="L606">
        <v>26</v>
      </c>
      <c r="M606" t="s">
        <v>38</v>
      </c>
      <c r="N606" s="1">
        <v>45041</v>
      </c>
      <c r="O606" t="s">
        <v>49</v>
      </c>
      <c r="P606">
        <v>50.929900000000004</v>
      </c>
      <c r="Q606">
        <v>14.8118</v>
      </c>
      <c r="R606">
        <v>184</v>
      </c>
    </row>
    <row r="607" spans="1:18" x14ac:dyDescent="0.3">
      <c r="A607" t="s">
        <v>4184</v>
      </c>
      <c r="B607" t="s">
        <v>4185</v>
      </c>
      <c r="C607" t="s">
        <v>19</v>
      </c>
      <c r="D607">
        <v>842.89</v>
      </c>
      <c r="E607">
        <v>895</v>
      </c>
      <c r="F607" t="s">
        <v>47</v>
      </c>
      <c r="G607">
        <v>65</v>
      </c>
      <c r="H607">
        <v>8</v>
      </c>
      <c r="I607" s="1">
        <v>45762</v>
      </c>
      <c r="J607" t="s">
        <v>73</v>
      </c>
      <c r="K607" t="s">
        <v>4183</v>
      </c>
      <c r="L607">
        <v>46</v>
      </c>
      <c r="M607" t="s">
        <v>38</v>
      </c>
      <c r="N607" s="1">
        <v>45720</v>
      </c>
      <c r="O607" t="s">
        <v>138</v>
      </c>
      <c r="P607">
        <v>42.775300000000001</v>
      </c>
      <c r="Q607">
        <v>1.748</v>
      </c>
      <c r="R607">
        <v>42</v>
      </c>
    </row>
    <row r="608" spans="1:18" x14ac:dyDescent="0.3">
      <c r="A608" t="s">
        <v>5672</v>
      </c>
      <c r="B608" t="s">
        <v>5673</v>
      </c>
      <c r="C608" t="s">
        <v>42</v>
      </c>
      <c r="D608">
        <v>504.43</v>
      </c>
      <c r="E608">
        <v>246</v>
      </c>
      <c r="F608" t="s">
        <v>27</v>
      </c>
      <c r="G608">
        <v>38</v>
      </c>
      <c r="H608">
        <v>20</v>
      </c>
      <c r="I608" s="1">
        <v>45879</v>
      </c>
      <c r="J608" t="s">
        <v>58</v>
      </c>
      <c r="K608" t="s">
        <v>5671</v>
      </c>
      <c r="L608">
        <v>20</v>
      </c>
      <c r="M608" t="s">
        <v>38</v>
      </c>
      <c r="N608" s="1">
        <v>45669</v>
      </c>
      <c r="O608" t="s">
        <v>24</v>
      </c>
      <c r="P608">
        <v>49.4499</v>
      </c>
      <c r="Q608">
        <v>14.0433</v>
      </c>
      <c r="R608">
        <v>210</v>
      </c>
    </row>
    <row r="609" spans="1:18" x14ac:dyDescent="0.3">
      <c r="A609" t="s">
        <v>2837</v>
      </c>
      <c r="B609" t="s">
        <v>2838</v>
      </c>
      <c r="C609" t="s">
        <v>32</v>
      </c>
      <c r="D609">
        <v>673.27</v>
      </c>
      <c r="E609">
        <v>168</v>
      </c>
      <c r="F609" t="s">
        <v>27</v>
      </c>
      <c r="G609">
        <v>18</v>
      </c>
      <c r="H609">
        <v>27</v>
      </c>
      <c r="I609" s="1">
        <v>45771</v>
      </c>
      <c r="J609" t="s">
        <v>480</v>
      </c>
      <c r="K609" t="s">
        <v>2839</v>
      </c>
      <c r="L609">
        <v>19</v>
      </c>
      <c r="M609" t="s">
        <v>38</v>
      </c>
      <c r="N609" s="1">
        <v>45716</v>
      </c>
      <c r="O609" t="s">
        <v>77</v>
      </c>
      <c r="P609">
        <v>50.807200000000002</v>
      </c>
      <c r="Q609">
        <v>3.5686</v>
      </c>
      <c r="R609">
        <v>55</v>
      </c>
    </row>
    <row r="610" spans="1:18" x14ac:dyDescent="0.3">
      <c r="A610" t="s">
        <v>3620</v>
      </c>
      <c r="B610" t="s">
        <v>3621</v>
      </c>
      <c r="C610" t="s">
        <v>72</v>
      </c>
      <c r="D610">
        <v>244.71</v>
      </c>
      <c r="E610">
        <v>481</v>
      </c>
      <c r="F610" t="s">
        <v>20</v>
      </c>
      <c r="G610">
        <v>24</v>
      </c>
      <c r="H610">
        <v>11</v>
      </c>
      <c r="I610" s="1">
        <v>45777</v>
      </c>
      <c r="J610" t="s">
        <v>87</v>
      </c>
      <c r="K610" t="s">
        <v>3619</v>
      </c>
      <c r="L610">
        <v>32</v>
      </c>
      <c r="M610" t="s">
        <v>38</v>
      </c>
      <c r="N610" s="1">
        <v>45510</v>
      </c>
      <c r="O610" t="s">
        <v>77</v>
      </c>
      <c r="P610">
        <v>51.055900000000001</v>
      </c>
      <c r="Q610">
        <v>5.7812000000000001</v>
      </c>
      <c r="R610">
        <v>267</v>
      </c>
    </row>
    <row r="611" spans="1:18" x14ac:dyDescent="0.3">
      <c r="A611" t="s">
        <v>7330</v>
      </c>
      <c r="B611" t="s">
        <v>7331</v>
      </c>
      <c r="C611" t="s">
        <v>36</v>
      </c>
      <c r="D611">
        <v>113.16</v>
      </c>
      <c r="E611">
        <v>530</v>
      </c>
      <c r="F611" t="s">
        <v>20</v>
      </c>
      <c r="G611">
        <v>73</v>
      </c>
      <c r="H611">
        <v>22</v>
      </c>
      <c r="I611" s="1">
        <v>45362</v>
      </c>
      <c r="J611" t="s">
        <v>179</v>
      </c>
      <c r="K611" t="s">
        <v>7329</v>
      </c>
      <c r="L611">
        <v>8</v>
      </c>
      <c r="M611" t="s">
        <v>38</v>
      </c>
      <c r="N611" s="1">
        <v>45069</v>
      </c>
      <c r="O611" t="s">
        <v>29</v>
      </c>
      <c r="P611">
        <v>37.957700000000003</v>
      </c>
      <c r="Q611">
        <v>-0.68869999999999998</v>
      </c>
      <c r="R611">
        <v>293</v>
      </c>
    </row>
    <row r="612" spans="1:18" x14ac:dyDescent="0.3">
      <c r="A612" t="s">
        <v>840</v>
      </c>
      <c r="B612" t="s">
        <v>841</v>
      </c>
      <c r="C612" t="s">
        <v>19</v>
      </c>
      <c r="D612">
        <v>141.05000000000001</v>
      </c>
      <c r="E612">
        <v>890</v>
      </c>
      <c r="F612" t="s">
        <v>47</v>
      </c>
      <c r="G612">
        <v>46</v>
      </c>
      <c r="H612">
        <v>14</v>
      </c>
      <c r="I612" s="1">
        <v>45827</v>
      </c>
      <c r="J612" t="s">
        <v>131</v>
      </c>
      <c r="K612" t="s">
        <v>835</v>
      </c>
      <c r="L612">
        <v>34</v>
      </c>
      <c r="M612" t="s">
        <v>38</v>
      </c>
      <c r="N612" s="1">
        <v>45510</v>
      </c>
      <c r="O612" t="s">
        <v>112</v>
      </c>
      <c r="P612">
        <v>51.339799999999997</v>
      </c>
      <c r="Q612">
        <v>-4.5723000000000003</v>
      </c>
      <c r="R612">
        <v>317</v>
      </c>
    </row>
    <row r="613" spans="1:18" x14ac:dyDescent="0.3">
      <c r="A613" t="s">
        <v>6840</v>
      </c>
      <c r="B613" t="s">
        <v>6841</v>
      </c>
      <c r="C613" t="s">
        <v>65</v>
      </c>
      <c r="D613">
        <v>455.48</v>
      </c>
      <c r="E613">
        <v>790</v>
      </c>
      <c r="F613" t="s">
        <v>47</v>
      </c>
      <c r="G613">
        <v>85</v>
      </c>
      <c r="H613">
        <v>25</v>
      </c>
      <c r="I613" s="1">
        <v>45460</v>
      </c>
      <c r="J613" t="s">
        <v>321</v>
      </c>
      <c r="K613" t="s">
        <v>6835</v>
      </c>
      <c r="L613">
        <v>15</v>
      </c>
      <c r="M613" t="s">
        <v>38</v>
      </c>
      <c r="N613" s="1">
        <v>45425</v>
      </c>
      <c r="O613" t="s">
        <v>112</v>
      </c>
      <c r="P613">
        <v>54.429099999999998</v>
      </c>
      <c r="Q613">
        <v>-7.1429999999999998</v>
      </c>
      <c r="R613">
        <v>35</v>
      </c>
    </row>
    <row r="614" spans="1:18" x14ac:dyDescent="0.3">
      <c r="A614" t="s">
        <v>8859</v>
      </c>
      <c r="B614" t="s">
        <v>8860</v>
      </c>
      <c r="C614" t="s">
        <v>65</v>
      </c>
      <c r="D614">
        <v>314.86</v>
      </c>
      <c r="E614">
        <v>174</v>
      </c>
      <c r="F614" t="s">
        <v>27</v>
      </c>
      <c r="G614">
        <v>77</v>
      </c>
      <c r="H614">
        <v>28</v>
      </c>
      <c r="I614" s="1">
        <v>45589</v>
      </c>
      <c r="J614" t="s">
        <v>33</v>
      </c>
      <c r="K614" t="s">
        <v>8852</v>
      </c>
      <c r="L614">
        <v>36</v>
      </c>
      <c r="M614" t="s">
        <v>38</v>
      </c>
      <c r="N614" s="1">
        <v>45509</v>
      </c>
      <c r="O614" t="s">
        <v>24</v>
      </c>
      <c r="P614">
        <v>48.471499999999999</v>
      </c>
      <c r="Q614">
        <v>13.686400000000001</v>
      </c>
      <c r="R614">
        <v>80</v>
      </c>
    </row>
    <row r="615" spans="1:18" x14ac:dyDescent="0.3">
      <c r="A615" t="s">
        <v>6460</v>
      </c>
      <c r="B615" t="s">
        <v>6461</v>
      </c>
      <c r="C615" t="s">
        <v>72</v>
      </c>
      <c r="D615">
        <v>514.85</v>
      </c>
      <c r="E615">
        <v>620</v>
      </c>
      <c r="F615" t="s">
        <v>20</v>
      </c>
      <c r="G615">
        <v>36</v>
      </c>
      <c r="H615">
        <v>11</v>
      </c>
      <c r="I615" s="1">
        <v>45813</v>
      </c>
      <c r="J615" t="s">
        <v>221</v>
      </c>
      <c r="K615" t="s">
        <v>6462</v>
      </c>
      <c r="L615">
        <v>31</v>
      </c>
      <c r="M615" t="s">
        <v>38</v>
      </c>
      <c r="N615" s="1">
        <v>45669</v>
      </c>
      <c r="O615" t="s">
        <v>29</v>
      </c>
      <c r="P615">
        <v>37.621200000000002</v>
      </c>
      <c r="Q615">
        <v>0.94889999999999997</v>
      </c>
      <c r="R615">
        <v>144</v>
      </c>
    </row>
    <row r="616" spans="1:18" x14ac:dyDescent="0.3">
      <c r="A616" t="s">
        <v>7493</v>
      </c>
      <c r="B616" t="s">
        <v>7494</v>
      </c>
      <c r="C616" t="s">
        <v>55</v>
      </c>
      <c r="D616">
        <v>948.11</v>
      </c>
      <c r="E616">
        <v>361</v>
      </c>
      <c r="F616" t="s">
        <v>20</v>
      </c>
      <c r="G616">
        <v>90</v>
      </c>
      <c r="H616">
        <v>3</v>
      </c>
      <c r="I616" s="1">
        <v>45221</v>
      </c>
      <c r="J616" t="s">
        <v>459</v>
      </c>
      <c r="K616" t="s">
        <v>7486</v>
      </c>
      <c r="L616">
        <v>5</v>
      </c>
      <c r="M616" t="s">
        <v>38</v>
      </c>
      <c r="N616" s="1">
        <v>45159</v>
      </c>
      <c r="O616" t="s">
        <v>29</v>
      </c>
      <c r="P616">
        <v>40.269799999999996</v>
      </c>
      <c r="Q616">
        <v>-8.4903999999999993</v>
      </c>
      <c r="R616">
        <v>62</v>
      </c>
    </row>
    <row r="617" spans="1:18" x14ac:dyDescent="0.3">
      <c r="A617" t="s">
        <v>6228</v>
      </c>
      <c r="B617" t="s">
        <v>6229</v>
      </c>
      <c r="C617" t="s">
        <v>36</v>
      </c>
      <c r="D617">
        <v>40.119999999999997</v>
      </c>
      <c r="E617">
        <v>985</v>
      </c>
      <c r="F617" t="s">
        <v>47</v>
      </c>
      <c r="G617">
        <v>30</v>
      </c>
      <c r="H617">
        <v>27</v>
      </c>
      <c r="I617" s="1">
        <v>45642</v>
      </c>
      <c r="J617" t="s">
        <v>328</v>
      </c>
      <c r="K617" t="s">
        <v>6225</v>
      </c>
      <c r="L617">
        <v>47</v>
      </c>
      <c r="M617" t="s">
        <v>38</v>
      </c>
      <c r="N617" s="1">
        <v>45328</v>
      </c>
      <c r="O617" t="s">
        <v>138</v>
      </c>
      <c r="P617">
        <v>46.469499999999996</v>
      </c>
      <c r="Q617">
        <v>6.9425999999999997</v>
      </c>
      <c r="R617">
        <v>314</v>
      </c>
    </row>
    <row r="618" spans="1:18" x14ac:dyDescent="0.3">
      <c r="A618" t="s">
        <v>6597</v>
      </c>
      <c r="B618" t="s">
        <v>6598</v>
      </c>
      <c r="C618" t="s">
        <v>42</v>
      </c>
      <c r="D618">
        <v>111.73</v>
      </c>
      <c r="E618">
        <v>860</v>
      </c>
      <c r="F618" t="s">
        <v>47</v>
      </c>
      <c r="G618">
        <v>39</v>
      </c>
      <c r="H618">
        <v>1</v>
      </c>
      <c r="I618" s="1">
        <v>45688</v>
      </c>
      <c r="J618" t="s">
        <v>66</v>
      </c>
      <c r="K618" t="s">
        <v>6594</v>
      </c>
      <c r="L618">
        <v>48</v>
      </c>
      <c r="M618" t="s">
        <v>38</v>
      </c>
      <c r="N618" s="1">
        <v>45509</v>
      </c>
      <c r="O618" t="s">
        <v>84</v>
      </c>
      <c r="P618">
        <v>50.880299999999998</v>
      </c>
      <c r="Q618">
        <v>3.5798000000000001</v>
      </c>
      <c r="R618">
        <v>179</v>
      </c>
    </row>
    <row r="619" spans="1:18" x14ac:dyDescent="0.3">
      <c r="A619" t="s">
        <v>2747</v>
      </c>
      <c r="B619" t="s">
        <v>2748</v>
      </c>
      <c r="C619" t="s">
        <v>36</v>
      </c>
      <c r="D619">
        <v>378.85</v>
      </c>
      <c r="E619">
        <v>203</v>
      </c>
      <c r="F619" t="s">
        <v>27</v>
      </c>
      <c r="G619">
        <v>18</v>
      </c>
      <c r="H619">
        <v>12</v>
      </c>
      <c r="I619" s="1">
        <v>45976</v>
      </c>
      <c r="J619" t="s">
        <v>158</v>
      </c>
      <c r="K619" t="s">
        <v>2744</v>
      </c>
      <c r="L619">
        <v>35</v>
      </c>
      <c r="M619" t="s">
        <v>38</v>
      </c>
      <c r="N619" s="1">
        <v>45624</v>
      </c>
      <c r="O619" t="s">
        <v>44</v>
      </c>
      <c r="P619">
        <v>40.031100000000002</v>
      </c>
      <c r="Q619">
        <v>15.463900000000001</v>
      </c>
      <c r="R619">
        <v>352</v>
      </c>
    </row>
    <row r="620" spans="1:18" x14ac:dyDescent="0.3">
      <c r="A620" t="s">
        <v>4672</v>
      </c>
      <c r="B620" t="s">
        <v>4673</v>
      </c>
      <c r="C620" t="s">
        <v>32</v>
      </c>
      <c r="D620">
        <v>65.849999999999994</v>
      </c>
      <c r="E620">
        <v>456</v>
      </c>
      <c r="F620" t="s">
        <v>20</v>
      </c>
      <c r="G620">
        <v>81</v>
      </c>
      <c r="H620">
        <v>23</v>
      </c>
      <c r="I620" s="1">
        <v>45362</v>
      </c>
      <c r="J620" t="s">
        <v>48</v>
      </c>
      <c r="K620" t="s">
        <v>4674</v>
      </c>
      <c r="L620">
        <v>42</v>
      </c>
      <c r="M620" t="s">
        <v>38</v>
      </c>
      <c r="N620" s="1">
        <v>45219</v>
      </c>
      <c r="O620" t="s">
        <v>112</v>
      </c>
      <c r="P620">
        <v>55.050600000000003</v>
      </c>
      <c r="Q620">
        <v>-5.6359000000000004</v>
      </c>
      <c r="R620">
        <v>143</v>
      </c>
    </row>
    <row r="621" spans="1:18" x14ac:dyDescent="0.3">
      <c r="A621" t="s">
        <v>6000</v>
      </c>
      <c r="B621" t="s">
        <v>6001</v>
      </c>
      <c r="C621" t="s">
        <v>72</v>
      </c>
      <c r="D621">
        <v>580.05999999999995</v>
      </c>
      <c r="E621">
        <v>361</v>
      </c>
      <c r="F621" t="s">
        <v>20</v>
      </c>
      <c r="G621">
        <v>38</v>
      </c>
      <c r="H621">
        <v>10</v>
      </c>
      <c r="I621" s="1">
        <v>45315</v>
      </c>
      <c r="J621" t="s">
        <v>385</v>
      </c>
      <c r="K621" t="s">
        <v>5999</v>
      </c>
      <c r="L621">
        <v>48</v>
      </c>
      <c r="M621" t="s">
        <v>38</v>
      </c>
      <c r="N621" s="1">
        <v>45281</v>
      </c>
      <c r="O621" t="s">
        <v>77</v>
      </c>
      <c r="P621">
        <v>51.134</v>
      </c>
      <c r="Q621">
        <v>4.0942999999999996</v>
      </c>
      <c r="R621">
        <v>34</v>
      </c>
    </row>
    <row r="622" spans="1:18" x14ac:dyDescent="0.3">
      <c r="A622" t="s">
        <v>6241</v>
      </c>
      <c r="B622" t="s">
        <v>6242</v>
      </c>
      <c r="C622" t="s">
        <v>32</v>
      </c>
      <c r="D622">
        <v>281.44</v>
      </c>
      <c r="E622">
        <v>596</v>
      </c>
      <c r="F622" t="s">
        <v>20</v>
      </c>
      <c r="G622">
        <v>22</v>
      </c>
      <c r="H622">
        <v>10</v>
      </c>
      <c r="I622" s="1">
        <v>45584</v>
      </c>
      <c r="J622" t="s">
        <v>43</v>
      </c>
      <c r="K622" t="s">
        <v>6236</v>
      </c>
      <c r="L622">
        <v>41</v>
      </c>
      <c r="M622" t="s">
        <v>38</v>
      </c>
      <c r="N622" s="1">
        <v>45253</v>
      </c>
      <c r="O622" t="s">
        <v>84</v>
      </c>
      <c r="P622">
        <v>53.4542</v>
      </c>
      <c r="Q622">
        <v>6.9074</v>
      </c>
      <c r="R622">
        <v>331</v>
      </c>
    </row>
    <row r="623" spans="1:18" x14ac:dyDescent="0.3">
      <c r="A623" t="s">
        <v>9561</v>
      </c>
      <c r="B623" t="s">
        <v>9562</v>
      </c>
      <c r="C623" t="s">
        <v>72</v>
      </c>
      <c r="D623">
        <v>291.5</v>
      </c>
      <c r="E623">
        <v>742</v>
      </c>
      <c r="F623" t="s">
        <v>47</v>
      </c>
      <c r="G623">
        <v>93</v>
      </c>
      <c r="H623">
        <v>3</v>
      </c>
      <c r="I623" s="1">
        <v>45897</v>
      </c>
      <c r="J623" t="s">
        <v>400</v>
      </c>
      <c r="K623" t="s">
        <v>9563</v>
      </c>
      <c r="L623">
        <v>5</v>
      </c>
      <c r="M623" t="s">
        <v>38</v>
      </c>
      <c r="N623" s="1">
        <v>45705</v>
      </c>
      <c r="O623" t="s">
        <v>39</v>
      </c>
      <c r="P623">
        <v>63.049900000000001</v>
      </c>
      <c r="Q623">
        <v>12.058199999999999</v>
      </c>
      <c r="R623">
        <v>192</v>
      </c>
    </row>
    <row r="624" spans="1:18" x14ac:dyDescent="0.3">
      <c r="A624" t="s">
        <v>9212</v>
      </c>
      <c r="B624" t="s">
        <v>9213</v>
      </c>
      <c r="C624" t="s">
        <v>42</v>
      </c>
      <c r="D624">
        <v>236.74</v>
      </c>
      <c r="E624">
        <v>810</v>
      </c>
      <c r="F624" t="s">
        <v>47</v>
      </c>
      <c r="G624">
        <v>60</v>
      </c>
      <c r="H624">
        <v>11</v>
      </c>
      <c r="I624" s="1">
        <v>45726</v>
      </c>
      <c r="J624" t="s">
        <v>61</v>
      </c>
      <c r="K624" t="s">
        <v>9207</v>
      </c>
      <c r="L624">
        <v>46</v>
      </c>
      <c r="M624" t="s">
        <v>38</v>
      </c>
      <c r="N624" s="1">
        <v>45623</v>
      </c>
      <c r="O624" t="s">
        <v>24</v>
      </c>
      <c r="P624">
        <v>53.824399999999997</v>
      </c>
      <c r="Q624">
        <v>10.872199999999999</v>
      </c>
      <c r="R624">
        <v>103</v>
      </c>
    </row>
    <row r="625" spans="1:18" x14ac:dyDescent="0.3">
      <c r="A625" t="s">
        <v>7489</v>
      </c>
      <c r="B625" t="s">
        <v>7490</v>
      </c>
      <c r="C625" t="s">
        <v>36</v>
      </c>
      <c r="D625">
        <v>944.6</v>
      </c>
      <c r="E625">
        <v>381</v>
      </c>
      <c r="F625" t="s">
        <v>20</v>
      </c>
      <c r="G625">
        <v>13</v>
      </c>
      <c r="H625">
        <v>2</v>
      </c>
      <c r="I625" s="1">
        <v>45128</v>
      </c>
      <c r="J625" t="s">
        <v>87</v>
      </c>
      <c r="K625" t="s">
        <v>7486</v>
      </c>
      <c r="L625">
        <v>24</v>
      </c>
      <c r="M625" t="s">
        <v>38</v>
      </c>
      <c r="N625" s="1">
        <v>45096</v>
      </c>
      <c r="O625" t="s">
        <v>39</v>
      </c>
      <c r="P625">
        <v>61.742899999999999</v>
      </c>
      <c r="Q625">
        <v>15.8123</v>
      </c>
      <c r="R625">
        <v>32</v>
      </c>
    </row>
    <row r="626" spans="1:18" x14ac:dyDescent="0.3">
      <c r="A626" t="s">
        <v>9297</v>
      </c>
      <c r="B626" t="s">
        <v>9298</v>
      </c>
      <c r="C626" t="s">
        <v>19</v>
      </c>
      <c r="D626">
        <v>332.85</v>
      </c>
      <c r="E626">
        <v>235</v>
      </c>
      <c r="F626" t="s">
        <v>27</v>
      </c>
      <c r="G626">
        <v>75</v>
      </c>
      <c r="H626">
        <v>3</v>
      </c>
      <c r="I626" s="1">
        <v>45301</v>
      </c>
      <c r="J626" t="s">
        <v>151</v>
      </c>
      <c r="K626" t="s">
        <v>9288</v>
      </c>
      <c r="L626">
        <v>9</v>
      </c>
      <c r="M626" t="s">
        <v>38</v>
      </c>
      <c r="N626" s="1">
        <v>45278</v>
      </c>
      <c r="O626" t="s">
        <v>138</v>
      </c>
      <c r="P626">
        <v>46.676600000000001</v>
      </c>
      <c r="Q626">
        <v>9.1115999999999993</v>
      </c>
      <c r="R626">
        <v>23</v>
      </c>
    </row>
    <row r="627" spans="1:18" x14ac:dyDescent="0.3">
      <c r="A627" t="s">
        <v>10407</v>
      </c>
      <c r="B627" t="s">
        <v>10408</v>
      </c>
      <c r="C627" t="s">
        <v>19</v>
      </c>
      <c r="D627">
        <v>529.6</v>
      </c>
      <c r="E627">
        <v>176</v>
      </c>
      <c r="F627" t="s">
        <v>27</v>
      </c>
      <c r="G627">
        <v>97</v>
      </c>
      <c r="H627">
        <v>2</v>
      </c>
      <c r="I627" s="1">
        <v>46021</v>
      </c>
      <c r="J627" t="s">
        <v>131</v>
      </c>
      <c r="K627" t="s">
        <v>10404</v>
      </c>
      <c r="L627">
        <v>19</v>
      </c>
      <c r="M627" t="s">
        <v>38</v>
      </c>
      <c r="N627" s="1">
        <v>45692</v>
      </c>
      <c r="O627" t="s">
        <v>90</v>
      </c>
      <c r="P627">
        <v>46.6691</v>
      </c>
      <c r="Q627">
        <v>10.3271</v>
      </c>
      <c r="R627">
        <v>329</v>
      </c>
    </row>
    <row r="628" spans="1:18" x14ac:dyDescent="0.3">
      <c r="A628" t="s">
        <v>7837</v>
      </c>
      <c r="B628" t="s">
        <v>7838</v>
      </c>
      <c r="C628" t="s">
        <v>32</v>
      </c>
      <c r="D628">
        <v>504.05</v>
      </c>
      <c r="E628">
        <v>810</v>
      </c>
      <c r="F628" t="s">
        <v>47</v>
      </c>
      <c r="G628">
        <v>25</v>
      </c>
      <c r="H628">
        <v>3</v>
      </c>
      <c r="I628" s="1">
        <v>45834</v>
      </c>
      <c r="J628" t="s">
        <v>210</v>
      </c>
      <c r="K628" t="s">
        <v>7832</v>
      </c>
      <c r="L628">
        <v>31</v>
      </c>
      <c r="M628" t="s">
        <v>38</v>
      </c>
      <c r="N628" s="1">
        <v>45489</v>
      </c>
      <c r="O628" t="s">
        <v>29</v>
      </c>
      <c r="P628">
        <v>42.802900000000001</v>
      </c>
      <c r="Q628">
        <v>-8.4021000000000008</v>
      </c>
      <c r="R628">
        <v>345</v>
      </c>
    </row>
    <row r="629" spans="1:18" x14ac:dyDescent="0.3">
      <c r="A629" t="s">
        <v>213</v>
      </c>
      <c r="B629" t="s">
        <v>214</v>
      </c>
      <c r="C629" t="s">
        <v>72</v>
      </c>
      <c r="D629">
        <v>752.11</v>
      </c>
      <c r="E629">
        <v>197</v>
      </c>
      <c r="F629" t="s">
        <v>27</v>
      </c>
      <c r="G629">
        <v>55</v>
      </c>
      <c r="H629">
        <v>6</v>
      </c>
      <c r="I629" s="1">
        <v>45298</v>
      </c>
      <c r="J629" t="s">
        <v>87</v>
      </c>
      <c r="K629" t="s">
        <v>215</v>
      </c>
      <c r="L629">
        <v>16</v>
      </c>
      <c r="M629" t="s">
        <v>38</v>
      </c>
      <c r="N629" s="1">
        <v>45205</v>
      </c>
      <c r="O629" t="s">
        <v>44</v>
      </c>
      <c r="P629">
        <v>44.547699999999999</v>
      </c>
      <c r="Q629">
        <v>14.8005</v>
      </c>
      <c r="R629">
        <v>93</v>
      </c>
    </row>
    <row r="630" spans="1:18" x14ac:dyDescent="0.3">
      <c r="A630" t="s">
        <v>5341</v>
      </c>
      <c r="B630" t="s">
        <v>5342</v>
      </c>
      <c r="C630" t="s">
        <v>36</v>
      </c>
      <c r="D630">
        <v>266.67</v>
      </c>
      <c r="E630">
        <v>31</v>
      </c>
      <c r="F630" t="s">
        <v>27</v>
      </c>
      <c r="G630">
        <v>52</v>
      </c>
      <c r="H630">
        <v>25</v>
      </c>
      <c r="I630" s="1">
        <v>45158</v>
      </c>
      <c r="J630" t="s">
        <v>37</v>
      </c>
      <c r="K630" t="s">
        <v>5336</v>
      </c>
      <c r="L630">
        <v>14</v>
      </c>
      <c r="M630" t="s">
        <v>38</v>
      </c>
      <c r="N630" s="1">
        <v>45009</v>
      </c>
      <c r="O630" t="s">
        <v>39</v>
      </c>
      <c r="P630">
        <v>62.071599999999997</v>
      </c>
      <c r="Q630">
        <v>16.845800000000001</v>
      </c>
      <c r="R630">
        <v>149</v>
      </c>
    </row>
    <row r="631" spans="1:18" x14ac:dyDescent="0.3">
      <c r="A631" t="s">
        <v>3258</v>
      </c>
      <c r="B631" t="s">
        <v>3259</v>
      </c>
      <c r="C631" t="s">
        <v>32</v>
      </c>
      <c r="D631">
        <v>52.47</v>
      </c>
      <c r="E631">
        <v>259</v>
      </c>
      <c r="F631" t="s">
        <v>27</v>
      </c>
      <c r="G631">
        <v>31</v>
      </c>
      <c r="H631">
        <v>4</v>
      </c>
      <c r="I631" s="1">
        <v>45461</v>
      </c>
      <c r="J631" t="s">
        <v>224</v>
      </c>
      <c r="K631" t="s">
        <v>3257</v>
      </c>
      <c r="L631">
        <v>12</v>
      </c>
      <c r="M631" t="s">
        <v>38</v>
      </c>
      <c r="N631" s="1">
        <v>45375</v>
      </c>
      <c r="O631" t="s">
        <v>49</v>
      </c>
      <c r="P631">
        <v>50.525599999999997</v>
      </c>
      <c r="Q631">
        <v>16.345600000000001</v>
      </c>
      <c r="R631">
        <v>86</v>
      </c>
    </row>
    <row r="632" spans="1:18" x14ac:dyDescent="0.3">
      <c r="A632" t="s">
        <v>9595</v>
      </c>
      <c r="B632" t="s">
        <v>9596</v>
      </c>
      <c r="C632" t="s">
        <v>19</v>
      </c>
      <c r="D632">
        <v>131.41999999999999</v>
      </c>
      <c r="E632">
        <v>624</v>
      </c>
      <c r="F632" t="s">
        <v>20</v>
      </c>
      <c r="G632">
        <v>59</v>
      </c>
      <c r="H632">
        <v>18</v>
      </c>
      <c r="I632" s="1">
        <v>45676</v>
      </c>
      <c r="J632" t="s">
        <v>134</v>
      </c>
      <c r="K632" t="s">
        <v>9594</v>
      </c>
      <c r="L632">
        <v>21</v>
      </c>
      <c r="M632" t="s">
        <v>38</v>
      </c>
      <c r="N632" s="1">
        <v>45602</v>
      </c>
      <c r="O632" t="s">
        <v>24</v>
      </c>
      <c r="P632">
        <v>48.401499999999999</v>
      </c>
      <c r="Q632">
        <v>8.2184000000000008</v>
      </c>
      <c r="R632">
        <v>74</v>
      </c>
    </row>
    <row r="633" spans="1:18" x14ac:dyDescent="0.3">
      <c r="A633" t="s">
        <v>2351</v>
      </c>
      <c r="B633" t="s">
        <v>2352</v>
      </c>
      <c r="C633" t="s">
        <v>65</v>
      </c>
      <c r="D633">
        <v>606.99</v>
      </c>
      <c r="E633">
        <v>666</v>
      </c>
      <c r="F633" t="s">
        <v>20</v>
      </c>
      <c r="G633">
        <v>11</v>
      </c>
      <c r="H633">
        <v>12</v>
      </c>
      <c r="I633" s="1">
        <v>45769</v>
      </c>
      <c r="J633" t="s">
        <v>21</v>
      </c>
      <c r="K633" t="s">
        <v>2344</v>
      </c>
      <c r="L633">
        <v>24</v>
      </c>
      <c r="M633" t="s">
        <v>38</v>
      </c>
      <c r="N633" s="1">
        <v>45731</v>
      </c>
      <c r="O633" t="s">
        <v>112</v>
      </c>
      <c r="P633">
        <v>53.913699999999999</v>
      </c>
      <c r="Q633">
        <v>-4.2222999999999997</v>
      </c>
      <c r="R633">
        <v>38</v>
      </c>
    </row>
    <row r="634" spans="1:18" x14ac:dyDescent="0.3">
      <c r="A634" t="s">
        <v>9861</v>
      </c>
      <c r="B634" t="s">
        <v>9862</v>
      </c>
      <c r="C634" t="s">
        <v>19</v>
      </c>
      <c r="D634">
        <v>835.7</v>
      </c>
      <c r="E634">
        <v>213</v>
      </c>
      <c r="F634" t="s">
        <v>27</v>
      </c>
      <c r="G634">
        <v>69</v>
      </c>
      <c r="H634">
        <v>15</v>
      </c>
      <c r="I634" s="1">
        <v>45759</v>
      </c>
      <c r="J634" t="s">
        <v>100</v>
      </c>
      <c r="K634" t="s">
        <v>9860</v>
      </c>
      <c r="L634">
        <v>20</v>
      </c>
      <c r="M634" t="s">
        <v>38</v>
      </c>
      <c r="N634" s="1">
        <v>45567</v>
      </c>
      <c r="O634" t="s">
        <v>39</v>
      </c>
      <c r="P634">
        <v>57.486600000000003</v>
      </c>
      <c r="Q634">
        <v>11.914899999999999</v>
      </c>
      <c r="R634">
        <v>192</v>
      </c>
    </row>
    <row r="635" spans="1:18" x14ac:dyDescent="0.3">
      <c r="A635" t="s">
        <v>10665</v>
      </c>
      <c r="B635" t="s">
        <v>10666</v>
      </c>
      <c r="C635" t="s">
        <v>36</v>
      </c>
      <c r="D635">
        <v>584.42999999999995</v>
      </c>
      <c r="E635">
        <v>980</v>
      </c>
      <c r="F635" t="s">
        <v>47</v>
      </c>
      <c r="G635">
        <v>14</v>
      </c>
      <c r="H635">
        <v>23</v>
      </c>
      <c r="I635" s="1">
        <v>45734</v>
      </c>
      <c r="J635" t="s">
        <v>123</v>
      </c>
      <c r="K635" t="s">
        <v>10667</v>
      </c>
      <c r="L635">
        <v>24</v>
      </c>
      <c r="M635" t="s">
        <v>38</v>
      </c>
      <c r="N635" s="1">
        <v>45732</v>
      </c>
      <c r="O635" t="s">
        <v>77</v>
      </c>
      <c r="P635">
        <v>50.192500000000003</v>
      </c>
      <c r="Q635">
        <v>5.6501999999999999</v>
      </c>
      <c r="R635">
        <v>2</v>
      </c>
    </row>
    <row r="636" spans="1:18" x14ac:dyDescent="0.3">
      <c r="A636" t="s">
        <v>2983</v>
      </c>
      <c r="B636" t="s">
        <v>2984</v>
      </c>
      <c r="C636" t="s">
        <v>36</v>
      </c>
      <c r="D636">
        <v>678.47</v>
      </c>
      <c r="E636">
        <v>768</v>
      </c>
      <c r="F636" t="s">
        <v>47</v>
      </c>
      <c r="G636">
        <v>25</v>
      </c>
      <c r="H636">
        <v>28</v>
      </c>
      <c r="I636" s="1">
        <v>45611</v>
      </c>
      <c r="J636" t="s">
        <v>48</v>
      </c>
      <c r="K636" t="s">
        <v>2982</v>
      </c>
      <c r="L636">
        <v>17</v>
      </c>
      <c r="M636" t="s">
        <v>38</v>
      </c>
      <c r="N636" s="1">
        <v>45559</v>
      </c>
      <c r="O636" t="s">
        <v>39</v>
      </c>
      <c r="P636">
        <v>66.622500000000002</v>
      </c>
      <c r="Q636">
        <v>18.7546</v>
      </c>
      <c r="R636">
        <v>52</v>
      </c>
    </row>
    <row r="637" spans="1:18" x14ac:dyDescent="0.3">
      <c r="A637" t="s">
        <v>7524</v>
      </c>
      <c r="B637" t="s">
        <v>7525</v>
      </c>
      <c r="C637" t="s">
        <v>42</v>
      </c>
      <c r="D637">
        <v>395.47</v>
      </c>
      <c r="E637">
        <v>645</v>
      </c>
      <c r="F637" t="s">
        <v>20</v>
      </c>
      <c r="G637">
        <v>68</v>
      </c>
      <c r="H637">
        <v>12</v>
      </c>
      <c r="I637" s="1">
        <v>45920</v>
      </c>
      <c r="J637" t="s">
        <v>33</v>
      </c>
      <c r="K637" t="s">
        <v>7523</v>
      </c>
      <c r="L637">
        <v>22</v>
      </c>
      <c r="M637" t="s">
        <v>38</v>
      </c>
      <c r="N637" s="1">
        <v>45592</v>
      </c>
      <c r="O637" t="s">
        <v>77</v>
      </c>
      <c r="P637">
        <v>51.335500000000003</v>
      </c>
      <c r="Q637">
        <v>3.2700999999999998</v>
      </c>
      <c r="R637">
        <v>328</v>
      </c>
    </row>
    <row r="638" spans="1:18" x14ac:dyDescent="0.3">
      <c r="A638" t="s">
        <v>7184</v>
      </c>
      <c r="B638" t="s">
        <v>7185</v>
      </c>
      <c r="C638" t="s">
        <v>19</v>
      </c>
      <c r="D638">
        <v>804.22</v>
      </c>
      <c r="E638">
        <v>236</v>
      </c>
      <c r="F638" t="s">
        <v>27</v>
      </c>
      <c r="G638">
        <v>25</v>
      </c>
      <c r="H638">
        <v>3</v>
      </c>
      <c r="I638" s="1">
        <v>45517</v>
      </c>
      <c r="J638" t="s">
        <v>126</v>
      </c>
      <c r="K638" t="s">
        <v>7181</v>
      </c>
      <c r="L638">
        <v>9</v>
      </c>
      <c r="M638" t="s">
        <v>38</v>
      </c>
      <c r="N638" s="1">
        <v>45253</v>
      </c>
      <c r="O638" t="s">
        <v>77</v>
      </c>
      <c r="P638">
        <v>50.122100000000003</v>
      </c>
      <c r="Q638">
        <v>3.7749000000000001</v>
      </c>
      <c r="R638">
        <v>264</v>
      </c>
    </row>
    <row r="639" spans="1:18" x14ac:dyDescent="0.3">
      <c r="A639" t="s">
        <v>6024</v>
      </c>
      <c r="B639" t="s">
        <v>6025</v>
      </c>
      <c r="C639" t="s">
        <v>72</v>
      </c>
      <c r="D639">
        <v>295.44</v>
      </c>
      <c r="E639">
        <v>903</v>
      </c>
      <c r="F639" t="s">
        <v>47</v>
      </c>
      <c r="G639">
        <v>89</v>
      </c>
      <c r="H639">
        <v>19</v>
      </c>
      <c r="I639" s="1">
        <v>45521</v>
      </c>
      <c r="J639" t="s">
        <v>126</v>
      </c>
      <c r="K639" t="s">
        <v>6019</v>
      </c>
      <c r="L639">
        <v>32</v>
      </c>
      <c r="M639" t="s">
        <v>38</v>
      </c>
      <c r="N639" s="1">
        <v>45515</v>
      </c>
      <c r="O639" t="s">
        <v>44</v>
      </c>
      <c r="P639">
        <v>39.961199999999998</v>
      </c>
      <c r="Q639">
        <v>16.5764</v>
      </c>
      <c r="R639">
        <v>6</v>
      </c>
    </row>
    <row r="640" spans="1:18" x14ac:dyDescent="0.3">
      <c r="A640" t="s">
        <v>2189</v>
      </c>
      <c r="B640" t="s">
        <v>2190</v>
      </c>
      <c r="C640" t="s">
        <v>19</v>
      </c>
      <c r="D640">
        <v>650.96</v>
      </c>
      <c r="E640">
        <v>833</v>
      </c>
      <c r="F640" t="s">
        <v>47</v>
      </c>
      <c r="G640">
        <v>45</v>
      </c>
      <c r="H640">
        <v>9</v>
      </c>
      <c r="I640" s="1">
        <v>45522</v>
      </c>
      <c r="J640" t="s">
        <v>210</v>
      </c>
      <c r="K640" t="s">
        <v>2188</v>
      </c>
      <c r="L640">
        <v>34</v>
      </c>
      <c r="M640" t="s">
        <v>38</v>
      </c>
      <c r="N640" s="1">
        <v>45408</v>
      </c>
      <c r="O640" t="s">
        <v>84</v>
      </c>
      <c r="P640">
        <v>53.427799999999998</v>
      </c>
      <c r="Q640">
        <v>4.0854999999999997</v>
      </c>
      <c r="R640">
        <v>114</v>
      </c>
    </row>
    <row r="641" spans="1:18" x14ac:dyDescent="0.3">
      <c r="A641" t="s">
        <v>984</v>
      </c>
      <c r="B641" t="s">
        <v>985</v>
      </c>
      <c r="C641" t="s">
        <v>55</v>
      </c>
      <c r="D641">
        <v>882.94</v>
      </c>
      <c r="E641">
        <v>815</v>
      </c>
      <c r="F641" t="s">
        <v>47</v>
      </c>
      <c r="G641">
        <v>19</v>
      </c>
      <c r="H641">
        <v>1</v>
      </c>
      <c r="I641" s="1">
        <v>45050</v>
      </c>
      <c r="J641" t="s">
        <v>69</v>
      </c>
      <c r="K641" t="s">
        <v>983</v>
      </c>
      <c r="L641">
        <v>29</v>
      </c>
      <c r="M641" t="s">
        <v>38</v>
      </c>
      <c r="N641" s="1">
        <v>45037</v>
      </c>
      <c r="O641" t="s">
        <v>112</v>
      </c>
      <c r="P641">
        <v>50.279899999999998</v>
      </c>
      <c r="Q641">
        <v>-5.1040000000000001</v>
      </c>
      <c r="R641">
        <v>13</v>
      </c>
    </row>
    <row r="642" spans="1:18" x14ac:dyDescent="0.3">
      <c r="A642" t="s">
        <v>8309</v>
      </c>
      <c r="B642" t="s">
        <v>8310</v>
      </c>
      <c r="C642" t="s">
        <v>55</v>
      </c>
      <c r="D642">
        <v>700.39</v>
      </c>
      <c r="E642">
        <v>131</v>
      </c>
      <c r="F642" t="s">
        <v>27</v>
      </c>
      <c r="G642">
        <v>81</v>
      </c>
      <c r="H642">
        <v>23</v>
      </c>
      <c r="I642" s="1">
        <v>45530</v>
      </c>
      <c r="J642" t="s">
        <v>158</v>
      </c>
      <c r="K642" t="s">
        <v>8308</v>
      </c>
      <c r="L642">
        <v>47</v>
      </c>
      <c r="M642" t="s">
        <v>38</v>
      </c>
      <c r="N642" s="1">
        <v>45458</v>
      </c>
      <c r="O642" t="s">
        <v>44</v>
      </c>
      <c r="P642">
        <v>47.043199999999999</v>
      </c>
      <c r="Q642">
        <v>12.335599999999999</v>
      </c>
      <c r="R642">
        <v>72</v>
      </c>
    </row>
    <row r="643" spans="1:18" x14ac:dyDescent="0.3">
      <c r="A643" t="s">
        <v>7526</v>
      </c>
      <c r="B643" t="s">
        <v>7527</v>
      </c>
      <c r="C643" t="s">
        <v>19</v>
      </c>
      <c r="D643">
        <v>702.21</v>
      </c>
      <c r="E643">
        <v>139</v>
      </c>
      <c r="F643" t="s">
        <v>27</v>
      </c>
      <c r="G643">
        <v>84</v>
      </c>
      <c r="H643">
        <v>22</v>
      </c>
      <c r="I643" s="1">
        <v>45688</v>
      </c>
      <c r="J643" t="s">
        <v>197</v>
      </c>
      <c r="K643" t="s">
        <v>7528</v>
      </c>
      <c r="L643">
        <v>44</v>
      </c>
      <c r="M643" t="s">
        <v>38</v>
      </c>
      <c r="N643" s="1">
        <v>45601</v>
      </c>
      <c r="O643" t="s">
        <v>29</v>
      </c>
      <c r="P643">
        <v>36.151699999999998</v>
      </c>
      <c r="Q643">
        <v>2.9592999999999998</v>
      </c>
      <c r="R643">
        <v>87</v>
      </c>
    </row>
    <row r="644" spans="1:18" x14ac:dyDescent="0.3">
      <c r="A644" t="s">
        <v>4053</v>
      </c>
      <c r="B644" t="s">
        <v>4054</v>
      </c>
      <c r="C644" t="s">
        <v>19</v>
      </c>
      <c r="D644">
        <v>548.53</v>
      </c>
      <c r="E644">
        <v>595</v>
      </c>
      <c r="F644" t="s">
        <v>20</v>
      </c>
      <c r="G644">
        <v>31</v>
      </c>
      <c r="H644">
        <v>21</v>
      </c>
      <c r="I644" s="1">
        <v>45596</v>
      </c>
      <c r="J644" t="s">
        <v>93</v>
      </c>
      <c r="K644" t="s">
        <v>4052</v>
      </c>
      <c r="L644">
        <v>19</v>
      </c>
      <c r="M644" t="s">
        <v>38</v>
      </c>
      <c r="N644" s="1">
        <v>45327</v>
      </c>
      <c r="O644" t="s">
        <v>29</v>
      </c>
      <c r="P644">
        <v>43.152299999999997</v>
      </c>
      <c r="Q644">
        <v>3.2597999999999998</v>
      </c>
      <c r="R644">
        <v>269</v>
      </c>
    </row>
    <row r="645" spans="1:18" x14ac:dyDescent="0.3">
      <c r="A645" t="s">
        <v>652</v>
      </c>
      <c r="B645" t="s">
        <v>653</v>
      </c>
      <c r="C645" t="s">
        <v>65</v>
      </c>
      <c r="D645">
        <v>829.05</v>
      </c>
      <c r="E645">
        <v>470</v>
      </c>
      <c r="F645" t="s">
        <v>20</v>
      </c>
      <c r="G645">
        <v>54</v>
      </c>
      <c r="H645">
        <v>15</v>
      </c>
      <c r="I645" s="1">
        <v>45566</v>
      </c>
      <c r="J645" t="s">
        <v>154</v>
      </c>
      <c r="K645" t="s">
        <v>654</v>
      </c>
      <c r="L645">
        <v>43</v>
      </c>
      <c r="M645" t="s">
        <v>38</v>
      </c>
      <c r="N645" s="1">
        <v>45326</v>
      </c>
      <c r="O645" t="s">
        <v>90</v>
      </c>
      <c r="P645">
        <v>46.494700000000002</v>
      </c>
      <c r="Q645">
        <v>16.4496</v>
      </c>
      <c r="R645">
        <v>240</v>
      </c>
    </row>
    <row r="646" spans="1:18" x14ac:dyDescent="0.3">
      <c r="A646" t="s">
        <v>5632</v>
      </c>
      <c r="B646" t="s">
        <v>5633</v>
      </c>
      <c r="C646" t="s">
        <v>72</v>
      </c>
      <c r="D646">
        <v>922.57</v>
      </c>
      <c r="E646">
        <v>705</v>
      </c>
      <c r="F646" t="s">
        <v>47</v>
      </c>
      <c r="G646">
        <v>92</v>
      </c>
      <c r="H646">
        <v>17</v>
      </c>
      <c r="I646" s="1">
        <v>45662</v>
      </c>
      <c r="J646" t="s">
        <v>480</v>
      </c>
      <c r="K646" t="s">
        <v>5627</v>
      </c>
      <c r="L646">
        <v>28</v>
      </c>
      <c r="M646" t="s">
        <v>38</v>
      </c>
      <c r="N646" s="1">
        <v>45417</v>
      </c>
      <c r="O646" t="s">
        <v>49</v>
      </c>
      <c r="P646">
        <v>49.967199999999998</v>
      </c>
      <c r="Q646">
        <v>20.166599999999999</v>
      </c>
      <c r="R646">
        <v>245</v>
      </c>
    </row>
    <row r="647" spans="1:18" x14ac:dyDescent="0.3">
      <c r="A647" t="s">
        <v>181</v>
      </c>
      <c r="B647" t="s">
        <v>182</v>
      </c>
      <c r="C647" t="s">
        <v>65</v>
      </c>
      <c r="D647">
        <v>191.39</v>
      </c>
      <c r="E647">
        <v>976</v>
      </c>
      <c r="F647" t="s">
        <v>47</v>
      </c>
      <c r="G647">
        <v>93</v>
      </c>
      <c r="H647">
        <v>23</v>
      </c>
      <c r="I647" s="1">
        <v>45736</v>
      </c>
      <c r="J647" t="s">
        <v>151</v>
      </c>
      <c r="K647" t="s">
        <v>180</v>
      </c>
      <c r="L647">
        <v>30</v>
      </c>
      <c r="M647" t="s">
        <v>38</v>
      </c>
      <c r="N647" s="1">
        <v>45706</v>
      </c>
      <c r="O647" t="s">
        <v>112</v>
      </c>
      <c r="P647">
        <v>53.459499999999998</v>
      </c>
      <c r="Q647">
        <v>-3.6436999999999999</v>
      </c>
      <c r="R647">
        <v>30</v>
      </c>
    </row>
    <row r="648" spans="1:18" x14ac:dyDescent="0.3">
      <c r="A648" t="s">
        <v>2024</v>
      </c>
      <c r="B648" t="s">
        <v>2025</v>
      </c>
      <c r="C648" t="s">
        <v>32</v>
      </c>
      <c r="D648">
        <v>995.39</v>
      </c>
      <c r="E648">
        <v>905</v>
      </c>
      <c r="F648" t="s">
        <v>47</v>
      </c>
      <c r="G648">
        <v>52</v>
      </c>
      <c r="H648">
        <v>19</v>
      </c>
      <c r="I648" s="1">
        <v>45352</v>
      </c>
      <c r="J648" t="s">
        <v>480</v>
      </c>
      <c r="K648" t="s">
        <v>2026</v>
      </c>
      <c r="L648">
        <v>49</v>
      </c>
      <c r="M648" t="s">
        <v>38</v>
      </c>
      <c r="N648" s="1">
        <v>45344</v>
      </c>
      <c r="O648" t="s">
        <v>90</v>
      </c>
      <c r="P648">
        <v>48.899700000000003</v>
      </c>
      <c r="Q648">
        <v>14.3965</v>
      </c>
      <c r="R648">
        <v>8</v>
      </c>
    </row>
    <row r="649" spans="1:18" x14ac:dyDescent="0.3">
      <c r="A649" t="s">
        <v>1554</v>
      </c>
      <c r="B649" t="s">
        <v>1555</v>
      </c>
      <c r="C649" t="s">
        <v>32</v>
      </c>
      <c r="D649">
        <v>501.9</v>
      </c>
      <c r="E649">
        <v>129</v>
      </c>
      <c r="F649" t="s">
        <v>27</v>
      </c>
      <c r="G649">
        <v>71</v>
      </c>
      <c r="H649">
        <v>3</v>
      </c>
      <c r="I649" s="1">
        <v>45325</v>
      </c>
      <c r="J649" t="s">
        <v>429</v>
      </c>
      <c r="K649" t="s">
        <v>1549</v>
      </c>
      <c r="L649">
        <v>44</v>
      </c>
      <c r="M649" t="s">
        <v>38</v>
      </c>
      <c r="N649" s="1">
        <v>45315</v>
      </c>
      <c r="O649" t="s">
        <v>29</v>
      </c>
      <c r="P649">
        <v>43.557899999999997</v>
      </c>
      <c r="Q649">
        <v>2.4567999999999999</v>
      </c>
      <c r="R649">
        <v>10</v>
      </c>
    </row>
    <row r="650" spans="1:18" x14ac:dyDescent="0.3">
      <c r="A650" t="s">
        <v>342</v>
      </c>
      <c r="B650" t="s">
        <v>343</v>
      </c>
      <c r="C650" t="s">
        <v>42</v>
      </c>
      <c r="D650">
        <v>708.55</v>
      </c>
      <c r="E650">
        <v>65</v>
      </c>
      <c r="F650" t="s">
        <v>27</v>
      </c>
      <c r="G650">
        <v>93</v>
      </c>
      <c r="H650">
        <v>4</v>
      </c>
      <c r="I650" s="1">
        <v>45792</v>
      </c>
      <c r="J650" t="s">
        <v>163</v>
      </c>
      <c r="K650" t="s">
        <v>344</v>
      </c>
      <c r="L650">
        <v>6</v>
      </c>
      <c r="M650" t="s">
        <v>38</v>
      </c>
      <c r="N650" s="1">
        <v>45588</v>
      </c>
      <c r="O650" t="s">
        <v>84</v>
      </c>
      <c r="P650">
        <v>52.9345</v>
      </c>
      <c r="Q650">
        <v>4.2474999999999996</v>
      </c>
      <c r="R650">
        <v>204</v>
      </c>
    </row>
    <row r="651" spans="1:18" x14ac:dyDescent="0.3">
      <c r="A651" t="s">
        <v>4917</v>
      </c>
      <c r="B651" t="s">
        <v>4918</v>
      </c>
      <c r="C651" t="s">
        <v>36</v>
      </c>
      <c r="D651">
        <v>410.43</v>
      </c>
      <c r="E651">
        <v>784</v>
      </c>
      <c r="F651" t="s">
        <v>47</v>
      </c>
      <c r="G651">
        <v>23</v>
      </c>
      <c r="H651">
        <v>11</v>
      </c>
      <c r="I651" s="1">
        <v>45615</v>
      </c>
      <c r="J651" t="s">
        <v>429</v>
      </c>
      <c r="K651" t="s">
        <v>4919</v>
      </c>
      <c r="L651">
        <v>44</v>
      </c>
      <c r="M651" t="s">
        <v>38</v>
      </c>
      <c r="N651" s="1">
        <v>45521</v>
      </c>
      <c r="O651" t="s">
        <v>24</v>
      </c>
      <c r="P651">
        <v>48.7348</v>
      </c>
      <c r="Q651">
        <v>9.6710999999999991</v>
      </c>
      <c r="R651">
        <v>94</v>
      </c>
    </row>
    <row r="652" spans="1:18" x14ac:dyDescent="0.3">
      <c r="A652" t="s">
        <v>497</v>
      </c>
      <c r="B652" t="s">
        <v>498</v>
      </c>
      <c r="C652" t="s">
        <v>32</v>
      </c>
      <c r="D652">
        <v>930.99</v>
      </c>
      <c r="E652">
        <v>592</v>
      </c>
      <c r="F652" t="s">
        <v>20</v>
      </c>
      <c r="G652">
        <v>47</v>
      </c>
      <c r="H652">
        <v>17</v>
      </c>
      <c r="I652" s="1">
        <v>45582</v>
      </c>
      <c r="J652" t="s">
        <v>321</v>
      </c>
      <c r="K652" t="s">
        <v>494</v>
      </c>
      <c r="L652">
        <v>33</v>
      </c>
      <c r="M652" t="s">
        <v>38</v>
      </c>
      <c r="N652" s="1">
        <v>45222</v>
      </c>
      <c r="O652" t="s">
        <v>44</v>
      </c>
      <c r="P652">
        <v>38.407800000000002</v>
      </c>
      <c r="Q652">
        <v>16.7211</v>
      </c>
      <c r="R652">
        <v>360</v>
      </c>
    </row>
    <row r="653" spans="1:18" x14ac:dyDescent="0.3">
      <c r="A653" t="s">
        <v>10921</v>
      </c>
      <c r="B653" t="s">
        <v>10922</v>
      </c>
      <c r="C653" t="s">
        <v>19</v>
      </c>
      <c r="D653">
        <v>691.7</v>
      </c>
      <c r="E653">
        <v>894</v>
      </c>
      <c r="F653" t="s">
        <v>47</v>
      </c>
      <c r="G653">
        <v>59</v>
      </c>
      <c r="H653">
        <v>7</v>
      </c>
      <c r="I653" s="1">
        <v>45425</v>
      </c>
      <c r="J653" t="s">
        <v>218</v>
      </c>
      <c r="K653" t="s">
        <v>10923</v>
      </c>
      <c r="L653">
        <v>18</v>
      </c>
      <c r="M653" t="s">
        <v>38</v>
      </c>
      <c r="N653" s="1">
        <v>45283</v>
      </c>
      <c r="O653" t="s">
        <v>77</v>
      </c>
      <c r="P653">
        <v>51.1023</v>
      </c>
      <c r="Q653">
        <v>3.9710000000000001</v>
      </c>
      <c r="R653">
        <v>142</v>
      </c>
    </row>
    <row r="654" spans="1:18" x14ac:dyDescent="0.3">
      <c r="A654" t="s">
        <v>6124</v>
      </c>
      <c r="B654" t="s">
        <v>6125</v>
      </c>
      <c r="C654" t="s">
        <v>32</v>
      </c>
      <c r="D654">
        <v>141.81</v>
      </c>
      <c r="E654">
        <v>303</v>
      </c>
      <c r="F654" t="s">
        <v>20</v>
      </c>
      <c r="G654">
        <v>38</v>
      </c>
      <c r="H654">
        <v>7</v>
      </c>
      <c r="I654" s="1">
        <v>45794</v>
      </c>
      <c r="J654" t="s">
        <v>201</v>
      </c>
      <c r="K654" t="s">
        <v>6123</v>
      </c>
      <c r="L654">
        <v>37</v>
      </c>
      <c r="M654" t="s">
        <v>38</v>
      </c>
      <c r="N654" s="1">
        <v>45504</v>
      </c>
      <c r="O654" t="s">
        <v>90</v>
      </c>
      <c r="P654">
        <v>48.383400000000002</v>
      </c>
      <c r="Q654">
        <v>15.3926</v>
      </c>
      <c r="R654">
        <v>290</v>
      </c>
    </row>
    <row r="655" spans="1:18" x14ac:dyDescent="0.3">
      <c r="A655" t="s">
        <v>10875</v>
      </c>
      <c r="B655" t="s">
        <v>10876</v>
      </c>
      <c r="C655" t="s">
        <v>55</v>
      </c>
      <c r="D655">
        <v>386.63</v>
      </c>
      <c r="E655">
        <v>218</v>
      </c>
      <c r="F655" t="s">
        <v>27</v>
      </c>
      <c r="G655">
        <v>60</v>
      </c>
      <c r="H655">
        <v>28</v>
      </c>
      <c r="I655" s="1">
        <v>45677</v>
      </c>
      <c r="J655" t="s">
        <v>556</v>
      </c>
      <c r="K655" t="s">
        <v>10877</v>
      </c>
      <c r="L655">
        <v>36</v>
      </c>
      <c r="M655" t="s">
        <v>38</v>
      </c>
      <c r="N655" s="1">
        <v>45623</v>
      </c>
      <c r="O655" t="s">
        <v>138</v>
      </c>
      <c r="P655">
        <v>49.551400000000001</v>
      </c>
      <c r="Q655">
        <v>1.9497</v>
      </c>
      <c r="R655">
        <v>54</v>
      </c>
    </row>
    <row r="656" spans="1:18" x14ac:dyDescent="0.3">
      <c r="A656" t="s">
        <v>6666</v>
      </c>
      <c r="B656" t="s">
        <v>6667</v>
      </c>
      <c r="C656" t="s">
        <v>65</v>
      </c>
      <c r="D656">
        <v>988.11</v>
      </c>
      <c r="E656">
        <v>992</v>
      </c>
      <c r="F656" t="s">
        <v>47</v>
      </c>
      <c r="G656">
        <v>14</v>
      </c>
      <c r="H656">
        <v>9</v>
      </c>
      <c r="I656" s="1">
        <v>45292</v>
      </c>
      <c r="J656" t="s">
        <v>201</v>
      </c>
      <c r="K656" t="s">
        <v>6668</v>
      </c>
      <c r="L656">
        <v>34</v>
      </c>
      <c r="M656" t="s">
        <v>38</v>
      </c>
      <c r="N656" s="1">
        <v>45045</v>
      </c>
      <c r="O656" t="s">
        <v>112</v>
      </c>
      <c r="P656">
        <v>57.419199999999996</v>
      </c>
      <c r="Q656">
        <v>-8.1511999999999993</v>
      </c>
      <c r="R656">
        <v>247</v>
      </c>
    </row>
    <row r="657" spans="1:18" x14ac:dyDescent="0.3">
      <c r="A657" t="s">
        <v>1517</v>
      </c>
      <c r="B657" t="s">
        <v>1518</v>
      </c>
      <c r="C657" t="s">
        <v>36</v>
      </c>
      <c r="D657">
        <v>68.930000000000007</v>
      </c>
      <c r="E657">
        <v>640</v>
      </c>
      <c r="F657" t="s">
        <v>20</v>
      </c>
      <c r="G657">
        <v>39</v>
      </c>
      <c r="H657">
        <v>28</v>
      </c>
      <c r="I657" s="1">
        <v>45895</v>
      </c>
      <c r="J657" t="s">
        <v>148</v>
      </c>
      <c r="K657" t="s">
        <v>1516</v>
      </c>
      <c r="L657">
        <v>15</v>
      </c>
      <c r="M657" t="s">
        <v>38</v>
      </c>
      <c r="N657" s="1">
        <v>45704</v>
      </c>
      <c r="O657" t="s">
        <v>138</v>
      </c>
      <c r="P657">
        <v>49.6798</v>
      </c>
      <c r="Q657">
        <v>1.206</v>
      </c>
      <c r="R657">
        <v>191</v>
      </c>
    </row>
    <row r="658" spans="1:18" x14ac:dyDescent="0.3">
      <c r="A658" t="s">
        <v>1672</v>
      </c>
      <c r="B658" t="s">
        <v>1673</v>
      </c>
      <c r="C658" t="s">
        <v>19</v>
      </c>
      <c r="D658">
        <v>280.43</v>
      </c>
      <c r="E658">
        <v>93</v>
      </c>
      <c r="F658" t="s">
        <v>27</v>
      </c>
      <c r="G658">
        <v>24</v>
      </c>
      <c r="H658">
        <v>4</v>
      </c>
      <c r="I658" s="1">
        <v>45488</v>
      </c>
      <c r="J658" t="s">
        <v>185</v>
      </c>
      <c r="K658" t="s">
        <v>1671</v>
      </c>
      <c r="L658">
        <v>25</v>
      </c>
      <c r="M658" t="s">
        <v>38</v>
      </c>
      <c r="N658" s="1">
        <v>45394</v>
      </c>
      <c r="O658" t="s">
        <v>44</v>
      </c>
      <c r="P658">
        <v>46.419199999999996</v>
      </c>
      <c r="Q658">
        <v>10.923500000000001</v>
      </c>
      <c r="R658">
        <v>94</v>
      </c>
    </row>
    <row r="659" spans="1:18" x14ac:dyDescent="0.3">
      <c r="A659" t="s">
        <v>9584</v>
      </c>
      <c r="B659" t="s">
        <v>9585</v>
      </c>
      <c r="C659" t="s">
        <v>36</v>
      </c>
      <c r="D659">
        <v>999.7</v>
      </c>
      <c r="E659">
        <v>899</v>
      </c>
      <c r="F659" t="s">
        <v>47</v>
      </c>
      <c r="G659">
        <v>67</v>
      </c>
      <c r="H659">
        <v>17</v>
      </c>
      <c r="I659" s="1">
        <v>45372</v>
      </c>
      <c r="J659" t="s">
        <v>73</v>
      </c>
      <c r="K659" t="s">
        <v>9581</v>
      </c>
      <c r="L659">
        <v>22</v>
      </c>
      <c r="M659" t="s">
        <v>38</v>
      </c>
      <c r="N659" s="1">
        <v>45078</v>
      </c>
      <c r="O659" t="s">
        <v>90</v>
      </c>
      <c r="P659">
        <v>48.832900000000002</v>
      </c>
      <c r="Q659">
        <v>14.101599999999999</v>
      </c>
      <c r="R659">
        <v>294</v>
      </c>
    </row>
    <row r="660" spans="1:18" x14ac:dyDescent="0.3">
      <c r="A660" t="s">
        <v>4255</v>
      </c>
      <c r="B660" t="s">
        <v>4256</v>
      </c>
      <c r="C660" t="s">
        <v>32</v>
      </c>
      <c r="D660">
        <v>240.56</v>
      </c>
      <c r="E660">
        <v>76</v>
      </c>
      <c r="F660" t="s">
        <v>27</v>
      </c>
      <c r="G660">
        <v>42</v>
      </c>
      <c r="H660">
        <v>8</v>
      </c>
      <c r="I660" s="1">
        <v>45296</v>
      </c>
      <c r="J660" t="s">
        <v>201</v>
      </c>
      <c r="K660" t="s">
        <v>4257</v>
      </c>
      <c r="L660">
        <v>44</v>
      </c>
      <c r="M660" t="s">
        <v>38</v>
      </c>
      <c r="N660" s="1">
        <v>45140</v>
      </c>
      <c r="O660" t="s">
        <v>24</v>
      </c>
      <c r="P660">
        <v>54.375599999999999</v>
      </c>
      <c r="Q660">
        <v>6.3596000000000004</v>
      </c>
      <c r="R660">
        <v>156</v>
      </c>
    </row>
    <row r="661" spans="1:18" x14ac:dyDescent="0.3">
      <c r="A661" t="s">
        <v>9877</v>
      </c>
      <c r="B661" t="s">
        <v>9878</v>
      </c>
      <c r="C661" t="s">
        <v>32</v>
      </c>
      <c r="D661">
        <v>483.49</v>
      </c>
      <c r="E661">
        <v>488</v>
      </c>
      <c r="F661" t="s">
        <v>20</v>
      </c>
      <c r="G661">
        <v>10</v>
      </c>
      <c r="H661">
        <v>11</v>
      </c>
      <c r="I661" s="1">
        <v>45530</v>
      </c>
      <c r="J661" t="s">
        <v>321</v>
      </c>
      <c r="K661" t="s">
        <v>9879</v>
      </c>
      <c r="L661">
        <v>35</v>
      </c>
      <c r="M661" t="s">
        <v>38</v>
      </c>
      <c r="N661" s="1">
        <v>45219</v>
      </c>
      <c r="O661" t="s">
        <v>112</v>
      </c>
      <c r="P661">
        <v>54.716299999999997</v>
      </c>
      <c r="Q661">
        <v>0.70440000000000003</v>
      </c>
      <c r="R661">
        <v>311</v>
      </c>
    </row>
    <row r="662" spans="1:18" x14ac:dyDescent="0.3">
      <c r="A662" t="s">
        <v>1152</v>
      </c>
      <c r="B662" t="s">
        <v>1153</v>
      </c>
      <c r="C662" t="s">
        <v>72</v>
      </c>
      <c r="D662">
        <v>930.03</v>
      </c>
      <c r="E662">
        <v>928</v>
      </c>
      <c r="F662" t="s">
        <v>47</v>
      </c>
      <c r="G662">
        <v>84</v>
      </c>
      <c r="H662">
        <v>1</v>
      </c>
      <c r="I662" s="1">
        <v>45361</v>
      </c>
      <c r="J662" t="s">
        <v>87</v>
      </c>
      <c r="K662" t="s">
        <v>1151</v>
      </c>
      <c r="L662">
        <v>25</v>
      </c>
      <c r="M662" t="s">
        <v>38</v>
      </c>
      <c r="N662" s="1">
        <v>45207</v>
      </c>
      <c r="O662" t="s">
        <v>112</v>
      </c>
      <c r="P662">
        <v>54.611600000000003</v>
      </c>
      <c r="Q662">
        <v>-0.316</v>
      </c>
      <c r="R662">
        <v>154</v>
      </c>
    </row>
    <row r="663" spans="1:18" x14ac:dyDescent="0.3">
      <c r="A663" t="s">
        <v>550</v>
      </c>
      <c r="B663" t="s">
        <v>551</v>
      </c>
      <c r="C663" t="s">
        <v>72</v>
      </c>
      <c r="D663">
        <v>578.41</v>
      </c>
      <c r="E663">
        <v>898</v>
      </c>
      <c r="F663" t="s">
        <v>47</v>
      </c>
      <c r="G663">
        <v>40</v>
      </c>
      <c r="H663">
        <v>27</v>
      </c>
      <c r="I663" s="1">
        <v>45686</v>
      </c>
      <c r="J663" t="s">
        <v>43</v>
      </c>
      <c r="K663" t="s">
        <v>549</v>
      </c>
      <c r="L663">
        <v>17</v>
      </c>
      <c r="M663" t="s">
        <v>38</v>
      </c>
      <c r="N663" s="1">
        <v>45476</v>
      </c>
      <c r="O663" t="s">
        <v>90</v>
      </c>
      <c r="P663">
        <v>47.835999999999999</v>
      </c>
      <c r="Q663">
        <v>14.1114</v>
      </c>
      <c r="R663">
        <v>210</v>
      </c>
    </row>
    <row r="664" spans="1:18" x14ac:dyDescent="0.3">
      <c r="A664" t="s">
        <v>6177</v>
      </c>
      <c r="B664" t="s">
        <v>6178</v>
      </c>
      <c r="C664" t="s">
        <v>36</v>
      </c>
      <c r="D664">
        <v>31.24</v>
      </c>
      <c r="E664">
        <v>765</v>
      </c>
      <c r="F664" t="s">
        <v>47</v>
      </c>
      <c r="G664">
        <v>53</v>
      </c>
      <c r="H664">
        <v>26</v>
      </c>
      <c r="I664" s="1">
        <v>45382</v>
      </c>
      <c r="J664" t="s">
        <v>459</v>
      </c>
      <c r="K664" t="s">
        <v>6179</v>
      </c>
      <c r="L664">
        <v>12</v>
      </c>
      <c r="M664" t="s">
        <v>38</v>
      </c>
      <c r="N664" s="1">
        <v>45042</v>
      </c>
      <c r="O664" t="s">
        <v>77</v>
      </c>
      <c r="P664">
        <v>51.330300000000001</v>
      </c>
      <c r="Q664">
        <v>4.3143000000000002</v>
      </c>
      <c r="R664">
        <v>340</v>
      </c>
    </row>
    <row r="665" spans="1:18" x14ac:dyDescent="0.3">
      <c r="A665" t="s">
        <v>10718</v>
      </c>
      <c r="B665" t="s">
        <v>10719</v>
      </c>
      <c r="C665" t="s">
        <v>55</v>
      </c>
      <c r="D665">
        <v>708.78</v>
      </c>
      <c r="E665">
        <v>75</v>
      </c>
      <c r="F665" t="s">
        <v>27</v>
      </c>
      <c r="G665">
        <v>18</v>
      </c>
      <c r="H665">
        <v>26</v>
      </c>
      <c r="I665" s="1">
        <v>45301</v>
      </c>
      <c r="J665" t="s">
        <v>58</v>
      </c>
      <c r="K665" t="s">
        <v>10720</v>
      </c>
      <c r="L665">
        <v>20</v>
      </c>
      <c r="M665" t="s">
        <v>38</v>
      </c>
      <c r="N665" s="1">
        <v>45156</v>
      </c>
      <c r="O665" t="s">
        <v>112</v>
      </c>
      <c r="P665">
        <v>54.461199999999998</v>
      </c>
      <c r="Q665">
        <v>-2.3264999999999998</v>
      </c>
      <c r="R665">
        <v>145</v>
      </c>
    </row>
    <row r="666" spans="1:18" x14ac:dyDescent="0.3">
      <c r="A666" t="s">
        <v>8404</v>
      </c>
      <c r="B666" t="s">
        <v>8405</v>
      </c>
      <c r="C666" t="s">
        <v>32</v>
      </c>
      <c r="D666">
        <v>347.98</v>
      </c>
      <c r="E666">
        <v>208</v>
      </c>
      <c r="F666" t="s">
        <v>27</v>
      </c>
      <c r="G666">
        <v>65</v>
      </c>
      <c r="H666">
        <v>24</v>
      </c>
      <c r="I666" s="1">
        <v>45592</v>
      </c>
      <c r="J666" t="s">
        <v>185</v>
      </c>
      <c r="K666" t="s">
        <v>8406</v>
      </c>
      <c r="L666">
        <v>9</v>
      </c>
      <c r="M666" t="s">
        <v>38</v>
      </c>
      <c r="N666" s="1">
        <v>45326</v>
      </c>
      <c r="O666" t="s">
        <v>24</v>
      </c>
      <c r="P666">
        <v>48.385599999999997</v>
      </c>
      <c r="Q666">
        <v>12.854699999999999</v>
      </c>
      <c r="R666">
        <v>266</v>
      </c>
    </row>
    <row r="667" spans="1:18" x14ac:dyDescent="0.3">
      <c r="A667" t="s">
        <v>797</v>
      </c>
      <c r="B667" t="s">
        <v>798</v>
      </c>
      <c r="C667" t="s">
        <v>72</v>
      </c>
      <c r="D667">
        <v>776.37</v>
      </c>
      <c r="E667">
        <v>720</v>
      </c>
      <c r="F667" t="s">
        <v>47</v>
      </c>
      <c r="G667">
        <v>91</v>
      </c>
      <c r="H667">
        <v>27</v>
      </c>
      <c r="I667" s="1">
        <v>45399</v>
      </c>
      <c r="J667" t="s">
        <v>28</v>
      </c>
      <c r="K667" t="s">
        <v>792</v>
      </c>
      <c r="L667">
        <v>25</v>
      </c>
      <c r="M667" t="s">
        <v>38</v>
      </c>
      <c r="N667" s="1">
        <v>45235</v>
      </c>
      <c r="O667" t="s">
        <v>24</v>
      </c>
      <c r="P667">
        <v>49.151699999999998</v>
      </c>
      <c r="Q667">
        <v>10.164300000000001</v>
      </c>
      <c r="R667">
        <v>164</v>
      </c>
    </row>
    <row r="668" spans="1:18" x14ac:dyDescent="0.3">
      <c r="A668" t="s">
        <v>6543</v>
      </c>
      <c r="B668" t="s">
        <v>6544</v>
      </c>
      <c r="C668" t="s">
        <v>72</v>
      </c>
      <c r="D668">
        <v>733.12</v>
      </c>
      <c r="E668">
        <v>936</v>
      </c>
      <c r="F668" t="s">
        <v>47</v>
      </c>
      <c r="G668">
        <v>10</v>
      </c>
      <c r="H668">
        <v>16</v>
      </c>
      <c r="I668" s="1">
        <v>45803</v>
      </c>
      <c r="J668" t="s">
        <v>385</v>
      </c>
      <c r="K668" t="s">
        <v>6542</v>
      </c>
      <c r="L668">
        <v>47</v>
      </c>
      <c r="M668" t="s">
        <v>38</v>
      </c>
      <c r="N668" s="1">
        <v>45547</v>
      </c>
      <c r="O668" t="s">
        <v>24</v>
      </c>
      <c r="P668">
        <v>52.768799999999999</v>
      </c>
      <c r="Q668">
        <v>9.1656999999999993</v>
      </c>
      <c r="R668">
        <v>256</v>
      </c>
    </row>
    <row r="669" spans="1:18" x14ac:dyDescent="0.3">
      <c r="A669" t="s">
        <v>7469</v>
      </c>
      <c r="B669" t="s">
        <v>7470</v>
      </c>
      <c r="C669" t="s">
        <v>36</v>
      </c>
      <c r="D669">
        <v>29.47</v>
      </c>
      <c r="E669">
        <v>769</v>
      </c>
      <c r="F669" t="s">
        <v>47</v>
      </c>
      <c r="G669">
        <v>60</v>
      </c>
      <c r="H669">
        <v>13</v>
      </c>
      <c r="I669" s="1">
        <v>45801</v>
      </c>
      <c r="J669" t="s">
        <v>151</v>
      </c>
      <c r="K669" t="s">
        <v>7471</v>
      </c>
      <c r="L669">
        <v>44</v>
      </c>
      <c r="M669" t="s">
        <v>38</v>
      </c>
      <c r="N669" s="1">
        <v>45698</v>
      </c>
      <c r="O669" t="s">
        <v>138</v>
      </c>
      <c r="P669">
        <v>46.366700000000002</v>
      </c>
      <c r="Q669">
        <v>2.6318000000000001</v>
      </c>
      <c r="R669">
        <v>103</v>
      </c>
    </row>
    <row r="670" spans="1:18" x14ac:dyDescent="0.3">
      <c r="A670" t="s">
        <v>10681</v>
      </c>
      <c r="B670" t="s">
        <v>10682</v>
      </c>
      <c r="C670" t="s">
        <v>65</v>
      </c>
      <c r="D670">
        <v>328.44</v>
      </c>
      <c r="E670">
        <v>931</v>
      </c>
      <c r="F670" t="s">
        <v>47</v>
      </c>
      <c r="G670">
        <v>87</v>
      </c>
      <c r="H670">
        <v>5</v>
      </c>
      <c r="I670" s="1">
        <v>45472</v>
      </c>
      <c r="J670" t="s">
        <v>87</v>
      </c>
      <c r="K670" t="s">
        <v>10680</v>
      </c>
      <c r="L670">
        <v>22</v>
      </c>
      <c r="M670" t="s">
        <v>38</v>
      </c>
      <c r="N670" s="1">
        <v>45253</v>
      </c>
      <c r="O670" t="s">
        <v>84</v>
      </c>
      <c r="P670">
        <v>53.161099999999998</v>
      </c>
      <c r="Q670">
        <v>3.4693999999999998</v>
      </c>
      <c r="R670">
        <v>219</v>
      </c>
    </row>
    <row r="671" spans="1:18" x14ac:dyDescent="0.3">
      <c r="A671" t="s">
        <v>8929</v>
      </c>
      <c r="B671" t="s">
        <v>8930</v>
      </c>
      <c r="C671" t="s">
        <v>65</v>
      </c>
      <c r="D671">
        <v>321.42</v>
      </c>
      <c r="E671">
        <v>488</v>
      </c>
      <c r="F671" t="s">
        <v>20</v>
      </c>
      <c r="G671">
        <v>65</v>
      </c>
      <c r="H671">
        <v>20</v>
      </c>
      <c r="I671" s="1">
        <v>45815</v>
      </c>
      <c r="J671" t="s">
        <v>185</v>
      </c>
      <c r="K671" t="s">
        <v>8931</v>
      </c>
      <c r="L671">
        <v>37</v>
      </c>
      <c r="M671" t="s">
        <v>38</v>
      </c>
      <c r="N671" s="1">
        <v>45466</v>
      </c>
      <c r="O671" t="s">
        <v>138</v>
      </c>
      <c r="P671">
        <v>47.2532</v>
      </c>
      <c r="Q671">
        <v>2.5381</v>
      </c>
      <c r="R671">
        <v>349</v>
      </c>
    </row>
    <row r="672" spans="1:18" x14ac:dyDescent="0.3">
      <c r="A672" t="s">
        <v>7730</v>
      </c>
      <c r="B672" t="s">
        <v>7731</v>
      </c>
      <c r="C672" t="s">
        <v>65</v>
      </c>
      <c r="D672">
        <v>696.55</v>
      </c>
      <c r="E672">
        <v>275</v>
      </c>
      <c r="F672" t="s">
        <v>27</v>
      </c>
      <c r="G672">
        <v>32</v>
      </c>
      <c r="H672">
        <v>25</v>
      </c>
      <c r="I672" s="1">
        <v>46010</v>
      </c>
      <c r="J672" t="s">
        <v>66</v>
      </c>
      <c r="K672" t="s">
        <v>7729</v>
      </c>
      <c r="L672">
        <v>23</v>
      </c>
      <c r="M672" t="s">
        <v>38</v>
      </c>
      <c r="N672" s="1">
        <v>45667</v>
      </c>
      <c r="O672" t="s">
        <v>44</v>
      </c>
      <c r="P672">
        <v>40.2455</v>
      </c>
      <c r="Q672">
        <v>16.050799999999999</v>
      </c>
      <c r="R672">
        <v>343</v>
      </c>
    </row>
    <row r="673" spans="1:18" x14ac:dyDescent="0.3">
      <c r="A673" t="s">
        <v>4617</v>
      </c>
      <c r="B673" t="s">
        <v>4618</v>
      </c>
      <c r="C673" t="s">
        <v>19</v>
      </c>
      <c r="D673">
        <v>187.57</v>
      </c>
      <c r="E673">
        <v>773</v>
      </c>
      <c r="F673" t="s">
        <v>47</v>
      </c>
      <c r="G673">
        <v>74</v>
      </c>
      <c r="H673">
        <v>3</v>
      </c>
      <c r="I673" s="1">
        <v>45409</v>
      </c>
      <c r="J673" t="s">
        <v>158</v>
      </c>
      <c r="K673" t="s">
        <v>4612</v>
      </c>
      <c r="L673">
        <v>45</v>
      </c>
      <c r="M673" t="s">
        <v>38</v>
      </c>
      <c r="N673" s="1">
        <v>45286</v>
      </c>
      <c r="O673" t="s">
        <v>138</v>
      </c>
      <c r="P673">
        <v>44.035600000000002</v>
      </c>
      <c r="Q673">
        <v>4.3369</v>
      </c>
      <c r="R673">
        <v>123</v>
      </c>
    </row>
    <row r="674" spans="1:18" x14ac:dyDescent="0.3">
      <c r="A674" t="s">
        <v>1593</v>
      </c>
      <c r="B674" t="s">
        <v>1594</v>
      </c>
      <c r="C674" t="s">
        <v>55</v>
      </c>
      <c r="D674">
        <v>851.99</v>
      </c>
      <c r="E674">
        <v>78</v>
      </c>
      <c r="F674" t="s">
        <v>27</v>
      </c>
      <c r="G674">
        <v>85</v>
      </c>
      <c r="H674">
        <v>5</v>
      </c>
      <c r="I674" s="1">
        <v>45506</v>
      </c>
      <c r="J674" t="s">
        <v>104</v>
      </c>
      <c r="K674" t="s">
        <v>1592</v>
      </c>
      <c r="L674">
        <v>30</v>
      </c>
      <c r="M674" t="s">
        <v>38</v>
      </c>
      <c r="N674" s="1">
        <v>45452</v>
      </c>
      <c r="O674" t="s">
        <v>84</v>
      </c>
      <c r="P674">
        <v>50.9771</v>
      </c>
      <c r="Q674">
        <v>6.1447000000000003</v>
      </c>
      <c r="R674">
        <v>54</v>
      </c>
    </row>
    <row r="675" spans="1:18" x14ac:dyDescent="0.3">
      <c r="A675" t="s">
        <v>1932</v>
      </c>
      <c r="B675" t="s">
        <v>1933</v>
      </c>
      <c r="C675" t="s">
        <v>65</v>
      </c>
      <c r="D675">
        <v>829.23</v>
      </c>
      <c r="E675">
        <v>917</v>
      </c>
      <c r="F675" t="s">
        <v>47</v>
      </c>
      <c r="G675">
        <v>27</v>
      </c>
      <c r="H675">
        <v>27</v>
      </c>
      <c r="I675" s="1">
        <v>45332</v>
      </c>
      <c r="J675" t="s">
        <v>87</v>
      </c>
      <c r="K675" t="s">
        <v>1929</v>
      </c>
      <c r="L675">
        <v>17</v>
      </c>
      <c r="M675" t="s">
        <v>38</v>
      </c>
      <c r="N675" s="1">
        <v>45097</v>
      </c>
      <c r="O675" t="s">
        <v>84</v>
      </c>
      <c r="P675">
        <v>52.434699999999999</v>
      </c>
      <c r="Q675">
        <v>3.5226999999999999</v>
      </c>
      <c r="R675">
        <v>235</v>
      </c>
    </row>
    <row r="676" spans="1:18" x14ac:dyDescent="0.3">
      <c r="A676" t="s">
        <v>3947</v>
      </c>
      <c r="B676" t="s">
        <v>3948</v>
      </c>
      <c r="C676" t="s">
        <v>32</v>
      </c>
      <c r="D676">
        <v>560.13</v>
      </c>
      <c r="E676">
        <v>724</v>
      </c>
      <c r="F676" t="s">
        <v>47</v>
      </c>
      <c r="G676">
        <v>22</v>
      </c>
      <c r="H676">
        <v>12</v>
      </c>
      <c r="I676" s="1">
        <v>45975</v>
      </c>
      <c r="J676" t="s">
        <v>197</v>
      </c>
      <c r="K676" t="s">
        <v>3949</v>
      </c>
      <c r="L676">
        <v>48</v>
      </c>
      <c r="M676" t="s">
        <v>38</v>
      </c>
      <c r="N676" s="1">
        <v>45624</v>
      </c>
      <c r="O676" t="s">
        <v>24</v>
      </c>
      <c r="P676">
        <v>53.290300000000002</v>
      </c>
      <c r="Q676">
        <v>6.1188000000000002</v>
      </c>
      <c r="R676">
        <v>351</v>
      </c>
    </row>
    <row r="677" spans="1:18" x14ac:dyDescent="0.3">
      <c r="A677" t="s">
        <v>9850</v>
      </c>
      <c r="B677" t="s">
        <v>9851</v>
      </c>
      <c r="C677" t="s">
        <v>19</v>
      </c>
      <c r="D677">
        <v>627.02</v>
      </c>
      <c r="E677">
        <v>680</v>
      </c>
      <c r="F677" t="s">
        <v>20</v>
      </c>
      <c r="G677">
        <v>99</v>
      </c>
      <c r="H677">
        <v>18</v>
      </c>
      <c r="I677" s="1">
        <v>45510</v>
      </c>
      <c r="J677" t="s">
        <v>204</v>
      </c>
      <c r="K677" t="s">
        <v>9841</v>
      </c>
      <c r="L677">
        <v>49</v>
      </c>
      <c r="M677" t="s">
        <v>38</v>
      </c>
      <c r="N677" s="1">
        <v>45210</v>
      </c>
      <c r="O677" t="s">
        <v>90</v>
      </c>
      <c r="P677">
        <v>47.071800000000003</v>
      </c>
      <c r="Q677">
        <v>15.8032</v>
      </c>
      <c r="R677">
        <v>300</v>
      </c>
    </row>
    <row r="678" spans="1:18" x14ac:dyDescent="0.3">
      <c r="A678" t="s">
        <v>10800</v>
      </c>
      <c r="B678" t="s">
        <v>10801</v>
      </c>
      <c r="C678" t="s">
        <v>36</v>
      </c>
      <c r="D678">
        <v>460.17</v>
      </c>
      <c r="E678">
        <v>242</v>
      </c>
      <c r="F678" t="s">
        <v>27</v>
      </c>
      <c r="G678">
        <v>95</v>
      </c>
      <c r="H678">
        <v>4</v>
      </c>
      <c r="I678" s="1">
        <v>45353</v>
      </c>
      <c r="J678" t="s">
        <v>126</v>
      </c>
      <c r="K678" t="s">
        <v>10802</v>
      </c>
      <c r="L678">
        <v>11</v>
      </c>
      <c r="M678" t="s">
        <v>38</v>
      </c>
      <c r="N678" s="1">
        <v>45275</v>
      </c>
      <c r="O678" t="s">
        <v>29</v>
      </c>
      <c r="P678">
        <v>41.839799999999997</v>
      </c>
      <c r="Q678">
        <v>-6.6143999999999998</v>
      </c>
      <c r="R678">
        <v>78</v>
      </c>
    </row>
    <row r="679" spans="1:18" x14ac:dyDescent="0.3">
      <c r="A679" t="s">
        <v>4159</v>
      </c>
      <c r="B679" t="s">
        <v>4160</v>
      </c>
      <c r="C679" t="s">
        <v>42</v>
      </c>
      <c r="D679">
        <v>367.12</v>
      </c>
      <c r="E679">
        <v>616</v>
      </c>
      <c r="F679" t="s">
        <v>20</v>
      </c>
      <c r="G679">
        <v>84</v>
      </c>
      <c r="H679">
        <v>17</v>
      </c>
      <c r="I679" s="1">
        <v>45539</v>
      </c>
      <c r="J679" t="s">
        <v>480</v>
      </c>
      <c r="K679" t="s">
        <v>4158</v>
      </c>
      <c r="L679">
        <v>45</v>
      </c>
      <c r="M679" t="s">
        <v>38</v>
      </c>
      <c r="N679" s="1">
        <v>45320</v>
      </c>
      <c r="O679" t="s">
        <v>84</v>
      </c>
      <c r="P679">
        <v>52.876600000000003</v>
      </c>
      <c r="Q679">
        <v>6.8174000000000001</v>
      </c>
      <c r="R679">
        <v>219</v>
      </c>
    </row>
    <row r="680" spans="1:18" x14ac:dyDescent="0.3">
      <c r="A680" t="s">
        <v>10206</v>
      </c>
      <c r="B680" t="s">
        <v>10207</v>
      </c>
      <c r="C680" t="s">
        <v>32</v>
      </c>
      <c r="D680">
        <v>337.64</v>
      </c>
      <c r="E680">
        <v>342</v>
      </c>
      <c r="F680" t="s">
        <v>20</v>
      </c>
      <c r="G680">
        <v>32</v>
      </c>
      <c r="H680">
        <v>24</v>
      </c>
      <c r="I680" s="1">
        <v>45303</v>
      </c>
      <c r="J680" t="s">
        <v>360</v>
      </c>
      <c r="K680" t="s">
        <v>10203</v>
      </c>
      <c r="L680">
        <v>25</v>
      </c>
      <c r="M680" t="s">
        <v>38</v>
      </c>
      <c r="N680" s="1">
        <v>45249</v>
      </c>
      <c r="O680" t="s">
        <v>77</v>
      </c>
      <c r="P680">
        <v>50.252499999999998</v>
      </c>
      <c r="Q680">
        <v>6.1097999999999999</v>
      </c>
      <c r="R680">
        <v>54</v>
      </c>
    </row>
    <row r="681" spans="1:18" x14ac:dyDescent="0.3">
      <c r="A681" t="s">
        <v>5501</v>
      </c>
      <c r="B681" t="s">
        <v>5502</v>
      </c>
      <c r="C681" t="s">
        <v>32</v>
      </c>
      <c r="D681">
        <v>815.41</v>
      </c>
      <c r="E681">
        <v>860</v>
      </c>
      <c r="F681" t="s">
        <v>47</v>
      </c>
      <c r="G681">
        <v>39</v>
      </c>
      <c r="H681">
        <v>27</v>
      </c>
      <c r="I681" s="1">
        <v>45306</v>
      </c>
      <c r="J681" t="s">
        <v>93</v>
      </c>
      <c r="K681" t="s">
        <v>5498</v>
      </c>
      <c r="L681">
        <v>44</v>
      </c>
      <c r="M681" t="s">
        <v>38</v>
      </c>
      <c r="N681" s="1">
        <v>45288</v>
      </c>
      <c r="O681" t="s">
        <v>84</v>
      </c>
      <c r="P681">
        <v>52.818300000000001</v>
      </c>
      <c r="Q681">
        <v>5.4440999999999997</v>
      </c>
      <c r="R681">
        <v>18</v>
      </c>
    </row>
    <row r="682" spans="1:18" x14ac:dyDescent="0.3">
      <c r="A682" t="s">
        <v>5849</v>
      </c>
      <c r="B682" t="s">
        <v>5850</v>
      </c>
      <c r="C682" t="s">
        <v>72</v>
      </c>
      <c r="D682">
        <v>113.14</v>
      </c>
      <c r="E682">
        <v>164</v>
      </c>
      <c r="F682" t="s">
        <v>27</v>
      </c>
      <c r="G682">
        <v>49</v>
      </c>
      <c r="H682">
        <v>14</v>
      </c>
      <c r="I682" s="1">
        <v>45979</v>
      </c>
      <c r="J682" t="s">
        <v>76</v>
      </c>
      <c r="K682" t="s">
        <v>5848</v>
      </c>
      <c r="L682">
        <v>47</v>
      </c>
      <c r="M682" t="s">
        <v>38</v>
      </c>
      <c r="N682" s="1">
        <v>45655</v>
      </c>
      <c r="O682" t="s">
        <v>112</v>
      </c>
      <c r="P682">
        <v>57.104999999999997</v>
      </c>
      <c r="Q682">
        <v>-7.0331000000000001</v>
      </c>
      <c r="R682">
        <v>324</v>
      </c>
    </row>
    <row r="683" spans="1:18" x14ac:dyDescent="0.3">
      <c r="A683" t="s">
        <v>8658</v>
      </c>
      <c r="B683" t="s">
        <v>8659</v>
      </c>
      <c r="C683" t="s">
        <v>32</v>
      </c>
      <c r="D683">
        <v>573.91999999999996</v>
      </c>
      <c r="E683">
        <v>424</v>
      </c>
      <c r="F683" t="s">
        <v>20</v>
      </c>
      <c r="G683">
        <v>93</v>
      </c>
      <c r="H683">
        <v>17</v>
      </c>
      <c r="I683" s="1">
        <v>45595</v>
      </c>
      <c r="J683" t="s">
        <v>360</v>
      </c>
      <c r="K683" t="s">
        <v>8657</v>
      </c>
      <c r="L683">
        <v>38</v>
      </c>
      <c r="M683" t="s">
        <v>38</v>
      </c>
      <c r="N683" s="1">
        <v>45450</v>
      </c>
      <c r="O683" t="s">
        <v>24</v>
      </c>
      <c r="P683">
        <v>49.129199999999997</v>
      </c>
      <c r="Q683">
        <v>12.6668</v>
      </c>
      <c r="R683">
        <v>145</v>
      </c>
    </row>
    <row r="684" spans="1:18" x14ac:dyDescent="0.3">
      <c r="A684" t="s">
        <v>3119</v>
      </c>
      <c r="B684" t="s">
        <v>3120</v>
      </c>
      <c r="C684" t="s">
        <v>42</v>
      </c>
      <c r="D684">
        <v>333.18</v>
      </c>
      <c r="E684">
        <v>939</v>
      </c>
      <c r="F684" t="s">
        <v>47</v>
      </c>
      <c r="G684">
        <v>20</v>
      </c>
      <c r="H684">
        <v>9</v>
      </c>
      <c r="I684" s="1">
        <v>45708</v>
      </c>
      <c r="J684" t="s">
        <v>154</v>
      </c>
      <c r="K684" t="s">
        <v>3114</v>
      </c>
      <c r="L684">
        <v>22</v>
      </c>
      <c r="M684" t="s">
        <v>38</v>
      </c>
      <c r="N684" s="1">
        <v>45612</v>
      </c>
      <c r="O684" t="s">
        <v>44</v>
      </c>
      <c r="P684">
        <v>37.244100000000003</v>
      </c>
      <c r="Q684">
        <v>15.103300000000001</v>
      </c>
      <c r="R684">
        <v>96</v>
      </c>
    </row>
    <row r="685" spans="1:18" x14ac:dyDescent="0.3">
      <c r="A685" t="s">
        <v>8221</v>
      </c>
      <c r="B685" t="s">
        <v>8222</v>
      </c>
      <c r="C685" t="s">
        <v>19</v>
      </c>
      <c r="D685">
        <v>560.74</v>
      </c>
      <c r="E685">
        <v>420</v>
      </c>
      <c r="F685" t="s">
        <v>20</v>
      </c>
      <c r="G685">
        <v>31</v>
      </c>
      <c r="H685">
        <v>6</v>
      </c>
      <c r="I685" s="1">
        <v>45430</v>
      </c>
      <c r="J685" t="s">
        <v>201</v>
      </c>
      <c r="K685" t="s">
        <v>8220</v>
      </c>
      <c r="L685">
        <v>16</v>
      </c>
      <c r="M685" t="s">
        <v>38</v>
      </c>
      <c r="N685" s="1">
        <v>45308</v>
      </c>
      <c r="O685" t="s">
        <v>90</v>
      </c>
      <c r="P685">
        <v>47.168100000000003</v>
      </c>
      <c r="Q685">
        <v>10.1973</v>
      </c>
      <c r="R685">
        <v>122</v>
      </c>
    </row>
    <row r="686" spans="1:18" x14ac:dyDescent="0.3">
      <c r="A686" t="s">
        <v>5326</v>
      </c>
      <c r="B686" t="s">
        <v>5327</v>
      </c>
      <c r="C686" t="s">
        <v>42</v>
      </c>
      <c r="D686">
        <v>532.83000000000004</v>
      </c>
      <c r="E686">
        <v>394</v>
      </c>
      <c r="F686" t="s">
        <v>20</v>
      </c>
      <c r="G686">
        <v>74</v>
      </c>
      <c r="H686">
        <v>1</v>
      </c>
      <c r="I686" s="1">
        <v>45375</v>
      </c>
      <c r="J686" t="s">
        <v>28</v>
      </c>
      <c r="K686" t="s">
        <v>5323</v>
      </c>
      <c r="L686">
        <v>33</v>
      </c>
      <c r="M686" t="s">
        <v>38</v>
      </c>
      <c r="N686" s="1">
        <v>45126</v>
      </c>
      <c r="O686" t="s">
        <v>138</v>
      </c>
      <c r="P686">
        <v>44.110300000000002</v>
      </c>
      <c r="Q686">
        <v>3.0703999999999998</v>
      </c>
      <c r="R686">
        <v>249</v>
      </c>
    </row>
    <row r="687" spans="1:18" x14ac:dyDescent="0.3">
      <c r="A687" t="s">
        <v>10973</v>
      </c>
      <c r="B687" t="s">
        <v>10974</v>
      </c>
      <c r="C687" t="s">
        <v>65</v>
      </c>
      <c r="D687">
        <v>79.14</v>
      </c>
      <c r="E687">
        <v>954</v>
      </c>
      <c r="F687" t="s">
        <v>47</v>
      </c>
      <c r="G687">
        <v>96</v>
      </c>
      <c r="H687">
        <v>18</v>
      </c>
      <c r="I687" s="1">
        <v>45261</v>
      </c>
      <c r="J687" t="s">
        <v>28</v>
      </c>
      <c r="K687" t="s">
        <v>10972</v>
      </c>
      <c r="L687">
        <v>6</v>
      </c>
      <c r="M687" t="s">
        <v>38</v>
      </c>
      <c r="N687" s="1">
        <v>45030</v>
      </c>
      <c r="O687" t="s">
        <v>138</v>
      </c>
      <c r="P687">
        <v>49.648099999999999</v>
      </c>
      <c r="Q687">
        <v>6.8310000000000004</v>
      </c>
      <c r="R687">
        <v>231</v>
      </c>
    </row>
    <row r="688" spans="1:18" x14ac:dyDescent="0.3">
      <c r="A688" t="s">
        <v>5613</v>
      </c>
      <c r="B688" t="s">
        <v>5614</v>
      </c>
      <c r="C688" t="s">
        <v>19</v>
      </c>
      <c r="D688">
        <v>355.5</v>
      </c>
      <c r="E688">
        <v>733</v>
      </c>
      <c r="F688" t="s">
        <v>47</v>
      </c>
      <c r="G688">
        <v>66</v>
      </c>
      <c r="H688">
        <v>17</v>
      </c>
      <c r="I688" s="1">
        <v>45609</v>
      </c>
      <c r="J688" t="s">
        <v>201</v>
      </c>
      <c r="K688" t="s">
        <v>5612</v>
      </c>
      <c r="L688">
        <v>28</v>
      </c>
      <c r="M688" t="s">
        <v>38</v>
      </c>
      <c r="N688" s="1">
        <v>45395</v>
      </c>
      <c r="O688" t="s">
        <v>44</v>
      </c>
      <c r="P688">
        <v>44.012799999999999</v>
      </c>
      <c r="Q688">
        <v>9.4346999999999994</v>
      </c>
      <c r="R688">
        <v>214</v>
      </c>
    </row>
    <row r="689" spans="1:18" x14ac:dyDescent="0.3">
      <c r="A689" t="s">
        <v>1433</v>
      </c>
      <c r="B689" t="s">
        <v>1434</v>
      </c>
      <c r="C689" t="s">
        <v>42</v>
      </c>
      <c r="D689">
        <v>490.71</v>
      </c>
      <c r="E689">
        <v>934</v>
      </c>
      <c r="F689" t="s">
        <v>47</v>
      </c>
      <c r="G689">
        <v>36</v>
      </c>
      <c r="H689">
        <v>23</v>
      </c>
      <c r="I689" s="1">
        <v>45565</v>
      </c>
      <c r="J689" t="s">
        <v>158</v>
      </c>
      <c r="K689" t="s">
        <v>1428</v>
      </c>
      <c r="L689">
        <v>36</v>
      </c>
      <c r="M689" t="s">
        <v>38</v>
      </c>
      <c r="N689" s="1">
        <v>45460</v>
      </c>
      <c r="O689" t="s">
        <v>49</v>
      </c>
      <c r="P689">
        <v>53.371899999999997</v>
      </c>
      <c r="Q689">
        <v>20.3201</v>
      </c>
      <c r="R689">
        <v>105</v>
      </c>
    </row>
    <row r="690" spans="1:18" x14ac:dyDescent="0.3">
      <c r="A690" t="s">
        <v>930</v>
      </c>
      <c r="B690" t="s">
        <v>931</v>
      </c>
      <c r="C690" t="s">
        <v>36</v>
      </c>
      <c r="D690">
        <v>331.02</v>
      </c>
      <c r="E690">
        <v>38</v>
      </c>
      <c r="F690" t="s">
        <v>27</v>
      </c>
      <c r="G690">
        <v>97</v>
      </c>
      <c r="H690">
        <v>5</v>
      </c>
      <c r="I690" s="1">
        <v>46013</v>
      </c>
      <c r="J690" t="s">
        <v>179</v>
      </c>
      <c r="K690" t="s">
        <v>929</v>
      </c>
      <c r="L690">
        <v>21</v>
      </c>
      <c r="M690" t="s">
        <v>38</v>
      </c>
      <c r="N690" s="1">
        <v>45656</v>
      </c>
      <c r="O690" t="s">
        <v>44</v>
      </c>
      <c r="P690">
        <v>38.681199999999997</v>
      </c>
      <c r="Q690">
        <v>8.3135999999999992</v>
      </c>
      <c r="R690">
        <v>357</v>
      </c>
    </row>
    <row r="691" spans="1:18" x14ac:dyDescent="0.3">
      <c r="A691" t="s">
        <v>10545</v>
      </c>
      <c r="B691" t="s">
        <v>10546</v>
      </c>
      <c r="C691" t="s">
        <v>32</v>
      </c>
      <c r="D691">
        <v>718.71</v>
      </c>
      <c r="E691">
        <v>317</v>
      </c>
      <c r="F691" t="s">
        <v>20</v>
      </c>
      <c r="G691">
        <v>83</v>
      </c>
      <c r="H691">
        <v>7</v>
      </c>
      <c r="I691" s="1">
        <v>45611</v>
      </c>
      <c r="J691" t="s">
        <v>58</v>
      </c>
      <c r="K691" t="s">
        <v>10544</v>
      </c>
      <c r="L691">
        <v>8</v>
      </c>
      <c r="M691" t="s">
        <v>38</v>
      </c>
      <c r="N691" s="1">
        <v>45538</v>
      </c>
      <c r="O691" t="s">
        <v>49</v>
      </c>
      <c r="P691">
        <v>53.338999999999999</v>
      </c>
      <c r="Q691">
        <v>16.1828</v>
      </c>
      <c r="R691">
        <v>73</v>
      </c>
    </row>
    <row r="692" spans="1:18" x14ac:dyDescent="0.3">
      <c r="A692" t="s">
        <v>4800</v>
      </c>
      <c r="B692" t="s">
        <v>4801</v>
      </c>
      <c r="C692" t="s">
        <v>42</v>
      </c>
      <c r="D692">
        <v>547.75</v>
      </c>
      <c r="E692">
        <v>389</v>
      </c>
      <c r="F692" t="s">
        <v>20</v>
      </c>
      <c r="G692">
        <v>38</v>
      </c>
      <c r="H692">
        <v>13</v>
      </c>
      <c r="I692" s="1">
        <v>45263</v>
      </c>
      <c r="J692" t="s">
        <v>37</v>
      </c>
      <c r="K692" t="s">
        <v>4802</v>
      </c>
      <c r="L692">
        <v>17</v>
      </c>
      <c r="M692" t="s">
        <v>38</v>
      </c>
      <c r="N692" s="1">
        <v>45250</v>
      </c>
      <c r="O692" t="s">
        <v>24</v>
      </c>
      <c r="P692">
        <v>49.868699999999997</v>
      </c>
      <c r="Q692">
        <v>12.32</v>
      </c>
      <c r="R692">
        <v>13</v>
      </c>
    </row>
    <row r="693" spans="1:18" x14ac:dyDescent="0.3">
      <c r="A693" t="s">
        <v>5491</v>
      </c>
      <c r="B693" t="s">
        <v>5492</v>
      </c>
      <c r="C693" t="s">
        <v>72</v>
      </c>
      <c r="D693">
        <v>61.36</v>
      </c>
      <c r="E693">
        <v>224</v>
      </c>
      <c r="F693" t="s">
        <v>27</v>
      </c>
      <c r="G693">
        <v>31</v>
      </c>
      <c r="H693">
        <v>21</v>
      </c>
      <c r="I693" s="1">
        <v>45568</v>
      </c>
      <c r="J693" t="s">
        <v>126</v>
      </c>
      <c r="K693" t="s">
        <v>5493</v>
      </c>
      <c r="L693">
        <v>45</v>
      </c>
      <c r="M693" t="s">
        <v>38</v>
      </c>
      <c r="N693" s="1">
        <v>45510</v>
      </c>
      <c r="O693" t="s">
        <v>39</v>
      </c>
      <c r="P693">
        <v>61.4223</v>
      </c>
      <c r="Q693">
        <v>23.1356</v>
      </c>
      <c r="R693">
        <v>58</v>
      </c>
    </row>
    <row r="694" spans="1:18" x14ac:dyDescent="0.3">
      <c r="A694" t="s">
        <v>4248</v>
      </c>
      <c r="B694" t="s">
        <v>4249</v>
      </c>
      <c r="C694" t="s">
        <v>32</v>
      </c>
      <c r="D694">
        <v>203.01</v>
      </c>
      <c r="E694">
        <v>208</v>
      </c>
      <c r="F694" t="s">
        <v>27</v>
      </c>
      <c r="G694">
        <v>88</v>
      </c>
      <c r="H694">
        <v>22</v>
      </c>
      <c r="I694" s="1">
        <v>45916</v>
      </c>
      <c r="J694" t="s">
        <v>118</v>
      </c>
      <c r="K694" t="s">
        <v>4250</v>
      </c>
      <c r="L694">
        <v>31</v>
      </c>
      <c r="M694" t="s">
        <v>38</v>
      </c>
      <c r="N694" s="1">
        <v>45668</v>
      </c>
      <c r="O694" t="s">
        <v>138</v>
      </c>
      <c r="P694">
        <v>42.341200000000001</v>
      </c>
      <c r="Q694">
        <v>-2.5644</v>
      </c>
      <c r="R694">
        <v>248</v>
      </c>
    </row>
    <row r="695" spans="1:18" x14ac:dyDescent="0.3">
      <c r="A695" t="s">
        <v>7592</v>
      </c>
      <c r="B695" t="s">
        <v>7593</v>
      </c>
      <c r="C695" t="s">
        <v>65</v>
      </c>
      <c r="D695">
        <v>81.180000000000007</v>
      </c>
      <c r="E695">
        <v>875</v>
      </c>
      <c r="F695" t="s">
        <v>47</v>
      </c>
      <c r="G695">
        <v>60</v>
      </c>
      <c r="H695">
        <v>27</v>
      </c>
      <c r="I695" s="1">
        <v>45947</v>
      </c>
      <c r="J695" t="s">
        <v>429</v>
      </c>
      <c r="K695" t="s">
        <v>7594</v>
      </c>
      <c r="L695">
        <v>22</v>
      </c>
      <c r="M695" t="s">
        <v>38</v>
      </c>
      <c r="N695" s="1">
        <v>45625</v>
      </c>
      <c r="O695" t="s">
        <v>90</v>
      </c>
      <c r="P695">
        <v>47.709099999999999</v>
      </c>
      <c r="Q695">
        <v>9.9627999999999997</v>
      </c>
      <c r="R695">
        <v>322</v>
      </c>
    </row>
    <row r="696" spans="1:18" x14ac:dyDescent="0.3">
      <c r="A696" t="s">
        <v>5703</v>
      </c>
      <c r="B696" t="s">
        <v>5704</v>
      </c>
      <c r="C696" t="s">
        <v>36</v>
      </c>
      <c r="D696">
        <v>381.11</v>
      </c>
      <c r="E696">
        <v>311</v>
      </c>
      <c r="F696" t="s">
        <v>20</v>
      </c>
      <c r="G696">
        <v>68</v>
      </c>
      <c r="H696">
        <v>25</v>
      </c>
      <c r="I696" s="1">
        <v>45350</v>
      </c>
      <c r="J696" t="s">
        <v>80</v>
      </c>
      <c r="K696" t="s">
        <v>5702</v>
      </c>
      <c r="L696">
        <v>40</v>
      </c>
      <c r="M696" t="s">
        <v>38</v>
      </c>
      <c r="N696" s="1">
        <v>45064</v>
      </c>
      <c r="O696" t="s">
        <v>24</v>
      </c>
      <c r="P696">
        <v>52.6038</v>
      </c>
      <c r="Q696">
        <v>8.3411000000000008</v>
      </c>
      <c r="R696">
        <v>286</v>
      </c>
    </row>
    <row r="697" spans="1:18" x14ac:dyDescent="0.3">
      <c r="A697" t="s">
        <v>4214</v>
      </c>
      <c r="B697" t="s">
        <v>4215</v>
      </c>
      <c r="C697" t="s">
        <v>65</v>
      </c>
      <c r="D697">
        <v>248.61</v>
      </c>
      <c r="E697">
        <v>246</v>
      </c>
      <c r="F697" t="s">
        <v>27</v>
      </c>
      <c r="G697">
        <v>30</v>
      </c>
      <c r="H697">
        <v>11</v>
      </c>
      <c r="I697" s="1">
        <v>45498</v>
      </c>
      <c r="J697" t="s">
        <v>76</v>
      </c>
      <c r="K697" t="s">
        <v>4213</v>
      </c>
      <c r="L697">
        <v>26</v>
      </c>
      <c r="M697" t="s">
        <v>38</v>
      </c>
      <c r="N697" s="1">
        <v>45220</v>
      </c>
      <c r="O697" t="s">
        <v>84</v>
      </c>
      <c r="P697">
        <v>52.594999999999999</v>
      </c>
      <c r="Q697">
        <v>3.7103999999999999</v>
      </c>
      <c r="R697">
        <v>278</v>
      </c>
    </row>
    <row r="698" spans="1:18" x14ac:dyDescent="0.3">
      <c r="A698" t="s">
        <v>1965</v>
      </c>
      <c r="B698" t="s">
        <v>1966</v>
      </c>
      <c r="C698" t="s">
        <v>72</v>
      </c>
      <c r="D698">
        <v>312.43</v>
      </c>
      <c r="E698">
        <v>542</v>
      </c>
      <c r="F698" t="s">
        <v>20</v>
      </c>
      <c r="G698">
        <v>30</v>
      </c>
      <c r="H698">
        <v>14</v>
      </c>
      <c r="I698" s="1">
        <v>45609</v>
      </c>
      <c r="J698" t="s">
        <v>556</v>
      </c>
      <c r="K698" t="s">
        <v>1962</v>
      </c>
      <c r="L698">
        <v>45</v>
      </c>
      <c r="M698" t="s">
        <v>38</v>
      </c>
      <c r="N698" s="1">
        <v>45406</v>
      </c>
      <c r="O698" t="s">
        <v>112</v>
      </c>
      <c r="P698">
        <v>55.658200000000001</v>
      </c>
      <c r="Q698">
        <v>0.5252</v>
      </c>
      <c r="R698">
        <v>203</v>
      </c>
    </row>
    <row r="699" spans="1:18" x14ac:dyDescent="0.3">
      <c r="A699" t="s">
        <v>7287</v>
      </c>
      <c r="B699" t="s">
        <v>7288</v>
      </c>
      <c r="C699" t="s">
        <v>72</v>
      </c>
      <c r="D699">
        <v>274.36</v>
      </c>
      <c r="E699">
        <v>35</v>
      </c>
      <c r="F699" t="s">
        <v>27</v>
      </c>
      <c r="G699">
        <v>74</v>
      </c>
      <c r="H699">
        <v>25</v>
      </c>
      <c r="I699" s="1">
        <v>45658</v>
      </c>
      <c r="J699" t="s">
        <v>201</v>
      </c>
      <c r="K699" t="s">
        <v>7289</v>
      </c>
      <c r="L699">
        <v>44</v>
      </c>
      <c r="M699" t="s">
        <v>38</v>
      </c>
      <c r="N699" s="1">
        <v>45506</v>
      </c>
      <c r="O699" t="s">
        <v>112</v>
      </c>
      <c r="P699">
        <v>52.048499999999997</v>
      </c>
      <c r="Q699">
        <v>-3.6989000000000001</v>
      </c>
      <c r="R699">
        <v>152</v>
      </c>
    </row>
    <row r="700" spans="1:18" x14ac:dyDescent="0.3">
      <c r="A700" t="s">
        <v>9689</v>
      </c>
      <c r="B700" t="s">
        <v>9690</v>
      </c>
      <c r="C700" t="s">
        <v>36</v>
      </c>
      <c r="D700">
        <v>736.48</v>
      </c>
      <c r="E700">
        <v>286</v>
      </c>
      <c r="F700" t="s">
        <v>27</v>
      </c>
      <c r="G700">
        <v>16</v>
      </c>
      <c r="H700">
        <v>5</v>
      </c>
      <c r="I700" s="1">
        <v>45583</v>
      </c>
      <c r="J700" t="s">
        <v>100</v>
      </c>
      <c r="K700" t="s">
        <v>9688</v>
      </c>
      <c r="L700">
        <v>16</v>
      </c>
      <c r="M700" t="s">
        <v>38</v>
      </c>
      <c r="N700" s="1">
        <v>45219</v>
      </c>
      <c r="O700" t="s">
        <v>90</v>
      </c>
      <c r="P700">
        <v>46.726799999999997</v>
      </c>
      <c r="Q700">
        <v>12.6911</v>
      </c>
      <c r="R700">
        <v>364</v>
      </c>
    </row>
    <row r="701" spans="1:18" x14ac:dyDescent="0.3">
      <c r="A701" t="s">
        <v>5587</v>
      </c>
      <c r="B701" t="s">
        <v>5588</v>
      </c>
      <c r="C701" t="s">
        <v>32</v>
      </c>
      <c r="D701">
        <v>136.33000000000001</v>
      </c>
      <c r="E701">
        <v>615</v>
      </c>
      <c r="F701" t="s">
        <v>20</v>
      </c>
      <c r="G701">
        <v>82</v>
      </c>
      <c r="H701">
        <v>9</v>
      </c>
      <c r="I701" s="1">
        <v>45809</v>
      </c>
      <c r="J701" t="s">
        <v>179</v>
      </c>
      <c r="K701" t="s">
        <v>5589</v>
      </c>
      <c r="L701">
        <v>32</v>
      </c>
      <c r="M701" t="s">
        <v>38</v>
      </c>
      <c r="N701" s="1">
        <v>45454</v>
      </c>
      <c r="O701" t="s">
        <v>90</v>
      </c>
      <c r="P701">
        <v>48.174799999999998</v>
      </c>
      <c r="Q701">
        <v>16.2105</v>
      </c>
      <c r="R701">
        <v>355</v>
      </c>
    </row>
    <row r="702" spans="1:18" x14ac:dyDescent="0.3">
      <c r="A702" t="s">
        <v>9655</v>
      </c>
      <c r="B702" t="s">
        <v>9656</v>
      </c>
      <c r="C702" t="s">
        <v>65</v>
      </c>
      <c r="D702">
        <v>776.07</v>
      </c>
      <c r="E702">
        <v>764</v>
      </c>
      <c r="F702" t="s">
        <v>47</v>
      </c>
      <c r="G702">
        <v>17</v>
      </c>
      <c r="H702">
        <v>3</v>
      </c>
      <c r="I702" s="1">
        <v>45403</v>
      </c>
      <c r="J702" t="s">
        <v>480</v>
      </c>
      <c r="K702" t="s">
        <v>9657</v>
      </c>
      <c r="L702">
        <v>31</v>
      </c>
      <c r="M702" t="s">
        <v>38</v>
      </c>
      <c r="N702" s="1">
        <v>45375</v>
      </c>
      <c r="O702" t="s">
        <v>84</v>
      </c>
      <c r="P702">
        <v>51.508699999999997</v>
      </c>
      <c r="Q702">
        <v>5.5667</v>
      </c>
      <c r="R702">
        <v>28</v>
      </c>
    </row>
    <row r="703" spans="1:18" x14ac:dyDescent="0.3">
      <c r="A703" t="s">
        <v>1149</v>
      </c>
      <c r="B703" t="s">
        <v>1150</v>
      </c>
      <c r="C703" t="s">
        <v>65</v>
      </c>
      <c r="D703">
        <v>750.38</v>
      </c>
      <c r="E703">
        <v>845</v>
      </c>
      <c r="F703" t="s">
        <v>47</v>
      </c>
      <c r="G703">
        <v>75</v>
      </c>
      <c r="H703">
        <v>24</v>
      </c>
      <c r="I703" s="1">
        <v>45771</v>
      </c>
      <c r="J703" t="s">
        <v>48</v>
      </c>
      <c r="K703" t="s">
        <v>1151</v>
      </c>
      <c r="L703">
        <v>30</v>
      </c>
      <c r="M703" t="s">
        <v>38</v>
      </c>
      <c r="N703" s="1">
        <v>45623</v>
      </c>
      <c r="O703" t="s">
        <v>138</v>
      </c>
      <c r="P703">
        <v>50.751399999999997</v>
      </c>
      <c r="Q703">
        <v>5.3808999999999996</v>
      </c>
      <c r="R703">
        <v>148</v>
      </c>
    </row>
    <row r="704" spans="1:18" x14ac:dyDescent="0.3">
      <c r="A704" t="s">
        <v>9331</v>
      </c>
      <c r="B704" t="s">
        <v>9332</v>
      </c>
      <c r="C704" t="s">
        <v>42</v>
      </c>
      <c r="D704">
        <v>411.46</v>
      </c>
      <c r="E704">
        <v>31</v>
      </c>
      <c r="F704" t="s">
        <v>27</v>
      </c>
      <c r="G704">
        <v>41</v>
      </c>
      <c r="H704">
        <v>7</v>
      </c>
      <c r="I704" s="1">
        <v>45707</v>
      </c>
      <c r="J704" t="s">
        <v>131</v>
      </c>
      <c r="K704" t="s">
        <v>9330</v>
      </c>
      <c r="L704">
        <v>16</v>
      </c>
      <c r="M704" t="s">
        <v>38</v>
      </c>
      <c r="N704" s="1">
        <v>45485</v>
      </c>
      <c r="O704" t="s">
        <v>49</v>
      </c>
      <c r="P704">
        <v>51.6798</v>
      </c>
      <c r="Q704">
        <v>23.130299999999998</v>
      </c>
      <c r="R704">
        <v>222</v>
      </c>
    </row>
    <row r="705" spans="1:18" x14ac:dyDescent="0.3">
      <c r="A705" t="s">
        <v>8770</v>
      </c>
      <c r="B705" t="s">
        <v>8771</v>
      </c>
      <c r="C705" t="s">
        <v>36</v>
      </c>
      <c r="D705">
        <v>539.26</v>
      </c>
      <c r="E705">
        <v>141</v>
      </c>
      <c r="F705" t="s">
        <v>27</v>
      </c>
      <c r="G705">
        <v>28</v>
      </c>
      <c r="H705">
        <v>17</v>
      </c>
      <c r="I705" s="1">
        <v>45112</v>
      </c>
      <c r="J705" t="s">
        <v>33</v>
      </c>
      <c r="K705" t="s">
        <v>8772</v>
      </c>
      <c r="L705">
        <v>16</v>
      </c>
      <c r="M705" t="s">
        <v>38</v>
      </c>
      <c r="N705" s="1">
        <v>45093</v>
      </c>
      <c r="O705" t="s">
        <v>77</v>
      </c>
      <c r="P705">
        <v>49.574399999999997</v>
      </c>
      <c r="Q705">
        <v>6.0785999999999998</v>
      </c>
      <c r="R705">
        <v>19</v>
      </c>
    </row>
    <row r="706" spans="1:18" x14ac:dyDescent="0.3">
      <c r="A706" t="s">
        <v>10904</v>
      </c>
      <c r="B706" t="s">
        <v>10905</v>
      </c>
      <c r="C706" t="s">
        <v>42</v>
      </c>
      <c r="D706">
        <v>790.95</v>
      </c>
      <c r="E706">
        <v>930</v>
      </c>
      <c r="F706" t="s">
        <v>47</v>
      </c>
      <c r="G706">
        <v>24</v>
      </c>
      <c r="H706">
        <v>5</v>
      </c>
      <c r="I706" s="1">
        <v>45917</v>
      </c>
      <c r="J706" t="s">
        <v>197</v>
      </c>
      <c r="K706" t="s">
        <v>10903</v>
      </c>
      <c r="L706">
        <v>30</v>
      </c>
      <c r="M706" t="s">
        <v>38</v>
      </c>
      <c r="N706" s="1">
        <v>45573</v>
      </c>
      <c r="O706" t="s">
        <v>44</v>
      </c>
      <c r="P706">
        <v>37.339300000000001</v>
      </c>
      <c r="Q706">
        <v>10.823700000000001</v>
      </c>
      <c r="R706">
        <v>344</v>
      </c>
    </row>
    <row r="707" spans="1:18" x14ac:dyDescent="0.3">
      <c r="A707" t="s">
        <v>1861</v>
      </c>
      <c r="B707" t="s">
        <v>1862</v>
      </c>
      <c r="C707" t="s">
        <v>36</v>
      </c>
      <c r="D707">
        <v>507.86</v>
      </c>
      <c r="E707">
        <v>767</v>
      </c>
      <c r="F707" t="s">
        <v>47</v>
      </c>
      <c r="G707">
        <v>40</v>
      </c>
      <c r="H707">
        <v>24</v>
      </c>
      <c r="I707" s="1">
        <v>45481</v>
      </c>
      <c r="J707" t="s">
        <v>58</v>
      </c>
      <c r="K707" t="s">
        <v>1863</v>
      </c>
      <c r="L707">
        <v>39</v>
      </c>
      <c r="M707" t="s">
        <v>38</v>
      </c>
      <c r="N707" s="1">
        <v>45277</v>
      </c>
      <c r="O707" t="s">
        <v>138</v>
      </c>
      <c r="P707">
        <v>50.012300000000003</v>
      </c>
      <c r="Q707">
        <v>-2.7547000000000001</v>
      </c>
      <c r="R707">
        <v>204</v>
      </c>
    </row>
    <row r="708" spans="1:18" x14ac:dyDescent="0.3">
      <c r="A708" t="s">
        <v>5463</v>
      </c>
      <c r="B708" t="s">
        <v>5464</v>
      </c>
      <c r="C708" t="s">
        <v>36</v>
      </c>
      <c r="D708">
        <v>28.78</v>
      </c>
      <c r="E708">
        <v>73</v>
      </c>
      <c r="F708" t="s">
        <v>27</v>
      </c>
      <c r="G708">
        <v>61</v>
      </c>
      <c r="H708">
        <v>20</v>
      </c>
      <c r="I708" s="1">
        <v>45284</v>
      </c>
      <c r="J708" t="s">
        <v>80</v>
      </c>
      <c r="K708" t="s">
        <v>5465</v>
      </c>
      <c r="L708">
        <v>12</v>
      </c>
      <c r="M708" t="s">
        <v>38</v>
      </c>
      <c r="N708" s="1">
        <v>45247</v>
      </c>
      <c r="O708" t="s">
        <v>39</v>
      </c>
      <c r="P708">
        <v>60.534100000000002</v>
      </c>
      <c r="Q708">
        <v>11.7186</v>
      </c>
      <c r="R708">
        <v>37</v>
      </c>
    </row>
    <row r="709" spans="1:18" x14ac:dyDescent="0.3">
      <c r="A709" t="s">
        <v>7752</v>
      </c>
      <c r="B709" t="s">
        <v>7753</v>
      </c>
      <c r="C709" t="s">
        <v>55</v>
      </c>
      <c r="D709">
        <v>230.82</v>
      </c>
      <c r="E709">
        <v>888</v>
      </c>
      <c r="F709" t="s">
        <v>47</v>
      </c>
      <c r="G709">
        <v>57</v>
      </c>
      <c r="H709">
        <v>5</v>
      </c>
      <c r="I709" s="1">
        <v>45615</v>
      </c>
      <c r="J709" t="s">
        <v>93</v>
      </c>
      <c r="K709" t="s">
        <v>7751</v>
      </c>
      <c r="L709">
        <v>6</v>
      </c>
      <c r="M709" t="s">
        <v>38</v>
      </c>
      <c r="N709" s="1">
        <v>45561</v>
      </c>
      <c r="O709" t="s">
        <v>24</v>
      </c>
      <c r="P709">
        <v>52.4816</v>
      </c>
      <c r="Q709">
        <v>13.9876</v>
      </c>
      <c r="R709">
        <v>54</v>
      </c>
    </row>
    <row r="710" spans="1:18" x14ac:dyDescent="0.3">
      <c r="A710" t="s">
        <v>3117</v>
      </c>
      <c r="B710" t="s">
        <v>3118</v>
      </c>
      <c r="C710" t="s">
        <v>32</v>
      </c>
      <c r="D710">
        <v>45.47</v>
      </c>
      <c r="E710">
        <v>536</v>
      </c>
      <c r="F710" t="s">
        <v>20</v>
      </c>
      <c r="G710">
        <v>62</v>
      </c>
      <c r="H710">
        <v>17</v>
      </c>
      <c r="I710" s="1">
        <v>45298</v>
      </c>
      <c r="J710" t="s">
        <v>151</v>
      </c>
      <c r="K710" t="s">
        <v>3114</v>
      </c>
      <c r="L710">
        <v>37</v>
      </c>
      <c r="M710" t="s">
        <v>38</v>
      </c>
      <c r="N710" s="1">
        <v>45035</v>
      </c>
      <c r="O710" t="s">
        <v>138</v>
      </c>
      <c r="P710">
        <v>44.392400000000002</v>
      </c>
      <c r="Q710">
        <v>6.4185999999999996</v>
      </c>
      <c r="R710">
        <v>263</v>
      </c>
    </row>
    <row r="711" spans="1:18" x14ac:dyDescent="0.3">
      <c r="A711" t="s">
        <v>6226</v>
      </c>
      <c r="B711" t="s">
        <v>6227</v>
      </c>
      <c r="C711" t="s">
        <v>42</v>
      </c>
      <c r="D711">
        <v>425.9</v>
      </c>
      <c r="E711">
        <v>992</v>
      </c>
      <c r="F711" t="s">
        <v>47</v>
      </c>
      <c r="G711">
        <v>33</v>
      </c>
      <c r="H711">
        <v>27</v>
      </c>
      <c r="I711" s="1">
        <v>45713</v>
      </c>
      <c r="J711" t="s">
        <v>66</v>
      </c>
      <c r="K711" t="s">
        <v>6225</v>
      </c>
      <c r="L711">
        <v>33</v>
      </c>
      <c r="M711" t="s">
        <v>38</v>
      </c>
      <c r="N711" s="1">
        <v>45670</v>
      </c>
      <c r="O711" t="s">
        <v>90</v>
      </c>
      <c r="P711">
        <v>48.724400000000003</v>
      </c>
      <c r="Q711">
        <v>13.517200000000001</v>
      </c>
      <c r="R711">
        <v>43</v>
      </c>
    </row>
    <row r="712" spans="1:18" x14ac:dyDescent="0.3">
      <c r="A712" t="s">
        <v>7295</v>
      </c>
      <c r="B712" t="s">
        <v>7296</v>
      </c>
      <c r="C712" t="s">
        <v>32</v>
      </c>
      <c r="D712">
        <v>523.54999999999995</v>
      </c>
      <c r="E712">
        <v>971</v>
      </c>
      <c r="F712" t="s">
        <v>47</v>
      </c>
      <c r="G712">
        <v>48</v>
      </c>
      <c r="H712">
        <v>14</v>
      </c>
      <c r="I712" s="1">
        <v>45875</v>
      </c>
      <c r="J712" t="s">
        <v>76</v>
      </c>
      <c r="K712" t="s">
        <v>7294</v>
      </c>
      <c r="L712">
        <v>22</v>
      </c>
      <c r="M712" t="s">
        <v>38</v>
      </c>
      <c r="N712" s="1">
        <v>45549</v>
      </c>
      <c r="O712" t="s">
        <v>84</v>
      </c>
      <c r="P712">
        <v>51.052799999999998</v>
      </c>
      <c r="Q712">
        <v>7.0247000000000002</v>
      </c>
      <c r="R712">
        <v>326</v>
      </c>
    </row>
    <row r="713" spans="1:18" x14ac:dyDescent="0.3">
      <c r="A713" t="s">
        <v>10542</v>
      </c>
      <c r="B713" t="s">
        <v>10543</v>
      </c>
      <c r="C713" t="s">
        <v>36</v>
      </c>
      <c r="D713">
        <v>291.55</v>
      </c>
      <c r="E713">
        <v>473</v>
      </c>
      <c r="F713" t="s">
        <v>20</v>
      </c>
      <c r="G713">
        <v>77</v>
      </c>
      <c r="H713">
        <v>4</v>
      </c>
      <c r="I713" s="1">
        <v>45214</v>
      </c>
      <c r="J713" t="s">
        <v>321</v>
      </c>
      <c r="K713" t="s">
        <v>10544</v>
      </c>
      <c r="L713">
        <v>25</v>
      </c>
      <c r="M713" t="s">
        <v>38</v>
      </c>
      <c r="N713" s="1">
        <v>45136</v>
      </c>
      <c r="O713" t="s">
        <v>49</v>
      </c>
      <c r="P713">
        <v>53.124699999999997</v>
      </c>
      <c r="Q713">
        <v>14.167999999999999</v>
      </c>
      <c r="R713">
        <v>78</v>
      </c>
    </row>
    <row r="714" spans="1:18" x14ac:dyDescent="0.3">
      <c r="A714" t="s">
        <v>752</v>
      </c>
      <c r="B714" t="s">
        <v>753</v>
      </c>
      <c r="C714" t="s">
        <v>65</v>
      </c>
      <c r="D714">
        <v>620.28</v>
      </c>
      <c r="E714">
        <v>245</v>
      </c>
      <c r="F714" t="s">
        <v>27</v>
      </c>
      <c r="G714">
        <v>37</v>
      </c>
      <c r="H714">
        <v>18</v>
      </c>
      <c r="I714" s="1">
        <v>45507</v>
      </c>
      <c r="J714" t="s">
        <v>61</v>
      </c>
      <c r="K714" t="s">
        <v>749</v>
      </c>
      <c r="L714">
        <v>19</v>
      </c>
      <c r="M714" t="s">
        <v>38</v>
      </c>
      <c r="N714" s="1">
        <v>45350</v>
      </c>
      <c r="O714" t="s">
        <v>29</v>
      </c>
      <c r="P714">
        <v>36.721600000000002</v>
      </c>
      <c r="Q714">
        <v>-8.0281000000000002</v>
      </c>
      <c r="R714">
        <v>157</v>
      </c>
    </row>
    <row r="715" spans="1:18" x14ac:dyDescent="0.3">
      <c r="A715" t="s">
        <v>2726</v>
      </c>
      <c r="B715" t="s">
        <v>2727</v>
      </c>
      <c r="C715" t="s">
        <v>42</v>
      </c>
      <c r="D715">
        <v>442.88</v>
      </c>
      <c r="E715">
        <v>102</v>
      </c>
      <c r="F715" t="s">
        <v>27</v>
      </c>
      <c r="G715">
        <v>90</v>
      </c>
      <c r="H715">
        <v>9</v>
      </c>
      <c r="I715" s="1">
        <v>45857</v>
      </c>
      <c r="J715" t="s">
        <v>143</v>
      </c>
      <c r="K715" t="s">
        <v>2728</v>
      </c>
      <c r="L715">
        <v>6</v>
      </c>
      <c r="M715" t="s">
        <v>38</v>
      </c>
      <c r="N715" s="1">
        <v>45689</v>
      </c>
      <c r="O715" t="s">
        <v>24</v>
      </c>
      <c r="P715">
        <v>51.093200000000003</v>
      </c>
      <c r="Q715">
        <v>6.9023000000000003</v>
      </c>
      <c r="R715">
        <v>168</v>
      </c>
    </row>
    <row r="716" spans="1:18" x14ac:dyDescent="0.3">
      <c r="A716" t="s">
        <v>609</v>
      </c>
      <c r="B716" t="s">
        <v>610</v>
      </c>
      <c r="C716" t="s">
        <v>55</v>
      </c>
      <c r="D716">
        <v>111.04</v>
      </c>
      <c r="E716">
        <v>955</v>
      </c>
      <c r="F716" t="s">
        <v>47</v>
      </c>
      <c r="G716">
        <v>56</v>
      </c>
      <c r="H716">
        <v>27</v>
      </c>
      <c r="I716" s="1">
        <v>45410</v>
      </c>
      <c r="J716" t="s">
        <v>73</v>
      </c>
      <c r="K716" t="s">
        <v>611</v>
      </c>
      <c r="L716">
        <v>6</v>
      </c>
      <c r="M716" t="s">
        <v>38</v>
      </c>
      <c r="N716" s="1">
        <v>45346</v>
      </c>
      <c r="O716" t="s">
        <v>138</v>
      </c>
      <c r="P716">
        <v>41.398099999999999</v>
      </c>
      <c r="Q716">
        <v>7.7831999999999999</v>
      </c>
      <c r="R716">
        <v>64</v>
      </c>
    </row>
    <row r="717" spans="1:18" x14ac:dyDescent="0.3">
      <c r="A717" t="s">
        <v>10352</v>
      </c>
      <c r="B717" t="s">
        <v>10353</v>
      </c>
      <c r="C717" t="s">
        <v>19</v>
      </c>
      <c r="D717">
        <v>772.49</v>
      </c>
      <c r="E717">
        <v>643</v>
      </c>
      <c r="F717" t="s">
        <v>20</v>
      </c>
      <c r="G717">
        <v>10</v>
      </c>
      <c r="H717">
        <v>29</v>
      </c>
      <c r="I717" s="1">
        <v>45810</v>
      </c>
      <c r="J717" t="s">
        <v>37</v>
      </c>
      <c r="K717" t="s">
        <v>10351</v>
      </c>
      <c r="L717">
        <v>23</v>
      </c>
      <c r="M717" t="s">
        <v>38</v>
      </c>
      <c r="N717" s="1">
        <v>45534</v>
      </c>
      <c r="O717" t="s">
        <v>138</v>
      </c>
      <c r="P717">
        <v>44.265700000000002</v>
      </c>
      <c r="Q717">
        <v>1.6156999999999999</v>
      </c>
      <c r="R717">
        <v>276</v>
      </c>
    </row>
    <row r="718" spans="1:18" x14ac:dyDescent="0.3">
      <c r="A718" t="s">
        <v>10022</v>
      </c>
      <c r="B718" t="s">
        <v>10023</v>
      </c>
      <c r="C718" t="s">
        <v>72</v>
      </c>
      <c r="D718">
        <v>468.21</v>
      </c>
      <c r="E718">
        <v>972</v>
      </c>
      <c r="F718" t="s">
        <v>47</v>
      </c>
      <c r="G718">
        <v>13</v>
      </c>
      <c r="H718">
        <v>24</v>
      </c>
      <c r="I718" s="1">
        <v>45075</v>
      </c>
      <c r="J718" t="s">
        <v>224</v>
      </c>
      <c r="K718" t="s">
        <v>10019</v>
      </c>
      <c r="L718">
        <v>11</v>
      </c>
      <c r="M718" t="s">
        <v>38</v>
      </c>
      <c r="N718" s="1">
        <v>45067</v>
      </c>
      <c r="O718" t="s">
        <v>49</v>
      </c>
      <c r="P718">
        <v>49.684399999999997</v>
      </c>
      <c r="Q718">
        <v>21.665400000000002</v>
      </c>
      <c r="R718">
        <v>8</v>
      </c>
    </row>
    <row r="719" spans="1:18" x14ac:dyDescent="0.3">
      <c r="A719" t="s">
        <v>8256</v>
      </c>
      <c r="B719" t="s">
        <v>8257</v>
      </c>
      <c r="C719" t="s">
        <v>36</v>
      </c>
      <c r="D719">
        <v>348.86</v>
      </c>
      <c r="E719">
        <v>217</v>
      </c>
      <c r="F719" t="s">
        <v>27</v>
      </c>
      <c r="G719">
        <v>20</v>
      </c>
      <c r="H719">
        <v>2</v>
      </c>
      <c r="I719" s="1">
        <v>45783</v>
      </c>
      <c r="J719" t="s">
        <v>143</v>
      </c>
      <c r="K719" t="s">
        <v>8253</v>
      </c>
      <c r="L719">
        <v>37</v>
      </c>
      <c r="M719" t="s">
        <v>38</v>
      </c>
      <c r="N719" s="1">
        <v>45689</v>
      </c>
      <c r="O719" t="s">
        <v>90</v>
      </c>
      <c r="P719">
        <v>48.576599999999999</v>
      </c>
      <c r="Q719">
        <v>16.162800000000001</v>
      </c>
      <c r="R719">
        <v>94</v>
      </c>
    </row>
    <row r="720" spans="1:18" x14ac:dyDescent="0.3">
      <c r="A720" t="s">
        <v>4831</v>
      </c>
      <c r="B720" t="s">
        <v>4832</v>
      </c>
      <c r="C720" t="s">
        <v>36</v>
      </c>
      <c r="D720">
        <v>58.27</v>
      </c>
      <c r="E720">
        <v>631</v>
      </c>
      <c r="F720" t="s">
        <v>20</v>
      </c>
      <c r="G720">
        <v>39</v>
      </c>
      <c r="H720">
        <v>14</v>
      </c>
      <c r="I720" s="1">
        <v>45605</v>
      </c>
      <c r="J720" t="s">
        <v>218</v>
      </c>
      <c r="K720" t="s">
        <v>4828</v>
      </c>
      <c r="L720">
        <v>33</v>
      </c>
      <c r="M720" t="s">
        <v>38</v>
      </c>
      <c r="N720" s="1">
        <v>45486</v>
      </c>
      <c r="O720" t="s">
        <v>138</v>
      </c>
      <c r="P720">
        <v>50.564</v>
      </c>
      <c r="Q720">
        <v>8.2893000000000008</v>
      </c>
      <c r="R720">
        <v>119</v>
      </c>
    </row>
    <row r="721" spans="1:18" x14ac:dyDescent="0.3">
      <c r="A721" t="s">
        <v>10805</v>
      </c>
      <c r="B721" t="s">
        <v>10806</v>
      </c>
      <c r="C721" t="s">
        <v>36</v>
      </c>
      <c r="D721">
        <v>821.27</v>
      </c>
      <c r="E721">
        <v>945</v>
      </c>
      <c r="F721" t="s">
        <v>47</v>
      </c>
      <c r="G721">
        <v>95</v>
      </c>
      <c r="H721">
        <v>13</v>
      </c>
      <c r="I721" s="1">
        <v>45887</v>
      </c>
      <c r="J721" t="s">
        <v>61</v>
      </c>
      <c r="K721" t="s">
        <v>10807</v>
      </c>
      <c r="L721">
        <v>19</v>
      </c>
      <c r="M721" t="s">
        <v>38</v>
      </c>
      <c r="N721" s="1">
        <v>45661</v>
      </c>
      <c r="O721" t="s">
        <v>39</v>
      </c>
      <c r="P721">
        <v>57.845199999999998</v>
      </c>
      <c r="Q721">
        <v>17.6175</v>
      </c>
      <c r="R721">
        <v>226</v>
      </c>
    </row>
    <row r="722" spans="1:18" x14ac:dyDescent="0.3">
      <c r="A722" t="s">
        <v>9086</v>
      </c>
      <c r="B722" t="s">
        <v>9087</v>
      </c>
      <c r="C722" t="s">
        <v>42</v>
      </c>
      <c r="D722">
        <v>117.14</v>
      </c>
      <c r="E722">
        <v>975</v>
      </c>
      <c r="F722" t="s">
        <v>47</v>
      </c>
      <c r="G722">
        <v>14</v>
      </c>
      <c r="H722">
        <v>12</v>
      </c>
      <c r="I722" s="1">
        <v>45507</v>
      </c>
      <c r="J722" t="s">
        <v>412</v>
      </c>
      <c r="K722" t="s">
        <v>9081</v>
      </c>
      <c r="L722">
        <v>10</v>
      </c>
      <c r="M722" t="s">
        <v>38</v>
      </c>
      <c r="N722" s="1">
        <v>45469</v>
      </c>
      <c r="O722" t="s">
        <v>44</v>
      </c>
      <c r="P722">
        <v>39.734200000000001</v>
      </c>
      <c r="Q722">
        <v>14.601100000000001</v>
      </c>
      <c r="R722">
        <v>38</v>
      </c>
    </row>
    <row r="723" spans="1:18" x14ac:dyDescent="0.3">
      <c r="A723" t="s">
        <v>7290</v>
      </c>
      <c r="B723" t="s">
        <v>7291</v>
      </c>
      <c r="C723" t="s">
        <v>32</v>
      </c>
      <c r="D723">
        <v>915.88</v>
      </c>
      <c r="E723">
        <v>78</v>
      </c>
      <c r="F723" t="s">
        <v>27</v>
      </c>
      <c r="G723">
        <v>95</v>
      </c>
      <c r="H723">
        <v>25</v>
      </c>
      <c r="I723" s="1">
        <v>45361</v>
      </c>
      <c r="J723" t="s">
        <v>360</v>
      </c>
      <c r="K723" t="s">
        <v>7289</v>
      </c>
      <c r="L723">
        <v>21</v>
      </c>
      <c r="M723" t="s">
        <v>38</v>
      </c>
      <c r="N723" s="1">
        <v>45200</v>
      </c>
      <c r="O723" t="s">
        <v>77</v>
      </c>
      <c r="P723">
        <v>50.334800000000001</v>
      </c>
      <c r="Q723">
        <v>3.7077</v>
      </c>
      <c r="R723">
        <v>161</v>
      </c>
    </row>
    <row r="724" spans="1:18" x14ac:dyDescent="0.3">
      <c r="A724" t="s">
        <v>3770</v>
      </c>
      <c r="B724" t="s">
        <v>3771</v>
      </c>
      <c r="C724" t="s">
        <v>55</v>
      </c>
      <c r="D724">
        <v>456.82</v>
      </c>
      <c r="E724">
        <v>493</v>
      </c>
      <c r="F724" t="s">
        <v>20</v>
      </c>
      <c r="G724">
        <v>19</v>
      </c>
      <c r="H724">
        <v>26</v>
      </c>
      <c r="I724" s="1">
        <v>45932</v>
      </c>
      <c r="J724" t="s">
        <v>201</v>
      </c>
      <c r="K724" t="s">
        <v>3767</v>
      </c>
      <c r="L724">
        <v>23</v>
      </c>
      <c r="M724" t="s">
        <v>38</v>
      </c>
      <c r="N724" s="1">
        <v>45694</v>
      </c>
      <c r="O724" t="s">
        <v>24</v>
      </c>
      <c r="P724">
        <v>54.427500000000002</v>
      </c>
      <c r="Q724">
        <v>12.061999999999999</v>
      </c>
      <c r="R724">
        <v>238</v>
      </c>
    </row>
    <row r="725" spans="1:18" x14ac:dyDescent="0.3">
      <c r="A725" t="s">
        <v>1927</v>
      </c>
      <c r="B725" t="s">
        <v>1928</v>
      </c>
      <c r="C725" t="s">
        <v>36</v>
      </c>
      <c r="D725">
        <v>972.27</v>
      </c>
      <c r="E725">
        <v>267</v>
      </c>
      <c r="F725" t="s">
        <v>27</v>
      </c>
      <c r="G725">
        <v>39</v>
      </c>
      <c r="H725">
        <v>17</v>
      </c>
      <c r="I725" s="1">
        <v>45788</v>
      </c>
      <c r="J725" t="s">
        <v>179</v>
      </c>
      <c r="K725" t="s">
        <v>1929</v>
      </c>
      <c r="L725">
        <v>39</v>
      </c>
      <c r="M725" t="s">
        <v>38</v>
      </c>
      <c r="N725" s="1">
        <v>45488</v>
      </c>
      <c r="O725" t="s">
        <v>39</v>
      </c>
      <c r="P725">
        <v>63.643099999999997</v>
      </c>
      <c r="Q725">
        <v>18.0137</v>
      </c>
      <c r="R725">
        <v>300</v>
      </c>
    </row>
    <row r="726" spans="1:18" x14ac:dyDescent="0.3">
      <c r="A726" t="s">
        <v>1431</v>
      </c>
      <c r="B726" t="s">
        <v>1432</v>
      </c>
      <c r="C726" t="s">
        <v>19</v>
      </c>
      <c r="D726">
        <v>521.05999999999995</v>
      </c>
      <c r="E726">
        <v>421</v>
      </c>
      <c r="F726" t="s">
        <v>20</v>
      </c>
      <c r="G726">
        <v>18</v>
      </c>
      <c r="H726">
        <v>8</v>
      </c>
      <c r="I726" s="1">
        <v>45998</v>
      </c>
      <c r="J726" t="s">
        <v>321</v>
      </c>
      <c r="K726" t="s">
        <v>1428</v>
      </c>
      <c r="L726">
        <v>7</v>
      </c>
      <c r="M726" t="s">
        <v>38</v>
      </c>
      <c r="N726" s="1">
        <v>45668</v>
      </c>
      <c r="O726" t="s">
        <v>84</v>
      </c>
      <c r="P726">
        <v>53.1036</v>
      </c>
      <c r="Q726">
        <v>5.5671999999999997</v>
      </c>
      <c r="R726">
        <v>330</v>
      </c>
    </row>
    <row r="727" spans="1:18" x14ac:dyDescent="0.3">
      <c r="A727" t="s">
        <v>6064</v>
      </c>
      <c r="B727" t="s">
        <v>6065</v>
      </c>
      <c r="C727" t="s">
        <v>32</v>
      </c>
      <c r="D727">
        <v>584.94000000000005</v>
      </c>
      <c r="E727">
        <v>961</v>
      </c>
      <c r="F727" t="s">
        <v>47</v>
      </c>
      <c r="G727">
        <v>28</v>
      </c>
      <c r="H727">
        <v>10</v>
      </c>
      <c r="I727" s="1">
        <v>45141</v>
      </c>
      <c r="J727" t="s">
        <v>204</v>
      </c>
      <c r="K727" t="s">
        <v>6063</v>
      </c>
      <c r="L727">
        <v>31</v>
      </c>
      <c r="M727" t="s">
        <v>38</v>
      </c>
      <c r="N727" s="1">
        <v>45057</v>
      </c>
      <c r="O727" t="s">
        <v>112</v>
      </c>
      <c r="P727">
        <v>56.959800000000001</v>
      </c>
      <c r="Q727">
        <v>-4.3489000000000004</v>
      </c>
      <c r="R727">
        <v>84</v>
      </c>
    </row>
    <row r="728" spans="1:18" x14ac:dyDescent="0.3">
      <c r="A728" t="s">
        <v>7721</v>
      </c>
      <c r="B728" t="s">
        <v>7722</v>
      </c>
      <c r="C728" t="s">
        <v>19</v>
      </c>
      <c r="D728">
        <v>664.26</v>
      </c>
      <c r="E728">
        <v>912</v>
      </c>
      <c r="F728" t="s">
        <v>47</v>
      </c>
      <c r="G728">
        <v>71</v>
      </c>
      <c r="H728">
        <v>6</v>
      </c>
      <c r="I728" s="1">
        <v>45531</v>
      </c>
      <c r="J728" t="s">
        <v>115</v>
      </c>
      <c r="K728" t="s">
        <v>7720</v>
      </c>
      <c r="L728">
        <v>6</v>
      </c>
      <c r="M728" t="s">
        <v>38</v>
      </c>
      <c r="N728" s="1">
        <v>45476</v>
      </c>
      <c r="O728" t="s">
        <v>77</v>
      </c>
      <c r="P728">
        <v>51.138500000000001</v>
      </c>
      <c r="Q728">
        <v>4.5923999999999996</v>
      </c>
      <c r="R728">
        <v>55</v>
      </c>
    </row>
    <row r="729" spans="1:18" x14ac:dyDescent="0.3">
      <c r="A729" t="s">
        <v>4657</v>
      </c>
      <c r="B729" t="s">
        <v>4658</v>
      </c>
      <c r="C729" t="s">
        <v>55</v>
      </c>
      <c r="D729">
        <v>827.62</v>
      </c>
      <c r="E729">
        <v>423</v>
      </c>
      <c r="F729" t="s">
        <v>20</v>
      </c>
      <c r="G729">
        <v>40</v>
      </c>
      <c r="H729">
        <v>22</v>
      </c>
      <c r="I729" s="1">
        <v>46000</v>
      </c>
      <c r="J729" t="s">
        <v>556</v>
      </c>
      <c r="K729" t="s">
        <v>4659</v>
      </c>
      <c r="L729">
        <v>46</v>
      </c>
      <c r="M729" t="s">
        <v>38</v>
      </c>
      <c r="N729" s="1">
        <v>45639</v>
      </c>
      <c r="O729" t="s">
        <v>90</v>
      </c>
      <c r="P729">
        <v>48.515599999999999</v>
      </c>
      <c r="Q729">
        <v>11.1717</v>
      </c>
      <c r="R729">
        <v>361</v>
      </c>
    </row>
    <row r="730" spans="1:18" x14ac:dyDescent="0.3">
      <c r="A730" t="s">
        <v>3371</v>
      </c>
      <c r="B730" t="s">
        <v>3372</v>
      </c>
      <c r="C730" t="s">
        <v>42</v>
      </c>
      <c r="D730">
        <v>582.72</v>
      </c>
      <c r="E730">
        <v>65</v>
      </c>
      <c r="F730" t="s">
        <v>27</v>
      </c>
      <c r="G730">
        <v>16</v>
      </c>
      <c r="H730">
        <v>22</v>
      </c>
      <c r="I730" s="1">
        <v>45315</v>
      </c>
      <c r="J730" t="s">
        <v>268</v>
      </c>
      <c r="K730" t="s">
        <v>3370</v>
      </c>
      <c r="L730">
        <v>22</v>
      </c>
      <c r="M730" t="s">
        <v>38</v>
      </c>
      <c r="N730" s="1">
        <v>45027</v>
      </c>
      <c r="O730" t="s">
        <v>138</v>
      </c>
      <c r="P730">
        <v>48.379600000000003</v>
      </c>
      <c r="Q730">
        <v>-4.9920999999999998</v>
      </c>
      <c r="R730">
        <v>288</v>
      </c>
    </row>
    <row r="731" spans="1:18" x14ac:dyDescent="0.3">
      <c r="A731" t="s">
        <v>2559</v>
      </c>
      <c r="B731" t="s">
        <v>2560</v>
      </c>
      <c r="C731" t="s">
        <v>55</v>
      </c>
      <c r="D731">
        <v>394.63</v>
      </c>
      <c r="E731">
        <v>509</v>
      </c>
      <c r="F731" t="s">
        <v>20</v>
      </c>
      <c r="G731">
        <v>22</v>
      </c>
      <c r="H731">
        <v>7</v>
      </c>
      <c r="I731" s="1">
        <v>45960</v>
      </c>
      <c r="J731" t="s">
        <v>33</v>
      </c>
      <c r="K731" t="s">
        <v>2561</v>
      </c>
      <c r="L731">
        <v>38</v>
      </c>
      <c r="M731" t="s">
        <v>38</v>
      </c>
      <c r="N731" s="1">
        <v>45725</v>
      </c>
      <c r="O731" t="s">
        <v>49</v>
      </c>
      <c r="P731">
        <v>51.953000000000003</v>
      </c>
      <c r="Q731">
        <v>15.4932</v>
      </c>
      <c r="R731">
        <v>235</v>
      </c>
    </row>
    <row r="732" spans="1:18" x14ac:dyDescent="0.3">
      <c r="A732" t="s">
        <v>10076</v>
      </c>
      <c r="B732" t="s">
        <v>10077</v>
      </c>
      <c r="C732" t="s">
        <v>32</v>
      </c>
      <c r="D732">
        <v>524.17999999999995</v>
      </c>
      <c r="E732">
        <v>735</v>
      </c>
      <c r="F732" t="s">
        <v>47</v>
      </c>
      <c r="G732">
        <v>63</v>
      </c>
      <c r="H732">
        <v>15</v>
      </c>
      <c r="I732" s="1">
        <v>45510</v>
      </c>
      <c r="J732" t="s">
        <v>93</v>
      </c>
      <c r="K732" t="s">
        <v>10075</v>
      </c>
      <c r="L732">
        <v>21</v>
      </c>
      <c r="M732" t="s">
        <v>38</v>
      </c>
      <c r="N732" s="1">
        <v>45255</v>
      </c>
      <c r="O732" t="s">
        <v>77</v>
      </c>
      <c r="P732">
        <v>51.496000000000002</v>
      </c>
      <c r="Q732">
        <v>5.8467000000000002</v>
      </c>
      <c r="R732">
        <v>255</v>
      </c>
    </row>
    <row r="733" spans="1:18" x14ac:dyDescent="0.3">
      <c r="A733" t="s">
        <v>9817</v>
      </c>
      <c r="B733" t="s">
        <v>9818</v>
      </c>
      <c r="C733" t="s">
        <v>72</v>
      </c>
      <c r="D733">
        <v>341.58</v>
      </c>
      <c r="E733">
        <v>486</v>
      </c>
      <c r="F733" t="s">
        <v>20</v>
      </c>
      <c r="G733">
        <v>69</v>
      </c>
      <c r="H733">
        <v>13</v>
      </c>
      <c r="I733" s="1">
        <v>45781</v>
      </c>
      <c r="J733" t="s">
        <v>163</v>
      </c>
      <c r="K733" t="s">
        <v>9814</v>
      </c>
      <c r="L733">
        <v>16</v>
      </c>
      <c r="M733" t="s">
        <v>38</v>
      </c>
      <c r="N733" s="1">
        <v>45431</v>
      </c>
      <c r="O733" t="s">
        <v>112</v>
      </c>
      <c r="P733">
        <v>58.664700000000003</v>
      </c>
      <c r="Q733">
        <v>-0.1946</v>
      </c>
      <c r="R733">
        <v>350</v>
      </c>
    </row>
    <row r="734" spans="1:18" x14ac:dyDescent="0.3">
      <c r="A734" t="s">
        <v>5804</v>
      </c>
      <c r="B734" t="s">
        <v>5805</v>
      </c>
      <c r="C734" t="s">
        <v>55</v>
      </c>
      <c r="D734">
        <v>680.82</v>
      </c>
      <c r="E734">
        <v>739</v>
      </c>
      <c r="F734" t="s">
        <v>47</v>
      </c>
      <c r="G734">
        <v>16</v>
      </c>
      <c r="H734">
        <v>7</v>
      </c>
      <c r="I734" s="1">
        <v>45148</v>
      </c>
      <c r="J734" t="s">
        <v>93</v>
      </c>
      <c r="K734" t="s">
        <v>5806</v>
      </c>
      <c r="L734">
        <v>10</v>
      </c>
      <c r="M734" t="s">
        <v>38</v>
      </c>
      <c r="N734" s="1">
        <v>45119</v>
      </c>
      <c r="O734" t="s">
        <v>138</v>
      </c>
      <c r="P734">
        <v>41.541800000000002</v>
      </c>
      <c r="Q734">
        <v>0.8407</v>
      </c>
      <c r="R734">
        <v>29</v>
      </c>
    </row>
    <row r="735" spans="1:18" x14ac:dyDescent="0.3">
      <c r="A735" t="s">
        <v>5997</v>
      </c>
      <c r="B735" t="s">
        <v>5998</v>
      </c>
      <c r="C735" t="s">
        <v>42</v>
      </c>
      <c r="D735">
        <v>701.94</v>
      </c>
      <c r="E735">
        <v>175</v>
      </c>
      <c r="F735" t="s">
        <v>27</v>
      </c>
      <c r="G735">
        <v>89</v>
      </c>
      <c r="H735">
        <v>16</v>
      </c>
      <c r="I735" s="1">
        <v>45345</v>
      </c>
      <c r="J735" t="s">
        <v>204</v>
      </c>
      <c r="K735" t="s">
        <v>5999</v>
      </c>
      <c r="L735">
        <v>49</v>
      </c>
      <c r="M735" t="s">
        <v>38</v>
      </c>
      <c r="N735" s="1">
        <v>45120</v>
      </c>
      <c r="O735" t="s">
        <v>39</v>
      </c>
      <c r="P735">
        <v>60.249499999999998</v>
      </c>
      <c r="Q735">
        <v>14.6081</v>
      </c>
      <c r="R735">
        <v>225</v>
      </c>
    </row>
    <row r="736" spans="1:18" x14ac:dyDescent="0.3">
      <c r="A736" t="s">
        <v>5312</v>
      </c>
      <c r="B736" t="s">
        <v>5313</v>
      </c>
      <c r="C736" t="s">
        <v>36</v>
      </c>
      <c r="D736">
        <v>771.77</v>
      </c>
      <c r="E736">
        <v>239</v>
      </c>
      <c r="F736" t="s">
        <v>27</v>
      </c>
      <c r="G736">
        <v>68</v>
      </c>
      <c r="H736">
        <v>19</v>
      </c>
      <c r="I736" s="1">
        <v>45775</v>
      </c>
      <c r="J736" t="s">
        <v>148</v>
      </c>
      <c r="K736" t="s">
        <v>5314</v>
      </c>
      <c r="L736">
        <v>24</v>
      </c>
      <c r="M736" t="s">
        <v>38</v>
      </c>
      <c r="N736" s="1">
        <v>45483</v>
      </c>
      <c r="O736" t="s">
        <v>112</v>
      </c>
      <c r="P736">
        <v>52.596699999999998</v>
      </c>
      <c r="Q736">
        <v>1.4220999999999999</v>
      </c>
      <c r="R736">
        <v>292</v>
      </c>
    </row>
    <row r="737" spans="1:18" x14ac:dyDescent="0.3">
      <c r="A737" t="s">
        <v>4436</v>
      </c>
      <c r="B737" t="s">
        <v>4437</v>
      </c>
      <c r="C737" t="s">
        <v>55</v>
      </c>
      <c r="D737">
        <v>98.55</v>
      </c>
      <c r="E737">
        <v>116</v>
      </c>
      <c r="F737" t="s">
        <v>27</v>
      </c>
      <c r="G737">
        <v>73</v>
      </c>
      <c r="H737">
        <v>5</v>
      </c>
      <c r="I737" s="1">
        <v>45746</v>
      </c>
      <c r="J737" t="s">
        <v>151</v>
      </c>
      <c r="K737" t="s">
        <v>4435</v>
      </c>
      <c r="L737">
        <v>46</v>
      </c>
      <c r="M737" t="s">
        <v>38</v>
      </c>
      <c r="N737" s="1">
        <v>45627</v>
      </c>
      <c r="O737" t="s">
        <v>49</v>
      </c>
      <c r="P737">
        <v>49.163699999999999</v>
      </c>
      <c r="Q737">
        <v>22.651700000000002</v>
      </c>
      <c r="R737">
        <v>119</v>
      </c>
    </row>
    <row r="738" spans="1:18" x14ac:dyDescent="0.3">
      <c r="A738" t="s">
        <v>3622</v>
      </c>
      <c r="B738" t="s">
        <v>3623</v>
      </c>
      <c r="C738" t="s">
        <v>65</v>
      </c>
      <c r="D738">
        <v>908.73</v>
      </c>
      <c r="E738">
        <v>618</v>
      </c>
      <c r="F738" t="s">
        <v>20</v>
      </c>
      <c r="G738">
        <v>23</v>
      </c>
      <c r="H738">
        <v>7</v>
      </c>
      <c r="I738" s="1">
        <v>45146</v>
      </c>
      <c r="J738" t="s">
        <v>143</v>
      </c>
      <c r="K738" t="s">
        <v>3624</v>
      </c>
      <c r="L738">
        <v>9</v>
      </c>
      <c r="M738" t="s">
        <v>38</v>
      </c>
      <c r="N738" s="1">
        <v>45110</v>
      </c>
      <c r="O738" t="s">
        <v>84</v>
      </c>
      <c r="P738">
        <v>53.170499999999997</v>
      </c>
      <c r="Q738">
        <v>4.3498000000000001</v>
      </c>
      <c r="R738">
        <v>36</v>
      </c>
    </row>
    <row r="739" spans="1:18" x14ac:dyDescent="0.3">
      <c r="A739" t="s">
        <v>2923</v>
      </c>
      <c r="B739" t="s">
        <v>2924</v>
      </c>
      <c r="C739" t="s">
        <v>55</v>
      </c>
      <c r="D739">
        <v>508.17</v>
      </c>
      <c r="E739">
        <v>3</v>
      </c>
      <c r="F739" t="s">
        <v>27</v>
      </c>
      <c r="G739">
        <v>32</v>
      </c>
      <c r="H739">
        <v>19</v>
      </c>
      <c r="I739" s="1">
        <v>45563</v>
      </c>
      <c r="J739" t="s">
        <v>480</v>
      </c>
      <c r="K739" t="s">
        <v>2925</v>
      </c>
      <c r="L739">
        <v>39</v>
      </c>
      <c r="M739" t="s">
        <v>38</v>
      </c>
      <c r="N739" s="1">
        <v>45424</v>
      </c>
      <c r="O739" t="s">
        <v>77</v>
      </c>
      <c r="P739">
        <v>49.964799999999997</v>
      </c>
      <c r="Q739">
        <v>4.9790000000000001</v>
      </c>
      <c r="R739">
        <v>139</v>
      </c>
    </row>
    <row r="740" spans="1:18" x14ac:dyDescent="0.3">
      <c r="A740" t="s">
        <v>2411</v>
      </c>
      <c r="B740" t="s">
        <v>2412</v>
      </c>
      <c r="C740" t="s">
        <v>42</v>
      </c>
      <c r="D740">
        <v>247.92</v>
      </c>
      <c r="E740">
        <v>155</v>
      </c>
      <c r="F740" t="s">
        <v>27</v>
      </c>
      <c r="G740">
        <v>61</v>
      </c>
      <c r="H740">
        <v>1</v>
      </c>
      <c r="I740" s="1">
        <v>45815</v>
      </c>
      <c r="J740" t="s">
        <v>93</v>
      </c>
      <c r="K740" t="s">
        <v>2408</v>
      </c>
      <c r="L740">
        <v>40</v>
      </c>
      <c r="M740" t="s">
        <v>38</v>
      </c>
      <c r="N740" s="1">
        <v>45518</v>
      </c>
      <c r="O740" t="s">
        <v>39</v>
      </c>
      <c r="P740">
        <v>64.183300000000003</v>
      </c>
      <c r="Q740">
        <v>14.730600000000001</v>
      </c>
      <c r="R740">
        <v>297</v>
      </c>
    </row>
    <row r="741" spans="1:18" x14ac:dyDescent="0.3">
      <c r="A741" t="s">
        <v>3421</v>
      </c>
      <c r="B741" t="s">
        <v>3422</v>
      </c>
      <c r="C741" t="s">
        <v>65</v>
      </c>
      <c r="D741">
        <v>616.53</v>
      </c>
      <c r="E741">
        <v>815</v>
      </c>
      <c r="F741" t="s">
        <v>47</v>
      </c>
      <c r="G741">
        <v>50</v>
      </c>
      <c r="H741">
        <v>29</v>
      </c>
      <c r="I741" s="1">
        <v>45504</v>
      </c>
      <c r="J741" t="s">
        <v>179</v>
      </c>
      <c r="K741" t="s">
        <v>3420</v>
      </c>
      <c r="L741">
        <v>44</v>
      </c>
      <c r="M741" t="s">
        <v>38</v>
      </c>
      <c r="N741" s="1">
        <v>45418</v>
      </c>
      <c r="O741" t="s">
        <v>77</v>
      </c>
      <c r="P741">
        <v>49.951700000000002</v>
      </c>
      <c r="Q741">
        <v>3.1865000000000001</v>
      </c>
      <c r="R741">
        <v>86</v>
      </c>
    </row>
    <row r="742" spans="1:18" x14ac:dyDescent="0.3">
      <c r="A742" t="s">
        <v>3761</v>
      </c>
      <c r="B742" t="s">
        <v>3762</v>
      </c>
      <c r="C742" t="s">
        <v>36</v>
      </c>
      <c r="D742">
        <v>446.63</v>
      </c>
      <c r="E742">
        <v>663</v>
      </c>
      <c r="F742" t="s">
        <v>20</v>
      </c>
      <c r="G742">
        <v>18</v>
      </c>
      <c r="H742">
        <v>5</v>
      </c>
      <c r="I742" s="1">
        <v>45691</v>
      </c>
      <c r="J742" t="s">
        <v>210</v>
      </c>
      <c r="K742" t="s">
        <v>3756</v>
      </c>
      <c r="L742">
        <v>13</v>
      </c>
      <c r="M742" t="s">
        <v>38</v>
      </c>
      <c r="N742" s="1">
        <v>45335</v>
      </c>
      <c r="O742" t="s">
        <v>29</v>
      </c>
      <c r="P742">
        <v>40.888800000000003</v>
      </c>
      <c r="Q742">
        <v>-8.9370999999999992</v>
      </c>
      <c r="R742">
        <v>356</v>
      </c>
    </row>
    <row r="743" spans="1:18" x14ac:dyDescent="0.3">
      <c r="A743" t="s">
        <v>4576</v>
      </c>
      <c r="B743" t="s">
        <v>4577</v>
      </c>
      <c r="C743" t="s">
        <v>36</v>
      </c>
      <c r="D743">
        <v>625.03</v>
      </c>
      <c r="E743">
        <v>826</v>
      </c>
      <c r="F743" t="s">
        <v>47</v>
      </c>
      <c r="G743">
        <v>56</v>
      </c>
      <c r="H743">
        <v>16</v>
      </c>
      <c r="I743" s="1">
        <v>45201</v>
      </c>
      <c r="J743" t="s">
        <v>210</v>
      </c>
      <c r="K743" t="s">
        <v>4575</v>
      </c>
      <c r="L743">
        <v>41</v>
      </c>
      <c r="M743" t="s">
        <v>38</v>
      </c>
      <c r="N743" s="1">
        <v>45048</v>
      </c>
      <c r="O743" t="s">
        <v>90</v>
      </c>
      <c r="P743">
        <v>48.766599999999997</v>
      </c>
      <c r="Q743">
        <v>10.689</v>
      </c>
      <c r="R743">
        <v>153</v>
      </c>
    </row>
    <row r="744" spans="1:18" x14ac:dyDescent="0.3">
      <c r="A744" t="s">
        <v>7239</v>
      </c>
      <c r="B744" t="s">
        <v>7240</v>
      </c>
      <c r="C744" t="s">
        <v>32</v>
      </c>
      <c r="D744">
        <v>922.93</v>
      </c>
      <c r="E744">
        <v>203</v>
      </c>
      <c r="F744" t="s">
        <v>27</v>
      </c>
      <c r="G744">
        <v>71</v>
      </c>
      <c r="H744">
        <v>13</v>
      </c>
      <c r="I744" s="1">
        <v>45303</v>
      </c>
      <c r="J744" t="s">
        <v>179</v>
      </c>
      <c r="K744" t="s">
        <v>7241</v>
      </c>
      <c r="L744">
        <v>21</v>
      </c>
      <c r="M744" t="s">
        <v>38</v>
      </c>
      <c r="N744" s="1">
        <v>45160</v>
      </c>
      <c r="O744" t="s">
        <v>112</v>
      </c>
      <c r="P744">
        <v>52.933999999999997</v>
      </c>
      <c r="Q744">
        <v>-4.2969999999999997</v>
      </c>
      <c r="R744">
        <v>143</v>
      </c>
    </row>
    <row r="745" spans="1:18" x14ac:dyDescent="0.3">
      <c r="A745" t="s">
        <v>2654</v>
      </c>
      <c r="B745" t="s">
        <v>2655</v>
      </c>
      <c r="C745" t="s">
        <v>19</v>
      </c>
      <c r="D745">
        <v>514.42999999999995</v>
      </c>
      <c r="E745">
        <v>91</v>
      </c>
      <c r="F745" t="s">
        <v>27</v>
      </c>
      <c r="G745">
        <v>49</v>
      </c>
      <c r="H745">
        <v>10</v>
      </c>
      <c r="I745" s="1">
        <v>45301</v>
      </c>
      <c r="J745" t="s">
        <v>224</v>
      </c>
      <c r="K745" t="s">
        <v>2656</v>
      </c>
      <c r="L745">
        <v>32</v>
      </c>
      <c r="M745" t="s">
        <v>38</v>
      </c>
      <c r="N745" s="1">
        <v>45297</v>
      </c>
      <c r="O745" t="s">
        <v>44</v>
      </c>
      <c r="P745">
        <v>39.748699999999999</v>
      </c>
      <c r="Q745">
        <v>7.0094000000000003</v>
      </c>
      <c r="R745">
        <v>4</v>
      </c>
    </row>
    <row r="746" spans="1:18" x14ac:dyDescent="0.3">
      <c r="A746" t="s">
        <v>7432</v>
      </c>
      <c r="B746" t="s">
        <v>7433</v>
      </c>
      <c r="C746" t="s">
        <v>36</v>
      </c>
      <c r="D746">
        <v>80.069999999999993</v>
      </c>
      <c r="E746">
        <v>344</v>
      </c>
      <c r="F746" t="s">
        <v>20</v>
      </c>
      <c r="G746">
        <v>87</v>
      </c>
      <c r="H746">
        <v>28</v>
      </c>
      <c r="I746" s="1">
        <v>45591</v>
      </c>
      <c r="J746" t="s">
        <v>385</v>
      </c>
      <c r="K746" t="s">
        <v>7434</v>
      </c>
      <c r="L746">
        <v>30</v>
      </c>
      <c r="M746" t="s">
        <v>38</v>
      </c>
      <c r="N746" s="1">
        <v>45428</v>
      </c>
      <c r="O746" t="s">
        <v>44</v>
      </c>
      <c r="P746">
        <v>37.152000000000001</v>
      </c>
      <c r="Q746">
        <v>7.8425000000000002</v>
      </c>
      <c r="R746">
        <v>163</v>
      </c>
    </row>
    <row r="747" spans="1:18" x14ac:dyDescent="0.3">
      <c r="A747" t="s">
        <v>10838</v>
      </c>
      <c r="B747" t="s">
        <v>10839</v>
      </c>
      <c r="C747" t="s">
        <v>65</v>
      </c>
      <c r="D747">
        <v>410.44</v>
      </c>
      <c r="E747">
        <v>137</v>
      </c>
      <c r="F747" t="s">
        <v>27</v>
      </c>
      <c r="G747">
        <v>69</v>
      </c>
      <c r="H747">
        <v>21</v>
      </c>
      <c r="I747" s="1">
        <v>45924</v>
      </c>
      <c r="J747" t="s">
        <v>201</v>
      </c>
      <c r="K747" t="s">
        <v>10840</v>
      </c>
      <c r="L747">
        <v>30</v>
      </c>
      <c r="M747" t="s">
        <v>38</v>
      </c>
      <c r="N747" s="1">
        <v>45573</v>
      </c>
      <c r="O747" t="s">
        <v>138</v>
      </c>
      <c r="P747">
        <v>42.649799999999999</v>
      </c>
      <c r="Q747">
        <v>-4.3064999999999998</v>
      </c>
      <c r="R747">
        <v>351</v>
      </c>
    </row>
    <row r="748" spans="1:18" x14ac:dyDescent="0.3">
      <c r="A748" t="s">
        <v>4369</v>
      </c>
      <c r="B748" t="s">
        <v>4370</v>
      </c>
      <c r="C748" t="s">
        <v>36</v>
      </c>
      <c r="D748">
        <v>728.39</v>
      </c>
      <c r="E748">
        <v>522</v>
      </c>
      <c r="F748" t="s">
        <v>20</v>
      </c>
      <c r="G748">
        <v>18</v>
      </c>
      <c r="H748">
        <v>9</v>
      </c>
      <c r="I748" s="1">
        <v>45629</v>
      </c>
      <c r="J748" t="s">
        <v>429</v>
      </c>
      <c r="K748" t="s">
        <v>4371</v>
      </c>
      <c r="L748">
        <v>46</v>
      </c>
      <c r="M748" t="s">
        <v>38</v>
      </c>
      <c r="N748" s="1">
        <v>45579</v>
      </c>
      <c r="O748" t="s">
        <v>138</v>
      </c>
      <c r="P748">
        <v>43.296799999999998</v>
      </c>
      <c r="Q748">
        <v>-1.2943</v>
      </c>
      <c r="R748">
        <v>50</v>
      </c>
    </row>
    <row r="749" spans="1:18" x14ac:dyDescent="0.3">
      <c r="A749" t="s">
        <v>10253</v>
      </c>
      <c r="B749" t="s">
        <v>10254</v>
      </c>
      <c r="C749" t="s">
        <v>32</v>
      </c>
      <c r="D749">
        <v>532.42999999999995</v>
      </c>
      <c r="E749">
        <v>983</v>
      </c>
      <c r="F749" t="s">
        <v>47</v>
      </c>
      <c r="G749">
        <v>30</v>
      </c>
      <c r="H749">
        <v>6</v>
      </c>
      <c r="I749" s="1">
        <v>45795</v>
      </c>
      <c r="J749" t="s">
        <v>58</v>
      </c>
      <c r="K749" t="s">
        <v>10255</v>
      </c>
      <c r="L749">
        <v>32</v>
      </c>
      <c r="M749" t="s">
        <v>38</v>
      </c>
      <c r="N749" s="1">
        <v>45656</v>
      </c>
      <c r="O749" t="s">
        <v>44</v>
      </c>
      <c r="P749">
        <v>40.215200000000003</v>
      </c>
      <c r="Q749">
        <v>7.335</v>
      </c>
      <c r="R749">
        <v>139</v>
      </c>
    </row>
    <row r="750" spans="1:18" x14ac:dyDescent="0.3">
      <c r="A750" t="s">
        <v>159</v>
      </c>
      <c r="B750" t="s">
        <v>160</v>
      </c>
      <c r="C750" t="s">
        <v>65</v>
      </c>
      <c r="D750">
        <v>957.94</v>
      </c>
      <c r="E750">
        <v>181</v>
      </c>
      <c r="F750" t="s">
        <v>27</v>
      </c>
      <c r="G750">
        <v>45</v>
      </c>
      <c r="H750">
        <v>5</v>
      </c>
      <c r="I750" s="1">
        <v>45397</v>
      </c>
      <c r="J750" t="s">
        <v>61</v>
      </c>
      <c r="K750" t="s">
        <v>155</v>
      </c>
      <c r="L750">
        <v>5</v>
      </c>
      <c r="M750" t="s">
        <v>38</v>
      </c>
      <c r="N750" s="1">
        <v>45377</v>
      </c>
      <c r="O750" t="s">
        <v>49</v>
      </c>
      <c r="P750">
        <v>49.487000000000002</v>
      </c>
      <c r="Q750">
        <v>21.8002</v>
      </c>
      <c r="R750">
        <v>20</v>
      </c>
    </row>
    <row r="751" spans="1:18" x14ac:dyDescent="0.3">
      <c r="A751" t="s">
        <v>303</v>
      </c>
      <c r="B751" t="s">
        <v>304</v>
      </c>
      <c r="C751" t="s">
        <v>19</v>
      </c>
      <c r="D751">
        <v>342.9</v>
      </c>
      <c r="E751">
        <v>926</v>
      </c>
      <c r="F751" t="s">
        <v>47</v>
      </c>
      <c r="G751">
        <v>82</v>
      </c>
      <c r="H751">
        <v>17</v>
      </c>
      <c r="I751" s="1">
        <v>45595</v>
      </c>
      <c r="J751" t="s">
        <v>224</v>
      </c>
      <c r="K751" t="s">
        <v>305</v>
      </c>
      <c r="L751">
        <v>22</v>
      </c>
      <c r="M751" t="s">
        <v>38</v>
      </c>
      <c r="N751" s="1">
        <v>45474</v>
      </c>
      <c r="O751" t="s">
        <v>24</v>
      </c>
      <c r="P751">
        <v>48.954900000000002</v>
      </c>
      <c r="Q751">
        <v>6.6124999999999998</v>
      </c>
      <c r="R751">
        <v>121</v>
      </c>
    </row>
    <row r="752" spans="1:18" x14ac:dyDescent="0.3">
      <c r="A752" t="s">
        <v>8053</v>
      </c>
      <c r="B752" t="s">
        <v>8054</v>
      </c>
      <c r="C752" t="s">
        <v>32</v>
      </c>
      <c r="D752">
        <v>922.06</v>
      </c>
      <c r="E752">
        <v>937</v>
      </c>
      <c r="F752" t="s">
        <v>47</v>
      </c>
      <c r="G752">
        <v>82</v>
      </c>
      <c r="H752">
        <v>15</v>
      </c>
      <c r="I752" s="1">
        <v>45645</v>
      </c>
      <c r="J752" t="s">
        <v>151</v>
      </c>
      <c r="K752" t="s">
        <v>8052</v>
      </c>
      <c r="L752">
        <v>28</v>
      </c>
      <c r="M752" t="s">
        <v>38</v>
      </c>
      <c r="N752" s="1">
        <v>45356</v>
      </c>
      <c r="O752" t="s">
        <v>112</v>
      </c>
      <c r="P752">
        <v>52.3202</v>
      </c>
      <c r="Q752">
        <v>-5.9638999999999998</v>
      </c>
      <c r="R752">
        <v>289</v>
      </c>
    </row>
    <row r="753" spans="1:18" x14ac:dyDescent="0.3">
      <c r="A753" t="s">
        <v>2932</v>
      </c>
      <c r="B753" t="s">
        <v>2933</v>
      </c>
      <c r="C753" t="s">
        <v>72</v>
      </c>
      <c r="D753">
        <v>505.07</v>
      </c>
      <c r="E753">
        <v>252</v>
      </c>
      <c r="F753" t="s">
        <v>27</v>
      </c>
      <c r="G753">
        <v>78</v>
      </c>
      <c r="H753">
        <v>16</v>
      </c>
      <c r="I753" s="1">
        <v>45398</v>
      </c>
      <c r="J753" t="s">
        <v>400</v>
      </c>
      <c r="K753" t="s">
        <v>2934</v>
      </c>
      <c r="L753">
        <v>42</v>
      </c>
      <c r="M753" t="s">
        <v>38</v>
      </c>
      <c r="N753" s="1">
        <v>45354</v>
      </c>
      <c r="O753" t="s">
        <v>138</v>
      </c>
      <c r="P753">
        <v>49.319400000000002</v>
      </c>
      <c r="Q753">
        <v>-0.19900000000000001</v>
      </c>
      <c r="R753">
        <v>44</v>
      </c>
    </row>
    <row r="754" spans="1:18" x14ac:dyDescent="0.3">
      <c r="A754" t="s">
        <v>6098</v>
      </c>
      <c r="B754" t="s">
        <v>6099</v>
      </c>
      <c r="C754" t="s">
        <v>65</v>
      </c>
      <c r="D754">
        <v>125.53</v>
      </c>
      <c r="E754">
        <v>167</v>
      </c>
      <c r="F754" t="s">
        <v>27</v>
      </c>
      <c r="G754">
        <v>53</v>
      </c>
      <c r="H754">
        <v>3</v>
      </c>
      <c r="I754" s="1">
        <v>45349</v>
      </c>
      <c r="J754" t="s">
        <v>224</v>
      </c>
      <c r="K754" t="s">
        <v>6097</v>
      </c>
      <c r="L754">
        <v>22</v>
      </c>
      <c r="M754" t="s">
        <v>38</v>
      </c>
      <c r="N754" s="1">
        <v>45064</v>
      </c>
      <c r="O754" t="s">
        <v>49</v>
      </c>
      <c r="P754">
        <v>54.287500000000001</v>
      </c>
      <c r="Q754">
        <v>23.380099999999999</v>
      </c>
      <c r="R754">
        <v>285</v>
      </c>
    </row>
    <row r="755" spans="1:18" x14ac:dyDescent="0.3">
      <c r="A755" t="s">
        <v>4103</v>
      </c>
      <c r="B755" t="s">
        <v>4104</v>
      </c>
      <c r="C755" t="s">
        <v>65</v>
      </c>
      <c r="D755">
        <v>33.299999999999997</v>
      </c>
      <c r="E755">
        <v>547</v>
      </c>
      <c r="F755" t="s">
        <v>20</v>
      </c>
      <c r="G755">
        <v>53</v>
      </c>
      <c r="H755">
        <v>22</v>
      </c>
      <c r="I755" s="1">
        <v>45660</v>
      </c>
      <c r="J755" t="s">
        <v>151</v>
      </c>
      <c r="K755" t="s">
        <v>4105</v>
      </c>
      <c r="L755">
        <v>44</v>
      </c>
      <c r="M755" t="s">
        <v>38</v>
      </c>
      <c r="N755" s="1">
        <v>45301</v>
      </c>
      <c r="O755" t="s">
        <v>77</v>
      </c>
      <c r="P755">
        <v>51.165399999999998</v>
      </c>
      <c r="Q755">
        <v>4.4242999999999997</v>
      </c>
      <c r="R755">
        <v>359</v>
      </c>
    </row>
    <row r="756" spans="1:18" x14ac:dyDescent="0.3">
      <c r="A756" t="s">
        <v>4347</v>
      </c>
      <c r="B756" t="s">
        <v>4348</v>
      </c>
      <c r="C756" t="s">
        <v>42</v>
      </c>
      <c r="D756">
        <v>140.93</v>
      </c>
      <c r="E756">
        <v>940</v>
      </c>
      <c r="F756" t="s">
        <v>47</v>
      </c>
      <c r="G756">
        <v>88</v>
      </c>
      <c r="H756">
        <v>26</v>
      </c>
      <c r="I756" s="1">
        <v>45945</v>
      </c>
      <c r="J756" t="s">
        <v>143</v>
      </c>
      <c r="K756" t="s">
        <v>4349</v>
      </c>
      <c r="L756">
        <v>31</v>
      </c>
      <c r="M756" t="s">
        <v>38</v>
      </c>
      <c r="N756" s="1">
        <v>45617</v>
      </c>
      <c r="O756" t="s">
        <v>112</v>
      </c>
      <c r="P756">
        <v>52.1297</v>
      </c>
      <c r="Q756">
        <v>0.75080000000000002</v>
      </c>
      <c r="R756">
        <v>328</v>
      </c>
    </row>
    <row r="757" spans="1:18" x14ac:dyDescent="0.3">
      <c r="A757" t="s">
        <v>10754</v>
      </c>
      <c r="B757" t="s">
        <v>10755</v>
      </c>
      <c r="C757" t="s">
        <v>19</v>
      </c>
      <c r="D757">
        <v>504.54</v>
      </c>
      <c r="E757">
        <v>28</v>
      </c>
      <c r="F757" t="s">
        <v>27</v>
      </c>
      <c r="G757">
        <v>73</v>
      </c>
      <c r="H757">
        <v>26</v>
      </c>
      <c r="I757" s="1">
        <v>45498</v>
      </c>
      <c r="J757" t="s">
        <v>412</v>
      </c>
      <c r="K757" t="s">
        <v>10756</v>
      </c>
      <c r="L757">
        <v>23</v>
      </c>
      <c r="M757" t="s">
        <v>38</v>
      </c>
      <c r="N757" s="1">
        <v>45302</v>
      </c>
      <c r="O757" t="s">
        <v>49</v>
      </c>
      <c r="P757">
        <v>49.305799999999998</v>
      </c>
      <c r="Q757">
        <v>18.561699999999998</v>
      </c>
      <c r="R757">
        <v>196</v>
      </c>
    </row>
    <row r="758" spans="1:18" x14ac:dyDescent="0.3">
      <c r="A758" t="s">
        <v>1779</v>
      </c>
      <c r="B758" t="s">
        <v>1780</v>
      </c>
      <c r="C758" t="s">
        <v>36</v>
      </c>
      <c r="D758">
        <v>698.03</v>
      </c>
      <c r="E758">
        <v>43</v>
      </c>
      <c r="F758" t="s">
        <v>27</v>
      </c>
      <c r="G758">
        <v>71</v>
      </c>
      <c r="H758">
        <v>24</v>
      </c>
      <c r="I758" s="1">
        <v>45308</v>
      </c>
      <c r="J758" t="s">
        <v>179</v>
      </c>
      <c r="K758" t="s">
        <v>1778</v>
      </c>
      <c r="L758">
        <v>11</v>
      </c>
      <c r="M758" t="s">
        <v>38</v>
      </c>
      <c r="N758" s="1">
        <v>45007</v>
      </c>
      <c r="O758" t="s">
        <v>44</v>
      </c>
      <c r="P758">
        <v>46.8489</v>
      </c>
      <c r="Q758">
        <v>9.2452000000000005</v>
      </c>
      <c r="R758">
        <v>301</v>
      </c>
    </row>
    <row r="759" spans="1:18" x14ac:dyDescent="0.3">
      <c r="A759" t="s">
        <v>5895</v>
      </c>
      <c r="B759" t="s">
        <v>5896</v>
      </c>
      <c r="C759" t="s">
        <v>65</v>
      </c>
      <c r="D759">
        <v>821.69</v>
      </c>
      <c r="E759">
        <v>270</v>
      </c>
      <c r="F759" t="s">
        <v>27</v>
      </c>
      <c r="G759">
        <v>55</v>
      </c>
      <c r="H759">
        <v>27</v>
      </c>
      <c r="I759" s="1">
        <v>45292</v>
      </c>
      <c r="J759" t="s">
        <v>412</v>
      </c>
      <c r="K759" t="s">
        <v>5897</v>
      </c>
      <c r="L759">
        <v>13</v>
      </c>
      <c r="M759" t="s">
        <v>38</v>
      </c>
      <c r="N759" s="1">
        <v>45134</v>
      </c>
      <c r="O759" t="s">
        <v>44</v>
      </c>
      <c r="P759">
        <v>36.753799999999998</v>
      </c>
      <c r="Q759">
        <v>17.561599999999999</v>
      </c>
      <c r="R759">
        <v>158</v>
      </c>
    </row>
    <row r="760" spans="1:18" x14ac:dyDescent="0.3">
      <c r="A760" t="s">
        <v>6833</v>
      </c>
      <c r="B760" t="s">
        <v>6834</v>
      </c>
      <c r="C760" t="s">
        <v>55</v>
      </c>
      <c r="D760">
        <v>117.34</v>
      </c>
      <c r="E760">
        <v>951</v>
      </c>
      <c r="F760" t="s">
        <v>47</v>
      </c>
      <c r="G760">
        <v>60</v>
      </c>
      <c r="H760">
        <v>6</v>
      </c>
      <c r="I760" s="1">
        <v>45418</v>
      </c>
      <c r="J760" t="s">
        <v>131</v>
      </c>
      <c r="K760" t="s">
        <v>6835</v>
      </c>
      <c r="L760">
        <v>16</v>
      </c>
      <c r="M760" t="s">
        <v>38</v>
      </c>
      <c r="N760" s="1">
        <v>45198</v>
      </c>
      <c r="O760" t="s">
        <v>112</v>
      </c>
      <c r="P760">
        <v>50.523000000000003</v>
      </c>
      <c r="Q760">
        <v>-1.5961000000000001</v>
      </c>
      <c r="R760">
        <v>220</v>
      </c>
    </row>
    <row r="761" spans="1:18" x14ac:dyDescent="0.3">
      <c r="A761" t="s">
        <v>10201</v>
      </c>
      <c r="B761" t="s">
        <v>10202</v>
      </c>
      <c r="C761" t="s">
        <v>36</v>
      </c>
      <c r="D761">
        <v>702.57</v>
      </c>
      <c r="E761">
        <v>836</v>
      </c>
      <c r="F761" t="s">
        <v>47</v>
      </c>
      <c r="G761">
        <v>37</v>
      </c>
      <c r="H761">
        <v>2</v>
      </c>
      <c r="I761" s="1">
        <v>45217</v>
      </c>
      <c r="J761" t="s">
        <v>100</v>
      </c>
      <c r="K761" t="s">
        <v>10203</v>
      </c>
      <c r="L761">
        <v>29</v>
      </c>
      <c r="M761" t="s">
        <v>38</v>
      </c>
      <c r="N761" s="1">
        <v>45095</v>
      </c>
      <c r="O761" t="s">
        <v>112</v>
      </c>
      <c r="P761">
        <v>52.591200000000001</v>
      </c>
      <c r="Q761">
        <v>-0.60760000000000003</v>
      </c>
      <c r="R761">
        <v>122</v>
      </c>
    </row>
    <row r="762" spans="1:18" x14ac:dyDescent="0.3">
      <c r="A762" t="s">
        <v>6813</v>
      </c>
      <c r="B762" t="s">
        <v>6814</v>
      </c>
      <c r="C762" t="s">
        <v>36</v>
      </c>
      <c r="D762">
        <v>285.55</v>
      </c>
      <c r="E762">
        <v>21</v>
      </c>
      <c r="F762" t="s">
        <v>27</v>
      </c>
      <c r="G762">
        <v>78</v>
      </c>
      <c r="H762">
        <v>17</v>
      </c>
      <c r="I762" s="1">
        <v>45503</v>
      </c>
      <c r="J762" t="s">
        <v>151</v>
      </c>
      <c r="K762" t="s">
        <v>6812</v>
      </c>
      <c r="L762">
        <v>26</v>
      </c>
      <c r="M762" t="s">
        <v>38</v>
      </c>
      <c r="N762" s="1">
        <v>45184</v>
      </c>
      <c r="O762" t="s">
        <v>49</v>
      </c>
      <c r="P762">
        <v>50.646000000000001</v>
      </c>
      <c r="Q762">
        <v>21.038599999999999</v>
      </c>
      <c r="R762">
        <v>319</v>
      </c>
    </row>
    <row r="763" spans="1:18" x14ac:dyDescent="0.3">
      <c r="A763" t="s">
        <v>5126</v>
      </c>
      <c r="B763" t="s">
        <v>5127</v>
      </c>
      <c r="C763" t="s">
        <v>32</v>
      </c>
      <c r="D763">
        <v>558.35</v>
      </c>
      <c r="E763">
        <v>949</v>
      </c>
      <c r="F763" t="s">
        <v>47</v>
      </c>
      <c r="G763">
        <v>13</v>
      </c>
      <c r="H763">
        <v>17</v>
      </c>
      <c r="I763" s="1">
        <v>45190</v>
      </c>
      <c r="J763" t="s">
        <v>321</v>
      </c>
      <c r="K763" t="s">
        <v>5125</v>
      </c>
      <c r="L763">
        <v>40</v>
      </c>
      <c r="M763" t="s">
        <v>38</v>
      </c>
      <c r="N763" s="1">
        <v>45140</v>
      </c>
      <c r="O763" t="s">
        <v>29</v>
      </c>
      <c r="P763">
        <v>43.539200000000001</v>
      </c>
      <c r="Q763">
        <v>-3.7467000000000001</v>
      </c>
      <c r="R763">
        <v>50</v>
      </c>
    </row>
    <row r="764" spans="1:18" x14ac:dyDescent="0.3">
      <c r="A764" t="s">
        <v>7444</v>
      </c>
      <c r="B764" t="s">
        <v>7445</v>
      </c>
      <c r="C764" t="s">
        <v>72</v>
      </c>
      <c r="D764">
        <v>518.27</v>
      </c>
      <c r="E764">
        <v>720</v>
      </c>
      <c r="F764" t="s">
        <v>47</v>
      </c>
      <c r="G764">
        <v>24</v>
      </c>
      <c r="H764">
        <v>26</v>
      </c>
      <c r="I764" s="1">
        <v>45261</v>
      </c>
      <c r="J764" t="s">
        <v>61</v>
      </c>
      <c r="K764" t="s">
        <v>7443</v>
      </c>
      <c r="L764">
        <v>29</v>
      </c>
      <c r="M764" t="s">
        <v>38</v>
      </c>
      <c r="N764" s="1">
        <v>45040</v>
      </c>
      <c r="O764" t="s">
        <v>77</v>
      </c>
      <c r="P764">
        <v>50.954900000000002</v>
      </c>
      <c r="Q764">
        <v>5.8914999999999997</v>
      </c>
      <c r="R764">
        <v>221</v>
      </c>
    </row>
    <row r="765" spans="1:18" x14ac:dyDescent="0.3">
      <c r="A765" t="s">
        <v>3969</v>
      </c>
      <c r="B765" t="s">
        <v>3970</v>
      </c>
      <c r="C765" t="s">
        <v>55</v>
      </c>
      <c r="D765">
        <v>997.35</v>
      </c>
      <c r="E765">
        <v>114</v>
      </c>
      <c r="F765" t="s">
        <v>27</v>
      </c>
      <c r="G765">
        <v>68</v>
      </c>
      <c r="H765">
        <v>8</v>
      </c>
      <c r="I765" s="1">
        <v>45617</v>
      </c>
      <c r="J765" t="s">
        <v>80</v>
      </c>
      <c r="K765" t="s">
        <v>3964</v>
      </c>
      <c r="L765">
        <v>18</v>
      </c>
      <c r="M765" t="s">
        <v>38</v>
      </c>
      <c r="N765" s="1">
        <v>45609</v>
      </c>
      <c r="O765" t="s">
        <v>39</v>
      </c>
      <c r="P765">
        <v>66.433499999999995</v>
      </c>
      <c r="Q765">
        <v>14.3987</v>
      </c>
      <c r="R765">
        <v>8</v>
      </c>
    </row>
    <row r="766" spans="1:18" x14ac:dyDescent="0.3">
      <c r="A766" t="s">
        <v>9082</v>
      </c>
      <c r="B766" t="s">
        <v>9083</v>
      </c>
      <c r="C766" t="s">
        <v>55</v>
      </c>
      <c r="D766">
        <v>779.36</v>
      </c>
      <c r="E766">
        <v>473</v>
      </c>
      <c r="F766" t="s">
        <v>20</v>
      </c>
      <c r="G766">
        <v>82</v>
      </c>
      <c r="H766">
        <v>15</v>
      </c>
      <c r="I766" s="1">
        <v>45818</v>
      </c>
      <c r="J766" t="s">
        <v>134</v>
      </c>
      <c r="K766" t="s">
        <v>9081</v>
      </c>
      <c r="L766">
        <v>32</v>
      </c>
      <c r="M766" t="s">
        <v>38</v>
      </c>
      <c r="N766" s="1">
        <v>45565</v>
      </c>
      <c r="O766" t="s">
        <v>49</v>
      </c>
      <c r="P766">
        <v>52.513399999999997</v>
      </c>
      <c r="Q766">
        <v>20.418800000000001</v>
      </c>
      <c r="R766">
        <v>253</v>
      </c>
    </row>
    <row r="767" spans="1:18" x14ac:dyDescent="0.3">
      <c r="A767" t="s">
        <v>1018</v>
      </c>
      <c r="B767" t="s">
        <v>1019</v>
      </c>
      <c r="C767" t="s">
        <v>19</v>
      </c>
      <c r="D767">
        <v>323.19</v>
      </c>
      <c r="E767">
        <v>516</v>
      </c>
      <c r="F767" t="s">
        <v>20</v>
      </c>
      <c r="G767">
        <v>22</v>
      </c>
      <c r="H767">
        <v>27</v>
      </c>
      <c r="I767" s="1">
        <v>45730</v>
      </c>
      <c r="J767" t="s">
        <v>412</v>
      </c>
      <c r="K767" t="s">
        <v>1015</v>
      </c>
      <c r="L767">
        <v>25</v>
      </c>
      <c r="M767" t="s">
        <v>38</v>
      </c>
      <c r="N767" s="1">
        <v>45718</v>
      </c>
      <c r="O767" t="s">
        <v>44</v>
      </c>
      <c r="P767">
        <v>41.284599999999998</v>
      </c>
      <c r="Q767">
        <v>14.5928</v>
      </c>
      <c r="R767">
        <v>12</v>
      </c>
    </row>
    <row r="768" spans="1:18" x14ac:dyDescent="0.3">
      <c r="A768" t="s">
        <v>10459</v>
      </c>
      <c r="B768" t="s">
        <v>10460</v>
      </c>
      <c r="C768" t="s">
        <v>19</v>
      </c>
      <c r="D768">
        <v>71.400000000000006</v>
      </c>
      <c r="E768">
        <v>333</v>
      </c>
      <c r="F768" t="s">
        <v>20</v>
      </c>
      <c r="G768">
        <v>19</v>
      </c>
      <c r="H768">
        <v>15</v>
      </c>
      <c r="I768" s="1">
        <v>45527</v>
      </c>
      <c r="J768" t="s">
        <v>234</v>
      </c>
      <c r="K768" t="s">
        <v>10458</v>
      </c>
      <c r="L768">
        <v>27</v>
      </c>
      <c r="M768" t="s">
        <v>38</v>
      </c>
      <c r="N768" s="1">
        <v>45343</v>
      </c>
      <c r="O768" t="s">
        <v>90</v>
      </c>
      <c r="P768">
        <v>48.837899999999998</v>
      </c>
      <c r="Q768">
        <v>12.209899999999999</v>
      </c>
      <c r="R768">
        <v>184</v>
      </c>
    </row>
    <row r="769" spans="1:18" x14ac:dyDescent="0.3">
      <c r="A769" t="s">
        <v>1429</v>
      </c>
      <c r="B769" t="s">
        <v>1430</v>
      </c>
      <c r="C769" t="s">
        <v>19</v>
      </c>
      <c r="D769">
        <v>142.65</v>
      </c>
      <c r="E769">
        <v>398</v>
      </c>
      <c r="F769" t="s">
        <v>20</v>
      </c>
      <c r="G769">
        <v>48</v>
      </c>
      <c r="H769">
        <v>21</v>
      </c>
      <c r="I769" s="1">
        <v>45386</v>
      </c>
      <c r="J769" t="s">
        <v>87</v>
      </c>
      <c r="K769" t="s">
        <v>1428</v>
      </c>
      <c r="L769">
        <v>22</v>
      </c>
      <c r="M769" t="s">
        <v>38</v>
      </c>
      <c r="N769" s="1">
        <v>45368</v>
      </c>
      <c r="O769" t="s">
        <v>49</v>
      </c>
      <c r="P769">
        <v>51.505699999999997</v>
      </c>
      <c r="Q769">
        <v>24.090499999999999</v>
      </c>
      <c r="R769">
        <v>18</v>
      </c>
    </row>
    <row r="770" spans="1:18" x14ac:dyDescent="0.3">
      <c r="A770" t="s">
        <v>795</v>
      </c>
      <c r="B770" t="s">
        <v>796</v>
      </c>
      <c r="C770" t="s">
        <v>42</v>
      </c>
      <c r="D770">
        <v>591.75</v>
      </c>
      <c r="E770">
        <v>191</v>
      </c>
      <c r="F770" t="s">
        <v>27</v>
      </c>
      <c r="G770">
        <v>72</v>
      </c>
      <c r="H770">
        <v>8</v>
      </c>
      <c r="I770" s="1">
        <v>45692</v>
      </c>
      <c r="J770" t="s">
        <v>28</v>
      </c>
      <c r="K770" t="s">
        <v>792</v>
      </c>
      <c r="L770">
        <v>20</v>
      </c>
      <c r="M770" t="s">
        <v>38</v>
      </c>
      <c r="N770" s="1">
        <v>45512</v>
      </c>
      <c r="O770" t="s">
        <v>44</v>
      </c>
      <c r="P770">
        <v>37.618699999999997</v>
      </c>
      <c r="Q770">
        <v>7.3643999999999998</v>
      </c>
      <c r="R770">
        <v>180</v>
      </c>
    </row>
    <row r="771" spans="1:18" x14ac:dyDescent="0.3">
      <c r="A771" t="s">
        <v>3061</v>
      </c>
      <c r="B771" t="s">
        <v>3062</v>
      </c>
      <c r="C771" t="s">
        <v>55</v>
      </c>
      <c r="D771">
        <v>50.03</v>
      </c>
      <c r="E771">
        <v>200</v>
      </c>
      <c r="F771" t="s">
        <v>27</v>
      </c>
      <c r="G771">
        <v>23</v>
      </c>
      <c r="H771">
        <v>20</v>
      </c>
      <c r="I771" s="1">
        <v>45497</v>
      </c>
      <c r="J771" t="s">
        <v>197</v>
      </c>
      <c r="K771" t="s">
        <v>3063</v>
      </c>
      <c r="L771">
        <v>21</v>
      </c>
      <c r="M771" t="s">
        <v>38</v>
      </c>
      <c r="N771" s="1">
        <v>45241</v>
      </c>
      <c r="O771" t="s">
        <v>49</v>
      </c>
      <c r="P771">
        <v>52.412500000000001</v>
      </c>
      <c r="Q771">
        <v>16.226600000000001</v>
      </c>
      <c r="R771">
        <v>256</v>
      </c>
    </row>
    <row r="772" spans="1:18" x14ac:dyDescent="0.3">
      <c r="A772" t="s">
        <v>3294</v>
      </c>
      <c r="B772" t="s">
        <v>3295</v>
      </c>
      <c r="C772" t="s">
        <v>19</v>
      </c>
      <c r="D772">
        <v>940.39</v>
      </c>
      <c r="E772">
        <v>52</v>
      </c>
      <c r="F772" t="s">
        <v>27</v>
      </c>
      <c r="G772">
        <v>65</v>
      </c>
      <c r="H772">
        <v>3</v>
      </c>
      <c r="I772" s="1">
        <v>45071</v>
      </c>
      <c r="J772" t="s">
        <v>429</v>
      </c>
      <c r="K772" t="s">
        <v>3293</v>
      </c>
      <c r="L772">
        <v>8</v>
      </c>
      <c r="M772" t="s">
        <v>38</v>
      </c>
      <c r="N772" s="1">
        <v>45010</v>
      </c>
      <c r="O772" t="s">
        <v>90</v>
      </c>
      <c r="P772">
        <v>47.762900000000002</v>
      </c>
      <c r="Q772">
        <v>14.635400000000001</v>
      </c>
      <c r="R772">
        <v>61</v>
      </c>
    </row>
    <row r="773" spans="1:18" x14ac:dyDescent="0.3">
      <c r="A773" t="s">
        <v>5011</v>
      </c>
      <c r="B773" t="s">
        <v>5012</v>
      </c>
      <c r="C773" t="s">
        <v>36</v>
      </c>
      <c r="D773">
        <v>692.88</v>
      </c>
      <c r="E773">
        <v>861</v>
      </c>
      <c r="F773" t="s">
        <v>47</v>
      </c>
      <c r="G773">
        <v>60</v>
      </c>
      <c r="H773">
        <v>7</v>
      </c>
      <c r="I773" s="1">
        <v>45455</v>
      </c>
      <c r="J773" t="s">
        <v>201</v>
      </c>
      <c r="K773" t="s">
        <v>5013</v>
      </c>
      <c r="L773">
        <v>10</v>
      </c>
      <c r="M773" t="s">
        <v>38</v>
      </c>
      <c r="N773" s="1">
        <v>45130</v>
      </c>
      <c r="O773" t="s">
        <v>44</v>
      </c>
      <c r="P773">
        <v>38.941600000000001</v>
      </c>
      <c r="Q773">
        <v>11.454000000000001</v>
      </c>
      <c r="R773">
        <v>325</v>
      </c>
    </row>
    <row r="774" spans="1:18" x14ac:dyDescent="0.3">
      <c r="A774" t="s">
        <v>3434</v>
      </c>
      <c r="B774" t="s">
        <v>3435</v>
      </c>
      <c r="C774" t="s">
        <v>65</v>
      </c>
      <c r="D774">
        <v>41.87</v>
      </c>
      <c r="E774">
        <v>897</v>
      </c>
      <c r="F774" t="s">
        <v>47</v>
      </c>
      <c r="G774">
        <v>17</v>
      </c>
      <c r="H774">
        <v>16</v>
      </c>
      <c r="I774" s="1">
        <v>45217</v>
      </c>
      <c r="J774" t="s">
        <v>115</v>
      </c>
      <c r="K774" t="s">
        <v>3433</v>
      </c>
      <c r="L774">
        <v>7</v>
      </c>
      <c r="M774" t="s">
        <v>38</v>
      </c>
      <c r="N774" s="1">
        <v>45163</v>
      </c>
      <c r="O774" t="s">
        <v>77</v>
      </c>
      <c r="P774">
        <v>51.496400000000001</v>
      </c>
      <c r="Q774">
        <v>2.7923</v>
      </c>
      <c r="R774">
        <v>54</v>
      </c>
    </row>
    <row r="775" spans="1:18" x14ac:dyDescent="0.3">
      <c r="A775" t="s">
        <v>9155</v>
      </c>
      <c r="B775" t="s">
        <v>9156</v>
      </c>
      <c r="C775" t="s">
        <v>55</v>
      </c>
      <c r="D775">
        <v>782.62</v>
      </c>
      <c r="E775">
        <v>964</v>
      </c>
      <c r="F775" t="s">
        <v>47</v>
      </c>
      <c r="G775">
        <v>78</v>
      </c>
      <c r="H775">
        <v>12</v>
      </c>
      <c r="I775" s="1">
        <v>45422</v>
      </c>
      <c r="J775" t="s">
        <v>197</v>
      </c>
      <c r="K775" t="s">
        <v>9157</v>
      </c>
      <c r="L775">
        <v>48</v>
      </c>
      <c r="M775" t="s">
        <v>38</v>
      </c>
      <c r="N775" s="1">
        <v>45137</v>
      </c>
      <c r="O775" t="s">
        <v>90</v>
      </c>
      <c r="P775">
        <v>47.967500000000001</v>
      </c>
      <c r="Q775">
        <v>14.5375</v>
      </c>
      <c r="R775">
        <v>285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EF20E-367F-424E-902E-16EABFF77A19}">
  <dimension ref="A3:E778"/>
  <sheetViews>
    <sheetView workbookViewId="0">
      <selection activeCell="C3" sqref="C3"/>
    </sheetView>
  </sheetViews>
  <sheetFormatPr defaultRowHeight="14.4" x14ac:dyDescent="0.3"/>
  <cols>
    <col min="1" max="1" width="13.88671875" bestFit="1" customWidth="1"/>
    <col min="2" max="2" width="23.77734375" bestFit="1" customWidth="1"/>
    <col min="3" max="3" width="12.21875" bestFit="1" customWidth="1"/>
    <col min="4" max="999" width="15.5546875" bestFit="1" customWidth="1"/>
    <col min="1000" max="1000" width="10.5546875" bestFit="1" customWidth="1"/>
  </cols>
  <sheetData>
    <row r="3" spans="1:4" x14ac:dyDescent="0.3">
      <c r="A3" s="3" t="s">
        <v>11118</v>
      </c>
      <c r="B3" t="s">
        <v>11105</v>
      </c>
      <c r="C3" t="s">
        <v>11123</v>
      </c>
    </row>
    <row r="4" spans="1:4" x14ac:dyDescent="0.3">
      <c r="A4" s="19" t="s">
        <v>65</v>
      </c>
      <c r="B4" s="5">
        <v>20368</v>
      </c>
      <c r="C4" s="5">
        <v>333422</v>
      </c>
    </row>
    <row r="5" spans="1:4" x14ac:dyDescent="0.3">
      <c r="A5" s="19" t="s">
        <v>19</v>
      </c>
      <c r="B5" s="5">
        <v>18476</v>
      </c>
      <c r="C5" s="5">
        <v>302502</v>
      </c>
    </row>
    <row r="6" spans="1:4" x14ac:dyDescent="0.3">
      <c r="A6" s="19" t="s">
        <v>55</v>
      </c>
      <c r="B6" s="5">
        <v>18633</v>
      </c>
      <c r="C6" s="5">
        <v>293111</v>
      </c>
    </row>
    <row r="7" spans="1:4" x14ac:dyDescent="0.3">
      <c r="A7" s="19" t="s">
        <v>36</v>
      </c>
      <c r="B7" s="5">
        <v>20681</v>
      </c>
      <c r="C7" s="5">
        <v>340711</v>
      </c>
    </row>
    <row r="8" spans="1:4" x14ac:dyDescent="0.3">
      <c r="A8" s="19" t="s">
        <v>72</v>
      </c>
      <c r="B8" s="5">
        <v>20027</v>
      </c>
      <c r="C8" s="5">
        <v>327313</v>
      </c>
    </row>
    <row r="9" spans="1:4" x14ac:dyDescent="0.3">
      <c r="A9" s="19" t="s">
        <v>42</v>
      </c>
      <c r="B9" s="5">
        <v>18215</v>
      </c>
      <c r="C9" s="5">
        <v>324694</v>
      </c>
    </row>
    <row r="10" spans="1:4" x14ac:dyDescent="0.3">
      <c r="A10" s="19" t="s">
        <v>32</v>
      </c>
      <c r="B10" s="5">
        <v>19357</v>
      </c>
      <c r="C10" s="5">
        <v>314575</v>
      </c>
    </row>
    <row r="11" spans="1:4" x14ac:dyDescent="0.3">
      <c r="A11" s="19" t="s">
        <v>11122</v>
      </c>
      <c r="B11" s="5"/>
      <c r="C11" s="5">
        <v>0</v>
      </c>
    </row>
    <row r="12" spans="1:4" x14ac:dyDescent="0.3">
      <c r="A12" s="19" t="s">
        <v>11117</v>
      </c>
      <c r="B12" s="5">
        <v>135757</v>
      </c>
      <c r="C12" s="5">
        <v>2236328</v>
      </c>
    </row>
    <row r="15" spans="1:4" x14ac:dyDescent="0.3">
      <c r="B15">
        <f>B12/8</f>
        <v>16969.625</v>
      </c>
      <c r="D15">
        <f>C12/7</f>
        <v>319475.42857142858</v>
      </c>
    </row>
    <row r="16" spans="1:4" x14ac:dyDescent="0.3">
      <c r="B16">
        <f>B12/8</f>
        <v>16969.625</v>
      </c>
    </row>
    <row r="778" spans="5:5" x14ac:dyDescent="0.3">
      <c r="E778">
        <f>11672/774</f>
        <v>15.080103359173126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9ABD8-16D6-4DA1-BBF2-E1589D0A3921}">
  <dimension ref="A3:A4"/>
  <sheetViews>
    <sheetView workbookViewId="0">
      <selection activeCell="A3" sqref="A3"/>
    </sheetView>
  </sheetViews>
  <sheetFormatPr defaultRowHeight="14.4" x14ac:dyDescent="0.3"/>
  <cols>
    <col min="1" max="1" width="23.77734375" bestFit="1" customWidth="1"/>
  </cols>
  <sheetData>
    <row r="3" spans="1:1" x14ac:dyDescent="0.3">
      <c r="A3" t="s">
        <v>11105</v>
      </c>
    </row>
    <row r="4" spans="1:1" x14ac:dyDescent="0.3">
      <c r="A4" s="5">
        <v>135757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326B-5D3B-4F4D-B108-EC9805BFB6EF}">
  <dimension ref="A1:V5002"/>
  <sheetViews>
    <sheetView tabSelected="1" zoomScale="74" workbookViewId="0">
      <pane ySplit="1" topLeftCell="A4" activePane="bottomLeft" state="frozen"/>
      <selection pane="bottomLeft" activeCell="L1" sqref="L1:L1048576"/>
    </sheetView>
  </sheetViews>
  <sheetFormatPr defaultRowHeight="14.4" x14ac:dyDescent="0.3"/>
  <cols>
    <col min="1" max="1" width="12.6640625" customWidth="1"/>
    <col min="2" max="2" width="25.44140625" customWidth="1"/>
    <col min="3" max="3" width="14.88671875" bestFit="1" customWidth="1"/>
    <col min="4" max="4" width="12.109375" customWidth="1"/>
    <col min="5" max="5" width="16.109375" customWidth="1"/>
    <col min="6" max="6" width="13.33203125" customWidth="1"/>
    <col min="7" max="7" width="15.33203125" customWidth="1"/>
    <col min="8" max="8" width="17.21875" customWidth="1"/>
    <col min="9" max="9" width="19.21875" customWidth="1"/>
    <col min="10" max="10" width="13.21875" customWidth="1"/>
    <col min="11" max="11" width="21" customWidth="1"/>
    <col min="12" max="12" width="20.109375" customWidth="1"/>
    <col min="13" max="13" width="11.44140625" bestFit="1" customWidth="1"/>
    <col min="14" max="14" width="12.33203125" customWidth="1"/>
    <col min="15" max="15" width="15.109375" bestFit="1" customWidth="1"/>
    <col min="16" max="16" width="9.88671875" customWidth="1"/>
    <col min="17" max="17" width="11.21875" customWidth="1"/>
    <col min="18" max="18" width="39.33203125" customWidth="1"/>
    <col min="21" max="22" width="10.77734375" customWidth="1"/>
  </cols>
  <sheetData>
    <row r="1" spans="1:22" s="2" customFormat="1" x14ac:dyDescent="0.3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  <c r="Q1" s="21" t="s">
        <v>16</v>
      </c>
      <c r="R1" s="22" t="s">
        <v>11113</v>
      </c>
      <c r="S1" s="2" t="s">
        <v>11114</v>
      </c>
      <c r="T1" s="2" t="s">
        <v>11124</v>
      </c>
      <c r="U1" s="2" t="s">
        <v>11125</v>
      </c>
      <c r="V1" s="2" t="s">
        <v>11126</v>
      </c>
    </row>
    <row r="2" spans="1:22" hidden="1" x14ac:dyDescent="0.3">
      <c r="A2" s="23" t="s">
        <v>6108</v>
      </c>
      <c r="B2" s="23" t="s">
        <v>6109</v>
      </c>
      <c r="C2" s="23" t="s">
        <v>36</v>
      </c>
      <c r="D2" s="23">
        <v>167.23</v>
      </c>
      <c r="E2" s="23">
        <v>487</v>
      </c>
      <c r="F2" s="23" t="s">
        <v>20</v>
      </c>
      <c r="G2" s="23">
        <v>69</v>
      </c>
      <c r="H2" s="23">
        <v>13</v>
      </c>
      <c r="I2" s="24">
        <v>45400</v>
      </c>
      <c r="J2" s="23" t="s">
        <v>412</v>
      </c>
      <c r="K2" s="23" t="s">
        <v>6110</v>
      </c>
      <c r="L2" s="23">
        <v>34</v>
      </c>
      <c r="M2" s="23" t="s">
        <v>23</v>
      </c>
      <c r="N2" s="24">
        <v>45390</v>
      </c>
      <c r="O2" s="23" t="s">
        <v>84</v>
      </c>
      <c r="P2" s="23">
        <v>52.673299999999998</v>
      </c>
      <c r="Q2" s="23">
        <v>5.4558</v>
      </c>
      <c r="R2" s="25">
        <f>I2-N2</f>
        <v>10</v>
      </c>
      <c r="S2" t="str">
        <f t="shared" ref="S2:S30" si="0">IF(E2&lt;G2,"1","0")</f>
        <v>0</v>
      </c>
      <c r="T2" t="str">
        <f>IF(E2&lt;G2,"1","0")</f>
        <v>0</v>
      </c>
      <c r="U2">
        <f>G2-L2</f>
        <v>35</v>
      </c>
    </row>
    <row r="3" spans="1:22" hidden="1" x14ac:dyDescent="0.3">
      <c r="A3" s="26" t="s">
        <v>239</v>
      </c>
      <c r="B3" s="26" t="s">
        <v>240</v>
      </c>
      <c r="C3" s="26" t="s">
        <v>72</v>
      </c>
      <c r="D3" s="26">
        <v>999.15</v>
      </c>
      <c r="E3" s="26">
        <v>720</v>
      </c>
      <c r="F3" s="26" t="s">
        <v>47</v>
      </c>
      <c r="G3" s="26">
        <v>75</v>
      </c>
      <c r="H3" s="26">
        <v>18</v>
      </c>
      <c r="I3" s="27">
        <v>45739</v>
      </c>
      <c r="J3" s="26" t="s">
        <v>126</v>
      </c>
      <c r="K3" s="26" t="s">
        <v>241</v>
      </c>
      <c r="L3" s="26">
        <v>28</v>
      </c>
      <c r="M3" s="26" t="s">
        <v>23</v>
      </c>
      <c r="N3" s="27">
        <v>45471</v>
      </c>
      <c r="O3" s="26" t="s">
        <v>29</v>
      </c>
      <c r="P3" s="26">
        <v>37.686799999999998</v>
      </c>
      <c r="Q3" s="26">
        <v>-6.6718000000000002</v>
      </c>
      <c r="R3" s="28">
        <f t="shared" ref="R3:R66" si="1">I3-N3</f>
        <v>268</v>
      </c>
      <c r="S3" t="str">
        <f t="shared" si="0"/>
        <v>0</v>
      </c>
      <c r="T3" t="str">
        <f>IF(E3&lt;G3,"1","0")</f>
        <v>0</v>
      </c>
    </row>
    <row r="4" spans="1:22" x14ac:dyDescent="0.3">
      <c r="A4" s="23" t="s">
        <v>6983</v>
      </c>
      <c r="B4" s="23" t="s">
        <v>6984</v>
      </c>
      <c r="C4" s="23" t="s">
        <v>32</v>
      </c>
      <c r="D4" s="23">
        <v>302.16000000000003</v>
      </c>
      <c r="E4" s="23">
        <v>121</v>
      </c>
      <c r="F4" s="23" t="s">
        <v>27</v>
      </c>
      <c r="G4" s="23">
        <v>56</v>
      </c>
      <c r="H4" s="23">
        <v>12</v>
      </c>
      <c r="I4" s="24">
        <v>45355</v>
      </c>
      <c r="J4" s="23" t="s">
        <v>412</v>
      </c>
      <c r="K4" s="23" t="s">
        <v>6985</v>
      </c>
      <c r="L4" s="23">
        <v>39</v>
      </c>
      <c r="M4" s="23" t="s">
        <v>38</v>
      </c>
      <c r="N4" s="24">
        <v>45105</v>
      </c>
      <c r="O4" s="23" t="s">
        <v>77</v>
      </c>
      <c r="P4" s="23">
        <v>50.092799999999997</v>
      </c>
      <c r="Q4" s="23">
        <v>6.0521000000000003</v>
      </c>
      <c r="R4" s="25">
        <f t="shared" si="1"/>
        <v>250</v>
      </c>
      <c r="S4" t="str">
        <f t="shared" si="0"/>
        <v>0</v>
      </c>
      <c r="T4" t="str">
        <f>IF(E4&lt;G4,"1","0")</f>
        <v>0</v>
      </c>
    </row>
    <row r="5" spans="1:22" x14ac:dyDescent="0.3">
      <c r="A5" s="26" t="s">
        <v>8870</v>
      </c>
      <c r="B5" s="26" t="s">
        <v>8871</v>
      </c>
      <c r="C5" s="26" t="s">
        <v>55</v>
      </c>
      <c r="D5" s="26">
        <v>411.46</v>
      </c>
      <c r="E5" s="26">
        <v>252</v>
      </c>
      <c r="F5" s="26" t="s">
        <v>27</v>
      </c>
      <c r="G5" s="26">
        <v>35</v>
      </c>
      <c r="H5" s="26">
        <v>21</v>
      </c>
      <c r="I5" s="27">
        <v>45359</v>
      </c>
      <c r="J5" s="26" t="s">
        <v>43</v>
      </c>
      <c r="K5" s="26" t="s">
        <v>8872</v>
      </c>
      <c r="L5" s="26">
        <v>41</v>
      </c>
      <c r="M5" s="26" t="s">
        <v>38</v>
      </c>
      <c r="N5" s="27">
        <v>45164</v>
      </c>
      <c r="O5" s="26" t="s">
        <v>112</v>
      </c>
      <c r="P5" s="26">
        <v>54.717300000000002</v>
      </c>
      <c r="Q5" s="26">
        <v>-0.8609</v>
      </c>
      <c r="R5" s="28">
        <f t="shared" si="1"/>
        <v>195</v>
      </c>
      <c r="S5" t="str">
        <f t="shared" si="0"/>
        <v>0</v>
      </c>
      <c r="T5" t="str">
        <f>IF(E5&lt;G5,"1","0")</f>
        <v>0</v>
      </c>
    </row>
    <row r="6" spans="1:22" x14ac:dyDescent="0.3">
      <c r="A6" s="23" t="s">
        <v>3919</v>
      </c>
      <c r="B6" s="23" t="s">
        <v>3920</v>
      </c>
      <c r="C6" s="23" t="s">
        <v>72</v>
      </c>
      <c r="D6" s="23">
        <v>872.64</v>
      </c>
      <c r="E6" s="23">
        <v>140</v>
      </c>
      <c r="F6" s="23" t="s">
        <v>27</v>
      </c>
      <c r="G6" s="23">
        <v>18</v>
      </c>
      <c r="H6" s="23">
        <v>22</v>
      </c>
      <c r="I6" s="24">
        <v>45469</v>
      </c>
      <c r="J6" s="23" t="s">
        <v>412</v>
      </c>
      <c r="K6" s="23" t="s">
        <v>3921</v>
      </c>
      <c r="L6" s="23">
        <v>6</v>
      </c>
      <c r="M6" s="23" t="s">
        <v>38</v>
      </c>
      <c r="N6" s="24">
        <v>45173</v>
      </c>
      <c r="O6" s="23" t="s">
        <v>84</v>
      </c>
      <c r="P6" s="23">
        <v>51.735700000000001</v>
      </c>
      <c r="Q6" s="23">
        <v>4.8901000000000003</v>
      </c>
      <c r="R6" s="25">
        <f t="shared" si="1"/>
        <v>296</v>
      </c>
      <c r="S6" t="str">
        <f t="shared" si="0"/>
        <v>0</v>
      </c>
      <c r="T6" t="str">
        <f>IF(E6&lt;G6,"1","0")</f>
        <v>0</v>
      </c>
      <c r="V6">
        <f>SUM(L4:L5001)</f>
        <v>135695</v>
      </c>
    </row>
    <row r="7" spans="1:22" hidden="1" x14ac:dyDescent="0.3">
      <c r="A7" s="26" t="s">
        <v>5923</v>
      </c>
      <c r="B7" s="26" t="s">
        <v>5924</v>
      </c>
      <c r="C7" s="26" t="s">
        <v>55</v>
      </c>
      <c r="D7" s="26">
        <v>645.47</v>
      </c>
      <c r="E7" s="26">
        <v>451</v>
      </c>
      <c r="F7" s="26" t="s">
        <v>20</v>
      </c>
      <c r="G7" s="26">
        <v>60</v>
      </c>
      <c r="H7" s="26">
        <v>4</v>
      </c>
      <c r="I7" s="27">
        <v>45765</v>
      </c>
      <c r="J7" s="26" t="s">
        <v>385</v>
      </c>
      <c r="K7" s="26" t="s">
        <v>5925</v>
      </c>
      <c r="L7" s="26">
        <v>25</v>
      </c>
      <c r="M7" s="26" t="s">
        <v>23</v>
      </c>
      <c r="N7" s="27">
        <v>45638</v>
      </c>
      <c r="O7" s="26" t="s">
        <v>90</v>
      </c>
      <c r="P7" s="26">
        <v>46.726500000000001</v>
      </c>
      <c r="Q7" s="26">
        <v>10.819000000000001</v>
      </c>
      <c r="R7" s="28">
        <f t="shared" si="1"/>
        <v>127</v>
      </c>
      <c r="S7" t="str">
        <f t="shared" si="0"/>
        <v>0</v>
      </c>
      <c r="T7" t="str">
        <f>IF(E7&lt;G7,"1","0")</f>
        <v>0</v>
      </c>
    </row>
    <row r="8" spans="1:22" hidden="1" x14ac:dyDescent="0.3">
      <c r="A8" s="23" t="s">
        <v>7179</v>
      </c>
      <c r="B8" s="23" t="s">
        <v>7180</v>
      </c>
      <c r="C8" s="23" t="s">
        <v>19</v>
      </c>
      <c r="D8" s="23">
        <v>375.01</v>
      </c>
      <c r="E8" s="23">
        <v>851</v>
      </c>
      <c r="F8" s="23" t="s">
        <v>47</v>
      </c>
      <c r="G8" s="23">
        <v>17</v>
      </c>
      <c r="H8" s="23">
        <v>28</v>
      </c>
      <c r="I8" s="24">
        <v>45725</v>
      </c>
      <c r="J8" s="23" t="s">
        <v>459</v>
      </c>
      <c r="K8" s="23" t="s">
        <v>7181</v>
      </c>
      <c r="L8" s="23">
        <v>44</v>
      </c>
      <c r="M8" s="23" t="s">
        <v>23</v>
      </c>
      <c r="N8" s="24">
        <v>45648</v>
      </c>
      <c r="O8" s="23" t="s">
        <v>44</v>
      </c>
      <c r="P8" s="23">
        <v>45.287199999999999</v>
      </c>
      <c r="Q8" s="23">
        <v>13.5596</v>
      </c>
      <c r="R8" s="25">
        <f t="shared" si="1"/>
        <v>77</v>
      </c>
      <c r="S8" t="str">
        <f t="shared" si="0"/>
        <v>0</v>
      </c>
      <c r="T8" t="str">
        <f>IF(E8&lt;G8,"1","0")</f>
        <v>0</v>
      </c>
    </row>
    <row r="9" spans="1:22" hidden="1" x14ac:dyDescent="0.3">
      <c r="A9" s="26" t="s">
        <v>9504</v>
      </c>
      <c r="B9" s="26" t="s">
        <v>9505</v>
      </c>
      <c r="C9" s="26" t="s">
        <v>65</v>
      </c>
      <c r="D9" s="26">
        <v>899.35</v>
      </c>
      <c r="E9" s="26">
        <v>873</v>
      </c>
      <c r="F9" s="26" t="s">
        <v>47</v>
      </c>
      <c r="G9" s="26">
        <v>14</v>
      </c>
      <c r="H9" s="26">
        <v>23</v>
      </c>
      <c r="I9" s="27">
        <v>45165</v>
      </c>
      <c r="J9" s="26" t="s">
        <v>134</v>
      </c>
      <c r="K9" s="26" t="s">
        <v>9506</v>
      </c>
      <c r="L9" s="26">
        <v>45</v>
      </c>
      <c r="M9" s="26" t="s">
        <v>23</v>
      </c>
      <c r="N9" s="27">
        <v>45019</v>
      </c>
      <c r="O9" s="26" t="s">
        <v>84</v>
      </c>
      <c r="P9" s="26">
        <v>51.711300000000001</v>
      </c>
      <c r="Q9" s="26">
        <v>6.4310999999999998</v>
      </c>
      <c r="R9" s="28">
        <f t="shared" si="1"/>
        <v>146</v>
      </c>
      <c r="S9" t="str">
        <f t="shared" si="0"/>
        <v>0</v>
      </c>
      <c r="T9" t="str">
        <f>IF(E9&lt;G9,"1","0")</f>
        <v>0</v>
      </c>
    </row>
    <row r="10" spans="1:22" hidden="1" x14ac:dyDescent="0.3">
      <c r="A10" s="23" t="s">
        <v>6263</v>
      </c>
      <c r="B10" s="23" t="s">
        <v>6264</v>
      </c>
      <c r="C10" s="23" t="s">
        <v>32</v>
      </c>
      <c r="D10" s="23">
        <v>752.23</v>
      </c>
      <c r="E10" s="23">
        <v>831</v>
      </c>
      <c r="F10" s="23" t="s">
        <v>47</v>
      </c>
      <c r="G10" s="23">
        <v>48</v>
      </c>
      <c r="H10" s="23">
        <v>29</v>
      </c>
      <c r="I10" s="24">
        <v>45185</v>
      </c>
      <c r="J10" s="23" t="s">
        <v>21</v>
      </c>
      <c r="K10" s="23" t="s">
        <v>6265</v>
      </c>
      <c r="L10" s="23">
        <v>9</v>
      </c>
      <c r="M10" s="23" t="s">
        <v>23</v>
      </c>
      <c r="N10" s="24">
        <v>45074</v>
      </c>
      <c r="O10" s="23" t="s">
        <v>77</v>
      </c>
      <c r="P10" s="23">
        <v>49.993000000000002</v>
      </c>
      <c r="Q10" s="23">
        <v>6.3064999999999998</v>
      </c>
      <c r="R10" s="25">
        <f t="shared" si="1"/>
        <v>111</v>
      </c>
      <c r="S10" t="str">
        <f t="shared" si="0"/>
        <v>0</v>
      </c>
      <c r="T10" t="str">
        <f>IF(E10&lt;G10,"1","0")</f>
        <v>0</v>
      </c>
    </row>
    <row r="11" spans="1:22" x14ac:dyDescent="0.3">
      <c r="A11" s="26" t="s">
        <v>10723</v>
      </c>
      <c r="B11" s="26" t="s">
        <v>10724</v>
      </c>
      <c r="C11" s="26" t="s">
        <v>32</v>
      </c>
      <c r="D11" s="26">
        <v>235.62</v>
      </c>
      <c r="E11" s="26">
        <v>152</v>
      </c>
      <c r="F11" s="26" t="s">
        <v>27</v>
      </c>
      <c r="G11" s="26">
        <v>77</v>
      </c>
      <c r="H11" s="26">
        <v>7</v>
      </c>
      <c r="I11" s="27">
        <v>45347</v>
      </c>
      <c r="J11" s="26" t="s">
        <v>185</v>
      </c>
      <c r="K11" s="26" t="s">
        <v>10725</v>
      </c>
      <c r="L11" s="26">
        <v>39</v>
      </c>
      <c r="M11" s="26" t="s">
        <v>23</v>
      </c>
      <c r="N11" s="27">
        <v>45094</v>
      </c>
      <c r="O11" s="26" t="s">
        <v>112</v>
      </c>
      <c r="P11" s="26">
        <v>52.934399999999997</v>
      </c>
      <c r="Q11" s="26">
        <v>-4.8269000000000002</v>
      </c>
      <c r="R11" s="28">
        <f t="shared" si="1"/>
        <v>253</v>
      </c>
      <c r="S11" t="str">
        <f t="shared" si="0"/>
        <v>0</v>
      </c>
      <c r="T11" t="str">
        <f>IF(E11&lt;G11,"1","0")</f>
        <v>0</v>
      </c>
    </row>
    <row r="12" spans="1:22" hidden="1" x14ac:dyDescent="0.3">
      <c r="A12" s="23" t="s">
        <v>177</v>
      </c>
      <c r="B12" s="23" t="s">
        <v>178</v>
      </c>
      <c r="C12" s="23" t="s">
        <v>32</v>
      </c>
      <c r="D12" s="23">
        <v>647.29999999999995</v>
      </c>
      <c r="E12" s="23">
        <v>892</v>
      </c>
      <c r="F12" s="23" t="s">
        <v>47</v>
      </c>
      <c r="G12" s="23">
        <v>49</v>
      </c>
      <c r="H12" s="23">
        <v>12</v>
      </c>
      <c r="I12" s="24">
        <v>45354</v>
      </c>
      <c r="J12" s="23" t="s">
        <v>179</v>
      </c>
      <c r="K12" s="23" t="s">
        <v>180</v>
      </c>
      <c r="L12" s="23">
        <v>48</v>
      </c>
      <c r="M12" s="23" t="s">
        <v>23</v>
      </c>
      <c r="N12" s="24">
        <v>45057</v>
      </c>
      <c r="O12" s="23" t="s">
        <v>29</v>
      </c>
      <c r="P12" s="23">
        <v>38.432899999999997</v>
      </c>
      <c r="Q12" s="23">
        <v>-7.7614000000000001</v>
      </c>
      <c r="R12" s="25">
        <f t="shared" si="1"/>
        <v>297</v>
      </c>
      <c r="S12" t="str">
        <f t="shared" si="0"/>
        <v>0</v>
      </c>
      <c r="T12" t="str">
        <f>IF(E12&lt;G12,"1","0")</f>
        <v>0</v>
      </c>
    </row>
    <row r="13" spans="1:22" hidden="1" x14ac:dyDescent="0.3">
      <c r="A13" s="26" t="s">
        <v>7484</v>
      </c>
      <c r="B13" s="26" t="s">
        <v>7485</v>
      </c>
      <c r="C13" s="26" t="s">
        <v>72</v>
      </c>
      <c r="D13" s="26">
        <v>923.17</v>
      </c>
      <c r="E13" s="26">
        <v>725</v>
      </c>
      <c r="F13" s="26" t="s">
        <v>47</v>
      </c>
      <c r="G13" s="26">
        <v>45</v>
      </c>
      <c r="H13" s="26">
        <v>23</v>
      </c>
      <c r="I13" s="27">
        <v>45446</v>
      </c>
      <c r="J13" s="26" t="s">
        <v>100</v>
      </c>
      <c r="K13" s="26" t="s">
        <v>7486</v>
      </c>
      <c r="L13" s="26">
        <v>39</v>
      </c>
      <c r="M13" s="26" t="s">
        <v>23</v>
      </c>
      <c r="N13" s="27">
        <v>45309</v>
      </c>
      <c r="O13" s="26" t="s">
        <v>77</v>
      </c>
      <c r="P13" s="26">
        <v>49.722299999999997</v>
      </c>
      <c r="Q13" s="26">
        <v>5.0275999999999996</v>
      </c>
      <c r="R13" s="28">
        <f t="shared" si="1"/>
        <v>137</v>
      </c>
      <c r="S13" t="str">
        <f t="shared" si="0"/>
        <v>0</v>
      </c>
      <c r="T13" t="str">
        <f>IF(E13&lt;G13,"1","0")</f>
        <v>0</v>
      </c>
    </row>
    <row r="14" spans="1:22" hidden="1" x14ac:dyDescent="0.3">
      <c r="A14" s="23" t="s">
        <v>1202</v>
      </c>
      <c r="B14" s="23" t="s">
        <v>1203</v>
      </c>
      <c r="C14" s="23" t="s">
        <v>42</v>
      </c>
      <c r="D14" s="23">
        <v>501.5</v>
      </c>
      <c r="E14" s="23">
        <v>307</v>
      </c>
      <c r="F14" s="23" t="s">
        <v>20</v>
      </c>
      <c r="G14" s="23">
        <v>30</v>
      </c>
      <c r="H14" s="23">
        <v>11</v>
      </c>
      <c r="I14" s="24">
        <v>45412</v>
      </c>
      <c r="J14" s="23" t="s">
        <v>185</v>
      </c>
      <c r="K14" s="23" t="s">
        <v>1204</v>
      </c>
      <c r="L14" s="23">
        <v>23</v>
      </c>
      <c r="M14" s="23" t="s">
        <v>23</v>
      </c>
      <c r="N14" s="24">
        <v>45401</v>
      </c>
      <c r="O14" s="23" t="s">
        <v>77</v>
      </c>
      <c r="P14" s="23">
        <v>51.2502</v>
      </c>
      <c r="Q14" s="23">
        <v>5.5830000000000002</v>
      </c>
      <c r="R14" s="25">
        <f t="shared" si="1"/>
        <v>11</v>
      </c>
      <c r="S14" t="str">
        <f t="shared" si="0"/>
        <v>0</v>
      </c>
      <c r="T14" t="str">
        <f>IF(E14&lt;G14,"1","0")</f>
        <v>0</v>
      </c>
    </row>
    <row r="15" spans="1:22" hidden="1" x14ac:dyDescent="0.3">
      <c r="A15" s="26" t="s">
        <v>5496</v>
      </c>
      <c r="B15" s="26" t="s">
        <v>5497</v>
      </c>
      <c r="C15" s="26" t="s">
        <v>36</v>
      </c>
      <c r="D15" s="26">
        <v>736.28</v>
      </c>
      <c r="E15" s="26">
        <v>559</v>
      </c>
      <c r="F15" s="26" t="s">
        <v>20</v>
      </c>
      <c r="G15" s="26">
        <v>35</v>
      </c>
      <c r="H15" s="26">
        <v>7</v>
      </c>
      <c r="I15" s="27">
        <v>45311</v>
      </c>
      <c r="J15" s="26" t="s">
        <v>268</v>
      </c>
      <c r="K15" s="26" t="s">
        <v>5498</v>
      </c>
      <c r="L15" s="26">
        <v>20</v>
      </c>
      <c r="M15" s="26" t="s">
        <v>23</v>
      </c>
      <c r="N15" s="27">
        <v>45152</v>
      </c>
      <c r="O15" s="26" t="s">
        <v>44</v>
      </c>
      <c r="P15" s="26">
        <v>38.081600000000002</v>
      </c>
      <c r="Q15" s="26">
        <v>13.0924</v>
      </c>
      <c r="R15" s="28">
        <f t="shared" si="1"/>
        <v>159</v>
      </c>
      <c r="S15" t="str">
        <f t="shared" si="0"/>
        <v>0</v>
      </c>
      <c r="T15" t="str">
        <f>IF(E15&lt;G15,"1","0")</f>
        <v>0</v>
      </c>
    </row>
    <row r="16" spans="1:22" hidden="1" x14ac:dyDescent="0.3">
      <c r="A16" s="23" t="s">
        <v>2971</v>
      </c>
      <c r="B16" s="23" t="s">
        <v>2972</v>
      </c>
      <c r="C16" s="23" t="s">
        <v>55</v>
      </c>
      <c r="D16" s="23">
        <v>971.39</v>
      </c>
      <c r="E16" s="23">
        <v>316</v>
      </c>
      <c r="F16" s="23" t="s">
        <v>20</v>
      </c>
      <c r="G16" s="23">
        <v>84</v>
      </c>
      <c r="H16" s="23">
        <v>29</v>
      </c>
      <c r="I16" s="24">
        <v>45033</v>
      </c>
      <c r="J16" s="23" t="s">
        <v>73</v>
      </c>
      <c r="K16" s="23" t="s">
        <v>2973</v>
      </c>
      <c r="L16" s="23">
        <v>29</v>
      </c>
      <c r="M16" s="23" t="s">
        <v>23</v>
      </c>
      <c r="N16" s="24">
        <v>45007</v>
      </c>
      <c r="O16" s="23" t="s">
        <v>49</v>
      </c>
      <c r="P16" s="23">
        <v>49.612400000000001</v>
      </c>
      <c r="Q16" s="23">
        <v>14.552899999999999</v>
      </c>
      <c r="R16" s="25">
        <f t="shared" si="1"/>
        <v>26</v>
      </c>
      <c r="S16" t="str">
        <f t="shared" si="0"/>
        <v>0</v>
      </c>
      <c r="T16" t="str">
        <f>IF(E16&lt;G16,"1","0")</f>
        <v>0</v>
      </c>
    </row>
    <row r="17" spans="1:20" hidden="1" x14ac:dyDescent="0.3">
      <c r="A17" s="26" t="s">
        <v>3048</v>
      </c>
      <c r="B17" s="26" t="s">
        <v>3049</v>
      </c>
      <c r="C17" s="26" t="s">
        <v>36</v>
      </c>
      <c r="D17" s="26">
        <v>693.51</v>
      </c>
      <c r="E17" s="26">
        <v>528</v>
      </c>
      <c r="F17" s="26" t="s">
        <v>20</v>
      </c>
      <c r="G17" s="26">
        <v>94</v>
      </c>
      <c r="H17" s="26">
        <v>26</v>
      </c>
      <c r="I17" s="27">
        <v>45675</v>
      </c>
      <c r="J17" s="26" t="s">
        <v>224</v>
      </c>
      <c r="K17" s="26" t="s">
        <v>3050</v>
      </c>
      <c r="L17" s="26">
        <v>20</v>
      </c>
      <c r="M17" s="26" t="s">
        <v>23</v>
      </c>
      <c r="N17" s="27">
        <v>45573</v>
      </c>
      <c r="O17" s="26" t="s">
        <v>112</v>
      </c>
      <c r="P17" s="26">
        <v>55.676200000000001</v>
      </c>
      <c r="Q17" s="26">
        <v>-2.8485</v>
      </c>
      <c r="R17" s="28">
        <f t="shared" si="1"/>
        <v>102</v>
      </c>
      <c r="S17" t="str">
        <f t="shared" si="0"/>
        <v>0</v>
      </c>
      <c r="T17" t="str">
        <f>IF(E17&lt;G17,"1","0")</f>
        <v>0</v>
      </c>
    </row>
    <row r="18" spans="1:20" x14ac:dyDescent="0.3">
      <c r="A18" s="23" t="s">
        <v>6861</v>
      </c>
      <c r="B18" s="23" t="s">
        <v>6862</v>
      </c>
      <c r="C18" s="23" t="s">
        <v>36</v>
      </c>
      <c r="D18" s="23">
        <v>111.41</v>
      </c>
      <c r="E18" s="23">
        <v>295</v>
      </c>
      <c r="F18" s="23" t="s">
        <v>27</v>
      </c>
      <c r="G18" s="23">
        <v>95</v>
      </c>
      <c r="H18" s="23">
        <v>27</v>
      </c>
      <c r="I18" s="24">
        <v>45799</v>
      </c>
      <c r="J18" s="23" t="s">
        <v>321</v>
      </c>
      <c r="K18" s="23" t="s">
        <v>6863</v>
      </c>
      <c r="L18" s="23">
        <v>35</v>
      </c>
      <c r="M18" s="23" t="s">
        <v>23</v>
      </c>
      <c r="N18" s="24">
        <v>45666</v>
      </c>
      <c r="O18" s="23" t="s">
        <v>138</v>
      </c>
      <c r="P18" s="23">
        <v>42.1038</v>
      </c>
      <c r="Q18" s="23">
        <v>-4.5899000000000001</v>
      </c>
      <c r="R18" s="25">
        <f t="shared" si="1"/>
        <v>133</v>
      </c>
      <c r="S18" t="str">
        <f t="shared" si="0"/>
        <v>0</v>
      </c>
      <c r="T18" t="str">
        <f>IF(E18&lt;G18,"1","0")</f>
        <v>0</v>
      </c>
    </row>
    <row r="19" spans="1:20" hidden="1" x14ac:dyDescent="0.3">
      <c r="A19" s="26" t="s">
        <v>5263</v>
      </c>
      <c r="B19" s="26" t="s">
        <v>5264</v>
      </c>
      <c r="C19" s="26" t="s">
        <v>42</v>
      </c>
      <c r="D19" s="26">
        <v>252.11</v>
      </c>
      <c r="E19" s="26">
        <v>842</v>
      </c>
      <c r="F19" s="26" t="s">
        <v>47</v>
      </c>
      <c r="G19" s="26">
        <v>65</v>
      </c>
      <c r="H19" s="26">
        <v>10</v>
      </c>
      <c r="I19" s="27">
        <v>45757</v>
      </c>
      <c r="J19" s="26" t="s">
        <v>76</v>
      </c>
      <c r="K19" s="26" t="s">
        <v>5265</v>
      </c>
      <c r="L19" s="26">
        <v>37</v>
      </c>
      <c r="M19" s="26" t="s">
        <v>23</v>
      </c>
      <c r="N19" s="27">
        <v>45546</v>
      </c>
      <c r="O19" s="26" t="s">
        <v>77</v>
      </c>
      <c r="P19" s="26">
        <v>51.479500000000002</v>
      </c>
      <c r="Q19" s="26">
        <v>2.6171000000000002</v>
      </c>
      <c r="R19" s="28">
        <f t="shared" si="1"/>
        <v>211</v>
      </c>
      <c r="S19" t="str">
        <f t="shared" si="0"/>
        <v>0</v>
      </c>
      <c r="T19" t="str">
        <f>IF(E19&lt;G19,"1","0")</f>
        <v>0</v>
      </c>
    </row>
    <row r="20" spans="1:20" hidden="1" x14ac:dyDescent="0.3">
      <c r="A20" s="23" t="s">
        <v>3808</v>
      </c>
      <c r="B20" s="23" t="s">
        <v>3809</v>
      </c>
      <c r="C20" s="23" t="s">
        <v>55</v>
      </c>
      <c r="D20" s="23">
        <v>599.15</v>
      </c>
      <c r="E20" s="23">
        <v>344</v>
      </c>
      <c r="F20" s="23" t="s">
        <v>20</v>
      </c>
      <c r="G20" s="23">
        <v>66</v>
      </c>
      <c r="H20" s="23">
        <v>9</v>
      </c>
      <c r="I20" s="24">
        <v>45118</v>
      </c>
      <c r="J20" s="23" t="s">
        <v>104</v>
      </c>
      <c r="K20" s="23" t="s">
        <v>3810</v>
      </c>
      <c r="L20" s="23">
        <v>21</v>
      </c>
      <c r="M20" s="23" t="s">
        <v>23</v>
      </c>
      <c r="N20" s="24">
        <v>45057</v>
      </c>
      <c r="O20" s="23" t="s">
        <v>49</v>
      </c>
      <c r="P20" s="23">
        <v>51.578299999999999</v>
      </c>
      <c r="Q20" s="23">
        <v>19.1462</v>
      </c>
      <c r="R20" s="25">
        <f t="shared" si="1"/>
        <v>61</v>
      </c>
      <c r="S20" t="str">
        <f t="shared" si="0"/>
        <v>0</v>
      </c>
      <c r="T20" t="str">
        <f>IF(E20&lt;G20,"1","0")</f>
        <v>0</v>
      </c>
    </row>
    <row r="21" spans="1:20" hidden="1" x14ac:dyDescent="0.3">
      <c r="A21" s="26" t="s">
        <v>8074</v>
      </c>
      <c r="B21" s="26" t="s">
        <v>8075</v>
      </c>
      <c r="C21" s="26" t="s">
        <v>19</v>
      </c>
      <c r="D21" s="26">
        <v>282.8</v>
      </c>
      <c r="E21" s="26">
        <v>580</v>
      </c>
      <c r="F21" s="26" t="s">
        <v>20</v>
      </c>
      <c r="G21" s="26">
        <v>68</v>
      </c>
      <c r="H21" s="26">
        <v>2</v>
      </c>
      <c r="I21" s="27">
        <v>45569</v>
      </c>
      <c r="J21" s="26" t="s">
        <v>134</v>
      </c>
      <c r="K21" s="26" t="s">
        <v>8076</v>
      </c>
      <c r="L21" s="26">
        <v>25</v>
      </c>
      <c r="M21" s="26" t="s">
        <v>38</v>
      </c>
      <c r="N21" s="27">
        <v>45456</v>
      </c>
      <c r="O21" s="26" t="s">
        <v>138</v>
      </c>
      <c r="P21" s="26">
        <v>42.449300000000001</v>
      </c>
      <c r="Q21" s="26">
        <v>-2.6316999999999999</v>
      </c>
      <c r="R21" s="28">
        <f t="shared" si="1"/>
        <v>113</v>
      </c>
      <c r="S21" t="str">
        <f t="shared" si="0"/>
        <v>0</v>
      </c>
      <c r="T21" t="str">
        <f>IF(E21&lt;G21,"1","0")</f>
        <v>0</v>
      </c>
    </row>
    <row r="22" spans="1:20" hidden="1" x14ac:dyDescent="0.3">
      <c r="A22" s="23" t="s">
        <v>2421</v>
      </c>
      <c r="B22" s="23" t="s">
        <v>2422</v>
      </c>
      <c r="C22" s="23" t="s">
        <v>32</v>
      </c>
      <c r="D22" s="23">
        <v>957.97</v>
      </c>
      <c r="E22" s="23">
        <v>596</v>
      </c>
      <c r="F22" s="23" t="s">
        <v>20</v>
      </c>
      <c r="G22" s="23">
        <v>16</v>
      </c>
      <c r="H22" s="23">
        <v>5</v>
      </c>
      <c r="I22" s="24">
        <v>45516</v>
      </c>
      <c r="J22" s="23" t="s">
        <v>429</v>
      </c>
      <c r="K22" s="23" t="s">
        <v>2423</v>
      </c>
      <c r="L22" s="23">
        <v>39</v>
      </c>
      <c r="M22" s="23" t="s">
        <v>23</v>
      </c>
      <c r="N22" s="24">
        <v>45193</v>
      </c>
      <c r="O22" s="23" t="s">
        <v>112</v>
      </c>
      <c r="P22" s="23">
        <v>52.995899999999999</v>
      </c>
      <c r="Q22" s="23">
        <v>-0.58320000000000005</v>
      </c>
      <c r="R22" s="25">
        <f t="shared" si="1"/>
        <v>323</v>
      </c>
      <c r="S22" t="str">
        <f t="shared" si="0"/>
        <v>0</v>
      </c>
      <c r="T22" t="str">
        <f>IF(E22&lt;G22,"1","0")</f>
        <v>0</v>
      </c>
    </row>
    <row r="23" spans="1:20" x14ac:dyDescent="0.3">
      <c r="A23" s="26" t="s">
        <v>2711</v>
      </c>
      <c r="B23" s="26" t="s">
        <v>2712</v>
      </c>
      <c r="C23" s="26" t="s">
        <v>65</v>
      </c>
      <c r="D23" s="26">
        <v>411.3</v>
      </c>
      <c r="E23" s="26">
        <v>281</v>
      </c>
      <c r="F23" s="26" t="s">
        <v>27</v>
      </c>
      <c r="G23" s="26">
        <v>51</v>
      </c>
      <c r="H23" s="26">
        <v>10</v>
      </c>
      <c r="I23" s="27">
        <v>45808</v>
      </c>
      <c r="J23" s="26" t="s">
        <v>556</v>
      </c>
      <c r="K23" s="26" t="s">
        <v>2713</v>
      </c>
      <c r="L23" s="26">
        <v>27</v>
      </c>
      <c r="M23" s="26" t="s">
        <v>23</v>
      </c>
      <c r="N23" s="27">
        <v>45574</v>
      </c>
      <c r="O23" s="26" t="s">
        <v>24</v>
      </c>
      <c r="P23" s="26">
        <v>51.153799999999997</v>
      </c>
      <c r="Q23" s="26">
        <v>11.7049</v>
      </c>
      <c r="R23" s="28">
        <f t="shared" si="1"/>
        <v>234</v>
      </c>
      <c r="S23" t="str">
        <f t="shared" si="0"/>
        <v>0</v>
      </c>
      <c r="T23" t="str">
        <f>IF(E23&lt;G23,"1","0")</f>
        <v>0</v>
      </c>
    </row>
    <row r="24" spans="1:20" x14ac:dyDescent="0.3">
      <c r="A24" s="23" t="s">
        <v>10489</v>
      </c>
      <c r="B24" s="23" t="s">
        <v>10490</v>
      </c>
      <c r="C24" s="23" t="s">
        <v>36</v>
      </c>
      <c r="D24" s="23">
        <v>462.66</v>
      </c>
      <c r="E24" s="23">
        <v>207</v>
      </c>
      <c r="F24" s="23" t="s">
        <v>27</v>
      </c>
      <c r="G24" s="23">
        <v>22</v>
      </c>
      <c r="H24" s="23">
        <v>25</v>
      </c>
      <c r="I24" s="24">
        <v>45621</v>
      </c>
      <c r="J24" s="23" t="s">
        <v>66</v>
      </c>
      <c r="K24" s="23" t="s">
        <v>10491</v>
      </c>
      <c r="L24" s="23">
        <v>20</v>
      </c>
      <c r="M24" s="23" t="s">
        <v>23</v>
      </c>
      <c r="N24" s="24">
        <v>45282</v>
      </c>
      <c r="O24" s="23" t="s">
        <v>90</v>
      </c>
      <c r="P24" s="23">
        <v>48.961500000000001</v>
      </c>
      <c r="Q24" s="23">
        <v>15.413600000000001</v>
      </c>
      <c r="R24" s="25">
        <f t="shared" si="1"/>
        <v>339</v>
      </c>
      <c r="S24" t="str">
        <f t="shared" si="0"/>
        <v>0</v>
      </c>
      <c r="T24" t="str">
        <f>IF(E24&lt;G24,"1","0")</f>
        <v>0</v>
      </c>
    </row>
    <row r="25" spans="1:20" hidden="1" x14ac:dyDescent="0.3">
      <c r="A25" s="26" t="s">
        <v>6017</v>
      </c>
      <c r="B25" s="26" t="s">
        <v>6018</v>
      </c>
      <c r="C25" s="26" t="s">
        <v>42</v>
      </c>
      <c r="D25" s="26">
        <v>704.59</v>
      </c>
      <c r="E25" s="26">
        <v>951</v>
      </c>
      <c r="F25" s="26" t="s">
        <v>47</v>
      </c>
      <c r="G25" s="26">
        <v>93</v>
      </c>
      <c r="H25" s="26">
        <v>28</v>
      </c>
      <c r="I25" s="27">
        <v>45883</v>
      </c>
      <c r="J25" s="26" t="s">
        <v>131</v>
      </c>
      <c r="K25" s="26" t="s">
        <v>6019</v>
      </c>
      <c r="L25" s="26">
        <v>42</v>
      </c>
      <c r="M25" s="26" t="s">
        <v>23</v>
      </c>
      <c r="N25" s="27">
        <v>45565</v>
      </c>
      <c r="O25" s="26" t="s">
        <v>49</v>
      </c>
      <c r="P25" s="26">
        <v>51.519300000000001</v>
      </c>
      <c r="Q25" s="26">
        <v>18.564399999999999</v>
      </c>
      <c r="R25" s="28">
        <f t="shared" si="1"/>
        <v>318</v>
      </c>
      <c r="S25" t="str">
        <f t="shared" si="0"/>
        <v>0</v>
      </c>
      <c r="T25" t="str">
        <f>IF(E25&lt;G25,"1","0")</f>
        <v>0</v>
      </c>
    </row>
    <row r="26" spans="1:20" hidden="1" x14ac:dyDescent="0.3">
      <c r="A26" s="23" t="s">
        <v>6968</v>
      </c>
      <c r="B26" s="23" t="s">
        <v>6969</v>
      </c>
      <c r="C26" s="23" t="s">
        <v>42</v>
      </c>
      <c r="D26" s="23">
        <v>529.01</v>
      </c>
      <c r="E26" s="23">
        <v>551</v>
      </c>
      <c r="F26" s="23" t="s">
        <v>20</v>
      </c>
      <c r="G26" s="23">
        <v>88</v>
      </c>
      <c r="H26" s="23">
        <v>29</v>
      </c>
      <c r="I26" s="24">
        <v>45094</v>
      </c>
      <c r="J26" s="23" t="s">
        <v>268</v>
      </c>
      <c r="K26" s="23" t="s">
        <v>6970</v>
      </c>
      <c r="L26" s="23">
        <v>18</v>
      </c>
      <c r="M26" s="23" t="s">
        <v>23</v>
      </c>
      <c r="N26" s="24">
        <v>45037</v>
      </c>
      <c r="O26" s="23" t="s">
        <v>39</v>
      </c>
      <c r="P26" s="23">
        <v>63.839100000000002</v>
      </c>
      <c r="Q26" s="23">
        <v>19.816299999999998</v>
      </c>
      <c r="R26" s="25">
        <f t="shared" si="1"/>
        <v>57</v>
      </c>
      <c r="S26" t="str">
        <f t="shared" si="0"/>
        <v>0</v>
      </c>
      <c r="T26" t="str">
        <f>IF(E26&lt;G26,"1","0")</f>
        <v>0</v>
      </c>
    </row>
    <row r="27" spans="1:20" hidden="1" x14ac:dyDescent="0.3">
      <c r="A27" s="26" t="s">
        <v>10533</v>
      </c>
      <c r="B27" s="26" t="s">
        <v>10534</v>
      </c>
      <c r="C27" s="26" t="s">
        <v>65</v>
      </c>
      <c r="D27" s="26">
        <v>388.32</v>
      </c>
      <c r="E27" s="26">
        <v>980</v>
      </c>
      <c r="F27" s="26" t="s">
        <v>47</v>
      </c>
      <c r="G27" s="26">
        <v>43</v>
      </c>
      <c r="H27" s="26">
        <v>14</v>
      </c>
      <c r="I27" s="27">
        <v>45752</v>
      </c>
      <c r="J27" s="26" t="s">
        <v>126</v>
      </c>
      <c r="K27" s="26" t="s">
        <v>10535</v>
      </c>
      <c r="L27" s="26">
        <v>44</v>
      </c>
      <c r="M27" s="26" t="s">
        <v>23</v>
      </c>
      <c r="N27" s="27">
        <v>45495</v>
      </c>
      <c r="O27" s="26" t="s">
        <v>24</v>
      </c>
      <c r="P27" s="26">
        <v>51.105400000000003</v>
      </c>
      <c r="Q27" s="26">
        <v>11.7682</v>
      </c>
      <c r="R27" s="28">
        <f t="shared" si="1"/>
        <v>257</v>
      </c>
      <c r="S27" t="str">
        <f t="shared" si="0"/>
        <v>0</v>
      </c>
      <c r="T27" t="str">
        <f>IF(E27&lt;G27,"1","0")</f>
        <v>0</v>
      </c>
    </row>
    <row r="28" spans="1:20" x14ac:dyDescent="0.3">
      <c r="A28" s="23" t="s">
        <v>3039</v>
      </c>
      <c r="B28" s="23" t="s">
        <v>3040</v>
      </c>
      <c r="C28" s="23" t="s">
        <v>65</v>
      </c>
      <c r="D28" s="23">
        <v>85.87</v>
      </c>
      <c r="E28" s="23">
        <v>95</v>
      </c>
      <c r="F28" s="23" t="s">
        <v>27</v>
      </c>
      <c r="G28" s="23">
        <v>62</v>
      </c>
      <c r="H28" s="23">
        <v>27</v>
      </c>
      <c r="I28" s="24">
        <v>45578</v>
      </c>
      <c r="J28" s="23" t="s">
        <v>104</v>
      </c>
      <c r="K28" s="23" t="s">
        <v>3041</v>
      </c>
      <c r="L28" s="23">
        <v>45</v>
      </c>
      <c r="M28" s="23" t="s">
        <v>38</v>
      </c>
      <c r="N28" s="24">
        <v>45377</v>
      </c>
      <c r="O28" s="23" t="s">
        <v>90</v>
      </c>
      <c r="P28" s="23">
        <v>46.461199999999998</v>
      </c>
      <c r="Q28" s="23">
        <v>12.8081</v>
      </c>
      <c r="R28" s="25">
        <f t="shared" si="1"/>
        <v>201</v>
      </c>
      <c r="S28" t="str">
        <f t="shared" si="0"/>
        <v>0</v>
      </c>
      <c r="T28" t="str">
        <f>IF(E28&lt;G28,"1","0")</f>
        <v>0</v>
      </c>
    </row>
    <row r="29" spans="1:20" hidden="1" x14ac:dyDescent="0.3">
      <c r="A29" s="26" t="s">
        <v>9675</v>
      </c>
      <c r="B29" s="26" t="s">
        <v>9676</v>
      </c>
      <c r="C29" s="26" t="s">
        <v>72</v>
      </c>
      <c r="D29" s="26">
        <v>600.48</v>
      </c>
      <c r="E29" s="26">
        <v>451</v>
      </c>
      <c r="F29" s="26" t="s">
        <v>20</v>
      </c>
      <c r="G29" s="26">
        <v>55</v>
      </c>
      <c r="H29" s="26">
        <v>16</v>
      </c>
      <c r="I29" s="27">
        <v>45616</v>
      </c>
      <c r="J29" s="26" t="s">
        <v>234</v>
      </c>
      <c r="K29" s="26" t="s">
        <v>9677</v>
      </c>
      <c r="L29" s="26">
        <v>37</v>
      </c>
      <c r="M29" s="26" t="s">
        <v>23</v>
      </c>
      <c r="N29" s="27">
        <v>45291</v>
      </c>
      <c r="O29" s="26" t="s">
        <v>44</v>
      </c>
      <c r="P29" s="26">
        <v>39.528799999999997</v>
      </c>
      <c r="Q29" s="26">
        <v>8.1372</v>
      </c>
      <c r="R29" s="28">
        <f t="shared" si="1"/>
        <v>325</v>
      </c>
      <c r="S29" t="str">
        <f t="shared" si="0"/>
        <v>0</v>
      </c>
      <c r="T29" t="str">
        <f>IF(E29&lt;G29,"1","0")</f>
        <v>0</v>
      </c>
    </row>
    <row r="30" spans="1:20" hidden="1" x14ac:dyDescent="0.3">
      <c r="A30" s="23" t="s">
        <v>410</v>
      </c>
      <c r="B30" s="23" t="s">
        <v>411</v>
      </c>
      <c r="C30" s="23" t="s">
        <v>55</v>
      </c>
      <c r="D30" s="23">
        <v>868.9</v>
      </c>
      <c r="E30" s="23">
        <v>997</v>
      </c>
      <c r="F30" s="23" t="s">
        <v>47</v>
      </c>
      <c r="G30" s="23">
        <v>66</v>
      </c>
      <c r="H30" s="23">
        <v>27</v>
      </c>
      <c r="I30" s="24">
        <v>45539</v>
      </c>
      <c r="J30" s="23" t="s">
        <v>412</v>
      </c>
      <c r="K30" s="23" t="s">
        <v>413</v>
      </c>
      <c r="L30" s="23">
        <v>25</v>
      </c>
      <c r="M30" s="23" t="s">
        <v>38</v>
      </c>
      <c r="N30" s="24">
        <v>45433</v>
      </c>
      <c r="O30" s="23" t="s">
        <v>84</v>
      </c>
      <c r="P30" s="23">
        <v>51.068800000000003</v>
      </c>
      <c r="Q30" s="23">
        <v>5.6524000000000001</v>
      </c>
      <c r="R30" s="25">
        <f t="shared" si="1"/>
        <v>106</v>
      </c>
      <c r="S30" t="str">
        <f t="shared" si="0"/>
        <v>0</v>
      </c>
      <c r="T30" t="str">
        <f>IF(E30&lt;G30,"1","0")</f>
        <v>0</v>
      </c>
    </row>
    <row r="31" spans="1:20" hidden="1" x14ac:dyDescent="0.3">
      <c r="A31" s="26" t="s">
        <v>6168</v>
      </c>
      <c r="B31" s="26" t="s">
        <v>6169</v>
      </c>
      <c r="C31" s="26" t="s">
        <v>36</v>
      </c>
      <c r="D31" s="26">
        <v>688.9</v>
      </c>
      <c r="E31" s="26">
        <v>761</v>
      </c>
      <c r="F31" s="26" t="s">
        <v>47</v>
      </c>
      <c r="G31" s="26">
        <v>70</v>
      </c>
      <c r="H31" s="26">
        <v>2</v>
      </c>
      <c r="I31" s="27">
        <v>45731</v>
      </c>
      <c r="J31" s="26" t="s">
        <v>115</v>
      </c>
      <c r="K31" s="26" t="s">
        <v>6170</v>
      </c>
      <c r="L31" s="26">
        <v>21</v>
      </c>
      <c r="M31" s="26" t="s">
        <v>23</v>
      </c>
      <c r="N31" s="27">
        <v>45634</v>
      </c>
      <c r="O31" s="26" t="s">
        <v>29</v>
      </c>
      <c r="P31" s="26">
        <v>40.084099999999999</v>
      </c>
      <c r="Q31" s="26">
        <v>-6.1048</v>
      </c>
      <c r="R31" s="28">
        <f t="shared" si="1"/>
        <v>97</v>
      </c>
      <c r="S31" t="str">
        <f t="shared" ref="S31:S66" si="2">IF(E31&lt;G31,"1","0")</f>
        <v>0</v>
      </c>
      <c r="T31" t="str">
        <f>IF(E31&lt;G31,"1","0")</f>
        <v>0</v>
      </c>
    </row>
    <row r="32" spans="1:20" hidden="1" x14ac:dyDescent="0.3">
      <c r="A32" s="23" t="s">
        <v>257</v>
      </c>
      <c r="B32" s="23" t="s">
        <v>258</v>
      </c>
      <c r="C32" s="23" t="s">
        <v>36</v>
      </c>
      <c r="D32" s="23">
        <v>387.68</v>
      </c>
      <c r="E32" s="23">
        <v>372</v>
      </c>
      <c r="F32" s="23" t="s">
        <v>20</v>
      </c>
      <c r="G32" s="23">
        <v>98</v>
      </c>
      <c r="H32" s="23">
        <v>19</v>
      </c>
      <c r="I32" s="24">
        <v>45099</v>
      </c>
      <c r="J32" s="23" t="s">
        <v>126</v>
      </c>
      <c r="K32" s="23" t="s">
        <v>259</v>
      </c>
      <c r="L32" s="23">
        <v>8</v>
      </c>
      <c r="M32" s="23" t="s">
        <v>23</v>
      </c>
      <c r="N32" s="24">
        <v>45070</v>
      </c>
      <c r="O32" s="23" t="s">
        <v>39</v>
      </c>
      <c r="P32" s="23">
        <v>61.799100000000003</v>
      </c>
      <c r="Q32" s="23">
        <v>17.548200000000001</v>
      </c>
      <c r="R32" s="25">
        <f t="shared" si="1"/>
        <v>29</v>
      </c>
      <c r="S32" t="str">
        <f t="shared" si="2"/>
        <v>0</v>
      </c>
      <c r="T32" t="str">
        <f>IF(E32&lt;G32,"1","0")</f>
        <v>0</v>
      </c>
    </row>
    <row r="33" spans="1:20" hidden="1" x14ac:dyDescent="0.3">
      <c r="A33" s="26" t="s">
        <v>4172</v>
      </c>
      <c r="B33" s="26" t="s">
        <v>4173</v>
      </c>
      <c r="C33" s="26" t="s">
        <v>65</v>
      </c>
      <c r="D33" s="26">
        <v>136.44999999999999</v>
      </c>
      <c r="E33" s="26">
        <v>647</v>
      </c>
      <c r="F33" s="26" t="s">
        <v>20</v>
      </c>
      <c r="G33" s="26">
        <v>65</v>
      </c>
      <c r="H33" s="26">
        <v>23</v>
      </c>
      <c r="I33" s="27">
        <v>45382</v>
      </c>
      <c r="J33" s="26" t="s">
        <v>185</v>
      </c>
      <c r="K33" s="26" t="s">
        <v>4174</v>
      </c>
      <c r="L33" s="26">
        <v>20</v>
      </c>
      <c r="M33" s="26" t="s">
        <v>38</v>
      </c>
      <c r="N33" s="27">
        <v>45229</v>
      </c>
      <c r="O33" s="26" t="s">
        <v>44</v>
      </c>
      <c r="P33" s="26">
        <v>38.647599999999997</v>
      </c>
      <c r="Q33" s="26">
        <v>14.3599</v>
      </c>
      <c r="R33" s="28">
        <f t="shared" si="1"/>
        <v>153</v>
      </c>
      <c r="S33" t="str">
        <f t="shared" si="2"/>
        <v>0</v>
      </c>
      <c r="T33" t="str">
        <f>IF(E33&lt;G33,"1","0")</f>
        <v>0</v>
      </c>
    </row>
    <row r="34" spans="1:20" x14ac:dyDescent="0.3">
      <c r="A34" s="23" t="s">
        <v>8744</v>
      </c>
      <c r="B34" s="23" t="s">
        <v>8745</v>
      </c>
      <c r="C34" s="23" t="s">
        <v>32</v>
      </c>
      <c r="D34" s="23">
        <v>818.17</v>
      </c>
      <c r="E34" s="23">
        <v>72</v>
      </c>
      <c r="F34" s="23" t="s">
        <v>27</v>
      </c>
      <c r="G34" s="23">
        <v>38</v>
      </c>
      <c r="H34" s="23">
        <v>9</v>
      </c>
      <c r="I34" s="24">
        <v>45370</v>
      </c>
      <c r="J34" s="23" t="s">
        <v>28</v>
      </c>
      <c r="K34" s="23" t="s">
        <v>8746</v>
      </c>
      <c r="L34" s="23">
        <v>34</v>
      </c>
      <c r="M34" s="23" t="s">
        <v>38</v>
      </c>
      <c r="N34" s="24">
        <v>45297</v>
      </c>
      <c r="O34" s="23" t="s">
        <v>112</v>
      </c>
      <c r="P34" s="23">
        <v>56.772100000000002</v>
      </c>
      <c r="Q34" s="23">
        <v>-0.28539999999999999</v>
      </c>
      <c r="R34" s="25">
        <f t="shared" si="1"/>
        <v>73</v>
      </c>
      <c r="S34" t="str">
        <f t="shared" si="2"/>
        <v>0</v>
      </c>
      <c r="T34" t="str">
        <f>IF(E34&lt;G34,"1","0")</f>
        <v>0</v>
      </c>
    </row>
    <row r="35" spans="1:20" hidden="1" x14ac:dyDescent="0.3">
      <c r="A35" s="26" t="s">
        <v>790</v>
      </c>
      <c r="B35" s="26" t="s">
        <v>791</v>
      </c>
      <c r="C35" s="26" t="s">
        <v>72</v>
      </c>
      <c r="D35" s="26">
        <v>942.33</v>
      </c>
      <c r="E35" s="26">
        <v>812</v>
      </c>
      <c r="F35" s="26" t="s">
        <v>47</v>
      </c>
      <c r="G35" s="26">
        <v>23</v>
      </c>
      <c r="H35" s="26">
        <v>14</v>
      </c>
      <c r="I35" s="27">
        <v>45485</v>
      </c>
      <c r="J35" s="26" t="s">
        <v>221</v>
      </c>
      <c r="K35" s="26" t="s">
        <v>792</v>
      </c>
      <c r="L35" s="26">
        <v>48</v>
      </c>
      <c r="M35" s="26" t="s">
        <v>23</v>
      </c>
      <c r="N35" s="27">
        <v>45481</v>
      </c>
      <c r="O35" s="26" t="s">
        <v>44</v>
      </c>
      <c r="P35" s="26">
        <v>42.925899999999999</v>
      </c>
      <c r="Q35" s="26">
        <v>12.688499999999999</v>
      </c>
      <c r="R35" s="28">
        <f t="shared" si="1"/>
        <v>4</v>
      </c>
      <c r="S35" t="str">
        <f t="shared" si="2"/>
        <v>0</v>
      </c>
      <c r="T35" t="str">
        <f>IF(E35&lt;G35,"1","0")</f>
        <v>0</v>
      </c>
    </row>
    <row r="36" spans="1:20" hidden="1" x14ac:dyDescent="0.3">
      <c r="A36" s="23" t="s">
        <v>5321</v>
      </c>
      <c r="B36" s="23" t="s">
        <v>5322</v>
      </c>
      <c r="C36" s="23" t="s">
        <v>19</v>
      </c>
      <c r="D36" s="23">
        <v>394.39</v>
      </c>
      <c r="E36" s="23">
        <v>784</v>
      </c>
      <c r="F36" s="23" t="s">
        <v>47</v>
      </c>
      <c r="G36" s="23">
        <v>77</v>
      </c>
      <c r="H36" s="23">
        <v>15</v>
      </c>
      <c r="I36" s="24">
        <v>45205</v>
      </c>
      <c r="J36" s="23" t="s">
        <v>100</v>
      </c>
      <c r="K36" s="23" t="s">
        <v>5323</v>
      </c>
      <c r="L36" s="23">
        <v>49</v>
      </c>
      <c r="M36" s="23" t="s">
        <v>23</v>
      </c>
      <c r="N36" s="24">
        <v>45185</v>
      </c>
      <c r="O36" s="23" t="s">
        <v>84</v>
      </c>
      <c r="P36" s="23">
        <v>50.964700000000001</v>
      </c>
      <c r="Q36" s="23">
        <v>4.4225000000000003</v>
      </c>
      <c r="R36" s="25">
        <f t="shared" si="1"/>
        <v>20</v>
      </c>
      <c r="S36" t="str">
        <f t="shared" si="2"/>
        <v>0</v>
      </c>
      <c r="T36" t="str">
        <f>IF(E36&lt;G36,"1","0")</f>
        <v>0</v>
      </c>
    </row>
    <row r="37" spans="1:20" hidden="1" x14ac:dyDescent="0.3">
      <c r="A37" s="26" t="s">
        <v>907</v>
      </c>
      <c r="B37" s="26" t="s">
        <v>908</v>
      </c>
      <c r="C37" s="26" t="s">
        <v>36</v>
      </c>
      <c r="D37" s="26">
        <v>731.36</v>
      </c>
      <c r="E37" s="26">
        <v>680</v>
      </c>
      <c r="F37" s="26" t="s">
        <v>20</v>
      </c>
      <c r="G37" s="26">
        <v>80</v>
      </c>
      <c r="H37" s="26">
        <v>19</v>
      </c>
      <c r="I37" s="27">
        <v>45133</v>
      </c>
      <c r="J37" s="26" t="s">
        <v>221</v>
      </c>
      <c r="K37" s="26" t="s">
        <v>909</v>
      </c>
      <c r="L37" s="26">
        <v>38</v>
      </c>
      <c r="M37" s="26" t="s">
        <v>23</v>
      </c>
      <c r="N37" s="27">
        <v>45110</v>
      </c>
      <c r="O37" s="26" t="s">
        <v>112</v>
      </c>
      <c r="P37" s="26">
        <v>50.720799999999997</v>
      </c>
      <c r="Q37" s="26">
        <v>1.4381999999999999</v>
      </c>
      <c r="R37" s="28">
        <f t="shared" si="1"/>
        <v>23</v>
      </c>
      <c r="S37" t="str">
        <f t="shared" si="2"/>
        <v>0</v>
      </c>
      <c r="T37" t="str">
        <f>IF(E37&lt;G37,"1","0")</f>
        <v>0</v>
      </c>
    </row>
    <row r="38" spans="1:20" hidden="1" x14ac:dyDescent="0.3">
      <c r="A38" s="23" t="s">
        <v>2366</v>
      </c>
      <c r="B38" s="23" t="s">
        <v>2367</v>
      </c>
      <c r="C38" s="23" t="s">
        <v>42</v>
      </c>
      <c r="D38" s="23">
        <v>416.66</v>
      </c>
      <c r="E38" s="23">
        <v>332</v>
      </c>
      <c r="F38" s="23" t="s">
        <v>20</v>
      </c>
      <c r="G38" s="23">
        <v>22</v>
      </c>
      <c r="H38" s="23">
        <v>26</v>
      </c>
      <c r="I38" s="24">
        <v>45450</v>
      </c>
      <c r="J38" s="23" t="s">
        <v>154</v>
      </c>
      <c r="K38" s="23" t="s">
        <v>2368</v>
      </c>
      <c r="L38" s="23">
        <v>26</v>
      </c>
      <c r="M38" s="23" t="s">
        <v>23</v>
      </c>
      <c r="N38" s="24">
        <v>45314</v>
      </c>
      <c r="O38" s="23" t="s">
        <v>39</v>
      </c>
      <c r="P38" s="23">
        <v>57.164099999999998</v>
      </c>
      <c r="Q38" s="23">
        <v>13.0883</v>
      </c>
      <c r="R38" s="25">
        <f t="shared" si="1"/>
        <v>136</v>
      </c>
      <c r="S38" t="str">
        <f t="shared" si="2"/>
        <v>0</v>
      </c>
      <c r="T38" t="str">
        <f>IF(E38&lt;G38,"1","0")</f>
        <v>0</v>
      </c>
    </row>
    <row r="39" spans="1:20" hidden="1" x14ac:dyDescent="0.3">
      <c r="A39" s="26" t="s">
        <v>3260</v>
      </c>
      <c r="B39" s="26" t="s">
        <v>3261</v>
      </c>
      <c r="C39" s="26" t="s">
        <v>32</v>
      </c>
      <c r="D39" s="26">
        <v>507.24</v>
      </c>
      <c r="E39" s="26">
        <v>392</v>
      </c>
      <c r="F39" s="26" t="s">
        <v>20</v>
      </c>
      <c r="G39" s="26">
        <v>26</v>
      </c>
      <c r="H39" s="26">
        <v>8</v>
      </c>
      <c r="I39" s="27">
        <v>45478</v>
      </c>
      <c r="J39" s="26" t="s">
        <v>556</v>
      </c>
      <c r="K39" s="26" t="s">
        <v>3262</v>
      </c>
      <c r="L39" s="26">
        <v>48</v>
      </c>
      <c r="M39" s="26" t="s">
        <v>23</v>
      </c>
      <c r="N39" s="27">
        <v>45230</v>
      </c>
      <c r="O39" s="26" t="s">
        <v>84</v>
      </c>
      <c r="P39" s="26">
        <v>53.201900000000002</v>
      </c>
      <c r="Q39" s="26">
        <v>6.9813000000000001</v>
      </c>
      <c r="R39" s="28">
        <f t="shared" si="1"/>
        <v>248</v>
      </c>
      <c r="S39" t="str">
        <f t="shared" si="2"/>
        <v>0</v>
      </c>
      <c r="T39" t="str">
        <f>IF(E39&lt;G39,"1","0")</f>
        <v>0</v>
      </c>
    </row>
    <row r="40" spans="1:20" hidden="1" x14ac:dyDescent="0.3">
      <c r="A40" s="23" t="s">
        <v>1331</v>
      </c>
      <c r="B40" s="23" t="s">
        <v>1332</v>
      </c>
      <c r="C40" s="23" t="s">
        <v>65</v>
      </c>
      <c r="D40" s="23">
        <v>838.11</v>
      </c>
      <c r="E40" s="23">
        <v>709</v>
      </c>
      <c r="F40" s="23" t="s">
        <v>47</v>
      </c>
      <c r="G40" s="23">
        <v>38</v>
      </c>
      <c r="H40" s="23">
        <v>27</v>
      </c>
      <c r="I40" s="24">
        <v>45531</v>
      </c>
      <c r="J40" s="23" t="s">
        <v>179</v>
      </c>
      <c r="K40" s="23" t="s">
        <v>1333</v>
      </c>
      <c r="L40" s="23">
        <v>46</v>
      </c>
      <c r="M40" s="23" t="s">
        <v>38</v>
      </c>
      <c r="N40" s="24">
        <v>45434</v>
      </c>
      <c r="O40" s="23" t="s">
        <v>138</v>
      </c>
      <c r="P40" s="23">
        <v>48.805100000000003</v>
      </c>
      <c r="Q40" s="23">
        <v>-5.0210999999999997</v>
      </c>
      <c r="R40" s="25">
        <f t="shared" si="1"/>
        <v>97</v>
      </c>
      <c r="S40" t="str">
        <f t="shared" si="2"/>
        <v>0</v>
      </c>
      <c r="T40" t="str">
        <f>IF(E40&lt;G40,"1","0")</f>
        <v>0</v>
      </c>
    </row>
    <row r="41" spans="1:20" hidden="1" x14ac:dyDescent="0.3">
      <c r="A41" s="26" t="s">
        <v>2607</v>
      </c>
      <c r="B41" s="26" t="s">
        <v>2608</v>
      </c>
      <c r="C41" s="26" t="s">
        <v>36</v>
      </c>
      <c r="D41" s="26">
        <v>92.59</v>
      </c>
      <c r="E41" s="26">
        <v>858</v>
      </c>
      <c r="F41" s="26" t="s">
        <v>47</v>
      </c>
      <c r="G41" s="26">
        <v>90</v>
      </c>
      <c r="H41" s="26">
        <v>15</v>
      </c>
      <c r="I41" s="27">
        <v>45837</v>
      </c>
      <c r="J41" s="26" t="s">
        <v>151</v>
      </c>
      <c r="K41" s="26" t="s">
        <v>2609</v>
      </c>
      <c r="L41" s="26">
        <v>33</v>
      </c>
      <c r="M41" s="26" t="s">
        <v>23</v>
      </c>
      <c r="N41" s="27">
        <v>45702</v>
      </c>
      <c r="O41" s="26" t="s">
        <v>29</v>
      </c>
      <c r="P41" s="26">
        <v>36.0105</v>
      </c>
      <c r="Q41" s="26">
        <v>-4.5358999999999998</v>
      </c>
      <c r="R41" s="28">
        <f t="shared" si="1"/>
        <v>135</v>
      </c>
      <c r="S41" t="str">
        <f t="shared" si="2"/>
        <v>0</v>
      </c>
      <c r="T41" t="str">
        <f>IF(E41&lt;G41,"1","0")</f>
        <v>0</v>
      </c>
    </row>
    <row r="42" spans="1:20" x14ac:dyDescent="0.3">
      <c r="A42" s="23" t="s">
        <v>10955</v>
      </c>
      <c r="B42" s="23" t="s">
        <v>10956</v>
      </c>
      <c r="C42" s="23" t="s">
        <v>55</v>
      </c>
      <c r="D42" s="23">
        <v>535.03</v>
      </c>
      <c r="E42" s="23">
        <v>105</v>
      </c>
      <c r="F42" s="23" t="s">
        <v>27</v>
      </c>
      <c r="G42" s="23">
        <v>92</v>
      </c>
      <c r="H42" s="23">
        <v>8</v>
      </c>
      <c r="I42" s="24">
        <v>45590</v>
      </c>
      <c r="J42" s="23" t="s">
        <v>148</v>
      </c>
      <c r="K42" s="23" t="s">
        <v>10957</v>
      </c>
      <c r="L42" s="23">
        <v>9</v>
      </c>
      <c r="M42" s="23" t="s">
        <v>23</v>
      </c>
      <c r="N42" s="24">
        <v>45457</v>
      </c>
      <c r="O42" s="23" t="s">
        <v>39</v>
      </c>
      <c r="P42" s="23">
        <v>57.2789</v>
      </c>
      <c r="Q42" s="23">
        <v>11.3409</v>
      </c>
      <c r="R42" s="25">
        <f t="shared" si="1"/>
        <v>133</v>
      </c>
      <c r="S42" t="str">
        <f t="shared" si="2"/>
        <v>0</v>
      </c>
      <c r="T42" t="str">
        <f>IF(E42&lt;G42,"1","0")</f>
        <v>0</v>
      </c>
    </row>
    <row r="43" spans="1:20" x14ac:dyDescent="0.3">
      <c r="A43" s="26" t="s">
        <v>8014</v>
      </c>
      <c r="B43" s="26" t="s">
        <v>8015</v>
      </c>
      <c r="C43" s="26" t="s">
        <v>65</v>
      </c>
      <c r="D43" s="26">
        <v>222.47</v>
      </c>
      <c r="E43" s="26">
        <v>100</v>
      </c>
      <c r="F43" s="26" t="s">
        <v>27</v>
      </c>
      <c r="G43" s="26">
        <v>99</v>
      </c>
      <c r="H43" s="26">
        <v>28</v>
      </c>
      <c r="I43" s="27">
        <v>45485</v>
      </c>
      <c r="J43" s="26" t="s">
        <v>43</v>
      </c>
      <c r="K43" s="26" t="s">
        <v>8016</v>
      </c>
      <c r="L43" s="26">
        <v>5</v>
      </c>
      <c r="M43" s="26" t="s">
        <v>23</v>
      </c>
      <c r="N43" s="27">
        <v>45208</v>
      </c>
      <c r="O43" s="26" t="s">
        <v>138</v>
      </c>
      <c r="P43" s="26">
        <v>45.847900000000003</v>
      </c>
      <c r="Q43" s="26">
        <v>8.6686999999999994</v>
      </c>
      <c r="R43" s="28">
        <f t="shared" si="1"/>
        <v>277</v>
      </c>
      <c r="S43" t="str">
        <f t="shared" si="2"/>
        <v>0</v>
      </c>
      <c r="T43" t="str">
        <f>IF(E43&lt;G43,"1","0")</f>
        <v>0</v>
      </c>
    </row>
    <row r="44" spans="1:20" hidden="1" x14ac:dyDescent="0.3">
      <c r="A44" s="23" t="s">
        <v>9181</v>
      </c>
      <c r="B44" s="23" t="s">
        <v>9182</v>
      </c>
      <c r="C44" s="23" t="s">
        <v>42</v>
      </c>
      <c r="D44" s="23">
        <v>346.41</v>
      </c>
      <c r="E44" s="23">
        <v>358</v>
      </c>
      <c r="F44" s="23" t="s">
        <v>20</v>
      </c>
      <c r="G44" s="23">
        <v>82</v>
      </c>
      <c r="H44" s="23">
        <v>4</v>
      </c>
      <c r="I44" s="24">
        <v>45954</v>
      </c>
      <c r="J44" s="23" t="s">
        <v>93</v>
      </c>
      <c r="K44" s="23" t="s">
        <v>9183</v>
      </c>
      <c r="L44" s="23">
        <v>44</v>
      </c>
      <c r="M44" s="23" t="s">
        <v>23</v>
      </c>
      <c r="N44" s="24">
        <v>45609</v>
      </c>
      <c r="O44" s="23" t="s">
        <v>90</v>
      </c>
      <c r="P44" s="23">
        <v>47.241900000000001</v>
      </c>
      <c r="Q44" s="23">
        <v>14.5908</v>
      </c>
      <c r="R44" s="25">
        <f t="shared" si="1"/>
        <v>345</v>
      </c>
      <c r="S44" t="str">
        <f t="shared" si="2"/>
        <v>0</v>
      </c>
      <c r="T44" t="str">
        <f>IF(E44&lt;G44,"1","0")</f>
        <v>0</v>
      </c>
    </row>
    <row r="45" spans="1:20" hidden="1" x14ac:dyDescent="0.3">
      <c r="A45" s="26" t="s">
        <v>9759</v>
      </c>
      <c r="B45" s="26" t="s">
        <v>9760</v>
      </c>
      <c r="C45" s="26" t="s">
        <v>55</v>
      </c>
      <c r="D45" s="26">
        <v>647.98</v>
      </c>
      <c r="E45" s="26">
        <v>746</v>
      </c>
      <c r="F45" s="26" t="s">
        <v>47</v>
      </c>
      <c r="G45" s="26">
        <v>11</v>
      </c>
      <c r="H45" s="26">
        <v>27</v>
      </c>
      <c r="I45" s="27">
        <v>46030</v>
      </c>
      <c r="J45" s="26" t="s">
        <v>221</v>
      </c>
      <c r="K45" s="26" t="s">
        <v>9761</v>
      </c>
      <c r="L45" s="26">
        <v>29</v>
      </c>
      <c r="M45" s="26" t="s">
        <v>23</v>
      </c>
      <c r="N45" s="27">
        <v>45718</v>
      </c>
      <c r="O45" s="26" t="s">
        <v>39</v>
      </c>
      <c r="P45" s="26">
        <v>64.300799999999995</v>
      </c>
      <c r="Q45" s="26">
        <v>14.389099999999999</v>
      </c>
      <c r="R45" s="28">
        <f t="shared" si="1"/>
        <v>312</v>
      </c>
      <c r="S45" t="str">
        <f t="shared" si="2"/>
        <v>0</v>
      </c>
      <c r="T45" t="str">
        <f>IF(E45&lt;G45,"1","0")</f>
        <v>0</v>
      </c>
    </row>
    <row r="46" spans="1:20" hidden="1" x14ac:dyDescent="0.3">
      <c r="A46" s="23" t="s">
        <v>5188</v>
      </c>
      <c r="B46" s="23" t="s">
        <v>5189</v>
      </c>
      <c r="C46" s="23" t="s">
        <v>72</v>
      </c>
      <c r="D46" s="23">
        <v>36.96</v>
      </c>
      <c r="E46" s="23">
        <v>791</v>
      </c>
      <c r="F46" s="23" t="s">
        <v>47</v>
      </c>
      <c r="G46" s="23">
        <v>71</v>
      </c>
      <c r="H46" s="23">
        <v>29</v>
      </c>
      <c r="I46" s="24">
        <v>45308</v>
      </c>
      <c r="J46" s="23" t="s">
        <v>126</v>
      </c>
      <c r="K46" s="23" t="s">
        <v>5190</v>
      </c>
      <c r="L46" s="23">
        <v>10</v>
      </c>
      <c r="M46" s="23" t="s">
        <v>38</v>
      </c>
      <c r="N46" s="24">
        <v>45173</v>
      </c>
      <c r="O46" s="23" t="s">
        <v>90</v>
      </c>
      <c r="P46" s="23">
        <v>48.091099999999997</v>
      </c>
      <c r="Q46" s="23">
        <v>11.135</v>
      </c>
      <c r="R46" s="25">
        <f t="shared" si="1"/>
        <v>135</v>
      </c>
      <c r="S46" t="str">
        <f t="shared" si="2"/>
        <v>0</v>
      </c>
      <c r="T46" t="str">
        <f>IF(E46&lt;G46,"1","0")</f>
        <v>0</v>
      </c>
    </row>
    <row r="47" spans="1:20" hidden="1" x14ac:dyDescent="0.3">
      <c r="A47" s="26" t="s">
        <v>5784</v>
      </c>
      <c r="B47" s="26" t="s">
        <v>5785</v>
      </c>
      <c r="C47" s="26" t="s">
        <v>65</v>
      </c>
      <c r="D47" s="26">
        <v>597.89</v>
      </c>
      <c r="E47" s="26">
        <v>328</v>
      </c>
      <c r="F47" s="26" t="s">
        <v>20</v>
      </c>
      <c r="G47" s="26">
        <v>29</v>
      </c>
      <c r="H47" s="26">
        <v>6</v>
      </c>
      <c r="I47" s="27">
        <v>45411</v>
      </c>
      <c r="J47" s="26" t="s">
        <v>179</v>
      </c>
      <c r="K47" s="26" t="s">
        <v>5786</v>
      </c>
      <c r="L47" s="26">
        <v>27</v>
      </c>
      <c r="M47" s="26" t="s">
        <v>23</v>
      </c>
      <c r="N47" s="27">
        <v>45105</v>
      </c>
      <c r="O47" s="26" t="s">
        <v>112</v>
      </c>
      <c r="P47" s="26">
        <v>50.973700000000001</v>
      </c>
      <c r="Q47" s="26">
        <v>-1.1861999999999999</v>
      </c>
      <c r="R47" s="28">
        <f t="shared" si="1"/>
        <v>306</v>
      </c>
      <c r="S47" t="str">
        <f t="shared" si="2"/>
        <v>0</v>
      </c>
      <c r="T47" t="str">
        <f>IF(E47&lt;G47,"1","0")</f>
        <v>0</v>
      </c>
    </row>
    <row r="48" spans="1:20" hidden="1" x14ac:dyDescent="0.3">
      <c r="A48" s="23" t="s">
        <v>5092</v>
      </c>
      <c r="B48" s="23" t="s">
        <v>5093</v>
      </c>
      <c r="C48" s="23" t="s">
        <v>65</v>
      </c>
      <c r="D48" s="23">
        <v>290.61</v>
      </c>
      <c r="E48" s="23">
        <v>888</v>
      </c>
      <c r="F48" s="23" t="s">
        <v>47</v>
      </c>
      <c r="G48" s="23">
        <v>96</v>
      </c>
      <c r="H48" s="23">
        <v>11</v>
      </c>
      <c r="I48" s="24">
        <v>45800</v>
      </c>
      <c r="J48" s="23" t="s">
        <v>100</v>
      </c>
      <c r="K48" s="23" t="s">
        <v>5094</v>
      </c>
      <c r="L48" s="23">
        <v>37</v>
      </c>
      <c r="M48" s="23" t="s">
        <v>23</v>
      </c>
      <c r="N48" s="24">
        <v>45675</v>
      </c>
      <c r="O48" s="23" t="s">
        <v>138</v>
      </c>
      <c r="P48" s="23">
        <v>42.411700000000003</v>
      </c>
      <c r="Q48" s="23">
        <v>9.4549000000000003</v>
      </c>
      <c r="R48" s="25">
        <f t="shared" si="1"/>
        <v>125</v>
      </c>
      <c r="S48" t="str">
        <f t="shared" si="2"/>
        <v>0</v>
      </c>
      <c r="T48" t="str">
        <f>IF(E48&lt;G48,"1","0")</f>
        <v>0</v>
      </c>
    </row>
    <row r="49" spans="1:20" hidden="1" x14ac:dyDescent="0.3">
      <c r="A49" s="26" t="s">
        <v>996</v>
      </c>
      <c r="B49" s="26" t="s">
        <v>997</v>
      </c>
      <c r="C49" s="26" t="s">
        <v>36</v>
      </c>
      <c r="D49" s="26">
        <v>672.79</v>
      </c>
      <c r="E49" s="26">
        <v>617</v>
      </c>
      <c r="F49" s="26" t="s">
        <v>20</v>
      </c>
      <c r="G49" s="26">
        <v>91</v>
      </c>
      <c r="H49" s="26">
        <v>12</v>
      </c>
      <c r="I49" s="27">
        <v>45384</v>
      </c>
      <c r="J49" s="26" t="s">
        <v>73</v>
      </c>
      <c r="K49" s="26" t="s">
        <v>998</v>
      </c>
      <c r="L49" s="26">
        <v>18</v>
      </c>
      <c r="M49" s="26" t="s">
        <v>23</v>
      </c>
      <c r="N49" s="27">
        <v>45268</v>
      </c>
      <c r="O49" s="26" t="s">
        <v>29</v>
      </c>
      <c r="P49" s="26">
        <v>37.430900000000001</v>
      </c>
      <c r="Q49" s="26">
        <v>-1.8138000000000001</v>
      </c>
      <c r="R49" s="28">
        <f t="shared" si="1"/>
        <v>116</v>
      </c>
      <c r="S49" t="str">
        <f t="shared" si="2"/>
        <v>0</v>
      </c>
      <c r="T49" t="str">
        <f>IF(E49&lt;G49,"1","0")</f>
        <v>0</v>
      </c>
    </row>
    <row r="50" spans="1:20" hidden="1" x14ac:dyDescent="0.3">
      <c r="A50" s="23" t="s">
        <v>9102</v>
      </c>
      <c r="B50" s="23" t="s">
        <v>9103</v>
      </c>
      <c r="C50" s="23" t="s">
        <v>55</v>
      </c>
      <c r="D50" s="23">
        <v>150.16999999999999</v>
      </c>
      <c r="E50" s="23">
        <v>394</v>
      </c>
      <c r="F50" s="23" t="s">
        <v>20</v>
      </c>
      <c r="G50" s="23">
        <v>65</v>
      </c>
      <c r="H50" s="23">
        <v>24</v>
      </c>
      <c r="I50" s="24">
        <v>45517</v>
      </c>
      <c r="J50" s="23" t="s">
        <v>179</v>
      </c>
      <c r="K50" s="23" t="s">
        <v>9104</v>
      </c>
      <c r="L50" s="23">
        <v>46</v>
      </c>
      <c r="M50" s="23" t="s">
        <v>23</v>
      </c>
      <c r="N50" s="24">
        <v>45344</v>
      </c>
      <c r="O50" s="23" t="s">
        <v>84</v>
      </c>
      <c r="P50" s="23">
        <v>51.910699999999999</v>
      </c>
      <c r="Q50" s="23">
        <v>3.7928999999999999</v>
      </c>
      <c r="R50" s="25">
        <f t="shared" si="1"/>
        <v>173</v>
      </c>
      <c r="S50" t="str">
        <f t="shared" si="2"/>
        <v>0</v>
      </c>
      <c r="T50" t="str">
        <f>IF(E50&lt;G50,"1","0")</f>
        <v>0</v>
      </c>
    </row>
    <row r="51" spans="1:20" hidden="1" x14ac:dyDescent="0.3">
      <c r="A51" s="26" t="s">
        <v>10678</v>
      </c>
      <c r="B51" s="26" t="s">
        <v>10679</v>
      </c>
      <c r="C51" s="26" t="s">
        <v>72</v>
      </c>
      <c r="D51" s="26">
        <v>738.45</v>
      </c>
      <c r="E51" s="26">
        <v>34</v>
      </c>
      <c r="F51" s="26" t="s">
        <v>27</v>
      </c>
      <c r="G51" s="26">
        <v>99</v>
      </c>
      <c r="H51" s="26">
        <v>28</v>
      </c>
      <c r="I51" s="27">
        <v>45636</v>
      </c>
      <c r="J51" s="26" t="s">
        <v>134</v>
      </c>
      <c r="K51" s="26" t="s">
        <v>10680</v>
      </c>
      <c r="L51" s="26">
        <v>40</v>
      </c>
      <c r="M51" s="26" t="s">
        <v>23</v>
      </c>
      <c r="N51" s="27">
        <v>45548</v>
      </c>
      <c r="O51" s="26" t="s">
        <v>77</v>
      </c>
      <c r="P51" s="26">
        <v>49.555700000000002</v>
      </c>
      <c r="Q51" s="26">
        <v>4.9287000000000001</v>
      </c>
      <c r="R51" s="28">
        <f t="shared" si="1"/>
        <v>88</v>
      </c>
      <c r="S51" t="str">
        <f t="shared" si="2"/>
        <v>1</v>
      </c>
      <c r="T51" t="str">
        <f>IF(E51&lt;G51,"1","0")</f>
        <v>1</v>
      </c>
    </row>
    <row r="52" spans="1:20" x14ac:dyDescent="0.3">
      <c r="A52" s="23" t="s">
        <v>6306</v>
      </c>
      <c r="B52" s="23" t="s">
        <v>6307</v>
      </c>
      <c r="C52" s="23" t="s">
        <v>65</v>
      </c>
      <c r="D52" s="23">
        <v>649.17999999999995</v>
      </c>
      <c r="E52" s="23">
        <v>156</v>
      </c>
      <c r="F52" s="23" t="s">
        <v>27</v>
      </c>
      <c r="G52" s="23">
        <v>61</v>
      </c>
      <c r="H52" s="23">
        <v>9</v>
      </c>
      <c r="I52" s="24">
        <v>45381</v>
      </c>
      <c r="J52" s="23" t="s">
        <v>76</v>
      </c>
      <c r="K52" s="23" t="s">
        <v>6308</v>
      </c>
      <c r="L52" s="23">
        <v>22</v>
      </c>
      <c r="M52" s="23" t="s">
        <v>38</v>
      </c>
      <c r="N52" s="24">
        <v>45020</v>
      </c>
      <c r="O52" s="23" t="s">
        <v>44</v>
      </c>
      <c r="P52" s="23">
        <v>45.070999999999998</v>
      </c>
      <c r="Q52" s="23">
        <v>16.62</v>
      </c>
      <c r="R52" s="25">
        <f t="shared" si="1"/>
        <v>361</v>
      </c>
      <c r="S52" t="str">
        <f t="shared" si="2"/>
        <v>0</v>
      </c>
      <c r="T52" t="str">
        <f t="shared" ref="T52:T115" si="3">IF(E52&lt;G52,"1","0")</f>
        <v>0</v>
      </c>
    </row>
    <row r="53" spans="1:20" hidden="1" x14ac:dyDescent="0.3">
      <c r="A53" s="26" t="s">
        <v>7937</v>
      </c>
      <c r="B53" s="26" t="s">
        <v>7938</v>
      </c>
      <c r="C53" s="26" t="s">
        <v>32</v>
      </c>
      <c r="D53" s="26">
        <v>971.53</v>
      </c>
      <c r="E53" s="26">
        <v>903</v>
      </c>
      <c r="F53" s="26" t="s">
        <v>47</v>
      </c>
      <c r="G53" s="26">
        <v>34</v>
      </c>
      <c r="H53" s="26">
        <v>18</v>
      </c>
      <c r="I53" s="27">
        <v>45468</v>
      </c>
      <c r="J53" s="26" t="s">
        <v>58</v>
      </c>
      <c r="K53" s="26" t="s">
        <v>7939</v>
      </c>
      <c r="L53" s="26">
        <v>44</v>
      </c>
      <c r="M53" s="26" t="s">
        <v>38</v>
      </c>
      <c r="N53" s="27">
        <v>45286</v>
      </c>
      <c r="O53" s="26" t="s">
        <v>24</v>
      </c>
      <c r="P53" s="26">
        <v>50.968600000000002</v>
      </c>
      <c r="Q53" s="26">
        <v>12.9748</v>
      </c>
      <c r="R53" s="28">
        <f t="shared" si="1"/>
        <v>182</v>
      </c>
      <c r="S53" t="str">
        <f t="shared" si="2"/>
        <v>0</v>
      </c>
      <c r="T53" t="str">
        <f t="shared" si="3"/>
        <v>0</v>
      </c>
    </row>
    <row r="54" spans="1:20" x14ac:dyDescent="0.3">
      <c r="A54" s="23" t="s">
        <v>10006</v>
      </c>
      <c r="B54" s="23" t="s">
        <v>10007</v>
      </c>
      <c r="C54" s="23" t="s">
        <v>42</v>
      </c>
      <c r="D54" s="23">
        <v>912.12</v>
      </c>
      <c r="E54" s="23">
        <v>272</v>
      </c>
      <c r="F54" s="23" t="s">
        <v>27</v>
      </c>
      <c r="G54" s="23">
        <v>71</v>
      </c>
      <c r="H54" s="23">
        <v>17</v>
      </c>
      <c r="I54" s="24">
        <v>45236</v>
      </c>
      <c r="J54" s="23" t="s">
        <v>412</v>
      </c>
      <c r="K54" s="23" t="s">
        <v>10008</v>
      </c>
      <c r="L54" s="23">
        <v>48</v>
      </c>
      <c r="M54" s="23" t="s">
        <v>23</v>
      </c>
      <c r="N54" s="24">
        <v>45055</v>
      </c>
      <c r="O54" s="23" t="s">
        <v>29</v>
      </c>
      <c r="P54" s="23">
        <v>41.248199999999997</v>
      </c>
      <c r="Q54" s="23">
        <v>-0.1744</v>
      </c>
      <c r="R54" s="25">
        <f t="shared" si="1"/>
        <v>181</v>
      </c>
      <c r="S54" t="str">
        <f t="shared" si="2"/>
        <v>0</v>
      </c>
      <c r="T54" t="str">
        <f t="shared" si="3"/>
        <v>0</v>
      </c>
    </row>
    <row r="55" spans="1:20" hidden="1" x14ac:dyDescent="0.3">
      <c r="A55" s="26" t="s">
        <v>3725</v>
      </c>
      <c r="B55" s="26" t="s">
        <v>3726</v>
      </c>
      <c r="C55" s="26" t="s">
        <v>55</v>
      </c>
      <c r="D55" s="26">
        <v>290.47000000000003</v>
      </c>
      <c r="E55" s="26">
        <v>966</v>
      </c>
      <c r="F55" s="26" t="s">
        <v>47</v>
      </c>
      <c r="G55" s="26">
        <v>26</v>
      </c>
      <c r="H55" s="26">
        <v>21</v>
      </c>
      <c r="I55" s="27">
        <v>45754</v>
      </c>
      <c r="J55" s="26" t="s">
        <v>87</v>
      </c>
      <c r="K55" s="26" t="s">
        <v>3727</v>
      </c>
      <c r="L55" s="26">
        <v>14</v>
      </c>
      <c r="M55" s="26" t="s">
        <v>23</v>
      </c>
      <c r="N55" s="27">
        <v>45605</v>
      </c>
      <c r="O55" s="26" t="s">
        <v>138</v>
      </c>
      <c r="P55" s="26">
        <v>46.127499999999998</v>
      </c>
      <c r="Q55" s="26">
        <v>4.1478000000000002</v>
      </c>
      <c r="R55" s="28">
        <f t="shared" si="1"/>
        <v>149</v>
      </c>
      <c r="S55" t="str">
        <f t="shared" si="2"/>
        <v>0</v>
      </c>
      <c r="T55" t="str">
        <f t="shared" si="3"/>
        <v>0</v>
      </c>
    </row>
    <row r="56" spans="1:20" hidden="1" x14ac:dyDescent="0.3">
      <c r="A56" s="23" t="s">
        <v>7694</v>
      </c>
      <c r="B56" s="23" t="s">
        <v>7695</v>
      </c>
      <c r="C56" s="23" t="s">
        <v>32</v>
      </c>
      <c r="D56" s="23">
        <v>37.04</v>
      </c>
      <c r="E56" s="23">
        <v>395</v>
      </c>
      <c r="F56" s="23" t="s">
        <v>20</v>
      </c>
      <c r="G56" s="23">
        <v>48</v>
      </c>
      <c r="H56" s="23">
        <v>26</v>
      </c>
      <c r="I56" s="24">
        <v>45569</v>
      </c>
      <c r="J56" s="23" t="s">
        <v>61</v>
      </c>
      <c r="K56" s="23" t="s">
        <v>7696</v>
      </c>
      <c r="L56" s="23">
        <v>49</v>
      </c>
      <c r="M56" s="23" t="s">
        <v>38</v>
      </c>
      <c r="N56" s="24">
        <v>45263</v>
      </c>
      <c r="O56" s="23" t="s">
        <v>77</v>
      </c>
      <c r="P56" s="23">
        <v>51.1111</v>
      </c>
      <c r="Q56" s="23">
        <v>4.0517000000000003</v>
      </c>
      <c r="R56" s="25">
        <f t="shared" si="1"/>
        <v>306</v>
      </c>
      <c r="S56" t="str">
        <f t="shared" si="2"/>
        <v>0</v>
      </c>
      <c r="T56" t="str">
        <f t="shared" si="3"/>
        <v>0</v>
      </c>
    </row>
    <row r="57" spans="1:20" hidden="1" x14ac:dyDescent="0.3">
      <c r="A57" s="26" t="s">
        <v>1711</v>
      </c>
      <c r="B57" s="26" t="s">
        <v>1712</v>
      </c>
      <c r="C57" s="26" t="s">
        <v>36</v>
      </c>
      <c r="D57" s="26">
        <v>658.81</v>
      </c>
      <c r="E57" s="26">
        <v>751</v>
      </c>
      <c r="F57" s="26" t="s">
        <v>47</v>
      </c>
      <c r="G57" s="26">
        <v>19</v>
      </c>
      <c r="H57" s="26">
        <v>3</v>
      </c>
      <c r="I57" s="27">
        <v>45125</v>
      </c>
      <c r="J57" s="26" t="s">
        <v>115</v>
      </c>
      <c r="K57" s="26" t="s">
        <v>1713</v>
      </c>
      <c r="L57" s="26">
        <v>43</v>
      </c>
      <c r="M57" s="26" t="s">
        <v>23</v>
      </c>
      <c r="N57" s="27">
        <v>45014</v>
      </c>
      <c r="O57" s="26" t="s">
        <v>29</v>
      </c>
      <c r="P57" s="26">
        <v>42.2866</v>
      </c>
      <c r="Q57" s="26">
        <v>-1.8406</v>
      </c>
      <c r="R57" s="28">
        <f t="shared" si="1"/>
        <v>111</v>
      </c>
      <c r="S57" t="str">
        <f t="shared" si="2"/>
        <v>0</v>
      </c>
      <c r="T57" t="str">
        <f t="shared" si="3"/>
        <v>0</v>
      </c>
    </row>
    <row r="58" spans="1:20" x14ac:dyDescent="0.3">
      <c r="A58" s="23" t="s">
        <v>8755</v>
      </c>
      <c r="B58" s="23" t="s">
        <v>8756</v>
      </c>
      <c r="C58" s="23" t="s">
        <v>19</v>
      </c>
      <c r="D58" s="23">
        <v>606.86</v>
      </c>
      <c r="E58" s="23">
        <v>206</v>
      </c>
      <c r="F58" s="23" t="s">
        <v>27</v>
      </c>
      <c r="G58" s="23">
        <v>68</v>
      </c>
      <c r="H58" s="23">
        <v>27</v>
      </c>
      <c r="I58" s="24">
        <v>45372</v>
      </c>
      <c r="J58" s="23" t="s">
        <v>412</v>
      </c>
      <c r="K58" s="23" t="s">
        <v>8757</v>
      </c>
      <c r="L58" s="23">
        <v>16</v>
      </c>
      <c r="M58" s="23" t="s">
        <v>23</v>
      </c>
      <c r="N58" s="24">
        <v>45235</v>
      </c>
      <c r="O58" s="23" t="s">
        <v>138</v>
      </c>
      <c r="P58" s="23">
        <v>42.925800000000002</v>
      </c>
      <c r="Q58" s="23">
        <v>-4.7396000000000003</v>
      </c>
      <c r="R58" s="25">
        <f t="shared" si="1"/>
        <v>137</v>
      </c>
      <c r="S58" t="str">
        <f t="shared" si="2"/>
        <v>0</v>
      </c>
      <c r="T58" t="str">
        <f t="shared" si="3"/>
        <v>0</v>
      </c>
    </row>
    <row r="59" spans="1:20" hidden="1" x14ac:dyDescent="0.3">
      <c r="A59" s="26" t="s">
        <v>2132</v>
      </c>
      <c r="B59" s="26" t="s">
        <v>2133</v>
      </c>
      <c r="C59" s="26" t="s">
        <v>72</v>
      </c>
      <c r="D59" s="26">
        <v>37.15</v>
      </c>
      <c r="E59" s="26">
        <v>756</v>
      </c>
      <c r="F59" s="26" t="s">
        <v>47</v>
      </c>
      <c r="G59" s="26">
        <v>34</v>
      </c>
      <c r="H59" s="26">
        <v>13</v>
      </c>
      <c r="I59" s="27">
        <v>45591</v>
      </c>
      <c r="J59" s="26" t="s">
        <v>151</v>
      </c>
      <c r="K59" s="26" t="s">
        <v>2134</v>
      </c>
      <c r="L59" s="26">
        <v>42</v>
      </c>
      <c r="M59" s="26" t="s">
        <v>23</v>
      </c>
      <c r="N59" s="27">
        <v>45380</v>
      </c>
      <c r="O59" s="26" t="s">
        <v>49</v>
      </c>
      <c r="P59" s="26">
        <v>51.103999999999999</v>
      </c>
      <c r="Q59" s="26">
        <v>19.567</v>
      </c>
      <c r="R59" s="28">
        <f t="shared" si="1"/>
        <v>211</v>
      </c>
      <c r="S59" t="str">
        <f t="shared" si="2"/>
        <v>0</v>
      </c>
      <c r="T59" t="str">
        <f t="shared" si="3"/>
        <v>0</v>
      </c>
    </row>
    <row r="60" spans="1:20" hidden="1" x14ac:dyDescent="0.3">
      <c r="A60" s="23" t="s">
        <v>5069</v>
      </c>
      <c r="B60" s="23" t="s">
        <v>5070</v>
      </c>
      <c r="C60" s="23" t="s">
        <v>65</v>
      </c>
      <c r="D60" s="23">
        <v>131.44999999999999</v>
      </c>
      <c r="E60" s="23">
        <v>604</v>
      </c>
      <c r="F60" s="23" t="s">
        <v>20</v>
      </c>
      <c r="G60" s="23">
        <v>37</v>
      </c>
      <c r="H60" s="23">
        <v>6</v>
      </c>
      <c r="I60" s="24">
        <v>45161</v>
      </c>
      <c r="J60" s="23" t="s">
        <v>73</v>
      </c>
      <c r="K60" s="23" t="s">
        <v>5071</v>
      </c>
      <c r="L60" s="23">
        <v>27</v>
      </c>
      <c r="M60" s="23" t="s">
        <v>23</v>
      </c>
      <c r="N60" s="24">
        <v>45077</v>
      </c>
      <c r="O60" s="23" t="s">
        <v>49</v>
      </c>
      <c r="P60" s="23">
        <v>53.871000000000002</v>
      </c>
      <c r="Q60" s="23">
        <v>15.3749</v>
      </c>
      <c r="R60" s="25">
        <f t="shared" si="1"/>
        <v>84</v>
      </c>
      <c r="S60" t="str">
        <f t="shared" si="2"/>
        <v>0</v>
      </c>
      <c r="T60" t="str">
        <f t="shared" si="3"/>
        <v>0</v>
      </c>
    </row>
    <row r="61" spans="1:20" hidden="1" x14ac:dyDescent="0.3">
      <c r="A61" s="26" t="s">
        <v>6288</v>
      </c>
      <c r="B61" s="26" t="s">
        <v>6289</v>
      </c>
      <c r="C61" s="26" t="s">
        <v>19</v>
      </c>
      <c r="D61" s="26">
        <v>588.85</v>
      </c>
      <c r="E61" s="26">
        <v>620</v>
      </c>
      <c r="F61" s="26" t="s">
        <v>20</v>
      </c>
      <c r="G61" s="26">
        <v>99</v>
      </c>
      <c r="H61" s="26">
        <v>28</v>
      </c>
      <c r="I61" s="27">
        <v>45770</v>
      </c>
      <c r="J61" s="26" t="s">
        <v>93</v>
      </c>
      <c r="K61" s="26" t="s">
        <v>6290</v>
      </c>
      <c r="L61" s="26">
        <v>11</v>
      </c>
      <c r="M61" s="26" t="s">
        <v>23</v>
      </c>
      <c r="N61" s="27">
        <v>45705</v>
      </c>
      <c r="O61" s="26" t="s">
        <v>90</v>
      </c>
      <c r="P61" s="26">
        <v>48.480499999999999</v>
      </c>
      <c r="Q61" s="26">
        <v>16.145199999999999</v>
      </c>
      <c r="R61" s="28">
        <f t="shared" si="1"/>
        <v>65</v>
      </c>
      <c r="S61" t="str">
        <f t="shared" si="2"/>
        <v>0</v>
      </c>
      <c r="T61" t="str">
        <f t="shared" si="3"/>
        <v>0</v>
      </c>
    </row>
    <row r="62" spans="1:20" hidden="1" x14ac:dyDescent="0.3">
      <c r="A62" s="23" t="s">
        <v>7778</v>
      </c>
      <c r="B62" s="23" t="s">
        <v>7779</v>
      </c>
      <c r="C62" s="23" t="s">
        <v>65</v>
      </c>
      <c r="D62" s="23">
        <v>912.71</v>
      </c>
      <c r="E62" s="23">
        <v>305</v>
      </c>
      <c r="F62" s="23" t="s">
        <v>20</v>
      </c>
      <c r="G62" s="23">
        <v>85</v>
      </c>
      <c r="H62" s="23">
        <v>14</v>
      </c>
      <c r="I62" s="24">
        <v>45922</v>
      </c>
      <c r="J62" s="23" t="s">
        <v>48</v>
      </c>
      <c r="K62" s="23" t="s">
        <v>7780</v>
      </c>
      <c r="L62" s="23">
        <v>49</v>
      </c>
      <c r="M62" s="23" t="s">
        <v>23</v>
      </c>
      <c r="N62" s="24">
        <v>45711</v>
      </c>
      <c r="O62" s="23" t="s">
        <v>29</v>
      </c>
      <c r="P62" s="23">
        <v>37.175400000000003</v>
      </c>
      <c r="Q62" s="23">
        <v>1.4300999999999999</v>
      </c>
      <c r="R62" s="25">
        <f t="shared" si="1"/>
        <v>211</v>
      </c>
      <c r="S62" t="str">
        <f t="shared" si="2"/>
        <v>0</v>
      </c>
      <c r="T62" t="str">
        <f t="shared" si="3"/>
        <v>0</v>
      </c>
    </row>
    <row r="63" spans="1:20" hidden="1" x14ac:dyDescent="0.3">
      <c r="A63" s="26" t="s">
        <v>6216</v>
      </c>
      <c r="B63" s="26" t="s">
        <v>6217</v>
      </c>
      <c r="C63" s="26" t="s">
        <v>32</v>
      </c>
      <c r="D63" s="26">
        <v>907.44</v>
      </c>
      <c r="E63" s="26">
        <v>625</v>
      </c>
      <c r="F63" s="26" t="s">
        <v>20</v>
      </c>
      <c r="G63" s="26">
        <v>70</v>
      </c>
      <c r="H63" s="26">
        <v>27</v>
      </c>
      <c r="I63" s="27">
        <v>45603</v>
      </c>
      <c r="J63" s="26" t="s">
        <v>480</v>
      </c>
      <c r="K63" s="26" t="s">
        <v>6218</v>
      </c>
      <c r="L63" s="26">
        <v>29</v>
      </c>
      <c r="M63" s="26" t="s">
        <v>23</v>
      </c>
      <c r="N63" s="27">
        <v>45513</v>
      </c>
      <c r="O63" s="26" t="s">
        <v>49</v>
      </c>
      <c r="P63" s="26">
        <v>54.750399999999999</v>
      </c>
      <c r="Q63" s="26">
        <v>21.368400000000001</v>
      </c>
      <c r="R63" s="28">
        <f t="shared" si="1"/>
        <v>90</v>
      </c>
      <c r="S63" t="str">
        <f t="shared" si="2"/>
        <v>0</v>
      </c>
      <c r="T63" t="str">
        <f t="shared" si="3"/>
        <v>0</v>
      </c>
    </row>
    <row r="64" spans="1:20" hidden="1" x14ac:dyDescent="0.3">
      <c r="A64" s="23" t="s">
        <v>10159</v>
      </c>
      <c r="B64" s="23" t="s">
        <v>10160</v>
      </c>
      <c r="C64" s="23" t="s">
        <v>36</v>
      </c>
      <c r="D64" s="23">
        <v>159.97</v>
      </c>
      <c r="E64" s="23">
        <v>535</v>
      </c>
      <c r="F64" s="23" t="s">
        <v>20</v>
      </c>
      <c r="G64" s="23">
        <v>67</v>
      </c>
      <c r="H64" s="23">
        <v>1</v>
      </c>
      <c r="I64" s="24">
        <v>45289</v>
      </c>
      <c r="J64" s="23" t="s">
        <v>100</v>
      </c>
      <c r="K64" s="23" t="s">
        <v>10161</v>
      </c>
      <c r="L64" s="23">
        <v>17</v>
      </c>
      <c r="M64" s="23" t="s">
        <v>23</v>
      </c>
      <c r="N64" s="24">
        <v>45117</v>
      </c>
      <c r="O64" s="23" t="s">
        <v>138</v>
      </c>
      <c r="P64" s="23">
        <v>48.990699999999997</v>
      </c>
      <c r="Q64" s="23">
        <v>9.4184999999999999</v>
      </c>
      <c r="R64" s="25">
        <f t="shared" si="1"/>
        <v>172</v>
      </c>
      <c r="S64" t="str">
        <f t="shared" si="2"/>
        <v>0</v>
      </c>
      <c r="T64" t="str">
        <f t="shared" si="3"/>
        <v>0</v>
      </c>
    </row>
    <row r="65" spans="1:20" hidden="1" x14ac:dyDescent="0.3">
      <c r="A65" s="26" t="s">
        <v>5452</v>
      </c>
      <c r="B65" s="26" t="s">
        <v>5453</v>
      </c>
      <c r="C65" s="26" t="s">
        <v>36</v>
      </c>
      <c r="D65" s="26">
        <v>390.73</v>
      </c>
      <c r="E65" s="26">
        <v>804</v>
      </c>
      <c r="F65" s="26" t="s">
        <v>47</v>
      </c>
      <c r="G65" s="26">
        <v>53</v>
      </c>
      <c r="H65" s="26">
        <v>28</v>
      </c>
      <c r="I65" s="27">
        <v>45214</v>
      </c>
      <c r="J65" s="26" t="s">
        <v>134</v>
      </c>
      <c r="K65" s="26" t="s">
        <v>5454</v>
      </c>
      <c r="L65" s="26">
        <v>42</v>
      </c>
      <c r="M65" s="26" t="s">
        <v>23</v>
      </c>
      <c r="N65" s="27">
        <v>45146</v>
      </c>
      <c r="O65" s="26" t="s">
        <v>90</v>
      </c>
      <c r="P65" s="26">
        <v>47.974299999999999</v>
      </c>
      <c r="Q65" s="26">
        <v>11.870699999999999</v>
      </c>
      <c r="R65" s="28">
        <f t="shared" si="1"/>
        <v>68</v>
      </c>
      <c r="S65" t="str">
        <f t="shared" si="2"/>
        <v>0</v>
      </c>
      <c r="T65" t="str">
        <f t="shared" si="3"/>
        <v>0</v>
      </c>
    </row>
    <row r="66" spans="1:20" hidden="1" x14ac:dyDescent="0.3">
      <c r="A66" s="23" t="s">
        <v>370</v>
      </c>
      <c r="B66" s="23" t="s">
        <v>371</v>
      </c>
      <c r="C66" s="23" t="s">
        <v>36</v>
      </c>
      <c r="D66" s="23">
        <v>52.77</v>
      </c>
      <c r="E66" s="23">
        <v>461</v>
      </c>
      <c r="F66" s="23" t="s">
        <v>20</v>
      </c>
      <c r="G66" s="23">
        <v>92</v>
      </c>
      <c r="H66" s="23">
        <v>27</v>
      </c>
      <c r="I66" s="24">
        <v>45687</v>
      </c>
      <c r="J66" s="23" t="s">
        <v>58</v>
      </c>
      <c r="K66" s="23" t="s">
        <v>372</v>
      </c>
      <c r="L66" s="23">
        <v>23</v>
      </c>
      <c r="M66" s="23" t="s">
        <v>23</v>
      </c>
      <c r="N66" s="24">
        <v>45334</v>
      </c>
      <c r="O66" s="23" t="s">
        <v>138</v>
      </c>
      <c r="P66" s="23">
        <v>49.507800000000003</v>
      </c>
      <c r="Q66" s="23">
        <v>3.8715000000000002</v>
      </c>
      <c r="R66" s="25">
        <f t="shared" si="1"/>
        <v>353</v>
      </c>
      <c r="S66" t="str">
        <f t="shared" si="2"/>
        <v>0</v>
      </c>
      <c r="T66" t="str">
        <f t="shared" si="3"/>
        <v>0</v>
      </c>
    </row>
    <row r="67" spans="1:20" x14ac:dyDescent="0.3">
      <c r="A67" s="26" t="s">
        <v>4039</v>
      </c>
      <c r="B67" s="26" t="s">
        <v>4040</v>
      </c>
      <c r="C67" s="26" t="s">
        <v>36</v>
      </c>
      <c r="D67" s="26">
        <v>474.58</v>
      </c>
      <c r="E67" s="26">
        <v>251</v>
      </c>
      <c r="F67" s="26" t="s">
        <v>27</v>
      </c>
      <c r="G67" s="26">
        <v>32</v>
      </c>
      <c r="H67" s="26">
        <v>4</v>
      </c>
      <c r="I67" s="27">
        <v>45219</v>
      </c>
      <c r="J67" s="26" t="s">
        <v>100</v>
      </c>
      <c r="K67" s="26" t="s">
        <v>4041</v>
      </c>
      <c r="L67" s="26">
        <v>49</v>
      </c>
      <c r="M67" s="26" t="s">
        <v>23</v>
      </c>
      <c r="N67" s="27">
        <v>45131</v>
      </c>
      <c r="O67" s="26" t="s">
        <v>90</v>
      </c>
      <c r="P67" s="26">
        <v>47.911099999999998</v>
      </c>
      <c r="Q67" s="26">
        <v>11.452999999999999</v>
      </c>
      <c r="R67" s="28">
        <f t="shared" ref="R67:R130" si="4">I67-N67</f>
        <v>88</v>
      </c>
      <c r="S67" t="str">
        <f t="shared" ref="S67:S130" si="5">IF(E67&lt;G67,"1","0")</f>
        <v>0</v>
      </c>
      <c r="T67" t="str">
        <f t="shared" si="3"/>
        <v>0</v>
      </c>
    </row>
    <row r="68" spans="1:20" x14ac:dyDescent="0.3">
      <c r="A68" s="23" t="s">
        <v>10591</v>
      </c>
      <c r="B68" s="23" t="s">
        <v>10592</v>
      </c>
      <c r="C68" s="23" t="s">
        <v>55</v>
      </c>
      <c r="D68" s="23">
        <v>755.55</v>
      </c>
      <c r="E68" s="23">
        <v>266</v>
      </c>
      <c r="F68" s="23" t="s">
        <v>27</v>
      </c>
      <c r="G68" s="23">
        <v>87</v>
      </c>
      <c r="H68" s="23">
        <v>22</v>
      </c>
      <c r="I68" s="24">
        <v>45320</v>
      </c>
      <c r="J68" s="23" t="s">
        <v>154</v>
      </c>
      <c r="K68" s="23" t="s">
        <v>10593</v>
      </c>
      <c r="L68" s="23">
        <v>26</v>
      </c>
      <c r="M68" s="23" t="s">
        <v>23</v>
      </c>
      <c r="N68" s="24">
        <v>45270</v>
      </c>
      <c r="O68" s="23" t="s">
        <v>29</v>
      </c>
      <c r="P68" s="23">
        <v>41.8994</v>
      </c>
      <c r="Q68" s="23">
        <v>-8.2710000000000008</v>
      </c>
      <c r="R68" s="25">
        <f t="shared" si="4"/>
        <v>50</v>
      </c>
      <c r="S68" t="str">
        <f t="shared" si="5"/>
        <v>0</v>
      </c>
      <c r="T68" t="str">
        <f t="shared" si="3"/>
        <v>0</v>
      </c>
    </row>
    <row r="69" spans="1:20" hidden="1" x14ac:dyDescent="0.3">
      <c r="A69" s="26" t="s">
        <v>7031</v>
      </c>
      <c r="B69" s="26" t="s">
        <v>7032</v>
      </c>
      <c r="C69" s="26" t="s">
        <v>55</v>
      </c>
      <c r="D69" s="26">
        <v>792.07</v>
      </c>
      <c r="E69" s="26">
        <v>866</v>
      </c>
      <c r="F69" s="26" t="s">
        <v>47</v>
      </c>
      <c r="G69" s="26">
        <v>26</v>
      </c>
      <c r="H69" s="26">
        <v>18</v>
      </c>
      <c r="I69" s="27">
        <v>45678</v>
      </c>
      <c r="J69" s="26" t="s">
        <v>73</v>
      </c>
      <c r="K69" s="26" t="s">
        <v>7033</v>
      </c>
      <c r="L69" s="26">
        <v>45</v>
      </c>
      <c r="M69" s="26" t="s">
        <v>38</v>
      </c>
      <c r="N69" s="27">
        <v>45632</v>
      </c>
      <c r="O69" s="26" t="s">
        <v>77</v>
      </c>
      <c r="P69" s="26">
        <v>51.348599999999998</v>
      </c>
      <c r="Q69" s="26">
        <v>3.7707000000000002</v>
      </c>
      <c r="R69" s="28">
        <f t="shared" si="4"/>
        <v>46</v>
      </c>
      <c r="S69" t="str">
        <f t="shared" si="5"/>
        <v>0</v>
      </c>
      <c r="T69" t="str">
        <f t="shared" si="3"/>
        <v>0</v>
      </c>
    </row>
    <row r="70" spans="1:20" x14ac:dyDescent="0.3">
      <c r="A70" s="23" t="s">
        <v>6356</v>
      </c>
      <c r="B70" s="23" t="s">
        <v>6357</v>
      </c>
      <c r="C70" s="23" t="s">
        <v>65</v>
      </c>
      <c r="D70" s="23">
        <v>504</v>
      </c>
      <c r="E70" s="23">
        <v>208</v>
      </c>
      <c r="F70" s="23" t="s">
        <v>27</v>
      </c>
      <c r="G70" s="23">
        <v>88</v>
      </c>
      <c r="H70" s="23">
        <v>11</v>
      </c>
      <c r="I70" s="24">
        <v>45311</v>
      </c>
      <c r="J70" s="23" t="s">
        <v>154</v>
      </c>
      <c r="K70" s="23" t="s">
        <v>6358</v>
      </c>
      <c r="L70" s="23">
        <v>15</v>
      </c>
      <c r="M70" s="23" t="s">
        <v>23</v>
      </c>
      <c r="N70" s="24">
        <v>45044</v>
      </c>
      <c r="O70" s="23" t="s">
        <v>84</v>
      </c>
      <c r="P70" s="23">
        <v>51.145000000000003</v>
      </c>
      <c r="Q70" s="23">
        <v>5.0251999999999999</v>
      </c>
      <c r="R70" s="25">
        <f t="shared" si="4"/>
        <v>267</v>
      </c>
      <c r="S70" t="str">
        <f t="shared" si="5"/>
        <v>0</v>
      </c>
      <c r="T70" t="str">
        <f t="shared" si="3"/>
        <v>0</v>
      </c>
    </row>
    <row r="71" spans="1:20" hidden="1" x14ac:dyDescent="0.3">
      <c r="A71" s="26" t="s">
        <v>5687</v>
      </c>
      <c r="B71" s="26" t="s">
        <v>5688</v>
      </c>
      <c r="C71" s="26" t="s">
        <v>55</v>
      </c>
      <c r="D71" s="26">
        <v>104.91</v>
      </c>
      <c r="E71" s="26">
        <v>954</v>
      </c>
      <c r="F71" s="26" t="s">
        <v>47</v>
      </c>
      <c r="G71" s="26">
        <v>94</v>
      </c>
      <c r="H71" s="26">
        <v>11</v>
      </c>
      <c r="I71" s="27">
        <v>45787</v>
      </c>
      <c r="J71" s="26" t="s">
        <v>321</v>
      </c>
      <c r="K71" s="26" t="s">
        <v>5689</v>
      </c>
      <c r="L71" s="26">
        <v>46</v>
      </c>
      <c r="M71" s="26" t="s">
        <v>23</v>
      </c>
      <c r="N71" s="27">
        <v>45467</v>
      </c>
      <c r="O71" s="26" t="s">
        <v>39</v>
      </c>
      <c r="P71" s="26">
        <v>55.886099999999999</v>
      </c>
      <c r="Q71" s="26">
        <v>20.0686</v>
      </c>
      <c r="R71" s="28">
        <f t="shared" si="4"/>
        <v>320</v>
      </c>
      <c r="S71" t="str">
        <f t="shared" si="5"/>
        <v>0</v>
      </c>
      <c r="T71" t="str">
        <f t="shared" si="3"/>
        <v>0</v>
      </c>
    </row>
    <row r="72" spans="1:20" hidden="1" x14ac:dyDescent="0.3">
      <c r="A72" s="23" t="s">
        <v>4400</v>
      </c>
      <c r="B72" s="23" t="s">
        <v>4401</v>
      </c>
      <c r="C72" s="23" t="s">
        <v>65</v>
      </c>
      <c r="D72" s="23">
        <v>387.55</v>
      </c>
      <c r="E72" s="23">
        <v>566</v>
      </c>
      <c r="F72" s="23" t="s">
        <v>20</v>
      </c>
      <c r="G72" s="23">
        <v>47</v>
      </c>
      <c r="H72" s="23">
        <v>8</v>
      </c>
      <c r="I72" s="24">
        <v>45480</v>
      </c>
      <c r="J72" s="23" t="s">
        <v>218</v>
      </c>
      <c r="K72" s="23" t="s">
        <v>4402</v>
      </c>
      <c r="L72" s="23">
        <v>7</v>
      </c>
      <c r="M72" s="23" t="s">
        <v>23</v>
      </c>
      <c r="N72" s="24">
        <v>45215</v>
      </c>
      <c r="O72" s="23" t="s">
        <v>77</v>
      </c>
      <c r="P72" s="23">
        <v>51.305399999999999</v>
      </c>
      <c r="Q72" s="23">
        <v>5.7652999999999999</v>
      </c>
      <c r="R72" s="25">
        <f t="shared" si="4"/>
        <v>265</v>
      </c>
      <c r="S72" t="str">
        <f t="shared" si="5"/>
        <v>0</v>
      </c>
      <c r="T72" t="str">
        <f t="shared" si="3"/>
        <v>0</v>
      </c>
    </row>
    <row r="73" spans="1:20" hidden="1" x14ac:dyDescent="0.3">
      <c r="A73" s="26" t="s">
        <v>8841</v>
      </c>
      <c r="B73" s="26" t="s">
        <v>8842</v>
      </c>
      <c r="C73" s="26" t="s">
        <v>72</v>
      </c>
      <c r="D73" s="26">
        <v>932.78</v>
      </c>
      <c r="E73" s="26">
        <v>538</v>
      </c>
      <c r="F73" s="26" t="s">
        <v>20</v>
      </c>
      <c r="G73" s="26">
        <v>39</v>
      </c>
      <c r="H73" s="26">
        <v>4</v>
      </c>
      <c r="I73" s="27">
        <v>45337</v>
      </c>
      <c r="J73" s="26" t="s">
        <v>58</v>
      </c>
      <c r="K73" s="26" t="s">
        <v>8843</v>
      </c>
      <c r="L73" s="26">
        <v>23</v>
      </c>
      <c r="M73" s="26" t="s">
        <v>23</v>
      </c>
      <c r="N73" s="27">
        <v>45259</v>
      </c>
      <c r="O73" s="26" t="s">
        <v>112</v>
      </c>
      <c r="P73" s="26">
        <v>51.020899999999997</v>
      </c>
      <c r="Q73" s="26">
        <v>-6.9372999999999996</v>
      </c>
      <c r="R73" s="28">
        <f t="shared" si="4"/>
        <v>78</v>
      </c>
      <c r="S73" t="str">
        <f t="shared" si="5"/>
        <v>0</v>
      </c>
      <c r="T73" t="str">
        <f t="shared" si="3"/>
        <v>0</v>
      </c>
    </row>
    <row r="74" spans="1:20" hidden="1" x14ac:dyDescent="0.3">
      <c r="A74" s="23" t="s">
        <v>3163</v>
      </c>
      <c r="B74" s="23" t="s">
        <v>3164</v>
      </c>
      <c r="C74" s="23" t="s">
        <v>55</v>
      </c>
      <c r="D74" s="23">
        <v>237.32</v>
      </c>
      <c r="E74" s="23">
        <v>834</v>
      </c>
      <c r="F74" s="23" t="s">
        <v>47</v>
      </c>
      <c r="G74" s="23">
        <v>28</v>
      </c>
      <c r="H74" s="23">
        <v>2</v>
      </c>
      <c r="I74" s="24">
        <v>45753</v>
      </c>
      <c r="J74" s="23" t="s">
        <v>123</v>
      </c>
      <c r="K74" s="23" t="s">
        <v>3165</v>
      </c>
      <c r="L74" s="23">
        <v>31</v>
      </c>
      <c r="M74" s="23" t="s">
        <v>23</v>
      </c>
      <c r="N74" s="24">
        <v>45495</v>
      </c>
      <c r="O74" s="23" t="s">
        <v>138</v>
      </c>
      <c r="P74" s="23">
        <v>49.271700000000003</v>
      </c>
      <c r="Q74" s="23">
        <v>8.3940999999999999</v>
      </c>
      <c r="R74" s="25">
        <f t="shared" si="4"/>
        <v>258</v>
      </c>
      <c r="S74" t="str">
        <f t="shared" si="5"/>
        <v>0</v>
      </c>
      <c r="T74" t="str">
        <f t="shared" si="3"/>
        <v>0</v>
      </c>
    </row>
    <row r="75" spans="1:20" hidden="1" x14ac:dyDescent="0.3">
      <c r="A75" s="26" t="s">
        <v>3379</v>
      </c>
      <c r="B75" s="26" t="s">
        <v>3380</v>
      </c>
      <c r="C75" s="26" t="s">
        <v>55</v>
      </c>
      <c r="D75" s="26">
        <v>326.56</v>
      </c>
      <c r="E75" s="26">
        <v>502</v>
      </c>
      <c r="F75" s="26" t="s">
        <v>20</v>
      </c>
      <c r="G75" s="26">
        <v>41</v>
      </c>
      <c r="H75" s="26">
        <v>1</v>
      </c>
      <c r="I75" s="27">
        <v>45357</v>
      </c>
      <c r="J75" s="26" t="s">
        <v>360</v>
      </c>
      <c r="K75" s="26" t="s">
        <v>3381</v>
      </c>
      <c r="L75" s="26">
        <v>11</v>
      </c>
      <c r="M75" s="26" t="s">
        <v>38</v>
      </c>
      <c r="N75" s="27">
        <v>45027</v>
      </c>
      <c r="O75" s="26" t="s">
        <v>112</v>
      </c>
      <c r="P75" s="26">
        <v>53.953899999999997</v>
      </c>
      <c r="Q75" s="26">
        <v>-3.2103000000000002</v>
      </c>
      <c r="R75" s="28">
        <f t="shared" si="4"/>
        <v>330</v>
      </c>
      <c r="S75" t="str">
        <f t="shared" si="5"/>
        <v>0</v>
      </c>
      <c r="T75" t="str">
        <f t="shared" si="3"/>
        <v>0</v>
      </c>
    </row>
    <row r="76" spans="1:20" hidden="1" x14ac:dyDescent="0.3">
      <c r="A76" s="23" t="s">
        <v>6359</v>
      </c>
      <c r="B76" s="23" t="s">
        <v>6360</v>
      </c>
      <c r="C76" s="23" t="s">
        <v>55</v>
      </c>
      <c r="D76" s="23">
        <v>749.36</v>
      </c>
      <c r="E76" s="23">
        <v>955</v>
      </c>
      <c r="F76" s="23" t="s">
        <v>47</v>
      </c>
      <c r="G76" s="23">
        <v>95</v>
      </c>
      <c r="H76" s="23">
        <v>24</v>
      </c>
      <c r="I76" s="24">
        <v>45435</v>
      </c>
      <c r="J76" s="23" t="s">
        <v>158</v>
      </c>
      <c r="K76" s="23" t="s">
        <v>6358</v>
      </c>
      <c r="L76" s="23">
        <v>41</v>
      </c>
      <c r="M76" s="23" t="s">
        <v>23</v>
      </c>
      <c r="N76" s="24">
        <v>45092</v>
      </c>
      <c r="O76" s="23" t="s">
        <v>77</v>
      </c>
      <c r="P76" s="23">
        <v>50.136499999999998</v>
      </c>
      <c r="Q76" s="23">
        <v>5.9875999999999996</v>
      </c>
      <c r="R76" s="25">
        <f t="shared" si="4"/>
        <v>343</v>
      </c>
      <c r="S76" t="str">
        <f t="shared" si="5"/>
        <v>0</v>
      </c>
      <c r="T76" t="str">
        <f t="shared" si="3"/>
        <v>0</v>
      </c>
    </row>
    <row r="77" spans="1:20" hidden="1" x14ac:dyDescent="0.3">
      <c r="A77" s="26" t="s">
        <v>8596</v>
      </c>
      <c r="B77" s="26" t="s">
        <v>8597</v>
      </c>
      <c r="C77" s="26" t="s">
        <v>72</v>
      </c>
      <c r="D77" s="26">
        <v>736.24</v>
      </c>
      <c r="E77" s="26">
        <v>513</v>
      </c>
      <c r="F77" s="26" t="s">
        <v>20</v>
      </c>
      <c r="G77" s="26">
        <v>29</v>
      </c>
      <c r="H77" s="26">
        <v>10</v>
      </c>
      <c r="I77" s="27">
        <v>45519</v>
      </c>
      <c r="J77" s="26" t="s">
        <v>201</v>
      </c>
      <c r="K77" s="26" t="s">
        <v>8598</v>
      </c>
      <c r="L77" s="26">
        <v>31</v>
      </c>
      <c r="M77" s="26" t="s">
        <v>38</v>
      </c>
      <c r="N77" s="27">
        <v>45348</v>
      </c>
      <c r="O77" s="26" t="s">
        <v>90</v>
      </c>
      <c r="P77" s="26">
        <v>48.076700000000002</v>
      </c>
      <c r="Q77" s="26">
        <v>11.7195</v>
      </c>
      <c r="R77" s="28">
        <f t="shared" si="4"/>
        <v>171</v>
      </c>
      <c r="S77" t="str">
        <f t="shared" si="5"/>
        <v>0</v>
      </c>
      <c r="T77" t="str">
        <f t="shared" si="3"/>
        <v>0</v>
      </c>
    </row>
    <row r="78" spans="1:20" hidden="1" x14ac:dyDescent="0.3">
      <c r="A78" s="23" t="s">
        <v>8758</v>
      </c>
      <c r="B78" s="23" t="s">
        <v>8759</v>
      </c>
      <c r="C78" s="23" t="s">
        <v>42</v>
      </c>
      <c r="D78" s="23">
        <v>913.08</v>
      </c>
      <c r="E78" s="23">
        <v>579</v>
      </c>
      <c r="F78" s="23" t="s">
        <v>20</v>
      </c>
      <c r="G78" s="23">
        <v>73</v>
      </c>
      <c r="H78" s="23">
        <v>17</v>
      </c>
      <c r="I78" s="24">
        <v>45346</v>
      </c>
      <c r="J78" s="23" t="s">
        <v>118</v>
      </c>
      <c r="K78" s="23" t="s">
        <v>8757</v>
      </c>
      <c r="L78" s="23">
        <v>38</v>
      </c>
      <c r="M78" s="23" t="s">
        <v>38</v>
      </c>
      <c r="N78" s="24">
        <v>45076</v>
      </c>
      <c r="O78" s="23" t="s">
        <v>39</v>
      </c>
      <c r="P78" s="23">
        <v>59.423200000000001</v>
      </c>
      <c r="Q78" s="23">
        <v>22.774699999999999</v>
      </c>
      <c r="R78" s="25">
        <f t="shared" si="4"/>
        <v>270</v>
      </c>
      <c r="S78" t="str">
        <f t="shared" si="5"/>
        <v>0</v>
      </c>
      <c r="T78" t="str">
        <f t="shared" si="3"/>
        <v>0</v>
      </c>
    </row>
    <row r="79" spans="1:20" hidden="1" x14ac:dyDescent="0.3">
      <c r="A79" s="26" t="s">
        <v>6577</v>
      </c>
      <c r="B79" s="26" t="s">
        <v>6578</v>
      </c>
      <c r="C79" s="26" t="s">
        <v>72</v>
      </c>
      <c r="D79" s="26">
        <v>394.24</v>
      </c>
      <c r="E79" s="26">
        <v>913</v>
      </c>
      <c r="F79" s="26" t="s">
        <v>47</v>
      </c>
      <c r="G79" s="26">
        <v>45</v>
      </c>
      <c r="H79" s="26">
        <v>7</v>
      </c>
      <c r="I79" s="27">
        <v>45885</v>
      </c>
      <c r="J79" s="26" t="s">
        <v>360</v>
      </c>
      <c r="K79" s="26" t="s">
        <v>6579</v>
      </c>
      <c r="L79" s="26">
        <v>15</v>
      </c>
      <c r="M79" s="26" t="s">
        <v>23</v>
      </c>
      <c r="N79" s="27">
        <v>45586</v>
      </c>
      <c r="O79" s="26" t="s">
        <v>39</v>
      </c>
      <c r="P79" s="26">
        <v>55.488100000000003</v>
      </c>
      <c r="Q79" s="26">
        <v>15.3277</v>
      </c>
      <c r="R79" s="28">
        <f t="shared" si="4"/>
        <v>299</v>
      </c>
      <c r="S79" t="str">
        <f t="shared" si="5"/>
        <v>0</v>
      </c>
      <c r="T79" t="str">
        <f t="shared" si="3"/>
        <v>0</v>
      </c>
    </row>
    <row r="80" spans="1:20" x14ac:dyDescent="0.3">
      <c r="A80" s="23" t="s">
        <v>4747</v>
      </c>
      <c r="B80" s="23" t="s">
        <v>4748</v>
      </c>
      <c r="C80" s="23" t="s">
        <v>36</v>
      </c>
      <c r="D80" s="23">
        <v>519.45000000000005</v>
      </c>
      <c r="E80" s="23">
        <v>147</v>
      </c>
      <c r="F80" s="23" t="s">
        <v>27</v>
      </c>
      <c r="G80" s="23">
        <v>74</v>
      </c>
      <c r="H80" s="23">
        <v>7</v>
      </c>
      <c r="I80" s="24">
        <v>45856</v>
      </c>
      <c r="J80" s="23" t="s">
        <v>143</v>
      </c>
      <c r="K80" s="23" t="s">
        <v>4749</v>
      </c>
      <c r="L80" s="23">
        <v>42</v>
      </c>
      <c r="M80" s="23" t="s">
        <v>23</v>
      </c>
      <c r="N80" s="24">
        <v>45707</v>
      </c>
      <c r="O80" s="23" t="s">
        <v>24</v>
      </c>
      <c r="P80" s="23">
        <v>51.513100000000001</v>
      </c>
      <c r="Q80" s="23">
        <v>7.2488000000000001</v>
      </c>
      <c r="R80" s="25">
        <f t="shared" si="4"/>
        <v>149</v>
      </c>
      <c r="S80" t="str">
        <f t="shared" si="5"/>
        <v>0</v>
      </c>
      <c r="T80" t="str">
        <f t="shared" si="3"/>
        <v>0</v>
      </c>
    </row>
    <row r="81" spans="1:20" hidden="1" x14ac:dyDescent="0.3">
      <c r="A81" s="26" t="s">
        <v>5083</v>
      </c>
      <c r="B81" s="26" t="s">
        <v>5084</v>
      </c>
      <c r="C81" s="26" t="s">
        <v>72</v>
      </c>
      <c r="D81" s="26">
        <v>472.72</v>
      </c>
      <c r="E81" s="26">
        <v>980</v>
      </c>
      <c r="F81" s="26" t="s">
        <v>47</v>
      </c>
      <c r="G81" s="26">
        <v>92</v>
      </c>
      <c r="H81" s="26">
        <v>13</v>
      </c>
      <c r="I81" s="27">
        <v>45595</v>
      </c>
      <c r="J81" s="26" t="s">
        <v>385</v>
      </c>
      <c r="K81" s="26" t="s">
        <v>5085</v>
      </c>
      <c r="L81" s="26">
        <v>9</v>
      </c>
      <c r="M81" s="26" t="s">
        <v>23</v>
      </c>
      <c r="N81" s="27">
        <v>45315</v>
      </c>
      <c r="O81" s="26" t="s">
        <v>39</v>
      </c>
      <c r="P81" s="26">
        <v>56.570999999999998</v>
      </c>
      <c r="Q81" s="26">
        <v>21.780100000000001</v>
      </c>
      <c r="R81" s="28">
        <f t="shared" si="4"/>
        <v>280</v>
      </c>
      <c r="S81" t="str">
        <f t="shared" si="5"/>
        <v>0</v>
      </c>
      <c r="T81" t="str">
        <f t="shared" si="3"/>
        <v>0</v>
      </c>
    </row>
    <row r="82" spans="1:20" hidden="1" x14ac:dyDescent="0.3">
      <c r="A82" s="23" t="s">
        <v>312</v>
      </c>
      <c r="B82" s="23" t="s">
        <v>313</v>
      </c>
      <c r="C82" s="23" t="s">
        <v>42</v>
      </c>
      <c r="D82" s="23">
        <v>928.47</v>
      </c>
      <c r="E82" s="23">
        <v>830</v>
      </c>
      <c r="F82" s="23" t="s">
        <v>47</v>
      </c>
      <c r="G82" s="23">
        <v>52</v>
      </c>
      <c r="H82" s="23">
        <v>22</v>
      </c>
      <c r="I82" s="24">
        <v>45719</v>
      </c>
      <c r="J82" s="23" t="s">
        <v>69</v>
      </c>
      <c r="K82" s="23" t="s">
        <v>314</v>
      </c>
      <c r="L82" s="23">
        <v>11</v>
      </c>
      <c r="M82" s="23" t="s">
        <v>23</v>
      </c>
      <c r="N82" s="24">
        <v>45553</v>
      </c>
      <c r="O82" s="23" t="s">
        <v>84</v>
      </c>
      <c r="P82" s="23">
        <v>53.2149</v>
      </c>
      <c r="Q82" s="23">
        <v>6.5121000000000002</v>
      </c>
      <c r="R82" s="25">
        <f t="shared" si="4"/>
        <v>166</v>
      </c>
      <c r="S82" t="str">
        <f t="shared" si="5"/>
        <v>0</v>
      </c>
      <c r="T82" t="str">
        <f t="shared" si="3"/>
        <v>0</v>
      </c>
    </row>
    <row r="83" spans="1:20" hidden="1" x14ac:dyDescent="0.3">
      <c r="A83" s="26" t="s">
        <v>2548</v>
      </c>
      <c r="B83" s="26" t="s">
        <v>2549</v>
      </c>
      <c r="C83" s="26" t="s">
        <v>55</v>
      </c>
      <c r="D83" s="26">
        <v>771.64</v>
      </c>
      <c r="E83" s="26">
        <v>973</v>
      </c>
      <c r="F83" s="26" t="s">
        <v>47</v>
      </c>
      <c r="G83" s="26">
        <v>35</v>
      </c>
      <c r="H83" s="26">
        <v>24</v>
      </c>
      <c r="I83" s="27">
        <v>45868</v>
      </c>
      <c r="J83" s="26" t="s">
        <v>163</v>
      </c>
      <c r="K83" s="26" t="s">
        <v>2550</v>
      </c>
      <c r="L83" s="26">
        <v>40</v>
      </c>
      <c r="M83" s="26" t="s">
        <v>38</v>
      </c>
      <c r="N83" s="27">
        <v>45718</v>
      </c>
      <c r="O83" s="26" t="s">
        <v>39</v>
      </c>
      <c r="P83" s="26">
        <v>67.703299999999999</v>
      </c>
      <c r="Q83" s="26">
        <v>18.345800000000001</v>
      </c>
      <c r="R83" s="28">
        <f t="shared" si="4"/>
        <v>150</v>
      </c>
      <c r="S83" t="str">
        <f t="shared" si="5"/>
        <v>0</v>
      </c>
      <c r="T83" t="str">
        <f t="shared" si="3"/>
        <v>0</v>
      </c>
    </row>
    <row r="84" spans="1:20" hidden="1" x14ac:dyDescent="0.3">
      <c r="A84" s="23" t="s">
        <v>1590</v>
      </c>
      <c r="B84" s="23" t="s">
        <v>1591</v>
      </c>
      <c r="C84" s="23" t="s">
        <v>55</v>
      </c>
      <c r="D84" s="23">
        <v>833.13</v>
      </c>
      <c r="E84" s="23">
        <v>839</v>
      </c>
      <c r="F84" s="23" t="s">
        <v>47</v>
      </c>
      <c r="G84" s="23">
        <v>16</v>
      </c>
      <c r="H84" s="23">
        <v>26</v>
      </c>
      <c r="I84" s="24">
        <v>45441</v>
      </c>
      <c r="J84" s="23" t="s">
        <v>224</v>
      </c>
      <c r="K84" s="23" t="s">
        <v>1592</v>
      </c>
      <c r="L84" s="23">
        <v>9</v>
      </c>
      <c r="M84" s="23" t="s">
        <v>23</v>
      </c>
      <c r="N84" s="24">
        <v>45396</v>
      </c>
      <c r="O84" s="23" t="s">
        <v>77</v>
      </c>
      <c r="P84" s="23">
        <v>51.124499999999998</v>
      </c>
      <c r="Q84" s="23">
        <v>3.9977999999999998</v>
      </c>
      <c r="R84" s="25">
        <f t="shared" si="4"/>
        <v>45</v>
      </c>
      <c r="S84" t="str">
        <f t="shared" si="5"/>
        <v>0</v>
      </c>
      <c r="T84" t="str">
        <f t="shared" si="3"/>
        <v>0</v>
      </c>
    </row>
    <row r="85" spans="1:20" hidden="1" x14ac:dyDescent="0.3">
      <c r="A85" s="26" t="s">
        <v>7521</v>
      </c>
      <c r="B85" s="26" t="s">
        <v>7522</v>
      </c>
      <c r="C85" s="26" t="s">
        <v>42</v>
      </c>
      <c r="D85" s="26">
        <v>141.77000000000001</v>
      </c>
      <c r="E85" s="26">
        <v>641</v>
      </c>
      <c r="F85" s="26" t="s">
        <v>20</v>
      </c>
      <c r="G85" s="26">
        <v>43</v>
      </c>
      <c r="H85" s="26">
        <v>1</v>
      </c>
      <c r="I85" s="27">
        <v>45563</v>
      </c>
      <c r="J85" s="26" t="s">
        <v>197</v>
      </c>
      <c r="K85" s="26" t="s">
        <v>7523</v>
      </c>
      <c r="L85" s="26">
        <v>9</v>
      </c>
      <c r="M85" s="26" t="s">
        <v>23</v>
      </c>
      <c r="N85" s="27">
        <v>45233</v>
      </c>
      <c r="O85" s="26" t="s">
        <v>24</v>
      </c>
      <c r="P85" s="26">
        <v>52.363599999999998</v>
      </c>
      <c r="Q85" s="26">
        <v>14.898400000000001</v>
      </c>
      <c r="R85" s="28">
        <f t="shared" si="4"/>
        <v>330</v>
      </c>
      <c r="S85" t="str">
        <f t="shared" si="5"/>
        <v>0</v>
      </c>
      <c r="T85" t="str">
        <f t="shared" si="3"/>
        <v>0</v>
      </c>
    </row>
    <row r="86" spans="1:20" hidden="1" x14ac:dyDescent="0.3">
      <c r="A86" s="23" t="s">
        <v>4119</v>
      </c>
      <c r="B86" s="23" t="s">
        <v>4120</v>
      </c>
      <c r="C86" s="23" t="s">
        <v>32</v>
      </c>
      <c r="D86" s="23">
        <v>793.93</v>
      </c>
      <c r="E86" s="23">
        <v>985</v>
      </c>
      <c r="F86" s="23" t="s">
        <v>47</v>
      </c>
      <c r="G86" s="23">
        <v>45</v>
      </c>
      <c r="H86" s="23">
        <v>28</v>
      </c>
      <c r="I86" s="24">
        <v>45685</v>
      </c>
      <c r="J86" s="23" t="s">
        <v>115</v>
      </c>
      <c r="K86" s="23" t="s">
        <v>4121</v>
      </c>
      <c r="L86" s="23">
        <v>31</v>
      </c>
      <c r="M86" s="23" t="s">
        <v>23</v>
      </c>
      <c r="N86" s="24">
        <v>45546</v>
      </c>
      <c r="O86" s="23" t="s">
        <v>77</v>
      </c>
      <c r="P86" s="23">
        <v>49.951500000000003</v>
      </c>
      <c r="Q86" s="23">
        <v>4.0206</v>
      </c>
      <c r="R86" s="25">
        <f t="shared" si="4"/>
        <v>139</v>
      </c>
      <c r="S86" t="str">
        <f t="shared" si="5"/>
        <v>0</v>
      </c>
      <c r="T86" t="str">
        <f t="shared" si="3"/>
        <v>0</v>
      </c>
    </row>
    <row r="87" spans="1:20" x14ac:dyDescent="0.3">
      <c r="A87" s="26" t="s">
        <v>10707</v>
      </c>
      <c r="B87" s="26" t="s">
        <v>10708</v>
      </c>
      <c r="C87" s="26" t="s">
        <v>65</v>
      </c>
      <c r="D87" s="26">
        <v>438.65</v>
      </c>
      <c r="E87" s="26">
        <v>82</v>
      </c>
      <c r="F87" s="26" t="s">
        <v>27</v>
      </c>
      <c r="G87" s="26">
        <v>15</v>
      </c>
      <c r="H87" s="26">
        <v>1</v>
      </c>
      <c r="I87" s="27">
        <v>45968</v>
      </c>
      <c r="J87" s="26" t="s">
        <v>76</v>
      </c>
      <c r="K87" s="26" t="s">
        <v>10709</v>
      </c>
      <c r="L87" s="26">
        <v>33</v>
      </c>
      <c r="M87" s="26" t="s">
        <v>23</v>
      </c>
      <c r="N87" s="27">
        <v>45674</v>
      </c>
      <c r="O87" s="26" t="s">
        <v>77</v>
      </c>
      <c r="P87" s="26">
        <v>50.460099999999997</v>
      </c>
      <c r="Q87" s="26">
        <v>3.0383</v>
      </c>
      <c r="R87" s="28">
        <f t="shared" si="4"/>
        <v>294</v>
      </c>
      <c r="S87" t="str">
        <f t="shared" si="5"/>
        <v>0</v>
      </c>
      <c r="T87" t="str">
        <f t="shared" si="3"/>
        <v>0</v>
      </c>
    </row>
    <row r="88" spans="1:20" hidden="1" x14ac:dyDescent="0.3">
      <c r="A88" s="23" t="s">
        <v>8812</v>
      </c>
      <c r="B88" s="23" t="s">
        <v>8813</v>
      </c>
      <c r="C88" s="23" t="s">
        <v>36</v>
      </c>
      <c r="D88" s="23">
        <v>33.11</v>
      </c>
      <c r="E88" s="23">
        <v>41</v>
      </c>
      <c r="F88" s="23" t="s">
        <v>27</v>
      </c>
      <c r="G88" s="23">
        <v>46</v>
      </c>
      <c r="H88" s="23">
        <v>13</v>
      </c>
      <c r="I88" s="24">
        <v>46001</v>
      </c>
      <c r="J88" s="23" t="s">
        <v>37</v>
      </c>
      <c r="K88" s="23" t="s">
        <v>8814</v>
      </c>
      <c r="L88" s="23">
        <v>31</v>
      </c>
      <c r="M88" s="23" t="s">
        <v>23</v>
      </c>
      <c r="N88" s="24">
        <v>45702</v>
      </c>
      <c r="O88" s="23" t="s">
        <v>44</v>
      </c>
      <c r="P88" s="23">
        <v>37.450899999999997</v>
      </c>
      <c r="Q88" s="23">
        <v>16.473700000000001</v>
      </c>
      <c r="R88" s="25">
        <f t="shared" si="4"/>
        <v>299</v>
      </c>
      <c r="S88" t="str">
        <f t="shared" si="5"/>
        <v>1</v>
      </c>
      <c r="T88" t="str">
        <f t="shared" si="3"/>
        <v>1</v>
      </c>
    </row>
    <row r="89" spans="1:20" x14ac:dyDescent="0.3">
      <c r="A89" s="26" t="s">
        <v>3811</v>
      </c>
      <c r="B89" s="26" t="s">
        <v>3812</v>
      </c>
      <c r="C89" s="26" t="s">
        <v>72</v>
      </c>
      <c r="D89" s="26">
        <v>69.489999999999995</v>
      </c>
      <c r="E89" s="26">
        <v>155</v>
      </c>
      <c r="F89" s="26" t="s">
        <v>27</v>
      </c>
      <c r="G89" s="26">
        <v>71</v>
      </c>
      <c r="H89" s="26">
        <v>1</v>
      </c>
      <c r="I89" s="27">
        <v>45432</v>
      </c>
      <c r="J89" s="26" t="s">
        <v>58</v>
      </c>
      <c r="K89" s="26" t="s">
        <v>3810</v>
      </c>
      <c r="L89" s="26">
        <v>36</v>
      </c>
      <c r="M89" s="26" t="s">
        <v>23</v>
      </c>
      <c r="N89" s="27">
        <v>45320</v>
      </c>
      <c r="O89" s="26" t="s">
        <v>24</v>
      </c>
      <c r="P89" s="26">
        <v>54.723599999999998</v>
      </c>
      <c r="Q89" s="26">
        <v>9.5830000000000002</v>
      </c>
      <c r="R89" s="28">
        <f t="shared" si="4"/>
        <v>112</v>
      </c>
      <c r="S89" t="str">
        <f t="shared" si="5"/>
        <v>0</v>
      </c>
      <c r="T89" t="str">
        <f t="shared" si="3"/>
        <v>0</v>
      </c>
    </row>
    <row r="90" spans="1:20" hidden="1" x14ac:dyDescent="0.3">
      <c r="A90" s="23" t="s">
        <v>10575</v>
      </c>
      <c r="B90" s="23" t="s">
        <v>10576</v>
      </c>
      <c r="C90" s="23" t="s">
        <v>65</v>
      </c>
      <c r="D90" s="23">
        <v>681.13</v>
      </c>
      <c r="E90" s="23">
        <v>668</v>
      </c>
      <c r="F90" s="23" t="s">
        <v>20</v>
      </c>
      <c r="G90" s="23">
        <v>95</v>
      </c>
      <c r="H90" s="23">
        <v>6</v>
      </c>
      <c r="I90" s="24">
        <v>45286</v>
      </c>
      <c r="J90" s="23" t="s">
        <v>268</v>
      </c>
      <c r="K90" s="23" t="s">
        <v>10577</v>
      </c>
      <c r="L90" s="23">
        <v>29</v>
      </c>
      <c r="M90" s="23" t="s">
        <v>23</v>
      </c>
      <c r="N90" s="24">
        <v>45186</v>
      </c>
      <c r="O90" s="23" t="s">
        <v>77</v>
      </c>
      <c r="P90" s="23">
        <v>49.6753</v>
      </c>
      <c r="Q90" s="23">
        <v>2.7566999999999999</v>
      </c>
      <c r="R90" s="25">
        <f t="shared" si="4"/>
        <v>100</v>
      </c>
      <c r="S90" t="str">
        <f t="shared" si="5"/>
        <v>0</v>
      </c>
      <c r="T90" t="str">
        <f t="shared" si="3"/>
        <v>0</v>
      </c>
    </row>
    <row r="91" spans="1:20" hidden="1" x14ac:dyDescent="0.3">
      <c r="A91" s="26" t="s">
        <v>4487</v>
      </c>
      <c r="B91" s="26" t="s">
        <v>4488</v>
      </c>
      <c r="C91" s="26" t="s">
        <v>32</v>
      </c>
      <c r="D91" s="26">
        <v>378.29</v>
      </c>
      <c r="E91" s="26">
        <v>452</v>
      </c>
      <c r="F91" s="26" t="s">
        <v>20</v>
      </c>
      <c r="G91" s="26">
        <v>82</v>
      </c>
      <c r="H91" s="26">
        <v>23</v>
      </c>
      <c r="I91" s="27">
        <v>45930</v>
      </c>
      <c r="J91" s="26" t="s">
        <v>33</v>
      </c>
      <c r="K91" s="26" t="s">
        <v>4489</v>
      </c>
      <c r="L91" s="26">
        <v>46</v>
      </c>
      <c r="M91" s="26" t="s">
        <v>23</v>
      </c>
      <c r="N91" s="27">
        <v>45712</v>
      </c>
      <c r="O91" s="26" t="s">
        <v>44</v>
      </c>
      <c r="P91" s="26">
        <v>45.958799999999997</v>
      </c>
      <c r="Q91" s="26">
        <v>12.119400000000001</v>
      </c>
      <c r="R91" s="28">
        <f t="shared" si="4"/>
        <v>218</v>
      </c>
      <c r="S91" t="str">
        <f t="shared" si="5"/>
        <v>0</v>
      </c>
      <c r="T91" t="str">
        <f t="shared" si="3"/>
        <v>0</v>
      </c>
    </row>
    <row r="92" spans="1:20" hidden="1" x14ac:dyDescent="0.3">
      <c r="A92" s="23" t="s">
        <v>6799</v>
      </c>
      <c r="B92" s="23" t="s">
        <v>6800</v>
      </c>
      <c r="C92" s="23" t="s">
        <v>36</v>
      </c>
      <c r="D92" s="23">
        <v>869.43</v>
      </c>
      <c r="E92" s="23">
        <v>618</v>
      </c>
      <c r="F92" s="23" t="s">
        <v>20</v>
      </c>
      <c r="G92" s="23">
        <v>69</v>
      </c>
      <c r="H92" s="23">
        <v>26</v>
      </c>
      <c r="I92" s="24">
        <v>45855</v>
      </c>
      <c r="J92" s="23" t="s">
        <v>148</v>
      </c>
      <c r="K92" s="23" t="s">
        <v>6801</v>
      </c>
      <c r="L92" s="23">
        <v>38</v>
      </c>
      <c r="M92" s="23" t="s">
        <v>38</v>
      </c>
      <c r="N92" s="24">
        <v>45646</v>
      </c>
      <c r="O92" s="23" t="s">
        <v>44</v>
      </c>
      <c r="P92" s="23">
        <v>39.960299999999997</v>
      </c>
      <c r="Q92" s="23">
        <v>12.2699</v>
      </c>
      <c r="R92" s="25">
        <f t="shared" si="4"/>
        <v>209</v>
      </c>
      <c r="S92" t="str">
        <f t="shared" si="5"/>
        <v>0</v>
      </c>
      <c r="T92" t="str">
        <f t="shared" si="3"/>
        <v>0</v>
      </c>
    </row>
    <row r="93" spans="1:20" x14ac:dyDescent="0.3">
      <c r="A93" s="26" t="s">
        <v>7000</v>
      </c>
      <c r="B93" s="26" t="s">
        <v>7001</v>
      </c>
      <c r="C93" s="26" t="s">
        <v>19</v>
      </c>
      <c r="D93" s="26">
        <v>736.93</v>
      </c>
      <c r="E93" s="26">
        <v>283</v>
      </c>
      <c r="F93" s="26" t="s">
        <v>27</v>
      </c>
      <c r="G93" s="26">
        <v>73</v>
      </c>
      <c r="H93" s="26">
        <v>25</v>
      </c>
      <c r="I93" s="27">
        <v>45701</v>
      </c>
      <c r="J93" s="26" t="s">
        <v>268</v>
      </c>
      <c r="K93" s="26" t="s">
        <v>7002</v>
      </c>
      <c r="L93" s="26">
        <v>19</v>
      </c>
      <c r="M93" s="26" t="s">
        <v>38</v>
      </c>
      <c r="N93" s="27">
        <v>45464</v>
      </c>
      <c r="O93" s="26" t="s">
        <v>24</v>
      </c>
      <c r="P93" s="26">
        <v>49.719099999999997</v>
      </c>
      <c r="Q93" s="26">
        <v>10.350199999999999</v>
      </c>
      <c r="R93" s="28">
        <f t="shared" si="4"/>
        <v>237</v>
      </c>
      <c r="S93" t="str">
        <f t="shared" si="5"/>
        <v>0</v>
      </c>
      <c r="T93" t="str">
        <f t="shared" si="3"/>
        <v>0</v>
      </c>
    </row>
    <row r="94" spans="1:20" x14ac:dyDescent="0.3">
      <c r="A94" s="23" t="s">
        <v>3647</v>
      </c>
      <c r="B94" s="23" t="s">
        <v>3648</v>
      </c>
      <c r="C94" s="23" t="s">
        <v>36</v>
      </c>
      <c r="D94" s="23">
        <v>31.46</v>
      </c>
      <c r="E94" s="23">
        <v>187</v>
      </c>
      <c r="F94" s="23" t="s">
        <v>27</v>
      </c>
      <c r="G94" s="23">
        <v>59</v>
      </c>
      <c r="H94" s="23">
        <v>10</v>
      </c>
      <c r="I94" s="24">
        <v>45538</v>
      </c>
      <c r="J94" s="23" t="s">
        <v>43</v>
      </c>
      <c r="K94" s="23" t="s">
        <v>3649</v>
      </c>
      <c r="L94" s="23">
        <v>45</v>
      </c>
      <c r="M94" s="23" t="s">
        <v>23</v>
      </c>
      <c r="N94" s="24">
        <v>45329</v>
      </c>
      <c r="O94" s="23" t="s">
        <v>112</v>
      </c>
      <c r="P94" s="23">
        <v>57.464100000000002</v>
      </c>
      <c r="Q94" s="23">
        <v>-2.2770000000000001</v>
      </c>
      <c r="R94" s="25">
        <f t="shared" si="4"/>
        <v>209</v>
      </c>
      <c r="S94" t="str">
        <f t="shared" si="5"/>
        <v>0</v>
      </c>
      <c r="T94" t="str">
        <f t="shared" si="3"/>
        <v>0</v>
      </c>
    </row>
    <row r="95" spans="1:20" hidden="1" x14ac:dyDescent="0.3">
      <c r="A95" s="26" t="s">
        <v>10958</v>
      </c>
      <c r="B95" s="26" t="s">
        <v>10959</v>
      </c>
      <c r="C95" s="26" t="s">
        <v>72</v>
      </c>
      <c r="D95" s="26">
        <v>690.02</v>
      </c>
      <c r="E95" s="26">
        <v>616</v>
      </c>
      <c r="F95" s="26" t="s">
        <v>20</v>
      </c>
      <c r="G95" s="26">
        <v>61</v>
      </c>
      <c r="H95" s="26">
        <v>21</v>
      </c>
      <c r="I95" s="27">
        <v>45663</v>
      </c>
      <c r="J95" s="26" t="s">
        <v>400</v>
      </c>
      <c r="K95" s="26" t="s">
        <v>10957</v>
      </c>
      <c r="L95" s="26">
        <v>38</v>
      </c>
      <c r="M95" s="26" t="s">
        <v>38</v>
      </c>
      <c r="N95" s="27">
        <v>45457</v>
      </c>
      <c r="O95" s="26" t="s">
        <v>90</v>
      </c>
      <c r="P95" s="26">
        <v>48.206099999999999</v>
      </c>
      <c r="Q95" s="26">
        <v>12.308</v>
      </c>
      <c r="R95" s="28">
        <f t="shared" si="4"/>
        <v>206</v>
      </c>
      <c r="S95" t="str">
        <f t="shared" si="5"/>
        <v>0</v>
      </c>
      <c r="T95" t="str">
        <f t="shared" si="3"/>
        <v>0</v>
      </c>
    </row>
    <row r="96" spans="1:20" hidden="1" x14ac:dyDescent="0.3">
      <c r="A96" s="23" t="s">
        <v>1807</v>
      </c>
      <c r="B96" s="23" t="s">
        <v>1808</v>
      </c>
      <c r="C96" s="23" t="s">
        <v>65</v>
      </c>
      <c r="D96" s="23">
        <v>200.43</v>
      </c>
      <c r="E96" s="23">
        <v>623</v>
      </c>
      <c r="F96" s="23" t="s">
        <v>20</v>
      </c>
      <c r="G96" s="23">
        <v>26</v>
      </c>
      <c r="H96" s="23">
        <v>1</v>
      </c>
      <c r="I96" s="24">
        <v>45473</v>
      </c>
      <c r="J96" s="23" t="s">
        <v>143</v>
      </c>
      <c r="K96" s="23" t="s">
        <v>1809</v>
      </c>
      <c r="L96" s="23">
        <v>39</v>
      </c>
      <c r="M96" s="23" t="s">
        <v>23</v>
      </c>
      <c r="N96" s="24">
        <v>45145</v>
      </c>
      <c r="O96" s="23" t="s">
        <v>84</v>
      </c>
      <c r="P96" s="23">
        <v>52.793999999999997</v>
      </c>
      <c r="Q96" s="23">
        <v>5.8997999999999999</v>
      </c>
      <c r="R96" s="25">
        <f t="shared" si="4"/>
        <v>328</v>
      </c>
      <c r="S96" t="str">
        <f t="shared" si="5"/>
        <v>0</v>
      </c>
      <c r="T96" t="str">
        <f t="shared" si="3"/>
        <v>0</v>
      </c>
    </row>
    <row r="97" spans="1:20" hidden="1" x14ac:dyDescent="0.3">
      <c r="A97" s="26" t="s">
        <v>3418</v>
      </c>
      <c r="B97" s="26" t="s">
        <v>3419</v>
      </c>
      <c r="C97" s="26" t="s">
        <v>36</v>
      </c>
      <c r="D97" s="26">
        <v>428.36</v>
      </c>
      <c r="E97" s="26">
        <v>473</v>
      </c>
      <c r="F97" s="26" t="s">
        <v>20</v>
      </c>
      <c r="G97" s="26">
        <v>69</v>
      </c>
      <c r="H97" s="26">
        <v>25</v>
      </c>
      <c r="I97" s="27">
        <v>45471</v>
      </c>
      <c r="J97" s="26" t="s">
        <v>43</v>
      </c>
      <c r="K97" s="26" t="s">
        <v>3420</v>
      </c>
      <c r="L97" s="26">
        <v>24</v>
      </c>
      <c r="M97" s="26" t="s">
        <v>23</v>
      </c>
      <c r="N97" s="27">
        <v>45125</v>
      </c>
      <c r="O97" s="26" t="s">
        <v>90</v>
      </c>
      <c r="P97" s="26">
        <v>46.710900000000002</v>
      </c>
      <c r="Q97" s="26">
        <v>13.9093</v>
      </c>
      <c r="R97" s="28">
        <f t="shared" si="4"/>
        <v>346</v>
      </c>
      <c r="S97" t="str">
        <f t="shared" si="5"/>
        <v>0</v>
      </c>
      <c r="T97" t="str">
        <f t="shared" si="3"/>
        <v>0</v>
      </c>
    </row>
    <row r="98" spans="1:20" hidden="1" x14ac:dyDescent="0.3">
      <c r="A98" s="23" t="s">
        <v>1258</v>
      </c>
      <c r="B98" s="23" t="s">
        <v>1259</v>
      </c>
      <c r="C98" s="23" t="s">
        <v>19</v>
      </c>
      <c r="D98" s="23">
        <v>628.49</v>
      </c>
      <c r="E98" s="23">
        <v>506</v>
      </c>
      <c r="F98" s="23" t="s">
        <v>20</v>
      </c>
      <c r="G98" s="23">
        <v>86</v>
      </c>
      <c r="H98" s="23">
        <v>5</v>
      </c>
      <c r="I98" s="24">
        <v>45493</v>
      </c>
      <c r="J98" s="23" t="s">
        <v>134</v>
      </c>
      <c r="K98" s="23" t="s">
        <v>1260</v>
      </c>
      <c r="L98" s="23">
        <v>28</v>
      </c>
      <c r="M98" s="23" t="s">
        <v>23</v>
      </c>
      <c r="N98" s="24">
        <v>45399</v>
      </c>
      <c r="O98" s="23" t="s">
        <v>39</v>
      </c>
      <c r="P98" s="23">
        <v>58.8431</v>
      </c>
      <c r="Q98" s="23">
        <v>21.633700000000001</v>
      </c>
      <c r="R98" s="25">
        <f t="shared" si="4"/>
        <v>94</v>
      </c>
      <c r="S98" t="str">
        <f t="shared" si="5"/>
        <v>0</v>
      </c>
      <c r="T98" t="str">
        <f t="shared" si="3"/>
        <v>0</v>
      </c>
    </row>
    <row r="99" spans="1:20" x14ac:dyDescent="0.3">
      <c r="A99" s="26" t="s">
        <v>1623</v>
      </c>
      <c r="B99" s="26" t="s">
        <v>1624</v>
      </c>
      <c r="C99" s="26" t="s">
        <v>19</v>
      </c>
      <c r="D99" s="26">
        <v>873.99</v>
      </c>
      <c r="E99" s="26">
        <v>132</v>
      </c>
      <c r="F99" s="26" t="s">
        <v>27</v>
      </c>
      <c r="G99" s="26">
        <v>90</v>
      </c>
      <c r="H99" s="26">
        <v>22</v>
      </c>
      <c r="I99" s="27">
        <v>45181</v>
      </c>
      <c r="J99" s="26" t="s">
        <v>93</v>
      </c>
      <c r="K99" s="26" t="s">
        <v>1625</v>
      </c>
      <c r="L99" s="26">
        <v>38</v>
      </c>
      <c r="M99" s="26" t="s">
        <v>23</v>
      </c>
      <c r="N99" s="27">
        <v>45143</v>
      </c>
      <c r="O99" s="26" t="s">
        <v>84</v>
      </c>
      <c r="P99" s="26">
        <v>51.95</v>
      </c>
      <c r="Q99" s="26">
        <v>7.1792999999999996</v>
      </c>
      <c r="R99" s="28">
        <f t="shared" si="4"/>
        <v>38</v>
      </c>
      <c r="S99" t="str">
        <f t="shared" si="5"/>
        <v>0</v>
      </c>
      <c r="T99" t="str">
        <f t="shared" si="3"/>
        <v>0</v>
      </c>
    </row>
    <row r="100" spans="1:20" x14ac:dyDescent="0.3">
      <c r="A100" s="23" t="s">
        <v>4721</v>
      </c>
      <c r="B100" s="23" t="s">
        <v>4722</v>
      </c>
      <c r="C100" s="23" t="s">
        <v>55</v>
      </c>
      <c r="D100" s="23">
        <v>461.54</v>
      </c>
      <c r="E100" s="23">
        <v>270</v>
      </c>
      <c r="F100" s="23" t="s">
        <v>27</v>
      </c>
      <c r="G100" s="23">
        <v>63</v>
      </c>
      <c r="H100" s="23">
        <v>25</v>
      </c>
      <c r="I100" s="24">
        <v>45641</v>
      </c>
      <c r="J100" s="23" t="s">
        <v>37</v>
      </c>
      <c r="K100" s="23" t="s">
        <v>4723</v>
      </c>
      <c r="L100" s="23">
        <v>38</v>
      </c>
      <c r="M100" s="23" t="s">
        <v>23</v>
      </c>
      <c r="N100" s="24">
        <v>45507</v>
      </c>
      <c r="O100" s="23" t="s">
        <v>39</v>
      </c>
      <c r="P100" s="23">
        <v>56.576500000000003</v>
      </c>
      <c r="Q100" s="23">
        <v>21.322600000000001</v>
      </c>
      <c r="R100" s="25">
        <f t="shared" si="4"/>
        <v>134</v>
      </c>
      <c r="S100" t="str">
        <f t="shared" si="5"/>
        <v>0</v>
      </c>
      <c r="T100" t="str">
        <f t="shared" si="3"/>
        <v>0</v>
      </c>
    </row>
    <row r="101" spans="1:20" hidden="1" x14ac:dyDescent="0.3">
      <c r="A101" s="26" t="s">
        <v>10180</v>
      </c>
      <c r="B101" s="26" t="s">
        <v>10181</v>
      </c>
      <c r="C101" s="26" t="s">
        <v>72</v>
      </c>
      <c r="D101" s="26">
        <v>810.41</v>
      </c>
      <c r="E101" s="26">
        <v>621</v>
      </c>
      <c r="F101" s="26" t="s">
        <v>20</v>
      </c>
      <c r="G101" s="26">
        <v>19</v>
      </c>
      <c r="H101" s="26">
        <v>2</v>
      </c>
      <c r="I101" s="27">
        <v>45309</v>
      </c>
      <c r="J101" s="26" t="s">
        <v>134</v>
      </c>
      <c r="K101" s="26" t="s">
        <v>10182</v>
      </c>
      <c r="L101" s="26">
        <v>31</v>
      </c>
      <c r="M101" s="26" t="s">
        <v>23</v>
      </c>
      <c r="N101" s="27">
        <v>45027</v>
      </c>
      <c r="O101" s="26" t="s">
        <v>77</v>
      </c>
      <c r="P101" s="26">
        <v>50.8474</v>
      </c>
      <c r="Q101" s="26">
        <v>5.4931999999999999</v>
      </c>
      <c r="R101" s="28">
        <f t="shared" si="4"/>
        <v>282</v>
      </c>
      <c r="S101" t="str">
        <f t="shared" si="5"/>
        <v>0</v>
      </c>
      <c r="T101" t="str">
        <f t="shared" si="3"/>
        <v>0</v>
      </c>
    </row>
    <row r="102" spans="1:20" x14ac:dyDescent="0.3">
      <c r="A102" s="23" t="s">
        <v>6592</v>
      </c>
      <c r="B102" s="23" t="s">
        <v>6593</v>
      </c>
      <c r="C102" s="23" t="s">
        <v>19</v>
      </c>
      <c r="D102" s="23">
        <v>785.14</v>
      </c>
      <c r="E102" s="23">
        <v>72</v>
      </c>
      <c r="F102" s="23" t="s">
        <v>27</v>
      </c>
      <c r="G102" s="23">
        <v>34</v>
      </c>
      <c r="H102" s="23">
        <v>3</v>
      </c>
      <c r="I102" s="24">
        <v>45197</v>
      </c>
      <c r="J102" s="23" t="s">
        <v>385</v>
      </c>
      <c r="K102" s="23" t="s">
        <v>6594</v>
      </c>
      <c r="L102" s="23">
        <v>25</v>
      </c>
      <c r="M102" s="23" t="s">
        <v>23</v>
      </c>
      <c r="N102" s="24">
        <v>45122</v>
      </c>
      <c r="O102" s="23" t="s">
        <v>138</v>
      </c>
      <c r="P102" s="23">
        <v>44.313800000000001</v>
      </c>
      <c r="Q102" s="23">
        <v>2.0840000000000001</v>
      </c>
      <c r="R102" s="25">
        <f t="shared" si="4"/>
        <v>75</v>
      </c>
      <c r="S102" t="str">
        <f t="shared" si="5"/>
        <v>0</v>
      </c>
      <c r="T102" t="str">
        <f t="shared" si="3"/>
        <v>0</v>
      </c>
    </row>
    <row r="103" spans="1:20" hidden="1" x14ac:dyDescent="0.3">
      <c r="A103" s="26" t="s">
        <v>10901</v>
      </c>
      <c r="B103" s="26" t="s">
        <v>10902</v>
      </c>
      <c r="C103" s="26" t="s">
        <v>42</v>
      </c>
      <c r="D103" s="26">
        <v>420.39</v>
      </c>
      <c r="E103" s="26">
        <v>927</v>
      </c>
      <c r="F103" s="26" t="s">
        <v>47</v>
      </c>
      <c r="G103" s="26">
        <v>27</v>
      </c>
      <c r="H103" s="26">
        <v>23</v>
      </c>
      <c r="I103" s="27">
        <v>45433</v>
      </c>
      <c r="J103" s="26" t="s">
        <v>185</v>
      </c>
      <c r="K103" s="26" t="s">
        <v>10903</v>
      </c>
      <c r="L103" s="26">
        <v>37</v>
      </c>
      <c r="M103" s="26" t="s">
        <v>23</v>
      </c>
      <c r="N103" s="27">
        <v>45225</v>
      </c>
      <c r="O103" s="26" t="s">
        <v>24</v>
      </c>
      <c r="P103" s="26">
        <v>53.353499999999997</v>
      </c>
      <c r="Q103" s="26">
        <v>8.0160999999999998</v>
      </c>
      <c r="R103" s="28">
        <f t="shared" si="4"/>
        <v>208</v>
      </c>
      <c r="S103" t="str">
        <f t="shared" si="5"/>
        <v>0</v>
      </c>
      <c r="T103" t="str">
        <f t="shared" si="3"/>
        <v>0</v>
      </c>
    </row>
    <row r="104" spans="1:20" hidden="1" x14ac:dyDescent="0.3">
      <c r="A104" s="23" t="s">
        <v>1452</v>
      </c>
      <c r="B104" s="23" t="s">
        <v>1453</v>
      </c>
      <c r="C104" s="23" t="s">
        <v>65</v>
      </c>
      <c r="D104" s="23">
        <v>505.97</v>
      </c>
      <c r="E104" s="23">
        <v>435</v>
      </c>
      <c r="F104" s="23" t="s">
        <v>20</v>
      </c>
      <c r="G104" s="23">
        <v>73</v>
      </c>
      <c r="H104" s="23">
        <v>3</v>
      </c>
      <c r="I104" s="24">
        <v>45283</v>
      </c>
      <c r="J104" s="23" t="s">
        <v>37</v>
      </c>
      <c r="K104" s="23" t="s">
        <v>1454</v>
      </c>
      <c r="L104" s="23">
        <v>43</v>
      </c>
      <c r="M104" s="23" t="s">
        <v>23</v>
      </c>
      <c r="N104" s="24">
        <v>45140</v>
      </c>
      <c r="O104" s="23" t="s">
        <v>84</v>
      </c>
      <c r="P104" s="23">
        <v>51.410299999999999</v>
      </c>
      <c r="Q104" s="23">
        <v>5.4490999999999996</v>
      </c>
      <c r="R104" s="25">
        <f t="shared" si="4"/>
        <v>143</v>
      </c>
      <c r="S104" t="str">
        <f t="shared" si="5"/>
        <v>0</v>
      </c>
      <c r="T104" t="str">
        <f t="shared" si="3"/>
        <v>0</v>
      </c>
    </row>
    <row r="105" spans="1:20" hidden="1" x14ac:dyDescent="0.3">
      <c r="A105" s="26" t="s">
        <v>2406</v>
      </c>
      <c r="B105" s="26" t="s">
        <v>2407</v>
      </c>
      <c r="C105" s="26" t="s">
        <v>42</v>
      </c>
      <c r="D105" s="26">
        <v>703.48</v>
      </c>
      <c r="E105" s="26">
        <v>857</v>
      </c>
      <c r="F105" s="26" t="s">
        <v>47</v>
      </c>
      <c r="G105" s="26">
        <v>88</v>
      </c>
      <c r="H105" s="26">
        <v>18</v>
      </c>
      <c r="I105" s="27">
        <v>45317</v>
      </c>
      <c r="J105" s="26" t="s">
        <v>224</v>
      </c>
      <c r="K105" s="26" t="s">
        <v>2408</v>
      </c>
      <c r="L105" s="26">
        <v>44</v>
      </c>
      <c r="M105" s="26" t="s">
        <v>23</v>
      </c>
      <c r="N105" s="27">
        <v>45261</v>
      </c>
      <c r="O105" s="26" t="s">
        <v>84</v>
      </c>
      <c r="P105" s="26">
        <v>52.2136</v>
      </c>
      <c r="Q105" s="26">
        <v>4.4008000000000003</v>
      </c>
      <c r="R105" s="28">
        <f t="shared" si="4"/>
        <v>56</v>
      </c>
      <c r="S105" t="str">
        <f t="shared" si="5"/>
        <v>0</v>
      </c>
      <c r="T105" t="str">
        <f t="shared" si="3"/>
        <v>0</v>
      </c>
    </row>
    <row r="106" spans="1:20" x14ac:dyDescent="0.3">
      <c r="A106" s="23" t="s">
        <v>2436</v>
      </c>
      <c r="B106" s="23" t="s">
        <v>2437</v>
      </c>
      <c r="C106" s="23" t="s">
        <v>32</v>
      </c>
      <c r="D106" s="23">
        <v>40.840000000000003</v>
      </c>
      <c r="E106" s="23">
        <v>292</v>
      </c>
      <c r="F106" s="23" t="s">
        <v>27</v>
      </c>
      <c r="G106" s="23">
        <v>68</v>
      </c>
      <c r="H106" s="23">
        <v>23</v>
      </c>
      <c r="I106" s="24">
        <v>45661</v>
      </c>
      <c r="J106" s="23" t="s">
        <v>151</v>
      </c>
      <c r="K106" s="23" t="s">
        <v>2438</v>
      </c>
      <c r="L106" s="23">
        <v>48</v>
      </c>
      <c r="M106" s="23" t="s">
        <v>23</v>
      </c>
      <c r="N106" s="24">
        <v>45374</v>
      </c>
      <c r="O106" s="23" t="s">
        <v>77</v>
      </c>
      <c r="P106" s="23">
        <v>50.096200000000003</v>
      </c>
      <c r="Q106" s="23">
        <v>3.5836000000000001</v>
      </c>
      <c r="R106" s="25">
        <f t="shared" si="4"/>
        <v>287</v>
      </c>
      <c r="S106" t="str">
        <f t="shared" si="5"/>
        <v>0</v>
      </c>
      <c r="T106" t="str">
        <f t="shared" si="3"/>
        <v>0</v>
      </c>
    </row>
    <row r="107" spans="1:20" hidden="1" x14ac:dyDescent="0.3">
      <c r="A107" s="26" t="s">
        <v>8050</v>
      </c>
      <c r="B107" s="26" t="s">
        <v>8051</v>
      </c>
      <c r="C107" s="26" t="s">
        <v>42</v>
      </c>
      <c r="D107" s="26">
        <v>891.9</v>
      </c>
      <c r="E107" s="26">
        <v>654</v>
      </c>
      <c r="F107" s="26" t="s">
        <v>20</v>
      </c>
      <c r="G107" s="26">
        <v>36</v>
      </c>
      <c r="H107" s="26">
        <v>8</v>
      </c>
      <c r="I107" s="27">
        <v>45703</v>
      </c>
      <c r="J107" s="26" t="s">
        <v>234</v>
      </c>
      <c r="K107" s="26" t="s">
        <v>8052</v>
      </c>
      <c r="L107" s="26">
        <v>40</v>
      </c>
      <c r="M107" s="26" t="s">
        <v>23</v>
      </c>
      <c r="N107" s="27">
        <v>45524</v>
      </c>
      <c r="O107" s="26" t="s">
        <v>112</v>
      </c>
      <c r="P107" s="26">
        <v>56.689300000000003</v>
      </c>
      <c r="Q107" s="26">
        <v>-1.681</v>
      </c>
      <c r="R107" s="28">
        <f t="shared" si="4"/>
        <v>179</v>
      </c>
      <c r="S107" t="str">
        <f t="shared" si="5"/>
        <v>0</v>
      </c>
      <c r="T107" t="str">
        <f t="shared" si="3"/>
        <v>0</v>
      </c>
    </row>
    <row r="108" spans="1:20" hidden="1" x14ac:dyDescent="0.3">
      <c r="A108" s="23" t="s">
        <v>10970</v>
      </c>
      <c r="B108" s="23" t="s">
        <v>10971</v>
      </c>
      <c r="C108" s="23" t="s">
        <v>65</v>
      </c>
      <c r="D108" s="23">
        <v>772.12</v>
      </c>
      <c r="E108" s="23">
        <v>936</v>
      </c>
      <c r="F108" s="23" t="s">
        <v>47</v>
      </c>
      <c r="G108" s="23">
        <v>67</v>
      </c>
      <c r="H108" s="23">
        <v>9</v>
      </c>
      <c r="I108" s="24">
        <v>45750</v>
      </c>
      <c r="J108" s="23" t="s">
        <v>385</v>
      </c>
      <c r="K108" s="23" t="s">
        <v>10972</v>
      </c>
      <c r="L108" s="23">
        <v>29</v>
      </c>
      <c r="M108" s="23" t="s">
        <v>23</v>
      </c>
      <c r="N108" s="24">
        <v>45677</v>
      </c>
      <c r="O108" s="23" t="s">
        <v>44</v>
      </c>
      <c r="P108" s="23">
        <v>45.340400000000002</v>
      </c>
      <c r="Q108" s="23">
        <v>18.208100000000002</v>
      </c>
      <c r="R108" s="25">
        <f t="shared" si="4"/>
        <v>73</v>
      </c>
      <c r="S108" t="str">
        <f t="shared" si="5"/>
        <v>0</v>
      </c>
      <c r="T108" t="str">
        <f t="shared" si="3"/>
        <v>0</v>
      </c>
    </row>
    <row r="109" spans="1:20" hidden="1" x14ac:dyDescent="0.3">
      <c r="A109" s="26" t="s">
        <v>4378</v>
      </c>
      <c r="B109" s="26" t="s">
        <v>4379</v>
      </c>
      <c r="C109" s="26" t="s">
        <v>32</v>
      </c>
      <c r="D109" s="26">
        <v>256.92</v>
      </c>
      <c r="E109" s="26">
        <v>771</v>
      </c>
      <c r="F109" s="26" t="s">
        <v>47</v>
      </c>
      <c r="G109" s="26">
        <v>70</v>
      </c>
      <c r="H109" s="26">
        <v>2</v>
      </c>
      <c r="I109" s="27">
        <v>45786</v>
      </c>
      <c r="J109" s="26" t="s">
        <v>115</v>
      </c>
      <c r="K109" s="26" t="s">
        <v>4380</v>
      </c>
      <c r="L109" s="26">
        <v>11</v>
      </c>
      <c r="M109" s="26" t="s">
        <v>23</v>
      </c>
      <c r="N109" s="27">
        <v>45520</v>
      </c>
      <c r="O109" s="26" t="s">
        <v>77</v>
      </c>
      <c r="P109" s="26">
        <v>50.448300000000003</v>
      </c>
      <c r="Q109" s="26">
        <v>2.7601</v>
      </c>
      <c r="R109" s="28">
        <f t="shared" si="4"/>
        <v>266</v>
      </c>
      <c r="S109" t="str">
        <f t="shared" si="5"/>
        <v>0</v>
      </c>
      <c r="T109" t="str">
        <f t="shared" si="3"/>
        <v>0</v>
      </c>
    </row>
    <row r="110" spans="1:20" hidden="1" x14ac:dyDescent="0.3">
      <c r="A110" s="23" t="s">
        <v>9387</v>
      </c>
      <c r="B110" s="23" t="s">
        <v>9388</v>
      </c>
      <c r="C110" s="23" t="s">
        <v>42</v>
      </c>
      <c r="D110" s="23">
        <v>981.37</v>
      </c>
      <c r="E110" s="23">
        <v>756</v>
      </c>
      <c r="F110" s="23" t="s">
        <v>47</v>
      </c>
      <c r="G110" s="23">
        <v>92</v>
      </c>
      <c r="H110" s="23">
        <v>29</v>
      </c>
      <c r="I110" s="24">
        <v>45933</v>
      </c>
      <c r="J110" s="23" t="s">
        <v>268</v>
      </c>
      <c r="K110" s="23" t="s">
        <v>9389</v>
      </c>
      <c r="L110" s="23">
        <v>14</v>
      </c>
      <c r="M110" s="23" t="s">
        <v>23</v>
      </c>
      <c r="N110" s="24">
        <v>45662</v>
      </c>
      <c r="O110" s="23" t="s">
        <v>49</v>
      </c>
      <c r="P110" s="23">
        <v>49.2789</v>
      </c>
      <c r="Q110" s="23">
        <v>17.056699999999999</v>
      </c>
      <c r="R110" s="25">
        <f t="shared" si="4"/>
        <v>271</v>
      </c>
      <c r="S110" t="str">
        <f t="shared" si="5"/>
        <v>0</v>
      </c>
      <c r="T110" t="str">
        <f t="shared" si="3"/>
        <v>0</v>
      </c>
    </row>
    <row r="111" spans="1:20" hidden="1" x14ac:dyDescent="0.3">
      <c r="A111" s="26" t="s">
        <v>414</v>
      </c>
      <c r="B111" s="26" t="s">
        <v>415</v>
      </c>
      <c r="C111" s="26" t="s">
        <v>42</v>
      </c>
      <c r="D111" s="26">
        <v>187.6</v>
      </c>
      <c r="E111" s="26">
        <v>436</v>
      </c>
      <c r="F111" s="26" t="s">
        <v>20</v>
      </c>
      <c r="G111" s="26">
        <v>88</v>
      </c>
      <c r="H111" s="26">
        <v>2</v>
      </c>
      <c r="I111" s="27">
        <v>45590</v>
      </c>
      <c r="J111" s="26" t="s">
        <v>48</v>
      </c>
      <c r="K111" s="26" t="s">
        <v>413</v>
      </c>
      <c r="L111" s="26">
        <v>14</v>
      </c>
      <c r="M111" s="26" t="s">
        <v>23</v>
      </c>
      <c r="N111" s="27">
        <v>45236</v>
      </c>
      <c r="O111" s="26" t="s">
        <v>44</v>
      </c>
      <c r="P111" s="26">
        <v>46.3917</v>
      </c>
      <c r="Q111" s="26">
        <v>12.8262</v>
      </c>
      <c r="R111" s="28">
        <f t="shared" si="4"/>
        <v>354</v>
      </c>
      <c r="S111" t="str">
        <f t="shared" si="5"/>
        <v>0</v>
      </c>
      <c r="T111" t="str">
        <f t="shared" si="3"/>
        <v>0</v>
      </c>
    </row>
    <row r="112" spans="1:20" hidden="1" x14ac:dyDescent="0.3">
      <c r="A112" s="23" t="s">
        <v>8599</v>
      </c>
      <c r="B112" s="23" t="s">
        <v>8600</v>
      </c>
      <c r="C112" s="23" t="s">
        <v>72</v>
      </c>
      <c r="D112" s="23">
        <v>914.95</v>
      </c>
      <c r="E112" s="23">
        <v>995</v>
      </c>
      <c r="F112" s="23" t="s">
        <v>47</v>
      </c>
      <c r="G112" s="23">
        <v>80</v>
      </c>
      <c r="H112" s="23">
        <v>27</v>
      </c>
      <c r="I112" s="24">
        <v>45820</v>
      </c>
      <c r="J112" s="23" t="s">
        <v>328</v>
      </c>
      <c r="K112" s="23" t="s">
        <v>8598</v>
      </c>
      <c r="L112" s="23">
        <v>42</v>
      </c>
      <c r="M112" s="23" t="s">
        <v>23</v>
      </c>
      <c r="N112" s="24">
        <v>45501</v>
      </c>
      <c r="O112" s="23" t="s">
        <v>24</v>
      </c>
      <c r="P112" s="23">
        <v>49.365600000000001</v>
      </c>
      <c r="Q112" s="23">
        <v>9.5324000000000009</v>
      </c>
      <c r="R112" s="25">
        <f t="shared" si="4"/>
        <v>319</v>
      </c>
      <c r="S112" t="str">
        <f t="shared" si="5"/>
        <v>0</v>
      </c>
      <c r="T112" t="str">
        <f t="shared" si="3"/>
        <v>0</v>
      </c>
    </row>
    <row r="113" spans="1:20" hidden="1" x14ac:dyDescent="0.3">
      <c r="A113" s="26" t="s">
        <v>59</v>
      </c>
      <c r="B113" s="26" t="s">
        <v>60</v>
      </c>
      <c r="C113" s="26" t="s">
        <v>32</v>
      </c>
      <c r="D113" s="26">
        <v>331.23</v>
      </c>
      <c r="E113" s="26">
        <v>851</v>
      </c>
      <c r="F113" s="26" t="s">
        <v>47</v>
      </c>
      <c r="G113" s="26">
        <v>52</v>
      </c>
      <c r="H113" s="26">
        <v>16</v>
      </c>
      <c r="I113" s="27">
        <v>45829</v>
      </c>
      <c r="J113" s="26" t="s">
        <v>61</v>
      </c>
      <c r="K113" s="26" t="s">
        <v>62</v>
      </c>
      <c r="L113" s="26">
        <v>28</v>
      </c>
      <c r="M113" s="26" t="s">
        <v>23</v>
      </c>
      <c r="N113" s="27">
        <v>45716</v>
      </c>
      <c r="O113" s="26" t="s">
        <v>44</v>
      </c>
      <c r="P113" s="26">
        <v>42.885199999999998</v>
      </c>
      <c r="Q113" s="26">
        <v>14.370100000000001</v>
      </c>
      <c r="R113" s="28">
        <f t="shared" si="4"/>
        <v>113</v>
      </c>
      <c r="S113" t="str">
        <f t="shared" si="5"/>
        <v>0</v>
      </c>
      <c r="T113" t="str">
        <f t="shared" si="3"/>
        <v>0</v>
      </c>
    </row>
    <row r="114" spans="1:20" hidden="1" x14ac:dyDescent="0.3">
      <c r="A114" s="23" t="s">
        <v>3451</v>
      </c>
      <c r="B114" s="23" t="s">
        <v>3452</v>
      </c>
      <c r="C114" s="23" t="s">
        <v>42</v>
      </c>
      <c r="D114" s="23">
        <v>765.52</v>
      </c>
      <c r="E114" s="23">
        <v>666</v>
      </c>
      <c r="F114" s="23" t="s">
        <v>20</v>
      </c>
      <c r="G114" s="23">
        <v>89</v>
      </c>
      <c r="H114" s="23">
        <v>7</v>
      </c>
      <c r="I114" s="24">
        <v>45344</v>
      </c>
      <c r="J114" s="23" t="s">
        <v>134</v>
      </c>
      <c r="K114" s="23" t="s">
        <v>3453</v>
      </c>
      <c r="L114" s="23">
        <v>48</v>
      </c>
      <c r="M114" s="23" t="s">
        <v>23</v>
      </c>
      <c r="N114" s="24">
        <v>45160</v>
      </c>
      <c r="O114" s="23" t="s">
        <v>112</v>
      </c>
      <c r="P114" s="23">
        <v>51.2545</v>
      </c>
      <c r="Q114" s="23">
        <v>1.5703</v>
      </c>
      <c r="R114" s="25">
        <f t="shared" si="4"/>
        <v>184</v>
      </c>
      <c r="S114" t="str">
        <f t="shared" si="5"/>
        <v>0</v>
      </c>
      <c r="T114" t="str">
        <f t="shared" si="3"/>
        <v>0</v>
      </c>
    </row>
    <row r="115" spans="1:20" hidden="1" x14ac:dyDescent="0.3">
      <c r="A115" s="26" t="s">
        <v>1032</v>
      </c>
      <c r="B115" s="26" t="s">
        <v>1033</v>
      </c>
      <c r="C115" s="26" t="s">
        <v>19</v>
      </c>
      <c r="D115" s="26">
        <v>461.81</v>
      </c>
      <c r="E115" s="26">
        <v>660</v>
      </c>
      <c r="F115" s="26" t="s">
        <v>20</v>
      </c>
      <c r="G115" s="26">
        <v>97</v>
      </c>
      <c r="H115" s="26">
        <v>4</v>
      </c>
      <c r="I115" s="27">
        <v>45620</v>
      </c>
      <c r="J115" s="26" t="s">
        <v>66</v>
      </c>
      <c r="K115" s="26" t="s">
        <v>1034</v>
      </c>
      <c r="L115" s="26">
        <v>14</v>
      </c>
      <c r="M115" s="26" t="s">
        <v>23</v>
      </c>
      <c r="N115" s="27">
        <v>45458</v>
      </c>
      <c r="O115" s="26" t="s">
        <v>44</v>
      </c>
      <c r="P115" s="26">
        <v>42.320099999999996</v>
      </c>
      <c r="Q115" s="26">
        <v>8.2147000000000006</v>
      </c>
      <c r="R115" s="28">
        <f t="shared" si="4"/>
        <v>162</v>
      </c>
      <c r="S115" t="str">
        <f t="shared" si="5"/>
        <v>0</v>
      </c>
      <c r="T115" t="str">
        <f t="shared" si="3"/>
        <v>0</v>
      </c>
    </row>
    <row r="116" spans="1:20" hidden="1" x14ac:dyDescent="0.3">
      <c r="A116" s="23" t="s">
        <v>2468</v>
      </c>
      <c r="B116" s="23" t="s">
        <v>2469</v>
      </c>
      <c r="C116" s="23" t="s">
        <v>65</v>
      </c>
      <c r="D116" s="23">
        <v>739.1</v>
      </c>
      <c r="E116" s="23">
        <v>59</v>
      </c>
      <c r="F116" s="23" t="s">
        <v>27</v>
      </c>
      <c r="G116" s="23">
        <v>96</v>
      </c>
      <c r="H116" s="23">
        <v>5</v>
      </c>
      <c r="I116" s="24">
        <v>45736</v>
      </c>
      <c r="J116" s="23" t="s">
        <v>218</v>
      </c>
      <c r="K116" s="23" t="s">
        <v>2470</v>
      </c>
      <c r="L116" s="23">
        <v>49</v>
      </c>
      <c r="M116" s="23" t="s">
        <v>23</v>
      </c>
      <c r="N116" s="24">
        <v>45590</v>
      </c>
      <c r="O116" s="23" t="s">
        <v>24</v>
      </c>
      <c r="P116" s="23">
        <v>54.0916</v>
      </c>
      <c r="Q116" s="23">
        <v>6.5792000000000002</v>
      </c>
      <c r="R116" s="25">
        <f t="shared" si="4"/>
        <v>146</v>
      </c>
      <c r="S116" t="str">
        <f t="shared" si="5"/>
        <v>1</v>
      </c>
      <c r="T116" t="str">
        <f t="shared" ref="T116:T179" si="6">IF(E116&lt;G116,"1","0")</f>
        <v>1</v>
      </c>
    </row>
    <row r="117" spans="1:20" hidden="1" x14ac:dyDescent="0.3">
      <c r="A117" s="26" t="s">
        <v>5254</v>
      </c>
      <c r="B117" s="26" t="s">
        <v>5255</v>
      </c>
      <c r="C117" s="26" t="s">
        <v>65</v>
      </c>
      <c r="D117" s="26">
        <v>164.23</v>
      </c>
      <c r="E117" s="26">
        <v>597</v>
      </c>
      <c r="F117" s="26" t="s">
        <v>20</v>
      </c>
      <c r="G117" s="26">
        <v>20</v>
      </c>
      <c r="H117" s="26">
        <v>1</v>
      </c>
      <c r="I117" s="27">
        <v>45976</v>
      </c>
      <c r="J117" s="26" t="s">
        <v>76</v>
      </c>
      <c r="K117" s="26" t="s">
        <v>5256</v>
      </c>
      <c r="L117" s="26">
        <v>30</v>
      </c>
      <c r="M117" s="26" t="s">
        <v>23</v>
      </c>
      <c r="N117" s="27">
        <v>45654</v>
      </c>
      <c r="O117" s="26" t="s">
        <v>112</v>
      </c>
      <c r="P117" s="26">
        <v>57.888100000000001</v>
      </c>
      <c r="Q117" s="26">
        <v>1.7657</v>
      </c>
      <c r="R117" s="28">
        <f t="shared" si="4"/>
        <v>322</v>
      </c>
      <c r="S117" t="str">
        <f t="shared" si="5"/>
        <v>0</v>
      </c>
      <c r="T117" t="str">
        <f t="shared" si="6"/>
        <v>0</v>
      </c>
    </row>
    <row r="118" spans="1:20" hidden="1" x14ac:dyDescent="0.3">
      <c r="A118" s="23" t="s">
        <v>10017</v>
      </c>
      <c r="B118" s="23" t="s">
        <v>10018</v>
      </c>
      <c r="C118" s="23" t="s">
        <v>65</v>
      </c>
      <c r="D118" s="23">
        <v>276.81</v>
      </c>
      <c r="E118" s="23">
        <v>703</v>
      </c>
      <c r="F118" s="23" t="s">
        <v>47</v>
      </c>
      <c r="G118" s="23">
        <v>97</v>
      </c>
      <c r="H118" s="23">
        <v>22</v>
      </c>
      <c r="I118" s="24">
        <v>45621</v>
      </c>
      <c r="J118" s="23" t="s">
        <v>93</v>
      </c>
      <c r="K118" s="23" t="s">
        <v>10019</v>
      </c>
      <c r="L118" s="23">
        <v>34</v>
      </c>
      <c r="M118" s="23" t="s">
        <v>23</v>
      </c>
      <c r="N118" s="24">
        <v>45300</v>
      </c>
      <c r="O118" s="23" t="s">
        <v>90</v>
      </c>
      <c r="P118" s="23">
        <v>48.2211</v>
      </c>
      <c r="Q118" s="23">
        <v>15.432399999999999</v>
      </c>
      <c r="R118" s="25">
        <f t="shared" si="4"/>
        <v>321</v>
      </c>
      <c r="S118" t="str">
        <f t="shared" si="5"/>
        <v>0</v>
      </c>
      <c r="T118" t="str">
        <f t="shared" si="6"/>
        <v>0</v>
      </c>
    </row>
    <row r="119" spans="1:20" hidden="1" x14ac:dyDescent="0.3">
      <c r="A119" s="26" t="s">
        <v>7614</v>
      </c>
      <c r="B119" s="26" t="s">
        <v>7615</v>
      </c>
      <c r="C119" s="26" t="s">
        <v>42</v>
      </c>
      <c r="D119" s="26">
        <v>108.86</v>
      </c>
      <c r="E119" s="26">
        <v>326</v>
      </c>
      <c r="F119" s="26" t="s">
        <v>20</v>
      </c>
      <c r="G119" s="26">
        <v>14</v>
      </c>
      <c r="H119" s="26">
        <v>10</v>
      </c>
      <c r="I119" s="27">
        <v>46005</v>
      </c>
      <c r="J119" s="26" t="s">
        <v>218</v>
      </c>
      <c r="K119" s="26" t="s">
        <v>7616</v>
      </c>
      <c r="L119" s="26">
        <v>31</v>
      </c>
      <c r="M119" s="26" t="s">
        <v>23</v>
      </c>
      <c r="N119" s="27">
        <v>45692</v>
      </c>
      <c r="O119" s="26" t="s">
        <v>84</v>
      </c>
      <c r="P119" s="26">
        <v>51.710700000000003</v>
      </c>
      <c r="Q119" s="26">
        <v>6.9721000000000002</v>
      </c>
      <c r="R119" s="28">
        <f t="shared" si="4"/>
        <v>313</v>
      </c>
      <c r="S119" t="str">
        <f t="shared" si="5"/>
        <v>0</v>
      </c>
      <c r="T119" t="str">
        <f t="shared" si="6"/>
        <v>0</v>
      </c>
    </row>
    <row r="120" spans="1:20" hidden="1" x14ac:dyDescent="0.3">
      <c r="A120" s="23" t="s">
        <v>6971</v>
      </c>
      <c r="B120" s="23" t="s">
        <v>6972</v>
      </c>
      <c r="C120" s="23" t="s">
        <v>19</v>
      </c>
      <c r="D120" s="23">
        <v>866.49</v>
      </c>
      <c r="E120" s="23">
        <v>942</v>
      </c>
      <c r="F120" s="23" t="s">
        <v>47</v>
      </c>
      <c r="G120" s="23">
        <v>67</v>
      </c>
      <c r="H120" s="23">
        <v>13</v>
      </c>
      <c r="I120" s="24">
        <v>45618</v>
      </c>
      <c r="J120" s="23" t="s">
        <v>126</v>
      </c>
      <c r="K120" s="23" t="s">
        <v>6970</v>
      </c>
      <c r="L120" s="23">
        <v>48</v>
      </c>
      <c r="M120" s="23" t="s">
        <v>23</v>
      </c>
      <c r="N120" s="24">
        <v>45442</v>
      </c>
      <c r="O120" s="23" t="s">
        <v>84</v>
      </c>
      <c r="P120" s="23">
        <v>52.230200000000004</v>
      </c>
      <c r="Q120" s="23">
        <v>6.1562999999999999</v>
      </c>
      <c r="R120" s="25">
        <f t="shared" si="4"/>
        <v>176</v>
      </c>
      <c r="S120" t="str">
        <f t="shared" si="5"/>
        <v>0</v>
      </c>
      <c r="T120" t="str">
        <f t="shared" si="6"/>
        <v>0</v>
      </c>
    </row>
    <row r="121" spans="1:20" x14ac:dyDescent="0.3">
      <c r="A121" s="26" t="s">
        <v>945</v>
      </c>
      <c r="B121" s="26" t="s">
        <v>946</v>
      </c>
      <c r="C121" s="26" t="s">
        <v>65</v>
      </c>
      <c r="D121" s="26">
        <v>303.33</v>
      </c>
      <c r="E121" s="26">
        <v>181</v>
      </c>
      <c r="F121" s="26" t="s">
        <v>27</v>
      </c>
      <c r="G121" s="26">
        <v>48</v>
      </c>
      <c r="H121" s="26">
        <v>24</v>
      </c>
      <c r="I121" s="27">
        <v>45722</v>
      </c>
      <c r="J121" s="26" t="s">
        <v>459</v>
      </c>
      <c r="K121" s="26" t="s">
        <v>947</v>
      </c>
      <c r="L121" s="26">
        <v>23</v>
      </c>
      <c r="M121" s="26" t="s">
        <v>23</v>
      </c>
      <c r="N121" s="27">
        <v>45666</v>
      </c>
      <c r="O121" s="26" t="s">
        <v>39</v>
      </c>
      <c r="P121" s="26">
        <v>68.052700000000002</v>
      </c>
      <c r="Q121" s="26">
        <v>23.8749</v>
      </c>
      <c r="R121" s="28">
        <f t="shared" si="4"/>
        <v>56</v>
      </c>
      <c r="S121" t="str">
        <f t="shared" si="5"/>
        <v>0</v>
      </c>
      <c r="T121" t="str">
        <f t="shared" si="6"/>
        <v>0</v>
      </c>
    </row>
    <row r="122" spans="1:20" hidden="1" x14ac:dyDescent="0.3">
      <c r="A122" s="23" t="s">
        <v>6655</v>
      </c>
      <c r="B122" s="23" t="s">
        <v>6656</v>
      </c>
      <c r="C122" s="23" t="s">
        <v>36</v>
      </c>
      <c r="D122" s="23">
        <v>697.53</v>
      </c>
      <c r="E122" s="23">
        <v>798</v>
      </c>
      <c r="F122" s="23" t="s">
        <v>47</v>
      </c>
      <c r="G122" s="23">
        <v>57</v>
      </c>
      <c r="H122" s="23">
        <v>27</v>
      </c>
      <c r="I122" s="24">
        <v>45308</v>
      </c>
      <c r="J122" s="23" t="s">
        <v>201</v>
      </c>
      <c r="K122" s="23" t="s">
        <v>6657</v>
      </c>
      <c r="L122" s="23">
        <v>5</v>
      </c>
      <c r="M122" s="23" t="s">
        <v>38</v>
      </c>
      <c r="N122" s="24">
        <v>45104</v>
      </c>
      <c r="O122" s="23" t="s">
        <v>90</v>
      </c>
      <c r="P122" s="23">
        <v>48.566299999999998</v>
      </c>
      <c r="Q122" s="23">
        <v>11.8332</v>
      </c>
      <c r="R122" s="25">
        <f t="shared" si="4"/>
        <v>204</v>
      </c>
      <c r="S122" t="str">
        <f t="shared" si="5"/>
        <v>0</v>
      </c>
      <c r="T122" t="str">
        <f t="shared" si="6"/>
        <v>0</v>
      </c>
    </row>
    <row r="123" spans="1:20" hidden="1" x14ac:dyDescent="0.3">
      <c r="A123" s="26" t="s">
        <v>10150</v>
      </c>
      <c r="B123" s="26" t="s">
        <v>10151</v>
      </c>
      <c r="C123" s="26" t="s">
        <v>65</v>
      </c>
      <c r="D123" s="26">
        <v>822.02</v>
      </c>
      <c r="E123" s="26">
        <v>784</v>
      </c>
      <c r="F123" s="26" t="s">
        <v>47</v>
      </c>
      <c r="G123" s="26">
        <v>89</v>
      </c>
      <c r="H123" s="26">
        <v>15</v>
      </c>
      <c r="I123" s="27">
        <v>45370</v>
      </c>
      <c r="J123" s="26" t="s">
        <v>58</v>
      </c>
      <c r="K123" s="26" t="s">
        <v>10152</v>
      </c>
      <c r="L123" s="26">
        <v>37</v>
      </c>
      <c r="M123" s="26" t="s">
        <v>23</v>
      </c>
      <c r="N123" s="27">
        <v>45315</v>
      </c>
      <c r="O123" s="26" t="s">
        <v>90</v>
      </c>
      <c r="P123" s="26">
        <v>48.912999999999997</v>
      </c>
      <c r="Q123" s="26">
        <v>14.336499999999999</v>
      </c>
      <c r="R123" s="28">
        <f t="shared" si="4"/>
        <v>55</v>
      </c>
      <c r="S123" t="str">
        <f t="shared" si="5"/>
        <v>0</v>
      </c>
      <c r="T123" t="str">
        <f t="shared" si="6"/>
        <v>0</v>
      </c>
    </row>
    <row r="124" spans="1:20" hidden="1" x14ac:dyDescent="0.3">
      <c r="A124" s="23" t="s">
        <v>2211</v>
      </c>
      <c r="B124" s="23" t="s">
        <v>2212</v>
      </c>
      <c r="C124" s="23" t="s">
        <v>55</v>
      </c>
      <c r="D124" s="23">
        <v>902.4</v>
      </c>
      <c r="E124" s="23">
        <v>766</v>
      </c>
      <c r="F124" s="23" t="s">
        <v>47</v>
      </c>
      <c r="G124" s="23">
        <v>29</v>
      </c>
      <c r="H124" s="23">
        <v>1</v>
      </c>
      <c r="I124" s="24">
        <v>45428</v>
      </c>
      <c r="J124" s="23" t="s">
        <v>429</v>
      </c>
      <c r="K124" s="23" t="s">
        <v>2213</v>
      </c>
      <c r="L124" s="23">
        <v>15</v>
      </c>
      <c r="M124" s="23" t="s">
        <v>23</v>
      </c>
      <c r="N124" s="24">
        <v>45185</v>
      </c>
      <c r="O124" s="23" t="s">
        <v>44</v>
      </c>
      <c r="P124" s="23">
        <v>46.371699999999997</v>
      </c>
      <c r="Q124" s="23">
        <v>14.6456</v>
      </c>
      <c r="R124" s="25">
        <f t="shared" si="4"/>
        <v>243</v>
      </c>
      <c r="S124" t="str">
        <f t="shared" si="5"/>
        <v>0</v>
      </c>
      <c r="T124" t="str">
        <f t="shared" si="6"/>
        <v>0</v>
      </c>
    </row>
    <row r="125" spans="1:20" hidden="1" x14ac:dyDescent="0.3">
      <c r="A125" s="26" t="s">
        <v>6266</v>
      </c>
      <c r="B125" s="26" t="s">
        <v>6267</v>
      </c>
      <c r="C125" s="26" t="s">
        <v>36</v>
      </c>
      <c r="D125" s="26">
        <v>115.23</v>
      </c>
      <c r="E125" s="26">
        <v>433</v>
      </c>
      <c r="F125" s="26" t="s">
        <v>20</v>
      </c>
      <c r="G125" s="26">
        <v>90</v>
      </c>
      <c r="H125" s="26">
        <v>18</v>
      </c>
      <c r="I125" s="27">
        <v>45770</v>
      </c>
      <c r="J125" s="26" t="s">
        <v>37</v>
      </c>
      <c r="K125" s="26" t="s">
        <v>6265</v>
      </c>
      <c r="L125" s="26">
        <v>38</v>
      </c>
      <c r="M125" s="26" t="s">
        <v>23</v>
      </c>
      <c r="N125" s="27">
        <v>45534</v>
      </c>
      <c r="O125" s="26" t="s">
        <v>84</v>
      </c>
      <c r="P125" s="26">
        <v>51.6295</v>
      </c>
      <c r="Q125" s="26">
        <v>4.7431000000000001</v>
      </c>
      <c r="R125" s="28">
        <f t="shared" si="4"/>
        <v>236</v>
      </c>
      <c r="S125" t="str">
        <f t="shared" si="5"/>
        <v>0</v>
      </c>
      <c r="T125" t="str">
        <f t="shared" si="6"/>
        <v>0</v>
      </c>
    </row>
    <row r="126" spans="1:20" hidden="1" x14ac:dyDescent="0.3">
      <c r="A126" s="23" t="s">
        <v>3344</v>
      </c>
      <c r="B126" s="23" t="s">
        <v>3345</v>
      </c>
      <c r="C126" s="23" t="s">
        <v>65</v>
      </c>
      <c r="D126" s="23">
        <v>894.08</v>
      </c>
      <c r="E126" s="23">
        <v>518</v>
      </c>
      <c r="F126" s="23" t="s">
        <v>20</v>
      </c>
      <c r="G126" s="23">
        <v>28</v>
      </c>
      <c r="H126" s="23">
        <v>23</v>
      </c>
      <c r="I126" s="24">
        <v>45276</v>
      </c>
      <c r="J126" s="23" t="s">
        <v>80</v>
      </c>
      <c r="K126" s="23" t="s">
        <v>3346</v>
      </c>
      <c r="L126" s="23">
        <v>42</v>
      </c>
      <c r="M126" s="23" t="s">
        <v>23</v>
      </c>
      <c r="N126" s="24">
        <v>45261</v>
      </c>
      <c r="O126" s="23" t="s">
        <v>24</v>
      </c>
      <c r="P126" s="23">
        <v>51.483600000000003</v>
      </c>
      <c r="Q126" s="23">
        <v>13.0891</v>
      </c>
      <c r="R126" s="25">
        <f t="shared" si="4"/>
        <v>15</v>
      </c>
      <c r="S126" t="str">
        <f t="shared" si="5"/>
        <v>0</v>
      </c>
      <c r="T126" t="str">
        <f t="shared" si="6"/>
        <v>0</v>
      </c>
    </row>
    <row r="127" spans="1:20" hidden="1" x14ac:dyDescent="0.3">
      <c r="A127" s="26" t="s">
        <v>5717</v>
      </c>
      <c r="B127" s="26" t="s">
        <v>5718</v>
      </c>
      <c r="C127" s="26" t="s">
        <v>42</v>
      </c>
      <c r="D127" s="26">
        <v>205.28</v>
      </c>
      <c r="E127" s="26">
        <v>637</v>
      </c>
      <c r="F127" s="26" t="s">
        <v>20</v>
      </c>
      <c r="G127" s="26">
        <v>69</v>
      </c>
      <c r="H127" s="26">
        <v>14</v>
      </c>
      <c r="I127" s="27">
        <v>45156</v>
      </c>
      <c r="J127" s="26" t="s">
        <v>115</v>
      </c>
      <c r="K127" s="26" t="s">
        <v>5719</v>
      </c>
      <c r="L127" s="26">
        <v>20</v>
      </c>
      <c r="M127" s="26" t="s">
        <v>23</v>
      </c>
      <c r="N127" s="27">
        <v>45079</v>
      </c>
      <c r="O127" s="26" t="s">
        <v>29</v>
      </c>
      <c r="P127" s="26">
        <v>38.4803</v>
      </c>
      <c r="Q127" s="26">
        <v>-1.9954000000000001</v>
      </c>
      <c r="R127" s="28">
        <f t="shared" si="4"/>
        <v>77</v>
      </c>
      <c r="S127" t="str">
        <f t="shared" si="5"/>
        <v>0</v>
      </c>
      <c r="T127" t="str">
        <f t="shared" si="6"/>
        <v>0</v>
      </c>
    </row>
    <row r="128" spans="1:20" x14ac:dyDescent="0.3">
      <c r="A128" s="23" t="s">
        <v>1455</v>
      </c>
      <c r="B128" s="23" t="s">
        <v>1456</v>
      </c>
      <c r="C128" s="23" t="s">
        <v>65</v>
      </c>
      <c r="D128" s="23">
        <v>739.53</v>
      </c>
      <c r="E128" s="23">
        <v>82</v>
      </c>
      <c r="F128" s="23" t="s">
        <v>27</v>
      </c>
      <c r="G128" s="23">
        <v>35</v>
      </c>
      <c r="H128" s="23">
        <v>18</v>
      </c>
      <c r="I128" s="24">
        <v>45566</v>
      </c>
      <c r="J128" s="23" t="s">
        <v>148</v>
      </c>
      <c r="K128" s="23" t="s">
        <v>1454</v>
      </c>
      <c r="L128" s="23">
        <v>5</v>
      </c>
      <c r="M128" s="23" t="s">
        <v>38</v>
      </c>
      <c r="N128" s="24">
        <v>45257</v>
      </c>
      <c r="O128" s="23" t="s">
        <v>29</v>
      </c>
      <c r="P128" s="23">
        <v>38.695900000000002</v>
      </c>
      <c r="Q128" s="23">
        <v>0.97870000000000001</v>
      </c>
      <c r="R128" s="25">
        <f t="shared" si="4"/>
        <v>309</v>
      </c>
      <c r="S128" t="str">
        <f t="shared" si="5"/>
        <v>0</v>
      </c>
      <c r="T128" t="str">
        <f t="shared" si="6"/>
        <v>0</v>
      </c>
    </row>
    <row r="129" spans="1:20" hidden="1" x14ac:dyDescent="0.3">
      <c r="A129" s="26" t="s">
        <v>10765</v>
      </c>
      <c r="B129" s="26" t="s">
        <v>10766</v>
      </c>
      <c r="C129" s="26" t="s">
        <v>19</v>
      </c>
      <c r="D129" s="26">
        <v>731.56</v>
      </c>
      <c r="E129" s="26">
        <v>27</v>
      </c>
      <c r="F129" s="26" t="s">
        <v>27</v>
      </c>
      <c r="G129" s="26">
        <v>88</v>
      </c>
      <c r="H129" s="26">
        <v>25</v>
      </c>
      <c r="I129" s="27">
        <v>45558</v>
      </c>
      <c r="J129" s="26" t="s">
        <v>210</v>
      </c>
      <c r="K129" s="26" t="s">
        <v>10767</v>
      </c>
      <c r="L129" s="26">
        <v>45</v>
      </c>
      <c r="M129" s="26" t="s">
        <v>23</v>
      </c>
      <c r="N129" s="27">
        <v>45295</v>
      </c>
      <c r="O129" s="26" t="s">
        <v>112</v>
      </c>
      <c r="P129" s="26">
        <v>54.007199999999997</v>
      </c>
      <c r="Q129" s="26">
        <v>-7.4328000000000003</v>
      </c>
      <c r="R129" s="28">
        <f t="shared" si="4"/>
        <v>263</v>
      </c>
      <c r="S129" t="str">
        <f t="shared" si="5"/>
        <v>1</v>
      </c>
      <c r="T129" t="str">
        <f t="shared" si="6"/>
        <v>1</v>
      </c>
    </row>
    <row r="130" spans="1:20" x14ac:dyDescent="0.3">
      <c r="A130" s="23" t="s">
        <v>81</v>
      </c>
      <c r="B130" s="23" t="s">
        <v>82</v>
      </c>
      <c r="C130" s="23" t="s">
        <v>19</v>
      </c>
      <c r="D130" s="23">
        <v>18.420000000000002</v>
      </c>
      <c r="E130" s="23">
        <v>265</v>
      </c>
      <c r="F130" s="23" t="s">
        <v>27</v>
      </c>
      <c r="G130" s="23">
        <v>34</v>
      </c>
      <c r="H130" s="23">
        <v>22</v>
      </c>
      <c r="I130" s="24">
        <v>45605</v>
      </c>
      <c r="J130" s="23" t="s">
        <v>48</v>
      </c>
      <c r="K130" s="23" t="s">
        <v>83</v>
      </c>
      <c r="L130" s="23">
        <v>32</v>
      </c>
      <c r="M130" s="23" t="s">
        <v>23</v>
      </c>
      <c r="N130" s="24">
        <v>45550</v>
      </c>
      <c r="O130" s="23" t="s">
        <v>84</v>
      </c>
      <c r="P130" s="23">
        <v>51.2483</v>
      </c>
      <c r="Q130" s="23">
        <v>3.5383</v>
      </c>
      <c r="R130" s="25">
        <f t="shared" si="4"/>
        <v>55</v>
      </c>
      <c r="S130" t="str">
        <f t="shared" si="5"/>
        <v>0</v>
      </c>
      <c r="T130" t="str">
        <f t="shared" si="6"/>
        <v>0</v>
      </c>
    </row>
    <row r="131" spans="1:20" x14ac:dyDescent="0.3">
      <c r="A131" s="26" t="s">
        <v>10555</v>
      </c>
      <c r="B131" s="26" t="s">
        <v>10556</v>
      </c>
      <c r="C131" s="26" t="s">
        <v>65</v>
      </c>
      <c r="D131" s="26">
        <v>228.42</v>
      </c>
      <c r="E131" s="26">
        <v>282</v>
      </c>
      <c r="F131" s="26" t="s">
        <v>27</v>
      </c>
      <c r="G131" s="26">
        <v>24</v>
      </c>
      <c r="H131" s="26">
        <v>12</v>
      </c>
      <c r="I131" s="27">
        <v>45431</v>
      </c>
      <c r="J131" s="26" t="s">
        <v>118</v>
      </c>
      <c r="K131" s="26" t="s">
        <v>10557</v>
      </c>
      <c r="L131" s="26">
        <v>19</v>
      </c>
      <c r="M131" s="26" t="s">
        <v>38</v>
      </c>
      <c r="N131" s="27">
        <v>45427</v>
      </c>
      <c r="O131" s="26" t="s">
        <v>84</v>
      </c>
      <c r="P131" s="26">
        <v>52.148099999999999</v>
      </c>
      <c r="Q131" s="26">
        <v>3.7147000000000001</v>
      </c>
      <c r="R131" s="28">
        <f t="shared" ref="R131:R194" si="7">I131-N131</f>
        <v>4</v>
      </c>
      <c r="S131" t="str">
        <f t="shared" ref="S131:S194" si="8">IF(E131&lt;G131,"1","0")</f>
        <v>0</v>
      </c>
      <c r="T131" t="str">
        <f t="shared" si="6"/>
        <v>0</v>
      </c>
    </row>
    <row r="132" spans="1:20" hidden="1" x14ac:dyDescent="0.3">
      <c r="A132" s="23" t="s">
        <v>10264</v>
      </c>
      <c r="B132" s="23" t="s">
        <v>10265</v>
      </c>
      <c r="C132" s="23" t="s">
        <v>72</v>
      </c>
      <c r="D132" s="23">
        <v>496.99</v>
      </c>
      <c r="E132" s="23">
        <v>396</v>
      </c>
      <c r="F132" s="23" t="s">
        <v>20</v>
      </c>
      <c r="G132" s="23">
        <v>93</v>
      </c>
      <c r="H132" s="23">
        <v>12</v>
      </c>
      <c r="I132" s="24">
        <v>45476</v>
      </c>
      <c r="J132" s="23" t="s">
        <v>328</v>
      </c>
      <c r="K132" s="23" t="s">
        <v>10266</v>
      </c>
      <c r="L132" s="23">
        <v>20</v>
      </c>
      <c r="M132" s="23" t="s">
        <v>23</v>
      </c>
      <c r="N132" s="24">
        <v>45436</v>
      </c>
      <c r="O132" s="23" t="s">
        <v>29</v>
      </c>
      <c r="P132" s="23">
        <v>36.890300000000003</v>
      </c>
      <c r="Q132" s="23">
        <v>2.5571999999999999</v>
      </c>
      <c r="R132" s="25">
        <f t="shared" si="7"/>
        <v>40</v>
      </c>
      <c r="S132" t="str">
        <f t="shared" si="8"/>
        <v>0</v>
      </c>
      <c r="T132" t="str">
        <f t="shared" si="6"/>
        <v>0</v>
      </c>
    </row>
    <row r="133" spans="1:20" hidden="1" x14ac:dyDescent="0.3">
      <c r="A133" s="26" t="s">
        <v>7636</v>
      </c>
      <c r="B133" s="26" t="s">
        <v>7637</v>
      </c>
      <c r="C133" s="26" t="s">
        <v>42</v>
      </c>
      <c r="D133" s="26">
        <v>425.83</v>
      </c>
      <c r="E133" s="26">
        <v>961</v>
      </c>
      <c r="F133" s="26" t="s">
        <v>47</v>
      </c>
      <c r="G133" s="26">
        <v>30</v>
      </c>
      <c r="H133" s="26">
        <v>5</v>
      </c>
      <c r="I133" s="27">
        <v>45791</v>
      </c>
      <c r="J133" s="26" t="s">
        <v>93</v>
      </c>
      <c r="K133" s="26" t="s">
        <v>7638</v>
      </c>
      <c r="L133" s="26">
        <v>36</v>
      </c>
      <c r="M133" s="26" t="s">
        <v>23</v>
      </c>
      <c r="N133" s="27">
        <v>45505</v>
      </c>
      <c r="O133" s="26" t="s">
        <v>84</v>
      </c>
      <c r="P133" s="26">
        <v>53.156199999999998</v>
      </c>
      <c r="Q133" s="26">
        <v>5.0631000000000004</v>
      </c>
      <c r="R133" s="28">
        <f t="shared" si="7"/>
        <v>286</v>
      </c>
      <c r="S133" t="str">
        <f t="shared" si="8"/>
        <v>0</v>
      </c>
      <c r="T133" t="str">
        <f t="shared" si="6"/>
        <v>0</v>
      </c>
    </row>
    <row r="134" spans="1:20" hidden="1" x14ac:dyDescent="0.3">
      <c r="A134" s="23" t="s">
        <v>5437</v>
      </c>
      <c r="B134" s="23" t="s">
        <v>5438</v>
      </c>
      <c r="C134" s="23" t="s">
        <v>42</v>
      </c>
      <c r="D134" s="23">
        <v>919.39</v>
      </c>
      <c r="E134" s="23">
        <v>981</v>
      </c>
      <c r="F134" s="23" t="s">
        <v>47</v>
      </c>
      <c r="G134" s="23">
        <v>56</v>
      </c>
      <c r="H134" s="23">
        <v>7</v>
      </c>
      <c r="I134" s="24">
        <v>45700</v>
      </c>
      <c r="J134" s="23" t="s">
        <v>218</v>
      </c>
      <c r="K134" s="23" t="s">
        <v>5439</v>
      </c>
      <c r="L134" s="23">
        <v>43</v>
      </c>
      <c r="M134" s="23" t="s">
        <v>23</v>
      </c>
      <c r="N134" s="24">
        <v>45597</v>
      </c>
      <c r="O134" s="23" t="s">
        <v>44</v>
      </c>
      <c r="P134" s="23">
        <v>46.951000000000001</v>
      </c>
      <c r="Q134" s="23">
        <v>6.6021999999999998</v>
      </c>
      <c r="R134" s="25">
        <f t="shared" si="7"/>
        <v>103</v>
      </c>
      <c r="S134" t="str">
        <f t="shared" si="8"/>
        <v>0</v>
      </c>
      <c r="T134" t="str">
        <f t="shared" si="6"/>
        <v>0</v>
      </c>
    </row>
    <row r="135" spans="1:20" hidden="1" x14ac:dyDescent="0.3">
      <c r="A135" s="26" t="s">
        <v>4826</v>
      </c>
      <c r="B135" s="26" t="s">
        <v>4827</v>
      </c>
      <c r="C135" s="26" t="s">
        <v>42</v>
      </c>
      <c r="D135" s="26">
        <v>366.14</v>
      </c>
      <c r="E135" s="26">
        <v>762</v>
      </c>
      <c r="F135" s="26" t="s">
        <v>47</v>
      </c>
      <c r="G135" s="26">
        <v>44</v>
      </c>
      <c r="H135" s="26">
        <v>26</v>
      </c>
      <c r="I135" s="27">
        <v>45892</v>
      </c>
      <c r="J135" s="26" t="s">
        <v>218</v>
      </c>
      <c r="K135" s="26" t="s">
        <v>4828</v>
      </c>
      <c r="L135" s="26">
        <v>5</v>
      </c>
      <c r="M135" s="26" t="s">
        <v>23</v>
      </c>
      <c r="N135" s="27">
        <v>45728</v>
      </c>
      <c r="O135" s="26" t="s">
        <v>49</v>
      </c>
      <c r="P135" s="26">
        <v>52.561100000000003</v>
      </c>
      <c r="Q135" s="26">
        <v>20.264299999999999</v>
      </c>
      <c r="R135" s="28">
        <f t="shared" si="7"/>
        <v>164</v>
      </c>
      <c r="S135" t="str">
        <f t="shared" si="8"/>
        <v>0</v>
      </c>
      <c r="T135" t="str">
        <f t="shared" si="6"/>
        <v>0</v>
      </c>
    </row>
    <row r="136" spans="1:20" hidden="1" x14ac:dyDescent="0.3">
      <c r="A136" s="23" t="s">
        <v>8520</v>
      </c>
      <c r="B136" s="23" t="s">
        <v>8521</v>
      </c>
      <c r="C136" s="23" t="s">
        <v>65</v>
      </c>
      <c r="D136" s="23">
        <v>937.61</v>
      </c>
      <c r="E136" s="23">
        <v>979</v>
      </c>
      <c r="F136" s="23" t="s">
        <v>47</v>
      </c>
      <c r="G136" s="23">
        <v>53</v>
      </c>
      <c r="H136" s="23">
        <v>24</v>
      </c>
      <c r="I136" s="24">
        <v>45592</v>
      </c>
      <c r="J136" s="23" t="s">
        <v>76</v>
      </c>
      <c r="K136" s="23" t="s">
        <v>8522</v>
      </c>
      <c r="L136" s="23">
        <v>13</v>
      </c>
      <c r="M136" s="23" t="s">
        <v>23</v>
      </c>
      <c r="N136" s="24">
        <v>45316</v>
      </c>
      <c r="O136" s="23" t="s">
        <v>138</v>
      </c>
      <c r="P136" s="23">
        <v>45.782899999999998</v>
      </c>
      <c r="Q136" s="23">
        <v>0.69540000000000002</v>
      </c>
      <c r="R136" s="25">
        <f t="shared" si="7"/>
        <v>276</v>
      </c>
      <c r="S136" t="str">
        <f t="shared" si="8"/>
        <v>0</v>
      </c>
      <c r="T136" t="str">
        <f t="shared" si="6"/>
        <v>0</v>
      </c>
    </row>
    <row r="137" spans="1:20" hidden="1" x14ac:dyDescent="0.3">
      <c r="A137" s="26" t="s">
        <v>8549</v>
      </c>
      <c r="B137" s="26" t="s">
        <v>8550</v>
      </c>
      <c r="C137" s="26" t="s">
        <v>65</v>
      </c>
      <c r="D137" s="26">
        <v>464.84</v>
      </c>
      <c r="E137" s="26">
        <v>699</v>
      </c>
      <c r="F137" s="26" t="s">
        <v>20</v>
      </c>
      <c r="G137" s="26">
        <v>15</v>
      </c>
      <c r="H137" s="26">
        <v>13</v>
      </c>
      <c r="I137" s="27">
        <v>45270</v>
      </c>
      <c r="J137" s="26" t="s">
        <v>321</v>
      </c>
      <c r="K137" s="26" t="s">
        <v>8551</v>
      </c>
      <c r="L137" s="26">
        <v>33</v>
      </c>
      <c r="M137" s="26" t="s">
        <v>23</v>
      </c>
      <c r="N137" s="27">
        <v>45174</v>
      </c>
      <c r="O137" s="26" t="s">
        <v>90</v>
      </c>
      <c r="P137" s="26">
        <v>47.584000000000003</v>
      </c>
      <c r="Q137" s="26">
        <v>12.6952</v>
      </c>
      <c r="R137" s="28">
        <f t="shared" si="7"/>
        <v>96</v>
      </c>
      <c r="S137" t="str">
        <f t="shared" si="8"/>
        <v>0</v>
      </c>
      <c r="T137" t="str">
        <f t="shared" si="6"/>
        <v>0</v>
      </c>
    </row>
    <row r="138" spans="1:20" hidden="1" x14ac:dyDescent="0.3">
      <c r="A138" s="23" t="s">
        <v>5144</v>
      </c>
      <c r="B138" s="23" t="s">
        <v>5145</v>
      </c>
      <c r="C138" s="23" t="s">
        <v>55</v>
      </c>
      <c r="D138" s="23">
        <v>964.71</v>
      </c>
      <c r="E138" s="23">
        <v>382</v>
      </c>
      <c r="F138" s="23" t="s">
        <v>20</v>
      </c>
      <c r="G138" s="23">
        <v>84</v>
      </c>
      <c r="H138" s="23">
        <v>9</v>
      </c>
      <c r="I138" s="24">
        <v>45395</v>
      </c>
      <c r="J138" s="23" t="s">
        <v>459</v>
      </c>
      <c r="K138" s="23" t="s">
        <v>5146</v>
      </c>
      <c r="L138" s="23">
        <v>29</v>
      </c>
      <c r="M138" s="23" t="s">
        <v>23</v>
      </c>
      <c r="N138" s="24">
        <v>45164</v>
      </c>
      <c r="O138" s="23" t="s">
        <v>39</v>
      </c>
      <c r="P138" s="23">
        <v>65.380799999999994</v>
      </c>
      <c r="Q138" s="23">
        <v>12.873200000000001</v>
      </c>
      <c r="R138" s="25">
        <f t="shared" si="7"/>
        <v>231</v>
      </c>
      <c r="S138" t="str">
        <f t="shared" si="8"/>
        <v>0</v>
      </c>
      <c r="T138" t="str">
        <f t="shared" si="6"/>
        <v>0</v>
      </c>
    </row>
    <row r="139" spans="1:20" hidden="1" x14ac:dyDescent="0.3">
      <c r="A139" s="26" t="s">
        <v>3840</v>
      </c>
      <c r="B139" s="26" t="s">
        <v>3841</v>
      </c>
      <c r="C139" s="26" t="s">
        <v>19</v>
      </c>
      <c r="D139" s="26">
        <v>739.98</v>
      </c>
      <c r="E139" s="26">
        <v>810</v>
      </c>
      <c r="F139" s="26" t="s">
        <v>47</v>
      </c>
      <c r="G139" s="26">
        <v>32</v>
      </c>
      <c r="H139" s="26">
        <v>6</v>
      </c>
      <c r="I139" s="27">
        <v>45136</v>
      </c>
      <c r="J139" s="26" t="s">
        <v>154</v>
      </c>
      <c r="K139" s="26" t="s">
        <v>3842</v>
      </c>
      <c r="L139" s="26">
        <v>15</v>
      </c>
      <c r="M139" s="26" t="s">
        <v>23</v>
      </c>
      <c r="N139" s="27">
        <v>45046</v>
      </c>
      <c r="O139" s="26" t="s">
        <v>112</v>
      </c>
      <c r="P139" s="26">
        <v>51.639200000000002</v>
      </c>
      <c r="Q139" s="26">
        <v>-6.3948</v>
      </c>
      <c r="R139" s="28">
        <f t="shared" si="7"/>
        <v>90</v>
      </c>
      <c r="S139" t="str">
        <f t="shared" si="8"/>
        <v>0</v>
      </c>
      <c r="T139" t="str">
        <f t="shared" si="6"/>
        <v>0</v>
      </c>
    </row>
    <row r="140" spans="1:20" hidden="1" x14ac:dyDescent="0.3">
      <c r="A140" s="23" t="s">
        <v>10691</v>
      </c>
      <c r="B140" s="23" t="s">
        <v>10692</v>
      </c>
      <c r="C140" s="23" t="s">
        <v>72</v>
      </c>
      <c r="D140" s="23">
        <v>831.04</v>
      </c>
      <c r="E140" s="23">
        <v>580</v>
      </c>
      <c r="F140" s="23" t="s">
        <v>20</v>
      </c>
      <c r="G140" s="23">
        <v>48</v>
      </c>
      <c r="H140" s="23">
        <v>21</v>
      </c>
      <c r="I140" s="24">
        <v>45489</v>
      </c>
      <c r="J140" s="23" t="s">
        <v>118</v>
      </c>
      <c r="K140" s="23" t="s">
        <v>10693</v>
      </c>
      <c r="L140" s="23">
        <v>46</v>
      </c>
      <c r="M140" s="23" t="s">
        <v>23</v>
      </c>
      <c r="N140" s="24">
        <v>45453</v>
      </c>
      <c r="O140" s="23" t="s">
        <v>49</v>
      </c>
      <c r="P140" s="23">
        <v>50.522300000000001</v>
      </c>
      <c r="Q140" s="23">
        <v>19.352599999999999</v>
      </c>
      <c r="R140" s="25">
        <f t="shared" si="7"/>
        <v>36</v>
      </c>
      <c r="S140" t="str">
        <f t="shared" si="8"/>
        <v>0</v>
      </c>
      <c r="T140" t="str">
        <f t="shared" si="6"/>
        <v>0</v>
      </c>
    </row>
    <row r="141" spans="1:20" hidden="1" x14ac:dyDescent="0.3">
      <c r="A141" s="26" t="s">
        <v>1765</v>
      </c>
      <c r="B141" s="26" t="s">
        <v>1766</v>
      </c>
      <c r="C141" s="26" t="s">
        <v>36</v>
      </c>
      <c r="D141" s="26">
        <v>113.83</v>
      </c>
      <c r="E141" s="26">
        <v>318</v>
      </c>
      <c r="F141" s="26" t="s">
        <v>20</v>
      </c>
      <c r="G141" s="26">
        <v>82</v>
      </c>
      <c r="H141" s="26">
        <v>7</v>
      </c>
      <c r="I141" s="27">
        <v>45690</v>
      </c>
      <c r="J141" s="26" t="s">
        <v>43</v>
      </c>
      <c r="K141" s="26" t="s">
        <v>1767</v>
      </c>
      <c r="L141" s="26">
        <v>15</v>
      </c>
      <c r="M141" s="26" t="s">
        <v>23</v>
      </c>
      <c r="N141" s="27">
        <v>45564</v>
      </c>
      <c r="O141" s="26" t="s">
        <v>29</v>
      </c>
      <c r="P141" s="26">
        <v>36.867400000000004</v>
      </c>
      <c r="Q141" s="26">
        <v>1.6389</v>
      </c>
      <c r="R141" s="28">
        <f t="shared" si="7"/>
        <v>126</v>
      </c>
      <c r="S141" t="str">
        <f t="shared" si="8"/>
        <v>0</v>
      </c>
      <c r="T141" t="str">
        <f t="shared" si="6"/>
        <v>0</v>
      </c>
    </row>
    <row r="142" spans="1:20" hidden="1" x14ac:dyDescent="0.3">
      <c r="A142" s="23" t="s">
        <v>6435</v>
      </c>
      <c r="B142" s="23" t="s">
        <v>6436</v>
      </c>
      <c r="C142" s="23" t="s">
        <v>36</v>
      </c>
      <c r="D142" s="23">
        <v>590.28</v>
      </c>
      <c r="E142" s="23">
        <v>837</v>
      </c>
      <c r="F142" s="23" t="s">
        <v>47</v>
      </c>
      <c r="G142" s="23">
        <v>27</v>
      </c>
      <c r="H142" s="23">
        <v>18</v>
      </c>
      <c r="I142" s="24">
        <v>45584</v>
      </c>
      <c r="J142" s="23" t="s">
        <v>33</v>
      </c>
      <c r="K142" s="23" t="s">
        <v>6437</v>
      </c>
      <c r="L142" s="23">
        <v>10</v>
      </c>
      <c r="M142" s="23" t="s">
        <v>23</v>
      </c>
      <c r="N142" s="24">
        <v>45380</v>
      </c>
      <c r="O142" s="23" t="s">
        <v>90</v>
      </c>
      <c r="P142" s="23">
        <v>47.173099999999998</v>
      </c>
      <c r="Q142" s="23">
        <v>10.7515</v>
      </c>
      <c r="R142" s="25">
        <f t="shared" si="7"/>
        <v>204</v>
      </c>
      <c r="S142" t="str">
        <f t="shared" si="8"/>
        <v>0</v>
      </c>
      <c r="T142" t="str">
        <f t="shared" si="6"/>
        <v>0</v>
      </c>
    </row>
    <row r="143" spans="1:20" hidden="1" x14ac:dyDescent="0.3">
      <c r="A143" s="26" t="s">
        <v>9370</v>
      </c>
      <c r="B143" s="26" t="s">
        <v>9371</v>
      </c>
      <c r="C143" s="26" t="s">
        <v>19</v>
      </c>
      <c r="D143" s="26">
        <v>151.27000000000001</v>
      </c>
      <c r="E143" s="26">
        <v>610</v>
      </c>
      <c r="F143" s="26" t="s">
        <v>20</v>
      </c>
      <c r="G143" s="26">
        <v>49</v>
      </c>
      <c r="H143" s="26">
        <v>15</v>
      </c>
      <c r="I143" s="27">
        <v>45802</v>
      </c>
      <c r="J143" s="26" t="s">
        <v>154</v>
      </c>
      <c r="K143" s="26" t="s">
        <v>9372</v>
      </c>
      <c r="L143" s="26">
        <v>38</v>
      </c>
      <c r="M143" s="26" t="s">
        <v>38</v>
      </c>
      <c r="N143" s="27">
        <v>45446</v>
      </c>
      <c r="O143" s="26" t="s">
        <v>84</v>
      </c>
      <c r="P143" s="26">
        <v>52.624200000000002</v>
      </c>
      <c r="Q143" s="26">
        <v>3.4485000000000001</v>
      </c>
      <c r="R143" s="28">
        <f t="shared" si="7"/>
        <v>356</v>
      </c>
      <c r="S143" t="str">
        <f t="shared" si="8"/>
        <v>0</v>
      </c>
      <c r="T143" t="str">
        <f t="shared" si="6"/>
        <v>0</v>
      </c>
    </row>
    <row r="144" spans="1:20" x14ac:dyDescent="0.3">
      <c r="A144" s="23" t="s">
        <v>2529</v>
      </c>
      <c r="B144" s="23" t="s">
        <v>2530</v>
      </c>
      <c r="C144" s="23" t="s">
        <v>32</v>
      </c>
      <c r="D144" s="23">
        <v>304.64</v>
      </c>
      <c r="E144" s="23">
        <v>192</v>
      </c>
      <c r="F144" s="23" t="s">
        <v>27</v>
      </c>
      <c r="G144" s="23">
        <v>45</v>
      </c>
      <c r="H144" s="23">
        <v>8</v>
      </c>
      <c r="I144" s="24">
        <v>45370</v>
      </c>
      <c r="J144" s="23" t="s">
        <v>73</v>
      </c>
      <c r="K144" s="23" t="s">
        <v>2531</v>
      </c>
      <c r="L144" s="23">
        <v>48</v>
      </c>
      <c r="M144" s="23" t="s">
        <v>23</v>
      </c>
      <c r="N144" s="24">
        <v>45273</v>
      </c>
      <c r="O144" s="23" t="s">
        <v>39</v>
      </c>
      <c r="P144" s="23">
        <v>63.855600000000003</v>
      </c>
      <c r="Q144" s="23">
        <v>20.246400000000001</v>
      </c>
      <c r="R144" s="25">
        <f t="shared" si="7"/>
        <v>97</v>
      </c>
      <c r="S144" t="str">
        <f t="shared" si="8"/>
        <v>0</v>
      </c>
      <c r="T144" t="str">
        <f t="shared" si="6"/>
        <v>0</v>
      </c>
    </row>
    <row r="145" spans="1:20" x14ac:dyDescent="0.3">
      <c r="A145" s="26" t="s">
        <v>5048</v>
      </c>
      <c r="B145" s="26" t="s">
        <v>5049</v>
      </c>
      <c r="C145" s="26" t="s">
        <v>55</v>
      </c>
      <c r="D145" s="26">
        <v>627.33000000000004</v>
      </c>
      <c r="E145" s="26">
        <v>226</v>
      </c>
      <c r="F145" s="26" t="s">
        <v>27</v>
      </c>
      <c r="G145" s="26">
        <v>37</v>
      </c>
      <c r="H145" s="26">
        <v>28</v>
      </c>
      <c r="I145" s="27">
        <v>45863</v>
      </c>
      <c r="J145" s="26" t="s">
        <v>58</v>
      </c>
      <c r="K145" s="26" t="s">
        <v>5050</v>
      </c>
      <c r="L145" s="26">
        <v>18</v>
      </c>
      <c r="M145" s="26" t="s">
        <v>23</v>
      </c>
      <c r="N145" s="27">
        <v>45562</v>
      </c>
      <c r="O145" s="26" t="s">
        <v>84</v>
      </c>
      <c r="P145" s="26">
        <v>51.380299999999998</v>
      </c>
      <c r="Q145" s="26">
        <v>3.4636999999999998</v>
      </c>
      <c r="R145" s="28">
        <f t="shared" si="7"/>
        <v>301</v>
      </c>
      <c r="S145" t="str">
        <f t="shared" si="8"/>
        <v>0</v>
      </c>
      <c r="T145" t="str">
        <f t="shared" si="6"/>
        <v>0</v>
      </c>
    </row>
    <row r="146" spans="1:20" hidden="1" x14ac:dyDescent="0.3">
      <c r="A146" s="23" t="s">
        <v>1626</v>
      </c>
      <c r="B146" s="23" t="s">
        <v>1627</v>
      </c>
      <c r="C146" s="23" t="s">
        <v>19</v>
      </c>
      <c r="D146" s="23">
        <v>728.96</v>
      </c>
      <c r="E146" s="23">
        <v>450</v>
      </c>
      <c r="F146" s="23" t="s">
        <v>20</v>
      </c>
      <c r="G146" s="23">
        <v>73</v>
      </c>
      <c r="H146" s="23">
        <v>20</v>
      </c>
      <c r="I146" s="24">
        <v>45486</v>
      </c>
      <c r="J146" s="23" t="s">
        <v>115</v>
      </c>
      <c r="K146" s="23" t="s">
        <v>1625</v>
      </c>
      <c r="L146" s="23">
        <v>12</v>
      </c>
      <c r="M146" s="23" t="s">
        <v>23</v>
      </c>
      <c r="N146" s="24">
        <v>45135</v>
      </c>
      <c r="O146" s="23" t="s">
        <v>24</v>
      </c>
      <c r="P146" s="23">
        <v>50.063699999999997</v>
      </c>
      <c r="Q146" s="23">
        <v>6.7972000000000001</v>
      </c>
      <c r="R146" s="25">
        <f t="shared" si="7"/>
        <v>351</v>
      </c>
      <c r="S146" t="str">
        <f t="shared" si="8"/>
        <v>0</v>
      </c>
      <c r="T146" t="str">
        <f t="shared" si="6"/>
        <v>0</v>
      </c>
    </row>
    <row r="147" spans="1:20" x14ac:dyDescent="0.3">
      <c r="A147" s="26" t="s">
        <v>9701</v>
      </c>
      <c r="B147" s="26" t="s">
        <v>9702</v>
      </c>
      <c r="C147" s="26" t="s">
        <v>55</v>
      </c>
      <c r="D147" s="26">
        <v>48.79</v>
      </c>
      <c r="E147" s="26">
        <v>181</v>
      </c>
      <c r="F147" s="26" t="s">
        <v>27</v>
      </c>
      <c r="G147" s="26">
        <v>92</v>
      </c>
      <c r="H147" s="26">
        <v>16</v>
      </c>
      <c r="I147" s="27">
        <v>45346</v>
      </c>
      <c r="J147" s="26" t="s">
        <v>123</v>
      </c>
      <c r="K147" s="26" t="s">
        <v>9703</v>
      </c>
      <c r="L147" s="26">
        <v>29</v>
      </c>
      <c r="M147" s="26" t="s">
        <v>38</v>
      </c>
      <c r="N147" s="27">
        <v>45206</v>
      </c>
      <c r="O147" s="26" t="s">
        <v>24</v>
      </c>
      <c r="P147" s="26">
        <v>48.185200000000002</v>
      </c>
      <c r="Q147" s="26">
        <v>8.2138000000000009</v>
      </c>
      <c r="R147" s="28">
        <f t="shared" si="7"/>
        <v>140</v>
      </c>
      <c r="S147" t="str">
        <f t="shared" si="8"/>
        <v>0</v>
      </c>
      <c r="T147" t="str">
        <f t="shared" si="6"/>
        <v>0</v>
      </c>
    </row>
    <row r="148" spans="1:20" hidden="1" x14ac:dyDescent="0.3">
      <c r="A148" s="23" t="s">
        <v>8037</v>
      </c>
      <c r="B148" s="23" t="s">
        <v>8038</v>
      </c>
      <c r="C148" s="23" t="s">
        <v>32</v>
      </c>
      <c r="D148" s="23">
        <v>535.63</v>
      </c>
      <c r="E148" s="23">
        <v>931</v>
      </c>
      <c r="F148" s="23" t="s">
        <v>47</v>
      </c>
      <c r="G148" s="23">
        <v>67</v>
      </c>
      <c r="H148" s="23">
        <v>17</v>
      </c>
      <c r="I148" s="24">
        <v>45608</v>
      </c>
      <c r="J148" s="23" t="s">
        <v>28</v>
      </c>
      <c r="K148" s="23" t="s">
        <v>8039</v>
      </c>
      <c r="L148" s="23">
        <v>8</v>
      </c>
      <c r="M148" s="23" t="s">
        <v>23</v>
      </c>
      <c r="N148" s="24">
        <v>45457</v>
      </c>
      <c r="O148" s="23" t="s">
        <v>39</v>
      </c>
      <c r="P148" s="23">
        <v>59.377499999999998</v>
      </c>
      <c r="Q148" s="23">
        <v>18.0426</v>
      </c>
      <c r="R148" s="25">
        <f t="shared" si="7"/>
        <v>151</v>
      </c>
      <c r="S148" t="str">
        <f t="shared" si="8"/>
        <v>0</v>
      </c>
      <c r="T148" t="str">
        <f t="shared" si="6"/>
        <v>0</v>
      </c>
    </row>
    <row r="149" spans="1:20" hidden="1" x14ac:dyDescent="0.3">
      <c r="A149" s="26" t="s">
        <v>3004</v>
      </c>
      <c r="B149" s="26" t="s">
        <v>3005</v>
      </c>
      <c r="C149" s="26" t="s">
        <v>55</v>
      </c>
      <c r="D149" s="26">
        <v>569.66</v>
      </c>
      <c r="E149" s="26">
        <v>326</v>
      </c>
      <c r="F149" s="26" t="s">
        <v>20</v>
      </c>
      <c r="G149" s="26">
        <v>47</v>
      </c>
      <c r="H149" s="26">
        <v>3</v>
      </c>
      <c r="I149" s="27">
        <v>45570</v>
      </c>
      <c r="J149" s="26" t="s">
        <v>76</v>
      </c>
      <c r="K149" s="26" t="s">
        <v>3006</v>
      </c>
      <c r="L149" s="26">
        <v>35</v>
      </c>
      <c r="M149" s="26" t="s">
        <v>23</v>
      </c>
      <c r="N149" s="27">
        <v>45224</v>
      </c>
      <c r="O149" s="26" t="s">
        <v>39</v>
      </c>
      <c r="P149" s="26">
        <v>64.661799999999999</v>
      </c>
      <c r="Q149" s="26">
        <v>18.865300000000001</v>
      </c>
      <c r="R149" s="28">
        <f t="shared" si="7"/>
        <v>346</v>
      </c>
      <c r="S149" t="str">
        <f t="shared" si="8"/>
        <v>0</v>
      </c>
      <c r="T149" t="str">
        <f t="shared" si="6"/>
        <v>0</v>
      </c>
    </row>
    <row r="150" spans="1:20" hidden="1" x14ac:dyDescent="0.3">
      <c r="A150" s="23" t="s">
        <v>5951</v>
      </c>
      <c r="B150" s="23" t="s">
        <v>5952</v>
      </c>
      <c r="C150" s="23" t="s">
        <v>42</v>
      </c>
      <c r="D150" s="23">
        <v>88.04</v>
      </c>
      <c r="E150" s="23">
        <v>604</v>
      </c>
      <c r="F150" s="23" t="s">
        <v>20</v>
      </c>
      <c r="G150" s="23">
        <v>88</v>
      </c>
      <c r="H150" s="23">
        <v>13</v>
      </c>
      <c r="I150" s="24">
        <v>45709</v>
      </c>
      <c r="J150" s="23" t="s">
        <v>48</v>
      </c>
      <c r="K150" s="23" t="s">
        <v>5953</v>
      </c>
      <c r="L150" s="23">
        <v>25</v>
      </c>
      <c r="M150" s="23" t="s">
        <v>23</v>
      </c>
      <c r="N150" s="24">
        <v>45595</v>
      </c>
      <c r="O150" s="23" t="s">
        <v>29</v>
      </c>
      <c r="P150" s="23">
        <v>37.157200000000003</v>
      </c>
      <c r="Q150" s="23">
        <v>-7.1317000000000004</v>
      </c>
      <c r="R150" s="25">
        <f t="shared" si="7"/>
        <v>114</v>
      </c>
      <c r="S150" t="str">
        <f t="shared" si="8"/>
        <v>0</v>
      </c>
      <c r="T150" t="str">
        <f t="shared" si="6"/>
        <v>0</v>
      </c>
    </row>
    <row r="151" spans="1:20" hidden="1" x14ac:dyDescent="0.3">
      <c r="A151" s="26" t="s">
        <v>7172</v>
      </c>
      <c r="B151" s="26" t="s">
        <v>7173</v>
      </c>
      <c r="C151" s="26" t="s">
        <v>19</v>
      </c>
      <c r="D151" s="26">
        <v>505.68</v>
      </c>
      <c r="E151" s="26">
        <v>654</v>
      </c>
      <c r="F151" s="26" t="s">
        <v>20</v>
      </c>
      <c r="G151" s="26">
        <v>53</v>
      </c>
      <c r="H151" s="26">
        <v>9</v>
      </c>
      <c r="I151" s="27">
        <v>45334</v>
      </c>
      <c r="J151" s="26" t="s">
        <v>224</v>
      </c>
      <c r="K151" s="26" t="s">
        <v>7174</v>
      </c>
      <c r="L151" s="26">
        <v>49</v>
      </c>
      <c r="M151" s="26" t="s">
        <v>38</v>
      </c>
      <c r="N151" s="27">
        <v>45155</v>
      </c>
      <c r="O151" s="26" t="s">
        <v>39</v>
      </c>
      <c r="P151" s="26">
        <v>67.427000000000007</v>
      </c>
      <c r="Q151" s="26">
        <v>18.414400000000001</v>
      </c>
      <c r="R151" s="28">
        <f t="shared" si="7"/>
        <v>179</v>
      </c>
      <c r="S151" t="str">
        <f t="shared" si="8"/>
        <v>0</v>
      </c>
      <c r="T151" t="str">
        <f t="shared" si="6"/>
        <v>0</v>
      </c>
    </row>
    <row r="152" spans="1:20" x14ac:dyDescent="0.3">
      <c r="A152" s="23" t="s">
        <v>8354</v>
      </c>
      <c r="B152" s="23" t="s">
        <v>8355</v>
      </c>
      <c r="C152" s="23" t="s">
        <v>36</v>
      </c>
      <c r="D152" s="23">
        <v>716.7</v>
      </c>
      <c r="E152" s="23">
        <v>202</v>
      </c>
      <c r="F152" s="23" t="s">
        <v>27</v>
      </c>
      <c r="G152" s="23">
        <v>85</v>
      </c>
      <c r="H152" s="23">
        <v>20</v>
      </c>
      <c r="I152" s="24">
        <v>45411</v>
      </c>
      <c r="J152" s="23" t="s">
        <v>400</v>
      </c>
      <c r="K152" s="23" t="s">
        <v>8356</v>
      </c>
      <c r="L152" s="23">
        <v>36</v>
      </c>
      <c r="M152" s="23" t="s">
        <v>23</v>
      </c>
      <c r="N152" s="24">
        <v>45098</v>
      </c>
      <c r="O152" s="23" t="s">
        <v>44</v>
      </c>
      <c r="P152" s="23">
        <v>45.734299999999998</v>
      </c>
      <c r="Q152" s="23">
        <v>11.0214</v>
      </c>
      <c r="R152" s="25">
        <f t="shared" si="7"/>
        <v>313</v>
      </c>
      <c r="S152" t="str">
        <f t="shared" si="8"/>
        <v>0</v>
      </c>
      <c r="T152" t="str">
        <f t="shared" si="6"/>
        <v>0</v>
      </c>
    </row>
    <row r="153" spans="1:20" hidden="1" x14ac:dyDescent="0.3">
      <c r="A153" s="26" t="s">
        <v>6260</v>
      </c>
      <c r="B153" s="26" t="s">
        <v>6261</v>
      </c>
      <c r="C153" s="26" t="s">
        <v>65</v>
      </c>
      <c r="D153" s="26">
        <v>62.7</v>
      </c>
      <c r="E153" s="26">
        <v>401</v>
      </c>
      <c r="F153" s="26" t="s">
        <v>20</v>
      </c>
      <c r="G153" s="26">
        <v>11</v>
      </c>
      <c r="H153" s="26">
        <v>15</v>
      </c>
      <c r="I153" s="27">
        <v>45187</v>
      </c>
      <c r="J153" s="26" t="s">
        <v>123</v>
      </c>
      <c r="K153" s="26" t="s">
        <v>6262</v>
      </c>
      <c r="L153" s="26">
        <v>18</v>
      </c>
      <c r="M153" s="26" t="s">
        <v>23</v>
      </c>
      <c r="N153" s="27">
        <v>45076</v>
      </c>
      <c r="O153" s="26" t="s">
        <v>84</v>
      </c>
      <c r="P153" s="26">
        <v>52.4589</v>
      </c>
      <c r="Q153" s="26">
        <v>5.3422999999999998</v>
      </c>
      <c r="R153" s="28">
        <f t="shared" si="7"/>
        <v>111</v>
      </c>
      <c r="S153" t="str">
        <f t="shared" si="8"/>
        <v>0</v>
      </c>
      <c r="T153" t="str">
        <f t="shared" si="6"/>
        <v>0</v>
      </c>
    </row>
    <row r="154" spans="1:20" hidden="1" x14ac:dyDescent="0.3">
      <c r="A154" s="23" t="s">
        <v>3765</v>
      </c>
      <c r="B154" s="23" t="s">
        <v>3766</v>
      </c>
      <c r="C154" s="23" t="s">
        <v>32</v>
      </c>
      <c r="D154" s="23">
        <v>762.67</v>
      </c>
      <c r="E154" s="23">
        <v>643</v>
      </c>
      <c r="F154" s="23" t="s">
        <v>20</v>
      </c>
      <c r="G154" s="23">
        <v>82</v>
      </c>
      <c r="H154" s="23">
        <v>26</v>
      </c>
      <c r="I154" s="24">
        <v>45615</v>
      </c>
      <c r="J154" s="23" t="s">
        <v>158</v>
      </c>
      <c r="K154" s="23" t="s">
        <v>3767</v>
      </c>
      <c r="L154" s="23">
        <v>32</v>
      </c>
      <c r="M154" s="23" t="s">
        <v>23</v>
      </c>
      <c r="N154" s="24">
        <v>45377</v>
      </c>
      <c r="O154" s="23" t="s">
        <v>49</v>
      </c>
      <c r="P154" s="23">
        <v>50.850900000000003</v>
      </c>
      <c r="Q154" s="23">
        <v>18.799199999999999</v>
      </c>
      <c r="R154" s="25">
        <f t="shared" si="7"/>
        <v>238</v>
      </c>
      <c r="S154" t="str">
        <f t="shared" si="8"/>
        <v>0</v>
      </c>
      <c r="T154" t="str">
        <f t="shared" si="6"/>
        <v>0</v>
      </c>
    </row>
    <row r="155" spans="1:20" hidden="1" x14ac:dyDescent="0.3">
      <c r="A155" s="26" t="s">
        <v>9398</v>
      </c>
      <c r="B155" s="26" t="s">
        <v>9399</v>
      </c>
      <c r="C155" s="26" t="s">
        <v>32</v>
      </c>
      <c r="D155" s="26">
        <v>580.66</v>
      </c>
      <c r="E155" s="26">
        <v>471</v>
      </c>
      <c r="F155" s="26" t="s">
        <v>20</v>
      </c>
      <c r="G155" s="26">
        <v>44</v>
      </c>
      <c r="H155" s="26">
        <v>26</v>
      </c>
      <c r="I155" s="27">
        <v>45943</v>
      </c>
      <c r="J155" s="26" t="s">
        <v>163</v>
      </c>
      <c r="K155" s="26" t="s">
        <v>9400</v>
      </c>
      <c r="L155" s="26">
        <v>29</v>
      </c>
      <c r="M155" s="26" t="s">
        <v>23</v>
      </c>
      <c r="N155" s="27">
        <v>45732</v>
      </c>
      <c r="O155" s="26" t="s">
        <v>77</v>
      </c>
      <c r="P155" s="26">
        <v>50.505000000000003</v>
      </c>
      <c r="Q155" s="26">
        <v>3.2829999999999999</v>
      </c>
      <c r="R155" s="28">
        <f t="shared" si="7"/>
        <v>211</v>
      </c>
      <c r="S155" t="str">
        <f t="shared" si="8"/>
        <v>0</v>
      </c>
      <c r="T155" t="str">
        <f t="shared" si="6"/>
        <v>0</v>
      </c>
    </row>
    <row r="156" spans="1:20" hidden="1" x14ac:dyDescent="0.3">
      <c r="A156" s="23" t="s">
        <v>6484</v>
      </c>
      <c r="B156" s="23" t="s">
        <v>6485</v>
      </c>
      <c r="C156" s="23" t="s">
        <v>65</v>
      </c>
      <c r="D156" s="23">
        <v>834.89</v>
      </c>
      <c r="E156" s="23">
        <v>778</v>
      </c>
      <c r="F156" s="23" t="s">
        <v>47</v>
      </c>
      <c r="G156" s="23">
        <v>10</v>
      </c>
      <c r="H156" s="23">
        <v>27</v>
      </c>
      <c r="I156" s="24">
        <v>45356</v>
      </c>
      <c r="J156" s="23" t="s">
        <v>400</v>
      </c>
      <c r="K156" s="23" t="s">
        <v>6486</v>
      </c>
      <c r="L156" s="23">
        <v>32</v>
      </c>
      <c r="M156" s="23" t="s">
        <v>23</v>
      </c>
      <c r="N156" s="24">
        <v>45331</v>
      </c>
      <c r="O156" s="23" t="s">
        <v>39</v>
      </c>
      <c r="P156" s="23">
        <v>59.647100000000002</v>
      </c>
      <c r="Q156" s="23">
        <v>21.467500000000001</v>
      </c>
      <c r="R156" s="25">
        <f t="shared" si="7"/>
        <v>25</v>
      </c>
      <c r="S156" t="str">
        <f t="shared" si="8"/>
        <v>0</v>
      </c>
      <c r="T156" t="str">
        <f t="shared" si="6"/>
        <v>0</v>
      </c>
    </row>
    <row r="157" spans="1:20" hidden="1" x14ac:dyDescent="0.3">
      <c r="A157" s="26" t="s">
        <v>6733</v>
      </c>
      <c r="B157" s="26" t="s">
        <v>6734</v>
      </c>
      <c r="C157" s="26" t="s">
        <v>19</v>
      </c>
      <c r="D157" s="26">
        <v>225.88</v>
      </c>
      <c r="E157" s="26">
        <v>645</v>
      </c>
      <c r="F157" s="26" t="s">
        <v>20</v>
      </c>
      <c r="G157" s="26">
        <v>55</v>
      </c>
      <c r="H157" s="26">
        <v>16</v>
      </c>
      <c r="I157" s="27">
        <v>45410</v>
      </c>
      <c r="J157" s="26" t="s">
        <v>480</v>
      </c>
      <c r="K157" s="26" t="s">
        <v>6735</v>
      </c>
      <c r="L157" s="26">
        <v>19</v>
      </c>
      <c r="M157" s="26" t="s">
        <v>38</v>
      </c>
      <c r="N157" s="27">
        <v>45226</v>
      </c>
      <c r="O157" s="26" t="s">
        <v>112</v>
      </c>
      <c r="P157" s="26">
        <v>57.9589</v>
      </c>
      <c r="Q157" s="26">
        <v>-4.6021000000000001</v>
      </c>
      <c r="R157" s="28">
        <f t="shared" si="7"/>
        <v>184</v>
      </c>
      <c r="S157" t="str">
        <f t="shared" si="8"/>
        <v>0</v>
      </c>
      <c r="T157" t="str">
        <f t="shared" si="6"/>
        <v>0</v>
      </c>
    </row>
    <row r="158" spans="1:20" hidden="1" x14ac:dyDescent="0.3">
      <c r="A158" s="23" t="s">
        <v>9953</v>
      </c>
      <c r="B158" s="23" t="s">
        <v>9954</v>
      </c>
      <c r="C158" s="23" t="s">
        <v>72</v>
      </c>
      <c r="D158" s="23">
        <v>834.94</v>
      </c>
      <c r="E158" s="23">
        <v>889</v>
      </c>
      <c r="F158" s="23" t="s">
        <v>47</v>
      </c>
      <c r="G158" s="23">
        <v>69</v>
      </c>
      <c r="H158" s="23">
        <v>16</v>
      </c>
      <c r="I158" s="24">
        <v>45331</v>
      </c>
      <c r="J158" s="23" t="s">
        <v>268</v>
      </c>
      <c r="K158" s="23" t="s">
        <v>9955</v>
      </c>
      <c r="L158" s="23">
        <v>48</v>
      </c>
      <c r="M158" s="23" t="s">
        <v>23</v>
      </c>
      <c r="N158" s="24">
        <v>45270</v>
      </c>
      <c r="O158" s="23" t="s">
        <v>24</v>
      </c>
      <c r="P158" s="23">
        <v>49.633000000000003</v>
      </c>
      <c r="Q158" s="23">
        <v>7.6763000000000003</v>
      </c>
      <c r="R158" s="25">
        <f t="shared" si="7"/>
        <v>61</v>
      </c>
      <c r="S158" t="str">
        <f t="shared" si="8"/>
        <v>0</v>
      </c>
      <c r="T158" t="str">
        <f t="shared" si="6"/>
        <v>0</v>
      </c>
    </row>
    <row r="159" spans="1:20" x14ac:dyDescent="0.3">
      <c r="A159" s="26" t="s">
        <v>9788</v>
      </c>
      <c r="B159" s="26" t="s">
        <v>9789</v>
      </c>
      <c r="C159" s="26" t="s">
        <v>65</v>
      </c>
      <c r="D159" s="26">
        <v>103.62</v>
      </c>
      <c r="E159" s="26">
        <v>178</v>
      </c>
      <c r="F159" s="26" t="s">
        <v>27</v>
      </c>
      <c r="G159" s="26">
        <v>72</v>
      </c>
      <c r="H159" s="26">
        <v>19</v>
      </c>
      <c r="I159" s="27">
        <v>45350</v>
      </c>
      <c r="J159" s="26" t="s">
        <v>321</v>
      </c>
      <c r="K159" s="26" t="s">
        <v>9790</v>
      </c>
      <c r="L159" s="26">
        <v>26</v>
      </c>
      <c r="M159" s="26" t="s">
        <v>23</v>
      </c>
      <c r="N159" s="27">
        <v>45227</v>
      </c>
      <c r="O159" s="26" t="s">
        <v>44</v>
      </c>
      <c r="P159" s="26">
        <v>43.724200000000003</v>
      </c>
      <c r="Q159" s="26">
        <v>10.444900000000001</v>
      </c>
      <c r="R159" s="28">
        <f t="shared" si="7"/>
        <v>123</v>
      </c>
      <c r="S159" t="str">
        <f t="shared" si="8"/>
        <v>0</v>
      </c>
      <c r="T159" t="str">
        <f t="shared" si="6"/>
        <v>0</v>
      </c>
    </row>
    <row r="160" spans="1:20" hidden="1" x14ac:dyDescent="0.3">
      <c r="A160" s="23" t="s">
        <v>5511</v>
      </c>
      <c r="B160" s="23" t="s">
        <v>5512</v>
      </c>
      <c r="C160" s="23" t="s">
        <v>55</v>
      </c>
      <c r="D160" s="23">
        <v>409.79</v>
      </c>
      <c r="E160" s="23">
        <v>697</v>
      </c>
      <c r="F160" s="23" t="s">
        <v>20</v>
      </c>
      <c r="G160" s="23">
        <v>54</v>
      </c>
      <c r="H160" s="23">
        <v>4</v>
      </c>
      <c r="I160" s="24">
        <v>45293</v>
      </c>
      <c r="J160" s="23" t="s">
        <v>69</v>
      </c>
      <c r="K160" s="23" t="s">
        <v>5513</v>
      </c>
      <c r="L160" s="23">
        <v>10</v>
      </c>
      <c r="M160" s="23" t="s">
        <v>23</v>
      </c>
      <c r="N160" s="24">
        <v>45238</v>
      </c>
      <c r="O160" s="23" t="s">
        <v>90</v>
      </c>
      <c r="P160" s="23">
        <v>48.9681</v>
      </c>
      <c r="Q160" s="23">
        <v>12.0078</v>
      </c>
      <c r="R160" s="25">
        <f t="shared" si="7"/>
        <v>55</v>
      </c>
      <c r="S160" t="str">
        <f t="shared" si="8"/>
        <v>0</v>
      </c>
      <c r="T160" t="str">
        <f t="shared" si="6"/>
        <v>0</v>
      </c>
    </row>
    <row r="161" spans="1:20" hidden="1" x14ac:dyDescent="0.3">
      <c r="A161" s="26" t="s">
        <v>701</v>
      </c>
      <c r="B161" s="26" t="s">
        <v>702</v>
      </c>
      <c r="C161" s="26" t="s">
        <v>65</v>
      </c>
      <c r="D161" s="26">
        <v>207.49</v>
      </c>
      <c r="E161" s="26">
        <v>955</v>
      </c>
      <c r="F161" s="26" t="s">
        <v>47</v>
      </c>
      <c r="G161" s="26">
        <v>66</v>
      </c>
      <c r="H161" s="26">
        <v>19</v>
      </c>
      <c r="I161" s="27">
        <v>45759</v>
      </c>
      <c r="J161" s="26" t="s">
        <v>76</v>
      </c>
      <c r="K161" s="26" t="s">
        <v>703</v>
      </c>
      <c r="L161" s="26">
        <v>6</v>
      </c>
      <c r="M161" s="26" t="s">
        <v>23</v>
      </c>
      <c r="N161" s="27">
        <v>45572</v>
      </c>
      <c r="O161" s="26" t="s">
        <v>77</v>
      </c>
      <c r="P161" s="26">
        <v>50.2883</v>
      </c>
      <c r="Q161" s="26">
        <v>4.8529999999999998</v>
      </c>
      <c r="R161" s="28">
        <f t="shared" si="7"/>
        <v>187</v>
      </c>
      <c r="S161" t="str">
        <f t="shared" si="8"/>
        <v>0</v>
      </c>
      <c r="T161" t="str">
        <f t="shared" si="6"/>
        <v>0</v>
      </c>
    </row>
    <row r="162" spans="1:20" hidden="1" x14ac:dyDescent="0.3">
      <c r="A162" s="23" t="s">
        <v>5257</v>
      </c>
      <c r="B162" s="23" t="s">
        <v>5258</v>
      </c>
      <c r="C162" s="23" t="s">
        <v>55</v>
      </c>
      <c r="D162" s="23">
        <v>877.26</v>
      </c>
      <c r="E162" s="23">
        <v>17</v>
      </c>
      <c r="F162" s="23" t="s">
        <v>27</v>
      </c>
      <c r="G162" s="23">
        <v>46</v>
      </c>
      <c r="H162" s="23">
        <v>19</v>
      </c>
      <c r="I162" s="24">
        <v>45881</v>
      </c>
      <c r="J162" s="23" t="s">
        <v>234</v>
      </c>
      <c r="K162" s="23" t="s">
        <v>5256</v>
      </c>
      <c r="L162" s="23">
        <v>10</v>
      </c>
      <c r="M162" s="23" t="s">
        <v>23</v>
      </c>
      <c r="N162" s="24">
        <v>45696</v>
      </c>
      <c r="O162" s="23" t="s">
        <v>49</v>
      </c>
      <c r="P162" s="23">
        <v>53.649799999999999</v>
      </c>
      <c r="Q162" s="23">
        <v>18.795200000000001</v>
      </c>
      <c r="R162" s="25">
        <f t="shared" si="7"/>
        <v>185</v>
      </c>
      <c r="S162" t="str">
        <f t="shared" si="8"/>
        <v>1</v>
      </c>
      <c r="T162" t="str">
        <f t="shared" si="6"/>
        <v>1</v>
      </c>
    </row>
    <row r="163" spans="1:20" hidden="1" x14ac:dyDescent="0.3">
      <c r="A163" s="26" t="s">
        <v>7385</v>
      </c>
      <c r="B163" s="26" t="s">
        <v>7386</v>
      </c>
      <c r="C163" s="26" t="s">
        <v>55</v>
      </c>
      <c r="D163" s="26">
        <v>707.87</v>
      </c>
      <c r="E163" s="26">
        <v>462</v>
      </c>
      <c r="F163" s="26" t="s">
        <v>20</v>
      </c>
      <c r="G163" s="26">
        <v>16</v>
      </c>
      <c r="H163" s="26">
        <v>2</v>
      </c>
      <c r="I163" s="27">
        <v>45847</v>
      </c>
      <c r="J163" s="26" t="s">
        <v>76</v>
      </c>
      <c r="K163" s="26" t="s">
        <v>7387</v>
      </c>
      <c r="L163" s="26">
        <v>27</v>
      </c>
      <c r="M163" s="26" t="s">
        <v>23</v>
      </c>
      <c r="N163" s="27">
        <v>45652</v>
      </c>
      <c r="O163" s="26" t="s">
        <v>77</v>
      </c>
      <c r="P163" s="26">
        <v>50.345300000000002</v>
      </c>
      <c r="Q163" s="26">
        <v>6.383</v>
      </c>
      <c r="R163" s="28">
        <f t="shared" si="7"/>
        <v>195</v>
      </c>
      <c r="S163" t="str">
        <f t="shared" si="8"/>
        <v>0</v>
      </c>
      <c r="T163" t="str">
        <f t="shared" si="6"/>
        <v>0</v>
      </c>
    </row>
    <row r="164" spans="1:20" hidden="1" x14ac:dyDescent="0.3">
      <c r="A164" s="23" t="s">
        <v>7570</v>
      </c>
      <c r="B164" s="23" t="s">
        <v>7571</v>
      </c>
      <c r="C164" s="23" t="s">
        <v>36</v>
      </c>
      <c r="D164" s="23">
        <v>35.11</v>
      </c>
      <c r="E164" s="23">
        <v>834</v>
      </c>
      <c r="F164" s="23" t="s">
        <v>47</v>
      </c>
      <c r="G164" s="23">
        <v>25</v>
      </c>
      <c r="H164" s="23">
        <v>6</v>
      </c>
      <c r="I164" s="24">
        <v>45302</v>
      </c>
      <c r="J164" s="23" t="s">
        <v>28</v>
      </c>
      <c r="K164" s="23" t="s">
        <v>7572</v>
      </c>
      <c r="L164" s="23">
        <v>30</v>
      </c>
      <c r="M164" s="23" t="s">
        <v>38</v>
      </c>
      <c r="N164" s="24">
        <v>45189</v>
      </c>
      <c r="O164" s="23" t="s">
        <v>39</v>
      </c>
      <c r="P164" s="23">
        <v>55.444800000000001</v>
      </c>
      <c r="Q164" s="23">
        <v>22.825399999999998</v>
      </c>
      <c r="R164" s="25">
        <f t="shared" si="7"/>
        <v>113</v>
      </c>
      <c r="S164" t="str">
        <f t="shared" si="8"/>
        <v>0</v>
      </c>
      <c r="T164" t="str">
        <f t="shared" si="6"/>
        <v>0</v>
      </c>
    </row>
    <row r="165" spans="1:20" hidden="1" x14ac:dyDescent="0.3">
      <c r="A165" s="26" t="s">
        <v>7441</v>
      </c>
      <c r="B165" s="26" t="s">
        <v>7442</v>
      </c>
      <c r="C165" s="26" t="s">
        <v>65</v>
      </c>
      <c r="D165" s="26">
        <v>19.43</v>
      </c>
      <c r="E165" s="26">
        <v>912</v>
      </c>
      <c r="F165" s="26" t="s">
        <v>47</v>
      </c>
      <c r="G165" s="26">
        <v>59</v>
      </c>
      <c r="H165" s="26">
        <v>13</v>
      </c>
      <c r="I165" s="27">
        <v>45540</v>
      </c>
      <c r="J165" s="26" t="s">
        <v>21</v>
      </c>
      <c r="K165" s="26" t="s">
        <v>7443</v>
      </c>
      <c r="L165" s="26">
        <v>15</v>
      </c>
      <c r="M165" s="26" t="s">
        <v>23</v>
      </c>
      <c r="N165" s="27">
        <v>45310</v>
      </c>
      <c r="O165" s="26" t="s">
        <v>29</v>
      </c>
      <c r="P165" s="26">
        <v>37.1633</v>
      </c>
      <c r="Q165" s="26">
        <v>0.60270000000000001</v>
      </c>
      <c r="R165" s="28">
        <f t="shared" si="7"/>
        <v>230</v>
      </c>
      <c r="S165" t="str">
        <f t="shared" si="8"/>
        <v>0</v>
      </c>
      <c r="T165" t="str">
        <f t="shared" si="6"/>
        <v>0</v>
      </c>
    </row>
    <row r="166" spans="1:20" hidden="1" x14ac:dyDescent="0.3">
      <c r="A166" s="23" t="s">
        <v>2235</v>
      </c>
      <c r="B166" s="23" t="s">
        <v>2236</v>
      </c>
      <c r="C166" s="23" t="s">
        <v>72</v>
      </c>
      <c r="D166" s="23">
        <v>298.33999999999997</v>
      </c>
      <c r="E166" s="23">
        <v>608</v>
      </c>
      <c r="F166" s="23" t="s">
        <v>20</v>
      </c>
      <c r="G166" s="23">
        <v>23</v>
      </c>
      <c r="H166" s="23">
        <v>15</v>
      </c>
      <c r="I166" s="24">
        <v>45739</v>
      </c>
      <c r="J166" s="23" t="s">
        <v>429</v>
      </c>
      <c r="K166" s="23" t="s">
        <v>2237</v>
      </c>
      <c r="L166" s="23">
        <v>5</v>
      </c>
      <c r="M166" s="23" t="s">
        <v>23</v>
      </c>
      <c r="N166" s="24">
        <v>45452</v>
      </c>
      <c r="O166" s="23" t="s">
        <v>24</v>
      </c>
      <c r="P166" s="23">
        <v>51.996299999999998</v>
      </c>
      <c r="Q166" s="23">
        <v>9.0107999999999997</v>
      </c>
      <c r="R166" s="25">
        <f t="shared" si="7"/>
        <v>287</v>
      </c>
      <c r="S166" t="str">
        <f t="shared" si="8"/>
        <v>0</v>
      </c>
      <c r="T166" t="str">
        <f t="shared" si="6"/>
        <v>0</v>
      </c>
    </row>
    <row r="167" spans="1:20" hidden="1" x14ac:dyDescent="0.3">
      <c r="A167" s="26" t="s">
        <v>9244</v>
      </c>
      <c r="B167" s="26" t="s">
        <v>9245</v>
      </c>
      <c r="C167" s="26" t="s">
        <v>36</v>
      </c>
      <c r="D167" s="26">
        <v>151.85</v>
      </c>
      <c r="E167" s="26">
        <v>545</v>
      </c>
      <c r="F167" s="26" t="s">
        <v>20</v>
      </c>
      <c r="G167" s="26">
        <v>15</v>
      </c>
      <c r="H167" s="26">
        <v>10</v>
      </c>
      <c r="I167" s="27">
        <v>45745</v>
      </c>
      <c r="J167" s="26" t="s">
        <v>204</v>
      </c>
      <c r="K167" s="26" t="s">
        <v>9246</v>
      </c>
      <c r="L167" s="26">
        <v>32</v>
      </c>
      <c r="M167" s="26" t="s">
        <v>23</v>
      </c>
      <c r="N167" s="27">
        <v>45580</v>
      </c>
      <c r="O167" s="26" t="s">
        <v>24</v>
      </c>
      <c r="P167" s="26">
        <v>53.941400000000002</v>
      </c>
      <c r="Q167" s="26">
        <v>6.0175000000000001</v>
      </c>
      <c r="R167" s="28">
        <f t="shared" si="7"/>
        <v>165</v>
      </c>
      <c r="S167" t="str">
        <f t="shared" si="8"/>
        <v>0</v>
      </c>
      <c r="T167" t="str">
        <f t="shared" si="6"/>
        <v>0</v>
      </c>
    </row>
    <row r="168" spans="1:20" hidden="1" x14ac:dyDescent="0.3">
      <c r="A168" s="23" t="s">
        <v>10183</v>
      </c>
      <c r="B168" s="23" t="s">
        <v>10184</v>
      </c>
      <c r="C168" s="23" t="s">
        <v>72</v>
      </c>
      <c r="D168" s="23">
        <v>634</v>
      </c>
      <c r="E168" s="23">
        <v>925</v>
      </c>
      <c r="F168" s="23" t="s">
        <v>47</v>
      </c>
      <c r="G168" s="23">
        <v>70</v>
      </c>
      <c r="H168" s="23">
        <v>22</v>
      </c>
      <c r="I168" s="24">
        <v>45792</v>
      </c>
      <c r="J168" s="23" t="s">
        <v>143</v>
      </c>
      <c r="K168" s="23" t="s">
        <v>10182</v>
      </c>
      <c r="L168" s="23">
        <v>26</v>
      </c>
      <c r="M168" s="23" t="s">
        <v>23</v>
      </c>
      <c r="N168" s="24">
        <v>45553</v>
      </c>
      <c r="O168" s="23" t="s">
        <v>90</v>
      </c>
      <c r="P168" s="23">
        <v>46.989400000000003</v>
      </c>
      <c r="Q168" s="23">
        <v>13.8651</v>
      </c>
      <c r="R168" s="25">
        <f t="shared" si="7"/>
        <v>239</v>
      </c>
      <c r="S168" t="str">
        <f t="shared" si="8"/>
        <v>0</v>
      </c>
      <c r="T168" t="str">
        <f t="shared" si="6"/>
        <v>0</v>
      </c>
    </row>
    <row r="169" spans="1:20" hidden="1" x14ac:dyDescent="0.3">
      <c r="A169" s="26" t="s">
        <v>9884</v>
      </c>
      <c r="B169" s="26" t="s">
        <v>9885</v>
      </c>
      <c r="C169" s="26" t="s">
        <v>65</v>
      </c>
      <c r="D169" s="26">
        <v>667.16</v>
      </c>
      <c r="E169" s="26">
        <v>402</v>
      </c>
      <c r="F169" s="26" t="s">
        <v>20</v>
      </c>
      <c r="G169" s="26">
        <v>30</v>
      </c>
      <c r="H169" s="26">
        <v>10</v>
      </c>
      <c r="I169" s="27">
        <v>45425</v>
      </c>
      <c r="J169" s="26" t="s">
        <v>48</v>
      </c>
      <c r="K169" s="26" t="s">
        <v>9886</v>
      </c>
      <c r="L169" s="26">
        <v>45</v>
      </c>
      <c r="M169" s="26" t="s">
        <v>23</v>
      </c>
      <c r="N169" s="27">
        <v>45086</v>
      </c>
      <c r="O169" s="26" t="s">
        <v>29</v>
      </c>
      <c r="P169" s="26">
        <v>38.741999999999997</v>
      </c>
      <c r="Q169" s="26">
        <v>-1.6092</v>
      </c>
      <c r="R169" s="28">
        <f t="shared" si="7"/>
        <v>339</v>
      </c>
      <c r="S169" t="str">
        <f t="shared" si="8"/>
        <v>0</v>
      </c>
      <c r="T169" t="str">
        <f t="shared" si="6"/>
        <v>0</v>
      </c>
    </row>
    <row r="170" spans="1:20" hidden="1" x14ac:dyDescent="0.3">
      <c r="A170" s="23" t="s">
        <v>5031</v>
      </c>
      <c r="B170" s="23" t="s">
        <v>5032</v>
      </c>
      <c r="C170" s="23" t="s">
        <v>72</v>
      </c>
      <c r="D170" s="23">
        <v>942.53</v>
      </c>
      <c r="E170" s="23">
        <v>392</v>
      </c>
      <c r="F170" s="23" t="s">
        <v>20</v>
      </c>
      <c r="G170" s="23">
        <v>19</v>
      </c>
      <c r="H170" s="23">
        <v>4</v>
      </c>
      <c r="I170" s="24">
        <v>45489</v>
      </c>
      <c r="J170" s="23" t="s">
        <v>321</v>
      </c>
      <c r="K170" s="23" t="s">
        <v>5033</v>
      </c>
      <c r="L170" s="23">
        <v>17</v>
      </c>
      <c r="M170" s="23" t="s">
        <v>23</v>
      </c>
      <c r="N170" s="24">
        <v>45223</v>
      </c>
      <c r="O170" s="23" t="s">
        <v>84</v>
      </c>
      <c r="P170" s="23">
        <v>50.865099999999998</v>
      </c>
      <c r="Q170" s="23">
        <v>3.7542</v>
      </c>
      <c r="R170" s="25">
        <f t="shared" si="7"/>
        <v>266</v>
      </c>
      <c r="S170" t="str">
        <f t="shared" si="8"/>
        <v>0</v>
      </c>
      <c r="T170" t="str">
        <f t="shared" si="6"/>
        <v>0</v>
      </c>
    </row>
    <row r="171" spans="1:20" hidden="1" x14ac:dyDescent="0.3">
      <c r="A171" s="26" t="s">
        <v>5986</v>
      </c>
      <c r="B171" s="26" t="s">
        <v>5987</v>
      </c>
      <c r="C171" s="26" t="s">
        <v>55</v>
      </c>
      <c r="D171" s="26">
        <v>952.52</v>
      </c>
      <c r="E171" s="26">
        <v>935</v>
      </c>
      <c r="F171" s="26" t="s">
        <v>47</v>
      </c>
      <c r="G171" s="26">
        <v>41</v>
      </c>
      <c r="H171" s="26">
        <v>14</v>
      </c>
      <c r="I171" s="27">
        <v>45588</v>
      </c>
      <c r="J171" s="26" t="s">
        <v>210</v>
      </c>
      <c r="K171" s="26" t="s">
        <v>5988</v>
      </c>
      <c r="L171" s="26">
        <v>45</v>
      </c>
      <c r="M171" s="26" t="s">
        <v>23</v>
      </c>
      <c r="N171" s="27">
        <v>45548</v>
      </c>
      <c r="O171" s="26" t="s">
        <v>138</v>
      </c>
      <c r="P171" s="26">
        <v>42.545499999999997</v>
      </c>
      <c r="Q171" s="26">
        <v>-2.3365</v>
      </c>
      <c r="R171" s="28">
        <f t="shared" si="7"/>
        <v>40</v>
      </c>
      <c r="S171" t="str">
        <f t="shared" si="8"/>
        <v>0</v>
      </c>
      <c r="T171" t="str">
        <f t="shared" si="6"/>
        <v>0</v>
      </c>
    </row>
    <row r="172" spans="1:20" x14ac:dyDescent="0.3">
      <c r="A172" s="23" t="s">
        <v>8729</v>
      </c>
      <c r="B172" s="23" t="s">
        <v>8730</v>
      </c>
      <c r="C172" s="23" t="s">
        <v>72</v>
      </c>
      <c r="D172" s="23">
        <v>662.31</v>
      </c>
      <c r="E172" s="23">
        <v>299</v>
      </c>
      <c r="F172" s="23" t="s">
        <v>27</v>
      </c>
      <c r="G172" s="23">
        <v>15</v>
      </c>
      <c r="H172" s="23">
        <v>8</v>
      </c>
      <c r="I172" s="24">
        <v>45409</v>
      </c>
      <c r="J172" s="23" t="s">
        <v>93</v>
      </c>
      <c r="K172" s="23" t="s">
        <v>8731</v>
      </c>
      <c r="L172" s="23">
        <v>40</v>
      </c>
      <c r="M172" s="23" t="s">
        <v>23</v>
      </c>
      <c r="N172" s="24">
        <v>45242</v>
      </c>
      <c r="O172" s="23" t="s">
        <v>44</v>
      </c>
      <c r="P172" s="23">
        <v>41.423000000000002</v>
      </c>
      <c r="Q172" s="23">
        <v>15.5503</v>
      </c>
      <c r="R172" s="25">
        <f t="shared" si="7"/>
        <v>167</v>
      </c>
      <c r="S172" t="str">
        <f t="shared" si="8"/>
        <v>0</v>
      </c>
      <c r="T172" t="str">
        <f t="shared" si="6"/>
        <v>0</v>
      </c>
    </row>
    <row r="173" spans="1:20" hidden="1" x14ac:dyDescent="0.3">
      <c r="A173" s="26" t="s">
        <v>9799</v>
      </c>
      <c r="B173" s="26" t="s">
        <v>9800</v>
      </c>
      <c r="C173" s="26" t="s">
        <v>65</v>
      </c>
      <c r="D173" s="26">
        <v>15.62</v>
      </c>
      <c r="E173" s="26">
        <v>350</v>
      </c>
      <c r="F173" s="26" t="s">
        <v>20</v>
      </c>
      <c r="G173" s="26">
        <v>11</v>
      </c>
      <c r="H173" s="26">
        <v>6</v>
      </c>
      <c r="I173" s="27">
        <v>45604</v>
      </c>
      <c r="J173" s="26" t="s">
        <v>66</v>
      </c>
      <c r="K173" s="26" t="s">
        <v>9801</v>
      </c>
      <c r="L173" s="26">
        <v>26</v>
      </c>
      <c r="M173" s="26" t="s">
        <v>23</v>
      </c>
      <c r="N173" s="27">
        <v>45344</v>
      </c>
      <c r="O173" s="26" t="s">
        <v>24</v>
      </c>
      <c r="P173" s="26">
        <v>54.182099999999998</v>
      </c>
      <c r="Q173" s="26">
        <v>13.501899999999999</v>
      </c>
      <c r="R173" s="28">
        <f t="shared" si="7"/>
        <v>260</v>
      </c>
      <c r="S173" t="str">
        <f t="shared" si="8"/>
        <v>0</v>
      </c>
      <c r="T173" t="str">
        <f t="shared" si="6"/>
        <v>0</v>
      </c>
    </row>
    <row r="174" spans="1:20" x14ac:dyDescent="0.3">
      <c r="A174" s="23" t="s">
        <v>3146</v>
      </c>
      <c r="B174" s="23" t="s">
        <v>3147</v>
      </c>
      <c r="C174" s="23" t="s">
        <v>32</v>
      </c>
      <c r="D174" s="23">
        <v>365.41</v>
      </c>
      <c r="E174" s="23">
        <v>186</v>
      </c>
      <c r="F174" s="23" t="s">
        <v>27</v>
      </c>
      <c r="G174" s="23">
        <v>48</v>
      </c>
      <c r="H174" s="23">
        <v>12</v>
      </c>
      <c r="I174" s="24">
        <v>45284</v>
      </c>
      <c r="J174" s="23" t="s">
        <v>66</v>
      </c>
      <c r="K174" s="23" t="s">
        <v>3148</v>
      </c>
      <c r="L174" s="23">
        <v>8</v>
      </c>
      <c r="M174" s="23" t="s">
        <v>23</v>
      </c>
      <c r="N174" s="24">
        <v>45080</v>
      </c>
      <c r="O174" s="23" t="s">
        <v>112</v>
      </c>
      <c r="P174" s="23">
        <v>51.632599999999996</v>
      </c>
      <c r="Q174" s="23">
        <v>-3.7885</v>
      </c>
      <c r="R174" s="25">
        <f t="shared" si="7"/>
        <v>204</v>
      </c>
      <c r="S174" t="str">
        <f t="shared" si="8"/>
        <v>0</v>
      </c>
      <c r="T174" t="str">
        <f t="shared" si="6"/>
        <v>0</v>
      </c>
    </row>
    <row r="175" spans="1:20" hidden="1" x14ac:dyDescent="0.3">
      <c r="A175" s="26" t="s">
        <v>2439</v>
      </c>
      <c r="B175" s="26" t="s">
        <v>2440</v>
      </c>
      <c r="C175" s="26" t="s">
        <v>32</v>
      </c>
      <c r="D175" s="26">
        <v>518.01</v>
      </c>
      <c r="E175" s="26">
        <v>346</v>
      </c>
      <c r="F175" s="26" t="s">
        <v>20</v>
      </c>
      <c r="G175" s="26">
        <v>58</v>
      </c>
      <c r="H175" s="26">
        <v>8</v>
      </c>
      <c r="I175" s="27">
        <v>45821</v>
      </c>
      <c r="J175" s="26" t="s">
        <v>76</v>
      </c>
      <c r="K175" s="26" t="s">
        <v>2438</v>
      </c>
      <c r="L175" s="26">
        <v>48</v>
      </c>
      <c r="M175" s="26" t="s">
        <v>23</v>
      </c>
      <c r="N175" s="27">
        <v>45559</v>
      </c>
      <c r="O175" s="26" t="s">
        <v>24</v>
      </c>
      <c r="P175" s="26">
        <v>48.8155</v>
      </c>
      <c r="Q175" s="26">
        <v>8.3066999999999993</v>
      </c>
      <c r="R175" s="28">
        <f t="shared" si="7"/>
        <v>262</v>
      </c>
      <c r="S175" t="str">
        <f t="shared" si="8"/>
        <v>0</v>
      </c>
      <c r="T175" t="str">
        <f t="shared" si="6"/>
        <v>0</v>
      </c>
    </row>
    <row r="176" spans="1:20" hidden="1" x14ac:dyDescent="0.3">
      <c r="A176" s="23" t="s">
        <v>7201</v>
      </c>
      <c r="B176" s="23" t="s">
        <v>7202</v>
      </c>
      <c r="C176" s="23" t="s">
        <v>36</v>
      </c>
      <c r="D176" s="23">
        <v>504.19</v>
      </c>
      <c r="E176" s="23">
        <v>622</v>
      </c>
      <c r="F176" s="23" t="s">
        <v>20</v>
      </c>
      <c r="G176" s="23">
        <v>36</v>
      </c>
      <c r="H176" s="23">
        <v>6</v>
      </c>
      <c r="I176" s="24">
        <v>45606</v>
      </c>
      <c r="J176" s="23" t="s">
        <v>58</v>
      </c>
      <c r="K176" s="23" t="s">
        <v>7203</v>
      </c>
      <c r="L176" s="23">
        <v>45</v>
      </c>
      <c r="M176" s="23" t="s">
        <v>23</v>
      </c>
      <c r="N176" s="24">
        <v>45406</v>
      </c>
      <c r="O176" s="23" t="s">
        <v>77</v>
      </c>
      <c r="P176" s="23">
        <v>50.507100000000001</v>
      </c>
      <c r="Q176" s="23">
        <v>2.7656000000000001</v>
      </c>
      <c r="R176" s="25">
        <f t="shared" si="7"/>
        <v>200</v>
      </c>
      <c r="S176" t="str">
        <f t="shared" si="8"/>
        <v>0</v>
      </c>
      <c r="T176" t="str">
        <f t="shared" si="6"/>
        <v>0</v>
      </c>
    </row>
    <row r="177" spans="1:20" hidden="1" x14ac:dyDescent="0.3">
      <c r="A177" s="26" t="s">
        <v>527</v>
      </c>
      <c r="B177" s="26" t="s">
        <v>528</v>
      </c>
      <c r="C177" s="26" t="s">
        <v>42</v>
      </c>
      <c r="D177" s="26">
        <v>607.30999999999995</v>
      </c>
      <c r="E177" s="26">
        <v>408</v>
      </c>
      <c r="F177" s="26" t="s">
        <v>20</v>
      </c>
      <c r="G177" s="26">
        <v>65</v>
      </c>
      <c r="H177" s="26">
        <v>15</v>
      </c>
      <c r="I177" s="27">
        <v>45220</v>
      </c>
      <c r="J177" s="26" t="s">
        <v>328</v>
      </c>
      <c r="K177" s="26" t="s">
        <v>529</v>
      </c>
      <c r="L177" s="26">
        <v>22</v>
      </c>
      <c r="M177" s="26" t="s">
        <v>23</v>
      </c>
      <c r="N177" s="27">
        <v>45024</v>
      </c>
      <c r="O177" s="26" t="s">
        <v>24</v>
      </c>
      <c r="P177" s="26">
        <v>48.958100000000002</v>
      </c>
      <c r="Q177" s="26">
        <v>14.411899999999999</v>
      </c>
      <c r="R177" s="28">
        <f t="shared" si="7"/>
        <v>196</v>
      </c>
      <c r="S177" t="str">
        <f t="shared" si="8"/>
        <v>0</v>
      </c>
      <c r="T177" t="str">
        <f t="shared" si="6"/>
        <v>0</v>
      </c>
    </row>
    <row r="178" spans="1:20" hidden="1" x14ac:dyDescent="0.3">
      <c r="A178" s="23" t="s">
        <v>9605</v>
      </c>
      <c r="B178" s="23" t="s">
        <v>9606</v>
      </c>
      <c r="C178" s="23" t="s">
        <v>32</v>
      </c>
      <c r="D178" s="23">
        <v>960.95</v>
      </c>
      <c r="E178" s="23">
        <v>758</v>
      </c>
      <c r="F178" s="23" t="s">
        <v>47</v>
      </c>
      <c r="G178" s="23">
        <v>23</v>
      </c>
      <c r="H178" s="23">
        <v>29</v>
      </c>
      <c r="I178" s="24">
        <v>45165</v>
      </c>
      <c r="J178" s="23" t="s">
        <v>429</v>
      </c>
      <c r="K178" s="23" t="s">
        <v>9607</v>
      </c>
      <c r="L178" s="23">
        <v>42</v>
      </c>
      <c r="M178" s="23" t="s">
        <v>23</v>
      </c>
      <c r="N178" s="24">
        <v>45146</v>
      </c>
      <c r="O178" s="23" t="s">
        <v>24</v>
      </c>
      <c r="P178" s="23">
        <v>50.842500000000001</v>
      </c>
      <c r="Q178" s="23">
        <v>9.9529999999999994</v>
      </c>
      <c r="R178" s="25">
        <f t="shared" si="7"/>
        <v>19</v>
      </c>
      <c r="S178" t="str">
        <f t="shared" si="8"/>
        <v>0</v>
      </c>
      <c r="T178" t="str">
        <f t="shared" si="6"/>
        <v>0</v>
      </c>
    </row>
    <row r="179" spans="1:20" x14ac:dyDescent="0.3">
      <c r="A179" s="26" t="s">
        <v>1278</v>
      </c>
      <c r="B179" s="26" t="s">
        <v>1279</v>
      </c>
      <c r="C179" s="26" t="s">
        <v>72</v>
      </c>
      <c r="D179" s="26">
        <v>886.34</v>
      </c>
      <c r="E179" s="26">
        <v>70</v>
      </c>
      <c r="F179" s="26" t="s">
        <v>27</v>
      </c>
      <c r="G179" s="26">
        <v>32</v>
      </c>
      <c r="H179" s="26">
        <v>25</v>
      </c>
      <c r="I179" s="27">
        <v>46000</v>
      </c>
      <c r="J179" s="26" t="s">
        <v>28</v>
      </c>
      <c r="K179" s="26" t="s">
        <v>1280</v>
      </c>
      <c r="L179" s="26">
        <v>21</v>
      </c>
      <c r="M179" s="26" t="s">
        <v>23</v>
      </c>
      <c r="N179" s="27">
        <v>45673</v>
      </c>
      <c r="O179" s="26" t="s">
        <v>138</v>
      </c>
      <c r="P179" s="26">
        <v>41.442799999999998</v>
      </c>
      <c r="Q179" s="26">
        <v>-1.488</v>
      </c>
      <c r="R179" s="28">
        <f t="shared" si="7"/>
        <v>327</v>
      </c>
      <c r="S179" t="str">
        <f t="shared" si="8"/>
        <v>0</v>
      </c>
      <c r="T179" t="str">
        <f t="shared" si="6"/>
        <v>0</v>
      </c>
    </row>
    <row r="180" spans="1:20" hidden="1" x14ac:dyDescent="0.3">
      <c r="A180" s="23" t="s">
        <v>7813</v>
      </c>
      <c r="B180" s="23" t="s">
        <v>7814</v>
      </c>
      <c r="C180" s="23" t="s">
        <v>36</v>
      </c>
      <c r="D180" s="23">
        <v>117.82</v>
      </c>
      <c r="E180" s="23">
        <v>820</v>
      </c>
      <c r="F180" s="23" t="s">
        <v>47</v>
      </c>
      <c r="G180" s="23">
        <v>94</v>
      </c>
      <c r="H180" s="23">
        <v>19</v>
      </c>
      <c r="I180" s="24">
        <v>45704</v>
      </c>
      <c r="J180" s="23" t="s">
        <v>556</v>
      </c>
      <c r="K180" s="23" t="s">
        <v>7815</v>
      </c>
      <c r="L180" s="23">
        <v>29</v>
      </c>
      <c r="M180" s="23" t="s">
        <v>23</v>
      </c>
      <c r="N180" s="24">
        <v>45454</v>
      </c>
      <c r="O180" s="23" t="s">
        <v>138</v>
      </c>
      <c r="P180" s="23">
        <v>49.789700000000003</v>
      </c>
      <c r="Q180" s="23">
        <v>-2.6964000000000001</v>
      </c>
      <c r="R180" s="25">
        <f t="shared" si="7"/>
        <v>250</v>
      </c>
      <c r="S180" t="str">
        <f t="shared" si="8"/>
        <v>0</v>
      </c>
      <c r="T180" t="str">
        <f t="shared" ref="T180:T243" si="9">IF(E180&lt;G180,"1","0")</f>
        <v>0</v>
      </c>
    </row>
    <row r="181" spans="1:20" hidden="1" x14ac:dyDescent="0.3">
      <c r="A181" s="26" t="s">
        <v>6234</v>
      </c>
      <c r="B181" s="26" t="s">
        <v>6235</v>
      </c>
      <c r="C181" s="26" t="s">
        <v>72</v>
      </c>
      <c r="D181" s="26">
        <v>273.32</v>
      </c>
      <c r="E181" s="26">
        <v>943</v>
      </c>
      <c r="F181" s="26" t="s">
        <v>47</v>
      </c>
      <c r="G181" s="26">
        <v>60</v>
      </c>
      <c r="H181" s="26">
        <v>14</v>
      </c>
      <c r="I181" s="27">
        <v>45635</v>
      </c>
      <c r="J181" s="26" t="s">
        <v>69</v>
      </c>
      <c r="K181" s="26" t="s">
        <v>6236</v>
      </c>
      <c r="L181" s="26">
        <v>21</v>
      </c>
      <c r="M181" s="26" t="s">
        <v>23</v>
      </c>
      <c r="N181" s="27">
        <v>45508</v>
      </c>
      <c r="O181" s="26" t="s">
        <v>49</v>
      </c>
      <c r="P181" s="26">
        <v>51.407699999999998</v>
      </c>
      <c r="Q181" s="26">
        <v>14.2433</v>
      </c>
      <c r="R181" s="28">
        <f t="shared" si="7"/>
        <v>127</v>
      </c>
      <c r="S181" t="str">
        <f t="shared" si="8"/>
        <v>0</v>
      </c>
      <c r="T181" t="str">
        <f t="shared" si="9"/>
        <v>0</v>
      </c>
    </row>
    <row r="182" spans="1:20" hidden="1" x14ac:dyDescent="0.3">
      <c r="A182" s="23" t="s">
        <v>8464</v>
      </c>
      <c r="B182" s="23" t="s">
        <v>8465</v>
      </c>
      <c r="C182" s="23" t="s">
        <v>42</v>
      </c>
      <c r="D182" s="23">
        <v>834.78</v>
      </c>
      <c r="E182" s="23">
        <v>326</v>
      </c>
      <c r="F182" s="23" t="s">
        <v>20</v>
      </c>
      <c r="G182" s="23">
        <v>34</v>
      </c>
      <c r="H182" s="23">
        <v>3</v>
      </c>
      <c r="I182" s="24">
        <v>45881</v>
      </c>
      <c r="J182" s="23" t="s">
        <v>459</v>
      </c>
      <c r="K182" s="23" t="s">
        <v>8466</v>
      </c>
      <c r="L182" s="23">
        <v>33</v>
      </c>
      <c r="M182" s="23" t="s">
        <v>23</v>
      </c>
      <c r="N182" s="24">
        <v>45677</v>
      </c>
      <c r="O182" s="23" t="s">
        <v>84</v>
      </c>
      <c r="P182" s="23">
        <v>52.091500000000003</v>
      </c>
      <c r="Q182" s="23">
        <v>3.3820000000000001</v>
      </c>
      <c r="R182" s="25">
        <f t="shared" si="7"/>
        <v>204</v>
      </c>
      <c r="S182" t="str">
        <f t="shared" si="8"/>
        <v>0</v>
      </c>
      <c r="T182" t="str">
        <f t="shared" si="9"/>
        <v>0</v>
      </c>
    </row>
    <row r="183" spans="1:20" x14ac:dyDescent="0.3">
      <c r="A183" s="26" t="s">
        <v>2155</v>
      </c>
      <c r="B183" s="26" t="s">
        <v>2156</v>
      </c>
      <c r="C183" s="26" t="s">
        <v>19</v>
      </c>
      <c r="D183" s="26">
        <v>826.06</v>
      </c>
      <c r="E183" s="26">
        <v>211</v>
      </c>
      <c r="F183" s="26" t="s">
        <v>27</v>
      </c>
      <c r="G183" s="26">
        <v>62</v>
      </c>
      <c r="H183" s="26">
        <v>18</v>
      </c>
      <c r="I183" s="27">
        <v>45824</v>
      </c>
      <c r="J183" s="26" t="s">
        <v>87</v>
      </c>
      <c r="K183" s="26" t="s">
        <v>2157</v>
      </c>
      <c r="L183" s="26">
        <v>49</v>
      </c>
      <c r="M183" s="26" t="s">
        <v>38</v>
      </c>
      <c r="N183" s="27">
        <v>45492</v>
      </c>
      <c r="O183" s="26" t="s">
        <v>112</v>
      </c>
      <c r="P183" s="26">
        <v>57.1126</v>
      </c>
      <c r="Q183" s="26">
        <v>4.8500000000000001E-2</v>
      </c>
      <c r="R183" s="28">
        <f t="shared" si="7"/>
        <v>332</v>
      </c>
      <c r="S183" t="str">
        <f t="shared" si="8"/>
        <v>0</v>
      </c>
      <c r="T183" t="str">
        <f t="shared" si="9"/>
        <v>0</v>
      </c>
    </row>
    <row r="184" spans="1:20" hidden="1" x14ac:dyDescent="0.3">
      <c r="A184" s="23" t="s">
        <v>8393</v>
      </c>
      <c r="B184" s="23" t="s">
        <v>8394</v>
      </c>
      <c r="C184" s="23" t="s">
        <v>36</v>
      </c>
      <c r="D184" s="23">
        <v>282.62</v>
      </c>
      <c r="E184" s="23">
        <v>308</v>
      </c>
      <c r="F184" s="23" t="s">
        <v>20</v>
      </c>
      <c r="G184" s="23">
        <v>97</v>
      </c>
      <c r="H184" s="23">
        <v>10</v>
      </c>
      <c r="I184" s="24">
        <v>45561</v>
      </c>
      <c r="J184" s="23" t="s">
        <v>73</v>
      </c>
      <c r="K184" s="23" t="s">
        <v>8395</v>
      </c>
      <c r="L184" s="23">
        <v>48</v>
      </c>
      <c r="M184" s="23" t="s">
        <v>38</v>
      </c>
      <c r="N184" s="24">
        <v>45235</v>
      </c>
      <c r="O184" s="23" t="s">
        <v>24</v>
      </c>
      <c r="P184" s="23">
        <v>53.286799999999999</v>
      </c>
      <c r="Q184" s="23">
        <v>8.4786000000000001</v>
      </c>
      <c r="R184" s="25">
        <f t="shared" si="7"/>
        <v>326</v>
      </c>
      <c r="S184" t="str">
        <f t="shared" si="8"/>
        <v>0</v>
      </c>
      <c r="T184" t="str">
        <f t="shared" si="9"/>
        <v>0</v>
      </c>
    </row>
    <row r="185" spans="1:20" x14ac:dyDescent="0.3">
      <c r="A185" s="26" t="s">
        <v>6810</v>
      </c>
      <c r="B185" s="26" t="s">
        <v>6811</v>
      </c>
      <c r="C185" s="26" t="s">
        <v>32</v>
      </c>
      <c r="D185" s="26">
        <v>733.28</v>
      </c>
      <c r="E185" s="26">
        <v>107</v>
      </c>
      <c r="F185" s="26" t="s">
        <v>27</v>
      </c>
      <c r="G185" s="26">
        <v>20</v>
      </c>
      <c r="H185" s="26">
        <v>14</v>
      </c>
      <c r="I185" s="27">
        <v>45805</v>
      </c>
      <c r="J185" s="26" t="s">
        <v>328</v>
      </c>
      <c r="K185" s="26" t="s">
        <v>6812</v>
      </c>
      <c r="L185" s="26">
        <v>12</v>
      </c>
      <c r="M185" s="26" t="s">
        <v>38</v>
      </c>
      <c r="N185" s="27">
        <v>45483</v>
      </c>
      <c r="O185" s="26" t="s">
        <v>24</v>
      </c>
      <c r="P185" s="26">
        <v>53.662999999999997</v>
      </c>
      <c r="Q185" s="26">
        <v>10.8413</v>
      </c>
      <c r="R185" s="28">
        <f t="shared" si="7"/>
        <v>322</v>
      </c>
      <c r="S185" t="str">
        <f t="shared" si="8"/>
        <v>0</v>
      </c>
      <c r="T185" t="str">
        <f t="shared" si="9"/>
        <v>0</v>
      </c>
    </row>
    <row r="186" spans="1:20" x14ac:dyDescent="0.3">
      <c r="A186" s="23" t="s">
        <v>6407</v>
      </c>
      <c r="B186" s="23" t="s">
        <v>6408</v>
      </c>
      <c r="C186" s="23" t="s">
        <v>32</v>
      </c>
      <c r="D186" s="23">
        <v>675.32</v>
      </c>
      <c r="E186" s="23">
        <v>176</v>
      </c>
      <c r="F186" s="23" t="s">
        <v>27</v>
      </c>
      <c r="G186" s="23">
        <v>44</v>
      </c>
      <c r="H186" s="23">
        <v>14</v>
      </c>
      <c r="I186" s="24">
        <v>45558</v>
      </c>
      <c r="J186" s="23" t="s">
        <v>73</v>
      </c>
      <c r="K186" s="23" t="s">
        <v>6409</v>
      </c>
      <c r="L186" s="23">
        <v>33</v>
      </c>
      <c r="M186" s="23" t="s">
        <v>38</v>
      </c>
      <c r="N186" s="24">
        <v>45359</v>
      </c>
      <c r="O186" s="23" t="s">
        <v>44</v>
      </c>
      <c r="P186" s="23">
        <v>40.524999999999999</v>
      </c>
      <c r="Q186" s="23">
        <v>14.041399999999999</v>
      </c>
      <c r="R186" s="25">
        <f t="shared" si="7"/>
        <v>199</v>
      </c>
      <c r="S186" t="str">
        <f t="shared" si="8"/>
        <v>0</v>
      </c>
      <c r="T186" t="str">
        <f t="shared" si="9"/>
        <v>0</v>
      </c>
    </row>
    <row r="187" spans="1:20" hidden="1" x14ac:dyDescent="0.3">
      <c r="A187" s="26" t="s">
        <v>3291</v>
      </c>
      <c r="B187" s="26" t="s">
        <v>3292</v>
      </c>
      <c r="C187" s="26" t="s">
        <v>65</v>
      </c>
      <c r="D187" s="26">
        <v>478.79</v>
      </c>
      <c r="E187" s="26">
        <v>426</v>
      </c>
      <c r="F187" s="26" t="s">
        <v>20</v>
      </c>
      <c r="G187" s="26">
        <v>64</v>
      </c>
      <c r="H187" s="26">
        <v>22</v>
      </c>
      <c r="I187" s="27">
        <v>45590</v>
      </c>
      <c r="J187" s="26" t="s">
        <v>459</v>
      </c>
      <c r="K187" s="26" t="s">
        <v>3293</v>
      </c>
      <c r="L187" s="26">
        <v>19</v>
      </c>
      <c r="M187" s="26" t="s">
        <v>23</v>
      </c>
      <c r="N187" s="27">
        <v>45247</v>
      </c>
      <c r="O187" s="26" t="s">
        <v>138</v>
      </c>
      <c r="P187" s="26">
        <v>41.420900000000003</v>
      </c>
      <c r="Q187" s="26">
        <v>-3.0127999999999999</v>
      </c>
      <c r="R187" s="28">
        <f t="shared" si="7"/>
        <v>343</v>
      </c>
      <c r="S187" t="str">
        <f t="shared" si="8"/>
        <v>0</v>
      </c>
      <c r="T187" t="str">
        <f t="shared" si="9"/>
        <v>0</v>
      </c>
    </row>
    <row r="188" spans="1:20" hidden="1" x14ac:dyDescent="0.3">
      <c r="A188" s="23" t="s">
        <v>8251</v>
      </c>
      <c r="B188" s="23" t="s">
        <v>8252</v>
      </c>
      <c r="C188" s="23" t="s">
        <v>42</v>
      </c>
      <c r="D188" s="23">
        <v>209.44</v>
      </c>
      <c r="E188" s="23">
        <v>739</v>
      </c>
      <c r="F188" s="23" t="s">
        <v>47</v>
      </c>
      <c r="G188" s="23">
        <v>67</v>
      </c>
      <c r="H188" s="23">
        <v>7</v>
      </c>
      <c r="I188" s="24">
        <v>45634</v>
      </c>
      <c r="J188" s="23" t="s">
        <v>148</v>
      </c>
      <c r="K188" s="23" t="s">
        <v>8253</v>
      </c>
      <c r="L188" s="23">
        <v>45</v>
      </c>
      <c r="M188" s="23" t="s">
        <v>23</v>
      </c>
      <c r="N188" s="24">
        <v>45495</v>
      </c>
      <c r="O188" s="23" t="s">
        <v>112</v>
      </c>
      <c r="P188" s="23">
        <v>56.432200000000002</v>
      </c>
      <c r="Q188" s="23">
        <v>-5.7584</v>
      </c>
      <c r="R188" s="25">
        <f t="shared" si="7"/>
        <v>139</v>
      </c>
      <c r="S188" t="str">
        <f t="shared" si="8"/>
        <v>0</v>
      </c>
      <c r="T188" t="str">
        <f t="shared" si="9"/>
        <v>0</v>
      </c>
    </row>
    <row r="189" spans="1:20" hidden="1" x14ac:dyDescent="0.3">
      <c r="A189" s="26" t="s">
        <v>852</v>
      </c>
      <c r="B189" s="26" t="s">
        <v>853</v>
      </c>
      <c r="C189" s="26" t="s">
        <v>32</v>
      </c>
      <c r="D189" s="26">
        <v>889.76</v>
      </c>
      <c r="E189" s="26">
        <v>530</v>
      </c>
      <c r="F189" s="26" t="s">
        <v>20</v>
      </c>
      <c r="G189" s="26">
        <v>77</v>
      </c>
      <c r="H189" s="26">
        <v>7</v>
      </c>
      <c r="I189" s="27">
        <v>45662</v>
      </c>
      <c r="J189" s="26" t="s">
        <v>556</v>
      </c>
      <c r="K189" s="26" t="s">
        <v>854</v>
      </c>
      <c r="L189" s="26">
        <v>37</v>
      </c>
      <c r="M189" s="26" t="s">
        <v>23</v>
      </c>
      <c r="N189" s="27">
        <v>45613</v>
      </c>
      <c r="O189" s="26" t="s">
        <v>90</v>
      </c>
      <c r="P189" s="26">
        <v>47.954799999999999</v>
      </c>
      <c r="Q189" s="26">
        <v>12.465299999999999</v>
      </c>
      <c r="R189" s="28">
        <f t="shared" si="7"/>
        <v>49</v>
      </c>
      <c r="S189" t="str">
        <f t="shared" si="8"/>
        <v>0</v>
      </c>
      <c r="T189" t="str">
        <f t="shared" si="9"/>
        <v>0</v>
      </c>
    </row>
    <row r="190" spans="1:20" hidden="1" x14ac:dyDescent="0.3">
      <c r="A190" s="23" t="s">
        <v>6736</v>
      </c>
      <c r="B190" s="23" t="s">
        <v>6737</v>
      </c>
      <c r="C190" s="23" t="s">
        <v>65</v>
      </c>
      <c r="D190" s="23">
        <v>681.07</v>
      </c>
      <c r="E190" s="23">
        <v>833</v>
      </c>
      <c r="F190" s="23" t="s">
        <v>47</v>
      </c>
      <c r="G190" s="23">
        <v>46</v>
      </c>
      <c r="H190" s="23">
        <v>21</v>
      </c>
      <c r="I190" s="24">
        <v>45546</v>
      </c>
      <c r="J190" s="23" t="s">
        <v>33</v>
      </c>
      <c r="K190" s="23" t="s">
        <v>6735</v>
      </c>
      <c r="L190" s="23">
        <v>14</v>
      </c>
      <c r="M190" s="23" t="s">
        <v>23</v>
      </c>
      <c r="N190" s="24">
        <v>45431</v>
      </c>
      <c r="O190" s="23" t="s">
        <v>49</v>
      </c>
      <c r="P190" s="23">
        <v>53.957900000000002</v>
      </c>
      <c r="Q190" s="23">
        <v>23.624199999999998</v>
      </c>
      <c r="R190" s="25">
        <f t="shared" si="7"/>
        <v>115</v>
      </c>
      <c r="S190" t="str">
        <f t="shared" si="8"/>
        <v>0</v>
      </c>
      <c r="T190" t="str">
        <f t="shared" si="9"/>
        <v>0</v>
      </c>
    </row>
    <row r="191" spans="1:20" hidden="1" x14ac:dyDescent="0.3">
      <c r="A191" s="26" t="s">
        <v>5940</v>
      </c>
      <c r="B191" s="26" t="s">
        <v>5941</v>
      </c>
      <c r="C191" s="26" t="s">
        <v>42</v>
      </c>
      <c r="D191" s="26">
        <v>177.3</v>
      </c>
      <c r="E191" s="26">
        <v>417</v>
      </c>
      <c r="F191" s="26" t="s">
        <v>20</v>
      </c>
      <c r="G191" s="26">
        <v>86</v>
      </c>
      <c r="H191" s="26">
        <v>22</v>
      </c>
      <c r="I191" s="27">
        <v>45643</v>
      </c>
      <c r="J191" s="26" t="s">
        <v>33</v>
      </c>
      <c r="K191" s="26" t="s">
        <v>5942</v>
      </c>
      <c r="L191" s="26">
        <v>41</v>
      </c>
      <c r="M191" s="26" t="s">
        <v>23</v>
      </c>
      <c r="N191" s="27">
        <v>45392</v>
      </c>
      <c r="O191" s="26" t="s">
        <v>84</v>
      </c>
      <c r="P191" s="26">
        <v>53.185600000000001</v>
      </c>
      <c r="Q191" s="26">
        <v>4.3554000000000004</v>
      </c>
      <c r="R191" s="28">
        <f t="shared" si="7"/>
        <v>251</v>
      </c>
      <c r="S191" t="str">
        <f t="shared" si="8"/>
        <v>0</v>
      </c>
      <c r="T191" t="str">
        <f t="shared" si="9"/>
        <v>0</v>
      </c>
    </row>
    <row r="192" spans="1:20" x14ac:dyDescent="0.3">
      <c r="A192" s="23" t="s">
        <v>516</v>
      </c>
      <c r="B192" s="23" t="s">
        <v>517</v>
      </c>
      <c r="C192" s="23" t="s">
        <v>36</v>
      </c>
      <c r="D192" s="23">
        <v>707.75</v>
      </c>
      <c r="E192" s="23">
        <v>247</v>
      </c>
      <c r="F192" s="23" t="s">
        <v>27</v>
      </c>
      <c r="G192" s="23">
        <v>18</v>
      </c>
      <c r="H192" s="23">
        <v>23</v>
      </c>
      <c r="I192" s="24">
        <v>45947</v>
      </c>
      <c r="J192" s="23" t="s">
        <v>234</v>
      </c>
      <c r="K192" s="23" t="s">
        <v>518</v>
      </c>
      <c r="L192" s="23">
        <v>15</v>
      </c>
      <c r="M192" s="23" t="s">
        <v>23</v>
      </c>
      <c r="N192" s="24">
        <v>45728</v>
      </c>
      <c r="O192" s="23" t="s">
        <v>29</v>
      </c>
      <c r="P192" s="23">
        <v>37.514499999999998</v>
      </c>
      <c r="Q192" s="23">
        <v>-3.3220999999999998</v>
      </c>
      <c r="R192" s="25">
        <f t="shared" si="7"/>
        <v>219</v>
      </c>
      <c r="S192" t="str">
        <f t="shared" si="8"/>
        <v>0</v>
      </c>
      <c r="T192" t="str">
        <f t="shared" si="9"/>
        <v>0</v>
      </c>
    </row>
    <row r="193" spans="1:20" x14ac:dyDescent="0.3">
      <c r="A193" s="26" t="s">
        <v>805</v>
      </c>
      <c r="B193" s="26" t="s">
        <v>806</v>
      </c>
      <c r="C193" s="26" t="s">
        <v>36</v>
      </c>
      <c r="D193" s="26">
        <v>744.02</v>
      </c>
      <c r="E193" s="26">
        <v>208</v>
      </c>
      <c r="F193" s="26" t="s">
        <v>27</v>
      </c>
      <c r="G193" s="26">
        <v>37</v>
      </c>
      <c r="H193" s="26">
        <v>11</v>
      </c>
      <c r="I193" s="27">
        <v>45325</v>
      </c>
      <c r="J193" s="26" t="s">
        <v>268</v>
      </c>
      <c r="K193" s="26" t="s">
        <v>807</v>
      </c>
      <c r="L193" s="26">
        <v>39</v>
      </c>
      <c r="M193" s="26" t="s">
        <v>23</v>
      </c>
      <c r="N193" s="27">
        <v>45146</v>
      </c>
      <c r="O193" s="26" t="s">
        <v>84</v>
      </c>
      <c r="P193" s="26">
        <v>50.819800000000001</v>
      </c>
      <c r="Q193" s="26">
        <v>3.4007000000000001</v>
      </c>
      <c r="R193" s="28">
        <f t="shared" si="7"/>
        <v>179</v>
      </c>
      <c r="S193" t="str">
        <f t="shared" si="8"/>
        <v>0</v>
      </c>
      <c r="T193" t="str">
        <f t="shared" si="9"/>
        <v>0</v>
      </c>
    </row>
    <row r="194" spans="1:20" x14ac:dyDescent="0.3">
      <c r="A194" s="23" t="s">
        <v>686</v>
      </c>
      <c r="B194" s="23" t="s">
        <v>687</v>
      </c>
      <c r="C194" s="23" t="s">
        <v>65</v>
      </c>
      <c r="D194" s="23">
        <v>888.01</v>
      </c>
      <c r="E194" s="23">
        <v>215</v>
      </c>
      <c r="F194" s="23" t="s">
        <v>27</v>
      </c>
      <c r="G194" s="23">
        <v>64</v>
      </c>
      <c r="H194" s="23">
        <v>18</v>
      </c>
      <c r="I194" s="24">
        <v>45744</v>
      </c>
      <c r="J194" s="23" t="s">
        <v>385</v>
      </c>
      <c r="K194" s="23" t="s">
        <v>688</v>
      </c>
      <c r="L194" s="23">
        <v>38</v>
      </c>
      <c r="M194" s="23" t="s">
        <v>23</v>
      </c>
      <c r="N194" s="24">
        <v>45590</v>
      </c>
      <c r="O194" s="23" t="s">
        <v>77</v>
      </c>
      <c r="P194" s="23">
        <v>50.6066</v>
      </c>
      <c r="Q194" s="23">
        <v>4.5297999999999998</v>
      </c>
      <c r="R194" s="25">
        <f t="shared" si="7"/>
        <v>154</v>
      </c>
      <c r="S194" t="str">
        <f t="shared" si="8"/>
        <v>0</v>
      </c>
      <c r="T194" t="str">
        <f t="shared" si="9"/>
        <v>0</v>
      </c>
    </row>
    <row r="195" spans="1:20" hidden="1" x14ac:dyDescent="0.3">
      <c r="A195" s="26" t="s">
        <v>808</v>
      </c>
      <c r="B195" s="26" t="s">
        <v>809</v>
      </c>
      <c r="C195" s="26" t="s">
        <v>36</v>
      </c>
      <c r="D195" s="26">
        <v>230.61</v>
      </c>
      <c r="E195" s="26">
        <v>712</v>
      </c>
      <c r="F195" s="26" t="s">
        <v>47</v>
      </c>
      <c r="G195" s="26">
        <v>55</v>
      </c>
      <c r="H195" s="26">
        <v>10</v>
      </c>
      <c r="I195" s="27">
        <v>45738</v>
      </c>
      <c r="J195" s="26" t="s">
        <v>58</v>
      </c>
      <c r="K195" s="26" t="s">
        <v>807</v>
      </c>
      <c r="L195" s="26">
        <v>36</v>
      </c>
      <c r="M195" s="26" t="s">
        <v>23</v>
      </c>
      <c r="N195" s="27">
        <v>45614</v>
      </c>
      <c r="O195" s="26" t="s">
        <v>24</v>
      </c>
      <c r="P195" s="26">
        <v>54.858800000000002</v>
      </c>
      <c r="Q195" s="26">
        <v>7.7367999999999997</v>
      </c>
      <c r="R195" s="28">
        <f t="shared" ref="R195:R258" si="10">I195-N195</f>
        <v>124</v>
      </c>
      <c r="S195" t="str">
        <f t="shared" ref="S195:S258" si="11">IF(E195&lt;G195,"1","0")</f>
        <v>0</v>
      </c>
      <c r="T195" t="str">
        <f t="shared" si="9"/>
        <v>0</v>
      </c>
    </row>
    <row r="196" spans="1:20" hidden="1" x14ac:dyDescent="0.3">
      <c r="A196" s="23" t="s">
        <v>2097</v>
      </c>
      <c r="B196" s="23" t="s">
        <v>2098</v>
      </c>
      <c r="C196" s="23" t="s">
        <v>65</v>
      </c>
      <c r="D196" s="23">
        <v>988.87</v>
      </c>
      <c r="E196" s="23">
        <v>437</v>
      </c>
      <c r="F196" s="23" t="s">
        <v>20</v>
      </c>
      <c r="G196" s="23">
        <v>89</v>
      </c>
      <c r="H196" s="23">
        <v>15</v>
      </c>
      <c r="I196" s="24">
        <v>45853</v>
      </c>
      <c r="J196" s="23" t="s">
        <v>163</v>
      </c>
      <c r="K196" s="23" t="s">
        <v>2099</v>
      </c>
      <c r="L196" s="23">
        <v>26</v>
      </c>
      <c r="M196" s="23" t="s">
        <v>23</v>
      </c>
      <c r="N196" s="24">
        <v>45585</v>
      </c>
      <c r="O196" s="23" t="s">
        <v>49</v>
      </c>
      <c r="P196" s="23">
        <v>50.497</v>
      </c>
      <c r="Q196" s="23">
        <v>15.2354</v>
      </c>
      <c r="R196" s="25">
        <f t="shared" si="10"/>
        <v>268</v>
      </c>
      <c r="S196" t="str">
        <f t="shared" si="11"/>
        <v>0</v>
      </c>
      <c r="T196" t="str">
        <f t="shared" si="9"/>
        <v>0</v>
      </c>
    </row>
    <row r="197" spans="1:20" hidden="1" x14ac:dyDescent="0.3">
      <c r="A197" s="26" t="s">
        <v>8130</v>
      </c>
      <c r="B197" s="26" t="s">
        <v>8131</v>
      </c>
      <c r="C197" s="26" t="s">
        <v>55</v>
      </c>
      <c r="D197" s="26">
        <v>161.86000000000001</v>
      </c>
      <c r="E197" s="26">
        <v>768</v>
      </c>
      <c r="F197" s="26" t="s">
        <v>47</v>
      </c>
      <c r="G197" s="26">
        <v>79</v>
      </c>
      <c r="H197" s="26">
        <v>12</v>
      </c>
      <c r="I197" s="27">
        <v>45895</v>
      </c>
      <c r="J197" s="26" t="s">
        <v>123</v>
      </c>
      <c r="K197" s="26" t="s">
        <v>8132</v>
      </c>
      <c r="L197" s="26">
        <v>8</v>
      </c>
      <c r="M197" s="26" t="s">
        <v>23</v>
      </c>
      <c r="N197" s="27">
        <v>45734</v>
      </c>
      <c r="O197" s="26" t="s">
        <v>77</v>
      </c>
      <c r="P197" s="26">
        <v>51.335099999999997</v>
      </c>
      <c r="Q197" s="26">
        <v>5.5335000000000001</v>
      </c>
      <c r="R197" s="28">
        <f t="shared" si="10"/>
        <v>161</v>
      </c>
      <c r="S197" t="str">
        <f t="shared" si="11"/>
        <v>0</v>
      </c>
      <c r="T197" t="str">
        <f t="shared" si="9"/>
        <v>0</v>
      </c>
    </row>
    <row r="198" spans="1:20" hidden="1" x14ac:dyDescent="0.3">
      <c r="A198" s="23" t="s">
        <v>6309</v>
      </c>
      <c r="B198" s="23" t="s">
        <v>6310</v>
      </c>
      <c r="C198" s="23" t="s">
        <v>72</v>
      </c>
      <c r="D198" s="23">
        <v>604.67999999999995</v>
      </c>
      <c r="E198" s="23">
        <v>617</v>
      </c>
      <c r="F198" s="23" t="s">
        <v>20</v>
      </c>
      <c r="G198" s="23">
        <v>36</v>
      </c>
      <c r="H198" s="23">
        <v>23</v>
      </c>
      <c r="I198" s="24">
        <v>45742</v>
      </c>
      <c r="J198" s="23" t="s">
        <v>154</v>
      </c>
      <c r="K198" s="23" t="s">
        <v>6308</v>
      </c>
      <c r="L198" s="23">
        <v>6</v>
      </c>
      <c r="M198" s="23" t="s">
        <v>23</v>
      </c>
      <c r="N198" s="24">
        <v>45491</v>
      </c>
      <c r="O198" s="23" t="s">
        <v>112</v>
      </c>
      <c r="P198" s="23">
        <v>57.136600000000001</v>
      </c>
      <c r="Q198" s="23">
        <v>0.8276</v>
      </c>
      <c r="R198" s="25">
        <f t="shared" si="10"/>
        <v>251</v>
      </c>
      <c r="S198" t="str">
        <f t="shared" si="11"/>
        <v>0</v>
      </c>
      <c r="T198" t="str">
        <f t="shared" si="9"/>
        <v>0</v>
      </c>
    </row>
    <row r="199" spans="1:20" hidden="1" x14ac:dyDescent="0.3">
      <c r="A199" s="26" t="s">
        <v>2815</v>
      </c>
      <c r="B199" s="26" t="s">
        <v>2816</v>
      </c>
      <c r="C199" s="26" t="s">
        <v>42</v>
      </c>
      <c r="D199" s="26">
        <v>660.6</v>
      </c>
      <c r="E199" s="26">
        <v>987</v>
      </c>
      <c r="F199" s="26" t="s">
        <v>47</v>
      </c>
      <c r="G199" s="26">
        <v>19</v>
      </c>
      <c r="H199" s="26">
        <v>17</v>
      </c>
      <c r="I199" s="27">
        <v>45458</v>
      </c>
      <c r="J199" s="26" t="s">
        <v>204</v>
      </c>
      <c r="K199" s="26" t="s">
        <v>2817</v>
      </c>
      <c r="L199" s="26">
        <v>37</v>
      </c>
      <c r="M199" s="26" t="s">
        <v>23</v>
      </c>
      <c r="N199" s="27">
        <v>45159</v>
      </c>
      <c r="O199" s="26" t="s">
        <v>29</v>
      </c>
      <c r="P199" s="26">
        <v>40.094200000000001</v>
      </c>
      <c r="Q199" s="26">
        <v>-3.6150000000000002</v>
      </c>
      <c r="R199" s="28">
        <f t="shared" si="10"/>
        <v>299</v>
      </c>
      <c r="S199" t="str">
        <f t="shared" si="11"/>
        <v>0</v>
      </c>
      <c r="T199" t="str">
        <f t="shared" si="9"/>
        <v>0</v>
      </c>
    </row>
    <row r="200" spans="1:20" hidden="1" x14ac:dyDescent="0.3">
      <c r="A200" s="23" t="s">
        <v>734</v>
      </c>
      <c r="B200" s="23" t="s">
        <v>735</v>
      </c>
      <c r="C200" s="23" t="s">
        <v>65</v>
      </c>
      <c r="D200" s="23">
        <v>424.76</v>
      </c>
      <c r="E200" s="23">
        <v>310</v>
      </c>
      <c r="F200" s="23" t="s">
        <v>20</v>
      </c>
      <c r="G200" s="23">
        <v>32</v>
      </c>
      <c r="H200" s="23">
        <v>22</v>
      </c>
      <c r="I200" s="24">
        <v>45553</v>
      </c>
      <c r="J200" s="23" t="s">
        <v>123</v>
      </c>
      <c r="K200" s="23" t="s">
        <v>736</v>
      </c>
      <c r="L200" s="23">
        <v>13</v>
      </c>
      <c r="M200" s="23" t="s">
        <v>23</v>
      </c>
      <c r="N200" s="24">
        <v>45438</v>
      </c>
      <c r="O200" s="23" t="s">
        <v>138</v>
      </c>
      <c r="P200" s="23">
        <v>44.537799999999997</v>
      </c>
      <c r="Q200" s="23">
        <v>3.5024999999999999</v>
      </c>
      <c r="R200" s="25">
        <f t="shared" si="10"/>
        <v>115</v>
      </c>
      <c r="S200" t="str">
        <f t="shared" si="11"/>
        <v>0</v>
      </c>
      <c r="T200" t="str">
        <f t="shared" si="9"/>
        <v>0</v>
      </c>
    </row>
    <row r="201" spans="1:20" hidden="1" x14ac:dyDescent="0.3">
      <c r="A201" s="26" t="s">
        <v>2424</v>
      </c>
      <c r="B201" s="26" t="s">
        <v>2425</v>
      </c>
      <c r="C201" s="26" t="s">
        <v>42</v>
      </c>
      <c r="D201" s="26">
        <v>480.29</v>
      </c>
      <c r="E201" s="26">
        <v>782</v>
      </c>
      <c r="F201" s="26" t="s">
        <v>47</v>
      </c>
      <c r="G201" s="26">
        <v>30</v>
      </c>
      <c r="H201" s="26">
        <v>24</v>
      </c>
      <c r="I201" s="27">
        <v>45775</v>
      </c>
      <c r="J201" s="26" t="s">
        <v>197</v>
      </c>
      <c r="K201" s="26" t="s">
        <v>2423</v>
      </c>
      <c r="L201" s="26">
        <v>39</v>
      </c>
      <c r="M201" s="26" t="s">
        <v>23</v>
      </c>
      <c r="N201" s="27">
        <v>45734</v>
      </c>
      <c r="O201" s="26" t="s">
        <v>49</v>
      </c>
      <c r="P201" s="26">
        <v>51.634799999999998</v>
      </c>
      <c r="Q201" s="26">
        <v>18.6157</v>
      </c>
      <c r="R201" s="28">
        <f t="shared" si="10"/>
        <v>41</v>
      </c>
      <c r="S201" t="str">
        <f t="shared" si="11"/>
        <v>0</v>
      </c>
      <c r="T201" t="str">
        <f t="shared" si="9"/>
        <v>0</v>
      </c>
    </row>
    <row r="202" spans="1:20" hidden="1" x14ac:dyDescent="0.3">
      <c r="A202" s="23" t="s">
        <v>7087</v>
      </c>
      <c r="B202" s="23" t="s">
        <v>7088</v>
      </c>
      <c r="C202" s="23" t="s">
        <v>55</v>
      </c>
      <c r="D202" s="23">
        <v>892</v>
      </c>
      <c r="E202" s="23">
        <v>382</v>
      </c>
      <c r="F202" s="23" t="s">
        <v>20</v>
      </c>
      <c r="G202" s="23">
        <v>99</v>
      </c>
      <c r="H202" s="23">
        <v>29</v>
      </c>
      <c r="I202" s="24">
        <v>45138</v>
      </c>
      <c r="J202" s="23" t="s">
        <v>87</v>
      </c>
      <c r="K202" s="23" t="s">
        <v>7089</v>
      </c>
      <c r="L202" s="23">
        <v>42</v>
      </c>
      <c r="M202" s="23" t="s">
        <v>23</v>
      </c>
      <c r="N202" s="24">
        <v>45050</v>
      </c>
      <c r="O202" s="23" t="s">
        <v>49</v>
      </c>
      <c r="P202" s="23">
        <v>54.434199999999997</v>
      </c>
      <c r="Q202" s="23">
        <v>23.940300000000001</v>
      </c>
      <c r="R202" s="25">
        <f t="shared" si="10"/>
        <v>88</v>
      </c>
      <c r="S202" t="str">
        <f t="shared" si="11"/>
        <v>0</v>
      </c>
      <c r="T202" t="str">
        <f t="shared" si="9"/>
        <v>0</v>
      </c>
    </row>
    <row r="203" spans="1:20" hidden="1" x14ac:dyDescent="0.3">
      <c r="A203" s="26" t="s">
        <v>7013</v>
      </c>
      <c r="B203" s="26" t="s">
        <v>7014</v>
      </c>
      <c r="C203" s="26" t="s">
        <v>42</v>
      </c>
      <c r="D203" s="26">
        <v>648.82000000000005</v>
      </c>
      <c r="E203" s="26">
        <v>980</v>
      </c>
      <c r="F203" s="26" t="s">
        <v>47</v>
      </c>
      <c r="G203" s="26">
        <v>54</v>
      </c>
      <c r="H203" s="26">
        <v>17</v>
      </c>
      <c r="I203" s="27">
        <v>45351</v>
      </c>
      <c r="J203" s="26" t="s">
        <v>179</v>
      </c>
      <c r="K203" s="26" t="s">
        <v>7015</v>
      </c>
      <c r="L203" s="26">
        <v>35</v>
      </c>
      <c r="M203" s="26" t="s">
        <v>23</v>
      </c>
      <c r="N203" s="27">
        <v>45253</v>
      </c>
      <c r="O203" s="26" t="s">
        <v>24</v>
      </c>
      <c r="P203" s="26">
        <v>53.353299999999997</v>
      </c>
      <c r="Q203" s="26">
        <v>12.7865</v>
      </c>
      <c r="R203" s="28">
        <f t="shared" si="10"/>
        <v>98</v>
      </c>
      <c r="S203" t="str">
        <f t="shared" si="11"/>
        <v>0</v>
      </c>
      <c r="T203" t="str">
        <f t="shared" si="9"/>
        <v>0</v>
      </c>
    </row>
    <row r="204" spans="1:20" x14ac:dyDescent="0.3">
      <c r="A204" s="23" t="s">
        <v>7998</v>
      </c>
      <c r="B204" s="23" t="s">
        <v>7999</v>
      </c>
      <c r="C204" s="23" t="s">
        <v>65</v>
      </c>
      <c r="D204" s="23">
        <v>502.03</v>
      </c>
      <c r="E204" s="23">
        <v>270</v>
      </c>
      <c r="F204" s="23" t="s">
        <v>27</v>
      </c>
      <c r="G204" s="23">
        <v>12</v>
      </c>
      <c r="H204" s="23">
        <v>1</v>
      </c>
      <c r="I204" s="24">
        <v>45386</v>
      </c>
      <c r="J204" s="23" t="s">
        <v>268</v>
      </c>
      <c r="K204" s="23" t="s">
        <v>8000</v>
      </c>
      <c r="L204" s="23">
        <v>18</v>
      </c>
      <c r="M204" s="23" t="s">
        <v>23</v>
      </c>
      <c r="N204" s="24">
        <v>45135</v>
      </c>
      <c r="O204" s="23" t="s">
        <v>39</v>
      </c>
      <c r="P204" s="23">
        <v>64.691699999999997</v>
      </c>
      <c r="Q204" s="23">
        <v>13.275600000000001</v>
      </c>
      <c r="R204" s="25">
        <f t="shared" si="10"/>
        <v>251</v>
      </c>
      <c r="S204" t="str">
        <f t="shared" si="11"/>
        <v>0</v>
      </c>
      <c r="T204" t="str">
        <f t="shared" si="9"/>
        <v>0</v>
      </c>
    </row>
    <row r="205" spans="1:20" x14ac:dyDescent="0.3">
      <c r="A205" s="26" t="s">
        <v>5873</v>
      </c>
      <c r="B205" s="26" t="s">
        <v>5874</v>
      </c>
      <c r="C205" s="26" t="s">
        <v>72</v>
      </c>
      <c r="D205" s="26">
        <v>137.07</v>
      </c>
      <c r="E205" s="26">
        <v>120</v>
      </c>
      <c r="F205" s="26" t="s">
        <v>27</v>
      </c>
      <c r="G205" s="26">
        <v>68</v>
      </c>
      <c r="H205" s="26">
        <v>6</v>
      </c>
      <c r="I205" s="27">
        <v>45560</v>
      </c>
      <c r="J205" s="26" t="s">
        <v>143</v>
      </c>
      <c r="K205" s="26" t="s">
        <v>5875</v>
      </c>
      <c r="L205" s="26">
        <v>35</v>
      </c>
      <c r="M205" s="26" t="s">
        <v>23</v>
      </c>
      <c r="N205" s="27">
        <v>45225</v>
      </c>
      <c r="O205" s="26" t="s">
        <v>49</v>
      </c>
      <c r="P205" s="26">
        <v>49.342799999999997</v>
      </c>
      <c r="Q205" s="26">
        <v>21.007300000000001</v>
      </c>
      <c r="R205" s="28">
        <f t="shared" si="10"/>
        <v>335</v>
      </c>
      <c r="S205" t="str">
        <f t="shared" si="11"/>
        <v>0</v>
      </c>
      <c r="T205" t="str">
        <f t="shared" si="9"/>
        <v>0</v>
      </c>
    </row>
    <row r="206" spans="1:20" hidden="1" x14ac:dyDescent="0.3">
      <c r="A206" s="23" t="s">
        <v>5514</v>
      </c>
      <c r="B206" s="23" t="s">
        <v>5515</v>
      </c>
      <c r="C206" s="23" t="s">
        <v>72</v>
      </c>
      <c r="D206" s="23">
        <v>17.260000000000002</v>
      </c>
      <c r="E206" s="23">
        <v>406</v>
      </c>
      <c r="F206" s="23" t="s">
        <v>20</v>
      </c>
      <c r="G206" s="23">
        <v>52</v>
      </c>
      <c r="H206" s="23">
        <v>21</v>
      </c>
      <c r="I206" s="24">
        <v>45411</v>
      </c>
      <c r="J206" s="23" t="s">
        <v>201</v>
      </c>
      <c r="K206" s="23" t="s">
        <v>5513</v>
      </c>
      <c r="L206" s="23">
        <v>37</v>
      </c>
      <c r="M206" s="23" t="s">
        <v>23</v>
      </c>
      <c r="N206" s="24">
        <v>45270</v>
      </c>
      <c r="O206" s="23" t="s">
        <v>44</v>
      </c>
      <c r="P206" s="23">
        <v>44.252299999999998</v>
      </c>
      <c r="Q206" s="23">
        <v>7.1589999999999998</v>
      </c>
      <c r="R206" s="25">
        <f t="shared" si="10"/>
        <v>141</v>
      </c>
      <c r="S206" t="str">
        <f t="shared" si="11"/>
        <v>0</v>
      </c>
      <c r="T206" t="str">
        <f t="shared" si="9"/>
        <v>0</v>
      </c>
    </row>
    <row r="207" spans="1:20" x14ac:dyDescent="0.3">
      <c r="A207" s="26" t="s">
        <v>2369</v>
      </c>
      <c r="B207" s="26" t="s">
        <v>2370</v>
      </c>
      <c r="C207" s="26" t="s">
        <v>36</v>
      </c>
      <c r="D207" s="26">
        <v>133.72</v>
      </c>
      <c r="E207" s="26">
        <v>244</v>
      </c>
      <c r="F207" s="26" t="s">
        <v>27</v>
      </c>
      <c r="G207" s="26">
        <v>16</v>
      </c>
      <c r="H207" s="26">
        <v>15</v>
      </c>
      <c r="I207" s="27">
        <v>45289</v>
      </c>
      <c r="J207" s="26" t="s">
        <v>429</v>
      </c>
      <c r="K207" s="26" t="s">
        <v>2368</v>
      </c>
      <c r="L207" s="26">
        <v>48</v>
      </c>
      <c r="M207" s="26" t="s">
        <v>23</v>
      </c>
      <c r="N207" s="27">
        <v>45152</v>
      </c>
      <c r="O207" s="26" t="s">
        <v>29</v>
      </c>
      <c r="P207" s="26">
        <v>43.238799999999998</v>
      </c>
      <c r="Q207" s="26">
        <v>-8.1516000000000002</v>
      </c>
      <c r="R207" s="28">
        <f t="shared" si="10"/>
        <v>137</v>
      </c>
      <c r="S207" t="str">
        <f t="shared" si="11"/>
        <v>0</v>
      </c>
      <c r="T207" t="str">
        <f t="shared" si="9"/>
        <v>0</v>
      </c>
    </row>
    <row r="208" spans="1:20" x14ac:dyDescent="0.3">
      <c r="A208" s="23" t="s">
        <v>3984</v>
      </c>
      <c r="B208" s="23" t="s">
        <v>3985</v>
      </c>
      <c r="C208" s="23" t="s">
        <v>72</v>
      </c>
      <c r="D208" s="23">
        <v>956.62</v>
      </c>
      <c r="E208" s="23">
        <v>65</v>
      </c>
      <c r="F208" s="23" t="s">
        <v>27</v>
      </c>
      <c r="G208" s="23">
        <v>36</v>
      </c>
      <c r="H208" s="23">
        <v>19</v>
      </c>
      <c r="I208" s="24">
        <v>45275</v>
      </c>
      <c r="J208" s="23" t="s">
        <v>118</v>
      </c>
      <c r="K208" s="23" t="s">
        <v>3986</v>
      </c>
      <c r="L208" s="23">
        <v>20</v>
      </c>
      <c r="M208" s="23" t="s">
        <v>23</v>
      </c>
      <c r="N208" s="24">
        <v>45124</v>
      </c>
      <c r="O208" s="23" t="s">
        <v>29</v>
      </c>
      <c r="P208" s="23">
        <v>38.229999999999997</v>
      </c>
      <c r="Q208" s="23">
        <v>-0.82789999999999997</v>
      </c>
      <c r="R208" s="25">
        <f t="shared" si="10"/>
        <v>151</v>
      </c>
      <c r="S208" t="str">
        <f t="shared" si="11"/>
        <v>0</v>
      </c>
      <c r="T208" t="str">
        <f t="shared" si="9"/>
        <v>0</v>
      </c>
    </row>
    <row r="209" spans="1:20" hidden="1" x14ac:dyDescent="0.3">
      <c r="A209" s="26" t="s">
        <v>1205</v>
      </c>
      <c r="B209" s="26" t="s">
        <v>1206</v>
      </c>
      <c r="C209" s="26" t="s">
        <v>72</v>
      </c>
      <c r="D209" s="26">
        <v>766.45</v>
      </c>
      <c r="E209" s="26">
        <v>941</v>
      </c>
      <c r="F209" s="26" t="s">
        <v>47</v>
      </c>
      <c r="G209" s="26">
        <v>71</v>
      </c>
      <c r="H209" s="26">
        <v>14</v>
      </c>
      <c r="I209" s="27">
        <v>45215</v>
      </c>
      <c r="J209" s="26" t="s">
        <v>76</v>
      </c>
      <c r="K209" s="26" t="s">
        <v>1204</v>
      </c>
      <c r="L209" s="26">
        <v>24</v>
      </c>
      <c r="M209" s="26" t="s">
        <v>23</v>
      </c>
      <c r="N209" s="27">
        <v>45048</v>
      </c>
      <c r="O209" s="26" t="s">
        <v>44</v>
      </c>
      <c r="P209" s="26">
        <v>38.383699999999997</v>
      </c>
      <c r="Q209" s="26">
        <v>7.2594000000000003</v>
      </c>
      <c r="R209" s="28">
        <f t="shared" si="10"/>
        <v>167</v>
      </c>
      <c r="S209" t="str">
        <f t="shared" si="11"/>
        <v>0</v>
      </c>
      <c r="T209" t="str">
        <f t="shared" si="9"/>
        <v>0</v>
      </c>
    </row>
    <row r="210" spans="1:20" x14ac:dyDescent="0.3">
      <c r="A210" s="23" t="s">
        <v>3740</v>
      </c>
      <c r="B210" s="23" t="s">
        <v>3741</v>
      </c>
      <c r="C210" s="23" t="s">
        <v>42</v>
      </c>
      <c r="D210" s="23">
        <v>967.45</v>
      </c>
      <c r="E210" s="23">
        <v>227</v>
      </c>
      <c r="F210" s="23" t="s">
        <v>27</v>
      </c>
      <c r="G210" s="23">
        <v>51</v>
      </c>
      <c r="H210" s="23">
        <v>10</v>
      </c>
      <c r="I210" s="24">
        <v>45649</v>
      </c>
      <c r="J210" s="23" t="s">
        <v>221</v>
      </c>
      <c r="K210" s="23" t="s">
        <v>3742</v>
      </c>
      <c r="L210" s="23">
        <v>18</v>
      </c>
      <c r="M210" s="23" t="s">
        <v>23</v>
      </c>
      <c r="N210" s="24">
        <v>45392</v>
      </c>
      <c r="O210" s="23" t="s">
        <v>90</v>
      </c>
      <c r="P210" s="23">
        <v>47.261000000000003</v>
      </c>
      <c r="Q210" s="23">
        <v>15.398</v>
      </c>
      <c r="R210" s="25">
        <f t="shared" si="10"/>
        <v>257</v>
      </c>
      <c r="S210" t="str">
        <f t="shared" si="11"/>
        <v>0</v>
      </c>
      <c r="T210" t="str">
        <f t="shared" si="9"/>
        <v>0</v>
      </c>
    </row>
    <row r="211" spans="1:20" hidden="1" x14ac:dyDescent="0.3">
      <c r="A211" s="26" t="s">
        <v>4955</v>
      </c>
      <c r="B211" s="26" t="s">
        <v>4956</v>
      </c>
      <c r="C211" s="26" t="s">
        <v>42</v>
      </c>
      <c r="D211" s="26">
        <v>45.35</v>
      </c>
      <c r="E211" s="26">
        <v>881</v>
      </c>
      <c r="F211" s="26" t="s">
        <v>47</v>
      </c>
      <c r="G211" s="26">
        <v>13</v>
      </c>
      <c r="H211" s="26">
        <v>29</v>
      </c>
      <c r="I211" s="27">
        <v>45739</v>
      </c>
      <c r="J211" s="26" t="s">
        <v>234</v>
      </c>
      <c r="K211" s="26" t="s">
        <v>4957</v>
      </c>
      <c r="L211" s="26">
        <v>39</v>
      </c>
      <c r="M211" s="26" t="s">
        <v>23</v>
      </c>
      <c r="N211" s="27">
        <v>45670</v>
      </c>
      <c r="O211" s="26" t="s">
        <v>44</v>
      </c>
      <c r="P211" s="26">
        <v>40.943600000000004</v>
      </c>
      <c r="Q211" s="26">
        <v>14.3704</v>
      </c>
      <c r="R211" s="28">
        <f t="shared" si="10"/>
        <v>69</v>
      </c>
      <c r="S211" t="str">
        <f t="shared" si="11"/>
        <v>0</v>
      </c>
      <c r="T211" t="str">
        <f t="shared" si="9"/>
        <v>0</v>
      </c>
    </row>
    <row r="212" spans="1:20" x14ac:dyDescent="0.3">
      <c r="A212" s="23" t="s">
        <v>3728</v>
      </c>
      <c r="B212" s="23" t="s">
        <v>3729</v>
      </c>
      <c r="C212" s="23" t="s">
        <v>32</v>
      </c>
      <c r="D212" s="23">
        <v>683.42</v>
      </c>
      <c r="E212" s="23">
        <v>136</v>
      </c>
      <c r="F212" s="23" t="s">
        <v>27</v>
      </c>
      <c r="G212" s="23">
        <v>99</v>
      </c>
      <c r="H212" s="23">
        <v>10</v>
      </c>
      <c r="I212" s="24">
        <v>45718</v>
      </c>
      <c r="J212" s="23" t="s">
        <v>43</v>
      </c>
      <c r="K212" s="23" t="s">
        <v>3727</v>
      </c>
      <c r="L212" s="23">
        <v>49</v>
      </c>
      <c r="M212" s="23" t="s">
        <v>23</v>
      </c>
      <c r="N212" s="24">
        <v>45668</v>
      </c>
      <c r="O212" s="23" t="s">
        <v>44</v>
      </c>
      <c r="P212" s="23">
        <v>42.686</v>
      </c>
      <c r="Q212" s="23">
        <v>6.8643999999999998</v>
      </c>
      <c r="R212" s="25">
        <f t="shared" si="10"/>
        <v>50</v>
      </c>
      <c r="S212" t="str">
        <f t="shared" si="11"/>
        <v>0</v>
      </c>
      <c r="T212" t="str">
        <f t="shared" si="9"/>
        <v>0</v>
      </c>
    </row>
    <row r="213" spans="1:20" x14ac:dyDescent="0.3">
      <c r="A213" s="26" t="s">
        <v>5266</v>
      </c>
      <c r="B213" s="26" t="s">
        <v>5267</v>
      </c>
      <c r="C213" s="26" t="s">
        <v>32</v>
      </c>
      <c r="D213" s="26">
        <v>53.85</v>
      </c>
      <c r="E213" s="26">
        <v>193</v>
      </c>
      <c r="F213" s="26" t="s">
        <v>27</v>
      </c>
      <c r="G213" s="26">
        <v>71</v>
      </c>
      <c r="H213" s="26">
        <v>23</v>
      </c>
      <c r="I213" s="27">
        <v>45730</v>
      </c>
      <c r="J213" s="26" t="s">
        <v>201</v>
      </c>
      <c r="K213" s="26" t="s">
        <v>5265</v>
      </c>
      <c r="L213" s="26">
        <v>37</v>
      </c>
      <c r="M213" s="26" t="s">
        <v>23</v>
      </c>
      <c r="N213" s="27">
        <v>45421</v>
      </c>
      <c r="O213" s="26" t="s">
        <v>29</v>
      </c>
      <c r="P213" s="26">
        <v>43.710599999999999</v>
      </c>
      <c r="Q213" s="26">
        <v>-8.7780000000000005</v>
      </c>
      <c r="R213" s="28">
        <f t="shared" si="10"/>
        <v>309</v>
      </c>
      <c r="S213" t="str">
        <f t="shared" si="11"/>
        <v>0</v>
      </c>
      <c r="T213" t="str">
        <f t="shared" si="9"/>
        <v>0</v>
      </c>
    </row>
    <row r="214" spans="1:20" hidden="1" x14ac:dyDescent="0.3">
      <c r="A214" s="23" t="s">
        <v>5532</v>
      </c>
      <c r="B214" s="23" t="s">
        <v>5533</v>
      </c>
      <c r="C214" s="23" t="s">
        <v>55</v>
      </c>
      <c r="D214" s="23">
        <v>784.24</v>
      </c>
      <c r="E214" s="23">
        <v>705</v>
      </c>
      <c r="F214" s="23" t="s">
        <v>47</v>
      </c>
      <c r="G214" s="23">
        <v>17</v>
      </c>
      <c r="H214" s="23">
        <v>7</v>
      </c>
      <c r="I214" s="24">
        <v>45247</v>
      </c>
      <c r="J214" s="23" t="s">
        <v>80</v>
      </c>
      <c r="K214" s="23" t="s">
        <v>5534</v>
      </c>
      <c r="L214" s="23">
        <v>33</v>
      </c>
      <c r="M214" s="23" t="s">
        <v>23</v>
      </c>
      <c r="N214" s="24">
        <v>45132</v>
      </c>
      <c r="O214" s="23" t="s">
        <v>84</v>
      </c>
      <c r="P214" s="23">
        <v>53.4131</v>
      </c>
      <c r="Q214" s="23">
        <v>5.4444999999999997</v>
      </c>
      <c r="R214" s="25">
        <f t="shared" si="10"/>
        <v>115</v>
      </c>
      <c r="S214" t="str">
        <f t="shared" si="11"/>
        <v>0</v>
      </c>
      <c r="T214" t="str">
        <f t="shared" si="9"/>
        <v>0</v>
      </c>
    </row>
    <row r="215" spans="1:20" hidden="1" x14ac:dyDescent="0.3">
      <c r="A215" s="26" t="s">
        <v>1056</v>
      </c>
      <c r="B215" s="26" t="s">
        <v>1057</v>
      </c>
      <c r="C215" s="26" t="s">
        <v>19</v>
      </c>
      <c r="D215" s="26">
        <v>387.14</v>
      </c>
      <c r="E215" s="26">
        <v>657</v>
      </c>
      <c r="F215" s="26" t="s">
        <v>20</v>
      </c>
      <c r="G215" s="26">
        <v>93</v>
      </c>
      <c r="H215" s="26">
        <v>7</v>
      </c>
      <c r="I215" s="27">
        <v>45508</v>
      </c>
      <c r="J215" s="26" t="s">
        <v>210</v>
      </c>
      <c r="K215" s="26" t="s">
        <v>1058</v>
      </c>
      <c r="L215" s="26">
        <v>12</v>
      </c>
      <c r="M215" s="26" t="s">
        <v>23</v>
      </c>
      <c r="N215" s="27">
        <v>45166</v>
      </c>
      <c r="O215" s="26" t="s">
        <v>29</v>
      </c>
      <c r="P215" s="26">
        <v>43.512599999999999</v>
      </c>
      <c r="Q215" s="26">
        <v>-7.8540999999999999</v>
      </c>
      <c r="R215" s="28">
        <f t="shared" si="10"/>
        <v>342</v>
      </c>
      <c r="S215" t="str">
        <f t="shared" si="11"/>
        <v>0</v>
      </c>
      <c r="T215" t="str">
        <f t="shared" si="9"/>
        <v>0</v>
      </c>
    </row>
    <row r="216" spans="1:20" hidden="1" x14ac:dyDescent="0.3">
      <c r="A216" s="23" t="s">
        <v>4122</v>
      </c>
      <c r="B216" s="23" t="s">
        <v>4123</v>
      </c>
      <c r="C216" s="23" t="s">
        <v>72</v>
      </c>
      <c r="D216" s="23">
        <v>104.81</v>
      </c>
      <c r="E216" s="23">
        <v>656</v>
      </c>
      <c r="F216" s="23" t="s">
        <v>20</v>
      </c>
      <c r="G216" s="23">
        <v>26</v>
      </c>
      <c r="H216" s="23">
        <v>14</v>
      </c>
      <c r="I216" s="24">
        <v>45477</v>
      </c>
      <c r="J216" s="23" t="s">
        <v>197</v>
      </c>
      <c r="K216" s="23" t="s">
        <v>4121</v>
      </c>
      <c r="L216" s="23">
        <v>38</v>
      </c>
      <c r="M216" s="23" t="s">
        <v>23</v>
      </c>
      <c r="N216" s="24">
        <v>45205</v>
      </c>
      <c r="O216" s="23" t="s">
        <v>39</v>
      </c>
      <c r="P216" s="23">
        <v>62.067599999999999</v>
      </c>
      <c r="Q216" s="23">
        <v>13.320499999999999</v>
      </c>
      <c r="R216" s="25">
        <f t="shared" si="10"/>
        <v>272</v>
      </c>
      <c r="S216" t="str">
        <f t="shared" si="11"/>
        <v>0</v>
      </c>
      <c r="T216" t="str">
        <f t="shared" si="9"/>
        <v>0</v>
      </c>
    </row>
    <row r="217" spans="1:20" hidden="1" x14ac:dyDescent="0.3">
      <c r="A217" s="26" t="s">
        <v>9486</v>
      </c>
      <c r="B217" s="26" t="s">
        <v>9487</v>
      </c>
      <c r="C217" s="26" t="s">
        <v>36</v>
      </c>
      <c r="D217" s="26">
        <v>572.37</v>
      </c>
      <c r="E217" s="26">
        <v>488</v>
      </c>
      <c r="F217" s="26" t="s">
        <v>20</v>
      </c>
      <c r="G217" s="26">
        <v>14</v>
      </c>
      <c r="H217" s="26">
        <v>15</v>
      </c>
      <c r="I217" s="27">
        <v>45362</v>
      </c>
      <c r="J217" s="26" t="s">
        <v>61</v>
      </c>
      <c r="K217" s="26" t="s">
        <v>9488</v>
      </c>
      <c r="L217" s="26">
        <v>18</v>
      </c>
      <c r="M217" s="26" t="s">
        <v>23</v>
      </c>
      <c r="N217" s="27">
        <v>45093</v>
      </c>
      <c r="O217" s="26" t="s">
        <v>24</v>
      </c>
      <c r="P217" s="26">
        <v>47.687399999999997</v>
      </c>
      <c r="Q217" s="26">
        <v>11.519500000000001</v>
      </c>
      <c r="R217" s="28">
        <f t="shared" si="10"/>
        <v>269</v>
      </c>
      <c r="S217" t="str">
        <f t="shared" si="11"/>
        <v>0</v>
      </c>
      <c r="T217" t="str">
        <f t="shared" si="9"/>
        <v>0</v>
      </c>
    </row>
    <row r="218" spans="1:20" hidden="1" x14ac:dyDescent="0.3">
      <c r="A218" s="23" t="s">
        <v>9462</v>
      </c>
      <c r="B218" s="23" t="s">
        <v>9463</v>
      </c>
      <c r="C218" s="23" t="s">
        <v>72</v>
      </c>
      <c r="D218" s="23">
        <v>287.32</v>
      </c>
      <c r="E218" s="23">
        <v>583</v>
      </c>
      <c r="F218" s="23" t="s">
        <v>20</v>
      </c>
      <c r="G218" s="23">
        <v>72</v>
      </c>
      <c r="H218" s="23">
        <v>22</v>
      </c>
      <c r="I218" s="24">
        <v>45954</v>
      </c>
      <c r="J218" s="23" t="s">
        <v>134</v>
      </c>
      <c r="K218" s="23" t="s">
        <v>9464</v>
      </c>
      <c r="L218" s="23">
        <v>18</v>
      </c>
      <c r="M218" s="23" t="s">
        <v>38</v>
      </c>
      <c r="N218" s="24">
        <v>45655</v>
      </c>
      <c r="O218" s="23" t="s">
        <v>77</v>
      </c>
      <c r="P218" s="23">
        <v>49.915599999999998</v>
      </c>
      <c r="Q218" s="23">
        <v>4.7919999999999998</v>
      </c>
      <c r="R218" s="25">
        <f t="shared" si="10"/>
        <v>299</v>
      </c>
      <c r="S218" t="str">
        <f t="shared" si="11"/>
        <v>0</v>
      </c>
      <c r="T218" t="str">
        <f t="shared" si="9"/>
        <v>0</v>
      </c>
    </row>
    <row r="219" spans="1:20" hidden="1" x14ac:dyDescent="0.3">
      <c r="A219" s="26" t="s">
        <v>2509</v>
      </c>
      <c r="B219" s="26" t="s">
        <v>2510</v>
      </c>
      <c r="C219" s="26" t="s">
        <v>65</v>
      </c>
      <c r="D219" s="26">
        <v>662.98</v>
      </c>
      <c r="E219" s="26">
        <v>353</v>
      </c>
      <c r="F219" s="26" t="s">
        <v>20</v>
      </c>
      <c r="G219" s="26">
        <v>18</v>
      </c>
      <c r="H219" s="26">
        <v>20</v>
      </c>
      <c r="I219" s="27">
        <v>45758</v>
      </c>
      <c r="J219" s="26" t="s">
        <v>218</v>
      </c>
      <c r="K219" s="26" t="s">
        <v>2511</v>
      </c>
      <c r="L219" s="26">
        <v>19</v>
      </c>
      <c r="M219" s="26" t="s">
        <v>23</v>
      </c>
      <c r="N219" s="27">
        <v>45533</v>
      </c>
      <c r="O219" s="26" t="s">
        <v>84</v>
      </c>
      <c r="P219" s="26">
        <v>51.103400000000001</v>
      </c>
      <c r="Q219" s="26">
        <v>4.5946999999999996</v>
      </c>
      <c r="R219" s="28">
        <f t="shared" si="10"/>
        <v>225</v>
      </c>
      <c r="S219" t="str">
        <f t="shared" si="11"/>
        <v>0</v>
      </c>
      <c r="T219" t="str">
        <f t="shared" si="9"/>
        <v>0</v>
      </c>
    </row>
    <row r="220" spans="1:20" hidden="1" x14ac:dyDescent="0.3">
      <c r="A220" s="23" t="s">
        <v>3606</v>
      </c>
      <c r="B220" s="23" t="s">
        <v>3607</v>
      </c>
      <c r="C220" s="23" t="s">
        <v>55</v>
      </c>
      <c r="D220" s="23">
        <v>661.59</v>
      </c>
      <c r="E220" s="23">
        <v>929</v>
      </c>
      <c r="F220" s="23" t="s">
        <v>47</v>
      </c>
      <c r="G220" s="23">
        <v>17</v>
      </c>
      <c r="H220" s="23">
        <v>9</v>
      </c>
      <c r="I220" s="24">
        <v>45268</v>
      </c>
      <c r="J220" s="23" t="s">
        <v>210</v>
      </c>
      <c r="K220" s="23" t="s">
        <v>3608</v>
      </c>
      <c r="L220" s="23">
        <v>46</v>
      </c>
      <c r="M220" s="23" t="s">
        <v>23</v>
      </c>
      <c r="N220" s="24">
        <v>45064</v>
      </c>
      <c r="O220" s="23" t="s">
        <v>138</v>
      </c>
      <c r="P220" s="23">
        <v>48.96</v>
      </c>
      <c r="Q220" s="23">
        <v>1.2809999999999999</v>
      </c>
      <c r="R220" s="25">
        <f t="shared" si="10"/>
        <v>204</v>
      </c>
      <c r="S220" t="str">
        <f t="shared" si="11"/>
        <v>0</v>
      </c>
      <c r="T220" t="str">
        <f t="shared" si="9"/>
        <v>0</v>
      </c>
    </row>
    <row r="221" spans="1:20" hidden="1" x14ac:dyDescent="0.3">
      <c r="A221" s="26" t="s">
        <v>10235</v>
      </c>
      <c r="B221" s="26" t="s">
        <v>10236</v>
      </c>
      <c r="C221" s="26" t="s">
        <v>65</v>
      </c>
      <c r="D221" s="26">
        <v>707.96</v>
      </c>
      <c r="E221" s="26">
        <v>964</v>
      </c>
      <c r="F221" s="26" t="s">
        <v>47</v>
      </c>
      <c r="G221" s="26">
        <v>16</v>
      </c>
      <c r="H221" s="26">
        <v>28</v>
      </c>
      <c r="I221" s="27">
        <v>45159</v>
      </c>
      <c r="J221" s="26" t="s">
        <v>48</v>
      </c>
      <c r="K221" s="26" t="s">
        <v>10237</v>
      </c>
      <c r="L221" s="26">
        <v>24</v>
      </c>
      <c r="M221" s="26" t="s">
        <v>23</v>
      </c>
      <c r="N221" s="27">
        <v>45086</v>
      </c>
      <c r="O221" s="26" t="s">
        <v>77</v>
      </c>
      <c r="P221" s="26">
        <v>50.755499999999998</v>
      </c>
      <c r="Q221" s="26">
        <v>5.0251000000000001</v>
      </c>
      <c r="R221" s="28">
        <f t="shared" si="10"/>
        <v>73</v>
      </c>
      <c r="S221" t="str">
        <f t="shared" si="11"/>
        <v>0</v>
      </c>
      <c r="T221" t="str">
        <f t="shared" si="9"/>
        <v>0</v>
      </c>
    </row>
    <row r="222" spans="1:20" hidden="1" x14ac:dyDescent="0.3">
      <c r="A222" s="23" t="s">
        <v>1187</v>
      </c>
      <c r="B222" s="23" t="s">
        <v>1188</v>
      </c>
      <c r="C222" s="23" t="s">
        <v>65</v>
      </c>
      <c r="D222" s="23">
        <v>992.54</v>
      </c>
      <c r="E222" s="23">
        <v>703</v>
      </c>
      <c r="F222" s="23" t="s">
        <v>47</v>
      </c>
      <c r="G222" s="23">
        <v>46</v>
      </c>
      <c r="H222" s="23">
        <v>15</v>
      </c>
      <c r="I222" s="24">
        <v>45193</v>
      </c>
      <c r="J222" s="23" t="s">
        <v>185</v>
      </c>
      <c r="K222" s="23" t="s">
        <v>1189</v>
      </c>
      <c r="L222" s="23">
        <v>32</v>
      </c>
      <c r="M222" s="23" t="s">
        <v>23</v>
      </c>
      <c r="N222" s="24">
        <v>45175</v>
      </c>
      <c r="O222" s="23" t="s">
        <v>24</v>
      </c>
      <c r="P222" s="23">
        <v>53.712499999999999</v>
      </c>
      <c r="Q222" s="23">
        <v>8.8567999999999998</v>
      </c>
      <c r="R222" s="25">
        <f t="shared" si="10"/>
        <v>18</v>
      </c>
      <c r="S222" t="str">
        <f t="shared" si="11"/>
        <v>0</v>
      </c>
      <c r="T222" t="str">
        <f t="shared" si="9"/>
        <v>0</v>
      </c>
    </row>
    <row r="223" spans="1:20" hidden="1" x14ac:dyDescent="0.3">
      <c r="A223" s="26" t="s">
        <v>4765</v>
      </c>
      <c r="B223" s="26" t="s">
        <v>4766</v>
      </c>
      <c r="C223" s="26" t="s">
        <v>42</v>
      </c>
      <c r="D223" s="26">
        <v>392.83</v>
      </c>
      <c r="E223" s="26">
        <v>555</v>
      </c>
      <c r="F223" s="26" t="s">
        <v>20</v>
      </c>
      <c r="G223" s="26">
        <v>64</v>
      </c>
      <c r="H223" s="26">
        <v>9</v>
      </c>
      <c r="I223" s="27">
        <v>45524</v>
      </c>
      <c r="J223" s="26" t="s">
        <v>221</v>
      </c>
      <c r="K223" s="26" t="s">
        <v>4767</v>
      </c>
      <c r="L223" s="26">
        <v>8</v>
      </c>
      <c r="M223" s="26" t="s">
        <v>23</v>
      </c>
      <c r="N223" s="27">
        <v>45257</v>
      </c>
      <c r="O223" s="26" t="s">
        <v>39</v>
      </c>
      <c r="P223" s="26">
        <v>64.784700000000001</v>
      </c>
      <c r="Q223" s="26">
        <v>23.697199999999999</v>
      </c>
      <c r="R223" s="28">
        <f t="shared" si="10"/>
        <v>267</v>
      </c>
      <c r="S223" t="str">
        <f t="shared" si="11"/>
        <v>0</v>
      </c>
      <c r="T223" t="str">
        <f t="shared" si="9"/>
        <v>0</v>
      </c>
    </row>
    <row r="224" spans="1:20" x14ac:dyDescent="0.3">
      <c r="A224" s="23" t="s">
        <v>9579</v>
      </c>
      <c r="B224" s="23" t="s">
        <v>9580</v>
      </c>
      <c r="C224" s="23" t="s">
        <v>55</v>
      </c>
      <c r="D224" s="23">
        <v>470.66</v>
      </c>
      <c r="E224" s="23">
        <v>156</v>
      </c>
      <c r="F224" s="23" t="s">
        <v>27</v>
      </c>
      <c r="G224" s="23">
        <v>76</v>
      </c>
      <c r="H224" s="23">
        <v>23</v>
      </c>
      <c r="I224" s="24">
        <v>45629</v>
      </c>
      <c r="J224" s="23" t="s">
        <v>556</v>
      </c>
      <c r="K224" s="23" t="s">
        <v>9581</v>
      </c>
      <c r="L224" s="23">
        <v>11</v>
      </c>
      <c r="M224" s="23" t="s">
        <v>23</v>
      </c>
      <c r="N224" s="24">
        <v>45289</v>
      </c>
      <c r="O224" s="23" t="s">
        <v>39</v>
      </c>
      <c r="P224" s="23">
        <v>65.377399999999994</v>
      </c>
      <c r="Q224" s="23">
        <v>17.517299999999999</v>
      </c>
      <c r="R224" s="25">
        <f t="shared" si="10"/>
        <v>340</v>
      </c>
      <c r="S224" t="str">
        <f t="shared" si="11"/>
        <v>0</v>
      </c>
      <c r="T224" t="str">
        <f t="shared" si="9"/>
        <v>0</v>
      </c>
    </row>
    <row r="225" spans="1:20" hidden="1" x14ac:dyDescent="0.3">
      <c r="A225" s="26" t="s">
        <v>10793</v>
      </c>
      <c r="B225" s="26" t="s">
        <v>10794</v>
      </c>
      <c r="C225" s="26" t="s">
        <v>55</v>
      </c>
      <c r="D225" s="26">
        <v>806.57</v>
      </c>
      <c r="E225" s="26">
        <v>957</v>
      </c>
      <c r="F225" s="26" t="s">
        <v>47</v>
      </c>
      <c r="G225" s="26">
        <v>17</v>
      </c>
      <c r="H225" s="26">
        <v>7</v>
      </c>
      <c r="I225" s="27">
        <v>45304</v>
      </c>
      <c r="J225" s="26" t="s">
        <v>100</v>
      </c>
      <c r="K225" s="26" t="s">
        <v>10795</v>
      </c>
      <c r="L225" s="26">
        <v>6</v>
      </c>
      <c r="M225" s="26" t="s">
        <v>23</v>
      </c>
      <c r="N225" s="27">
        <v>45204</v>
      </c>
      <c r="O225" s="26" t="s">
        <v>138</v>
      </c>
      <c r="P225" s="26">
        <v>47.481000000000002</v>
      </c>
      <c r="Q225" s="26">
        <v>5.6993999999999998</v>
      </c>
      <c r="R225" s="28">
        <f t="shared" si="10"/>
        <v>100</v>
      </c>
      <c r="S225" t="str">
        <f t="shared" si="11"/>
        <v>0</v>
      </c>
      <c r="T225" t="str">
        <f t="shared" si="9"/>
        <v>0</v>
      </c>
    </row>
    <row r="226" spans="1:20" hidden="1" x14ac:dyDescent="0.3">
      <c r="A226" s="23" t="s">
        <v>2073</v>
      </c>
      <c r="B226" s="23" t="s">
        <v>2074</v>
      </c>
      <c r="C226" s="23" t="s">
        <v>32</v>
      </c>
      <c r="D226" s="23">
        <v>582.59</v>
      </c>
      <c r="E226" s="23">
        <v>475</v>
      </c>
      <c r="F226" s="23" t="s">
        <v>20</v>
      </c>
      <c r="G226" s="23">
        <v>78</v>
      </c>
      <c r="H226" s="23">
        <v>24</v>
      </c>
      <c r="I226" s="24">
        <v>45965</v>
      </c>
      <c r="J226" s="23" t="s">
        <v>93</v>
      </c>
      <c r="K226" s="23" t="s">
        <v>2075</v>
      </c>
      <c r="L226" s="23">
        <v>13</v>
      </c>
      <c r="M226" s="23" t="s">
        <v>23</v>
      </c>
      <c r="N226" s="24">
        <v>45619</v>
      </c>
      <c r="O226" s="23" t="s">
        <v>84</v>
      </c>
      <c r="P226" s="23">
        <v>52.453099999999999</v>
      </c>
      <c r="Q226" s="23">
        <v>3.3650000000000002</v>
      </c>
      <c r="R226" s="25">
        <f t="shared" si="10"/>
        <v>346</v>
      </c>
      <c r="S226" t="str">
        <f t="shared" si="11"/>
        <v>0</v>
      </c>
      <c r="T226" t="str">
        <f t="shared" si="9"/>
        <v>0</v>
      </c>
    </row>
    <row r="227" spans="1:20" x14ac:dyDescent="0.3">
      <c r="A227" s="26" t="s">
        <v>999</v>
      </c>
      <c r="B227" s="26" t="s">
        <v>1000</v>
      </c>
      <c r="C227" s="26" t="s">
        <v>36</v>
      </c>
      <c r="D227" s="26">
        <v>46.88</v>
      </c>
      <c r="E227" s="26">
        <v>15</v>
      </c>
      <c r="F227" s="26" t="s">
        <v>27</v>
      </c>
      <c r="G227" s="26">
        <v>14</v>
      </c>
      <c r="H227" s="26">
        <v>11</v>
      </c>
      <c r="I227" s="27">
        <v>45941</v>
      </c>
      <c r="J227" s="26" t="s">
        <v>28</v>
      </c>
      <c r="K227" s="26" t="s">
        <v>998</v>
      </c>
      <c r="L227" s="26">
        <v>27</v>
      </c>
      <c r="M227" s="26" t="s">
        <v>23</v>
      </c>
      <c r="N227" s="27">
        <v>45661</v>
      </c>
      <c r="O227" s="26" t="s">
        <v>90</v>
      </c>
      <c r="P227" s="26">
        <v>46.906399999999998</v>
      </c>
      <c r="Q227" s="26">
        <v>15.740600000000001</v>
      </c>
      <c r="R227" s="28">
        <f t="shared" si="10"/>
        <v>280</v>
      </c>
      <c r="S227" t="str">
        <f t="shared" si="11"/>
        <v>0</v>
      </c>
      <c r="T227" t="str">
        <f t="shared" si="9"/>
        <v>0</v>
      </c>
    </row>
    <row r="228" spans="1:20" x14ac:dyDescent="0.3">
      <c r="A228" s="23" t="s">
        <v>7546</v>
      </c>
      <c r="B228" s="23" t="s">
        <v>7547</v>
      </c>
      <c r="C228" s="23" t="s">
        <v>19</v>
      </c>
      <c r="D228" s="23">
        <v>844.65</v>
      </c>
      <c r="E228" s="23">
        <v>77</v>
      </c>
      <c r="F228" s="23" t="s">
        <v>27</v>
      </c>
      <c r="G228" s="23">
        <v>26</v>
      </c>
      <c r="H228" s="23">
        <v>5</v>
      </c>
      <c r="I228" s="24">
        <v>45591</v>
      </c>
      <c r="J228" s="23" t="s">
        <v>100</v>
      </c>
      <c r="K228" s="23" t="s">
        <v>7548</v>
      </c>
      <c r="L228" s="23">
        <v>40</v>
      </c>
      <c r="M228" s="23" t="s">
        <v>23</v>
      </c>
      <c r="N228" s="24">
        <v>45466</v>
      </c>
      <c r="O228" s="23" t="s">
        <v>44</v>
      </c>
      <c r="P228" s="23">
        <v>39.462800000000001</v>
      </c>
      <c r="Q228" s="23">
        <v>15.3056</v>
      </c>
      <c r="R228" s="25">
        <f t="shared" si="10"/>
        <v>125</v>
      </c>
      <c r="S228" t="str">
        <f t="shared" si="11"/>
        <v>0</v>
      </c>
      <c r="T228" t="str">
        <f t="shared" si="9"/>
        <v>0</v>
      </c>
    </row>
    <row r="229" spans="1:20" hidden="1" x14ac:dyDescent="0.3">
      <c r="A229" s="26" t="s">
        <v>152</v>
      </c>
      <c r="B229" s="26" t="s">
        <v>153</v>
      </c>
      <c r="C229" s="26" t="s">
        <v>65</v>
      </c>
      <c r="D229" s="26">
        <v>60.98</v>
      </c>
      <c r="E229" s="26">
        <v>51</v>
      </c>
      <c r="F229" s="26" t="s">
        <v>27</v>
      </c>
      <c r="G229" s="26">
        <v>67</v>
      </c>
      <c r="H229" s="26">
        <v>27</v>
      </c>
      <c r="I229" s="27">
        <v>45793</v>
      </c>
      <c r="J229" s="26" t="s">
        <v>154</v>
      </c>
      <c r="K229" s="26" t="s">
        <v>155</v>
      </c>
      <c r="L229" s="26">
        <v>16</v>
      </c>
      <c r="M229" s="26" t="s">
        <v>23</v>
      </c>
      <c r="N229" s="27">
        <v>45619</v>
      </c>
      <c r="O229" s="26" t="s">
        <v>84</v>
      </c>
      <c r="P229" s="26">
        <v>51.804699999999997</v>
      </c>
      <c r="Q229" s="26">
        <v>5.3353000000000002</v>
      </c>
      <c r="R229" s="28">
        <f t="shared" si="10"/>
        <v>174</v>
      </c>
      <c r="S229" t="str">
        <f t="shared" si="11"/>
        <v>1</v>
      </c>
      <c r="T229" t="str">
        <f t="shared" si="9"/>
        <v>1</v>
      </c>
    </row>
    <row r="230" spans="1:20" hidden="1" x14ac:dyDescent="0.3">
      <c r="A230" s="23" t="s">
        <v>5658</v>
      </c>
      <c r="B230" s="23" t="s">
        <v>5659</v>
      </c>
      <c r="C230" s="23" t="s">
        <v>72</v>
      </c>
      <c r="D230" s="23">
        <v>179.11</v>
      </c>
      <c r="E230" s="23">
        <v>513</v>
      </c>
      <c r="F230" s="23" t="s">
        <v>20</v>
      </c>
      <c r="G230" s="23">
        <v>72</v>
      </c>
      <c r="H230" s="23">
        <v>9</v>
      </c>
      <c r="I230" s="24">
        <v>45268</v>
      </c>
      <c r="J230" s="23" t="s">
        <v>115</v>
      </c>
      <c r="K230" s="23" t="s">
        <v>5660</v>
      </c>
      <c r="L230" s="23">
        <v>27</v>
      </c>
      <c r="M230" s="23" t="s">
        <v>38</v>
      </c>
      <c r="N230" s="24">
        <v>45042</v>
      </c>
      <c r="O230" s="23" t="s">
        <v>90</v>
      </c>
      <c r="P230" s="23">
        <v>46.576700000000002</v>
      </c>
      <c r="Q230" s="23">
        <v>10.8954</v>
      </c>
      <c r="R230" s="25">
        <f t="shared" si="10"/>
        <v>226</v>
      </c>
      <c r="S230" t="str">
        <f t="shared" si="11"/>
        <v>0</v>
      </c>
      <c r="T230" t="str">
        <f t="shared" si="9"/>
        <v>0</v>
      </c>
    </row>
    <row r="231" spans="1:20" hidden="1" x14ac:dyDescent="0.3">
      <c r="A231" s="26" t="s">
        <v>2844</v>
      </c>
      <c r="B231" s="26" t="s">
        <v>2845</v>
      </c>
      <c r="C231" s="26" t="s">
        <v>36</v>
      </c>
      <c r="D231" s="26">
        <v>111.06</v>
      </c>
      <c r="E231" s="26">
        <v>503</v>
      </c>
      <c r="F231" s="26" t="s">
        <v>20</v>
      </c>
      <c r="G231" s="26">
        <v>36</v>
      </c>
      <c r="H231" s="26">
        <v>6</v>
      </c>
      <c r="I231" s="27">
        <v>45230</v>
      </c>
      <c r="J231" s="26" t="s">
        <v>37</v>
      </c>
      <c r="K231" s="26" t="s">
        <v>2846</v>
      </c>
      <c r="L231" s="26">
        <v>35</v>
      </c>
      <c r="M231" s="26" t="s">
        <v>23</v>
      </c>
      <c r="N231" s="27">
        <v>45066</v>
      </c>
      <c r="O231" s="26" t="s">
        <v>39</v>
      </c>
      <c r="P231" s="26">
        <v>68.509299999999996</v>
      </c>
      <c r="Q231" s="26">
        <v>22.7608</v>
      </c>
      <c r="R231" s="28">
        <f t="shared" si="10"/>
        <v>164</v>
      </c>
      <c r="S231" t="str">
        <f t="shared" si="11"/>
        <v>0</v>
      </c>
      <c r="T231" t="str">
        <f t="shared" si="9"/>
        <v>0</v>
      </c>
    </row>
    <row r="232" spans="1:20" hidden="1" x14ac:dyDescent="0.3">
      <c r="A232" s="23" t="s">
        <v>9019</v>
      </c>
      <c r="B232" s="23" t="s">
        <v>9020</v>
      </c>
      <c r="C232" s="23" t="s">
        <v>72</v>
      </c>
      <c r="D232" s="23">
        <v>87.15</v>
      </c>
      <c r="E232" s="23">
        <v>743</v>
      </c>
      <c r="F232" s="23" t="s">
        <v>47</v>
      </c>
      <c r="G232" s="23">
        <v>85</v>
      </c>
      <c r="H232" s="23">
        <v>7</v>
      </c>
      <c r="I232" s="24">
        <v>45374</v>
      </c>
      <c r="J232" s="23" t="s">
        <v>218</v>
      </c>
      <c r="K232" s="23" t="s">
        <v>9021</v>
      </c>
      <c r="L232" s="23">
        <v>46</v>
      </c>
      <c r="M232" s="23" t="s">
        <v>23</v>
      </c>
      <c r="N232" s="24">
        <v>45152</v>
      </c>
      <c r="O232" s="23" t="s">
        <v>29</v>
      </c>
      <c r="P232" s="23">
        <v>41.087699999999998</v>
      </c>
      <c r="Q232" s="23">
        <v>-3.5085000000000002</v>
      </c>
      <c r="R232" s="25">
        <f t="shared" si="10"/>
        <v>222</v>
      </c>
      <c r="S232" t="str">
        <f t="shared" si="11"/>
        <v>0</v>
      </c>
      <c r="T232" t="str">
        <f t="shared" si="9"/>
        <v>0</v>
      </c>
    </row>
    <row r="233" spans="1:20" hidden="1" x14ac:dyDescent="0.3">
      <c r="A233" s="26" t="s">
        <v>3588</v>
      </c>
      <c r="B233" s="26" t="s">
        <v>3589</v>
      </c>
      <c r="C233" s="26" t="s">
        <v>32</v>
      </c>
      <c r="D233" s="26">
        <v>35.43</v>
      </c>
      <c r="E233" s="26">
        <v>60</v>
      </c>
      <c r="F233" s="26" t="s">
        <v>27</v>
      </c>
      <c r="G233" s="26">
        <v>77</v>
      </c>
      <c r="H233" s="26">
        <v>28</v>
      </c>
      <c r="I233" s="27">
        <v>45754</v>
      </c>
      <c r="J233" s="26" t="s">
        <v>360</v>
      </c>
      <c r="K233" s="26" t="s">
        <v>3590</v>
      </c>
      <c r="L233" s="26">
        <v>15</v>
      </c>
      <c r="M233" s="26" t="s">
        <v>23</v>
      </c>
      <c r="N233" s="27">
        <v>45609</v>
      </c>
      <c r="O233" s="26" t="s">
        <v>24</v>
      </c>
      <c r="P233" s="26">
        <v>52.4358</v>
      </c>
      <c r="Q233" s="26">
        <v>11.529400000000001</v>
      </c>
      <c r="R233" s="28">
        <f t="shared" si="10"/>
        <v>145</v>
      </c>
      <c r="S233" t="str">
        <f t="shared" si="11"/>
        <v>1</v>
      </c>
      <c r="T233" t="str">
        <f t="shared" si="9"/>
        <v>1</v>
      </c>
    </row>
    <row r="234" spans="1:20" x14ac:dyDescent="0.3">
      <c r="A234" s="23" t="s">
        <v>2252</v>
      </c>
      <c r="B234" s="23" t="s">
        <v>2253</v>
      </c>
      <c r="C234" s="23" t="s">
        <v>36</v>
      </c>
      <c r="D234" s="23">
        <v>64.48</v>
      </c>
      <c r="E234" s="23">
        <v>131</v>
      </c>
      <c r="F234" s="23" t="s">
        <v>27</v>
      </c>
      <c r="G234" s="23">
        <v>37</v>
      </c>
      <c r="H234" s="23">
        <v>23</v>
      </c>
      <c r="I234" s="24">
        <v>45711</v>
      </c>
      <c r="J234" s="23" t="s">
        <v>224</v>
      </c>
      <c r="K234" s="23" t="s">
        <v>2254</v>
      </c>
      <c r="L234" s="23">
        <v>5</v>
      </c>
      <c r="M234" s="23" t="s">
        <v>23</v>
      </c>
      <c r="N234" s="24">
        <v>45559</v>
      </c>
      <c r="O234" s="23" t="s">
        <v>138</v>
      </c>
      <c r="P234" s="23">
        <v>46.8718</v>
      </c>
      <c r="Q234" s="23">
        <v>-4.2359999999999998</v>
      </c>
      <c r="R234" s="25">
        <f t="shared" si="10"/>
        <v>152</v>
      </c>
      <c r="S234" t="str">
        <f t="shared" si="11"/>
        <v>0</v>
      </c>
      <c r="T234" t="str">
        <f t="shared" si="9"/>
        <v>0</v>
      </c>
    </row>
    <row r="235" spans="1:20" hidden="1" x14ac:dyDescent="0.3">
      <c r="A235" s="26" t="s">
        <v>534</v>
      </c>
      <c r="B235" s="26" t="s">
        <v>535</v>
      </c>
      <c r="C235" s="26" t="s">
        <v>65</v>
      </c>
      <c r="D235" s="26">
        <v>448.01</v>
      </c>
      <c r="E235" s="26">
        <v>381</v>
      </c>
      <c r="F235" s="26" t="s">
        <v>20</v>
      </c>
      <c r="G235" s="26">
        <v>98</v>
      </c>
      <c r="H235" s="26">
        <v>25</v>
      </c>
      <c r="I235" s="27">
        <v>45388</v>
      </c>
      <c r="J235" s="26" t="s">
        <v>163</v>
      </c>
      <c r="K235" s="26" t="s">
        <v>536</v>
      </c>
      <c r="L235" s="26">
        <v>17</v>
      </c>
      <c r="M235" s="26" t="s">
        <v>23</v>
      </c>
      <c r="N235" s="27">
        <v>45041</v>
      </c>
      <c r="O235" s="26" t="s">
        <v>24</v>
      </c>
      <c r="P235" s="26">
        <v>52.109299999999998</v>
      </c>
      <c r="Q235" s="26">
        <v>12.8972</v>
      </c>
      <c r="R235" s="28">
        <f t="shared" si="10"/>
        <v>347</v>
      </c>
      <c r="S235" t="str">
        <f t="shared" si="11"/>
        <v>0</v>
      </c>
      <c r="T235" t="str">
        <f t="shared" si="9"/>
        <v>0</v>
      </c>
    </row>
    <row r="236" spans="1:20" hidden="1" x14ac:dyDescent="0.3">
      <c r="A236" s="23" t="s">
        <v>5051</v>
      </c>
      <c r="B236" s="23" t="s">
        <v>5052</v>
      </c>
      <c r="C236" s="23" t="s">
        <v>42</v>
      </c>
      <c r="D236" s="23">
        <v>260.32</v>
      </c>
      <c r="E236" s="23">
        <v>563</v>
      </c>
      <c r="F236" s="23" t="s">
        <v>20</v>
      </c>
      <c r="G236" s="23">
        <v>67</v>
      </c>
      <c r="H236" s="23">
        <v>23</v>
      </c>
      <c r="I236" s="24">
        <v>45322</v>
      </c>
      <c r="J236" s="23" t="s">
        <v>115</v>
      </c>
      <c r="K236" s="23" t="s">
        <v>5050</v>
      </c>
      <c r="L236" s="23">
        <v>43</v>
      </c>
      <c r="M236" s="23" t="s">
        <v>23</v>
      </c>
      <c r="N236" s="24">
        <v>45237</v>
      </c>
      <c r="O236" s="23" t="s">
        <v>112</v>
      </c>
      <c r="P236" s="23">
        <v>58.6479</v>
      </c>
      <c r="Q236" s="23">
        <v>-8.0891999999999999</v>
      </c>
      <c r="R236" s="25">
        <f t="shared" si="10"/>
        <v>85</v>
      </c>
      <c r="S236" t="str">
        <f t="shared" si="11"/>
        <v>0</v>
      </c>
      <c r="T236" t="str">
        <f t="shared" si="9"/>
        <v>0</v>
      </c>
    </row>
    <row r="237" spans="1:20" hidden="1" x14ac:dyDescent="0.3">
      <c r="A237" s="26" t="s">
        <v>6076</v>
      </c>
      <c r="B237" s="26" t="s">
        <v>6077</v>
      </c>
      <c r="C237" s="26" t="s">
        <v>42</v>
      </c>
      <c r="D237" s="26">
        <v>135.27000000000001</v>
      </c>
      <c r="E237" s="26">
        <v>808</v>
      </c>
      <c r="F237" s="26" t="s">
        <v>47</v>
      </c>
      <c r="G237" s="26">
        <v>59</v>
      </c>
      <c r="H237" s="26">
        <v>14</v>
      </c>
      <c r="I237" s="27">
        <v>45473</v>
      </c>
      <c r="J237" s="26" t="s">
        <v>154</v>
      </c>
      <c r="K237" s="26" t="s">
        <v>6078</v>
      </c>
      <c r="L237" s="26">
        <v>33</v>
      </c>
      <c r="M237" s="26" t="s">
        <v>38</v>
      </c>
      <c r="N237" s="27">
        <v>45352</v>
      </c>
      <c r="O237" s="26" t="s">
        <v>112</v>
      </c>
      <c r="P237" s="26">
        <v>56.325499999999998</v>
      </c>
      <c r="Q237" s="26">
        <v>-2.4821</v>
      </c>
      <c r="R237" s="28">
        <f t="shared" si="10"/>
        <v>121</v>
      </c>
      <c r="S237" t="str">
        <f t="shared" si="11"/>
        <v>0</v>
      </c>
      <c r="T237" t="str">
        <f t="shared" si="9"/>
        <v>0</v>
      </c>
    </row>
    <row r="238" spans="1:20" hidden="1" x14ac:dyDescent="0.3">
      <c r="A238" s="23" t="s">
        <v>3710</v>
      </c>
      <c r="B238" s="23" t="s">
        <v>3711</v>
      </c>
      <c r="C238" s="23" t="s">
        <v>65</v>
      </c>
      <c r="D238" s="23">
        <v>662.12</v>
      </c>
      <c r="E238" s="23">
        <v>691</v>
      </c>
      <c r="F238" s="23" t="s">
        <v>20</v>
      </c>
      <c r="G238" s="23">
        <v>76</v>
      </c>
      <c r="H238" s="23">
        <v>19</v>
      </c>
      <c r="I238" s="24">
        <v>45100</v>
      </c>
      <c r="J238" s="23" t="s">
        <v>134</v>
      </c>
      <c r="K238" s="23" t="s">
        <v>3712</v>
      </c>
      <c r="L238" s="23">
        <v>10</v>
      </c>
      <c r="M238" s="23" t="s">
        <v>23</v>
      </c>
      <c r="N238" s="24">
        <v>45094</v>
      </c>
      <c r="O238" s="23" t="s">
        <v>84</v>
      </c>
      <c r="P238" s="23">
        <v>51.971899999999998</v>
      </c>
      <c r="Q238" s="23">
        <v>3.7974999999999999</v>
      </c>
      <c r="R238" s="25">
        <f t="shared" si="10"/>
        <v>6</v>
      </c>
      <c r="S238" t="str">
        <f t="shared" si="11"/>
        <v>0</v>
      </c>
      <c r="T238" t="str">
        <f t="shared" si="9"/>
        <v>0</v>
      </c>
    </row>
    <row r="239" spans="1:20" hidden="1" x14ac:dyDescent="0.3">
      <c r="A239" s="26" t="s">
        <v>10726</v>
      </c>
      <c r="B239" s="26" t="s">
        <v>10727</v>
      </c>
      <c r="C239" s="26" t="s">
        <v>32</v>
      </c>
      <c r="D239" s="26">
        <v>233.85</v>
      </c>
      <c r="E239" s="26">
        <v>542</v>
      </c>
      <c r="F239" s="26" t="s">
        <v>20</v>
      </c>
      <c r="G239" s="26">
        <v>40</v>
      </c>
      <c r="H239" s="26">
        <v>22</v>
      </c>
      <c r="I239" s="27">
        <v>45078</v>
      </c>
      <c r="J239" s="26" t="s">
        <v>185</v>
      </c>
      <c r="K239" s="26" t="s">
        <v>10725</v>
      </c>
      <c r="L239" s="26">
        <v>35</v>
      </c>
      <c r="M239" s="26" t="s">
        <v>23</v>
      </c>
      <c r="N239" s="27">
        <v>45040</v>
      </c>
      <c r="O239" s="26" t="s">
        <v>39</v>
      </c>
      <c r="P239" s="26">
        <v>60.945399999999999</v>
      </c>
      <c r="Q239" s="26">
        <v>15.7423</v>
      </c>
      <c r="R239" s="28">
        <f t="shared" si="10"/>
        <v>38</v>
      </c>
      <c r="S239" t="str">
        <f t="shared" si="11"/>
        <v>0</v>
      </c>
      <c r="T239" t="str">
        <f t="shared" si="9"/>
        <v>0</v>
      </c>
    </row>
    <row r="240" spans="1:20" hidden="1" x14ac:dyDescent="0.3">
      <c r="A240" s="23" t="s">
        <v>7982</v>
      </c>
      <c r="B240" s="23" t="s">
        <v>7983</v>
      </c>
      <c r="C240" s="23" t="s">
        <v>32</v>
      </c>
      <c r="D240" s="23">
        <v>28.76</v>
      </c>
      <c r="E240" s="23">
        <v>409</v>
      </c>
      <c r="F240" s="23" t="s">
        <v>20</v>
      </c>
      <c r="G240" s="23">
        <v>21</v>
      </c>
      <c r="H240" s="23">
        <v>22</v>
      </c>
      <c r="I240" s="24">
        <v>45721</v>
      </c>
      <c r="J240" s="23" t="s">
        <v>224</v>
      </c>
      <c r="K240" s="23" t="s">
        <v>7984</v>
      </c>
      <c r="L240" s="23">
        <v>13</v>
      </c>
      <c r="M240" s="23" t="s">
        <v>23</v>
      </c>
      <c r="N240" s="24">
        <v>45619</v>
      </c>
      <c r="O240" s="23" t="s">
        <v>39</v>
      </c>
      <c r="P240" s="23">
        <v>59.479100000000003</v>
      </c>
      <c r="Q240" s="23">
        <v>20.674499999999998</v>
      </c>
      <c r="R240" s="25">
        <f t="shared" si="10"/>
        <v>102</v>
      </c>
      <c r="S240" t="str">
        <f t="shared" si="11"/>
        <v>0</v>
      </c>
      <c r="T240" t="str">
        <f t="shared" si="9"/>
        <v>0</v>
      </c>
    </row>
    <row r="241" spans="1:20" x14ac:dyDescent="0.3">
      <c r="A241" s="26" t="s">
        <v>9166</v>
      </c>
      <c r="B241" s="26" t="s">
        <v>9167</v>
      </c>
      <c r="C241" s="26" t="s">
        <v>55</v>
      </c>
      <c r="D241" s="26">
        <v>424.24</v>
      </c>
      <c r="E241" s="26">
        <v>154</v>
      </c>
      <c r="F241" s="26" t="s">
        <v>27</v>
      </c>
      <c r="G241" s="26">
        <v>64</v>
      </c>
      <c r="H241" s="26">
        <v>11</v>
      </c>
      <c r="I241" s="27">
        <v>45945</v>
      </c>
      <c r="J241" s="26" t="s">
        <v>459</v>
      </c>
      <c r="K241" s="26" t="s">
        <v>9168</v>
      </c>
      <c r="L241" s="26">
        <v>22</v>
      </c>
      <c r="M241" s="26" t="s">
        <v>23</v>
      </c>
      <c r="N241" s="27">
        <v>45727</v>
      </c>
      <c r="O241" s="26" t="s">
        <v>44</v>
      </c>
      <c r="P241" s="26">
        <v>43.957599999999999</v>
      </c>
      <c r="Q241" s="26">
        <v>13.609299999999999</v>
      </c>
      <c r="R241" s="28">
        <f t="shared" si="10"/>
        <v>218</v>
      </c>
      <c r="S241" t="str">
        <f t="shared" si="11"/>
        <v>0</v>
      </c>
      <c r="T241" t="str">
        <f t="shared" si="9"/>
        <v>0</v>
      </c>
    </row>
    <row r="242" spans="1:20" hidden="1" x14ac:dyDescent="0.3">
      <c r="A242" s="23" t="s">
        <v>3401</v>
      </c>
      <c r="B242" s="23" t="s">
        <v>3402</v>
      </c>
      <c r="C242" s="23" t="s">
        <v>19</v>
      </c>
      <c r="D242" s="23">
        <v>317.33</v>
      </c>
      <c r="E242" s="23">
        <v>632</v>
      </c>
      <c r="F242" s="23" t="s">
        <v>20</v>
      </c>
      <c r="G242" s="23">
        <v>13</v>
      </c>
      <c r="H242" s="23">
        <v>28</v>
      </c>
      <c r="I242" s="24">
        <v>45094</v>
      </c>
      <c r="J242" s="23" t="s">
        <v>201</v>
      </c>
      <c r="K242" s="23" t="s">
        <v>3403</v>
      </c>
      <c r="L242" s="23">
        <v>7</v>
      </c>
      <c r="M242" s="23" t="s">
        <v>23</v>
      </c>
      <c r="N242" s="24">
        <v>45016</v>
      </c>
      <c r="O242" s="23" t="s">
        <v>44</v>
      </c>
      <c r="P242" s="23">
        <v>46.456000000000003</v>
      </c>
      <c r="Q242" s="23">
        <v>10.763299999999999</v>
      </c>
      <c r="R242" s="25">
        <f t="shared" si="10"/>
        <v>78</v>
      </c>
      <c r="S242" t="str">
        <f t="shared" si="11"/>
        <v>0</v>
      </c>
      <c r="T242" t="str">
        <f t="shared" si="9"/>
        <v>0</v>
      </c>
    </row>
    <row r="243" spans="1:20" hidden="1" x14ac:dyDescent="0.3">
      <c r="A243" s="26" t="s">
        <v>8648</v>
      </c>
      <c r="B243" s="26" t="s">
        <v>8649</v>
      </c>
      <c r="C243" s="26" t="s">
        <v>72</v>
      </c>
      <c r="D243" s="26">
        <v>325.42</v>
      </c>
      <c r="E243" s="26">
        <v>50</v>
      </c>
      <c r="F243" s="26" t="s">
        <v>27</v>
      </c>
      <c r="G243" s="26">
        <v>51</v>
      </c>
      <c r="H243" s="26">
        <v>7</v>
      </c>
      <c r="I243" s="27">
        <v>45386</v>
      </c>
      <c r="J243" s="26" t="s">
        <v>429</v>
      </c>
      <c r="K243" s="26" t="s">
        <v>8650</v>
      </c>
      <c r="L243" s="26">
        <v>36</v>
      </c>
      <c r="M243" s="26" t="s">
        <v>23</v>
      </c>
      <c r="N243" s="27">
        <v>45331</v>
      </c>
      <c r="O243" s="26" t="s">
        <v>44</v>
      </c>
      <c r="P243" s="26">
        <v>39.1599</v>
      </c>
      <c r="Q243" s="26">
        <v>14.405200000000001</v>
      </c>
      <c r="R243" s="28">
        <f t="shared" si="10"/>
        <v>55</v>
      </c>
      <c r="S243" t="str">
        <f t="shared" si="11"/>
        <v>1</v>
      </c>
      <c r="T243" t="str">
        <f t="shared" si="9"/>
        <v>1</v>
      </c>
    </row>
    <row r="244" spans="1:20" hidden="1" x14ac:dyDescent="0.3">
      <c r="A244" s="23" t="s">
        <v>567</v>
      </c>
      <c r="B244" s="23" t="s">
        <v>568</v>
      </c>
      <c r="C244" s="23" t="s">
        <v>42</v>
      </c>
      <c r="D244" s="23">
        <v>450.82</v>
      </c>
      <c r="E244" s="23">
        <v>993</v>
      </c>
      <c r="F244" s="23" t="s">
        <v>47</v>
      </c>
      <c r="G244" s="23">
        <v>63</v>
      </c>
      <c r="H244" s="23">
        <v>6</v>
      </c>
      <c r="I244" s="24">
        <v>45659</v>
      </c>
      <c r="J244" s="23" t="s">
        <v>224</v>
      </c>
      <c r="K244" s="23" t="s">
        <v>569</v>
      </c>
      <c r="L244" s="23">
        <v>49</v>
      </c>
      <c r="M244" s="23" t="s">
        <v>23</v>
      </c>
      <c r="N244" s="24">
        <v>45431</v>
      </c>
      <c r="O244" s="23" t="s">
        <v>29</v>
      </c>
      <c r="P244" s="23">
        <v>37.550699999999999</v>
      </c>
      <c r="Q244" s="23">
        <v>-5.3308999999999997</v>
      </c>
      <c r="R244" s="25">
        <f t="shared" si="10"/>
        <v>228</v>
      </c>
      <c r="S244" t="str">
        <f t="shared" si="11"/>
        <v>0</v>
      </c>
      <c r="T244" t="str">
        <f t="shared" ref="T244:T307" si="12">IF(E244&lt;G244,"1","0")</f>
        <v>0</v>
      </c>
    </row>
    <row r="245" spans="1:20" x14ac:dyDescent="0.3">
      <c r="A245" s="26" t="s">
        <v>3910</v>
      </c>
      <c r="B245" s="26" t="s">
        <v>3911</v>
      </c>
      <c r="C245" s="26" t="s">
        <v>19</v>
      </c>
      <c r="D245" s="26">
        <v>672.22</v>
      </c>
      <c r="E245" s="26">
        <v>94</v>
      </c>
      <c r="F245" s="26" t="s">
        <v>27</v>
      </c>
      <c r="G245" s="26">
        <v>31</v>
      </c>
      <c r="H245" s="26">
        <v>4</v>
      </c>
      <c r="I245" s="27">
        <v>45657</v>
      </c>
      <c r="J245" s="26" t="s">
        <v>76</v>
      </c>
      <c r="K245" s="26" t="s">
        <v>3912</v>
      </c>
      <c r="L245" s="26">
        <v>7</v>
      </c>
      <c r="M245" s="26" t="s">
        <v>23</v>
      </c>
      <c r="N245" s="27">
        <v>45647</v>
      </c>
      <c r="O245" s="26" t="s">
        <v>77</v>
      </c>
      <c r="P245" s="26">
        <v>49.949199999999998</v>
      </c>
      <c r="Q245" s="26">
        <v>2.7696999999999998</v>
      </c>
      <c r="R245" s="28">
        <f t="shared" si="10"/>
        <v>10</v>
      </c>
      <c r="S245" t="str">
        <f t="shared" si="11"/>
        <v>0</v>
      </c>
      <c r="T245" t="str">
        <f t="shared" si="12"/>
        <v>0</v>
      </c>
    </row>
    <row r="246" spans="1:20" hidden="1" x14ac:dyDescent="0.3">
      <c r="A246" s="23" t="s">
        <v>3845</v>
      </c>
      <c r="B246" s="23" t="s">
        <v>3846</v>
      </c>
      <c r="C246" s="23" t="s">
        <v>36</v>
      </c>
      <c r="D246" s="23">
        <v>620.30999999999995</v>
      </c>
      <c r="E246" s="23">
        <v>687</v>
      </c>
      <c r="F246" s="23" t="s">
        <v>20</v>
      </c>
      <c r="G246" s="23">
        <v>10</v>
      </c>
      <c r="H246" s="23">
        <v>14</v>
      </c>
      <c r="I246" s="24">
        <v>45717</v>
      </c>
      <c r="J246" s="23" t="s">
        <v>429</v>
      </c>
      <c r="K246" s="23" t="s">
        <v>3847</v>
      </c>
      <c r="L246" s="23">
        <v>49</v>
      </c>
      <c r="M246" s="23" t="s">
        <v>38</v>
      </c>
      <c r="N246" s="24">
        <v>45427</v>
      </c>
      <c r="O246" s="23" t="s">
        <v>49</v>
      </c>
      <c r="P246" s="23">
        <v>53.799500000000002</v>
      </c>
      <c r="Q246" s="23">
        <v>16.645399999999999</v>
      </c>
      <c r="R246" s="25">
        <f t="shared" si="10"/>
        <v>290</v>
      </c>
      <c r="S246" t="str">
        <f t="shared" si="11"/>
        <v>0</v>
      </c>
      <c r="T246" t="str">
        <f t="shared" si="12"/>
        <v>0</v>
      </c>
    </row>
    <row r="247" spans="1:20" hidden="1" x14ac:dyDescent="0.3">
      <c r="A247" s="26" t="s">
        <v>10020</v>
      </c>
      <c r="B247" s="26" t="s">
        <v>10021</v>
      </c>
      <c r="C247" s="26" t="s">
        <v>72</v>
      </c>
      <c r="D247" s="26">
        <v>937.89</v>
      </c>
      <c r="E247" s="26">
        <v>522</v>
      </c>
      <c r="F247" s="26" t="s">
        <v>20</v>
      </c>
      <c r="G247" s="26">
        <v>57</v>
      </c>
      <c r="H247" s="26">
        <v>22</v>
      </c>
      <c r="I247" s="27">
        <v>45810</v>
      </c>
      <c r="J247" s="26" t="s">
        <v>556</v>
      </c>
      <c r="K247" s="26" t="s">
        <v>10019</v>
      </c>
      <c r="L247" s="26">
        <v>34</v>
      </c>
      <c r="M247" s="26" t="s">
        <v>23</v>
      </c>
      <c r="N247" s="27">
        <v>45571</v>
      </c>
      <c r="O247" s="26" t="s">
        <v>77</v>
      </c>
      <c r="P247" s="26">
        <v>50.446100000000001</v>
      </c>
      <c r="Q247" s="26">
        <v>2.6688999999999998</v>
      </c>
      <c r="R247" s="28">
        <f t="shared" si="10"/>
        <v>239</v>
      </c>
      <c r="S247" t="str">
        <f t="shared" si="11"/>
        <v>0</v>
      </c>
      <c r="T247" t="str">
        <f t="shared" si="12"/>
        <v>0</v>
      </c>
    </row>
    <row r="248" spans="1:20" hidden="1" x14ac:dyDescent="0.3">
      <c r="A248" s="23" t="s">
        <v>8896</v>
      </c>
      <c r="B248" s="23" t="s">
        <v>8897</v>
      </c>
      <c r="C248" s="23" t="s">
        <v>72</v>
      </c>
      <c r="D248" s="23">
        <v>522.54</v>
      </c>
      <c r="E248" s="23">
        <v>903</v>
      </c>
      <c r="F248" s="23" t="s">
        <v>47</v>
      </c>
      <c r="G248" s="23">
        <v>52</v>
      </c>
      <c r="H248" s="23">
        <v>3</v>
      </c>
      <c r="I248" s="24">
        <v>45562</v>
      </c>
      <c r="J248" s="23" t="s">
        <v>268</v>
      </c>
      <c r="K248" s="23" t="s">
        <v>8898</v>
      </c>
      <c r="L248" s="23">
        <v>10</v>
      </c>
      <c r="M248" s="23" t="s">
        <v>38</v>
      </c>
      <c r="N248" s="24">
        <v>45418</v>
      </c>
      <c r="O248" s="23" t="s">
        <v>24</v>
      </c>
      <c r="P248" s="23">
        <v>52.615000000000002</v>
      </c>
      <c r="Q248" s="23">
        <v>8.9080999999999992</v>
      </c>
      <c r="R248" s="25">
        <f t="shared" si="10"/>
        <v>144</v>
      </c>
      <c r="S248" t="str">
        <f t="shared" si="11"/>
        <v>0</v>
      </c>
      <c r="T248" t="str">
        <f t="shared" si="12"/>
        <v>0</v>
      </c>
    </row>
    <row r="249" spans="1:20" hidden="1" x14ac:dyDescent="0.3">
      <c r="A249" s="26" t="s">
        <v>4403</v>
      </c>
      <c r="B249" s="26" t="s">
        <v>4404</v>
      </c>
      <c r="C249" s="26" t="s">
        <v>72</v>
      </c>
      <c r="D249" s="26">
        <v>477.84</v>
      </c>
      <c r="E249" s="26">
        <v>523</v>
      </c>
      <c r="F249" s="26" t="s">
        <v>20</v>
      </c>
      <c r="G249" s="26">
        <v>29</v>
      </c>
      <c r="H249" s="26">
        <v>17</v>
      </c>
      <c r="I249" s="27">
        <v>45418</v>
      </c>
      <c r="J249" s="26" t="s">
        <v>134</v>
      </c>
      <c r="K249" s="26" t="s">
        <v>4402</v>
      </c>
      <c r="L249" s="26">
        <v>31</v>
      </c>
      <c r="M249" s="26" t="s">
        <v>23</v>
      </c>
      <c r="N249" s="27">
        <v>45400</v>
      </c>
      <c r="O249" s="26" t="s">
        <v>77</v>
      </c>
      <c r="P249" s="26">
        <v>50.9895</v>
      </c>
      <c r="Q249" s="26">
        <v>4.1083999999999996</v>
      </c>
      <c r="R249" s="28">
        <f t="shared" si="10"/>
        <v>18</v>
      </c>
      <c r="S249" t="str">
        <f t="shared" si="11"/>
        <v>0</v>
      </c>
      <c r="T249" t="str">
        <f t="shared" si="12"/>
        <v>0</v>
      </c>
    </row>
    <row r="250" spans="1:20" hidden="1" x14ac:dyDescent="0.3">
      <c r="A250" s="23" t="s">
        <v>9858</v>
      </c>
      <c r="B250" s="23" t="s">
        <v>9859</v>
      </c>
      <c r="C250" s="23" t="s">
        <v>36</v>
      </c>
      <c r="D250" s="23">
        <v>221.28</v>
      </c>
      <c r="E250" s="23">
        <v>354</v>
      </c>
      <c r="F250" s="23" t="s">
        <v>20</v>
      </c>
      <c r="G250" s="23">
        <v>27</v>
      </c>
      <c r="H250" s="23">
        <v>15</v>
      </c>
      <c r="I250" s="24">
        <v>45839</v>
      </c>
      <c r="J250" s="23" t="s">
        <v>221</v>
      </c>
      <c r="K250" s="23" t="s">
        <v>9860</v>
      </c>
      <c r="L250" s="23">
        <v>6</v>
      </c>
      <c r="M250" s="23" t="s">
        <v>23</v>
      </c>
      <c r="N250" s="24">
        <v>45664</v>
      </c>
      <c r="O250" s="23" t="s">
        <v>29</v>
      </c>
      <c r="P250" s="23">
        <v>37.526899999999998</v>
      </c>
      <c r="Q250" s="23">
        <v>-2.8340000000000001</v>
      </c>
      <c r="R250" s="25">
        <f t="shared" si="10"/>
        <v>175</v>
      </c>
      <c r="S250" t="str">
        <f t="shared" si="11"/>
        <v>0</v>
      </c>
      <c r="T250" t="str">
        <f t="shared" si="12"/>
        <v>0</v>
      </c>
    </row>
    <row r="251" spans="1:20" hidden="1" x14ac:dyDescent="0.3">
      <c r="A251" s="26" t="s">
        <v>1190</v>
      </c>
      <c r="B251" s="26" t="s">
        <v>1191</v>
      </c>
      <c r="C251" s="26" t="s">
        <v>65</v>
      </c>
      <c r="D251" s="26">
        <v>757.83</v>
      </c>
      <c r="E251" s="26">
        <v>44</v>
      </c>
      <c r="F251" s="26" t="s">
        <v>27</v>
      </c>
      <c r="G251" s="26">
        <v>79</v>
      </c>
      <c r="H251" s="26">
        <v>1</v>
      </c>
      <c r="I251" s="27">
        <v>45644</v>
      </c>
      <c r="J251" s="26" t="s">
        <v>321</v>
      </c>
      <c r="K251" s="26" t="s">
        <v>1189</v>
      </c>
      <c r="L251" s="26">
        <v>24</v>
      </c>
      <c r="M251" s="26" t="s">
        <v>38</v>
      </c>
      <c r="N251" s="27">
        <v>45396</v>
      </c>
      <c r="O251" s="26" t="s">
        <v>24</v>
      </c>
      <c r="P251" s="26">
        <v>48.291800000000002</v>
      </c>
      <c r="Q251" s="26">
        <v>9.9088999999999992</v>
      </c>
      <c r="R251" s="28">
        <f t="shared" si="10"/>
        <v>248</v>
      </c>
      <c r="S251" t="str">
        <f t="shared" si="11"/>
        <v>1</v>
      </c>
      <c r="T251" t="str">
        <f t="shared" si="12"/>
        <v>1</v>
      </c>
    </row>
    <row r="252" spans="1:20" hidden="1" x14ac:dyDescent="0.3">
      <c r="A252" s="23" t="s">
        <v>9812</v>
      </c>
      <c r="B252" s="23" t="s">
        <v>9813</v>
      </c>
      <c r="C252" s="23" t="s">
        <v>65</v>
      </c>
      <c r="D252" s="23">
        <v>149.37</v>
      </c>
      <c r="E252" s="23">
        <v>801</v>
      </c>
      <c r="F252" s="23" t="s">
        <v>47</v>
      </c>
      <c r="G252" s="23">
        <v>58</v>
      </c>
      <c r="H252" s="23">
        <v>21</v>
      </c>
      <c r="I252" s="24">
        <v>45867</v>
      </c>
      <c r="J252" s="23" t="s">
        <v>66</v>
      </c>
      <c r="K252" s="23" t="s">
        <v>9814</v>
      </c>
      <c r="L252" s="23">
        <v>21</v>
      </c>
      <c r="M252" s="23" t="s">
        <v>23</v>
      </c>
      <c r="N252" s="24">
        <v>45542</v>
      </c>
      <c r="O252" s="23" t="s">
        <v>77</v>
      </c>
      <c r="P252" s="23">
        <v>50.134599999999999</v>
      </c>
      <c r="Q252" s="23">
        <v>6.0566000000000004</v>
      </c>
      <c r="R252" s="25">
        <f t="shared" si="10"/>
        <v>325</v>
      </c>
      <c r="S252" t="str">
        <f t="shared" si="11"/>
        <v>0</v>
      </c>
      <c r="T252" t="str">
        <f t="shared" si="12"/>
        <v>0</v>
      </c>
    </row>
    <row r="253" spans="1:20" x14ac:dyDescent="0.3">
      <c r="A253" s="26" t="s">
        <v>4490</v>
      </c>
      <c r="B253" s="26" t="s">
        <v>4491</v>
      </c>
      <c r="C253" s="26" t="s">
        <v>65</v>
      </c>
      <c r="D253" s="26">
        <v>496.22</v>
      </c>
      <c r="E253" s="26">
        <v>204</v>
      </c>
      <c r="F253" s="26" t="s">
        <v>27</v>
      </c>
      <c r="G253" s="26">
        <v>85</v>
      </c>
      <c r="H253" s="26">
        <v>11</v>
      </c>
      <c r="I253" s="27">
        <v>45697</v>
      </c>
      <c r="J253" s="26" t="s">
        <v>163</v>
      </c>
      <c r="K253" s="26" t="s">
        <v>4489</v>
      </c>
      <c r="L253" s="26">
        <v>37</v>
      </c>
      <c r="M253" s="26" t="s">
        <v>23</v>
      </c>
      <c r="N253" s="27">
        <v>45429</v>
      </c>
      <c r="O253" s="26" t="s">
        <v>29</v>
      </c>
      <c r="P253" s="26">
        <v>36.475200000000001</v>
      </c>
      <c r="Q253" s="26">
        <v>-0.5554</v>
      </c>
      <c r="R253" s="28">
        <f t="shared" si="10"/>
        <v>268</v>
      </c>
      <c r="S253" t="str">
        <f t="shared" si="11"/>
        <v>0</v>
      </c>
      <c r="T253" t="str">
        <f t="shared" si="12"/>
        <v>0</v>
      </c>
    </row>
    <row r="254" spans="1:20" hidden="1" x14ac:dyDescent="0.3">
      <c r="A254" s="23" t="s">
        <v>9686</v>
      </c>
      <c r="B254" s="23" t="s">
        <v>9687</v>
      </c>
      <c r="C254" s="23" t="s">
        <v>72</v>
      </c>
      <c r="D254" s="23">
        <v>427.11</v>
      </c>
      <c r="E254" s="23">
        <v>730</v>
      </c>
      <c r="F254" s="23" t="s">
        <v>47</v>
      </c>
      <c r="G254" s="23">
        <v>26</v>
      </c>
      <c r="H254" s="23">
        <v>13</v>
      </c>
      <c r="I254" s="24">
        <v>45872</v>
      </c>
      <c r="J254" s="23" t="s">
        <v>429</v>
      </c>
      <c r="K254" s="23" t="s">
        <v>9688</v>
      </c>
      <c r="L254" s="23">
        <v>21</v>
      </c>
      <c r="M254" s="23" t="s">
        <v>38</v>
      </c>
      <c r="N254" s="24">
        <v>45531</v>
      </c>
      <c r="O254" s="23" t="s">
        <v>49</v>
      </c>
      <c r="P254" s="23">
        <v>50.06</v>
      </c>
      <c r="Q254" s="23">
        <v>17.290500000000002</v>
      </c>
      <c r="R254" s="25">
        <f t="shared" si="10"/>
        <v>341</v>
      </c>
      <c r="S254" t="str">
        <f t="shared" si="11"/>
        <v>0</v>
      </c>
      <c r="T254" t="str">
        <f t="shared" si="12"/>
        <v>0</v>
      </c>
    </row>
    <row r="255" spans="1:20" hidden="1" x14ac:dyDescent="0.3">
      <c r="A255" s="26" t="s">
        <v>2267</v>
      </c>
      <c r="B255" s="26" t="s">
        <v>2268</v>
      </c>
      <c r="C255" s="26" t="s">
        <v>32</v>
      </c>
      <c r="D255" s="26">
        <v>661.72</v>
      </c>
      <c r="E255" s="26">
        <v>839</v>
      </c>
      <c r="F255" s="26" t="s">
        <v>47</v>
      </c>
      <c r="G255" s="26">
        <v>62</v>
      </c>
      <c r="H255" s="26">
        <v>24</v>
      </c>
      <c r="I255" s="27">
        <v>45670</v>
      </c>
      <c r="J255" s="26" t="s">
        <v>21</v>
      </c>
      <c r="K255" s="26" t="s">
        <v>2269</v>
      </c>
      <c r="L255" s="26">
        <v>41</v>
      </c>
      <c r="M255" s="26" t="s">
        <v>23</v>
      </c>
      <c r="N255" s="27">
        <v>45612</v>
      </c>
      <c r="O255" s="26" t="s">
        <v>77</v>
      </c>
      <c r="P255" s="26">
        <v>50.331000000000003</v>
      </c>
      <c r="Q255" s="26">
        <v>6.0412999999999997</v>
      </c>
      <c r="R255" s="28">
        <f t="shared" si="10"/>
        <v>58</v>
      </c>
      <c r="S255" t="str">
        <f t="shared" si="11"/>
        <v>0</v>
      </c>
      <c r="T255" t="str">
        <f t="shared" si="12"/>
        <v>0</v>
      </c>
    </row>
    <row r="256" spans="1:20" hidden="1" x14ac:dyDescent="0.3">
      <c r="A256" s="23" t="s">
        <v>1001</v>
      </c>
      <c r="B256" s="23" t="s">
        <v>1002</v>
      </c>
      <c r="C256" s="23" t="s">
        <v>42</v>
      </c>
      <c r="D256" s="23">
        <v>918.45</v>
      </c>
      <c r="E256" s="23">
        <v>430</v>
      </c>
      <c r="F256" s="23" t="s">
        <v>20</v>
      </c>
      <c r="G256" s="23">
        <v>31</v>
      </c>
      <c r="H256" s="23">
        <v>3</v>
      </c>
      <c r="I256" s="24">
        <v>45489</v>
      </c>
      <c r="J256" s="23" t="s">
        <v>118</v>
      </c>
      <c r="K256" s="23" t="s">
        <v>998</v>
      </c>
      <c r="L256" s="23">
        <v>33</v>
      </c>
      <c r="M256" s="23" t="s">
        <v>23</v>
      </c>
      <c r="N256" s="24">
        <v>45288</v>
      </c>
      <c r="O256" s="23" t="s">
        <v>29</v>
      </c>
      <c r="P256" s="23">
        <v>37.892099999999999</v>
      </c>
      <c r="Q256" s="23">
        <v>-8.1494999999999997</v>
      </c>
      <c r="R256" s="25">
        <f t="shared" si="10"/>
        <v>201</v>
      </c>
      <c r="S256" t="str">
        <f t="shared" si="11"/>
        <v>0</v>
      </c>
      <c r="T256" t="str">
        <f t="shared" si="12"/>
        <v>0</v>
      </c>
    </row>
    <row r="257" spans="1:20" x14ac:dyDescent="0.3">
      <c r="A257" s="26" t="s">
        <v>9335</v>
      </c>
      <c r="B257" s="26" t="s">
        <v>9336</v>
      </c>
      <c r="C257" s="26" t="s">
        <v>19</v>
      </c>
      <c r="D257" s="26">
        <v>947.13</v>
      </c>
      <c r="E257" s="26">
        <v>255</v>
      </c>
      <c r="F257" s="26" t="s">
        <v>27</v>
      </c>
      <c r="G257" s="26">
        <v>91</v>
      </c>
      <c r="H257" s="26">
        <v>13</v>
      </c>
      <c r="I257" s="27">
        <v>45356</v>
      </c>
      <c r="J257" s="26" t="s">
        <v>123</v>
      </c>
      <c r="K257" s="26" t="s">
        <v>9337</v>
      </c>
      <c r="L257" s="26">
        <v>13</v>
      </c>
      <c r="M257" s="26" t="s">
        <v>23</v>
      </c>
      <c r="N257" s="27">
        <v>45244</v>
      </c>
      <c r="O257" s="26" t="s">
        <v>44</v>
      </c>
      <c r="P257" s="26">
        <v>39.946199999999997</v>
      </c>
      <c r="Q257" s="26">
        <v>7.8456000000000001</v>
      </c>
      <c r="R257" s="28">
        <f t="shared" si="10"/>
        <v>112</v>
      </c>
      <c r="S257" t="str">
        <f t="shared" si="11"/>
        <v>0</v>
      </c>
      <c r="T257" t="str">
        <f t="shared" si="12"/>
        <v>0</v>
      </c>
    </row>
    <row r="258" spans="1:20" x14ac:dyDescent="0.3">
      <c r="A258" s="23" t="s">
        <v>4145</v>
      </c>
      <c r="B258" s="23" t="s">
        <v>4146</v>
      </c>
      <c r="C258" s="23" t="s">
        <v>36</v>
      </c>
      <c r="D258" s="23">
        <v>176.12</v>
      </c>
      <c r="E258" s="23">
        <v>247</v>
      </c>
      <c r="F258" s="23" t="s">
        <v>27</v>
      </c>
      <c r="G258" s="23">
        <v>19</v>
      </c>
      <c r="H258" s="23">
        <v>18</v>
      </c>
      <c r="I258" s="24">
        <v>45643</v>
      </c>
      <c r="J258" s="23" t="s">
        <v>412</v>
      </c>
      <c r="K258" s="23" t="s">
        <v>4147</v>
      </c>
      <c r="L258" s="23">
        <v>8</v>
      </c>
      <c r="M258" s="23" t="s">
        <v>23</v>
      </c>
      <c r="N258" s="24">
        <v>45607</v>
      </c>
      <c r="O258" s="23" t="s">
        <v>39</v>
      </c>
      <c r="P258" s="23">
        <v>57.074599999999997</v>
      </c>
      <c r="Q258" s="23">
        <v>18.6174</v>
      </c>
      <c r="R258" s="25">
        <f t="shared" si="10"/>
        <v>36</v>
      </c>
      <c r="S258" t="str">
        <f t="shared" si="11"/>
        <v>0</v>
      </c>
      <c r="T258" t="str">
        <f t="shared" si="12"/>
        <v>0</v>
      </c>
    </row>
    <row r="259" spans="1:20" hidden="1" x14ac:dyDescent="0.3">
      <c r="A259" s="26" t="s">
        <v>618</v>
      </c>
      <c r="B259" s="26" t="s">
        <v>619</v>
      </c>
      <c r="C259" s="26" t="s">
        <v>19</v>
      </c>
      <c r="D259" s="26">
        <v>269.2</v>
      </c>
      <c r="E259" s="26">
        <v>532</v>
      </c>
      <c r="F259" s="26" t="s">
        <v>20</v>
      </c>
      <c r="G259" s="26">
        <v>33</v>
      </c>
      <c r="H259" s="26">
        <v>24</v>
      </c>
      <c r="I259" s="27">
        <v>45803</v>
      </c>
      <c r="J259" s="26" t="s">
        <v>400</v>
      </c>
      <c r="K259" s="26" t="s">
        <v>620</v>
      </c>
      <c r="L259" s="26">
        <v>44</v>
      </c>
      <c r="M259" s="26" t="s">
        <v>23</v>
      </c>
      <c r="N259" s="27">
        <v>45688</v>
      </c>
      <c r="O259" s="26" t="s">
        <v>44</v>
      </c>
      <c r="P259" s="26">
        <v>37.2395</v>
      </c>
      <c r="Q259" s="26">
        <v>6.9680999999999997</v>
      </c>
      <c r="R259" s="28">
        <f t="shared" ref="R259:R322" si="13">I259-N259</f>
        <v>115</v>
      </c>
      <c r="S259" t="str">
        <f t="shared" ref="S259:S322" si="14">IF(E259&lt;G259,"1","0")</f>
        <v>0</v>
      </c>
      <c r="T259" t="str">
        <f t="shared" si="12"/>
        <v>0</v>
      </c>
    </row>
    <row r="260" spans="1:20" hidden="1" x14ac:dyDescent="0.3">
      <c r="A260" s="23" t="s">
        <v>1417</v>
      </c>
      <c r="B260" s="23" t="s">
        <v>1418</v>
      </c>
      <c r="C260" s="23" t="s">
        <v>42</v>
      </c>
      <c r="D260" s="23">
        <v>813.52</v>
      </c>
      <c r="E260" s="23">
        <v>40</v>
      </c>
      <c r="F260" s="23" t="s">
        <v>27</v>
      </c>
      <c r="G260" s="23">
        <v>93</v>
      </c>
      <c r="H260" s="23">
        <v>9</v>
      </c>
      <c r="I260" s="24">
        <v>45574</v>
      </c>
      <c r="J260" s="23" t="s">
        <v>154</v>
      </c>
      <c r="K260" s="23" t="s">
        <v>1419</v>
      </c>
      <c r="L260" s="23">
        <v>17</v>
      </c>
      <c r="M260" s="23" t="s">
        <v>23</v>
      </c>
      <c r="N260" s="24">
        <v>45319</v>
      </c>
      <c r="O260" s="23" t="s">
        <v>39</v>
      </c>
      <c r="P260" s="23">
        <v>65.158900000000003</v>
      </c>
      <c r="Q260" s="23">
        <v>15.8376</v>
      </c>
      <c r="R260" s="25">
        <f t="shared" si="13"/>
        <v>255</v>
      </c>
      <c r="S260" t="str">
        <f t="shared" si="14"/>
        <v>1</v>
      </c>
      <c r="T260" t="str">
        <f t="shared" si="12"/>
        <v>1</v>
      </c>
    </row>
    <row r="261" spans="1:20" hidden="1" x14ac:dyDescent="0.3">
      <c r="A261" s="26" t="s">
        <v>5123</v>
      </c>
      <c r="B261" s="26" t="s">
        <v>5124</v>
      </c>
      <c r="C261" s="26" t="s">
        <v>72</v>
      </c>
      <c r="D261" s="26">
        <v>523.1</v>
      </c>
      <c r="E261" s="26">
        <v>458</v>
      </c>
      <c r="F261" s="26" t="s">
        <v>20</v>
      </c>
      <c r="G261" s="26">
        <v>21</v>
      </c>
      <c r="H261" s="26">
        <v>25</v>
      </c>
      <c r="I261" s="27">
        <v>45636</v>
      </c>
      <c r="J261" s="26" t="s">
        <v>234</v>
      </c>
      <c r="K261" s="26" t="s">
        <v>5125</v>
      </c>
      <c r="L261" s="26">
        <v>10</v>
      </c>
      <c r="M261" s="26" t="s">
        <v>23</v>
      </c>
      <c r="N261" s="27">
        <v>45512</v>
      </c>
      <c r="O261" s="26" t="s">
        <v>138</v>
      </c>
      <c r="P261" s="26">
        <v>42.528700000000001</v>
      </c>
      <c r="Q261" s="26">
        <v>-1.3973</v>
      </c>
      <c r="R261" s="28">
        <f t="shared" si="13"/>
        <v>124</v>
      </c>
      <c r="S261" t="str">
        <f t="shared" si="14"/>
        <v>0</v>
      </c>
      <c r="T261" t="str">
        <f t="shared" si="12"/>
        <v>0</v>
      </c>
    </row>
    <row r="262" spans="1:20" hidden="1" x14ac:dyDescent="0.3">
      <c r="A262" s="23" t="s">
        <v>10336</v>
      </c>
      <c r="B262" s="23" t="s">
        <v>10337</v>
      </c>
      <c r="C262" s="23" t="s">
        <v>19</v>
      </c>
      <c r="D262" s="23">
        <v>458.5</v>
      </c>
      <c r="E262" s="23">
        <v>789</v>
      </c>
      <c r="F262" s="23" t="s">
        <v>47</v>
      </c>
      <c r="G262" s="23">
        <v>13</v>
      </c>
      <c r="H262" s="23">
        <v>2</v>
      </c>
      <c r="I262" s="24">
        <v>45392</v>
      </c>
      <c r="J262" s="23" t="s">
        <v>73</v>
      </c>
      <c r="K262" s="23" t="s">
        <v>10338</v>
      </c>
      <c r="L262" s="23">
        <v>13</v>
      </c>
      <c r="M262" s="23" t="s">
        <v>23</v>
      </c>
      <c r="N262" s="24">
        <v>45232</v>
      </c>
      <c r="O262" s="23" t="s">
        <v>138</v>
      </c>
      <c r="P262" s="23">
        <v>47.592399999999998</v>
      </c>
      <c r="Q262" s="23">
        <v>-1.0771999999999999</v>
      </c>
      <c r="R262" s="25">
        <f t="shared" si="13"/>
        <v>160</v>
      </c>
      <c r="S262" t="str">
        <f t="shared" si="14"/>
        <v>0</v>
      </c>
      <c r="T262" t="str">
        <f t="shared" si="12"/>
        <v>0</v>
      </c>
    </row>
    <row r="263" spans="1:20" x14ac:dyDescent="0.3">
      <c r="A263" s="26" t="s">
        <v>5884</v>
      </c>
      <c r="B263" s="26" t="s">
        <v>5885</v>
      </c>
      <c r="C263" s="26" t="s">
        <v>72</v>
      </c>
      <c r="D263" s="26">
        <v>713.52</v>
      </c>
      <c r="E263" s="26">
        <v>276</v>
      </c>
      <c r="F263" s="26" t="s">
        <v>27</v>
      </c>
      <c r="G263" s="26">
        <v>51</v>
      </c>
      <c r="H263" s="26">
        <v>28</v>
      </c>
      <c r="I263" s="27">
        <v>45746</v>
      </c>
      <c r="J263" s="26" t="s">
        <v>28</v>
      </c>
      <c r="K263" s="26" t="s">
        <v>5886</v>
      </c>
      <c r="L263" s="26">
        <v>30</v>
      </c>
      <c r="M263" s="26" t="s">
        <v>38</v>
      </c>
      <c r="N263" s="27">
        <v>45639</v>
      </c>
      <c r="O263" s="26" t="s">
        <v>138</v>
      </c>
      <c r="P263" s="26">
        <v>46.146299999999997</v>
      </c>
      <c r="Q263" s="26">
        <v>-3.3231999999999999</v>
      </c>
      <c r="R263" s="28">
        <f t="shared" si="13"/>
        <v>107</v>
      </c>
      <c r="S263" t="str">
        <f t="shared" si="14"/>
        <v>0</v>
      </c>
      <c r="T263" t="str">
        <f t="shared" si="12"/>
        <v>0</v>
      </c>
    </row>
    <row r="264" spans="1:20" hidden="1" x14ac:dyDescent="0.3">
      <c r="A264" s="23" t="s">
        <v>1334</v>
      </c>
      <c r="B264" s="23" t="s">
        <v>1335</v>
      </c>
      <c r="C264" s="23" t="s">
        <v>19</v>
      </c>
      <c r="D264" s="23">
        <v>605.91</v>
      </c>
      <c r="E264" s="23">
        <v>923</v>
      </c>
      <c r="F264" s="23" t="s">
        <v>47</v>
      </c>
      <c r="G264" s="23">
        <v>14</v>
      </c>
      <c r="H264" s="23">
        <v>8</v>
      </c>
      <c r="I264" s="24">
        <v>45204</v>
      </c>
      <c r="J264" s="23" t="s">
        <v>134</v>
      </c>
      <c r="K264" s="23" t="s">
        <v>1333</v>
      </c>
      <c r="L264" s="23">
        <v>43</v>
      </c>
      <c r="M264" s="23" t="s">
        <v>23</v>
      </c>
      <c r="N264" s="24">
        <v>45103</v>
      </c>
      <c r="O264" s="23" t="s">
        <v>49</v>
      </c>
      <c r="P264" s="23">
        <v>52.410899999999998</v>
      </c>
      <c r="Q264" s="23">
        <v>17.2608</v>
      </c>
      <c r="R264" s="25">
        <f t="shared" si="13"/>
        <v>101</v>
      </c>
      <c r="S264" t="str">
        <f t="shared" si="14"/>
        <v>0</v>
      </c>
      <c r="T264" t="str">
        <f t="shared" si="12"/>
        <v>0</v>
      </c>
    </row>
    <row r="265" spans="1:20" x14ac:dyDescent="0.3">
      <c r="A265" s="26" t="s">
        <v>8679</v>
      </c>
      <c r="B265" s="26" t="s">
        <v>8680</v>
      </c>
      <c r="C265" s="26" t="s">
        <v>32</v>
      </c>
      <c r="D265" s="26">
        <v>971.01</v>
      </c>
      <c r="E265" s="26">
        <v>194</v>
      </c>
      <c r="F265" s="26" t="s">
        <v>27</v>
      </c>
      <c r="G265" s="26">
        <v>35</v>
      </c>
      <c r="H265" s="26">
        <v>2</v>
      </c>
      <c r="I265" s="27">
        <v>45286</v>
      </c>
      <c r="J265" s="26" t="s">
        <v>37</v>
      </c>
      <c r="K265" s="26" t="s">
        <v>8681</v>
      </c>
      <c r="L265" s="26">
        <v>45</v>
      </c>
      <c r="M265" s="26" t="s">
        <v>23</v>
      </c>
      <c r="N265" s="27">
        <v>45120</v>
      </c>
      <c r="O265" s="26" t="s">
        <v>44</v>
      </c>
      <c r="P265" s="26">
        <v>43.183199999999999</v>
      </c>
      <c r="Q265" s="26">
        <v>16.219899999999999</v>
      </c>
      <c r="R265" s="28">
        <f t="shared" si="13"/>
        <v>166</v>
      </c>
      <c r="S265" t="str">
        <f t="shared" si="14"/>
        <v>0</v>
      </c>
      <c r="T265" t="str">
        <f t="shared" si="12"/>
        <v>0</v>
      </c>
    </row>
    <row r="266" spans="1:20" x14ac:dyDescent="0.3">
      <c r="A266" s="23" t="s">
        <v>1489</v>
      </c>
      <c r="B266" s="23" t="s">
        <v>1490</v>
      </c>
      <c r="C266" s="23" t="s">
        <v>65</v>
      </c>
      <c r="D266" s="23">
        <v>588.13</v>
      </c>
      <c r="E266" s="23">
        <v>70</v>
      </c>
      <c r="F266" s="23" t="s">
        <v>27</v>
      </c>
      <c r="G266" s="23">
        <v>68</v>
      </c>
      <c r="H266" s="23">
        <v>23</v>
      </c>
      <c r="I266" s="24">
        <v>45069</v>
      </c>
      <c r="J266" s="23" t="s">
        <v>28</v>
      </c>
      <c r="K266" s="23" t="s">
        <v>1491</v>
      </c>
      <c r="L266" s="23">
        <v>46</v>
      </c>
      <c r="M266" s="23" t="s">
        <v>23</v>
      </c>
      <c r="N266" s="24">
        <v>45037</v>
      </c>
      <c r="O266" s="23" t="s">
        <v>39</v>
      </c>
      <c r="P266" s="23">
        <v>63.740699999999997</v>
      </c>
      <c r="Q266" s="23">
        <v>14.974299999999999</v>
      </c>
      <c r="R266" s="25">
        <f t="shared" si="13"/>
        <v>32</v>
      </c>
      <c r="S266" t="str">
        <f t="shared" si="14"/>
        <v>0</v>
      </c>
      <c r="T266" t="str">
        <f t="shared" si="12"/>
        <v>0</v>
      </c>
    </row>
    <row r="267" spans="1:20" x14ac:dyDescent="0.3">
      <c r="A267" s="26" t="s">
        <v>10224</v>
      </c>
      <c r="B267" s="26" t="s">
        <v>10225</v>
      </c>
      <c r="C267" s="26" t="s">
        <v>32</v>
      </c>
      <c r="D267" s="26">
        <v>471.31</v>
      </c>
      <c r="E267" s="26">
        <v>269</v>
      </c>
      <c r="F267" s="26" t="s">
        <v>27</v>
      </c>
      <c r="G267" s="26">
        <v>71</v>
      </c>
      <c r="H267" s="26">
        <v>24</v>
      </c>
      <c r="I267" s="27">
        <v>45308</v>
      </c>
      <c r="J267" s="26" t="s">
        <v>412</v>
      </c>
      <c r="K267" s="26" t="s">
        <v>10226</v>
      </c>
      <c r="L267" s="26">
        <v>18</v>
      </c>
      <c r="M267" s="26" t="s">
        <v>23</v>
      </c>
      <c r="N267" s="27">
        <v>45242</v>
      </c>
      <c r="O267" s="26" t="s">
        <v>29</v>
      </c>
      <c r="P267" s="26">
        <v>37.994799999999998</v>
      </c>
      <c r="Q267" s="26">
        <v>-5.1745000000000001</v>
      </c>
      <c r="R267" s="28">
        <f t="shared" si="13"/>
        <v>66</v>
      </c>
      <c r="S267" t="str">
        <f t="shared" si="14"/>
        <v>0</v>
      </c>
      <c r="T267" t="str">
        <f t="shared" si="12"/>
        <v>0</v>
      </c>
    </row>
    <row r="268" spans="1:20" hidden="1" x14ac:dyDescent="0.3">
      <c r="A268" s="23" t="s">
        <v>3962</v>
      </c>
      <c r="B268" s="23" t="s">
        <v>3963</v>
      </c>
      <c r="C268" s="23" t="s">
        <v>32</v>
      </c>
      <c r="D268" s="23">
        <v>547.39</v>
      </c>
      <c r="E268" s="23">
        <v>334</v>
      </c>
      <c r="F268" s="23" t="s">
        <v>20</v>
      </c>
      <c r="G268" s="23">
        <v>89</v>
      </c>
      <c r="H268" s="23">
        <v>1</v>
      </c>
      <c r="I268" s="24">
        <v>45823</v>
      </c>
      <c r="J268" s="23" t="s">
        <v>61</v>
      </c>
      <c r="K268" s="23" t="s">
        <v>3964</v>
      </c>
      <c r="L268" s="23">
        <v>38</v>
      </c>
      <c r="M268" s="23" t="s">
        <v>23</v>
      </c>
      <c r="N268" s="24">
        <v>45556</v>
      </c>
      <c r="O268" s="23" t="s">
        <v>24</v>
      </c>
      <c r="P268" s="23">
        <v>48.551099999999998</v>
      </c>
      <c r="Q268" s="23">
        <v>7.5487000000000002</v>
      </c>
      <c r="R268" s="25">
        <f t="shared" si="13"/>
        <v>267</v>
      </c>
      <c r="S268" t="str">
        <f t="shared" si="14"/>
        <v>0</v>
      </c>
      <c r="T268" t="str">
        <f t="shared" si="12"/>
        <v>0</v>
      </c>
    </row>
    <row r="269" spans="1:20" hidden="1" x14ac:dyDescent="0.3">
      <c r="A269" s="26" t="s">
        <v>4352</v>
      </c>
      <c r="B269" s="26" t="s">
        <v>4353</v>
      </c>
      <c r="C269" s="26" t="s">
        <v>72</v>
      </c>
      <c r="D269" s="26">
        <v>810.45</v>
      </c>
      <c r="E269" s="26">
        <v>584</v>
      </c>
      <c r="F269" s="26" t="s">
        <v>20</v>
      </c>
      <c r="G269" s="26">
        <v>14</v>
      </c>
      <c r="H269" s="26">
        <v>24</v>
      </c>
      <c r="I269" s="27">
        <v>45329</v>
      </c>
      <c r="J269" s="26" t="s">
        <v>480</v>
      </c>
      <c r="K269" s="26" t="s">
        <v>4354</v>
      </c>
      <c r="L269" s="26">
        <v>8</v>
      </c>
      <c r="M269" s="26" t="s">
        <v>23</v>
      </c>
      <c r="N269" s="27">
        <v>45292</v>
      </c>
      <c r="O269" s="26" t="s">
        <v>29</v>
      </c>
      <c r="P269" s="26">
        <v>42.167400000000001</v>
      </c>
      <c r="Q269" s="26">
        <v>-4.4523999999999999</v>
      </c>
      <c r="R269" s="28">
        <f t="shared" si="13"/>
        <v>37</v>
      </c>
      <c r="S269" t="str">
        <f t="shared" si="14"/>
        <v>0</v>
      </c>
      <c r="T269" t="str">
        <f t="shared" si="12"/>
        <v>0</v>
      </c>
    </row>
    <row r="270" spans="1:20" hidden="1" x14ac:dyDescent="0.3">
      <c r="A270" s="23" t="s">
        <v>3541</v>
      </c>
      <c r="B270" s="23" t="s">
        <v>3542</v>
      </c>
      <c r="C270" s="23" t="s">
        <v>19</v>
      </c>
      <c r="D270" s="23">
        <v>616.54999999999995</v>
      </c>
      <c r="E270" s="23">
        <v>307</v>
      </c>
      <c r="F270" s="23" t="s">
        <v>20</v>
      </c>
      <c r="G270" s="23">
        <v>35</v>
      </c>
      <c r="H270" s="23">
        <v>3</v>
      </c>
      <c r="I270" s="24">
        <v>45892</v>
      </c>
      <c r="J270" s="23" t="s">
        <v>115</v>
      </c>
      <c r="K270" s="23" t="s">
        <v>3543</v>
      </c>
      <c r="L270" s="23">
        <v>25</v>
      </c>
      <c r="M270" s="23" t="s">
        <v>23</v>
      </c>
      <c r="N270" s="24">
        <v>45534</v>
      </c>
      <c r="O270" s="23" t="s">
        <v>24</v>
      </c>
      <c r="P270" s="23">
        <v>50.613599999999998</v>
      </c>
      <c r="Q270" s="23">
        <v>11.305899999999999</v>
      </c>
      <c r="R270" s="25">
        <f t="shared" si="13"/>
        <v>358</v>
      </c>
      <c r="S270" t="str">
        <f t="shared" si="14"/>
        <v>0</v>
      </c>
      <c r="T270" t="str">
        <f t="shared" si="12"/>
        <v>0</v>
      </c>
    </row>
    <row r="271" spans="1:20" hidden="1" x14ac:dyDescent="0.3">
      <c r="A271" s="26" t="s">
        <v>10173</v>
      </c>
      <c r="B271" s="26" t="s">
        <v>10174</v>
      </c>
      <c r="C271" s="26" t="s">
        <v>19</v>
      </c>
      <c r="D271" s="26">
        <v>650.58000000000004</v>
      </c>
      <c r="E271" s="26">
        <v>426</v>
      </c>
      <c r="F271" s="26" t="s">
        <v>20</v>
      </c>
      <c r="G271" s="26">
        <v>92</v>
      </c>
      <c r="H271" s="26">
        <v>29</v>
      </c>
      <c r="I271" s="27">
        <v>45961</v>
      </c>
      <c r="J271" s="26" t="s">
        <v>131</v>
      </c>
      <c r="K271" s="26" t="s">
        <v>10175</v>
      </c>
      <c r="L271" s="26">
        <v>35</v>
      </c>
      <c r="M271" s="26" t="s">
        <v>38</v>
      </c>
      <c r="N271" s="27">
        <v>45686</v>
      </c>
      <c r="O271" s="26" t="s">
        <v>112</v>
      </c>
      <c r="P271" s="26">
        <v>55.088999999999999</v>
      </c>
      <c r="Q271" s="26">
        <v>-7.5262000000000002</v>
      </c>
      <c r="R271" s="28">
        <f t="shared" si="13"/>
        <v>275</v>
      </c>
      <c r="S271" t="str">
        <f t="shared" si="14"/>
        <v>0</v>
      </c>
      <c r="T271" t="str">
        <f t="shared" si="12"/>
        <v>0</v>
      </c>
    </row>
    <row r="272" spans="1:20" x14ac:dyDescent="0.3">
      <c r="A272" s="23" t="s">
        <v>8218</v>
      </c>
      <c r="B272" s="23" t="s">
        <v>8219</v>
      </c>
      <c r="C272" s="23" t="s">
        <v>32</v>
      </c>
      <c r="D272" s="23">
        <v>971.72</v>
      </c>
      <c r="E272" s="23">
        <v>198</v>
      </c>
      <c r="F272" s="23" t="s">
        <v>27</v>
      </c>
      <c r="G272" s="23">
        <v>15</v>
      </c>
      <c r="H272" s="23">
        <v>17</v>
      </c>
      <c r="I272" s="24">
        <v>45318</v>
      </c>
      <c r="J272" s="23" t="s">
        <v>37</v>
      </c>
      <c r="K272" s="23" t="s">
        <v>8220</v>
      </c>
      <c r="L272" s="23">
        <v>47</v>
      </c>
      <c r="M272" s="23" t="s">
        <v>23</v>
      </c>
      <c r="N272" s="24">
        <v>45055</v>
      </c>
      <c r="O272" s="23" t="s">
        <v>29</v>
      </c>
      <c r="P272" s="23">
        <v>42.485999999999997</v>
      </c>
      <c r="Q272" s="23">
        <v>-7.0656999999999996</v>
      </c>
      <c r="R272" s="25">
        <f t="shared" si="13"/>
        <v>263</v>
      </c>
      <c r="S272" t="str">
        <f t="shared" si="14"/>
        <v>0</v>
      </c>
      <c r="T272" t="str">
        <f t="shared" si="12"/>
        <v>0</v>
      </c>
    </row>
    <row r="273" spans="1:20" x14ac:dyDescent="0.3">
      <c r="A273" s="26" t="s">
        <v>1261</v>
      </c>
      <c r="B273" s="26" t="s">
        <v>1262</v>
      </c>
      <c r="C273" s="26" t="s">
        <v>19</v>
      </c>
      <c r="D273" s="26">
        <v>622.21</v>
      </c>
      <c r="E273" s="26">
        <v>75</v>
      </c>
      <c r="F273" s="26" t="s">
        <v>27</v>
      </c>
      <c r="G273" s="26">
        <v>33</v>
      </c>
      <c r="H273" s="26">
        <v>7</v>
      </c>
      <c r="I273" s="27">
        <v>45900</v>
      </c>
      <c r="J273" s="26" t="s">
        <v>104</v>
      </c>
      <c r="K273" s="26" t="s">
        <v>1260</v>
      </c>
      <c r="L273" s="26">
        <v>25</v>
      </c>
      <c r="M273" s="26" t="s">
        <v>23</v>
      </c>
      <c r="N273" s="27">
        <v>45602</v>
      </c>
      <c r="O273" s="26" t="s">
        <v>77</v>
      </c>
      <c r="P273" s="26">
        <v>50.946100000000001</v>
      </c>
      <c r="Q273" s="26">
        <v>5.5133999999999999</v>
      </c>
      <c r="R273" s="28">
        <f t="shared" si="13"/>
        <v>298</v>
      </c>
      <c r="S273" t="str">
        <f t="shared" si="14"/>
        <v>0</v>
      </c>
      <c r="T273" t="str">
        <f t="shared" si="12"/>
        <v>0</v>
      </c>
    </row>
    <row r="274" spans="1:20" hidden="1" x14ac:dyDescent="0.3">
      <c r="A274" s="23" t="s">
        <v>2280</v>
      </c>
      <c r="B274" s="23" t="s">
        <v>2281</v>
      </c>
      <c r="C274" s="23" t="s">
        <v>32</v>
      </c>
      <c r="D274" s="23">
        <v>386.48</v>
      </c>
      <c r="E274" s="23">
        <v>786</v>
      </c>
      <c r="F274" s="23" t="s">
        <v>47</v>
      </c>
      <c r="G274" s="23">
        <v>62</v>
      </c>
      <c r="H274" s="23">
        <v>10</v>
      </c>
      <c r="I274" s="24">
        <v>45567</v>
      </c>
      <c r="J274" s="23" t="s">
        <v>69</v>
      </c>
      <c r="K274" s="23" t="s">
        <v>2282</v>
      </c>
      <c r="L274" s="23">
        <v>47</v>
      </c>
      <c r="M274" s="23" t="s">
        <v>38</v>
      </c>
      <c r="N274" s="24">
        <v>45391</v>
      </c>
      <c r="O274" s="23" t="s">
        <v>77</v>
      </c>
      <c r="P274" s="23">
        <v>50.9298</v>
      </c>
      <c r="Q274" s="23">
        <v>4.758</v>
      </c>
      <c r="R274" s="25">
        <f t="shared" si="13"/>
        <v>176</v>
      </c>
      <c r="S274" t="str">
        <f t="shared" si="14"/>
        <v>0</v>
      </c>
      <c r="T274" t="str">
        <f t="shared" si="12"/>
        <v>0</v>
      </c>
    </row>
    <row r="275" spans="1:20" hidden="1" x14ac:dyDescent="0.3">
      <c r="A275" s="26" t="s">
        <v>8418</v>
      </c>
      <c r="B275" s="26" t="s">
        <v>8419</v>
      </c>
      <c r="C275" s="26" t="s">
        <v>55</v>
      </c>
      <c r="D275" s="26">
        <v>694.41</v>
      </c>
      <c r="E275" s="26">
        <v>794</v>
      </c>
      <c r="F275" s="26" t="s">
        <v>47</v>
      </c>
      <c r="G275" s="26">
        <v>16</v>
      </c>
      <c r="H275" s="26">
        <v>19</v>
      </c>
      <c r="I275" s="27">
        <v>45355</v>
      </c>
      <c r="J275" s="26" t="s">
        <v>115</v>
      </c>
      <c r="K275" s="26" t="s">
        <v>8420</v>
      </c>
      <c r="L275" s="26">
        <v>33</v>
      </c>
      <c r="M275" s="26" t="s">
        <v>23</v>
      </c>
      <c r="N275" s="27">
        <v>45344</v>
      </c>
      <c r="O275" s="26" t="s">
        <v>84</v>
      </c>
      <c r="P275" s="26">
        <v>50.839399999999998</v>
      </c>
      <c r="Q275" s="26">
        <v>4.7054999999999998</v>
      </c>
      <c r="R275" s="28">
        <f t="shared" si="13"/>
        <v>11</v>
      </c>
      <c r="S275" t="str">
        <f t="shared" si="14"/>
        <v>0</v>
      </c>
      <c r="T275" t="str">
        <f t="shared" si="12"/>
        <v>0</v>
      </c>
    </row>
    <row r="276" spans="1:20" hidden="1" x14ac:dyDescent="0.3">
      <c r="A276" s="23" t="s">
        <v>4433</v>
      </c>
      <c r="B276" s="23" t="s">
        <v>4434</v>
      </c>
      <c r="C276" s="23" t="s">
        <v>32</v>
      </c>
      <c r="D276" s="23">
        <v>662.86</v>
      </c>
      <c r="E276" s="23">
        <v>657</v>
      </c>
      <c r="F276" s="23" t="s">
        <v>20</v>
      </c>
      <c r="G276" s="23">
        <v>19</v>
      </c>
      <c r="H276" s="23">
        <v>24</v>
      </c>
      <c r="I276" s="24">
        <v>45831</v>
      </c>
      <c r="J276" s="23" t="s">
        <v>115</v>
      </c>
      <c r="K276" s="23" t="s">
        <v>4435</v>
      </c>
      <c r="L276" s="23">
        <v>28</v>
      </c>
      <c r="M276" s="23" t="s">
        <v>23</v>
      </c>
      <c r="N276" s="24">
        <v>45534</v>
      </c>
      <c r="O276" s="23" t="s">
        <v>44</v>
      </c>
      <c r="P276" s="23">
        <v>42.950800000000001</v>
      </c>
      <c r="Q276" s="23">
        <v>11.210699999999999</v>
      </c>
      <c r="R276" s="25">
        <f t="shared" si="13"/>
        <v>297</v>
      </c>
      <c r="S276" t="str">
        <f t="shared" si="14"/>
        <v>0</v>
      </c>
      <c r="T276" t="str">
        <f t="shared" si="12"/>
        <v>0</v>
      </c>
    </row>
    <row r="277" spans="1:20" hidden="1" x14ac:dyDescent="0.3">
      <c r="A277" s="26" t="s">
        <v>822</v>
      </c>
      <c r="B277" s="26" t="s">
        <v>823</v>
      </c>
      <c r="C277" s="26" t="s">
        <v>36</v>
      </c>
      <c r="D277" s="26">
        <v>23.71</v>
      </c>
      <c r="E277" s="26">
        <v>524</v>
      </c>
      <c r="F277" s="26" t="s">
        <v>20</v>
      </c>
      <c r="G277" s="26">
        <v>48</v>
      </c>
      <c r="H277" s="26">
        <v>9</v>
      </c>
      <c r="I277" s="27">
        <v>45946</v>
      </c>
      <c r="J277" s="26" t="s">
        <v>268</v>
      </c>
      <c r="K277" s="26" t="s">
        <v>824</v>
      </c>
      <c r="L277" s="26">
        <v>49</v>
      </c>
      <c r="M277" s="26" t="s">
        <v>23</v>
      </c>
      <c r="N277" s="27">
        <v>45732</v>
      </c>
      <c r="O277" s="26" t="s">
        <v>24</v>
      </c>
      <c r="P277" s="26">
        <v>53.862400000000001</v>
      </c>
      <c r="Q277" s="26">
        <v>8.7101000000000006</v>
      </c>
      <c r="R277" s="28">
        <f t="shared" si="13"/>
        <v>214</v>
      </c>
      <c r="S277" t="str">
        <f t="shared" si="14"/>
        <v>0</v>
      </c>
      <c r="T277" t="str">
        <f t="shared" si="12"/>
        <v>0</v>
      </c>
    </row>
    <row r="278" spans="1:20" hidden="1" x14ac:dyDescent="0.3">
      <c r="A278" s="23" t="s">
        <v>2409</v>
      </c>
      <c r="B278" s="23" t="s">
        <v>2410</v>
      </c>
      <c r="C278" s="23" t="s">
        <v>36</v>
      </c>
      <c r="D278" s="23">
        <v>472.66</v>
      </c>
      <c r="E278" s="23">
        <v>874</v>
      </c>
      <c r="F278" s="23" t="s">
        <v>47</v>
      </c>
      <c r="G278" s="23">
        <v>95</v>
      </c>
      <c r="H278" s="23">
        <v>18</v>
      </c>
      <c r="I278" s="24">
        <v>45460</v>
      </c>
      <c r="J278" s="23" t="s">
        <v>151</v>
      </c>
      <c r="K278" s="23" t="s">
        <v>2408</v>
      </c>
      <c r="L278" s="23">
        <v>20</v>
      </c>
      <c r="M278" s="23" t="s">
        <v>23</v>
      </c>
      <c r="N278" s="24">
        <v>45428</v>
      </c>
      <c r="O278" s="23" t="s">
        <v>24</v>
      </c>
      <c r="P278" s="23">
        <v>49.530900000000003</v>
      </c>
      <c r="Q278" s="23">
        <v>8.3206000000000007</v>
      </c>
      <c r="R278" s="25">
        <f t="shared" si="13"/>
        <v>32</v>
      </c>
      <c r="S278" t="str">
        <f t="shared" si="14"/>
        <v>0</v>
      </c>
      <c r="T278" t="str">
        <f t="shared" si="12"/>
        <v>0</v>
      </c>
    </row>
    <row r="279" spans="1:20" hidden="1" x14ac:dyDescent="0.3">
      <c r="A279" s="26" t="s">
        <v>6020</v>
      </c>
      <c r="B279" s="26" t="s">
        <v>6021</v>
      </c>
      <c r="C279" s="26" t="s">
        <v>19</v>
      </c>
      <c r="D279" s="26">
        <v>745.47</v>
      </c>
      <c r="E279" s="26">
        <v>640</v>
      </c>
      <c r="F279" s="26" t="s">
        <v>20</v>
      </c>
      <c r="G279" s="26">
        <v>87</v>
      </c>
      <c r="H279" s="26">
        <v>15</v>
      </c>
      <c r="I279" s="27">
        <v>45502</v>
      </c>
      <c r="J279" s="26" t="s">
        <v>93</v>
      </c>
      <c r="K279" s="26" t="s">
        <v>6019</v>
      </c>
      <c r="L279" s="26">
        <v>13</v>
      </c>
      <c r="M279" s="26" t="s">
        <v>23</v>
      </c>
      <c r="N279" s="27">
        <v>45175</v>
      </c>
      <c r="O279" s="26" t="s">
        <v>44</v>
      </c>
      <c r="P279" s="26">
        <v>40.094200000000001</v>
      </c>
      <c r="Q279" s="26">
        <v>13.2331</v>
      </c>
      <c r="R279" s="28">
        <f t="shared" si="13"/>
        <v>327</v>
      </c>
      <c r="S279" t="str">
        <f t="shared" si="14"/>
        <v>0</v>
      </c>
      <c r="T279" t="str">
        <f t="shared" si="12"/>
        <v>0</v>
      </c>
    </row>
    <row r="280" spans="1:20" x14ac:dyDescent="0.3">
      <c r="A280" s="23" t="s">
        <v>6688</v>
      </c>
      <c r="B280" s="23" t="s">
        <v>6689</v>
      </c>
      <c r="C280" s="23" t="s">
        <v>32</v>
      </c>
      <c r="D280" s="23">
        <v>504.05</v>
      </c>
      <c r="E280" s="23">
        <v>229</v>
      </c>
      <c r="F280" s="23" t="s">
        <v>27</v>
      </c>
      <c r="G280" s="23">
        <v>37</v>
      </c>
      <c r="H280" s="23">
        <v>17</v>
      </c>
      <c r="I280" s="24">
        <v>45625</v>
      </c>
      <c r="J280" s="23" t="s">
        <v>100</v>
      </c>
      <c r="K280" s="23" t="s">
        <v>6690</v>
      </c>
      <c r="L280" s="23">
        <v>25</v>
      </c>
      <c r="M280" s="23" t="s">
        <v>23</v>
      </c>
      <c r="N280" s="24">
        <v>45536</v>
      </c>
      <c r="O280" s="23" t="s">
        <v>49</v>
      </c>
      <c r="P280" s="23">
        <v>53.100700000000003</v>
      </c>
      <c r="Q280" s="23">
        <v>20.7257</v>
      </c>
      <c r="R280" s="25">
        <f t="shared" si="13"/>
        <v>89</v>
      </c>
      <c r="S280" t="str">
        <f t="shared" si="14"/>
        <v>0</v>
      </c>
      <c r="T280" t="str">
        <f t="shared" si="12"/>
        <v>0</v>
      </c>
    </row>
    <row r="281" spans="1:20" x14ac:dyDescent="0.3">
      <c r="A281" s="26" t="s">
        <v>242</v>
      </c>
      <c r="B281" s="26" t="s">
        <v>243</v>
      </c>
      <c r="C281" s="26" t="s">
        <v>32</v>
      </c>
      <c r="D281" s="26">
        <v>781.82</v>
      </c>
      <c r="E281" s="26">
        <v>84</v>
      </c>
      <c r="F281" s="26" t="s">
        <v>27</v>
      </c>
      <c r="G281" s="26">
        <v>51</v>
      </c>
      <c r="H281" s="26">
        <v>24</v>
      </c>
      <c r="I281" s="27">
        <v>45917</v>
      </c>
      <c r="J281" s="26" t="s">
        <v>100</v>
      </c>
      <c r="K281" s="26" t="s">
        <v>241</v>
      </c>
      <c r="L281" s="26">
        <v>6</v>
      </c>
      <c r="M281" s="26" t="s">
        <v>23</v>
      </c>
      <c r="N281" s="27">
        <v>45626</v>
      </c>
      <c r="O281" s="26" t="s">
        <v>84</v>
      </c>
      <c r="P281" s="26">
        <v>52.980800000000002</v>
      </c>
      <c r="Q281" s="26">
        <v>6.7550999999999997</v>
      </c>
      <c r="R281" s="28">
        <f t="shared" si="13"/>
        <v>291</v>
      </c>
      <c r="S281" t="str">
        <f t="shared" si="14"/>
        <v>0</v>
      </c>
      <c r="T281" t="str">
        <f t="shared" si="12"/>
        <v>0</v>
      </c>
    </row>
    <row r="282" spans="1:20" x14ac:dyDescent="0.3">
      <c r="A282" s="23" t="s">
        <v>7867</v>
      </c>
      <c r="B282" s="23" t="s">
        <v>7868</v>
      </c>
      <c r="C282" s="23" t="s">
        <v>65</v>
      </c>
      <c r="D282" s="23">
        <v>456.37</v>
      </c>
      <c r="E282" s="23">
        <v>161</v>
      </c>
      <c r="F282" s="23" t="s">
        <v>27</v>
      </c>
      <c r="G282" s="23">
        <v>71</v>
      </c>
      <c r="H282" s="23">
        <v>26</v>
      </c>
      <c r="I282" s="24">
        <v>45667</v>
      </c>
      <c r="J282" s="23" t="s">
        <v>268</v>
      </c>
      <c r="K282" s="23" t="s">
        <v>7869</v>
      </c>
      <c r="L282" s="23">
        <v>6</v>
      </c>
      <c r="M282" s="23" t="s">
        <v>23</v>
      </c>
      <c r="N282" s="24">
        <v>45627</v>
      </c>
      <c r="O282" s="23" t="s">
        <v>49</v>
      </c>
      <c r="P282" s="23">
        <v>53.7333</v>
      </c>
      <c r="Q282" s="23">
        <v>14.2895</v>
      </c>
      <c r="R282" s="25">
        <f t="shared" si="13"/>
        <v>40</v>
      </c>
      <c r="S282" t="str">
        <f t="shared" si="14"/>
        <v>0</v>
      </c>
      <c r="T282" t="str">
        <f t="shared" si="12"/>
        <v>0</v>
      </c>
    </row>
    <row r="283" spans="1:20" hidden="1" x14ac:dyDescent="0.3">
      <c r="A283" s="26" t="s">
        <v>7051</v>
      </c>
      <c r="B283" s="26" t="s">
        <v>7052</v>
      </c>
      <c r="C283" s="26" t="s">
        <v>72</v>
      </c>
      <c r="D283" s="26">
        <v>983.49</v>
      </c>
      <c r="E283" s="26">
        <v>396</v>
      </c>
      <c r="F283" s="26" t="s">
        <v>20</v>
      </c>
      <c r="G283" s="26">
        <v>61</v>
      </c>
      <c r="H283" s="26">
        <v>22</v>
      </c>
      <c r="I283" s="27">
        <v>45795</v>
      </c>
      <c r="J283" s="26" t="s">
        <v>37</v>
      </c>
      <c r="K283" s="26" t="s">
        <v>7053</v>
      </c>
      <c r="L283" s="26">
        <v>41</v>
      </c>
      <c r="M283" s="26" t="s">
        <v>23</v>
      </c>
      <c r="N283" s="27">
        <v>45683</v>
      </c>
      <c r="O283" s="26" t="s">
        <v>49</v>
      </c>
      <c r="P283" s="26">
        <v>53.268300000000004</v>
      </c>
      <c r="Q283" s="26">
        <v>16.184000000000001</v>
      </c>
      <c r="R283" s="28">
        <f t="shared" si="13"/>
        <v>112</v>
      </c>
      <c r="S283" t="str">
        <f t="shared" si="14"/>
        <v>0</v>
      </c>
      <c r="T283" t="str">
        <f t="shared" si="12"/>
        <v>0</v>
      </c>
    </row>
    <row r="284" spans="1:20" hidden="1" x14ac:dyDescent="0.3">
      <c r="A284" s="23" t="s">
        <v>8017</v>
      </c>
      <c r="B284" s="23" t="s">
        <v>8018</v>
      </c>
      <c r="C284" s="23" t="s">
        <v>65</v>
      </c>
      <c r="D284" s="23">
        <v>299.95999999999998</v>
      </c>
      <c r="E284" s="23">
        <v>876</v>
      </c>
      <c r="F284" s="23" t="s">
        <v>47</v>
      </c>
      <c r="G284" s="23">
        <v>31</v>
      </c>
      <c r="H284" s="23">
        <v>26</v>
      </c>
      <c r="I284" s="24">
        <v>45508</v>
      </c>
      <c r="J284" s="23" t="s">
        <v>480</v>
      </c>
      <c r="K284" s="23" t="s">
        <v>8016</v>
      </c>
      <c r="L284" s="23">
        <v>41</v>
      </c>
      <c r="M284" s="23" t="s">
        <v>23</v>
      </c>
      <c r="N284" s="24">
        <v>45440</v>
      </c>
      <c r="O284" s="23" t="s">
        <v>49</v>
      </c>
      <c r="P284" s="23">
        <v>49.771000000000001</v>
      </c>
      <c r="Q284" s="23">
        <v>20.4849</v>
      </c>
      <c r="R284" s="25">
        <f t="shared" si="13"/>
        <v>68</v>
      </c>
      <c r="S284" t="str">
        <f t="shared" si="14"/>
        <v>0</v>
      </c>
      <c r="T284" t="str">
        <f t="shared" si="12"/>
        <v>0</v>
      </c>
    </row>
    <row r="285" spans="1:20" hidden="1" x14ac:dyDescent="0.3">
      <c r="A285" s="26" t="s">
        <v>4586</v>
      </c>
      <c r="B285" s="26" t="s">
        <v>4587</v>
      </c>
      <c r="C285" s="26" t="s">
        <v>65</v>
      </c>
      <c r="D285" s="26">
        <v>101.2</v>
      </c>
      <c r="E285" s="26">
        <v>370</v>
      </c>
      <c r="F285" s="26" t="s">
        <v>20</v>
      </c>
      <c r="G285" s="26">
        <v>66</v>
      </c>
      <c r="H285" s="26">
        <v>17</v>
      </c>
      <c r="I285" s="27">
        <v>45878</v>
      </c>
      <c r="J285" s="26" t="s">
        <v>148</v>
      </c>
      <c r="K285" s="26" t="s">
        <v>4588</v>
      </c>
      <c r="L285" s="26">
        <v>9</v>
      </c>
      <c r="M285" s="26" t="s">
        <v>38</v>
      </c>
      <c r="N285" s="27">
        <v>45546</v>
      </c>
      <c r="O285" s="26" t="s">
        <v>44</v>
      </c>
      <c r="P285" s="26">
        <v>39.957299999999996</v>
      </c>
      <c r="Q285" s="26">
        <v>7.2797000000000001</v>
      </c>
      <c r="R285" s="28">
        <f t="shared" si="13"/>
        <v>332</v>
      </c>
      <c r="S285" t="str">
        <f t="shared" si="14"/>
        <v>0</v>
      </c>
      <c r="T285" t="str">
        <f t="shared" si="12"/>
        <v>0</v>
      </c>
    </row>
    <row r="286" spans="1:20" hidden="1" x14ac:dyDescent="0.3">
      <c r="A286" s="23" t="s">
        <v>6711</v>
      </c>
      <c r="B286" s="23" t="s">
        <v>6712</v>
      </c>
      <c r="C286" s="23" t="s">
        <v>32</v>
      </c>
      <c r="D286" s="23">
        <v>435.71</v>
      </c>
      <c r="E286" s="23">
        <v>562</v>
      </c>
      <c r="F286" s="23" t="s">
        <v>20</v>
      </c>
      <c r="G286" s="23">
        <v>20</v>
      </c>
      <c r="H286" s="23">
        <v>19</v>
      </c>
      <c r="I286" s="24">
        <v>45079</v>
      </c>
      <c r="J286" s="23" t="s">
        <v>87</v>
      </c>
      <c r="K286" s="23" t="s">
        <v>6713</v>
      </c>
      <c r="L286" s="23">
        <v>10</v>
      </c>
      <c r="M286" s="23" t="s">
        <v>23</v>
      </c>
      <c r="N286" s="24">
        <v>45014</v>
      </c>
      <c r="O286" s="23" t="s">
        <v>49</v>
      </c>
      <c r="P286" s="23">
        <v>49.798299999999998</v>
      </c>
      <c r="Q286" s="23">
        <v>14.109299999999999</v>
      </c>
      <c r="R286" s="25">
        <f t="shared" si="13"/>
        <v>65</v>
      </c>
      <c r="S286" t="str">
        <f t="shared" si="14"/>
        <v>0</v>
      </c>
      <c r="T286" t="str">
        <f t="shared" si="12"/>
        <v>0</v>
      </c>
    </row>
    <row r="287" spans="1:20" x14ac:dyDescent="0.3">
      <c r="A287" s="26" t="s">
        <v>5761</v>
      </c>
      <c r="B287" s="26" t="s">
        <v>5762</v>
      </c>
      <c r="C287" s="26" t="s">
        <v>32</v>
      </c>
      <c r="D287" s="26">
        <v>546.29</v>
      </c>
      <c r="E287" s="26">
        <v>214</v>
      </c>
      <c r="F287" s="26" t="s">
        <v>27</v>
      </c>
      <c r="G287" s="26">
        <v>23</v>
      </c>
      <c r="H287" s="26">
        <v>9</v>
      </c>
      <c r="I287" s="27">
        <v>45419</v>
      </c>
      <c r="J287" s="26" t="s">
        <v>412</v>
      </c>
      <c r="K287" s="26" t="s">
        <v>5763</v>
      </c>
      <c r="L287" s="26">
        <v>12</v>
      </c>
      <c r="M287" s="26" t="s">
        <v>23</v>
      </c>
      <c r="N287" s="27">
        <v>45161</v>
      </c>
      <c r="O287" s="26" t="s">
        <v>77</v>
      </c>
      <c r="P287" s="26">
        <v>51.306399999999996</v>
      </c>
      <c r="Q287" s="26">
        <v>2.5960000000000001</v>
      </c>
      <c r="R287" s="28">
        <f t="shared" si="13"/>
        <v>258</v>
      </c>
      <c r="S287" t="str">
        <f t="shared" si="14"/>
        <v>0</v>
      </c>
      <c r="T287" t="str">
        <f t="shared" si="12"/>
        <v>0</v>
      </c>
    </row>
    <row r="288" spans="1:20" hidden="1" x14ac:dyDescent="0.3">
      <c r="A288" s="23" t="s">
        <v>4502</v>
      </c>
      <c r="B288" s="23" t="s">
        <v>4503</v>
      </c>
      <c r="C288" s="23" t="s">
        <v>36</v>
      </c>
      <c r="D288" s="23">
        <v>355.6</v>
      </c>
      <c r="E288" s="23">
        <v>0</v>
      </c>
      <c r="F288" s="23" t="s">
        <v>27</v>
      </c>
      <c r="G288" s="23">
        <v>40</v>
      </c>
      <c r="H288" s="23">
        <v>25</v>
      </c>
      <c r="I288" s="24">
        <v>45211</v>
      </c>
      <c r="J288" s="23" t="s">
        <v>412</v>
      </c>
      <c r="K288" s="23" t="s">
        <v>4504</v>
      </c>
      <c r="L288" s="23">
        <v>36</v>
      </c>
      <c r="M288" s="23" t="s">
        <v>38</v>
      </c>
      <c r="N288" s="24">
        <v>45089</v>
      </c>
      <c r="O288" s="23" t="s">
        <v>138</v>
      </c>
      <c r="P288" s="23">
        <v>43.352699999999999</v>
      </c>
      <c r="Q288" s="23">
        <v>0.97740000000000005</v>
      </c>
      <c r="R288" s="25">
        <f t="shared" si="13"/>
        <v>122</v>
      </c>
      <c r="S288" t="str">
        <f t="shared" si="14"/>
        <v>1</v>
      </c>
      <c r="T288" t="str">
        <f t="shared" si="12"/>
        <v>1</v>
      </c>
    </row>
    <row r="289" spans="1:20" hidden="1" x14ac:dyDescent="0.3">
      <c r="A289" s="26" t="s">
        <v>1131</v>
      </c>
      <c r="B289" s="26" t="s">
        <v>1132</v>
      </c>
      <c r="C289" s="26" t="s">
        <v>42</v>
      </c>
      <c r="D289" s="26">
        <v>249.86</v>
      </c>
      <c r="E289" s="26">
        <v>982</v>
      </c>
      <c r="F289" s="26" t="s">
        <v>47</v>
      </c>
      <c r="G289" s="26">
        <v>13</v>
      </c>
      <c r="H289" s="26">
        <v>6</v>
      </c>
      <c r="I289" s="27">
        <v>45575</v>
      </c>
      <c r="J289" s="26" t="s">
        <v>43</v>
      </c>
      <c r="K289" s="26" t="s">
        <v>1133</v>
      </c>
      <c r="L289" s="26">
        <v>41</v>
      </c>
      <c r="M289" s="26" t="s">
        <v>23</v>
      </c>
      <c r="N289" s="27">
        <v>45404</v>
      </c>
      <c r="O289" s="26" t="s">
        <v>112</v>
      </c>
      <c r="P289" s="26">
        <v>53.037799999999997</v>
      </c>
      <c r="Q289" s="26">
        <v>0.9173</v>
      </c>
      <c r="R289" s="28">
        <f t="shared" si="13"/>
        <v>171</v>
      </c>
      <c r="S289" t="str">
        <f t="shared" si="14"/>
        <v>0</v>
      </c>
      <c r="T289" t="str">
        <f t="shared" si="12"/>
        <v>0</v>
      </c>
    </row>
    <row r="290" spans="1:20" hidden="1" x14ac:dyDescent="0.3">
      <c r="A290" s="23" t="s">
        <v>7370</v>
      </c>
      <c r="B290" s="23" t="s">
        <v>7371</v>
      </c>
      <c r="C290" s="23" t="s">
        <v>19</v>
      </c>
      <c r="D290" s="23">
        <v>675.34</v>
      </c>
      <c r="E290" s="23">
        <v>376</v>
      </c>
      <c r="F290" s="23" t="s">
        <v>20</v>
      </c>
      <c r="G290" s="23">
        <v>31</v>
      </c>
      <c r="H290" s="23">
        <v>19</v>
      </c>
      <c r="I290" s="24">
        <v>45821</v>
      </c>
      <c r="J290" s="23" t="s">
        <v>61</v>
      </c>
      <c r="K290" s="23" t="s">
        <v>7372</v>
      </c>
      <c r="L290" s="23">
        <v>17</v>
      </c>
      <c r="M290" s="23" t="s">
        <v>23</v>
      </c>
      <c r="N290" s="24">
        <v>45525</v>
      </c>
      <c r="O290" s="23" t="s">
        <v>24</v>
      </c>
      <c r="P290" s="23">
        <v>47.606200000000001</v>
      </c>
      <c r="Q290" s="23">
        <v>10.561199999999999</v>
      </c>
      <c r="R290" s="25">
        <f t="shared" si="13"/>
        <v>296</v>
      </c>
      <c r="S290" t="str">
        <f t="shared" si="14"/>
        <v>0</v>
      </c>
      <c r="T290" t="str">
        <f t="shared" si="12"/>
        <v>0</v>
      </c>
    </row>
    <row r="291" spans="1:20" hidden="1" x14ac:dyDescent="0.3">
      <c r="A291" s="26" t="s">
        <v>9107</v>
      </c>
      <c r="B291" s="26" t="s">
        <v>9108</v>
      </c>
      <c r="C291" s="26" t="s">
        <v>36</v>
      </c>
      <c r="D291" s="26">
        <v>383.35</v>
      </c>
      <c r="E291" s="26">
        <v>411</v>
      </c>
      <c r="F291" s="26" t="s">
        <v>20</v>
      </c>
      <c r="G291" s="26">
        <v>73</v>
      </c>
      <c r="H291" s="26">
        <v>8</v>
      </c>
      <c r="I291" s="27">
        <v>45813</v>
      </c>
      <c r="J291" s="26" t="s">
        <v>556</v>
      </c>
      <c r="K291" s="26" t="s">
        <v>9109</v>
      </c>
      <c r="L291" s="26">
        <v>7</v>
      </c>
      <c r="M291" s="26" t="s">
        <v>38</v>
      </c>
      <c r="N291" s="27">
        <v>45646</v>
      </c>
      <c r="O291" s="26" t="s">
        <v>24</v>
      </c>
      <c r="P291" s="26">
        <v>52.471600000000002</v>
      </c>
      <c r="Q291" s="26">
        <v>14.378500000000001</v>
      </c>
      <c r="R291" s="28">
        <f t="shared" si="13"/>
        <v>167</v>
      </c>
      <c r="S291" t="str">
        <f t="shared" si="14"/>
        <v>0</v>
      </c>
      <c r="T291" t="str">
        <f t="shared" si="12"/>
        <v>0</v>
      </c>
    </row>
    <row r="292" spans="1:20" hidden="1" x14ac:dyDescent="0.3">
      <c r="A292" s="23" t="s">
        <v>10093</v>
      </c>
      <c r="B292" s="23" t="s">
        <v>10094</v>
      </c>
      <c r="C292" s="23" t="s">
        <v>65</v>
      </c>
      <c r="D292" s="23">
        <v>635.04999999999995</v>
      </c>
      <c r="E292" s="23">
        <v>634</v>
      </c>
      <c r="F292" s="23" t="s">
        <v>20</v>
      </c>
      <c r="G292" s="23">
        <v>86</v>
      </c>
      <c r="H292" s="23">
        <v>6</v>
      </c>
      <c r="I292" s="24">
        <v>45945</v>
      </c>
      <c r="J292" s="23" t="s">
        <v>43</v>
      </c>
      <c r="K292" s="23" t="s">
        <v>10095</v>
      </c>
      <c r="L292" s="23">
        <v>13</v>
      </c>
      <c r="M292" s="23" t="s">
        <v>23</v>
      </c>
      <c r="N292" s="24">
        <v>45707</v>
      </c>
      <c r="O292" s="23" t="s">
        <v>112</v>
      </c>
      <c r="P292" s="23">
        <v>55.359299999999998</v>
      </c>
      <c r="Q292" s="23">
        <v>-0.16239999999999999</v>
      </c>
      <c r="R292" s="25">
        <f t="shared" si="13"/>
        <v>238</v>
      </c>
      <c r="S292" t="str">
        <f t="shared" si="14"/>
        <v>0</v>
      </c>
      <c r="T292" t="str">
        <f t="shared" si="12"/>
        <v>0</v>
      </c>
    </row>
    <row r="293" spans="1:20" hidden="1" x14ac:dyDescent="0.3">
      <c r="A293" s="26" t="s">
        <v>9964</v>
      </c>
      <c r="B293" s="26" t="s">
        <v>9965</v>
      </c>
      <c r="C293" s="26" t="s">
        <v>36</v>
      </c>
      <c r="D293" s="26">
        <v>781.28</v>
      </c>
      <c r="E293" s="26">
        <v>799</v>
      </c>
      <c r="F293" s="26" t="s">
        <v>47</v>
      </c>
      <c r="G293" s="26">
        <v>93</v>
      </c>
      <c r="H293" s="26">
        <v>17</v>
      </c>
      <c r="I293" s="27">
        <v>45462</v>
      </c>
      <c r="J293" s="26" t="s">
        <v>118</v>
      </c>
      <c r="K293" s="26" t="s">
        <v>9966</v>
      </c>
      <c r="L293" s="26">
        <v>8</v>
      </c>
      <c r="M293" s="26" t="s">
        <v>23</v>
      </c>
      <c r="N293" s="27">
        <v>45399</v>
      </c>
      <c r="O293" s="26" t="s">
        <v>44</v>
      </c>
      <c r="P293" s="26">
        <v>37.479100000000003</v>
      </c>
      <c r="Q293" s="26">
        <v>11.1927</v>
      </c>
      <c r="R293" s="28">
        <f t="shared" si="13"/>
        <v>63</v>
      </c>
      <c r="S293" t="str">
        <f t="shared" si="14"/>
        <v>0</v>
      </c>
      <c r="T293" t="str">
        <f t="shared" si="12"/>
        <v>0</v>
      </c>
    </row>
    <row r="294" spans="1:20" x14ac:dyDescent="0.3">
      <c r="A294" s="23" t="s">
        <v>8133</v>
      </c>
      <c r="B294" s="23" t="s">
        <v>8134</v>
      </c>
      <c r="C294" s="23" t="s">
        <v>36</v>
      </c>
      <c r="D294" s="23">
        <v>763.39</v>
      </c>
      <c r="E294" s="23">
        <v>199</v>
      </c>
      <c r="F294" s="23" t="s">
        <v>27</v>
      </c>
      <c r="G294" s="23">
        <v>92</v>
      </c>
      <c r="H294" s="23">
        <v>6</v>
      </c>
      <c r="I294" s="24">
        <v>45211</v>
      </c>
      <c r="J294" s="23" t="s">
        <v>204</v>
      </c>
      <c r="K294" s="23" t="s">
        <v>8132</v>
      </c>
      <c r="L294" s="23">
        <v>32</v>
      </c>
      <c r="M294" s="23" t="s">
        <v>23</v>
      </c>
      <c r="N294" s="24">
        <v>45182</v>
      </c>
      <c r="O294" s="23" t="s">
        <v>29</v>
      </c>
      <c r="P294" s="23">
        <v>38.916800000000002</v>
      </c>
      <c r="Q294" s="23">
        <v>1.8672</v>
      </c>
      <c r="R294" s="25">
        <f t="shared" si="13"/>
        <v>29</v>
      </c>
      <c r="S294" t="str">
        <f t="shared" si="14"/>
        <v>0</v>
      </c>
      <c r="T294" t="str">
        <f t="shared" si="12"/>
        <v>0</v>
      </c>
    </row>
    <row r="295" spans="1:20" x14ac:dyDescent="0.3">
      <c r="A295" s="26" t="s">
        <v>7760</v>
      </c>
      <c r="B295" s="26" t="s">
        <v>7761</v>
      </c>
      <c r="C295" s="26" t="s">
        <v>36</v>
      </c>
      <c r="D295" s="26">
        <v>381.56</v>
      </c>
      <c r="E295" s="26">
        <v>182</v>
      </c>
      <c r="F295" s="26" t="s">
        <v>27</v>
      </c>
      <c r="G295" s="26">
        <v>88</v>
      </c>
      <c r="H295" s="26">
        <v>13</v>
      </c>
      <c r="I295" s="27">
        <v>45346</v>
      </c>
      <c r="J295" s="26" t="s">
        <v>163</v>
      </c>
      <c r="K295" s="26" t="s">
        <v>7762</v>
      </c>
      <c r="L295" s="26">
        <v>44</v>
      </c>
      <c r="M295" s="26" t="s">
        <v>23</v>
      </c>
      <c r="N295" s="27">
        <v>45266</v>
      </c>
      <c r="O295" s="26" t="s">
        <v>44</v>
      </c>
      <c r="P295" s="26">
        <v>38.189399999999999</v>
      </c>
      <c r="Q295" s="26">
        <v>8.4074000000000009</v>
      </c>
      <c r="R295" s="28">
        <f t="shared" si="13"/>
        <v>80</v>
      </c>
      <c r="S295" t="str">
        <f t="shared" si="14"/>
        <v>0</v>
      </c>
      <c r="T295" t="str">
        <f t="shared" si="12"/>
        <v>0</v>
      </c>
    </row>
    <row r="296" spans="1:20" hidden="1" x14ac:dyDescent="0.3">
      <c r="A296" s="23" t="s">
        <v>8914</v>
      </c>
      <c r="B296" s="23" t="s">
        <v>8915</v>
      </c>
      <c r="C296" s="23" t="s">
        <v>65</v>
      </c>
      <c r="D296" s="23">
        <v>572.22</v>
      </c>
      <c r="E296" s="23">
        <v>409</v>
      </c>
      <c r="F296" s="23" t="s">
        <v>20</v>
      </c>
      <c r="G296" s="23">
        <v>99</v>
      </c>
      <c r="H296" s="23">
        <v>21</v>
      </c>
      <c r="I296" s="24">
        <v>45796</v>
      </c>
      <c r="J296" s="23" t="s">
        <v>163</v>
      </c>
      <c r="K296" s="23" t="s">
        <v>8916</v>
      </c>
      <c r="L296" s="23">
        <v>20</v>
      </c>
      <c r="M296" s="23" t="s">
        <v>38</v>
      </c>
      <c r="N296" s="24">
        <v>45684</v>
      </c>
      <c r="O296" s="23" t="s">
        <v>24</v>
      </c>
      <c r="P296" s="23">
        <v>49.796999999999997</v>
      </c>
      <c r="Q296" s="23">
        <v>6.3956</v>
      </c>
      <c r="R296" s="25">
        <f t="shared" si="13"/>
        <v>112</v>
      </c>
      <c r="S296" t="str">
        <f t="shared" si="14"/>
        <v>0</v>
      </c>
      <c r="T296" t="str">
        <f t="shared" si="12"/>
        <v>0</v>
      </c>
    </row>
    <row r="297" spans="1:20" hidden="1" x14ac:dyDescent="0.3">
      <c r="A297" s="26" t="s">
        <v>1856</v>
      </c>
      <c r="B297" s="26" t="s">
        <v>1857</v>
      </c>
      <c r="C297" s="26" t="s">
        <v>42</v>
      </c>
      <c r="D297" s="26">
        <v>455.16</v>
      </c>
      <c r="E297" s="26">
        <v>397</v>
      </c>
      <c r="F297" s="26" t="s">
        <v>20</v>
      </c>
      <c r="G297" s="26">
        <v>93</v>
      </c>
      <c r="H297" s="26">
        <v>24</v>
      </c>
      <c r="I297" s="27">
        <v>45524</v>
      </c>
      <c r="J297" s="26" t="s">
        <v>104</v>
      </c>
      <c r="K297" s="26" t="s">
        <v>1858</v>
      </c>
      <c r="L297" s="26">
        <v>15</v>
      </c>
      <c r="M297" s="26" t="s">
        <v>38</v>
      </c>
      <c r="N297" s="27">
        <v>45434</v>
      </c>
      <c r="O297" s="26" t="s">
        <v>24</v>
      </c>
      <c r="P297" s="26">
        <v>48.686700000000002</v>
      </c>
      <c r="Q297" s="26">
        <v>14.683400000000001</v>
      </c>
      <c r="R297" s="28">
        <f t="shared" si="13"/>
        <v>90</v>
      </c>
      <c r="S297" t="str">
        <f t="shared" si="14"/>
        <v>0</v>
      </c>
      <c r="T297" t="str">
        <f t="shared" si="12"/>
        <v>0</v>
      </c>
    </row>
    <row r="298" spans="1:20" x14ac:dyDescent="0.3">
      <c r="A298" s="23" t="s">
        <v>2100</v>
      </c>
      <c r="B298" s="23" t="s">
        <v>2101</v>
      </c>
      <c r="C298" s="23" t="s">
        <v>55</v>
      </c>
      <c r="D298" s="23">
        <v>872.1</v>
      </c>
      <c r="E298" s="23">
        <v>215</v>
      </c>
      <c r="F298" s="23" t="s">
        <v>27</v>
      </c>
      <c r="G298" s="23">
        <v>70</v>
      </c>
      <c r="H298" s="23">
        <v>29</v>
      </c>
      <c r="I298" s="24">
        <v>45656</v>
      </c>
      <c r="J298" s="23" t="s">
        <v>115</v>
      </c>
      <c r="K298" s="23" t="s">
        <v>2099</v>
      </c>
      <c r="L298" s="23">
        <v>23</v>
      </c>
      <c r="M298" s="23" t="s">
        <v>23</v>
      </c>
      <c r="N298" s="24">
        <v>45506</v>
      </c>
      <c r="O298" s="23" t="s">
        <v>112</v>
      </c>
      <c r="P298" s="23">
        <v>53.667999999999999</v>
      </c>
      <c r="Q298" s="23">
        <v>-1.8797999999999999</v>
      </c>
      <c r="R298" s="25">
        <f t="shared" si="13"/>
        <v>150</v>
      </c>
      <c r="S298" t="str">
        <f t="shared" si="14"/>
        <v>0</v>
      </c>
      <c r="T298" t="str">
        <f t="shared" si="12"/>
        <v>0</v>
      </c>
    </row>
    <row r="299" spans="1:20" hidden="1" x14ac:dyDescent="0.3">
      <c r="A299" s="26" t="s">
        <v>2532</v>
      </c>
      <c r="B299" s="26" t="s">
        <v>2533</v>
      </c>
      <c r="C299" s="26" t="s">
        <v>19</v>
      </c>
      <c r="D299" s="26">
        <v>879.97</v>
      </c>
      <c r="E299" s="26">
        <v>751</v>
      </c>
      <c r="F299" s="26" t="s">
        <v>47</v>
      </c>
      <c r="G299" s="26">
        <v>15</v>
      </c>
      <c r="H299" s="26">
        <v>2</v>
      </c>
      <c r="I299" s="27">
        <v>45732</v>
      </c>
      <c r="J299" s="26" t="s">
        <v>126</v>
      </c>
      <c r="K299" s="26" t="s">
        <v>2531</v>
      </c>
      <c r="L299" s="26">
        <v>46</v>
      </c>
      <c r="M299" s="26" t="s">
        <v>23</v>
      </c>
      <c r="N299" s="27">
        <v>45597</v>
      </c>
      <c r="O299" s="26" t="s">
        <v>49</v>
      </c>
      <c r="P299" s="26">
        <v>53.211399999999998</v>
      </c>
      <c r="Q299" s="26">
        <v>17.769600000000001</v>
      </c>
      <c r="R299" s="28">
        <f t="shared" si="13"/>
        <v>135</v>
      </c>
      <c r="S299" t="str">
        <f t="shared" si="14"/>
        <v>0</v>
      </c>
      <c r="T299" t="str">
        <f t="shared" si="12"/>
        <v>0</v>
      </c>
    </row>
    <row r="300" spans="1:20" hidden="1" x14ac:dyDescent="0.3">
      <c r="A300" s="23" t="s">
        <v>8040</v>
      </c>
      <c r="B300" s="23" t="s">
        <v>8041</v>
      </c>
      <c r="C300" s="23" t="s">
        <v>19</v>
      </c>
      <c r="D300" s="23">
        <v>350.3</v>
      </c>
      <c r="E300" s="23">
        <v>348</v>
      </c>
      <c r="F300" s="23" t="s">
        <v>20</v>
      </c>
      <c r="G300" s="23">
        <v>88</v>
      </c>
      <c r="H300" s="23">
        <v>12</v>
      </c>
      <c r="I300" s="24">
        <v>45367</v>
      </c>
      <c r="J300" s="23" t="s">
        <v>66</v>
      </c>
      <c r="K300" s="23" t="s">
        <v>8039</v>
      </c>
      <c r="L300" s="23">
        <v>26</v>
      </c>
      <c r="M300" s="23" t="s">
        <v>23</v>
      </c>
      <c r="N300" s="24">
        <v>45278</v>
      </c>
      <c r="O300" s="23" t="s">
        <v>44</v>
      </c>
      <c r="P300" s="23">
        <v>38.145899999999997</v>
      </c>
      <c r="Q300" s="23">
        <v>9.0582999999999991</v>
      </c>
      <c r="R300" s="25">
        <f t="shared" si="13"/>
        <v>89</v>
      </c>
      <c r="S300" t="str">
        <f t="shared" si="14"/>
        <v>0</v>
      </c>
      <c r="T300" t="str">
        <f t="shared" si="12"/>
        <v>0</v>
      </c>
    </row>
    <row r="301" spans="1:20" hidden="1" x14ac:dyDescent="0.3">
      <c r="A301" s="26" t="s">
        <v>3993</v>
      </c>
      <c r="B301" s="26" t="s">
        <v>3994</v>
      </c>
      <c r="C301" s="26" t="s">
        <v>72</v>
      </c>
      <c r="D301" s="26">
        <v>100.82</v>
      </c>
      <c r="E301" s="26">
        <v>579</v>
      </c>
      <c r="F301" s="26" t="s">
        <v>20</v>
      </c>
      <c r="G301" s="26">
        <v>77</v>
      </c>
      <c r="H301" s="26">
        <v>7</v>
      </c>
      <c r="I301" s="27">
        <v>45256</v>
      </c>
      <c r="J301" s="26" t="s">
        <v>123</v>
      </c>
      <c r="K301" s="26" t="s">
        <v>3995</v>
      </c>
      <c r="L301" s="26">
        <v>43</v>
      </c>
      <c r="M301" s="26" t="s">
        <v>23</v>
      </c>
      <c r="N301" s="27">
        <v>45241</v>
      </c>
      <c r="O301" s="26" t="s">
        <v>39</v>
      </c>
      <c r="P301" s="26">
        <v>59.623100000000001</v>
      </c>
      <c r="Q301" s="26">
        <v>19.432500000000001</v>
      </c>
      <c r="R301" s="28">
        <f t="shared" si="13"/>
        <v>15</v>
      </c>
      <c r="S301" t="str">
        <f t="shared" si="14"/>
        <v>0</v>
      </c>
      <c r="T301" t="str">
        <f t="shared" si="12"/>
        <v>0</v>
      </c>
    </row>
    <row r="302" spans="1:20" hidden="1" x14ac:dyDescent="0.3">
      <c r="A302" s="23" t="s">
        <v>7054</v>
      </c>
      <c r="B302" s="23" t="s">
        <v>7055</v>
      </c>
      <c r="C302" s="23" t="s">
        <v>36</v>
      </c>
      <c r="D302" s="23">
        <v>175.91</v>
      </c>
      <c r="E302" s="23">
        <v>830</v>
      </c>
      <c r="F302" s="23" t="s">
        <v>47</v>
      </c>
      <c r="G302" s="23">
        <v>15</v>
      </c>
      <c r="H302" s="23">
        <v>6</v>
      </c>
      <c r="I302" s="24">
        <v>45764</v>
      </c>
      <c r="J302" s="23" t="s">
        <v>218</v>
      </c>
      <c r="K302" s="23" t="s">
        <v>7053</v>
      </c>
      <c r="L302" s="23">
        <v>16</v>
      </c>
      <c r="M302" s="23" t="s">
        <v>23</v>
      </c>
      <c r="N302" s="24">
        <v>45402</v>
      </c>
      <c r="O302" s="23" t="s">
        <v>112</v>
      </c>
      <c r="P302" s="23">
        <v>53.404899999999998</v>
      </c>
      <c r="Q302" s="23">
        <v>-8.1318999999999999</v>
      </c>
      <c r="R302" s="25">
        <f t="shared" si="13"/>
        <v>362</v>
      </c>
      <c r="S302" t="str">
        <f t="shared" si="14"/>
        <v>0</v>
      </c>
      <c r="T302" t="str">
        <f t="shared" si="12"/>
        <v>0</v>
      </c>
    </row>
    <row r="303" spans="1:20" hidden="1" x14ac:dyDescent="0.3">
      <c r="A303" s="26" t="s">
        <v>7074</v>
      </c>
      <c r="B303" s="26" t="s">
        <v>7075</v>
      </c>
      <c r="C303" s="26" t="s">
        <v>42</v>
      </c>
      <c r="D303" s="26">
        <v>373.33</v>
      </c>
      <c r="E303" s="26">
        <v>593</v>
      </c>
      <c r="F303" s="26" t="s">
        <v>20</v>
      </c>
      <c r="G303" s="26">
        <v>75</v>
      </c>
      <c r="H303" s="26">
        <v>17</v>
      </c>
      <c r="I303" s="27">
        <v>45651</v>
      </c>
      <c r="J303" s="26" t="s">
        <v>115</v>
      </c>
      <c r="K303" s="26" t="s">
        <v>7076</v>
      </c>
      <c r="L303" s="26">
        <v>34</v>
      </c>
      <c r="M303" s="26" t="s">
        <v>23</v>
      </c>
      <c r="N303" s="27">
        <v>45561</v>
      </c>
      <c r="O303" s="26" t="s">
        <v>77</v>
      </c>
      <c r="P303" s="26">
        <v>50.546799999999998</v>
      </c>
      <c r="Q303" s="26">
        <v>6.0938999999999997</v>
      </c>
      <c r="R303" s="28">
        <f t="shared" si="13"/>
        <v>90</v>
      </c>
      <c r="S303" t="str">
        <f t="shared" si="14"/>
        <v>0</v>
      </c>
      <c r="T303" t="str">
        <f t="shared" si="12"/>
        <v>0</v>
      </c>
    </row>
    <row r="304" spans="1:20" hidden="1" x14ac:dyDescent="0.3">
      <c r="A304" s="23" t="s">
        <v>7487</v>
      </c>
      <c r="B304" s="23" t="s">
        <v>7488</v>
      </c>
      <c r="C304" s="23" t="s">
        <v>65</v>
      </c>
      <c r="D304" s="23">
        <v>568.61</v>
      </c>
      <c r="E304" s="23">
        <v>653</v>
      </c>
      <c r="F304" s="23" t="s">
        <v>20</v>
      </c>
      <c r="G304" s="23">
        <v>45</v>
      </c>
      <c r="H304" s="23">
        <v>28</v>
      </c>
      <c r="I304" s="24">
        <v>45865</v>
      </c>
      <c r="J304" s="23" t="s">
        <v>179</v>
      </c>
      <c r="K304" s="23" t="s">
        <v>7486</v>
      </c>
      <c r="L304" s="23">
        <v>44</v>
      </c>
      <c r="M304" s="23" t="s">
        <v>23</v>
      </c>
      <c r="N304" s="24">
        <v>45522</v>
      </c>
      <c r="O304" s="23" t="s">
        <v>24</v>
      </c>
      <c r="P304" s="23">
        <v>53.471800000000002</v>
      </c>
      <c r="Q304" s="23">
        <v>13.4094</v>
      </c>
      <c r="R304" s="25">
        <f t="shared" si="13"/>
        <v>343</v>
      </c>
      <c r="S304" t="str">
        <f t="shared" si="14"/>
        <v>0</v>
      </c>
      <c r="T304" t="str">
        <f t="shared" si="12"/>
        <v>0</v>
      </c>
    </row>
    <row r="305" spans="1:20" hidden="1" x14ac:dyDescent="0.3">
      <c r="A305" s="26" t="s">
        <v>6511</v>
      </c>
      <c r="B305" s="26" t="s">
        <v>6512</v>
      </c>
      <c r="C305" s="26" t="s">
        <v>55</v>
      </c>
      <c r="D305" s="26">
        <v>660.22</v>
      </c>
      <c r="E305" s="26">
        <v>922</v>
      </c>
      <c r="F305" s="26" t="s">
        <v>47</v>
      </c>
      <c r="G305" s="26">
        <v>24</v>
      </c>
      <c r="H305" s="26">
        <v>8</v>
      </c>
      <c r="I305" s="27">
        <v>46038</v>
      </c>
      <c r="J305" s="26" t="s">
        <v>43</v>
      </c>
      <c r="K305" s="26" t="s">
        <v>6513</v>
      </c>
      <c r="L305" s="26">
        <v>46</v>
      </c>
      <c r="M305" s="26" t="s">
        <v>23</v>
      </c>
      <c r="N305" s="27">
        <v>45674</v>
      </c>
      <c r="O305" s="26" t="s">
        <v>112</v>
      </c>
      <c r="P305" s="26">
        <v>56.896500000000003</v>
      </c>
      <c r="Q305" s="26">
        <v>-4.9626999999999999</v>
      </c>
      <c r="R305" s="28">
        <f t="shared" si="13"/>
        <v>364</v>
      </c>
      <c r="S305" t="str">
        <f t="shared" si="14"/>
        <v>0</v>
      </c>
      <c r="T305" t="str">
        <f t="shared" si="12"/>
        <v>0</v>
      </c>
    </row>
    <row r="306" spans="1:20" hidden="1" x14ac:dyDescent="0.3">
      <c r="A306" s="23" t="s">
        <v>2342</v>
      </c>
      <c r="B306" s="23" t="s">
        <v>2343</v>
      </c>
      <c r="C306" s="23" t="s">
        <v>55</v>
      </c>
      <c r="D306" s="23">
        <v>338.06</v>
      </c>
      <c r="E306" s="23">
        <v>40</v>
      </c>
      <c r="F306" s="23" t="s">
        <v>27</v>
      </c>
      <c r="G306" s="23">
        <v>85</v>
      </c>
      <c r="H306" s="23">
        <v>6</v>
      </c>
      <c r="I306" s="24">
        <v>45981</v>
      </c>
      <c r="J306" s="23" t="s">
        <v>123</v>
      </c>
      <c r="K306" s="23" t="s">
        <v>2344</v>
      </c>
      <c r="L306" s="23">
        <v>9</v>
      </c>
      <c r="M306" s="23" t="s">
        <v>23</v>
      </c>
      <c r="N306" s="24">
        <v>45674</v>
      </c>
      <c r="O306" s="23" t="s">
        <v>44</v>
      </c>
      <c r="P306" s="23">
        <v>44.634500000000003</v>
      </c>
      <c r="Q306" s="23">
        <v>8.3035999999999994</v>
      </c>
      <c r="R306" s="25">
        <f t="shared" si="13"/>
        <v>307</v>
      </c>
      <c r="S306" t="str">
        <f t="shared" si="14"/>
        <v>1</v>
      </c>
      <c r="T306" t="str">
        <f t="shared" si="12"/>
        <v>1</v>
      </c>
    </row>
    <row r="307" spans="1:20" hidden="1" x14ac:dyDescent="0.3">
      <c r="A307" s="26" t="s">
        <v>9839</v>
      </c>
      <c r="B307" s="26" t="s">
        <v>9840</v>
      </c>
      <c r="C307" s="26" t="s">
        <v>36</v>
      </c>
      <c r="D307" s="26">
        <v>670.82</v>
      </c>
      <c r="E307" s="26">
        <v>750</v>
      </c>
      <c r="F307" s="26" t="s">
        <v>47</v>
      </c>
      <c r="G307" s="26">
        <v>49</v>
      </c>
      <c r="H307" s="26">
        <v>29</v>
      </c>
      <c r="I307" s="27">
        <v>45069</v>
      </c>
      <c r="J307" s="26" t="s">
        <v>321</v>
      </c>
      <c r="K307" s="26" t="s">
        <v>9841</v>
      </c>
      <c r="L307" s="26">
        <v>41</v>
      </c>
      <c r="M307" s="26" t="s">
        <v>23</v>
      </c>
      <c r="N307" s="27">
        <v>45057</v>
      </c>
      <c r="O307" s="26" t="s">
        <v>24</v>
      </c>
      <c r="P307" s="26">
        <v>52.2986</v>
      </c>
      <c r="Q307" s="26">
        <v>11.738300000000001</v>
      </c>
      <c r="R307" s="28">
        <f t="shared" si="13"/>
        <v>12</v>
      </c>
      <c r="S307" t="str">
        <f t="shared" si="14"/>
        <v>0</v>
      </c>
      <c r="T307" t="str">
        <f t="shared" si="12"/>
        <v>0</v>
      </c>
    </row>
    <row r="308" spans="1:20" hidden="1" x14ac:dyDescent="0.3">
      <c r="A308" s="23" t="s">
        <v>7327</v>
      </c>
      <c r="B308" s="23" t="s">
        <v>7328</v>
      </c>
      <c r="C308" s="23" t="s">
        <v>36</v>
      </c>
      <c r="D308" s="23">
        <v>938.36</v>
      </c>
      <c r="E308" s="23">
        <v>2</v>
      </c>
      <c r="F308" s="23" t="s">
        <v>27</v>
      </c>
      <c r="G308" s="23">
        <v>50</v>
      </c>
      <c r="H308" s="23">
        <v>19</v>
      </c>
      <c r="I308" s="24">
        <v>45596</v>
      </c>
      <c r="J308" s="23" t="s">
        <v>400</v>
      </c>
      <c r="K308" s="23" t="s">
        <v>7329</v>
      </c>
      <c r="L308" s="23">
        <v>49</v>
      </c>
      <c r="M308" s="23" t="s">
        <v>23</v>
      </c>
      <c r="N308" s="24">
        <v>45519</v>
      </c>
      <c r="O308" s="23" t="s">
        <v>29</v>
      </c>
      <c r="P308" s="23">
        <v>36.199399999999997</v>
      </c>
      <c r="Q308" s="23">
        <v>0.62839999999999996</v>
      </c>
      <c r="R308" s="25">
        <f t="shared" si="13"/>
        <v>77</v>
      </c>
      <c r="S308" t="str">
        <f t="shared" si="14"/>
        <v>1</v>
      </c>
      <c r="T308" t="str">
        <f t="shared" ref="T308:T371" si="15">IF(E308&lt;G308,"1","0")</f>
        <v>1</v>
      </c>
    </row>
    <row r="309" spans="1:20" x14ac:dyDescent="0.3">
      <c r="A309" s="26" t="s">
        <v>9614</v>
      </c>
      <c r="B309" s="26" t="s">
        <v>9615</v>
      </c>
      <c r="C309" s="26" t="s">
        <v>65</v>
      </c>
      <c r="D309" s="26">
        <v>655.49</v>
      </c>
      <c r="E309" s="26">
        <v>93</v>
      </c>
      <c r="F309" s="26" t="s">
        <v>27</v>
      </c>
      <c r="G309" s="26">
        <v>16</v>
      </c>
      <c r="H309" s="26">
        <v>21</v>
      </c>
      <c r="I309" s="27">
        <v>45177</v>
      </c>
      <c r="J309" s="26" t="s">
        <v>234</v>
      </c>
      <c r="K309" s="26" t="s">
        <v>9616</v>
      </c>
      <c r="L309" s="26">
        <v>36</v>
      </c>
      <c r="M309" s="26" t="s">
        <v>23</v>
      </c>
      <c r="N309" s="27">
        <v>45111</v>
      </c>
      <c r="O309" s="26" t="s">
        <v>112</v>
      </c>
      <c r="P309" s="26">
        <v>57.848599999999998</v>
      </c>
      <c r="Q309" s="26">
        <v>-5.5258000000000003</v>
      </c>
      <c r="R309" s="28">
        <f t="shared" si="13"/>
        <v>66</v>
      </c>
      <c r="S309" t="str">
        <f t="shared" si="14"/>
        <v>0</v>
      </c>
      <c r="T309" t="str">
        <f t="shared" si="15"/>
        <v>0</v>
      </c>
    </row>
    <row r="310" spans="1:20" x14ac:dyDescent="0.3">
      <c r="A310" s="23" t="s">
        <v>793</v>
      </c>
      <c r="B310" s="23" t="s">
        <v>794</v>
      </c>
      <c r="C310" s="23" t="s">
        <v>72</v>
      </c>
      <c r="D310" s="23">
        <v>166.98</v>
      </c>
      <c r="E310" s="23">
        <v>58</v>
      </c>
      <c r="F310" s="23" t="s">
        <v>27</v>
      </c>
      <c r="G310" s="23">
        <v>31</v>
      </c>
      <c r="H310" s="23">
        <v>23</v>
      </c>
      <c r="I310" s="24">
        <v>45245</v>
      </c>
      <c r="J310" s="23" t="s">
        <v>328</v>
      </c>
      <c r="K310" s="23" t="s">
        <v>792</v>
      </c>
      <c r="L310" s="23">
        <v>38</v>
      </c>
      <c r="M310" s="23" t="s">
        <v>23</v>
      </c>
      <c r="N310" s="24">
        <v>45041</v>
      </c>
      <c r="O310" s="23" t="s">
        <v>84</v>
      </c>
      <c r="P310" s="23">
        <v>52.993499999999997</v>
      </c>
      <c r="Q310" s="23">
        <v>3.6214</v>
      </c>
      <c r="R310" s="25">
        <f t="shared" si="13"/>
        <v>204</v>
      </c>
      <c r="S310" t="str">
        <f t="shared" si="14"/>
        <v>0</v>
      </c>
      <c r="T310" t="str">
        <f t="shared" si="15"/>
        <v>0</v>
      </c>
    </row>
    <row r="311" spans="1:20" hidden="1" x14ac:dyDescent="0.3">
      <c r="A311" s="26" t="s">
        <v>1113</v>
      </c>
      <c r="B311" s="26" t="s">
        <v>1114</v>
      </c>
      <c r="C311" s="26" t="s">
        <v>65</v>
      </c>
      <c r="D311" s="26">
        <v>583.87</v>
      </c>
      <c r="E311" s="26">
        <v>739</v>
      </c>
      <c r="F311" s="26" t="s">
        <v>47</v>
      </c>
      <c r="G311" s="26">
        <v>81</v>
      </c>
      <c r="H311" s="26">
        <v>9</v>
      </c>
      <c r="I311" s="27">
        <v>45518</v>
      </c>
      <c r="J311" s="26" t="s">
        <v>163</v>
      </c>
      <c r="K311" s="26" t="s">
        <v>1115</v>
      </c>
      <c r="L311" s="26">
        <v>16</v>
      </c>
      <c r="M311" s="26" t="s">
        <v>23</v>
      </c>
      <c r="N311" s="27">
        <v>45312</v>
      </c>
      <c r="O311" s="26" t="s">
        <v>24</v>
      </c>
      <c r="P311" s="26">
        <v>51.8598</v>
      </c>
      <c r="Q311" s="26">
        <v>10.3194</v>
      </c>
      <c r="R311" s="28">
        <f t="shared" si="13"/>
        <v>206</v>
      </c>
      <c r="S311" t="str">
        <f t="shared" si="14"/>
        <v>0</v>
      </c>
      <c r="T311" t="str">
        <f t="shared" si="15"/>
        <v>0</v>
      </c>
    </row>
    <row r="312" spans="1:20" hidden="1" x14ac:dyDescent="0.3">
      <c r="A312" s="23" t="s">
        <v>2618</v>
      </c>
      <c r="B312" s="23" t="s">
        <v>2619</v>
      </c>
      <c r="C312" s="23" t="s">
        <v>32</v>
      </c>
      <c r="D312" s="23">
        <v>546.48</v>
      </c>
      <c r="E312" s="23">
        <v>406</v>
      </c>
      <c r="F312" s="23" t="s">
        <v>20</v>
      </c>
      <c r="G312" s="23">
        <v>20</v>
      </c>
      <c r="H312" s="23">
        <v>20</v>
      </c>
      <c r="I312" s="24">
        <v>45554</v>
      </c>
      <c r="J312" s="23" t="s">
        <v>43</v>
      </c>
      <c r="K312" s="23" t="s">
        <v>2620</v>
      </c>
      <c r="L312" s="23">
        <v>47</v>
      </c>
      <c r="M312" s="23" t="s">
        <v>23</v>
      </c>
      <c r="N312" s="24">
        <v>45449</v>
      </c>
      <c r="O312" s="23" t="s">
        <v>44</v>
      </c>
      <c r="P312" s="23">
        <v>42.3322</v>
      </c>
      <c r="Q312" s="23">
        <v>17.6218</v>
      </c>
      <c r="R312" s="25">
        <f t="shared" si="13"/>
        <v>105</v>
      </c>
      <c r="S312" t="str">
        <f t="shared" si="14"/>
        <v>0</v>
      </c>
      <c r="T312" t="str">
        <f t="shared" si="15"/>
        <v>0</v>
      </c>
    </row>
    <row r="313" spans="1:20" x14ac:dyDescent="0.3">
      <c r="A313" s="26" t="s">
        <v>5773</v>
      </c>
      <c r="B313" s="26" t="s">
        <v>5774</v>
      </c>
      <c r="C313" s="26" t="s">
        <v>65</v>
      </c>
      <c r="D313" s="26">
        <v>871.99</v>
      </c>
      <c r="E313" s="26">
        <v>17</v>
      </c>
      <c r="F313" s="26" t="s">
        <v>27</v>
      </c>
      <c r="G313" s="26">
        <v>11</v>
      </c>
      <c r="H313" s="26">
        <v>28</v>
      </c>
      <c r="I313" s="27">
        <v>45258</v>
      </c>
      <c r="J313" s="26" t="s">
        <v>218</v>
      </c>
      <c r="K313" s="26" t="s">
        <v>5775</v>
      </c>
      <c r="L313" s="26">
        <v>6</v>
      </c>
      <c r="M313" s="26" t="s">
        <v>23</v>
      </c>
      <c r="N313" s="27">
        <v>45047</v>
      </c>
      <c r="O313" s="26" t="s">
        <v>138</v>
      </c>
      <c r="P313" s="26">
        <v>49.838900000000002</v>
      </c>
      <c r="Q313" s="26">
        <v>6.3621999999999996</v>
      </c>
      <c r="R313" s="28">
        <f t="shared" si="13"/>
        <v>211</v>
      </c>
      <c r="S313" t="str">
        <f t="shared" si="14"/>
        <v>0</v>
      </c>
      <c r="T313" t="str">
        <f t="shared" si="15"/>
        <v>0</v>
      </c>
    </row>
    <row r="314" spans="1:20" hidden="1" x14ac:dyDescent="0.3">
      <c r="A314" s="23" t="s">
        <v>9447</v>
      </c>
      <c r="B314" s="23" t="s">
        <v>9448</v>
      </c>
      <c r="C314" s="23" t="s">
        <v>36</v>
      </c>
      <c r="D314" s="23">
        <v>356.8</v>
      </c>
      <c r="E314" s="23">
        <v>493</v>
      </c>
      <c r="F314" s="23" t="s">
        <v>20</v>
      </c>
      <c r="G314" s="23">
        <v>39</v>
      </c>
      <c r="H314" s="23">
        <v>16</v>
      </c>
      <c r="I314" s="24">
        <v>45427</v>
      </c>
      <c r="J314" s="23" t="s">
        <v>61</v>
      </c>
      <c r="K314" s="23" t="s">
        <v>9449</v>
      </c>
      <c r="L314" s="23">
        <v>11</v>
      </c>
      <c r="M314" s="23" t="s">
        <v>38</v>
      </c>
      <c r="N314" s="24">
        <v>45192</v>
      </c>
      <c r="O314" s="23" t="s">
        <v>39</v>
      </c>
      <c r="P314" s="23">
        <v>59.076999999999998</v>
      </c>
      <c r="Q314" s="23">
        <v>23.044799999999999</v>
      </c>
      <c r="R314" s="25">
        <f t="shared" si="13"/>
        <v>235</v>
      </c>
      <c r="S314" t="str">
        <f t="shared" si="14"/>
        <v>0</v>
      </c>
      <c r="T314" t="str">
        <f t="shared" si="15"/>
        <v>0</v>
      </c>
    </row>
    <row r="315" spans="1:20" hidden="1" x14ac:dyDescent="0.3">
      <c r="A315" s="26" t="s">
        <v>10294</v>
      </c>
      <c r="B315" s="26" t="s">
        <v>10295</v>
      </c>
      <c r="C315" s="26" t="s">
        <v>42</v>
      </c>
      <c r="D315" s="26">
        <v>428.72</v>
      </c>
      <c r="E315" s="26">
        <v>750</v>
      </c>
      <c r="F315" s="26" t="s">
        <v>47</v>
      </c>
      <c r="G315" s="26">
        <v>77</v>
      </c>
      <c r="H315" s="26">
        <v>18</v>
      </c>
      <c r="I315" s="27">
        <v>45646</v>
      </c>
      <c r="J315" s="26" t="s">
        <v>197</v>
      </c>
      <c r="K315" s="26" t="s">
        <v>10296</v>
      </c>
      <c r="L315" s="26">
        <v>36</v>
      </c>
      <c r="M315" s="26" t="s">
        <v>23</v>
      </c>
      <c r="N315" s="27">
        <v>45493</v>
      </c>
      <c r="O315" s="26" t="s">
        <v>90</v>
      </c>
      <c r="P315" s="26">
        <v>46.653500000000001</v>
      </c>
      <c r="Q315" s="26">
        <v>16.070599999999999</v>
      </c>
      <c r="R315" s="28">
        <f t="shared" si="13"/>
        <v>153</v>
      </c>
      <c r="S315" t="str">
        <f t="shared" si="14"/>
        <v>0</v>
      </c>
      <c r="T315" t="str">
        <f t="shared" si="15"/>
        <v>0</v>
      </c>
    </row>
    <row r="316" spans="1:20" hidden="1" x14ac:dyDescent="0.3">
      <c r="A316" s="23" t="s">
        <v>8365</v>
      </c>
      <c r="B316" s="23" t="s">
        <v>8366</v>
      </c>
      <c r="C316" s="23" t="s">
        <v>36</v>
      </c>
      <c r="D316" s="23">
        <v>602.66999999999996</v>
      </c>
      <c r="E316" s="23">
        <v>871</v>
      </c>
      <c r="F316" s="23" t="s">
        <v>47</v>
      </c>
      <c r="G316" s="23">
        <v>62</v>
      </c>
      <c r="H316" s="23">
        <v>19</v>
      </c>
      <c r="I316" s="24">
        <v>45296</v>
      </c>
      <c r="J316" s="23" t="s">
        <v>151</v>
      </c>
      <c r="K316" s="23" t="s">
        <v>8367</v>
      </c>
      <c r="L316" s="23">
        <v>44</v>
      </c>
      <c r="M316" s="23" t="s">
        <v>23</v>
      </c>
      <c r="N316" s="24">
        <v>45027</v>
      </c>
      <c r="O316" s="23" t="s">
        <v>49</v>
      </c>
      <c r="P316" s="23">
        <v>50.903300000000002</v>
      </c>
      <c r="Q316" s="23">
        <v>14.637700000000001</v>
      </c>
      <c r="R316" s="25">
        <f t="shared" si="13"/>
        <v>269</v>
      </c>
      <c r="S316" t="str">
        <f t="shared" si="14"/>
        <v>0</v>
      </c>
      <c r="T316" t="str">
        <f t="shared" si="15"/>
        <v>0</v>
      </c>
    </row>
    <row r="317" spans="1:20" hidden="1" x14ac:dyDescent="0.3">
      <c r="A317" s="26" t="s">
        <v>2941</v>
      </c>
      <c r="B317" s="26" t="s">
        <v>2942</v>
      </c>
      <c r="C317" s="26" t="s">
        <v>72</v>
      </c>
      <c r="D317" s="26">
        <v>529.17999999999995</v>
      </c>
      <c r="E317" s="26">
        <v>507</v>
      </c>
      <c r="F317" s="26" t="s">
        <v>20</v>
      </c>
      <c r="G317" s="26">
        <v>98</v>
      </c>
      <c r="H317" s="26">
        <v>7</v>
      </c>
      <c r="I317" s="27">
        <v>45421</v>
      </c>
      <c r="J317" s="26" t="s">
        <v>21</v>
      </c>
      <c r="K317" s="26" t="s">
        <v>2943</v>
      </c>
      <c r="L317" s="26">
        <v>39</v>
      </c>
      <c r="M317" s="26" t="s">
        <v>38</v>
      </c>
      <c r="N317" s="27">
        <v>45251</v>
      </c>
      <c r="O317" s="26" t="s">
        <v>90</v>
      </c>
      <c r="P317" s="26">
        <v>48.140300000000003</v>
      </c>
      <c r="Q317" s="26">
        <v>11.280900000000001</v>
      </c>
      <c r="R317" s="28">
        <f t="shared" si="13"/>
        <v>170</v>
      </c>
      <c r="S317" t="str">
        <f t="shared" si="14"/>
        <v>0</v>
      </c>
      <c r="T317" t="str">
        <f t="shared" si="15"/>
        <v>0</v>
      </c>
    </row>
    <row r="318" spans="1:20" hidden="1" x14ac:dyDescent="0.3">
      <c r="A318" s="23" t="s">
        <v>2076</v>
      </c>
      <c r="B318" s="23" t="s">
        <v>2077</v>
      </c>
      <c r="C318" s="23" t="s">
        <v>36</v>
      </c>
      <c r="D318" s="23">
        <v>721.83</v>
      </c>
      <c r="E318" s="23">
        <v>585</v>
      </c>
      <c r="F318" s="23" t="s">
        <v>20</v>
      </c>
      <c r="G318" s="23">
        <v>30</v>
      </c>
      <c r="H318" s="23">
        <v>8</v>
      </c>
      <c r="I318" s="24">
        <v>45748</v>
      </c>
      <c r="J318" s="23" t="s">
        <v>328</v>
      </c>
      <c r="K318" s="23" t="s">
        <v>2075</v>
      </c>
      <c r="L318" s="23">
        <v>10</v>
      </c>
      <c r="M318" s="23" t="s">
        <v>38</v>
      </c>
      <c r="N318" s="24">
        <v>45412</v>
      </c>
      <c r="O318" s="23" t="s">
        <v>44</v>
      </c>
      <c r="P318" s="23">
        <v>39.157499999999999</v>
      </c>
      <c r="Q318" s="23">
        <v>10.242000000000001</v>
      </c>
      <c r="R318" s="25">
        <f t="shared" si="13"/>
        <v>336</v>
      </c>
      <c r="S318" t="str">
        <f t="shared" si="14"/>
        <v>0</v>
      </c>
      <c r="T318" t="str">
        <f t="shared" si="15"/>
        <v>0</v>
      </c>
    </row>
    <row r="319" spans="1:20" hidden="1" x14ac:dyDescent="0.3">
      <c r="A319" s="26" t="s">
        <v>6819</v>
      </c>
      <c r="B319" s="26" t="s">
        <v>6820</v>
      </c>
      <c r="C319" s="26" t="s">
        <v>55</v>
      </c>
      <c r="D319" s="26">
        <v>49.99</v>
      </c>
      <c r="E319" s="26">
        <v>887</v>
      </c>
      <c r="F319" s="26" t="s">
        <v>47</v>
      </c>
      <c r="G319" s="26">
        <v>34</v>
      </c>
      <c r="H319" s="26">
        <v>21</v>
      </c>
      <c r="I319" s="27">
        <v>45493</v>
      </c>
      <c r="J319" s="26" t="s">
        <v>28</v>
      </c>
      <c r="K319" s="26" t="s">
        <v>6821</v>
      </c>
      <c r="L319" s="26">
        <v>26</v>
      </c>
      <c r="M319" s="26" t="s">
        <v>23</v>
      </c>
      <c r="N319" s="27">
        <v>45261</v>
      </c>
      <c r="O319" s="26" t="s">
        <v>77</v>
      </c>
      <c r="P319" s="26">
        <v>49.627400000000002</v>
      </c>
      <c r="Q319" s="26">
        <v>3.1907999999999999</v>
      </c>
      <c r="R319" s="28">
        <f t="shared" si="13"/>
        <v>232</v>
      </c>
      <c r="S319" t="str">
        <f t="shared" si="14"/>
        <v>0</v>
      </c>
      <c r="T319" t="str">
        <f t="shared" si="15"/>
        <v>0</v>
      </c>
    </row>
    <row r="320" spans="1:20" hidden="1" x14ac:dyDescent="0.3">
      <c r="A320" s="23" t="s">
        <v>5241</v>
      </c>
      <c r="B320" s="23" t="s">
        <v>5242</v>
      </c>
      <c r="C320" s="23" t="s">
        <v>65</v>
      </c>
      <c r="D320" s="23">
        <v>567.88</v>
      </c>
      <c r="E320" s="23">
        <v>331</v>
      </c>
      <c r="F320" s="23" t="s">
        <v>20</v>
      </c>
      <c r="G320" s="23">
        <v>82</v>
      </c>
      <c r="H320" s="23">
        <v>19</v>
      </c>
      <c r="I320" s="24">
        <v>45398</v>
      </c>
      <c r="J320" s="23" t="s">
        <v>143</v>
      </c>
      <c r="K320" s="23" t="s">
        <v>5243</v>
      </c>
      <c r="L320" s="23">
        <v>29</v>
      </c>
      <c r="M320" s="23" t="s">
        <v>23</v>
      </c>
      <c r="N320" s="24">
        <v>45039</v>
      </c>
      <c r="O320" s="23" t="s">
        <v>77</v>
      </c>
      <c r="P320" s="23">
        <v>49.510300000000001</v>
      </c>
      <c r="Q320" s="23">
        <v>4.2370999999999999</v>
      </c>
      <c r="R320" s="25">
        <f t="shared" si="13"/>
        <v>359</v>
      </c>
      <c r="S320" t="str">
        <f t="shared" si="14"/>
        <v>0</v>
      </c>
      <c r="T320" t="str">
        <f t="shared" si="15"/>
        <v>0</v>
      </c>
    </row>
    <row r="321" spans="1:20" x14ac:dyDescent="0.3">
      <c r="A321" s="26" t="s">
        <v>4004</v>
      </c>
      <c r="B321" s="26" t="s">
        <v>4005</v>
      </c>
      <c r="C321" s="26" t="s">
        <v>19</v>
      </c>
      <c r="D321" s="26">
        <v>130.46</v>
      </c>
      <c r="E321" s="26">
        <v>168</v>
      </c>
      <c r="F321" s="26" t="s">
        <v>27</v>
      </c>
      <c r="G321" s="26">
        <v>81</v>
      </c>
      <c r="H321" s="26">
        <v>1</v>
      </c>
      <c r="I321" s="27">
        <v>45492</v>
      </c>
      <c r="J321" s="26" t="s">
        <v>151</v>
      </c>
      <c r="K321" s="26" t="s">
        <v>4006</v>
      </c>
      <c r="L321" s="26">
        <v>17</v>
      </c>
      <c r="M321" s="26" t="s">
        <v>23</v>
      </c>
      <c r="N321" s="27">
        <v>45460</v>
      </c>
      <c r="O321" s="26" t="s">
        <v>138</v>
      </c>
      <c r="P321" s="26">
        <v>42.125700000000002</v>
      </c>
      <c r="Q321" s="26">
        <v>4.8666999999999998</v>
      </c>
      <c r="R321" s="28">
        <f t="shared" si="13"/>
        <v>32</v>
      </c>
      <c r="S321" t="str">
        <f t="shared" si="14"/>
        <v>0</v>
      </c>
      <c r="T321" t="str">
        <f t="shared" si="15"/>
        <v>0</v>
      </c>
    </row>
    <row r="322" spans="1:20" hidden="1" x14ac:dyDescent="0.3">
      <c r="A322" s="23" t="s">
        <v>4876</v>
      </c>
      <c r="B322" s="23" t="s">
        <v>4877</v>
      </c>
      <c r="C322" s="23" t="s">
        <v>65</v>
      </c>
      <c r="D322" s="23">
        <v>322.06</v>
      </c>
      <c r="E322" s="23">
        <v>775</v>
      </c>
      <c r="F322" s="23" t="s">
        <v>47</v>
      </c>
      <c r="G322" s="23">
        <v>14</v>
      </c>
      <c r="H322" s="23">
        <v>26</v>
      </c>
      <c r="I322" s="24">
        <v>45623</v>
      </c>
      <c r="J322" s="23" t="s">
        <v>556</v>
      </c>
      <c r="K322" s="23" t="s">
        <v>4878</v>
      </c>
      <c r="L322" s="23">
        <v>27</v>
      </c>
      <c r="M322" s="23" t="s">
        <v>23</v>
      </c>
      <c r="N322" s="24">
        <v>45558</v>
      </c>
      <c r="O322" s="23" t="s">
        <v>49</v>
      </c>
      <c r="P322" s="23">
        <v>50.366599999999998</v>
      </c>
      <c r="Q322" s="23">
        <v>23.535699999999999</v>
      </c>
      <c r="R322" s="25">
        <f t="shared" si="13"/>
        <v>65</v>
      </c>
      <c r="S322" t="str">
        <f t="shared" si="14"/>
        <v>0</v>
      </c>
      <c r="T322" t="str">
        <f t="shared" si="15"/>
        <v>0</v>
      </c>
    </row>
    <row r="323" spans="1:20" hidden="1" x14ac:dyDescent="0.3">
      <c r="A323" s="26" t="s">
        <v>227</v>
      </c>
      <c r="B323" s="26" t="s">
        <v>228</v>
      </c>
      <c r="C323" s="26" t="s">
        <v>32</v>
      </c>
      <c r="D323" s="26">
        <v>665.01</v>
      </c>
      <c r="E323" s="26">
        <v>671</v>
      </c>
      <c r="F323" s="26" t="s">
        <v>20</v>
      </c>
      <c r="G323" s="26">
        <v>75</v>
      </c>
      <c r="H323" s="26">
        <v>13</v>
      </c>
      <c r="I323" s="27">
        <v>45052</v>
      </c>
      <c r="J323" s="26" t="s">
        <v>204</v>
      </c>
      <c r="K323" s="26" t="s">
        <v>229</v>
      </c>
      <c r="L323" s="26">
        <v>49</v>
      </c>
      <c r="M323" s="26" t="s">
        <v>23</v>
      </c>
      <c r="N323" s="27">
        <v>45025</v>
      </c>
      <c r="O323" s="26" t="s">
        <v>84</v>
      </c>
      <c r="P323" s="26">
        <v>53.1524</v>
      </c>
      <c r="Q323" s="26">
        <v>4.4287999999999998</v>
      </c>
      <c r="R323" s="28">
        <f t="shared" ref="R323:R386" si="16">I323-N323</f>
        <v>27</v>
      </c>
      <c r="S323" t="str">
        <f t="shared" ref="S323:S386" si="17">IF(E323&lt;G323,"1","0")</f>
        <v>0</v>
      </c>
      <c r="T323" t="str">
        <f t="shared" si="15"/>
        <v>0</v>
      </c>
    </row>
    <row r="324" spans="1:20" hidden="1" x14ac:dyDescent="0.3">
      <c r="A324" s="23" t="s">
        <v>8238</v>
      </c>
      <c r="B324" s="23" t="s">
        <v>8239</v>
      </c>
      <c r="C324" s="23" t="s">
        <v>42</v>
      </c>
      <c r="D324" s="23">
        <v>165.84</v>
      </c>
      <c r="E324" s="23">
        <v>848</v>
      </c>
      <c r="F324" s="23" t="s">
        <v>47</v>
      </c>
      <c r="G324" s="23">
        <v>94</v>
      </c>
      <c r="H324" s="23">
        <v>1</v>
      </c>
      <c r="I324" s="24">
        <v>45375</v>
      </c>
      <c r="J324" s="23" t="s">
        <v>218</v>
      </c>
      <c r="K324" s="23" t="s">
        <v>8240</v>
      </c>
      <c r="L324" s="23">
        <v>48</v>
      </c>
      <c r="M324" s="23" t="s">
        <v>23</v>
      </c>
      <c r="N324" s="24">
        <v>45072</v>
      </c>
      <c r="O324" s="23" t="s">
        <v>138</v>
      </c>
      <c r="P324" s="23">
        <v>48.975499999999997</v>
      </c>
      <c r="Q324" s="23">
        <v>6.6273999999999997</v>
      </c>
      <c r="R324" s="25">
        <f t="shared" si="16"/>
        <v>303</v>
      </c>
      <c r="S324" t="str">
        <f t="shared" si="17"/>
        <v>0</v>
      </c>
      <c r="T324" t="str">
        <f t="shared" si="15"/>
        <v>0</v>
      </c>
    </row>
    <row r="325" spans="1:20" hidden="1" x14ac:dyDescent="0.3">
      <c r="A325" s="26" t="s">
        <v>7915</v>
      </c>
      <c r="B325" s="26" t="s">
        <v>7916</v>
      </c>
      <c r="C325" s="26" t="s">
        <v>42</v>
      </c>
      <c r="D325" s="26">
        <v>315.75</v>
      </c>
      <c r="E325" s="26">
        <v>680</v>
      </c>
      <c r="F325" s="26" t="s">
        <v>20</v>
      </c>
      <c r="G325" s="26">
        <v>58</v>
      </c>
      <c r="H325" s="26">
        <v>11</v>
      </c>
      <c r="I325" s="27">
        <v>45524</v>
      </c>
      <c r="J325" s="26" t="s">
        <v>221</v>
      </c>
      <c r="K325" s="26" t="s">
        <v>7917</v>
      </c>
      <c r="L325" s="26">
        <v>13</v>
      </c>
      <c r="M325" s="26" t="s">
        <v>23</v>
      </c>
      <c r="N325" s="27">
        <v>45256</v>
      </c>
      <c r="O325" s="26" t="s">
        <v>90</v>
      </c>
      <c r="P325" s="26">
        <v>48.9651</v>
      </c>
      <c r="Q325" s="26">
        <v>14.103400000000001</v>
      </c>
      <c r="R325" s="28">
        <f t="shared" si="16"/>
        <v>268</v>
      </c>
      <c r="S325" t="str">
        <f t="shared" si="17"/>
        <v>0</v>
      </c>
      <c r="T325" t="str">
        <f t="shared" si="15"/>
        <v>0</v>
      </c>
    </row>
    <row r="326" spans="1:20" hidden="1" x14ac:dyDescent="0.3">
      <c r="A326" s="23" t="s">
        <v>6842</v>
      </c>
      <c r="B326" s="23" t="s">
        <v>6843</v>
      </c>
      <c r="C326" s="23" t="s">
        <v>65</v>
      </c>
      <c r="D326" s="23">
        <v>705.98</v>
      </c>
      <c r="E326" s="23">
        <v>940</v>
      </c>
      <c r="F326" s="23" t="s">
        <v>47</v>
      </c>
      <c r="G326" s="23">
        <v>17</v>
      </c>
      <c r="H326" s="23">
        <v>2</v>
      </c>
      <c r="I326" s="24">
        <v>45204</v>
      </c>
      <c r="J326" s="23" t="s">
        <v>385</v>
      </c>
      <c r="K326" s="23" t="s">
        <v>6844</v>
      </c>
      <c r="L326" s="23">
        <v>46</v>
      </c>
      <c r="M326" s="23" t="s">
        <v>23</v>
      </c>
      <c r="N326" s="24">
        <v>45138</v>
      </c>
      <c r="O326" s="23" t="s">
        <v>138</v>
      </c>
      <c r="P326" s="23">
        <v>42.103299999999997</v>
      </c>
      <c r="Q326" s="23">
        <v>4.3437999999999999</v>
      </c>
      <c r="R326" s="25">
        <f t="shared" si="16"/>
        <v>66</v>
      </c>
      <c r="S326" t="str">
        <f t="shared" si="17"/>
        <v>0</v>
      </c>
      <c r="T326" t="str">
        <f t="shared" si="15"/>
        <v>0</v>
      </c>
    </row>
    <row r="327" spans="1:20" x14ac:dyDescent="0.3">
      <c r="A327" s="26" t="s">
        <v>9903</v>
      </c>
      <c r="B327" s="26" t="s">
        <v>9904</v>
      </c>
      <c r="C327" s="26" t="s">
        <v>65</v>
      </c>
      <c r="D327" s="26">
        <v>654.29999999999995</v>
      </c>
      <c r="E327" s="26">
        <v>205</v>
      </c>
      <c r="F327" s="26" t="s">
        <v>27</v>
      </c>
      <c r="G327" s="26">
        <v>96</v>
      </c>
      <c r="H327" s="26">
        <v>21</v>
      </c>
      <c r="I327" s="27">
        <v>45684</v>
      </c>
      <c r="J327" s="26" t="s">
        <v>224</v>
      </c>
      <c r="K327" s="26" t="s">
        <v>9905</v>
      </c>
      <c r="L327" s="26">
        <v>41</v>
      </c>
      <c r="M327" s="26" t="s">
        <v>23</v>
      </c>
      <c r="N327" s="27">
        <v>45602</v>
      </c>
      <c r="O327" s="26" t="s">
        <v>90</v>
      </c>
      <c r="P327" s="26">
        <v>48.024900000000002</v>
      </c>
      <c r="Q327" s="26">
        <v>14.4153</v>
      </c>
      <c r="R327" s="28">
        <f t="shared" si="16"/>
        <v>82</v>
      </c>
      <c r="S327" t="str">
        <f t="shared" si="17"/>
        <v>0</v>
      </c>
      <c r="T327" t="str">
        <f t="shared" si="15"/>
        <v>0</v>
      </c>
    </row>
    <row r="328" spans="1:20" hidden="1" x14ac:dyDescent="0.3">
      <c r="A328" s="23" t="s">
        <v>3932</v>
      </c>
      <c r="B328" s="23" t="s">
        <v>3933</v>
      </c>
      <c r="C328" s="23" t="s">
        <v>36</v>
      </c>
      <c r="D328" s="23">
        <v>100.13</v>
      </c>
      <c r="E328" s="23">
        <v>868</v>
      </c>
      <c r="F328" s="23" t="s">
        <v>47</v>
      </c>
      <c r="G328" s="23">
        <v>88</v>
      </c>
      <c r="H328" s="23">
        <v>3</v>
      </c>
      <c r="I328" s="24">
        <v>45505</v>
      </c>
      <c r="J328" s="23" t="s">
        <v>459</v>
      </c>
      <c r="K328" s="23" t="s">
        <v>3934</v>
      </c>
      <c r="L328" s="23">
        <v>41</v>
      </c>
      <c r="M328" s="23" t="s">
        <v>23</v>
      </c>
      <c r="N328" s="24">
        <v>45407</v>
      </c>
      <c r="O328" s="23" t="s">
        <v>24</v>
      </c>
      <c r="P328" s="23">
        <v>49.634300000000003</v>
      </c>
      <c r="Q328" s="23">
        <v>13.723100000000001</v>
      </c>
      <c r="R328" s="25">
        <f t="shared" si="16"/>
        <v>98</v>
      </c>
      <c r="S328" t="str">
        <f t="shared" si="17"/>
        <v>0</v>
      </c>
      <c r="T328" t="str">
        <f t="shared" si="15"/>
        <v>0</v>
      </c>
    </row>
    <row r="329" spans="1:20" hidden="1" x14ac:dyDescent="0.3">
      <c r="A329" s="26" t="s">
        <v>4595</v>
      </c>
      <c r="B329" s="26" t="s">
        <v>4596</v>
      </c>
      <c r="C329" s="26" t="s">
        <v>19</v>
      </c>
      <c r="D329" s="26">
        <v>581.5</v>
      </c>
      <c r="E329" s="26">
        <v>520</v>
      </c>
      <c r="F329" s="26" t="s">
        <v>20</v>
      </c>
      <c r="G329" s="26">
        <v>36</v>
      </c>
      <c r="H329" s="26">
        <v>13</v>
      </c>
      <c r="I329" s="27">
        <v>45477</v>
      </c>
      <c r="J329" s="26" t="s">
        <v>360</v>
      </c>
      <c r="K329" s="26" t="s">
        <v>4597</v>
      </c>
      <c r="L329" s="26">
        <v>34</v>
      </c>
      <c r="M329" s="26" t="s">
        <v>23</v>
      </c>
      <c r="N329" s="27">
        <v>45150</v>
      </c>
      <c r="O329" s="26" t="s">
        <v>77</v>
      </c>
      <c r="P329" s="26">
        <v>51.418900000000001</v>
      </c>
      <c r="Q329" s="26">
        <v>3.3491</v>
      </c>
      <c r="R329" s="28">
        <f t="shared" si="16"/>
        <v>327</v>
      </c>
      <c r="S329" t="str">
        <f t="shared" si="17"/>
        <v>0</v>
      </c>
      <c r="T329" t="str">
        <f t="shared" si="15"/>
        <v>0</v>
      </c>
    </row>
    <row r="330" spans="1:20" hidden="1" x14ac:dyDescent="0.3">
      <c r="A330" s="23" t="s">
        <v>4815</v>
      </c>
      <c r="B330" s="23" t="s">
        <v>4816</v>
      </c>
      <c r="C330" s="23" t="s">
        <v>72</v>
      </c>
      <c r="D330" s="23">
        <v>155.78</v>
      </c>
      <c r="E330" s="23">
        <v>504</v>
      </c>
      <c r="F330" s="23" t="s">
        <v>20</v>
      </c>
      <c r="G330" s="23">
        <v>11</v>
      </c>
      <c r="H330" s="23">
        <v>7</v>
      </c>
      <c r="I330" s="24">
        <v>45318</v>
      </c>
      <c r="J330" s="23" t="s">
        <v>69</v>
      </c>
      <c r="K330" s="23" t="s">
        <v>4817</v>
      </c>
      <c r="L330" s="23">
        <v>24</v>
      </c>
      <c r="M330" s="23" t="s">
        <v>23</v>
      </c>
      <c r="N330" s="24">
        <v>45193</v>
      </c>
      <c r="O330" s="23" t="s">
        <v>24</v>
      </c>
      <c r="P330" s="23">
        <v>47.97</v>
      </c>
      <c r="Q330" s="23">
        <v>7.6703000000000001</v>
      </c>
      <c r="R330" s="25">
        <f t="shared" si="16"/>
        <v>125</v>
      </c>
      <c r="S330" t="str">
        <f t="shared" si="17"/>
        <v>0</v>
      </c>
      <c r="T330" t="str">
        <f t="shared" si="15"/>
        <v>0</v>
      </c>
    </row>
    <row r="331" spans="1:20" hidden="1" x14ac:dyDescent="0.3">
      <c r="A331" s="26" t="s">
        <v>10888</v>
      </c>
      <c r="B331" s="26" t="s">
        <v>10889</v>
      </c>
      <c r="C331" s="26" t="s">
        <v>36</v>
      </c>
      <c r="D331" s="26">
        <v>259.75</v>
      </c>
      <c r="E331" s="26">
        <v>345</v>
      </c>
      <c r="F331" s="26" t="s">
        <v>20</v>
      </c>
      <c r="G331" s="26">
        <v>37</v>
      </c>
      <c r="H331" s="26">
        <v>2</v>
      </c>
      <c r="I331" s="27">
        <v>45797</v>
      </c>
      <c r="J331" s="26" t="s">
        <v>360</v>
      </c>
      <c r="K331" s="26" t="s">
        <v>10890</v>
      </c>
      <c r="L331" s="26">
        <v>42</v>
      </c>
      <c r="M331" s="26" t="s">
        <v>23</v>
      </c>
      <c r="N331" s="27">
        <v>45525</v>
      </c>
      <c r="O331" s="26" t="s">
        <v>39</v>
      </c>
      <c r="P331" s="26">
        <v>66.623599999999996</v>
      </c>
      <c r="Q331" s="26">
        <v>19.963999999999999</v>
      </c>
      <c r="R331" s="28">
        <f t="shared" si="16"/>
        <v>272</v>
      </c>
      <c r="S331" t="str">
        <f t="shared" si="17"/>
        <v>0</v>
      </c>
      <c r="T331" t="str">
        <f t="shared" si="15"/>
        <v>0</v>
      </c>
    </row>
    <row r="332" spans="1:20" hidden="1" x14ac:dyDescent="0.3">
      <c r="A332" s="23" t="s">
        <v>8885</v>
      </c>
      <c r="B332" s="23" t="s">
        <v>8886</v>
      </c>
      <c r="C332" s="23" t="s">
        <v>55</v>
      </c>
      <c r="D332" s="23">
        <v>464.62</v>
      </c>
      <c r="E332" s="23">
        <v>303</v>
      </c>
      <c r="F332" s="23" t="s">
        <v>20</v>
      </c>
      <c r="G332" s="23">
        <v>20</v>
      </c>
      <c r="H332" s="23">
        <v>2</v>
      </c>
      <c r="I332" s="24">
        <v>45143</v>
      </c>
      <c r="J332" s="23" t="s">
        <v>61</v>
      </c>
      <c r="K332" s="23" t="s">
        <v>8887</v>
      </c>
      <c r="L332" s="23">
        <v>48</v>
      </c>
      <c r="M332" s="23" t="s">
        <v>23</v>
      </c>
      <c r="N332" s="24">
        <v>45010</v>
      </c>
      <c r="O332" s="23" t="s">
        <v>49</v>
      </c>
      <c r="P332" s="23">
        <v>52.689100000000003</v>
      </c>
      <c r="Q332" s="23">
        <v>18.117899999999999</v>
      </c>
      <c r="R332" s="25">
        <f t="shared" si="16"/>
        <v>133</v>
      </c>
      <c r="S332" t="str">
        <f t="shared" si="17"/>
        <v>0</v>
      </c>
      <c r="T332" t="str">
        <f t="shared" si="15"/>
        <v>0</v>
      </c>
    </row>
    <row r="333" spans="1:20" x14ac:dyDescent="0.3">
      <c r="A333" s="26" t="s">
        <v>315</v>
      </c>
      <c r="B333" s="26" t="s">
        <v>316</v>
      </c>
      <c r="C333" s="26" t="s">
        <v>55</v>
      </c>
      <c r="D333" s="26">
        <v>118.25</v>
      </c>
      <c r="E333" s="26">
        <v>114</v>
      </c>
      <c r="F333" s="26" t="s">
        <v>27</v>
      </c>
      <c r="G333" s="26">
        <v>55</v>
      </c>
      <c r="H333" s="26">
        <v>3</v>
      </c>
      <c r="I333" s="27">
        <v>45389</v>
      </c>
      <c r="J333" s="26" t="s">
        <v>115</v>
      </c>
      <c r="K333" s="26" t="s">
        <v>314</v>
      </c>
      <c r="L333" s="26">
        <v>20</v>
      </c>
      <c r="M333" s="26" t="s">
        <v>23</v>
      </c>
      <c r="N333" s="27">
        <v>45232</v>
      </c>
      <c r="O333" s="26" t="s">
        <v>84</v>
      </c>
      <c r="P333" s="26">
        <v>52.360100000000003</v>
      </c>
      <c r="Q333" s="26">
        <v>4.5007000000000001</v>
      </c>
      <c r="R333" s="28">
        <f t="shared" si="16"/>
        <v>157</v>
      </c>
      <c r="S333" t="str">
        <f t="shared" si="17"/>
        <v>0</v>
      </c>
      <c r="T333" t="str">
        <f t="shared" si="15"/>
        <v>0</v>
      </c>
    </row>
    <row r="334" spans="1:20" hidden="1" x14ac:dyDescent="0.3">
      <c r="A334" s="23" t="s">
        <v>6945</v>
      </c>
      <c r="B334" s="23" t="s">
        <v>6946</v>
      </c>
      <c r="C334" s="23" t="s">
        <v>42</v>
      </c>
      <c r="D334" s="23">
        <v>993.71</v>
      </c>
      <c r="E334" s="23">
        <v>663</v>
      </c>
      <c r="F334" s="23" t="s">
        <v>20</v>
      </c>
      <c r="G334" s="23">
        <v>30</v>
      </c>
      <c r="H334" s="23">
        <v>13</v>
      </c>
      <c r="I334" s="24">
        <v>45533</v>
      </c>
      <c r="J334" s="23" t="s">
        <v>224</v>
      </c>
      <c r="K334" s="23" t="s">
        <v>6947</v>
      </c>
      <c r="L334" s="23">
        <v>26</v>
      </c>
      <c r="M334" s="23" t="s">
        <v>23</v>
      </c>
      <c r="N334" s="24">
        <v>45176</v>
      </c>
      <c r="O334" s="23" t="s">
        <v>90</v>
      </c>
      <c r="P334" s="23">
        <v>47.640700000000002</v>
      </c>
      <c r="Q334" s="23">
        <v>15.6066</v>
      </c>
      <c r="R334" s="25">
        <f t="shared" si="16"/>
        <v>357</v>
      </c>
      <c r="S334" t="str">
        <f t="shared" si="17"/>
        <v>0</v>
      </c>
      <c r="T334" t="str">
        <f t="shared" si="15"/>
        <v>0</v>
      </c>
    </row>
    <row r="335" spans="1:20" x14ac:dyDescent="0.3">
      <c r="A335" s="26" t="s">
        <v>1960</v>
      </c>
      <c r="B335" s="26" t="s">
        <v>1961</v>
      </c>
      <c r="C335" s="26" t="s">
        <v>42</v>
      </c>
      <c r="D335" s="26">
        <v>173.72</v>
      </c>
      <c r="E335" s="26">
        <v>86</v>
      </c>
      <c r="F335" s="26" t="s">
        <v>27</v>
      </c>
      <c r="G335" s="26">
        <v>51</v>
      </c>
      <c r="H335" s="26">
        <v>12</v>
      </c>
      <c r="I335" s="27">
        <v>45375</v>
      </c>
      <c r="J335" s="26" t="s">
        <v>221</v>
      </c>
      <c r="K335" s="26" t="s">
        <v>1962</v>
      </c>
      <c r="L335" s="26">
        <v>42</v>
      </c>
      <c r="M335" s="26" t="s">
        <v>23</v>
      </c>
      <c r="N335" s="27">
        <v>45353</v>
      </c>
      <c r="O335" s="26" t="s">
        <v>84</v>
      </c>
      <c r="P335" s="26">
        <v>53.449399999999997</v>
      </c>
      <c r="Q335" s="26">
        <v>6.9367000000000001</v>
      </c>
      <c r="R335" s="28">
        <f t="shared" si="16"/>
        <v>22</v>
      </c>
      <c r="S335" t="str">
        <f t="shared" si="17"/>
        <v>0</v>
      </c>
      <c r="T335" t="str">
        <f t="shared" si="15"/>
        <v>0</v>
      </c>
    </row>
    <row r="336" spans="1:20" x14ac:dyDescent="0.3">
      <c r="A336" s="23" t="s">
        <v>5590</v>
      </c>
      <c r="B336" s="23" t="s">
        <v>5591</v>
      </c>
      <c r="C336" s="23" t="s">
        <v>19</v>
      </c>
      <c r="D336" s="23">
        <v>783.5</v>
      </c>
      <c r="E336" s="23">
        <v>94</v>
      </c>
      <c r="F336" s="23" t="s">
        <v>27</v>
      </c>
      <c r="G336" s="23">
        <v>41</v>
      </c>
      <c r="H336" s="23">
        <v>1</v>
      </c>
      <c r="I336" s="24">
        <v>45374</v>
      </c>
      <c r="J336" s="23" t="s">
        <v>104</v>
      </c>
      <c r="K336" s="23" t="s">
        <v>5592</v>
      </c>
      <c r="L336" s="23">
        <v>14</v>
      </c>
      <c r="M336" s="23" t="s">
        <v>23</v>
      </c>
      <c r="N336" s="24">
        <v>45140</v>
      </c>
      <c r="O336" s="23" t="s">
        <v>90</v>
      </c>
      <c r="P336" s="23">
        <v>48.828099999999999</v>
      </c>
      <c r="Q336" s="23">
        <v>12.597099999999999</v>
      </c>
      <c r="R336" s="25">
        <f t="shared" si="16"/>
        <v>234</v>
      </c>
      <c r="S336" t="str">
        <f t="shared" si="17"/>
        <v>0</v>
      </c>
      <c r="T336" t="str">
        <f t="shared" si="15"/>
        <v>0</v>
      </c>
    </row>
    <row r="337" spans="1:20" hidden="1" x14ac:dyDescent="0.3">
      <c r="A337" s="26" t="s">
        <v>570</v>
      </c>
      <c r="B337" s="26" t="s">
        <v>571</v>
      </c>
      <c r="C337" s="26" t="s">
        <v>42</v>
      </c>
      <c r="D337" s="26">
        <v>831.54</v>
      </c>
      <c r="E337" s="26">
        <v>742</v>
      </c>
      <c r="F337" s="26" t="s">
        <v>47</v>
      </c>
      <c r="G337" s="26">
        <v>41</v>
      </c>
      <c r="H337" s="26">
        <v>18</v>
      </c>
      <c r="I337" s="27">
        <v>45351</v>
      </c>
      <c r="J337" s="26" t="s">
        <v>69</v>
      </c>
      <c r="K337" s="26" t="s">
        <v>569</v>
      </c>
      <c r="L337" s="26">
        <v>24</v>
      </c>
      <c r="M337" s="26" t="s">
        <v>38</v>
      </c>
      <c r="N337" s="27">
        <v>45163</v>
      </c>
      <c r="O337" s="26" t="s">
        <v>44</v>
      </c>
      <c r="P337" s="26">
        <v>41.522300000000001</v>
      </c>
      <c r="Q337" s="26">
        <v>14.9971</v>
      </c>
      <c r="R337" s="28">
        <f t="shared" si="16"/>
        <v>188</v>
      </c>
      <c r="S337" t="str">
        <f t="shared" si="17"/>
        <v>0</v>
      </c>
      <c r="T337" t="str">
        <f t="shared" si="15"/>
        <v>0</v>
      </c>
    </row>
    <row r="338" spans="1:20" hidden="1" x14ac:dyDescent="0.3">
      <c r="A338" s="23" t="s">
        <v>5610</v>
      </c>
      <c r="B338" s="23" t="s">
        <v>5611</v>
      </c>
      <c r="C338" s="23" t="s">
        <v>32</v>
      </c>
      <c r="D338" s="23">
        <v>994.52</v>
      </c>
      <c r="E338" s="23">
        <v>427</v>
      </c>
      <c r="F338" s="23" t="s">
        <v>20</v>
      </c>
      <c r="G338" s="23">
        <v>80</v>
      </c>
      <c r="H338" s="23">
        <v>5</v>
      </c>
      <c r="I338" s="24">
        <v>45424</v>
      </c>
      <c r="J338" s="23" t="s">
        <v>163</v>
      </c>
      <c r="K338" s="23" t="s">
        <v>5612</v>
      </c>
      <c r="L338" s="23">
        <v>45</v>
      </c>
      <c r="M338" s="23" t="s">
        <v>23</v>
      </c>
      <c r="N338" s="24">
        <v>45165</v>
      </c>
      <c r="O338" s="23" t="s">
        <v>138</v>
      </c>
      <c r="P338" s="23">
        <v>50.337499999999999</v>
      </c>
      <c r="Q338" s="23">
        <v>-3.0268999999999999</v>
      </c>
      <c r="R338" s="25">
        <f t="shared" si="16"/>
        <v>259</v>
      </c>
      <c r="S338" t="str">
        <f t="shared" si="17"/>
        <v>0</v>
      </c>
      <c r="T338" t="str">
        <f t="shared" si="15"/>
        <v>0</v>
      </c>
    </row>
    <row r="339" spans="1:20" hidden="1" x14ac:dyDescent="0.3">
      <c r="A339" s="26" t="s">
        <v>8241</v>
      </c>
      <c r="B339" s="26" t="s">
        <v>8242</v>
      </c>
      <c r="C339" s="26" t="s">
        <v>55</v>
      </c>
      <c r="D339" s="26">
        <v>434.37</v>
      </c>
      <c r="E339" s="26">
        <v>697</v>
      </c>
      <c r="F339" s="26" t="s">
        <v>20</v>
      </c>
      <c r="G339" s="26">
        <v>31</v>
      </c>
      <c r="H339" s="26">
        <v>19</v>
      </c>
      <c r="I339" s="27">
        <v>45874</v>
      </c>
      <c r="J339" s="26" t="s">
        <v>148</v>
      </c>
      <c r="K339" s="26" t="s">
        <v>8240</v>
      </c>
      <c r="L339" s="26">
        <v>6</v>
      </c>
      <c r="M339" s="26" t="s">
        <v>38</v>
      </c>
      <c r="N339" s="27">
        <v>45573</v>
      </c>
      <c r="O339" s="26" t="s">
        <v>39</v>
      </c>
      <c r="P339" s="26">
        <v>59.4985</v>
      </c>
      <c r="Q339" s="26">
        <v>12.924099999999999</v>
      </c>
      <c r="R339" s="28">
        <f t="shared" si="16"/>
        <v>301</v>
      </c>
      <c r="S339" t="str">
        <f t="shared" si="17"/>
        <v>0</v>
      </c>
      <c r="T339" t="str">
        <f t="shared" si="15"/>
        <v>0</v>
      </c>
    </row>
    <row r="340" spans="1:20" hidden="1" x14ac:dyDescent="0.3">
      <c r="A340" s="23" t="s">
        <v>7403</v>
      </c>
      <c r="B340" s="23" t="s">
        <v>7404</v>
      </c>
      <c r="C340" s="23" t="s">
        <v>19</v>
      </c>
      <c r="D340" s="23">
        <v>875.35</v>
      </c>
      <c r="E340" s="23">
        <v>449</v>
      </c>
      <c r="F340" s="23" t="s">
        <v>20</v>
      </c>
      <c r="G340" s="23">
        <v>87</v>
      </c>
      <c r="H340" s="23">
        <v>27</v>
      </c>
      <c r="I340" s="24">
        <v>45431</v>
      </c>
      <c r="J340" s="23" t="s">
        <v>76</v>
      </c>
      <c r="K340" s="23" t="s">
        <v>7405</v>
      </c>
      <c r="L340" s="23">
        <v>7</v>
      </c>
      <c r="M340" s="23" t="s">
        <v>23</v>
      </c>
      <c r="N340" s="24">
        <v>45429</v>
      </c>
      <c r="O340" s="23" t="s">
        <v>77</v>
      </c>
      <c r="P340" s="23">
        <v>50.723999999999997</v>
      </c>
      <c r="Q340" s="23">
        <v>3.6945999999999999</v>
      </c>
      <c r="R340" s="25">
        <f t="shared" si="16"/>
        <v>2</v>
      </c>
      <c r="S340" t="str">
        <f t="shared" si="17"/>
        <v>0</v>
      </c>
      <c r="T340" t="str">
        <f t="shared" si="15"/>
        <v>0</v>
      </c>
    </row>
    <row r="341" spans="1:20" hidden="1" x14ac:dyDescent="0.3">
      <c r="A341" s="26" t="s">
        <v>10281</v>
      </c>
      <c r="B341" s="26" t="s">
        <v>10282</v>
      </c>
      <c r="C341" s="26" t="s">
        <v>55</v>
      </c>
      <c r="D341" s="26">
        <v>957.96</v>
      </c>
      <c r="E341" s="26">
        <v>625</v>
      </c>
      <c r="F341" s="26" t="s">
        <v>20</v>
      </c>
      <c r="G341" s="26">
        <v>86</v>
      </c>
      <c r="H341" s="26">
        <v>10</v>
      </c>
      <c r="I341" s="27">
        <v>45607</v>
      </c>
      <c r="J341" s="26" t="s">
        <v>123</v>
      </c>
      <c r="K341" s="26" t="s">
        <v>10283</v>
      </c>
      <c r="L341" s="26">
        <v>46</v>
      </c>
      <c r="M341" s="26" t="s">
        <v>23</v>
      </c>
      <c r="N341" s="27">
        <v>45464</v>
      </c>
      <c r="O341" s="26" t="s">
        <v>90</v>
      </c>
      <c r="P341" s="26">
        <v>47.247900000000001</v>
      </c>
      <c r="Q341" s="26">
        <v>10.046099999999999</v>
      </c>
      <c r="R341" s="28">
        <f t="shared" si="16"/>
        <v>143</v>
      </c>
      <c r="S341" t="str">
        <f t="shared" si="17"/>
        <v>0</v>
      </c>
      <c r="T341" t="str">
        <f t="shared" si="15"/>
        <v>0</v>
      </c>
    </row>
    <row r="342" spans="1:20" hidden="1" x14ac:dyDescent="0.3">
      <c r="A342" s="23" t="s">
        <v>9642</v>
      </c>
      <c r="B342" s="23" t="s">
        <v>9643</v>
      </c>
      <c r="C342" s="23" t="s">
        <v>65</v>
      </c>
      <c r="D342" s="23">
        <v>181.17</v>
      </c>
      <c r="E342" s="23">
        <v>785</v>
      </c>
      <c r="F342" s="23" t="s">
        <v>47</v>
      </c>
      <c r="G342" s="23">
        <v>30</v>
      </c>
      <c r="H342" s="23">
        <v>6</v>
      </c>
      <c r="I342" s="24">
        <v>45387</v>
      </c>
      <c r="J342" s="23" t="s">
        <v>118</v>
      </c>
      <c r="K342" s="23" t="s">
        <v>9644</v>
      </c>
      <c r="L342" s="23">
        <v>12</v>
      </c>
      <c r="M342" s="23" t="s">
        <v>23</v>
      </c>
      <c r="N342" s="24">
        <v>45035</v>
      </c>
      <c r="O342" s="23" t="s">
        <v>84</v>
      </c>
      <c r="P342" s="23">
        <v>51.744399999999999</v>
      </c>
      <c r="Q342" s="23">
        <v>6.6637000000000004</v>
      </c>
      <c r="R342" s="25">
        <f t="shared" si="16"/>
        <v>352</v>
      </c>
      <c r="S342" t="str">
        <f t="shared" si="17"/>
        <v>0</v>
      </c>
      <c r="T342" t="str">
        <f t="shared" si="15"/>
        <v>0</v>
      </c>
    </row>
    <row r="343" spans="1:20" hidden="1" x14ac:dyDescent="0.3">
      <c r="A343" s="26" t="s">
        <v>5034</v>
      </c>
      <c r="B343" s="26" t="s">
        <v>5035</v>
      </c>
      <c r="C343" s="26" t="s">
        <v>65</v>
      </c>
      <c r="D343" s="26">
        <v>484.64</v>
      </c>
      <c r="E343" s="26">
        <v>975</v>
      </c>
      <c r="F343" s="26" t="s">
        <v>47</v>
      </c>
      <c r="G343" s="26">
        <v>31</v>
      </c>
      <c r="H343" s="26">
        <v>18</v>
      </c>
      <c r="I343" s="27">
        <v>45066</v>
      </c>
      <c r="J343" s="26" t="s">
        <v>100</v>
      </c>
      <c r="K343" s="26" t="s">
        <v>5033</v>
      </c>
      <c r="L343" s="26">
        <v>13</v>
      </c>
      <c r="M343" s="26" t="s">
        <v>23</v>
      </c>
      <c r="N343" s="27">
        <v>45043</v>
      </c>
      <c r="O343" s="26" t="s">
        <v>39</v>
      </c>
      <c r="P343" s="26">
        <v>58.516399999999997</v>
      </c>
      <c r="Q343" s="26">
        <v>20.207000000000001</v>
      </c>
      <c r="R343" s="28">
        <f t="shared" si="16"/>
        <v>23</v>
      </c>
      <c r="S343" t="str">
        <f t="shared" si="17"/>
        <v>0</v>
      </c>
      <c r="T343" t="str">
        <f t="shared" si="15"/>
        <v>0</v>
      </c>
    </row>
    <row r="344" spans="1:20" hidden="1" x14ac:dyDescent="0.3">
      <c r="A344" s="23" t="s">
        <v>7678</v>
      </c>
      <c r="B344" s="23" t="s">
        <v>7679</v>
      </c>
      <c r="C344" s="23" t="s">
        <v>19</v>
      </c>
      <c r="D344" s="23">
        <v>69.41</v>
      </c>
      <c r="E344" s="23">
        <v>540</v>
      </c>
      <c r="F344" s="23" t="s">
        <v>20</v>
      </c>
      <c r="G344" s="23">
        <v>43</v>
      </c>
      <c r="H344" s="23">
        <v>15</v>
      </c>
      <c r="I344" s="24">
        <v>45805</v>
      </c>
      <c r="J344" s="23" t="s">
        <v>459</v>
      </c>
      <c r="K344" s="23" t="s">
        <v>7680</v>
      </c>
      <c r="L344" s="23">
        <v>32</v>
      </c>
      <c r="M344" s="23" t="s">
        <v>23</v>
      </c>
      <c r="N344" s="24">
        <v>45698</v>
      </c>
      <c r="O344" s="23" t="s">
        <v>29</v>
      </c>
      <c r="P344" s="23">
        <v>40.911099999999998</v>
      </c>
      <c r="Q344" s="23">
        <v>1.5799000000000001</v>
      </c>
      <c r="R344" s="25">
        <f t="shared" si="16"/>
        <v>107</v>
      </c>
      <c r="S344" t="str">
        <f t="shared" si="17"/>
        <v>0</v>
      </c>
      <c r="T344" t="str">
        <f t="shared" si="15"/>
        <v>0</v>
      </c>
    </row>
    <row r="345" spans="1:20" hidden="1" x14ac:dyDescent="0.3">
      <c r="A345" s="26" t="s">
        <v>2742</v>
      </c>
      <c r="B345" s="26" t="s">
        <v>2743</v>
      </c>
      <c r="C345" s="26" t="s">
        <v>36</v>
      </c>
      <c r="D345" s="26">
        <v>624.52</v>
      </c>
      <c r="E345" s="26">
        <v>714</v>
      </c>
      <c r="F345" s="26" t="s">
        <v>47</v>
      </c>
      <c r="G345" s="26">
        <v>19</v>
      </c>
      <c r="H345" s="26">
        <v>14</v>
      </c>
      <c r="I345" s="27">
        <v>45667</v>
      </c>
      <c r="J345" s="26" t="s">
        <v>459</v>
      </c>
      <c r="K345" s="26" t="s">
        <v>2744</v>
      </c>
      <c r="L345" s="26">
        <v>25</v>
      </c>
      <c r="M345" s="26" t="s">
        <v>23</v>
      </c>
      <c r="N345" s="27">
        <v>45438</v>
      </c>
      <c r="O345" s="26" t="s">
        <v>29</v>
      </c>
      <c r="P345" s="26">
        <v>37.031799999999997</v>
      </c>
      <c r="Q345" s="26">
        <v>3.0175999999999998</v>
      </c>
      <c r="R345" s="28">
        <f t="shared" si="16"/>
        <v>229</v>
      </c>
      <c r="S345" t="str">
        <f t="shared" si="17"/>
        <v>0</v>
      </c>
      <c r="T345" t="str">
        <f t="shared" si="15"/>
        <v>0</v>
      </c>
    </row>
    <row r="346" spans="1:20" hidden="1" x14ac:dyDescent="0.3">
      <c r="A346" s="23" t="s">
        <v>7355</v>
      </c>
      <c r="B346" s="23" t="s">
        <v>7356</v>
      </c>
      <c r="C346" s="23" t="s">
        <v>32</v>
      </c>
      <c r="D346" s="23">
        <v>585.59</v>
      </c>
      <c r="E346" s="23">
        <v>1</v>
      </c>
      <c r="F346" s="23" t="s">
        <v>27</v>
      </c>
      <c r="G346" s="23">
        <v>74</v>
      </c>
      <c r="H346" s="23">
        <v>24</v>
      </c>
      <c r="I346" s="24">
        <v>45919</v>
      </c>
      <c r="J346" s="23" t="s">
        <v>93</v>
      </c>
      <c r="K346" s="23" t="s">
        <v>7357</v>
      </c>
      <c r="L346" s="23">
        <v>37</v>
      </c>
      <c r="M346" s="23" t="s">
        <v>38</v>
      </c>
      <c r="N346" s="24">
        <v>45638</v>
      </c>
      <c r="O346" s="23" t="s">
        <v>24</v>
      </c>
      <c r="P346" s="23">
        <v>51.728000000000002</v>
      </c>
      <c r="Q346" s="23">
        <v>14.9588</v>
      </c>
      <c r="R346" s="25">
        <f t="shared" si="16"/>
        <v>281</v>
      </c>
      <c r="S346" t="str">
        <f t="shared" si="17"/>
        <v>1</v>
      </c>
      <c r="T346" t="str">
        <f t="shared" si="15"/>
        <v>1</v>
      </c>
    </row>
    <row r="347" spans="1:20" x14ac:dyDescent="0.3">
      <c r="A347" s="26" t="s">
        <v>627</v>
      </c>
      <c r="B347" s="26" t="s">
        <v>628</v>
      </c>
      <c r="C347" s="26" t="s">
        <v>72</v>
      </c>
      <c r="D347" s="26">
        <v>212.09</v>
      </c>
      <c r="E347" s="26">
        <v>77</v>
      </c>
      <c r="F347" s="26" t="s">
        <v>27</v>
      </c>
      <c r="G347" s="26">
        <v>74</v>
      </c>
      <c r="H347" s="26">
        <v>16</v>
      </c>
      <c r="I347" s="27">
        <v>45662</v>
      </c>
      <c r="J347" s="26" t="s">
        <v>118</v>
      </c>
      <c r="K347" s="26" t="s">
        <v>629</v>
      </c>
      <c r="L347" s="26">
        <v>38</v>
      </c>
      <c r="M347" s="26" t="s">
        <v>23</v>
      </c>
      <c r="N347" s="27">
        <v>45625</v>
      </c>
      <c r="O347" s="26" t="s">
        <v>77</v>
      </c>
      <c r="P347" s="26">
        <v>51.323</v>
      </c>
      <c r="Q347" s="26">
        <v>3.3639000000000001</v>
      </c>
      <c r="R347" s="28">
        <f t="shared" si="16"/>
        <v>37</v>
      </c>
      <c r="S347" t="str">
        <f t="shared" si="17"/>
        <v>0</v>
      </c>
      <c r="T347" t="str">
        <f t="shared" si="15"/>
        <v>0</v>
      </c>
    </row>
    <row r="348" spans="1:20" hidden="1" x14ac:dyDescent="0.3">
      <c r="A348" s="23" t="s">
        <v>810</v>
      </c>
      <c r="B348" s="23" t="s">
        <v>811</v>
      </c>
      <c r="C348" s="23" t="s">
        <v>32</v>
      </c>
      <c r="D348" s="23">
        <v>799.92</v>
      </c>
      <c r="E348" s="23">
        <v>323</v>
      </c>
      <c r="F348" s="23" t="s">
        <v>20</v>
      </c>
      <c r="G348" s="23">
        <v>97</v>
      </c>
      <c r="H348" s="23">
        <v>4</v>
      </c>
      <c r="I348" s="24">
        <v>45268</v>
      </c>
      <c r="J348" s="23" t="s">
        <v>61</v>
      </c>
      <c r="K348" s="23" t="s">
        <v>807</v>
      </c>
      <c r="L348" s="23">
        <v>8</v>
      </c>
      <c r="M348" s="23" t="s">
        <v>23</v>
      </c>
      <c r="N348" s="24">
        <v>45183</v>
      </c>
      <c r="O348" s="23" t="s">
        <v>44</v>
      </c>
      <c r="P348" s="23">
        <v>37.189700000000002</v>
      </c>
      <c r="Q348" s="23">
        <v>9.6420999999999992</v>
      </c>
      <c r="R348" s="25">
        <f t="shared" si="16"/>
        <v>85</v>
      </c>
      <c r="S348" t="str">
        <f t="shared" si="17"/>
        <v>0</v>
      </c>
      <c r="T348" t="str">
        <f t="shared" si="15"/>
        <v>0</v>
      </c>
    </row>
    <row r="349" spans="1:20" hidden="1" x14ac:dyDescent="0.3">
      <c r="A349" s="26" t="s">
        <v>10747</v>
      </c>
      <c r="B349" s="26" t="s">
        <v>10748</v>
      </c>
      <c r="C349" s="26" t="s">
        <v>72</v>
      </c>
      <c r="D349" s="26">
        <v>46.9</v>
      </c>
      <c r="E349" s="26">
        <v>742</v>
      </c>
      <c r="F349" s="26" t="s">
        <v>47</v>
      </c>
      <c r="G349" s="26">
        <v>76</v>
      </c>
      <c r="H349" s="26">
        <v>19</v>
      </c>
      <c r="I349" s="27">
        <v>45787</v>
      </c>
      <c r="J349" s="26" t="s">
        <v>115</v>
      </c>
      <c r="K349" s="26" t="s">
        <v>10749</v>
      </c>
      <c r="L349" s="26">
        <v>29</v>
      </c>
      <c r="M349" s="26" t="s">
        <v>23</v>
      </c>
      <c r="N349" s="27">
        <v>45547</v>
      </c>
      <c r="O349" s="26" t="s">
        <v>84</v>
      </c>
      <c r="P349" s="26">
        <v>52.224400000000003</v>
      </c>
      <c r="Q349" s="26">
        <v>3.9691999999999998</v>
      </c>
      <c r="R349" s="28">
        <f t="shared" si="16"/>
        <v>240</v>
      </c>
      <c r="S349" t="str">
        <f t="shared" si="17"/>
        <v>0</v>
      </c>
      <c r="T349" t="str">
        <f t="shared" si="15"/>
        <v>0</v>
      </c>
    </row>
    <row r="350" spans="1:20" x14ac:dyDescent="0.3">
      <c r="A350" s="23" t="s">
        <v>6915</v>
      </c>
      <c r="B350" s="23" t="s">
        <v>6916</v>
      </c>
      <c r="C350" s="23" t="s">
        <v>42</v>
      </c>
      <c r="D350" s="23">
        <v>808.17</v>
      </c>
      <c r="E350" s="23">
        <v>97</v>
      </c>
      <c r="F350" s="23" t="s">
        <v>27</v>
      </c>
      <c r="G350" s="23">
        <v>52</v>
      </c>
      <c r="H350" s="23">
        <v>21</v>
      </c>
      <c r="I350" s="24">
        <v>45601</v>
      </c>
      <c r="J350" s="23" t="s">
        <v>104</v>
      </c>
      <c r="K350" s="23" t="s">
        <v>6917</v>
      </c>
      <c r="L350" s="23">
        <v>36</v>
      </c>
      <c r="M350" s="23" t="s">
        <v>38</v>
      </c>
      <c r="N350" s="24">
        <v>45247</v>
      </c>
      <c r="O350" s="23" t="s">
        <v>138</v>
      </c>
      <c r="P350" s="23">
        <v>42.941099999999999</v>
      </c>
      <c r="Q350" s="23">
        <v>1.6538999999999999</v>
      </c>
      <c r="R350" s="25">
        <f t="shared" si="16"/>
        <v>354</v>
      </c>
      <c r="S350" t="str">
        <f t="shared" si="17"/>
        <v>0</v>
      </c>
      <c r="T350" t="str">
        <f t="shared" si="15"/>
        <v>0</v>
      </c>
    </row>
    <row r="351" spans="1:20" hidden="1" x14ac:dyDescent="0.3">
      <c r="A351" s="26" t="s">
        <v>2610</v>
      </c>
      <c r="B351" s="26" t="s">
        <v>2611</v>
      </c>
      <c r="C351" s="26" t="s">
        <v>72</v>
      </c>
      <c r="D351" s="26">
        <v>36.380000000000003</v>
      </c>
      <c r="E351" s="26">
        <v>628</v>
      </c>
      <c r="F351" s="26" t="s">
        <v>20</v>
      </c>
      <c r="G351" s="26">
        <v>50</v>
      </c>
      <c r="H351" s="26">
        <v>8</v>
      </c>
      <c r="I351" s="27">
        <v>46063</v>
      </c>
      <c r="J351" s="26" t="s">
        <v>21</v>
      </c>
      <c r="K351" s="26" t="s">
        <v>2609</v>
      </c>
      <c r="L351" s="26">
        <v>16</v>
      </c>
      <c r="M351" s="26" t="s">
        <v>23</v>
      </c>
      <c r="N351" s="27">
        <v>45716</v>
      </c>
      <c r="O351" s="26" t="s">
        <v>138</v>
      </c>
      <c r="P351" s="26">
        <v>41.625999999999998</v>
      </c>
      <c r="Q351" s="26">
        <v>-3.3203999999999998</v>
      </c>
      <c r="R351" s="28">
        <f t="shared" si="16"/>
        <v>347</v>
      </c>
      <c r="S351" t="str">
        <f t="shared" si="17"/>
        <v>0</v>
      </c>
      <c r="T351" t="str">
        <f t="shared" si="15"/>
        <v>0</v>
      </c>
    </row>
    <row r="352" spans="1:20" x14ac:dyDescent="0.3">
      <c r="A352" s="23" t="s">
        <v>4463</v>
      </c>
      <c r="B352" s="23" t="s">
        <v>4464</v>
      </c>
      <c r="C352" s="23" t="s">
        <v>19</v>
      </c>
      <c r="D352" s="23">
        <v>660.26</v>
      </c>
      <c r="E352" s="23">
        <v>109</v>
      </c>
      <c r="F352" s="23" t="s">
        <v>27</v>
      </c>
      <c r="G352" s="23">
        <v>22</v>
      </c>
      <c r="H352" s="23">
        <v>25</v>
      </c>
      <c r="I352" s="24">
        <v>45667</v>
      </c>
      <c r="J352" s="23" t="s">
        <v>33</v>
      </c>
      <c r="K352" s="23" t="s">
        <v>4465</v>
      </c>
      <c r="L352" s="23">
        <v>6</v>
      </c>
      <c r="M352" s="23" t="s">
        <v>23</v>
      </c>
      <c r="N352" s="24">
        <v>45342</v>
      </c>
      <c r="O352" s="23" t="s">
        <v>84</v>
      </c>
      <c r="P352" s="23">
        <v>51.922800000000002</v>
      </c>
      <c r="Q352" s="23">
        <v>3.5461999999999998</v>
      </c>
      <c r="R352" s="25">
        <f t="shared" si="16"/>
        <v>325</v>
      </c>
      <c r="S352" t="str">
        <f t="shared" si="17"/>
        <v>0</v>
      </c>
      <c r="T352" t="str">
        <f t="shared" si="15"/>
        <v>0</v>
      </c>
    </row>
    <row r="353" spans="1:20" hidden="1" x14ac:dyDescent="0.3">
      <c r="A353" s="26" t="s">
        <v>4750</v>
      </c>
      <c r="B353" s="26" t="s">
        <v>4751</v>
      </c>
      <c r="C353" s="26" t="s">
        <v>32</v>
      </c>
      <c r="D353" s="26">
        <v>87.98</v>
      </c>
      <c r="E353" s="26">
        <v>678</v>
      </c>
      <c r="F353" s="26" t="s">
        <v>20</v>
      </c>
      <c r="G353" s="26">
        <v>13</v>
      </c>
      <c r="H353" s="26">
        <v>1</v>
      </c>
      <c r="I353" s="27">
        <v>45632</v>
      </c>
      <c r="J353" s="26" t="s">
        <v>185</v>
      </c>
      <c r="K353" s="26" t="s">
        <v>4749</v>
      </c>
      <c r="L353" s="26">
        <v>16</v>
      </c>
      <c r="M353" s="26" t="s">
        <v>23</v>
      </c>
      <c r="N353" s="27">
        <v>45474</v>
      </c>
      <c r="O353" s="26" t="s">
        <v>49</v>
      </c>
      <c r="P353" s="26">
        <v>51.301200000000001</v>
      </c>
      <c r="Q353" s="26">
        <v>18.8401</v>
      </c>
      <c r="R353" s="28">
        <f t="shared" si="16"/>
        <v>158</v>
      </c>
      <c r="S353" t="str">
        <f t="shared" si="17"/>
        <v>0</v>
      </c>
      <c r="T353" t="str">
        <f t="shared" si="15"/>
        <v>0</v>
      </c>
    </row>
    <row r="354" spans="1:20" hidden="1" x14ac:dyDescent="0.3">
      <c r="A354" s="23" t="s">
        <v>8707</v>
      </c>
      <c r="B354" s="23" t="s">
        <v>8708</v>
      </c>
      <c r="C354" s="23" t="s">
        <v>72</v>
      </c>
      <c r="D354" s="23">
        <v>258.70999999999998</v>
      </c>
      <c r="E354" s="23">
        <v>456</v>
      </c>
      <c r="F354" s="23" t="s">
        <v>20</v>
      </c>
      <c r="G354" s="23">
        <v>32</v>
      </c>
      <c r="H354" s="23">
        <v>20</v>
      </c>
      <c r="I354" s="24">
        <v>45555</v>
      </c>
      <c r="J354" s="23" t="s">
        <v>360</v>
      </c>
      <c r="K354" s="23" t="s">
        <v>8709</v>
      </c>
      <c r="L354" s="23">
        <v>30</v>
      </c>
      <c r="M354" s="23" t="s">
        <v>23</v>
      </c>
      <c r="N354" s="24">
        <v>45251</v>
      </c>
      <c r="O354" s="23" t="s">
        <v>44</v>
      </c>
      <c r="P354" s="23">
        <v>41.338299999999997</v>
      </c>
      <c r="Q354" s="23">
        <v>16.943200000000001</v>
      </c>
      <c r="R354" s="25">
        <f t="shared" si="16"/>
        <v>304</v>
      </c>
      <c r="S354" t="str">
        <f t="shared" si="17"/>
        <v>0</v>
      </c>
      <c r="T354" t="str">
        <f t="shared" si="15"/>
        <v>0</v>
      </c>
    </row>
    <row r="355" spans="1:20" hidden="1" x14ac:dyDescent="0.3">
      <c r="A355" s="26" t="s">
        <v>4405</v>
      </c>
      <c r="B355" s="26" t="s">
        <v>4406</v>
      </c>
      <c r="C355" s="26" t="s">
        <v>42</v>
      </c>
      <c r="D355" s="26">
        <v>724.69</v>
      </c>
      <c r="E355" s="26">
        <v>487</v>
      </c>
      <c r="F355" s="26" t="s">
        <v>20</v>
      </c>
      <c r="G355" s="26">
        <v>79</v>
      </c>
      <c r="H355" s="26">
        <v>22</v>
      </c>
      <c r="I355" s="27">
        <v>45255</v>
      </c>
      <c r="J355" s="26" t="s">
        <v>123</v>
      </c>
      <c r="K355" s="26" t="s">
        <v>4402</v>
      </c>
      <c r="L355" s="26">
        <v>25</v>
      </c>
      <c r="M355" s="26" t="s">
        <v>23</v>
      </c>
      <c r="N355" s="27">
        <v>45111</v>
      </c>
      <c r="O355" s="26" t="s">
        <v>39</v>
      </c>
      <c r="P355" s="26">
        <v>62.614899999999999</v>
      </c>
      <c r="Q355" s="26">
        <v>17.230499999999999</v>
      </c>
      <c r="R355" s="28">
        <f t="shared" si="16"/>
        <v>144</v>
      </c>
      <c r="S355" t="str">
        <f t="shared" si="17"/>
        <v>0</v>
      </c>
      <c r="T355" t="str">
        <f t="shared" si="15"/>
        <v>0</v>
      </c>
    </row>
    <row r="356" spans="1:20" hidden="1" x14ac:dyDescent="0.3">
      <c r="A356" s="23" t="s">
        <v>5036</v>
      </c>
      <c r="B356" s="23" t="s">
        <v>5037</v>
      </c>
      <c r="C356" s="23" t="s">
        <v>55</v>
      </c>
      <c r="D356" s="23">
        <v>287.60000000000002</v>
      </c>
      <c r="E356" s="23">
        <v>808</v>
      </c>
      <c r="F356" s="23" t="s">
        <v>47</v>
      </c>
      <c r="G356" s="23">
        <v>43</v>
      </c>
      <c r="H356" s="23">
        <v>22</v>
      </c>
      <c r="I356" s="24">
        <v>45901</v>
      </c>
      <c r="J356" s="23" t="s">
        <v>321</v>
      </c>
      <c r="K356" s="23" t="s">
        <v>5033</v>
      </c>
      <c r="L356" s="23">
        <v>48</v>
      </c>
      <c r="M356" s="23" t="s">
        <v>23</v>
      </c>
      <c r="N356" s="24">
        <v>45717</v>
      </c>
      <c r="O356" s="23" t="s">
        <v>90</v>
      </c>
      <c r="P356" s="23">
        <v>47.467799999999997</v>
      </c>
      <c r="Q356" s="23">
        <v>15.7957</v>
      </c>
      <c r="R356" s="25">
        <f t="shared" si="16"/>
        <v>184</v>
      </c>
      <c r="S356" t="str">
        <f t="shared" si="17"/>
        <v>0</v>
      </c>
      <c r="T356" t="str">
        <f t="shared" si="15"/>
        <v>0</v>
      </c>
    </row>
    <row r="357" spans="1:20" hidden="1" x14ac:dyDescent="0.3">
      <c r="A357" s="26" t="s">
        <v>7656</v>
      </c>
      <c r="B357" s="26" t="s">
        <v>7657</v>
      </c>
      <c r="C357" s="26" t="s">
        <v>72</v>
      </c>
      <c r="D357" s="26">
        <v>516.05999999999995</v>
      </c>
      <c r="E357" s="26">
        <v>966</v>
      </c>
      <c r="F357" s="26" t="s">
        <v>47</v>
      </c>
      <c r="G357" s="26">
        <v>50</v>
      </c>
      <c r="H357" s="26">
        <v>13</v>
      </c>
      <c r="I357" s="27">
        <v>45617</v>
      </c>
      <c r="J357" s="26" t="s">
        <v>459</v>
      </c>
      <c r="K357" s="26" t="s">
        <v>7658</v>
      </c>
      <c r="L357" s="26">
        <v>41</v>
      </c>
      <c r="M357" s="26" t="s">
        <v>23</v>
      </c>
      <c r="N357" s="27">
        <v>45330</v>
      </c>
      <c r="O357" s="26" t="s">
        <v>49</v>
      </c>
      <c r="P357" s="26">
        <v>54.191299999999998</v>
      </c>
      <c r="Q357" s="26">
        <v>22.632400000000001</v>
      </c>
      <c r="R357" s="28">
        <f t="shared" si="16"/>
        <v>287</v>
      </c>
      <c r="S357" t="str">
        <f t="shared" si="17"/>
        <v>0</v>
      </c>
      <c r="T357" t="str">
        <f t="shared" si="15"/>
        <v>0</v>
      </c>
    </row>
    <row r="358" spans="1:20" hidden="1" x14ac:dyDescent="0.3">
      <c r="A358" s="23" t="s">
        <v>5625</v>
      </c>
      <c r="B358" s="23" t="s">
        <v>5626</v>
      </c>
      <c r="C358" s="23" t="s">
        <v>36</v>
      </c>
      <c r="D358" s="23">
        <v>916.1</v>
      </c>
      <c r="E358" s="23">
        <v>370</v>
      </c>
      <c r="F358" s="23" t="s">
        <v>20</v>
      </c>
      <c r="G358" s="23">
        <v>27</v>
      </c>
      <c r="H358" s="23">
        <v>9</v>
      </c>
      <c r="I358" s="24">
        <v>45885</v>
      </c>
      <c r="J358" s="23" t="s">
        <v>221</v>
      </c>
      <c r="K358" s="23" t="s">
        <v>5627</v>
      </c>
      <c r="L358" s="23">
        <v>40</v>
      </c>
      <c r="M358" s="23" t="s">
        <v>23</v>
      </c>
      <c r="N358" s="24">
        <v>45604</v>
      </c>
      <c r="O358" s="23" t="s">
        <v>90</v>
      </c>
      <c r="P358" s="23">
        <v>48.151200000000003</v>
      </c>
      <c r="Q358" s="23">
        <v>10.557700000000001</v>
      </c>
      <c r="R358" s="25">
        <f t="shared" si="16"/>
        <v>281</v>
      </c>
      <c r="S358" t="str">
        <f t="shared" si="17"/>
        <v>0</v>
      </c>
      <c r="T358" t="str">
        <f t="shared" si="15"/>
        <v>0</v>
      </c>
    </row>
    <row r="359" spans="1:20" hidden="1" x14ac:dyDescent="0.3">
      <c r="A359" s="26" t="s">
        <v>1093</v>
      </c>
      <c r="B359" s="26" t="s">
        <v>1094</v>
      </c>
      <c r="C359" s="26" t="s">
        <v>42</v>
      </c>
      <c r="D359" s="26">
        <v>59.14</v>
      </c>
      <c r="E359" s="26">
        <v>336</v>
      </c>
      <c r="F359" s="26" t="s">
        <v>20</v>
      </c>
      <c r="G359" s="26">
        <v>99</v>
      </c>
      <c r="H359" s="26">
        <v>1</v>
      </c>
      <c r="I359" s="27">
        <v>45920</v>
      </c>
      <c r="J359" s="26" t="s">
        <v>224</v>
      </c>
      <c r="K359" s="26" t="s">
        <v>1095</v>
      </c>
      <c r="L359" s="26">
        <v>22</v>
      </c>
      <c r="M359" s="26" t="s">
        <v>23</v>
      </c>
      <c r="N359" s="27">
        <v>45727</v>
      </c>
      <c r="O359" s="26" t="s">
        <v>90</v>
      </c>
      <c r="P359" s="26">
        <v>47.119900000000001</v>
      </c>
      <c r="Q359" s="26">
        <v>9.8546999999999993</v>
      </c>
      <c r="R359" s="28">
        <f t="shared" si="16"/>
        <v>193</v>
      </c>
      <c r="S359" t="str">
        <f t="shared" si="17"/>
        <v>0</v>
      </c>
      <c r="T359" t="str">
        <f t="shared" si="15"/>
        <v>0</v>
      </c>
    </row>
    <row r="360" spans="1:20" hidden="1" x14ac:dyDescent="0.3">
      <c r="A360" s="23" t="s">
        <v>5690</v>
      </c>
      <c r="B360" s="23" t="s">
        <v>5691</v>
      </c>
      <c r="C360" s="23" t="s">
        <v>65</v>
      </c>
      <c r="D360" s="23">
        <v>812.97</v>
      </c>
      <c r="E360" s="23">
        <v>889</v>
      </c>
      <c r="F360" s="23" t="s">
        <v>47</v>
      </c>
      <c r="G360" s="23">
        <v>42</v>
      </c>
      <c r="H360" s="23">
        <v>15</v>
      </c>
      <c r="I360" s="24">
        <v>45424</v>
      </c>
      <c r="J360" s="23" t="s">
        <v>459</v>
      </c>
      <c r="K360" s="23" t="s">
        <v>5689</v>
      </c>
      <c r="L360" s="23">
        <v>28</v>
      </c>
      <c r="M360" s="23" t="s">
        <v>23</v>
      </c>
      <c r="N360" s="24">
        <v>45417</v>
      </c>
      <c r="O360" s="23" t="s">
        <v>49</v>
      </c>
      <c r="P360" s="23">
        <v>54.398800000000001</v>
      </c>
      <c r="Q360" s="23">
        <v>20.707999999999998</v>
      </c>
      <c r="R360" s="25">
        <f t="shared" si="16"/>
        <v>7</v>
      </c>
      <c r="S360" t="str">
        <f t="shared" si="17"/>
        <v>0</v>
      </c>
      <c r="T360" t="str">
        <f t="shared" si="15"/>
        <v>0</v>
      </c>
    </row>
    <row r="361" spans="1:20" hidden="1" x14ac:dyDescent="0.3">
      <c r="A361" s="26" t="s">
        <v>2745</v>
      </c>
      <c r="B361" s="26" t="s">
        <v>2746</v>
      </c>
      <c r="C361" s="26" t="s">
        <v>72</v>
      </c>
      <c r="D361" s="26">
        <v>74.62</v>
      </c>
      <c r="E361" s="26">
        <v>598</v>
      </c>
      <c r="F361" s="26" t="s">
        <v>20</v>
      </c>
      <c r="G361" s="26">
        <v>34</v>
      </c>
      <c r="H361" s="26">
        <v>29</v>
      </c>
      <c r="I361" s="27">
        <v>45618</v>
      </c>
      <c r="J361" s="26" t="s">
        <v>87</v>
      </c>
      <c r="K361" s="26" t="s">
        <v>2744</v>
      </c>
      <c r="L361" s="26">
        <v>34</v>
      </c>
      <c r="M361" s="26" t="s">
        <v>23</v>
      </c>
      <c r="N361" s="27">
        <v>45599</v>
      </c>
      <c r="O361" s="26" t="s">
        <v>24</v>
      </c>
      <c r="P361" s="26">
        <v>52.9724</v>
      </c>
      <c r="Q361" s="26">
        <v>8.7353000000000005</v>
      </c>
      <c r="R361" s="28">
        <f t="shared" si="16"/>
        <v>19</v>
      </c>
      <c r="S361" t="str">
        <f t="shared" si="17"/>
        <v>0</v>
      </c>
      <c r="T361" t="str">
        <f t="shared" si="15"/>
        <v>0</v>
      </c>
    </row>
    <row r="362" spans="1:20" hidden="1" x14ac:dyDescent="0.3">
      <c r="A362" s="23" t="s">
        <v>9328</v>
      </c>
      <c r="B362" s="23" t="s">
        <v>9329</v>
      </c>
      <c r="C362" s="23" t="s">
        <v>65</v>
      </c>
      <c r="D362" s="23">
        <v>135.53</v>
      </c>
      <c r="E362" s="23">
        <v>970</v>
      </c>
      <c r="F362" s="23" t="s">
        <v>47</v>
      </c>
      <c r="G362" s="23">
        <v>61</v>
      </c>
      <c r="H362" s="23">
        <v>15</v>
      </c>
      <c r="I362" s="24">
        <v>45261</v>
      </c>
      <c r="J362" s="23" t="s">
        <v>400</v>
      </c>
      <c r="K362" s="23" t="s">
        <v>9330</v>
      </c>
      <c r="L362" s="23">
        <v>21</v>
      </c>
      <c r="M362" s="23" t="s">
        <v>23</v>
      </c>
      <c r="N362" s="24">
        <v>45084</v>
      </c>
      <c r="O362" s="23" t="s">
        <v>29</v>
      </c>
      <c r="P362" s="23">
        <v>42.5961</v>
      </c>
      <c r="Q362" s="23">
        <v>-6.0289999999999999</v>
      </c>
      <c r="R362" s="25">
        <f t="shared" si="16"/>
        <v>177</v>
      </c>
      <c r="S362" t="str">
        <f t="shared" si="17"/>
        <v>0</v>
      </c>
      <c r="T362" t="str">
        <f t="shared" si="15"/>
        <v>0</v>
      </c>
    </row>
    <row r="363" spans="1:20" hidden="1" x14ac:dyDescent="0.3">
      <c r="A363" s="26" t="s">
        <v>5737</v>
      </c>
      <c r="B363" s="26" t="s">
        <v>5738</v>
      </c>
      <c r="C363" s="26" t="s">
        <v>55</v>
      </c>
      <c r="D363" s="26">
        <v>128.13</v>
      </c>
      <c r="E363" s="26">
        <v>21</v>
      </c>
      <c r="F363" s="26" t="s">
        <v>27</v>
      </c>
      <c r="G363" s="26">
        <v>26</v>
      </c>
      <c r="H363" s="26">
        <v>14</v>
      </c>
      <c r="I363" s="27">
        <v>45765</v>
      </c>
      <c r="J363" s="26" t="s">
        <v>48</v>
      </c>
      <c r="K363" s="26" t="s">
        <v>5739</v>
      </c>
      <c r="L363" s="26">
        <v>20</v>
      </c>
      <c r="M363" s="26" t="s">
        <v>23</v>
      </c>
      <c r="N363" s="27">
        <v>45724</v>
      </c>
      <c r="O363" s="26" t="s">
        <v>90</v>
      </c>
      <c r="P363" s="26">
        <v>46.404299999999999</v>
      </c>
      <c r="Q363" s="26">
        <v>12.398400000000001</v>
      </c>
      <c r="R363" s="28">
        <f t="shared" si="16"/>
        <v>41</v>
      </c>
      <c r="S363" t="str">
        <f t="shared" si="17"/>
        <v>1</v>
      </c>
      <c r="T363" t="str">
        <f t="shared" si="15"/>
        <v>1</v>
      </c>
    </row>
    <row r="364" spans="1:20" hidden="1" x14ac:dyDescent="0.3">
      <c r="A364" s="23" t="s">
        <v>8081</v>
      </c>
      <c r="B364" s="23" t="s">
        <v>8082</v>
      </c>
      <c r="C364" s="23" t="s">
        <v>19</v>
      </c>
      <c r="D364" s="23">
        <v>994.16</v>
      </c>
      <c r="E364" s="23">
        <v>721</v>
      </c>
      <c r="F364" s="23" t="s">
        <v>47</v>
      </c>
      <c r="G364" s="23">
        <v>60</v>
      </c>
      <c r="H364" s="23">
        <v>5</v>
      </c>
      <c r="I364" s="24">
        <v>45403</v>
      </c>
      <c r="J364" s="23" t="s">
        <v>93</v>
      </c>
      <c r="K364" s="23" t="s">
        <v>8083</v>
      </c>
      <c r="L364" s="23">
        <v>46</v>
      </c>
      <c r="M364" s="23" t="s">
        <v>38</v>
      </c>
      <c r="N364" s="24">
        <v>45289</v>
      </c>
      <c r="O364" s="23" t="s">
        <v>49</v>
      </c>
      <c r="P364" s="23">
        <v>52.310400000000001</v>
      </c>
      <c r="Q364" s="23">
        <v>18.887</v>
      </c>
      <c r="R364" s="25">
        <f t="shared" si="16"/>
        <v>114</v>
      </c>
      <c r="S364" t="str">
        <f t="shared" si="17"/>
        <v>0</v>
      </c>
      <c r="T364" t="str">
        <f t="shared" si="15"/>
        <v>0</v>
      </c>
    </row>
    <row r="365" spans="1:20" hidden="1" x14ac:dyDescent="0.3">
      <c r="A365" s="26" t="s">
        <v>1741</v>
      </c>
      <c r="B365" s="26" t="s">
        <v>1742</v>
      </c>
      <c r="C365" s="26" t="s">
        <v>42</v>
      </c>
      <c r="D365" s="26">
        <v>188.38</v>
      </c>
      <c r="E365" s="26">
        <v>304</v>
      </c>
      <c r="F365" s="26" t="s">
        <v>20</v>
      </c>
      <c r="G365" s="26">
        <v>12</v>
      </c>
      <c r="H365" s="26">
        <v>26</v>
      </c>
      <c r="I365" s="27">
        <v>45237</v>
      </c>
      <c r="J365" s="26" t="s">
        <v>80</v>
      </c>
      <c r="K365" s="26" t="s">
        <v>1743</v>
      </c>
      <c r="L365" s="26">
        <v>21</v>
      </c>
      <c r="M365" s="26" t="s">
        <v>23</v>
      </c>
      <c r="N365" s="27">
        <v>45043</v>
      </c>
      <c r="O365" s="26" t="s">
        <v>49</v>
      </c>
      <c r="P365" s="26">
        <v>54</v>
      </c>
      <c r="Q365" s="26">
        <v>15.1541</v>
      </c>
      <c r="R365" s="28">
        <f t="shared" si="16"/>
        <v>194</v>
      </c>
      <c r="S365" t="str">
        <f t="shared" si="17"/>
        <v>0</v>
      </c>
      <c r="T365" t="str">
        <f t="shared" si="15"/>
        <v>0</v>
      </c>
    </row>
    <row r="366" spans="1:20" hidden="1" x14ac:dyDescent="0.3">
      <c r="A366" s="23" t="s">
        <v>4829</v>
      </c>
      <c r="B366" s="23" t="s">
        <v>4830</v>
      </c>
      <c r="C366" s="23" t="s">
        <v>72</v>
      </c>
      <c r="D366" s="23">
        <v>897.79</v>
      </c>
      <c r="E366" s="23">
        <v>923</v>
      </c>
      <c r="F366" s="23" t="s">
        <v>47</v>
      </c>
      <c r="G366" s="23">
        <v>64</v>
      </c>
      <c r="H366" s="23">
        <v>17</v>
      </c>
      <c r="I366" s="24">
        <v>45887</v>
      </c>
      <c r="J366" s="23" t="s">
        <v>33</v>
      </c>
      <c r="K366" s="23" t="s">
        <v>4828</v>
      </c>
      <c r="L366" s="23">
        <v>48</v>
      </c>
      <c r="M366" s="23" t="s">
        <v>23</v>
      </c>
      <c r="N366" s="24">
        <v>45539</v>
      </c>
      <c r="O366" s="23" t="s">
        <v>112</v>
      </c>
      <c r="P366" s="23">
        <v>54.773600000000002</v>
      </c>
      <c r="Q366" s="23">
        <v>-3.0701999999999998</v>
      </c>
      <c r="R366" s="25">
        <f t="shared" si="16"/>
        <v>348</v>
      </c>
      <c r="S366" t="str">
        <f t="shared" si="17"/>
        <v>0</v>
      </c>
      <c r="T366" t="str">
        <f t="shared" si="15"/>
        <v>0</v>
      </c>
    </row>
    <row r="367" spans="1:20" x14ac:dyDescent="0.3">
      <c r="A367" s="26" t="s">
        <v>3353</v>
      </c>
      <c r="B367" s="26" t="s">
        <v>3354</v>
      </c>
      <c r="C367" s="26" t="s">
        <v>72</v>
      </c>
      <c r="D367" s="26">
        <v>991.02</v>
      </c>
      <c r="E367" s="26">
        <v>271</v>
      </c>
      <c r="F367" s="26" t="s">
        <v>27</v>
      </c>
      <c r="G367" s="26">
        <v>95</v>
      </c>
      <c r="H367" s="26">
        <v>6</v>
      </c>
      <c r="I367" s="27">
        <v>45673</v>
      </c>
      <c r="J367" s="26" t="s">
        <v>163</v>
      </c>
      <c r="K367" s="26" t="s">
        <v>3355</v>
      </c>
      <c r="L367" s="26">
        <v>16</v>
      </c>
      <c r="M367" s="26" t="s">
        <v>23</v>
      </c>
      <c r="N367" s="27">
        <v>45412</v>
      </c>
      <c r="O367" s="26" t="s">
        <v>24</v>
      </c>
      <c r="P367" s="26">
        <v>49.438600000000001</v>
      </c>
      <c r="Q367" s="26">
        <v>13.382300000000001</v>
      </c>
      <c r="R367" s="28">
        <f t="shared" si="16"/>
        <v>261</v>
      </c>
      <c r="S367" t="str">
        <f t="shared" si="17"/>
        <v>0</v>
      </c>
      <c r="T367" t="str">
        <f t="shared" si="15"/>
        <v>0</v>
      </c>
    </row>
    <row r="368" spans="1:20" hidden="1" x14ac:dyDescent="0.3">
      <c r="A368" s="23" t="s">
        <v>10349</v>
      </c>
      <c r="B368" s="23" t="s">
        <v>10350</v>
      </c>
      <c r="C368" s="23" t="s">
        <v>55</v>
      </c>
      <c r="D368" s="23">
        <v>389.95</v>
      </c>
      <c r="E368" s="23">
        <v>489</v>
      </c>
      <c r="F368" s="23" t="s">
        <v>20</v>
      </c>
      <c r="G368" s="23">
        <v>65</v>
      </c>
      <c r="H368" s="23">
        <v>9</v>
      </c>
      <c r="I368" s="24">
        <v>45339</v>
      </c>
      <c r="J368" s="23" t="s">
        <v>221</v>
      </c>
      <c r="K368" s="23" t="s">
        <v>10351</v>
      </c>
      <c r="L368" s="23">
        <v>31</v>
      </c>
      <c r="M368" s="23" t="s">
        <v>23</v>
      </c>
      <c r="N368" s="24">
        <v>45223</v>
      </c>
      <c r="O368" s="23" t="s">
        <v>77</v>
      </c>
      <c r="P368" s="23">
        <v>51.005699999999997</v>
      </c>
      <c r="Q368" s="23">
        <v>5.3582000000000001</v>
      </c>
      <c r="R368" s="25">
        <f t="shared" si="16"/>
        <v>116</v>
      </c>
      <c r="S368" t="str">
        <f t="shared" si="17"/>
        <v>0</v>
      </c>
      <c r="T368" t="str">
        <f t="shared" si="15"/>
        <v>0</v>
      </c>
    </row>
    <row r="369" spans="1:20" hidden="1" x14ac:dyDescent="0.3">
      <c r="A369" s="26" t="s">
        <v>3382</v>
      </c>
      <c r="B369" s="26" t="s">
        <v>3383</v>
      </c>
      <c r="C369" s="26" t="s">
        <v>72</v>
      </c>
      <c r="D369" s="26">
        <v>634.74</v>
      </c>
      <c r="E369" s="26">
        <v>835</v>
      </c>
      <c r="F369" s="26" t="s">
        <v>47</v>
      </c>
      <c r="G369" s="26">
        <v>44</v>
      </c>
      <c r="H369" s="26">
        <v>20</v>
      </c>
      <c r="I369" s="27">
        <v>45191</v>
      </c>
      <c r="J369" s="26" t="s">
        <v>143</v>
      </c>
      <c r="K369" s="26" t="s">
        <v>3381</v>
      </c>
      <c r="L369" s="26">
        <v>8</v>
      </c>
      <c r="M369" s="26" t="s">
        <v>23</v>
      </c>
      <c r="N369" s="27">
        <v>45073</v>
      </c>
      <c r="O369" s="26" t="s">
        <v>112</v>
      </c>
      <c r="P369" s="26">
        <v>57.610500000000002</v>
      </c>
      <c r="Q369" s="26">
        <v>-0.97219999999999995</v>
      </c>
      <c r="R369" s="28">
        <f t="shared" si="16"/>
        <v>118</v>
      </c>
      <c r="S369" t="str">
        <f t="shared" si="17"/>
        <v>0</v>
      </c>
      <c r="T369" t="str">
        <f t="shared" si="15"/>
        <v>0</v>
      </c>
    </row>
    <row r="370" spans="1:20" hidden="1" x14ac:dyDescent="0.3">
      <c r="A370" s="23" t="s">
        <v>872</v>
      </c>
      <c r="B370" s="23" t="s">
        <v>873</v>
      </c>
      <c r="C370" s="23" t="s">
        <v>65</v>
      </c>
      <c r="D370" s="23">
        <v>781.3</v>
      </c>
      <c r="E370" s="23">
        <v>445</v>
      </c>
      <c r="F370" s="23" t="s">
        <v>20</v>
      </c>
      <c r="G370" s="23">
        <v>77</v>
      </c>
      <c r="H370" s="23">
        <v>26</v>
      </c>
      <c r="I370" s="24">
        <v>45822</v>
      </c>
      <c r="J370" s="23" t="s">
        <v>224</v>
      </c>
      <c r="K370" s="23" t="s">
        <v>874</v>
      </c>
      <c r="L370" s="23">
        <v>39</v>
      </c>
      <c r="M370" s="23" t="s">
        <v>23</v>
      </c>
      <c r="N370" s="24">
        <v>45570</v>
      </c>
      <c r="O370" s="23" t="s">
        <v>112</v>
      </c>
      <c r="P370" s="23">
        <v>51.940199999999997</v>
      </c>
      <c r="Q370" s="23">
        <v>-1.1444000000000001</v>
      </c>
      <c r="R370" s="25">
        <f t="shared" si="16"/>
        <v>252</v>
      </c>
      <c r="S370" t="str">
        <f t="shared" si="17"/>
        <v>0</v>
      </c>
      <c r="T370" t="str">
        <f t="shared" si="15"/>
        <v>0</v>
      </c>
    </row>
    <row r="371" spans="1:20" hidden="1" x14ac:dyDescent="0.3">
      <c r="A371" s="26" t="s">
        <v>3678</v>
      </c>
      <c r="B371" s="26" t="s">
        <v>3679</v>
      </c>
      <c r="C371" s="26" t="s">
        <v>72</v>
      </c>
      <c r="D371" s="26">
        <v>398.72</v>
      </c>
      <c r="E371" s="26">
        <v>931</v>
      </c>
      <c r="F371" s="26" t="s">
        <v>47</v>
      </c>
      <c r="G371" s="26">
        <v>68</v>
      </c>
      <c r="H371" s="26">
        <v>26</v>
      </c>
      <c r="I371" s="27">
        <v>45872</v>
      </c>
      <c r="J371" s="26" t="s">
        <v>115</v>
      </c>
      <c r="K371" s="26" t="s">
        <v>3680</v>
      </c>
      <c r="L371" s="26">
        <v>5</v>
      </c>
      <c r="M371" s="26" t="s">
        <v>23</v>
      </c>
      <c r="N371" s="27">
        <v>45691</v>
      </c>
      <c r="O371" s="26" t="s">
        <v>84</v>
      </c>
      <c r="P371" s="26">
        <v>51.630800000000001</v>
      </c>
      <c r="Q371" s="26">
        <v>4.2445000000000004</v>
      </c>
      <c r="R371" s="28">
        <f t="shared" si="16"/>
        <v>181</v>
      </c>
      <c r="S371" t="str">
        <f t="shared" si="17"/>
        <v>0</v>
      </c>
      <c r="T371" t="str">
        <f t="shared" si="15"/>
        <v>0</v>
      </c>
    </row>
    <row r="372" spans="1:20" x14ac:dyDescent="0.3">
      <c r="A372" s="23" t="s">
        <v>2013</v>
      </c>
      <c r="B372" s="23" t="s">
        <v>2014</v>
      </c>
      <c r="C372" s="23" t="s">
        <v>72</v>
      </c>
      <c r="D372" s="23">
        <v>170.2</v>
      </c>
      <c r="E372" s="23">
        <v>277</v>
      </c>
      <c r="F372" s="23" t="s">
        <v>27</v>
      </c>
      <c r="G372" s="23">
        <v>68</v>
      </c>
      <c r="H372" s="23">
        <v>25</v>
      </c>
      <c r="I372" s="24">
        <v>45774</v>
      </c>
      <c r="J372" s="23" t="s">
        <v>115</v>
      </c>
      <c r="K372" s="23" t="s">
        <v>2015</v>
      </c>
      <c r="L372" s="23">
        <v>16</v>
      </c>
      <c r="M372" s="23" t="s">
        <v>23</v>
      </c>
      <c r="N372" s="24">
        <v>45658</v>
      </c>
      <c r="O372" s="23" t="s">
        <v>29</v>
      </c>
      <c r="P372" s="23">
        <v>36.569400000000002</v>
      </c>
      <c r="Q372" s="23">
        <v>7.4800000000000005E-2</v>
      </c>
      <c r="R372" s="25">
        <f t="shared" si="16"/>
        <v>116</v>
      </c>
      <c r="S372" t="str">
        <f t="shared" si="17"/>
        <v>0</v>
      </c>
      <c r="T372" t="str">
        <f t="shared" ref="T372:T435" si="18">IF(E372&lt;G372,"1","0")</f>
        <v>0</v>
      </c>
    </row>
    <row r="373" spans="1:20" hidden="1" x14ac:dyDescent="0.3">
      <c r="A373" s="26" t="s">
        <v>3965</v>
      </c>
      <c r="B373" s="26" t="s">
        <v>3966</v>
      </c>
      <c r="C373" s="26" t="s">
        <v>65</v>
      </c>
      <c r="D373" s="26">
        <v>439.43</v>
      </c>
      <c r="E373" s="26">
        <v>650</v>
      </c>
      <c r="F373" s="26" t="s">
        <v>20</v>
      </c>
      <c r="G373" s="26">
        <v>22</v>
      </c>
      <c r="H373" s="26">
        <v>19</v>
      </c>
      <c r="I373" s="27">
        <v>45681</v>
      </c>
      <c r="J373" s="26" t="s">
        <v>143</v>
      </c>
      <c r="K373" s="26" t="s">
        <v>3964</v>
      </c>
      <c r="L373" s="26">
        <v>33</v>
      </c>
      <c r="M373" s="26" t="s">
        <v>23</v>
      </c>
      <c r="N373" s="27">
        <v>45668</v>
      </c>
      <c r="O373" s="26" t="s">
        <v>49</v>
      </c>
      <c r="P373" s="26">
        <v>53.123800000000003</v>
      </c>
      <c r="Q373" s="26">
        <v>16.445</v>
      </c>
      <c r="R373" s="28">
        <f t="shared" si="16"/>
        <v>13</v>
      </c>
      <c r="S373" t="str">
        <f t="shared" si="17"/>
        <v>0</v>
      </c>
      <c r="T373" t="str">
        <f t="shared" si="18"/>
        <v>0</v>
      </c>
    </row>
    <row r="374" spans="1:20" hidden="1" x14ac:dyDescent="0.3">
      <c r="A374" s="23" t="s">
        <v>2255</v>
      </c>
      <c r="B374" s="23" t="s">
        <v>2256</v>
      </c>
      <c r="C374" s="23" t="s">
        <v>65</v>
      </c>
      <c r="D374" s="23">
        <v>774.17</v>
      </c>
      <c r="E374" s="23">
        <v>852</v>
      </c>
      <c r="F374" s="23" t="s">
        <v>47</v>
      </c>
      <c r="G374" s="23">
        <v>71</v>
      </c>
      <c r="H374" s="23">
        <v>27</v>
      </c>
      <c r="I374" s="24">
        <v>45889</v>
      </c>
      <c r="J374" s="23" t="s">
        <v>43</v>
      </c>
      <c r="K374" s="23" t="s">
        <v>2254</v>
      </c>
      <c r="L374" s="23">
        <v>12</v>
      </c>
      <c r="M374" s="23" t="s">
        <v>23</v>
      </c>
      <c r="N374" s="24">
        <v>45643</v>
      </c>
      <c r="O374" s="23" t="s">
        <v>29</v>
      </c>
      <c r="P374" s="23">
        <v>41.845199999999998</v>
      </c>
      <c r="Q374" s="23">
        <v>2.2648000000000001</v>
      </c>
      <c r="R374" s="25">
        <f t="shared" si="16"/>
        <v>246</v>
      </c>
      <c r="S374" t="str">
        <f t="shared" si="17"/>
        <v>0</v>
      </c>
      <c r="T374" t="str">
        <f t="shared" si="18"/>
        <v>0</v>
      </c>
    </row>
    <row r="375" spans="1:20" hidden="1" x14ac:dyDescent="0.3">
      <c r="A375" s="26" t="s">
        <v>10768</v>
      </c>
      <c r="B375" s="26" t="s">
        <v>10769</v>
      </c>
      <c r="C375" s="26" t="s">
        <v>36</v>
      </c>
      <c r="D375" s="26">
        <v>782.96</v>
      </c>
      <c r="E375" s="26">
        <v>376</v>
      </c>
      <c r="F375" s="26" t="s">
        <v>20</v>
      </c>
      <c r="G375" s="26">
        <v>56</v>
      </c>
      <c r="H375" s="26">
        <v>23</v>
      </c>
      <c r="I375" s="27">
        <v>45425</v>
      </c>
      <c r="J375" s="26" t="s">
        <v>163</v>
      </c>
      <c r="K375" s="26" t="s">
        <v>10767</v>
      </c>
      <c r="L375" s="26">
        <v>12</v>
      </c>
      <c r="M375" s="26" t="s">
        <v>23</v>
      </c>
      <c r="N375" s="27">
        <v>45084</v>
      </c>
      <c r="O375" s="26" t="s">
        <v>44</v>
      </c>
      <c r="P375" s="26">
        <v>37.734299999999998</v>
      </c>
      <c r="Q375" s="26">
        <v>9.3683999999999994</v>
      </c>
      <c r="R375" s="28">
        <f t="shared" si="16"/>
        <v>341</v>
      </c>
      <c r="S375" t="str">
        <f t="shared" si="17"/>
        <v>0</v>
      </c>
      <c r="T375" t="str">
        <f t="shared" si="18"/>
        <v>0</v>
      </c>
    </row>
    <row r="376" spans="1:20" x14ac:dyDescent="0.3">
      <c r="A376" s="23" t="s">
        <v>1904</v>
      </c>
      <c r="B376" s="23" t="s">
        <v>1905</v>
      </c>
      <c r="C376" s="23" t="s">
        <v>36</v>
      </c>
      <c r="D376" s="23">
        <v>238.23</v>
      </c>
      <c r="E376" s="23">
        <v>231</v>
      </c>
      <c r="F376" s="23" t="s">
        <v>27</v>
      </c>
      <c r="G376" s="23">
        <v>85</v>
      </c>
      <c r="H376" s="23">
        <v>21</v>
      </c>
      <c r="I376" s="24">
        <v>45832</v>
      </c>
      <c r="J376" s="23" t="s">
        <v>148</v>
      </c>
      <c r="K376" s="23" t="s">
        <v>1906</v>
      </c>
      <c r="L376" s="23">
        <v>16</v>
      </c>
      <c r="M376" s="23" t="s">
        <v>23</v>
      </c>
      <c r="N376" s="24">
        <v>45491</v>
      </c>
      <c r="O376" s="23" t="s">
        <v>84</v>
      </c>
      <c r="P376" s="23">
        <v>52.825699999999998</v>
      </c>
      <c r="Q376" s="23">
        <v>4.3705999999999996</v>
      </c>
      <c r="R376" s="25">
        <f t="shared" si="16"/>
        <v>341</v>
      </c>
      <c r="S376" t="str">
        <f t="shared" si="17"/>
        <v>0</v>
      </c>
      <c r="T376" t="str">
        <f t="shared" si="18"/>
        <v>0</v>
      </c>
    </row>
    <row r="377" spans="1:20" hidden="1" x14ac:dyDescent="0.3">
      <c r="A377" s="26" t="s">
        <v>438</v>
      </c>
      <c r="B377" s="26" t="s">
        <v>439</v>
      </c>
      <c r="C377" s="26" t="s">
        <v>65</v>
      </c>
      <c r="D377" s="26">
        <v>183.22</v>
      </c>
      <c r="E377" s="26">
        <v>744</v>
      </c>
      <c r="F377" s="26" t="s">
        <v>47</v>
      </c>
      <c r="G377" s="26">
        <v>12</v>
      </c>
      <c r="H377" s="26">
        <v>26</v>
      </c>
      <c r="I377" s="27">
        <v>45622</v>
      </c>
      <c r="J377" s="26" t="s">
        <v>134</v>
      </c>
      <c r="K377" s="26" t="s">
        <v>440</v>
      </c>
      <c r="L377" s="26">
        <v>40</v>
      </c>
      <c r="M377" s="26" t="s">
        <v>23</v>
      </c>
      <c r="N377" s="27">
        <v>45431</v>
      </c>
      <c r="O377" s="26" t="s">
        <v>77</v>
      </c>
      <c r="P377" s="26">
        <v>50.749299999999998</v>
      </c>
      <c r="Q377" s="26">
        <v>2.8165</v>
      </c>
      <c r="R377" s="28">
        <f t="shared" si="16"/>
        <v>191</v>
      </c>
      <c r="S377" t="str">
        <f t="shared" si="17"/>
        <v>0</v>
      </c>
      <c r="T377" t="str">
        <f t="shared" si="18"/>
        <v>0</v>
      </c>
    </row>
    <row r="378" spans="1:20" hidden="1" x14ac:dyDescent="0.3">
      <c r="A378" s="23" t="s">
        <v>3692</v>
      </c>
      <c r="B378" s="23" t="s">
        <v>3693</v>
      </c>
      <c r="C378" s="23" t="s">
        <v>32</v>
      </c>
      <c r="D378" s="23">
        <v>921.36</v>
      </c>
      <c r="E378" s="23">
        <v>591</v>
      </c>
      <c r="F378" s="23" t="s">
        <v>20</v>
      </c>
      <c r="G378" s="23">
        <v>30</v>
      </c>
      <c r="H378" s="23">
        <v>17</v>
      </c>
      <c r="I378" s="24">
        <v>45384</v>
      </c>
      <c r="J378" s="23" t="s">
        <v>61</v>
      </c>
      <c r="K378" s="23" t="s">
        <v>3694</v>
      </c>
      <c r="L378" s="23">
        <v>38</v>
      </c>
      <c r="M378" s="23" t="s">
        <v>23</v>
      </c>
      <c r="N378" s="24">
        <v>45287</v>
      </c>
      <c r="O378" s="23" t="s">
        <v>29</v>
      </c>
      <c r="P378" s="23">
        <v>39.527200000000001</v>
      </c>
      <c r="Q378" s="23">
        <v>1.26E-2</v>
      </c>
      <c r="R378" s="25">
        <f t="shared" si="16"/>
        <v>97</v>
      </c>
      <c r="S378" t="str">
        <f t="shared" si="17"/>
        <v>0</v>
      </c>
      <c r="T378" t="str">
        <f t="shared" si="18"/>
        <v>0</v>
      </c>
    </row>
    <row r="379" spans="1:20" hidden="1" x14ac:dyDescent="0.3">
      <c r="A379" s="26" t="s">
        <v>8982</v>
      </c>
      <c r="B379" s="26" t="s">
        <v>8983</v>
      </c>
      <c r="C379" s="26" t="s">
        <v>19</v>
      </c>
      <c r="D379" s="26">
        <v>53.56</v>
      </c>
      <c r="E379" s="26">
        <v>425</v>
      </c>
      <c r="F379" s="26" t="s">
        <v>20</v>
      </c>
      <c r="G379" s="26">
        <v>74</v>
      </c>
      <c r="H379" s="26">
        <v>7</v>
      </c>
      <c r="I379" s="27">
        <v>45609</v>
      </c>
      <c r="J379" s="26" t="s">
        <v>104</v>
      </c>
      <c r="K379" s="26" t="s">
        <v>8984</v>
      </c>
      <c r="L379" s="26">
        <v>40</v>
      </c>
      <c r="M379" s="26" t="s">
        <v>38</v>
      </c>
      <c r="N379" s="27">
        <v>45404</v>
      </c>
      <c r="O379" s="26" t="s">
        <v>138</v>
      </c>
      <c r="P379" s="26">
        <v>48.027799999999999</v>
      </c>
      <c r="Q379" s="26">
        <v>6.8000999999999996</v>
      </c>
      <c r="R379" s="28">
        <f t="shared" si="16"/>
        <v>205</v>
      </c>
      <c r="S379" t="str">
        <f t="shared" si="17"/>
        <v>0</v>
      </c>
      <c r="T379" t="str">
        <f t="shared" si="18"/>
        <v>0</v>
      </c>
    </row>
    <row r="380" spans="1:20" x14ac:dyDescent="0.3">
      <c r="A380" s="23" t="s">
        <v>6918</v>
      </c>
      <c r="B380" s="23" t="s">
        <v>6919</v>
      </c>
      <c r="C380" s="23" t="s">
        <v>36</v>
      </c>
      <c r="D380" s="23">
        <v>737.39</v>
      </c>
      <c r="E380" s="23">
        <v>54</v>
      </c>
      <c r="F380" s="23" t="s">
        <v>27</v>
      </c>
      <c r="G380" s="23">
        <v>27</v>
      </c>
      <c r="H380" s="23">
        <v>8</v>
      </c>
      <c r="I380" s="24">
        <v>45423</v>
      </c>
      <c r="J380" s="23" t="s">
        <v>123</v>
      </c>
      <c r="K380" s="23" t="s">
        <v>6917</v>
      </c>
      <c r="L380" s="23">
        <v>8</v>
      </c>
      <c r="M380" s="23" t="s">
        <v>23</v>
      </c>
      <c r="N380" s="24">
        <v>45286</v>
      </c>
      <c r="O380" s="23" t="s">
        <v>90</v>
      </c>
      <c r="P380" s="23">
        <v>48.681399999999996</v>
      </c>
      <c r="Q380" s="23">
        <v>15.4535</v>
      </c>
      <c r="R380" s="25">
        <f t="shared" si="16"/>
        <v>137</v>
      </c>
      <c r="S380" t="str">
        <f t="shared" si="17"/>
        <v>0</v>
      </c>
      <c r="T380" t="str">
        <f t="shared" si="18"/>
        <v>0</v>
      </c>
    </row>
    <row r="381" spans="1:20" hidden="1" x14ac:dyDescent="0.3">
      <c r="A381" s="26" t="s">
        <v>50</v>
      </c>
      <c r="B381" s="26" t="s">
        <v>51</v>
      </c>
      <c r="C381" s="26" t="s">
        <v>42</v>
      </c>
      <c r="D381" s="26">
        <v>55.96</v>
      </c>
      <c r="E381" s="26">
        <v>968</v>
      </c>
      <c r="F381" s="26" t="s">
        <v>47</v>
      </c>
      <c r="G381" s="26">
        <v>22</v>
      </c>
      <c r="H381" s="26">
        <v>15</v>
      </c>
      <c r="I381" s="27">
        <v>45695</v>
      </c>
      <c r="J381" s="26" t="s">
        <v>48</v>
      </c>
      <c r="K381" s="26" t="s">
        <v>52</v>
      </c>
      <c r="L381" s="26">
        <v>15</v>
      </c>
      <c r="M381" s="26" t="s">
        <v>23</v>
      </c>
      <c r="N381" s="27">
        <v>45658</v>
      </c>
      <c r="O381" s="26" t="s">
        <v>44</v>
      </c>
      <c r="P381" s="26">
        <v>43.651699999999998</v>
      </c>
      <c r="Q381" s="26">
        <v>6.9775</v>
      </c>
      <c r="R381" s="28">
        <f t="shared" si="16"/>
        <v>37</v>
      </c>
      <c r="S381" t="str">
        <f t="shared" si="17"/>
        <v>0</v>
      </c>
      <c r="T381" t="str">
        <f t="shared" si="18"/>
        <v>0</v>
      </c>
    </row>
    <row r="382" spans="1:20" hidden="1" x14ac:dyDescent="0.3">
      <c r="A382" s="23" t="s">
        <v>3394</v>
      </c>
      <c r="B382" s="23" t="s">
        <v>3395</v>
      </c>
      <c r="C382" s="23" t="s">
        <v>36</v>
      </c>
      <c r="D382" s="23">
        <v>839.52</v>
      </c>
      <c r="E382" s="23">
        <v>802</v>
      </c>
      <c r="F382" s="23" t="s">
        <v>47</v>
      </c>
      <c r="G382" s="23">
        <v>80</v>
      </c>
      <c r="H382" s="23">
        <v>6</v>
      </c>
      <c r="I382" s="24">
        <v>45613</v>
      </c>
      <c r="J382" s="23" t="s">
        <v>131</v>
      </c>
      <c r="K382" s="23" t="s">
        <v>3396</v>
      </c>
      <c r="L382" s="23">
        <v>7</v>
      </c>
      <c r="M382" s="23" t="s">
        <v>38</v>
      </c>
      <c r="N382" s="24">
        <v>45310</v>
      </c>
      <c r="O382" s="23" t="s">
        <v>24</v>
      </c>
      <c r="P382" s="23">
        <v>51.365699999999997</v>
      </c>
      <c r="Q382" s="23">
        <v>6.2430000000000003</v>
      </c>
      <c r="R382" s="25">
        <f t="shared" si="16"/>
        <v>303</v>
      </c>
      <c r="S382" t="str">
        <f t="shared" si="17"/>
        <v>0</v>
      </c>
      <c r="T382" t="str">
        <f t="shared" si="18"/>
        <v>0</v>
      </c>
    </row>
    <row r="383" spans="1:20" hidden="1" x14ac:dyDescent="0.3">
      <c r="A383" s="26" t="s">
        <v>7124</v>
      </c>
      <c r="B383" s="26" t="s">
        <v>7125</v>
      </c>
      <c r="C383" s="26" t="s">
        <v>42</v>
      </c>
      <c r="D383" s="26">
        <v>906.36</v>
      </c>
      <c r="E383" s="26">
        <v>440</v>
      </c>
      <c r="F383" s="26" t="s">
        <v>20</v>
      </c>
      <c r="G383" s="26">
        <v>86</v>
      </c>
      <c r="H383" s="26">
        <v>1</v>
      </c>
      <c r="I383" s="27">
        <v>45742</v>
      </c>
      <c r="J383" s="26" t="s">
        <v>197</v>
      </c>
      <c r="K383" s="26" t="s">
        <v>7126</v>
      </c>
      <c r="L383" s="26">
        <v>14</v>
      </c>
      <c r="M383" s="26" t="s">
        <v>23</v>
      </c>
      <c r="N383" s="27">
        <v>45600</v>
      </c>
      <c r="O383" s="26" t="s">
        <v>77</v>
      </c>
      <c r="P383" s="26">
        <v>51.116100000000003</v>
      </c>
      <c r="Q383" s="26">
        <v>3.7507999999999999</v>
      </c>
      <c r="R383" s="28">
        <f t="shared" si="16"/>
        <v>142</v>
      </c>
      <c r="S383" t="str">
        <f t="shared" si="17"/>
        <v>0</v>
      </c>
      <c r="T383" t="str">
        <f t="shared" si="18"/>
        <v>0</v>
      </c>
    </row>
    <row r="384" spans="1:20" hidden="1" x14ac:dyDescent="0.3">
      <c r="A384" s="23" t="s">
        <v>4734</v>
      </c>
      <c r="B384" s="23" t="s">
        <v>4735</v>
      </c>
      <c r="C384" s="23" t="s">
        <v>36</v>
      </c>
      <c r="D384" s="23">
        <v>304.44</v>
      </c>
      <c r="E384" s="23">
        <v>33</v>
      </c>
      <c r="F384" s="23" t="s">
        <v>27</v>
      </c>
      <c r="G384" s="23">
        <v>90</v>
      </c>
      <c r="H384" s="23">
        <v>9</v>
      </c>
      <c r="I384" s="24">
        <v>45529</v>
      </c>
      <c r="J384" s="23" t="s">
        <v>73</v>
      </c>
      <c r="K384" s="23" t="s">
        <v>4736</v>
      </c>
      <c r="L384" s="23">
        <v>16</v>
      </c>
      <c r="M384" s="23" t="s">
        <v>23</v>
      </c>
      <c r="N384" s="24">
        <v>45481</v>
      </c>
      <c r="O384" s="23" t="s">
        <v>44</v>
      </c>
      <c r="P384" s="23">
        <v>42.505499999999998</v>
      </c>
      <c r="Q384" s="23">
        <v>9.9253999999999998</v>
      </c>
      <c r="R384" s="25">
        <f t="shared" si="16"/>
        <v>48</v>
      </c>
      <c r="S384" t="str">
        <f t="shared" si="17"/>
        <v>1</v>
      </c>
      <c r="T384" t="str">
        <f t="shared" si="18"/>
        <v>1</v>
      </c>
    </row>
    <row r="385" spans="1:20" hidden="1" x14ac:dyDescent="0.3">
      <c r="A385" s="26" t="s">
        <v>9916</v>
      </c>
      <c r="B385" s="26" t="s">
        <v>9917</v>
      </c>
      <c r="C385" s="26" t="s">
        <v>65</v>
      </c>
      <c r="D385" s="26">
        <v>83.2</v>
      </c>
      <c r="E385" s="26">
        <v>328</v>
      </c>
      <c r="F385" s="26" t="s">
        <v>20</v>
      </c>
      <c r="G385" s="26">
        <v>54</v>
      </c>
      <c r="H385" s="26">
        <v>7</v>
      </c>
      <c r="I385" s="27">
        <v>45614</v>
      </c>
      <c r="J385" s="26" t="s">
        <v>204</v>
      </c>
      <c r="K385" s="26" t="s">
        <v>9918</v>
      </c>
      <c r="L385" s="26">
        <v>13</v>
      </c>
      <c r="M385" s="26" t="s">
        <v>23</v>
      </c>
      <c r="N385" s="27">
        <v>45480</v>
      </c>
      <c r="O385" s="26" t="s">
        <v>90</v>
      </c>
      <c r="P385" s="26">
        <v>48.4345</v>
      </c>
      <c r="Q385" s="26">
        <v>16.3261</v>
      </c>
      <c r="R385" s="28">
        <f t="shared" si="16"/>
        <v>134</v>
      </c>
      <c r="S385" t="str">
        <f t="shared" si="17"/>
        <v>0</v>
      </c>
      <c r="T385" t="str">
        <f t="shared" si="18"/>
        <v>0</v>
      </c>
    </row>
    <row r="386" spans="1:20" hidden="1" x14ac:dyDescent="0.3">
      <c r="A386" s="23" t="s">
        <v>4274</v>
      </c>
      <c r="B386" s="23" t="s">
        <v>4275</v>
      </c>
      <c r="C386" s="23" t="s">
        <v>72</v>
      </c>
      <c r="D386" s="23">
        <v>485.88</v>
      </c>
      <c r="E386" s="23">
        <v>844</v>
      </c>
      <c r="F386" s="23" t="s">
        <v>47</v>
      </c>
      <c r="G386" s="23">
        <v>71</v>
      </c>
      <c r="H386" s="23">
        <v>22</v>
      </c>
      <c r="I386" s="24">
        <v>45116</v>
      </c>
      <c r="J386" s="23" t="s">
        <v>163</v>
      </c>
      <c r="K386" s="23" t="s">
        <v>4276</v>
      </c>
      <c r="L386" s="23">
        <v>25</v>
      </c>
      <c r="M386" s="23" t="s">
        <v>23</v>
      </c>
      <c r="N386" s="24">
        <v>45015</v>
      </c>
      <c r="O386" s="23" t="s">
        <v>84</v>
      </c>
      <c r="P386" s="23">
        <v>51.876300000000001</v>
      </c>
      <c r="Q386" s="23">
        <v>6.6654</v>
      </c>
      <c r="R386" s="25">
        <f t="shared" si="16"/>
        <v>101</v>
      </c>
      <c r="S386" t="str">
        <f t="shared" si="17"/>
        <v>0</v>
      </c>
      <c r="T386" t="str">
        <f t="shared" si="18"/>
        <v>0</v>
      </c>
    </row>
    <row r="387" spans="1:20" hidden="1" x14ac:dyDescent="0.3">
      <c r="A387" s="26" t="s">
        <v>5943</v>
      </c>
      <c r="B387" s="26" t="s">
        <v>5944</v>
      </c>
      <c r="C387" s="26" t="s">
        <v>42</v>
      </c>
      <c r="D387" s="26">
        <v>305.48</v>
      </c>
      <c r="E387" s="26">
        <v>453</v>
      </c>
      <c r="F387" s="26" t="s">
        <v>20</v>
      </c>
      <c r="G387" s="26">
        <v>39</v>
      </c>
      <c r="H387" s="26">
        <v>20</v>
      </c>
      <c r="I387" s="27">
        <v>45297</v>
      </c>
      <c r="J387" s="26" t="s">
        <v>100</v>
      </c>
      <c r="K387" s="26" t="s">
        <v>5942</v>
      </c>
      <c r="L387" s="26">
        <v>38</v>
      </c>
      <c r="M387" s="26" t="s">
        <v>23</v>
      </c>
      <c r="N387" s="27">
        <v>45251</v>
      </c>
      <c r="O387" s="26" t="s">
        <v>90</v>
      </c>
      <c r="P387" s="26">
        <v>47.0944</v>
      </c>
      <c r="Q387" s="26">
        <v>13.616899999999999</v>
      </c>
      <c r="R387" s="28">
        <f t="shared" ref="R387:R450" si="19">I387-N387</f>
        <v>46</v>
      </c>
      <c r="S387" t="str">
        <f t="shared" ref="S387:S450" si="20">IF(E387&lt;G387,"1","0")</f>
        <v>0</v>
      </c>
      <c r="T387" t="str">
        <f t="shared" si="18"/>
        <v>0</v>
      </c>
    </row>
    <row r="388" spans="1:20" hidden="1" x14ac:dyDescent="0.3">
      <c r="A388" s="23" t="s">
        <v>4525</v>
      </c>
      <c r="B388" s="23" t="s">
        <v>4526</v>
      </c>
      <c r="C388" s="23" t="s">
        <v>72</v>
      </c>
      <c r="D388" s="23">
        <v>422.96</v>
      </c>
      <c r="E388" s="23">
        <v>387</v>
      </c>
      <c r="F388" s="23" t="s">
        <v>20</v>
      </c>
      <c r="G388" s="23">
        <v>84</v>
      </c>
      <c r="H388" s="23">
        <v>19</v>
      </c>
      <c r="I388" s="24">
        <v>45362</v>
      </c>
      <c r="J388" s="23" t="s">
        <v>126</v>
      </c>
      <c r="K388" s="23" t="s">
        <v>4527</v>
      </c>
      <c r="L388" s="23">
        <v>26</v>
      </c>
      <c r="M388" s="23" t="s">
        <v>38</v>
      </c>
      <c r="N388" s="24">
        <v>45292</v>
      </c>
      <c r="O388" s="23" t="s">
        <v>112</v>
      </c>
      <c r="P388" s="23">
        <v>57.457099999999997</v>
      </c>
      <c r="Q388" s="23">
        <v>-4.9412000000000003</v>
      </c>
      <c r="R388" s="25">
        <f t="shared" si="19"/>
        <v>70</v>
      </c>
      <c r="S388" t="str">
        <f t="shared" si="20"/>
        <v>0</v>
      </c>
      <c r="T388" t="str">
        <f t="shared" si="18"/>
        <v>0</v>
      </c>
    </row>
    <row r="389" spans="1:20" hidden="1" x14ac:dyDescent="0.3">
      <c r="A389" s="26" t="s">
        <v>9617</v>
      </c>
      <c r="B389" s="26" t="s">
        <v>9618</v>
      </c>
      <c r="C389" s="26" t="s">
        <v>72</v>
      </c>
      <c r="D389" s="26">
        <v>668.34</v>
      </c>
      <c r="E389" s="26">
        <v>763</v>
      </c>
      <c r="F389" s="26" t="s">
        <v>47</v>
      </c>
      <c r="G389" s="26">
        <v>23</v>
      </c>
      <c r="H389" s="26">
        <v>4</v>
      </c>
      <c r="I389" s="27">
        <v>45367</v>
      </c>
      <c r="J389" s="26" t="s">
        <v>131</v>
      </c>
      <c r="K389" s="26" t="s">
        <v>9616</v>
      </c>
      <c r="L389" s="26">
        <v>22</v>
      </c>
      <c r="M389" s="26" t="s">
        <v>23</v>
      </c>
      <c r="N389" s="27">
        <v>45087</v>
      </c>
      <c r="O389" s="26" t="s">
        <v>90</v>
      </c>
      <c r="P389" s="26">
        <v>48.880499999999998</v>
      </c>
      <c r="Q389" s="26">
        <v>10.438499999999999</v>
      </c>
      <c r="R389" s="28">
        <f t="shared" si="19"/>
        <v>280</v>
      </c>
      <c r="S389" t="str">
        <f t="shared" si="20"/>
        <v>0</v>
      </c>
      <c r="T389" t="str">
        <f t="shared" si="18"/>
        <v>0</v>
      </c>
    </row>
    <row r="390" spans="1:20" hidden="1" x14ac:dyDescent="0.3">
      <c r="A390" s="23" t="s">
        <v>230</v>
      </c>
      <c r="B390" s="23" t="s">
        <v>231</v>
      </c>
      <c r="C390" s="23" t="s">
        <v>19</v>
      </c>
      <c r="D390" s="23">
        <v>217.73</v>
      </c>
      <c r="E390" s="23">
        <v>429</v>
      </c>
      <c r="F390" s="23" t="s">
        <v>20</v>
      </c>
      <c r="G390" s="23">
        <v>62</v>
      </c>
      <c r="H390" s="23">
        <v>1</v>
      </c>
      <c r="I390" s="24">
        <v>45160</v>
      </c>
      <c r="J390" s="23" t="s">
        <v>185</v>
      </c>
      <c r="K390" s="23" t="s">
        <v>229</v>
      </c>
      <c r="L390" s="23">
        <v>48</v>
      </c>
      <c r="M390" s="23" t="s">
        <v>23</v>
      </c>
      <c r="N390" s="24">
        <v>45156</v>
      </c>
      <c r="O390" s="23" t="s">
        <v>112</v>
      </c>
      <c r="P390" s="23">
        <v>50.0608</v>
      </c>
      <c r="Q390" s="23">
        <v>0.84140000000000004</v>
      </c>
      <c r="R390" s="25">
        <f t="shared" si="19"/>
        <v>4</v>
      </c>
      <c r="S390" t="str">
        <f t="shared" si="20"/>
        <v>0</v>
      </c>
      <c r="T390" t="str">
        <f t="shared" si="18"/>
        <v>0</v>
      </c>
    </row>
    <row r="391" spans="1:20" hidden="1" x14ac:dyDescent="0.3">
      <c r="A391" s="26" t="s">
        <v>3238</v>
      </c>
      <c r="B391" s="26" t="s">
        <v>3239</v>
      </c>
      <c r="C391" s="26" t="s">
        <v>36</v>
      </c>
      <c r="D391" s="26">
        <v>363.38</v>
      </c>
      <c r="E391" s="26">
        <v>475</v>
      </c>
      <c r="F391" s="26" t="s">
        <v>20</v>
      </c>
      <c r="G391" s="26">
        <v>19</v>
      </c>
      <c r="H391" s="26">
        <v>9</v>
      </c>
      <c r="I391" s="27">
        <v>46024</v>
      </c>
      <c r="J391" s="26" t="s">
        <v>21</v>
      </c>
      <c r="K391" s="26" t="s">
        <v>3240</v>
      </c>
      <c r="L391" s="26">
        <v>10</v>
      </c>
      <c r="M391" s="26" t="s">
        <v>23</v>
      </c>
      <c r="N391" s="27">
        <v>45734</v>
      </c>
      <c r="O391" s="26" t="s">
        <v>84</v>
      </c>
      <c r="P391" s="26">
        <v>50.985399999999998</v>
      </c>
      <c r="Q391" s="26">
        <v>7.1684000000000001</v>
      </c>
      <c r="R391" s="28">
        <f t="shared" si="19"/>
        <v>290</v>
      </c>
      <c r="S391" t="str">
        <f t="shared" si="20"/>
        <v>0</v>
      </c>
      <c r="T391" t="str">
        <f t="shared" si="18"/>
        <v>0</v>
      </c>
    </row>
    <row r="392" spans="1:20" x14ac:dyDescent="0.3">
      <c r="A392" s="23" t="s">
        <v>3404</v>
      </c>
      <c r="B392" s="23" t="s">
        <v>3405</v>
      </c>
      <c r="C392" s="23" t="s">
        <v>36</v>
      </c>
      <c r="D392" s="23">
        <v>784.74</v>
      </c>
      <c r="E392" s="23">
        <v>124</v>
      </c>
      <c r="F392" s="23" t="s">
        <v>27</v>
      </c>
      <c r="G392" s="23">
        <v>81</v>
      </c>
      <c r="H392" s="23">
        <v>2</v>
      </c>
      <c r="I392" s="24">
        <v>45891</v>
      </c>
      <c r="J392" s="23" t="s">
        <v>100</v>
      </c>
      <c r="K392" s="23" t="s">
        <v>3403</v>
      </c>
      <c r="L392" s="23">
        <v>29</v>
      </c>
      <c r="M392" s="23" t="s">
        <v>23</v>
      </c>
      <c r="N392" s="24">
        <v>45626</v>
      </c>
      <c r="O392" s="23" t="s">
        <v>39</v>
      </c>
      <c r="P392" s="23">
        <v>68.429299999999998</v>
      </c>
      <c r="Q392" s="23">
        <v>12.895</v>
      </c>
      <c r="R392" s="25">
        <f t="shared" si="19"/>
        <v>265</v>
      </c>
      <c r="S392" t="str">
        <f t="shared" si="20"/>
        <v>0</v>
      </c>
      <c r="T392" t="str">
        <f t="shared" si="18"/>
        <v>0</v>
      </c>
    </row>
    <row r="393" spans="1:20" hidden="1" x14ac:dyDescent="0.3">
      <c r="A393" s="26" t="s">
        <v>885</v>
      </c>
      <c r="B393" s="26" t="s">
        <v>886</v>
      </c>
      <c r="C393" s="26" t="s">
        <v>65</v>
      </c>
      <c r="D393" s="26">
        <v>647.32000000000005</v>
      </c>
      <c r="E393" s="26">
        <v>522</v>
      </c>
      <c r="F393" s="26" t="s">
        <v>20</v>
      </c>
      <c r="G393" s="26">
        <v>40</v>
      </c>
      <c r="H393" s="26">
        <v>16</v>
      </c>
      <c r="I393" s="27">
        <v>45426</v>
      </c>
      <c r="J393" s="26" t="s">
        <v>115</v>
      </c>
      <c r="K393" s="26" t="s">
        <v>887</v>
      </c>
      <c r="L393" s="26">
        <v>49</v>
      </c>
      <c r="M393" s="26" t="s">
        <v>23</v>
      </c>
      <c r="N393" s="27">
        <v>45160</v>
      </c>
      <c r="O393" s="26" t="s">
        <v>112</v>
      </c>
      <c r="P393" s="26">
        <v>54.630699999999997</v>
      </c>
      <c r="Q393" s="26">
        <v>-6.3507999999999996</v>
      </c>
      <c r="R393" s="28">
        <f t="shared" si="19"/>
        <v>266</v>
      </c>
      <c r="S393" t="str">
        <f t="shared" si="20"/>
        <v>0</v>
      </c>
      <c r="T393" t="str">
        <f t="shared" si="18"/>
        <v>0</v>
      </c>
    </row>
    <row r="394" spans="1:20" hidden="1" x14ac:dyDescent="0.3">
      <c r="A394" s="23" t="s">
        <v>9286</v>
      </c>
      <c r="B394" s="23" t="s">
        <v>9287</v>
      </c>
      <c r="C394" s="23" t="s">
        <v>42</v>
      </c>
      <c r="D394" s="23">
        <v>333.01</v>
      </c>
      <c r="E394" s="23">
        <v>481</v>
      </c>
      <c r="F394" s="23" t="s">
        <v>20</v>
      </c>
      <c r="G394" s="23">
        <v>15</v>
      </c>
      <c r="H394" s="23">
        <v>2</v>
      </c>
      <c r="I394" s="24">
        <v>45641</v>
      </c>
      <c r="J394" s="23" t="s">
        <v>80</v>
      </c>
      <c r="K394" s="23" t="s">
        <v>9288</v>
      </c>
      <c r="L394" s="23">
        <v>19</v>
      </c>
      <c r="M394" s="23" t="s">
        <v>23</v>
      </c>
      <c r="N394" s="24">
        <v>45597</v>
      </c>
      <c r="O394" s="23" t="s">
        <v>24</v>
      </c>
      <c r="P394" s="23">
        <v>50.554000000000002</v>
      </c>
      <c r="Q394" s="23">
        <v>6.4589999999999996</v>
      </c>
      <c r="R394" s="25">
        <f t="shared" si="19"/>
        <v>44</v>
      </c>
      <c r="S394" t="str">
        <f t="shared" si="20"/>
        <v>0</v>
      </c>
      <c r="T394" t="str">
        <f t="shared" si="18"/>
        <v>0</v>
      </c>
    </row>
    <row r="395" spans="1:20" hidden="1" x14ac:dyDescent="0.3">
      <c r="A395" s="26" t="s">
        <v>7830</v>
      </c>
      <c r="B395" s="26" t="s">
        <v>7831</v>
      </c>
      <c r="C395" s="26" t="s">
        <v>32</v>
      </c>
      <c r="D395" s="26">
        <v>667.66</v>
      </c>
      <c r="E395" s="26">
        <v>316</v>
      </c>
      <c r="F395" s="26" t="s">
        <v>20</v>
      </c>
      <c r="G395" s="26">
        <v>92</v>
      </c>
      <c r="H395" s="26">
        <v>3</v>
      </c>
      <c r="I395" s="27">
        <v>45487</v>
      </c>
      <c r="J395" s="26" t="s">
        <v>163</v>
      </c>
      <c r="K395" s="26" t="s">
        <v>7832</v>
      </c>
      <c r="L395" s="26">
        <v>5</v>
      </c>
      <c r="M395" s="26" t="s">
        <v>38</v>
      </c>
      <c r="N395" s="27">
        <v>45225</v>
      </c>
      <c r="O395" s="26" t="s">
        <v>90</v>
      </c>
      <c r="P395" s="26">
        <v>46.982199999999999</v>
      </c>
      <c r="Q395" s="26">
        <v>12.2972</v>
      </c>
      <c r="R395" s="28">
        <f t="shared" si="19"/>
        <v>262</v>
      </c>
      <c r="S395" t="str">
        <f t="shared" si="20"/>
        <v>0</v>
      </c>
      <c r="T395" t="str">
        <f t="shared" si="18"/>
        <v>0</v>
      </c>
    </row>
    <row r="396" spans="1:20" x14ac:dyDescent="0.3">
      <c r="A396" s="23" t="s">
        <v>8270</v>
      </c>
      <c r="B396" s="23" t="s">
        <v>8271</v>
      </c>
      <c r="C396" s="23" t="s">
        <v>65</v>
      </c>
      <c r="D396" s="23">
        <v>767.66</v>
      </c>
      <c r="E396" s="23">
        <v>121</v>
      </c>
      <c r="F396" s="23" t="s">
        <v>27</v>
      </c>
      <c r="G396" s="23">
        <v>28</v>
      </c>
      <c r="H396" s="23">
        <v>14</v>
      </c>
      <c r="I396" s="24">
        <v>45128</v>
      </c>
      <c r="J396" s="23" t="s">
        <v>43</v>
      </c>
      <c r="K396" s="23" t="s">
        <v>8272</v>
      </c>
      <c r="L396" s="23">
        <v>44</v>
      </c>
      <c r="M396" s="23" t="s">
        <v>23</v>
      </c>
      <c r="N396" s="24">
        <v>45007</v>
      </c>
      <c r="O396" s="23" t="s">
        <v>90</v>
      </c>
      <c r="P396" s="23">
        <v>47.540500000000002</v>
      </c>
      <c r="Q396" s="23">
        <v>17.026700000000002</v>
      </c>
      <c r="R396" s="25">
        <f t="shared" si="19"/>
        <v>121</v>
      </c>
      <c r="S396" t="str">
        <f t="shared" si="20"/>
        <v>0</v>
      </c>
      <c r="T396" t="str">
        <f t="shared" si="18"/>
        <v>0</v>
      </c>
    </row>
    <row r="397" spans="1:20" hidden="1" x14ac:dyDescent="0.3">
      <c r="A397" s="26" t="s">
        <v>10456</v>
      </c>
      <c r="B397" s="26" t="s">
        <v>10457</v>
      </c>
      <c r="C397" s="26" t="s">
        <v>72</v>
      </c>
      <c r="D397" s="26">
        <v>596.55999999999995</v>
      </c>
      <c r="E397" s="26">
        <v>546</v>
      </c>
      <c r="F397" s="26" t="s">
        <v>20</v>
      </c>
      <c r="G397" s="26">
        <v>21</v>
      </c>
      <c r="H397" s="26">
        <v>13</v>
      </c>
      <c r="I397" s="27">
        <v>45796</v>
      </c>
      <c r="J397" s="26" t="s">
        <v>131</v>
      </c>
      <c r="K397" s="26" t="s">
        <v>10458</v>
      </c>
      <c r="L397" s="26">
        <v>22</v>
      </c>
      <c r="M397" s="26" t="s">
        <v>23</v>
      </c>
      <c r="N397" s="27">
        <v>45583</v>
      </c>
      <c r="O397" s="26" t="s">
        <v>24</v>
      </c>
      <c r="P397" s="26">
        <v>53.439799999999998</v>
      </c>
      <c r="Q397" s="26">
        <v>12.6104</v>
      </c>
      <c r="R397" s="28">
        <f t="shared" si="19"/>
        <v>213</v>
      </c>
      <c r="S397" t="str">
        <f t="shared" si="20"/>
        <v>0</v>
      </c>
      <c r="T397" t="str">
        <f t="shared" si="18"/>
        <v>0</v>
      </c>
    </row>
    <row r="398" spans="1:20" hidden="1" x14ac:dyDescent="0.3">
      <c r="A398" s="23" t="s">
        <v>7958</v>
      </c>
      <c r="B398" s="23" t="s">
        <v>7959</v>
      </c>
      <c r="C398" s="23" t="s">
        <v>42</v>
      </c>
      <c r="D398" s="23">
        <v>247.1</v>
      </c>
      <c r="E398" s="23">
        <v>580</v>
      </c>
      <c r="F398" s="23" t="s">
        <v>20</v>
      </c>
      <c r="G398" s="23">
        <v>73</v>
      </c>
      <c r="H398" s="23">
        <v>17</v>
      </c>
      <c r="I398" s="24">
        <v>45852</v>
      </c>
      <c r="J398" s="23" t="s">
        <v>480</v>
      </c>
      <c r="K398" s="23" t="s">
        <v>7960</v>
      </c>
      <c r="L398" s="23">
        <v>48</v>
      </c>
      <c r="M398" s="23" t="s">
        <v>23</v>
      </c>
      <c r="N398" s="24">
        <v>45501</v>
      </c>
      <c r="O398" s="23" t="s">
        <v>138</v>
      </c>
      <c r="P398" s="23">
        <v>46.563000000000002</v>
      </c>
      <c r="Q398" s="23">
        <v>7.1639999999999997</v>
      </c>
      <c r="R398" s="25">
        <f t="shared" si="19"/>
        <v>351</v>
      </c>
      <c r="S398" t="str">
        <f t="shared" si="20"/>
        <v>0</v>
      </c>
      <c r="T398" t="str">
        <f t="shared" si="18"/>
        <v>0</v>
      </c>
    </row>
    <row r="399" spans="1:20" hidden="1" x14ac:dyDescent="0.3">
      <c r="A399" s="26" t="s">
        <v>1223</v>
      </c>
      <c r="B399" s="26" t="s">
        <v>1224</v>
      </c>
      <c r="C399" s="26" t="s">
        <v>36</v>
      </c>
      <c r="D399" s="26">
        <v>10.24</v>
      </c>
      <c r="E399" s="26">
        <v>312</v>
      </c>
      <c r="F399" s="26" t="s">
        <v>20</v>
      </c>
      <c r="G399" s="26">
        <v>91</v>
      </c>
      <c r="H399" s="26">
        <v>10</v>
      </c>
      <c r="I399" s="27">
        <v>45473</v>
      </c>
      <c r="J399" s="26" t="s">
        <v>163</v>
      </c>
      <c r="K399" s="26" t="s">
        <v>1225</v>
      </c>
      <c r="L399" s="26">
        <v>35</v>
      </c>
      <c r="M399" s="26" t="s">
        <v>23</v>
      </c>
      <c r="N399" s="27">
        <v>45112</v>
      </c>
      <c r="O399" s="26" t="s">
        <v>49</v>
      </c>
      <c r="P399" s="26">
        <v>50.9681</v>
      </c>
      <c r="Q399" s="26">
        <v>21.189</v>
      </c>
      <c r="R399" s="28">
        <f t="shared" si="19"/>
        <v>361</v>
      </c>
      <c r="S399" t="str">
        <f t="shared" si="20"/>
        <v>0</v>
      </c>
      <c r="T399" t="str">
        <f t="shared" si="18"/>
        <v>0</v>
      </c>
    </row>
    <row r="400" spans="1:20" hidden="1" x14ac:dyDescent="0.3">
      <c r="A400" s="23" t="s">
        <v>10584</v>
      </c>
      <c r="B400" s="23" t="s">
        <v>10585</v>
      </c>
      <c r="C400" s="23" t="s">
        <v>36</v>
      </c>
      <c r="D400" s="23">
        <v>804.82</v>
      </c>
      <c r="E400" s="23">
        <v>486</v>
      </c>
      <c r="F400" s="23" t="s">
        <v>20</v>
      </c>
      <c r="G400" s="23">
        <v>64</v>
      </c>
      <c r="H400" s="23">
        <v>3</v>
      </c>
      <c r="I400" s="24">
        <v>45637</v>
      </c>
      <c r="J400" s="23" t="s">
        <v>143</v>
      </c>
      <c r="K400" s="23" t="s">
        <v>10586</v>
      </c>
      <c r="L400" s="23">
        <v>24</v>
      </c>
      <c r="M400" s="23" t="s">
        <v>23</v>
      </c>
      <c r="N400" s="24">
        <v>45415</v>
      </c>
      <c r="O400" s="23" t="s">
        <v>39</v>
      </c>
      <c r="P400" s="23">
        <v>69.014200000000002</v>
      </c>
      <c r="Q400" s="23">
        <v>15.2216</v>
      </c>
      <c r="R400" s="25">
        <f t="shared" si="19"/>
        <v>222</v>
      </c>
      <c r="S400" t="str">
        <f t="shared" si="20"/>
        <v>0</v>
      </c>
      <c r="T400" t="str">
        <f t="shared" si="18"/>
        <v>0</v>
      </c>
    </row>
    <row r="401" spans="1:20" hidden="1" x14ac:dyDescent="0.3">
      <c r="A401" s="26" t="s">
        <v>6291</v>
      </c>
      <c r="B401" s="26" t="s">
        <v>6292</v>
      </c>
      <c r="C401" s="26" t="s">
        <v>36</v>
      </c>
      <c r="D401" s="26">
        <v>824.41</v>
      </c>
      <c r="E401" s="26">
        <v>650</v>
      </c>
      <c r="F401" s="26" t="s">
        <v>20</v>
      </c>
      <c r="G401" s="26">
        <v>76</v>
      </c>
      <c r="H401" s="26">
        <v>4</v>
      </c>
      <c r="I401" s="27">
        <v>45596</v>
      </c>
      <c r="J401" s="26" t="s">
        <v>328</v>
      </c>
      <c r="K401" s="26" t="s">
        <v>6290</v>
      </c>
      <c r="L401" s="26">
        <v>48</v>
      </c>
      <c r="M401" s="26" t="s">
        <v>23</v>
      </c>
      <c r="N401" s="27">
        <v>45525</v>
      </c>
      <c r="O401" s="26" t="s">
        <v>77</v>
      </c>
      <c r="P401" s="26">
        <v>50.847999999999999</v>
      </c>
      <c r="Q401" s="26">
        <v>5.7927999999999997</v>
      </c>
      <c r="R401" s="28">
        <f t="shared" si="19"/>
        <v>71</v>
      </c>
      <c r="S401" t="str">
        <f t="shared" si="20"/>
        <v>0</v>
      </c>
      <c r="T401" t="str">
        <f t="shared" si="18"/>
        <v>0</v>
      </c>
    </row>
    <row r="402" spans="1:20" hidden="1" x14ac:dyDescent="0.3">
      <c r="A402" s="23" t="s">
        <v>6607</v>
      </c>
      <c r="B402" s="23" t="s">
        <v>6608</v>
      </c>
      <c r="C402" s="23" t="s">
        <v>36</v>
      </c>
      <c r="D402" s="23">
        <v>700.63</v>
      </c>
      <c r="E402" s="23">
        <v>11</v>
      </c>
      <c r="F402" s="23" t="s">
        <v>27</v>
      </c>
      <c r="G402" s="23">
        <v>18</v>
      </c>
      <c r="H402" s="23">
        <v>25</v>
      </c>
      <c r="I402" s="24">
        <v>45606</v>
      </c>
      <c r="J402" s="23" t="s">
        <v>123</v>
      </c>
      <c r="K402" s="23" t="s">
        <v>6609</v>
      </c>
      <c r="L402" s="23">
        <v>29</v>
      </c>
      <c r="M402" s="23" t="s">
        <v>23</v>
      </c>
      <c r="N402" s="24">
        <v>45246</v>
      </c>
      <c r="O402" s="23" t="s">
        <v>112</v>
      </c>
      <c r="P402" s="23">
        <v>57.959099999999999</v>
      </c>
      <c r="Q402" s="23">
        <v>-1.0206999999999999</v>
      </c>
      <c r="R402" s="25">
        <f t="shared" si="19"/>
        <v>360</v>
      </c>
      <c r="S402" t="str">
        <f t="shared" si="20"/>
        <v>1</v>
      </c>
      <c r="T402" t="str">
        <f t="shared" si="18"/>
        <v>1</v>
      </c>
    </row>
    <row r="403" spans="1:20" x14ac:dyDescent="0.3">
      <c r="A403" s="26" t="s">
        <v>630</v>
      </c>
      <c r="B403" s="26" t="s">
        <v>631</v>
      </c>
      <c r="C403" s="26" t="s">
        <v>55</v>
      </c>
      <c r="D403" s="26">
        <v>85.82</v>
      </c>
      <c r="E403" s="26">
        <v>124</v>
      </c>
      <c r="F403" s="26" t="s">
        <v>27</v>
      </c>
      <c r="G403" s="26">
        <v>15</v>
      </c>
      <c r="H403" s="26">
        <v>5</v>
      </c>
      <c r="I403" s="27">
        <v>45396</v>
      </c>
      <c r="J403" s="26" t="s">
        <v>328</v>
      </c>
      <c r="K403" s="26" t="s">
        <v>629</v>
      </c>
      <c r="L403" s="26">
        <v>37</v>
      </c>
      <c r="M403" s="26" t="s">
        <v>23</v>
      </c>
      <c r="N403" s="27">
        <v>45134</v>
      </c>
      <c r="O403" s="26" t="s">
        <v>24</v>
      </c>
      <c r="P403" s="26">
        <v>49.455399999999997</v>
      </c>
      <c r="Q403" s="26">
        <v>8.8691999999999993</v>
      </c>
      <c r="R403" s="28">
        <f t="shared" si="19"/>
        <v>262</v>
      </c>
      <c r="S403" t="str">
        <f t="shared" si="20"/>
        <v>0</v>
      </c>
      <c r="T403" t="str">
        <f t="shared" si="18"/>
        <v>0</v>
      </c>
    </row>
    <row r="404" spans="1:20" hidden="1" x14ac:dyDescent="0.3">
      <c r="A404" s="23" t="s">
        <v>927</v>
      </c>
      <c r="B404" s="23" t="s">
        <v>928</v>
      </c>
      <c r="C404" s="23" t="s">
        <v>36</v>
      </c>
      <c r="D404" s="23">
        <v>589.37</v>
      </c>
      <c r="E404" s="23">
        <v>810</v>
      </c>
      <c r="F404" s="23" t="s">
        <v>47</v>
      </c>
      <c r="G404" s="23">
        <v>10</v>
      </c>
      <c r="H404" s="23">
        <v>11</v>
      </c>
      <c r="I404" s="24">
        <v>45459</v>
      </c>
      <c r="J404" s="23" t="s">
        <v>87</v>
      </c>
      <c r="K404" s="23" t="s">
        <v>929</v>
      </c>
      <c r="L404" s="23">
        <v>14</v>
      </c>
      <c r="M404" s="23" t="s">
        <v>38</v>
      </c>
      <c r="N404" s="24">
        <v>45271</v>
      </c>
      <c r="O404" s="23" t="s">
        <v>84</v>
      </c>
      <c r="P404" s="23">
        <v>50.856000000000002</v>
      </c>
      <c r="Q404" s="23">
        <v>6.2675000000000001</v>
      </c>
      <c r="R404" s="25">
        <f t="shared" si="19"/>
        <v>188</v>
      </c>
      <c r="S404" t="str">
        <f t="shared" si="20"/>
        <v>0</v>
      </c>
      <c r="T404" t="str">
        <f t="shared" si="18"/>
        <v>0</v>
      </c>
    </row>
    <row r="405" spans="1:20" hidden="1" x14ac:dyDescent="0.3">
      <c r="A405" s="26" t="s">
        <v>9361</v>
      </c>
      <c r="B405" s="26" t="s">
        <v>9362</v>
      </c>
      <c r="C405" s="26" t="s">
        <v>36</v>
      </c>
      <c r="D405" s="26">
        <v>822.81</v>
      </c>
      <c r="E405" s="26">
        <v>658</v>
      </c>
      <c r="F405" s="26" t="s">
        <v>20</v>
      </c>
      <c r="G405" s="26">
        <v>51</v>
      </c>
      <c r="H405" s="26">
        <v>6</v>
      </c>
      <c r="I405" s="27">
        <v>45350</v>
      </c>
      <c r="J405" s="26" t="s">
        <v>100</v>
      </c>
      <c r="K405" s="26" t="s">
        <v>9363</v>
      </c>
      <c r="L405" s="26">
        <v>33</v>
      </c>
      <c r="M405" s="26" t="s">
        <v>23</v>
      </c>
      <c r="N405" s="27">
        <v>45111</v>
      </c>
      <c r="O405" s="26" t="s">
        <v>112</v>
      </c>
      <c r="P405" s="26">
        <v>50.2761</v>
      </c>
      <c r="Q405" s="26">
        <v>0.44650000000000001</v>
      </c>
      <c r="R405" s="28">
        <f t="shared" si="19"/>
        <v>239</v>
      </c>
      <c r="S405" t="str">
        <f t="shared" si="20"/>
        <v>0</v>
      </c>
      <c r="T405" t="str">
        <f t="shared" si="18"/>
        <v>0</v>
      </c>
    </row>
    <row r="406" spans="1:20" x14ac:dyDescent="0.3">
      <c r="A406" s="23" t="s">
        <v>6540</v>
      </c>
      <c r="B406" s="23" t="s">
        <v>6541</v>
      </c>
      <c r="C406" s="23" t="s">
        <v>32</v>
      </c>
      <c r="D406" s="23">
        <v>395.77</v>
      </c>
      <c r="E406" s="23">
        <v>76</v>
      </c>
      <c r="F406" s="23" t="s">
        <v>27</v>
      </c>
      <c r="G406" s="23">
        <v>64</v>
      </c>
      <c r="H406" s="23">
        <v>29</v>
      </c>
      <c r="I406" s="24">
        <v>45515</v>
      </c>
      <c r="J406" s="23" t="s">
        <v>134</v>
      </c>
      <c r="K406" s="23" t="s">
        <v>6542</v>
      </c>
      <c r="L406" s="23">
        <v>23</v>
      </c>
      <c r="M406" s="23" t="s">
        <v>23</v>
      </c>
      <c r="N406" s="24">
        <v>45259</v>
      </c>
      <c r="O406" s="23" t="s">
        <v>49</v>
      </c>
      <c r="P406" s="23">
        <v>49.688200000000002</v>
      </c>
      <c r="Q406" s="23">
        <v>15.8188</v>
      </c>
      <c r="R406" s="25">
        <f t="shared" si="19"/>
        <v>256</v>
      </c>
      <c r="S406" t="str">
        <f t="shared" si="20"/>
        <v>0</v>
      </c>
      <c r="T406" t="str">
        <f t="shared" si="18"/>
        <v>0</v>
      </c>
    </row>
    <row r="407" spans="1:20" hidden="1" x14ac:dyDescent="0.3">
      <c r="A407" s="26" t="s">
        <v>4737</v>
      </c>
      <c r="B407" s="26" t="s">
        <v>4738</v>
      </c>
      <c r="C407" s="26" t="s">
        <v>32</v>
      </c>
      <c r="D407" s="26">
        <v>206.02</v>
      </c>
      <c r="E407" s="26">
        <v>579</v>
      </c>
      <c r="F407" s="26" t="s">
        <v>20</v>
      </c>
      <c r="G407" s="26">
        <v>58</v>
      </c>
      <c r="H407" s="26">
        <v>1</v>
      </c>
      <c r="I407" s="27">
        <v>45712</v>
      </c>
      <c r="J407" s="26" t="s">
        <v>115</v>
      </c>
      <c r="K407" s="26" t="s">
        <v>4736</v>
      </c>
      <c r="L407" s="26">
        <v>32</v>
      </c>
      <c r="M407" s="26" t="s">
        <v>23</v>
      </c>
      <c r="N407" s="27">
        <v>45585</v>
      </c>
      <c r="O407" s="26" t="s">
        <v>84</v>
      </c>
      <c r="P407" s="26">
        <v>52.086599999999997</v>
      </c>
      <c r="Q407" s="26">
        <v>6.1776999999999997</v>
      </c>
      <c r="R407" s="28">
        <f t="shared" si="19"/>
        <v>127</v>
      </c>
      <c r="S407" t="str">
        <f t="shared" si="20"/>
        <v>0</v>
      </c>
      <c r="T407" t="str">
        <f t="shared" si="18"/>
        <v>0</v>
      </c>
    </row>
    <row r="408" spans="1:20" hidden="1" x14ac:dyDescent="0.3">
      <c r="A408" s="23" t="s">
        <v>9390</v>
      </c>
      <c r="B408" s="23" t="s">
        <v>9391</v>
      </c>
      <c r="C408" s="23" t="s">
        <v>42</v>
      </c>
      <c r="D408" s="23">
        <v>591.75</v>
      </c>
      <c r="E408" s="23">
        <v>717</v>
      </c>
      <c r="F408" s="23" t="s">
        <v>47</v>
      </c>
      <c r="G408" s="23">
        <v>39</v>
      </c>
      <c r="H408" s="23">
        <v>19</v>
      </c>
      <c r="I408" s="24">
        <v>45662</v>
      </c>
      <c r="J408" s="23" t="s">
        <v>118</v>
      </c>
      <c r="K408" s="23" t="s">
        <v>9389</v>
      </c>
      <c r="L408" s="23">
        <v>31</v>
      </c>
      <c r="M408" s="23" t="s">
        <v>23</v>
      </c>
      <c r="N408" s="24">
        <v>45343</v>
      </c>
      <c r="O408" s="23" t="s">
        <v>44</v>
      </c>
      <c r="P408" s="23">
        <v>38.0595</v>
      </c>
      <c r="Q408" s="23">
        <v>11.8368</v>
      </c>
      <c r="R408" s="25">
        <f t="shared" si="19"/>
        <v>319</v>
      </c>
      <c r="S408" t="str">
        <f t="shared" si="20"/>
        <v>0</v>
      </c>
      <c r="T408" t="str">
        <f t="shared" si="18"/>
        <v>0</v>
      </c>
    </row>
    <row r="409" spans="1:20" x14ac:dyDescent="0.3">
      <c r="A409" s="26" t="s">
        <v>7127</v>
      </c>
      <c r="B409" s="26" t="s">
        <v>7128</v>
      </c>
      <c r="C409" s="26" t="s">
        <v>72</v>
      </c>
      <c r="D409" s="26">
        <v>828.04</v>
      </c>
      <c r="E409" s="26">
        <v>235</v>
      </c>
      <c r="F409" s="26" t="s">
        <v>27</v>
      </c>
      <c r="G409" s="26">
        <v>44</v>
      </c>
      <c r="H409" s="26">
        <v>7</v>
      </c>
      <c r="I409" s="27">
        <v>45529</v>
      </c>
      <c r="J409" s="26" t="s">
        <v>43</v>
      </c>
      <c r="K409" s="26" t="s">
        <v>7126</v>
      </c>
      <c r="L409" s="26">
        <v>23</v>
      </c>
      <c r="M409" s="26" t="s">
        <v>38</v>
      </c>
      <c r="N409" s="27">
        <v>45255</v>
      </c>
      <c r="O409" s="26" t="s">
        <v>90</v>
      </c>
      <c r="P409" s="26">
        <v>47.6554</v>
      </c>
      <c r="Q409" s="26">
        <v>11.134600000000001</v>
      </c>
      <c r="R409" s="28">
        <f t="shared" si="19"/>
        <v>274</v>
      </c>
      <c r="S409" t="str">
        <f t="shared" si="20"/>
        <v>0</v>
      </c>
      <c r="T409" t="str">
        <f t="shared" si="18"/>
        <v>0</v>
      </c>
    </row>
    <row r="410" spans="1:20" hidden="1" x14ac:dyDescent="0.3">
      <c r="A410" s="23" t="s">
        <v>2497</v>
      </c>
      <c r="B410" s="23" t="s">
        <v>2498</v>
      </c>
      <c r="C410" s="23" t="s">
        <v>36</v>
      </c>
      <c r="D410" s="23">
        <v>58.38</v>
      </c>
      <c r="E410" s="23">
        <v>570</v>
      </c>
      <c r="F410" s="23" t="s">
        <v>20</v>
      </c>
      <c r="G410" s="23">
        <v>72</v>
      </c>
      <c r="H410" s="23">
        <v>23</v>
      </c>
      <c r="I410" s="24">
        <v>45699</v>
      </c>
      <c r="J410" s="23" t="s">
        <v>197</v>
      </c>
      <c r="K410" s="23" t="s">
        <v>2499</v>
      </c>
      <c r="L410" s="23">
        <v>47</v>
      </c>
      <c r="M410" s="23" t="s">
        <v>23</v>
      </c>
      <c r="N410" s="24">
        <v>45596</v>
      </c>
      <c r="O410" s="23" t="s">
        <v>44</v>
      </c>
      <c r="P410" s="23">
        <v>37.813400000000001</v>
      </c>
      <c r="Q410" s="23">
        <v>16.5534</v>
      </c>
      <c r="R410" s="25">
        <f t="shared" si="19"/>
        <v>103</v>
      </c>
      <c r="S410" t="str">
        <f t="shared" si="20"/>
        <v>0</v>
      </c>
      <c r="T410" t="str">
        <f t="shared" si="18"/>
        <v>0</v>
      </c>
    </row>
    <row r="411" spans="1:20" hidden="1" x14ac:dyDescent="0.3">
      <c r="A411" s="26" t="s">
        <v>7816</v>
      </c>
      <c r="B411" s="26" t="s">
        <v>7817</v>
      </c>
      <c r="C411" s="26" t="s">
        <v>36</v>
      </c>
      <c r="D411" s="26">
        <v>600.98</v>
      </c>
      <c r="E411" s="26">
        <v>769</v>
      </c>
      <c r="F411" s="26" t="s">
        <v>47</v>
      </c>
      <c r="G411" s="26">
        <v>31</v>
      </c>
      <c r="H411" s="26">
        <v>10</v>
      </c>
      <c r="I411" s="27">
        <v>45610</v>
      </c>
      <c r="J411" s="26" t="s">
        <v>126</v>
      </c>
      <c r="K411" s="26" t="s">
        <v>7815</v>
      </c>
      <c r="L411" s="26">
        <v>35</v>
      </c>
      <c r="M411" s="26" t="s">
        <v>23</v>
      </c>
      <c r="N411" s="27">
        <v>45493</v>
      </c>
      <c r="O411" s="26" t="s">
        <v>112</v>
      </c>
      <c r="P411" s="26">
        <v>54.3217</v>
      </c>
      <c r="Q411" s="26">
        <v>-8.0562000000000005</v>
      </c>
      <c r="R411" s="28">
        <f t="shared" si="19"/>
        <v>117</v>
      </c>
      <c r="S411" t="str">
        <f t="shared" si="20"/>
        <v>0</v>
      </c>
      <c r="T411" t="str">
        <f t="shared" si="18"/>
        <v>0</v>
      </c>
    </row>
    <row r="412" spans="1:20" x14ac:dyDescent="0.3">
      <c r="A412" s="23" t="s">
        <v>2761</v>
      </c>
      <c r="B412" s="23" t="s">
        <v>2762</v>
      </c>
      <c r="C412" s="23" t="s">
        <v>42</v>
      </c>
      <c r="D412" s="23">
        <v>646.74</v>
      </c>
      <c r="E412" s="23">
        <v>253</v>
      </c>
      <c r="F412" s="23" t="s">
        <v>27</v>
      </c>
      <c r="G412" s="23">
        <v>52</v>
      </c>
      <c r="H412" s="23">
        <v>29</v>
      </c>
      <c r="I412" s="24">
        <v>45538</v>
      </c>
      <c r="J412" s="23" t="s">
        <v>48</v>
      </c>
      <c r="K412" s="23" t="s">
        <v>2763</v>
      </c>
      <c r="L412" s="23">
        <v>39</v>
      </c>
      <c r="M412" s="23" t="s">
        <v>23</v>
      </c>
      <c r="N412" s="24">
        <v>45521</v>
      </c>
      <c r="O412" s="23" t="s">
        <v>49</v>
      </c>
      <c r="P412" s="23">
        <v>53.657299999999999</v>
      </c>
      <c r="Q412" s="23">
        <v>23.907900000000001</v>
      </c>
      <c r="R412" s="25">
        <f t="shared" si="19"/>
        <v>17</v>
      </c>
      <c r="S412" t="str">
        <f t="shared" si="20"/>
        <v>0</v>
      </c>
      <c r="T412" t="str">
        <f t="shared" si="18"/>
        <v>0</v>
      </c>
    </row>
    <row r="413" spans="1:20" hidden="1" x14ac:dyDescent="0.3">
      <c r="A413" s="26" t="s">
        <v>4902</v>
      </c>
      <c r="B413" s="26" t="s">
        <v>4903</v>
      </c>
      <c r="C413" s="26" t="s">
        <v>72</v>
      </c>
      <c r="D413" s="26">
        <v>606.34</v>
      </c>
      <c r="E413" s="26">
        <v>903</v>
      </c>
      <c r="F413" s="26" t="s">
        <v>47</v>
      </c>
      <c r="G413" s="26">
        <v>37</v>
      </c>
      <c r="H413" s="26">
        <v>12</v>
      </c>
      <c r="I413" s="27">
        <v>45268</v>
      </c>
      <c r="J413" s="26" t="s">
        <v>480</v>
      </c>
      <c r="K413" s="26" t="s">
        <v>4904</v>
      </c>
      <c r="L413" s="26">
        <v>18</v>
      </c>
      <c r="M413" s="26" t="s">
        <v>23</v>
      </c>
      <c r="N413" s="27">
        <v>45044</v>
      </c>
      <c r="O413" s="26" t="s">
        <v>39</v>
      </c>
      <c r="P413" s="26">
        <v>63.661799999999999</v>
      </c>
      <c r="Q413" s="26">
        <v>17.698599999999999</v>
      </c>
      <c r="R413" s="28">
        <f t="shared" si="19"/>
        <v>224</v>
      </c>
      <c r="S413" t="str">
        <f t="shared" si="20"/>
        <v>0</v>
      </c>
      <c r="T413" t="str">
        <f t="shared" si="18"/>
        <v>0</v>
      </c>
    </row>
    <row r="414" spans="1:20" hidden="1" x14ac:dyDescent="0.3">
      <c r="A414" s="23" t="s">
        <v>4774</v>
      </c>
      <c r="B414" s="23" t="s">
        <v>4775</v>
      </c>
      <c r="C414" s="23" t="s">
        <v>36</v>
      </c>
      <c r="D414" s="23">
        <v>653.53</v>
      </c>
      <c r="E414" s="23">
        <v>405</v>
      </c>
      <c r="F414" s="23" t="s">
        <v>20</v>
      </c>
      <c r="G414" s="23">
        <v>27</v>
      </c>
      <c r="H414" s="23">
        <v>12</v>
      </c>
      <c r="I414" s="24">
        <v>45778</v>
      </c>
      <c r="J414" s="23" t="s">
        <v>66</v>
      </c>
      <c r="K414" s="23" t="s">
        <v>4776</v>
      </c>
      <c r="L414" s="23">
        <v>10</v>
      </c>
      <c r="M414" s="23" t="s">
        <v>23</v>
      </c>
      <c r="N414" s="24">
        <v>45465</v>
      </c>
      <c r="O414" s="23" t="s">
        <v>112</v>
      </c>
      <c r="P414" s="23">
        <v>57.630099999999999</v>
      </c>
      <c r="Q414" s="23">
        <v>1.3251999999999999</v>
      </c>
      <c r="R414" s="25">
        <f t="shared" si="19"/>
        <v>313</v>
      </c>
      <c r="S414" t="str">
        <f t="shared" si="20"/>
        <v>0</v>
      </c>
      <c r="T414" t="str">
        <f t="shared" si="18"/>
        <v>0</v>
      </c>
    </row>
    <row r="415" spans="1:20" x14ac:dyDescent="0.3">
      <c r="A415" s="26" t="s">
        <v>1776</v>
      </c>
      <c r="B415" s="26" t="s">
        <v>1777</v>
      </c>
      <c r="C415" s="26" t="s">
        <v>36</v>
      </c>
      <c r="D415" s="26">
        <v>635.05999999999995</v>
      </c>
      <c r="E415" s="26">
        <v>242</v>
      </c>
      <c r="F415" s="26" t="s">
        <v>27</v>
      </c>
      <c r="G415" s="26">
        <v>41</v>
      </c>
      <c r="H415" s="26">
        <v>29</v>
      </c>
      <c r="I415" s="27">
        <v>45715</v>
      </c>
      <c r="J415" s="26" t="s">
        <v>360</v>
      </c>
      <c r="K415" s="26" t="s">
        <v>1778</v>
      </c>
      <c r="L415" s="26">
        <v>13</v>
      </c>
      <c r="M415" s="26" t="s">
        <v>23</v>
      </c>
      <c r="N415" s="27">
        <v>45601</v>
      </c>
      <c r="O415" s="26" t="s">
        <v>24</v>
      </c>
      <c r="P415" s="26">
        <v>53.034500000000001</v>
      </c>
      <c r="Q415" s="26">
        <v>9.9535999999999998</v>
      </c>
      <c r="R415" s="28">
        <f t="shared" si="19"/>
        <v>114</v>
      </c>
      <c r="S415" t="str">
        <f t="shared" si="20"/>
        <v>0</v>
      </c>
      <c r="T415" t="str">
        <f t="shared" si="18"/>
        <v>0</v>
      </c>
    </row>
    <row r="416" spans="1:20" hidden="1" x14ac:dyDescent="0.3">
      <c r="A416" s="23" t="s">
        <v>8321</v>
      </c>
      <c r="B416" s="23" t="s">
        <v>8322</v>
      </c>
      <c r="C416" s="23" t="s">
        <v>65</v>
      </c>
      <c r="D416" s="23">
        <v>139.1</v>
      </c>
      <c r="E416" s="23">
        <v>460</v>
      </c>
      <c r="F416" s="23" t="s">
        <v>20</v>
      </c>
      <c r="G416" s="23">
        <v>78</v>
      </c>
      <c r="H416" s="23">
        <v>1</v>
      </c>
      <c r="I416" s="24">
        <v>45426</v>
      </c>
      <c r="J416" s="23" t="s">
        <v>321</v>
      </c>
      <c r="K416" s="23" t="s">
        <v>8323</v>
      </c>
      <c r="L416" s="23">
        <v>45</v>
      </c>
      <c r="M416" s="23" t="s">
        <v>23</v>
      </c>
      <c r="N416" s="24">
        <v>45294</v>
      </c>
      <c r="O416" s="23" t="s">
        <v>29</v>
      </c>
      <c r="P416" s="23">
        <v>40.619300000000003</v>
      </c>
      <c r="Q416" s="23">
        <v>-0.46820000000000001</v>
      </c>
      <c r="R416" s="25">
        <f t="shared" si="19"/>
        <v>132</v>
      </c>
      <c r="S416" t="str">
        <f t="shared" si="20"/>
        <v>0</v>
      </c>
      <c r="T416" t="str">
        <f t="shared" si="18"/>
        <v>0</v>
      </c>
    </row>
    <row r="417" spans="1:20" x14ac:dyDescent="0.3">
      <c r="A417" s="26" t="s">
        <v>109</v>
      </c>
      <c r="B417" s="26" t="s">
        <v>110</v>
      </c>
      <c r="C417" s="26" t="s">
        <v>55</v>
      </c>
      <c r="D417" s="26">
        <v>242.59</v>
      </c>
      <c r="E417" s="26">
        <v>276</v>
      </c>
      <c r="F417" s="26" t="s">
        <v>27</v>
      </c>
      <c r="G417" s="26">
        <v>63</v>
      </c>
      <c r="H417" s="26">
        <v>9</v>
      </c>
      <c r="I417" s="27">
        <v>45316</v>
      </c>
      <c r="J417" s="26" t="s">
        <v>73</v>
      </c>
      <c r="K417" s="26" t="s">
        <v>111</v>
      </c>
      <c r="L417" s="26">
        <v>31</v>
      </c>
      <c r="M417" s="26" t="s">
        <v>23</v>
      </c>
      <c r="N417" s="27">
        <v>45084</v>
      </c>
      <c r="O417" s="26" t="s">
        <v>112</v>
      </c>
      <c r="P417" s="26">
        <v>51.6096</v>
      </c>
      <c r="Q417" s="26">
        <v>-3.7280000000000002</v>
      </c>
      <c r="R417" s="28">
        <f t="shared" si="19"/>
        <v>232</v>
      </c>
      <c r="S417" t="str">
        <f t="shared" si="20"/>
        <v>0</v>
      </c>
      <c r="T417" t="str">
        <f t="shared" si="18"/>
        <v>0</v>
      </c>
    </row>
    <row r="418" spans="1:20" hidden="1" x14ac:dyDescent="0.3">
      <c r="A418" s="23" t="s">
        <v>4355</v>
      </c>
      <c r="B418" s="23" t="s">
        <v>4356</v>
      </c>
      <c r="C418" s="23" t="s">
        <v>42</v>
      </c>
      <c r="D418" s="23">
        <v>622.79999999999995</v>
      </c>
      <c r="E418" s="23">
        <v>468</v>
      </c>
      <c r="F418" s="23" t="s">
        <v>20</v>
      </c>
      <c r="G418" s="23">
        <v>43</v>
      </c>
      <c r="H418" s="23">
        <v>17</v>
      </c>
      <c r="I418" s="24">
        <v>45369</v>
      </c>
      <c r="J418" s="23" t="s">
        <v>58</v>
      </c>
      <c r="K418" s="23" t="s">
        <v>4354</v>
      </c>
      <c r="L418" s="23">
        <v>21</v>
      </c>
      <c r="M418" s="23" t="s">
        <v>23</v>
      </c>
      <c r="N418" s="24">
        <v>45277</v>
      </c>
      <c r="O418" s="23" t="s">
        <v>90</v>
      </c>
      <c r="P418" s="23">
        <v>48.557499999999997</v>
      </c>
      <c r="Q418" s="23">
        <v>14.541399999999999</v>
      </c>
      <c r="R418" s="25">
        <f t="shared" si="19"/>
        <v>92</v>
      </c>
      <c r="S418" t="str">
        <f t="shared" si="20"/>
        <v>0</v>
      </c>
      <c r="T418" t="str">
        <f t="shared" si="18"/>
        <v>0</v>
      </c>
    </row>
    <row r="419" spans="1:20" x14ac:dyDescent="0.3">
      <c r="A419" s="26" t="s">
        <v>9169</v>
      </c>
      <c r="B419" s="26" t="s">
        <v>9170</v>
      </c>
      <c r="C419" s="26" t="s">
        <v>65</v>
      </c>
      <c r="D419" s="26">
        <v>27.52</v>
      </c>
      <c r="E419" s="26">
        <v>219</v>
      </c>
      <c r="F419" s="26" t="s">
        <v>27</v>
      </c>
      <c r="G419" s="26">
        <v>40</v>
      </c>
      <c r="H419" s="26">
        <v>23</v>
      </c>
      <c r="I419" s="27">
        <v>45331</v>
      </c>
      <c r="J419" s="26" t="s">
        <v>115</v>
      </c>
      <c r="K419" s="26" t="s">
        <v>9168</v>
      </c>
      <c r="L419" s="26">
        <v>40</v>
      </c>
      <c r="M419" s="26" t="s">
        <v>23</v>
      </c>
      <c r="N419" s="27">
        <v>45124</v>
      </c>
      <c r="O419" s="26" t="s">
        <v>90</v>
      </c>
      <c r="P419" s="26">
        <v>47.469099999999997</v>
      </c>
      <c r="Q419" s="26">
        <v>14.607900000000001</v>
      </c>
      <c r="R419" s="28">
        <f t="shared" si="19"/>
        <v>207</v>
      </c>
      <c r="S419" t="str">
        <f t="shared" si="20"/>
        <v>0</v>
      </c>
      <c r="T419" t="str">
        <f t="shared" si="18"/>
        <v>0</v>
      </c>
    </row>
    <row r="420" spans="1:20" x14ac:dyDescent="0.3">
      <c r="A420" s="23" t="s">
        <v>10858</v>
      </c>
      <c r="B420" s="23" t="s">
        <v>10859</v>
      </c>
      <c r="C420" s="23" t="s">
        <v>32</v>
      </c>
      <c r="D420" s="23">
        <v>638.4</v>
      </c>
      <c r="E420" s="23">
        <v>224</v>
      </c>
      <c r="F420" s="23" t="s">
        <v>27</v>
      </c>
      <c r="G420" s="23">
        <v>13</v>
      </c>
      <c r="H420" s="23">
        <v>12</v>
      </c>
      <c r="I420" s="24">
        <v>45536</v>
      </c>
      <c r="J420" s="23" t="s">
        <v>210</v>
      </c>
      <c r="K420" s="23" t="s">
        <v>10860</v>
      </c>
      <c r="L420" s="23">
        <v>8</v>
      </c>
      <c r="M420" s="23" t="s">
        <v>38</v>
      </c>
      <c r="N420" s="24">
        <v>45215</v>
      </c>
      <c r="O420" s="23" t="s">
        <v>112</v>
      </c>
      <c r="P420" s="23">
        <v>50.940399999999997</v>
      </c>
      <c r="Q420" s="23">
        <v>-4.1849999999999996</v>
      </c>
      <c r="R420" s="25">
        <f t="shared" si="19"/>
        <v>321</v>
      </c>
      <c r="S420" t="str">
        <f t="shared" si="20"/>
        <v>0</v>
      </c>
      <c r="T420" t="str">
        <f t="shared" si="18"/>
        <v>0</v>
      </c>
    </row>
    <row r="421" spans="1:20" hidden="1" x14ac:dyDescent="0.3">
      <c r="A421" s="26" t="s">
        <v>2534</v>
      </c>
      <c r="B421" s="26" t="s">
        <v>2535</v>
      </c>
      <c r="C421" s="26" t="s">
        <v>72</v>
      </c>
      <c r="D421" s="26">
        <v>668.73</v>
      </c>
      <c r="E421" s="26">
        <v>924</v>
      </c>
      <c r="F421" s="26" t="s">
        <v>47</v>
      </c>
      <c r="G421" s="26">
        <v>23</v>
      </c>
      <c r="H421" s="26">
        <v>28</v>
      </c>
      <c r="I421" s="27">
        <v>45800</v>
      </c>
      <c r="J421" s="26" t="s">
        <v>158</v>
      </c>
      <c r="K421" s="26" t="s">
        <v>2531</v>
      </c>
      <c r="L421" s="26">
        <v>28</v>
      </c>
      <c r="M421" s="26" t="s">
        <v>23</v>
      </c>
      <c r="N421" s="27">
        <v>45642</v>
      </c>
      <c r="O421" s="26" t="s">
        <v>84</v>
      </c>
      <c r="P421" s="26">
        <v>52.941400000000002</v>
      </c>
      <c r="Q421" s="26">
        <v>4.16</v>
      </c>
      <c r="R421" s="28">
        <f t="shared" si="19"/>
        <v>158</v>
      </c>
      <c r="S421" t="str">
        <f t="shared" si="20"/>
        <v>0</v>
      </c>
      <c r="T421" t="str">
        <f t="shared" si="18"/>
        <v>0</v>
      </c>
    </row>
    <row r="422" spans="1:20" x14ac:dyDescent="0.3">
      <c r="A422" s="23" t="s">
        <v>3967</v>
      </c>
      <c r="B422" s="23" t="s">
        <v>3968</v>
      </c>
      <c r="C422" s="23" t="s">
        <v>19</v>
      </c>
      <c r="D422" s="23">
        <v>246.78</v>
      </c>
      <c r="E422" s="23">
        <v>100</v>
      </c>
      <c r="F422" s="23" t="s">
        <v>27</v>
      </c>
      <c r="G422" s="23">
        <v>24</v>
      </c>
      <c r="H422" s="23">
        <v>2</v>
      </c>
      <c r="I422" s="24">
        <v>45861</v>
      </c>
      <c r="J422" s="23" t="s">
        <v>360</v>
      </c>
      <c r="K422" s="23" t="s">
        <v>3964</v>
      </c>
      <c r="L422" s="23">
        <v>20</v>
      </c>
      <c r="M422" s="23" t="s">
        <v>23</v>
      </c>
      <c r="N422" s="24">
        <v>45636</v>
      </c>
      <c r="O422" s="23" t="s">
        <v>29</v>
      </c>
      <c r="P422" s="23">
        <v>37.450499999999998</v>
      </c>
      <c r="Q422" s="23">
        <v>2.6802999999999999</v>
      </c>
      <c r="R422" s="25">
        <f t="shared" si="19"/>
        <v>225</v>
      </c>
      <c r="S422" t="str">
        <f t="shared" si="20"/>
        <v>0</v>
      </c>
      <c r="T422" t="str">
        <f t="shared" si="18"/>
        <v>0</v>
      </c>
    </row>
    <row r="423" spans="1:20" hidden="1" x14ac:dyDescent="0.3">
      <c r="A423" s="26" t="s">
        <v>8042</v>
      </c>
      <c r="B423" s="26" t="s">
        <v>8043</v>
      </c>
      <c r="C423" s="26" t="s">
        <v>19</v>
      </c>
      <c r="D423" s="26">
        <v>602.15</v>
      </c>
      <c r="E423" s="26">
        <v>853</v>
      </c>
      <c r="F423" s="26" t="s">
        <v>47</v>
      </c>
      <c r="G423" s="26">
        <v>69</v>
      </c>
      <c r="H423" s="26">
        <v>9</v>
      </c>
      <c r="I423" s="27">
        <v>45502</v>
      </c>
      <c r="J423" s="26" t="s">
        <v>21</v>
      </c>
      <c r="K423" s="26" t="s">
        <v>8039</v>
      </c>
      <c r="L423" s="26">
        <v>21</v>
      </c>
      <c r="M423" s="26" t="s">
        <v>38</v>
      </c>
      <c r="N423" s="27">
        <v>45294</v>
      </c>
      <c r="O423" s="26" t="s">
        <v>24</v>
      </c>
      <c r="P423" s="26">
        <v>48.895200000000003</v>
      </c>
      <c r="Q423" s="26">
        <v>8.2744</v>
      </c>
      <c r="R423" s="28">
        <f t="shared" si="19"/>
        <v>208</v>
      </c>
      <c r="S423" t="str">
        <f t="shared" si="20"/>
        <v>0</v>
      </c>
      <c r="T423" t="str">
        <f t="shared" si="18"/>
        <v>0</v>
      </c>
    </row>
    <row r="424" spans="1:20" hidden="1" x14ac:dyDescent="0.3">
      <c r="A424" s="23" t="s">
        <v>8496</v>
      </c>
      <c r="B424" s="23" t="s">
        <v>8497</v>
      </c>
      <c r="C424" s="23" t="s">
        <v>32</v>
      </c>
      <c r="D424" s="23">
        <v>538.75</v>
      </c>
      <c r="E424" s="23">
        <v>633</v>
      </c>
      <c r="F424" s="23" t="s">
        <v>20</v>
      </c>
      <c r="G424" s="23">
        <v>29</v>
      </c>
      <c r="H424" s="23">
        <v>12</v>
      </c>
      <c r="I424" s="24">
        <v>45209</v>
      </c>
      <c r="J424" s="23" t="s">
        <v>185</v>
      </c>
      <c r="K424" s="23" t="s">
        <v>8498</v>
      </c>
      <c r="L424" s="23">
        <v>7</v>
      </c>
      <c r="M424" s="23" t="s">
        <v>23</v>
      </c>
      <c r="N424" s="24">
        <v>45150</v>
      </c>
      <c r="O424" s="23" t="s">
        <v>112</v>
      </c>
      <c r="P424" s="23">
        <v>58.432600000000001</v>
      </c>
      <c r="Q424" s="23">
        <v>-0.85289999999999999</v>
      </c>
      <c r="R424" s="25">
        <f t="shared" si="19"/>
        <v>59</v>
      </c>
      <c r="S424" t="str">
        <f t="shared" si="20"/>
        <v>0</v>
      </c>
      <c r="T424" t="str">
        <f t="shared" si="18"/>
        <v>0</v>
      </c>
    </row>
    <row r="425" spans="1:20" hidden="1" x14ac:dyDescent="0.3">
      <c r="A425" s="26" t="s">
        <v>3609</v>
      </c>
      <c r="B425" s="26" t="s">
        <v>3610</v>
      </c>
      <c r="C425" s="26" t="s">
        <v>55</v>
      </c>
      <c r="D425" s="26">
        <v>268.08</v>
      </c>
      <c r="E425" s="26">
        <v>729</v>
      </c>
      <c r="F425" s="26" t="s">
        <v>47</v>
      </c>
      <c r="G425" s="26">
        <v>29</v>
      </c>
      <c r="H425" s="26">
        <v>28</v>
      </c>
      <c r="I425" s="27">
        <v>45927</v>
      </c>
      <c r="J425" s="26" t="s">
        <v>123</v>
      </c>
      <c r="K425" s="26" t="s">
        <v>3608</v>
      </c>
      <c r="L425" s="26">
        <v>43</v>
      </c>
      <c r="M425" s="26" t="s">
        <v>23</v>
      </c>
      <c r="N425" s="27">
        <v>45671</v>
      </c>
      <c r="O425" s="26" t="s">
        <v>84</v>
      </c>
      <c r="P425" s="26">
        <v>52.688899999999997</v>
      </c>
      <c r="Q425" s="26">
        <v>6.6264000000000003</v>
      </c>
      <c r="R425" s="28">
        <f t="shared" si="19"/>
        <v>256</v>
      </c>
      <c r="S425" t="str">
        <f t="shared" si="20"/>
        <v>0</v>
      </c>
      <c r="T425" t="str">
        <f t="shared" si="18"/>
        <v>0</v>
      </c>
    </row>
    <row r="426" spans="1:20" hidden="1" x14ac:dyDescent="0.3">
      <c r="A426" s="23" t="s">
        <v>2632</v>
      </c>
      <c r="B426" s="23" t="s">
        <v>2633</v>
      </c>
      <c r="C426" s="23" t="s">
        <v>72</v>
      </c>
      <c r="D426" s="23">
        <v>468.34</v>
      </c>
      <c r="E426" s="23">
        <v>506</v>
      </c>
      <c r="F426" s="23" t="s">
        <v>20</v>
      </c>
      <c r="G426" s="23">
        <v>58</v>
      </c>
      <c r="H426" s="23">
        <v>25</v>
      </c>
      <c r="I426" s="24">
        <v>45454</v>
      </c>
      <c r="J426" s="23" t="s">
        <v>224</v>
      </c>
      <c r="K426" s="23" t="s">
        <v>2634</v>
      </c>
      <c r="L426" s="23">
        <v>41</v>
      </c>
      <c r="M426" s="23" t="s">
        <v>23</v>
      </c>
      <c r="N426" s="24">
        <v>45175</v>
      </c>
      <c r="O426" s="23" t="s">
        <v>90</v>
      </c>
      <c r="P426" s="23">
        <v>46.701099999999997</v>
      </c>
      <c r="Q426" s="23">
        <v>14.9359</v>
      </c>
      <c r="R426" s="25">
        <f t="shared" si="19"/>
        <v>279</v>
      </c>
      <c r="S426" t="str">
        <f t="shared" si="20"/>
        <v>0</v>
      </c>
      <c r="T426" t="str">
        <f t="shared" si="18"/>
        <v>0</v>
      </c>
    </row>
    <row r="427" spans="1:20" hidden="1" x14ac:dyDescent="0.3">
      <c r="A427" s="26" t="s">
        <v>6293</v>
      </c>
      <c r="B427" s="26" t="s">
        <v>6294</v>
      </c>
      <c r="C427" s="26" t="s">
        <v>72</v>
      </c>
      <c r="D427" s="26">
        <v>910.53</v>
      </c>
      <c r="E427" s="26">
        <v>586</v>
      </c>
      <c r="F427" s="26" t="s">
        <v>20</v>
      </c>
      <c r="G427" s="26">
        <v>77</v>
      </c>
      <c r="H427" s="26">
        <v>25</v>
      </c>
      <c r="I427" s="27">
        <v>45183</v>
      </c>
      <c r="J427" s="26" t="s">
        <v>143</v>
      </c>
      <c r="K427" s="26" t="s">
        <v>6290</v>
      </c>
      <c r="L427" s="26">
        <v>7</v>
      </c>
      <c r="M427" s="26" t="s">
        <v>23</v>
      </c>
      <c r="N427" s="27">
        <v>45025</v>
      </c>
      <c r="O427" s="26" t="s">
        <v>90</v>
      </c>
      <c r="P427" s="26">
        <v>47.709600000000002</v>
      </c>
      <c r="Q427" s="26">
        <v>15.884499999999999</v>
      </c>
      <c r="R427" s="28">
        <f t="shared" si="19"/>
        <v>158</v>
      </c>
      <c r="S427" t="str">
        <f t="shared" si="20"/>
        <v>0</v>
      </c>
      <c r="T427" t="str">
        <f t="shared" si="18"/>
        <v>0</v>
      </c>
    </row>
    <row r="428" spans="1:20" hidden="1" x14ac:dyDescent="0.3">
      <c r="A428" s="23" t="s">
        <v>10472</v>
      </c>
      <c r="B428" s="23" t="s">
        <v>10473</v>
      </c>
      <c r="C428" s="23" t="s">
        <v>19</v>
      </c>
      <c r="D428" s="23">
        <v>432.34</v>
      </c>
      <c r="E428" s="23">
        <v>330</v>
      </c>
      <c r="F428" s="23" t="s">
        <v>20</v>
      </c>
      <c r="G428" s="23">
        <v>27</v>
      </c>
      <c r="H428" s="23">
        <v>4</v>
      </c>
      <c r="I428" s="24">
        <v>45464</v>
      </c>
      <c r="J428" s="23" t="s">
        <v>224</v>
      </c>
      <c r="K428" s="23" t="s">
        <v>10474</v>
      </c>
      <c r="L428" s="23">
        <v>48</v>
      </c>
      <c r="M428" s="23" t="s">
        <v>23</v>
      </c>
      <c r="N428" s="24">
        <v>45216</v>
      </c>
      <c r="O428" s="23" t="s">
        <v>49</v>
      </c>
      <c r="P428" s="23">
        <v>51.947200000000002</v>
      </c>
      <c r="Q428" s="23">
        <v>20.302399999999999</v>
      </c>
      <c r="R428" s="25">
        <f t="shared" si="19"/>
        <v>248</v>
      </c>
      <c r="S428" t="str">
        <f t="shared" si="20"/>
        <v>0</v>
      </c>
      <c r="T428" t="str">
        <f t="shared" si="18"/>
        <v>0</v>
      </c>
    </row>
    <row r="429" spans="1:20" x14ac:dyDescent="0.3">
      <c r="A429" s="26" t="s">
        <v>3768</v>
      </c>
      <c r="B429" s="26" t="s">
        <v>3769</v>
      </c>
      <c r="C429" s="26" t="s">
        <v>55</v>
      </c>
      <c r="D429" s="26">
        <v>633.54999999999995</v>
      </c>
      <c r="E429" s="26">
        <v>236</v>
      </c>
      <c r="F429" s="26" t="s">
        <v>27</v>
      </c>
      <c r="G429" s="26">
        <v>33</v>
      </c>
      <c r="H429" s="26">
        <v>22</v>
      </c>
      <c r="I429" s="27">
        <v>45599</v>
      </c>
      <c r="J429" s="26" t="s">
        <v>218</v>
      </c>
      <c r="K429" s="26" t="s">
        <v>3767</v>
      </c>
      <c r="L429" s="26">
        <v>45</v>
      </c>
      <c r="M429" s="26" t="s">
        <v>38</v>
      </c>
      <c r="N429" s="27">
        <v>45367</v>
      </c>
      <c r="O429" s="26" t="s">
        <v>112</v>
      </c>
      <c r="P429" s="26">
        <v>54.104100000000003</v>
      </c>
      <c r="Q429" s="26">
        <v>-3.4184000000000001</v>
      </c>
      <c r="R429" s="28">
        <f t="shared" si="19"/>
        <v>232</v>
      </c>
      <c r="S429" t="str">
        <f t="shared" si="20"/>
        <v>0</v>
      </c>
      <c r="T429" t="str">
        <f t="shared" si="18"/>
        <v>0</v>
      </c>
    </row>
    <row r="430" spans="1:20" hidden="1" x14ac:dyDescent="0.3">
      <c r="A430" s="23" t="s">
        <v>7940</v>
      </c>
      <c r="B430" s="23" t="s">
        <v>7941</v>
      </c>
      <c r="C430" s="23" t="s">
        <v>19</v>
      </c>
      <c r="D430" s="23">
        <v>45</v>
      </c>
      <c r="E430" s="23">
        <v>993</v>
      </c>
      <c r="F430" s="23" t="s">
        <v>47</v>
      </c>
      <c r="G430" s="23">
        <v>36</v>
      </c>
      <c r="H430" s="23">
        <v>29</v>
      </c>
      <c r="I430" s="24">
        <v>45215</v>
      </c>
      <c r="J430" s="23" t="s">
        <v>224</v>
      </c>
      <c r="K430" s="23" t="s">
        <v>7939</v>
      </c>
      <c r="L430" s="23">
        <v>39</v>
      </c>
      <c r="M430" s="23" t="s">
        <v>23</v>
      </c>
      <c r="N430" s="24">
        <v>45117</v>
      </c>
      <c r="O430" s="23" t="s">
        <v>29</v>
      </c>
      <c r="P430" s="23">
        <v>41.990200000000002</v>
      </c>
      <c r="Q430" s="23">
        <v>-1.3801000000000001</v>
      </c>
      <c r="R430" s="25">
        <f t="shared" si="19"/>
        <v>98</v>
      </c>
      <c r="S430" t="str">
        <f t="shared" si="20"/>
        <v>0</v>
      </c>
      <c r="T430" t="str">
        <f t="shared" si="18"/>
        <v>0</v>
      </c>
    </row>
    <row r="431" spans="1:20" hidden="1" x14ac:dyDescent="0.3">
      <c r="A431" s="26" t="s">
        <v>3127</v>
      </c>
      <c r="B431" s="26" t="s">
        <v>3128</v>
      </c>
      <c r="C431" s="26" t="s">
        <v>19</v>
      </c>
      <c r="D431" s="26">
        <v>87.02</v>
      </c>
      <c r="E431" s="26">
        <v>338</v>
      </c>
      <c r="F431" s="26" t="s">
        <v>20</v>
      </c>
      <c r="G431" s="26">
        <v>42</v>
      </c>
      <c r="H431" s="26">
        <v>12</v>
      </c>
      <c r="I431" s="27">
        <v>45527</v>
      </c>
      <c r="J431" s="26" t="s">
        <v>58</v>
      </c>
      <c r="K431" s="26" t="s">
        <v>3129</v>
      </c>
      <c r="L431" s="26">
        <v>7</v>
      </c>
      <c r="M431" s="26" t="s">
        <v>23</v>
      </c>
      <c r="N431" s="27">
        <v>45467</v>
      </c>
      <c r="O431" s="26" t="s">
        <v>138</v>
      </c>
      <c r="P431" s="26">
        <v>47.506</v>
      </c>
      <c r="Q431" s="26">
        <v>1.4741</v>
      </c>
      <c r="R431" s="28">
        <f t="shared" si="19"/>
        <v>60</v>
      </c>
      <c r="S431" t="str">
        <f t="shared" si="20"/>
        <v>0</v>
      </c>
      <c r="T431" t="str">
        <f t="shared" si="18"/>
        <v>0</v>
      </c>
    </row>
    <row r="432" spans="1:20" hidden="1" x14ac:dyDescent="0.3">
      <c r="A432" s="23" t="s">
        <v>5720</v>
      </c>
      <c r="B432" s="23" t="s">
        <v>5721</v>
      </c>
      <c r="C432" s="23" t="s">
        <v>72</v>
      </c>
      <c r="D432" s="23">
        <v>90.49</v>
      </c>
      <c r="E432" s="23">
        <v>751</v>
      </c>
      <c r="F432" s="23" t="s">
        <v>47</v>
      </c>
      <c r="G432" s="23">
        <v>73</v>
      </c>
      <c r="H432" s="23">
        <v>18</v>
      </c>
      <c r="I432" s="24">
        <v>45543</v>
      </c>
      <c r="J432" s="23" t="s">
        <v>360</v>
      </c>
      <c r="K432" s="23" t="s">
        <v>5719</v>
      </c>
      <c r="L432" s="23">
        <v>20</v>
      </c>
      <c r="M432" s="23" t="s">
        <v>23</v>
      </c>
      <c r="N432" s="24">
        <v>45235</v>
      </c>
      <c r="O432" s="23" t="s">
        <v>29</v>
      </c>
      <c r="P432" s="23">
        <v>40.142699999999998</v>
      </c>
      <c r="Q432" s="23">
        <v>9.6000000000000002E-2</v>
      </c>
      <c r="R432" s="25">
        <f t="shared" si="19"/>
        <v>308</v>
      </c>
      <c r="S432" t="str">
        <f t="shared" si="20"/>
        <v>0</v>
      </c>
      <c r="T432" t="str">
        <f t="shared" si="18"/>
        <v>0</v>
      </c>
    </row>
    <row r="433" spans="1:20" hidden="1" x14ac:dyDescent="0.3">
      <c r="A433" s="26" t="s">
        <v>10728</v>
      </c>
      <c r="B433" s="26" t="s">
        <v>10729</v>
      </c>
      <c r="C433" s="26" t="s">
        <v>65</v>
      </c>
      <c r="D433" s="26">
        <v>780.46</v>
      </c>
      <c r="E433" s="26">
        <v>505</v>
      </c>
      <c r="F433" s="26" t="s">
        <v>20</v>
      </c>
      <c r="G433" s="26">
        <v>34</v>
      </c>
      <c r="H433" s="26">
        <v>3</v>
      </c>
      <c r="I433" s="27">
        <v>45382</v>
      </c>
      <c r="J433" s="26" t="s">
        <v>158</v>
      </c>
      <c r="K433" s="26" t="s">
        <v>10725</v>
      </c>
      <c r="L433" s="26">
        <v>24</v>
      </c>
      <c r="M433" s="26" t="s">
        <v>23</v>
      </c>
      <c r="N433" s="27">
        <v>45242</v>
      </c>
      <c r="O433" s="26" t="s">
        <v>90</v>
      </c>
      <c r="P433" s="26">
        <v>48.547400000000003</v>
      </c>
      <c r="Q433" s="26">
        <v>14.8635</v>
      </c>
      <c r="R433" s="28">
        <f t="shared" si="19"/>
        <v>140</v>
      </c>
      <c r="S433" t="str">
        <f t="shared" si="20"/>
        <v>0</v>
      </c>
      <c r="T433" t="str">
        <f t="shared" si="18"/>
        <v>0</v>
      </c>
    </row>
    <row r="434" spans="1:20" x14ac:dyDescent="0.3">
      <c r="A434" s="23" t="s">
        <v>7190</v>
      </c>
      <c r="B434" s="23" t="s">
        <v>7191</v>
      </c>
      <c r="C434" s="23" t="s">
        <v>72</v>
      </c>
      <c r="D434" s="23">
        <v>356.75</v>
      </c>
      <c r="E434" s="23">
        <v>164</v>
      </c>
      <c r="F434" s="23" t="s">
        <v>27</v>
      </c>
      <c r="G434" s="23">
        <v>78</v>
      </c>
      <c r="H434" s="23">
        <v>22</v>
      </c>
      <c r="I434" s="24">
        <v>45597</v>
      </c>
      <c r="J434" s="23" t="s">
        <v>328</v>
      </c>
      <c r="K434" s="23" t="s">
        <v>7192</v>
      </c>
      <c r="L434" s="23">
        <v>49</v>
      </c>
      <c r="M434" s="23" t="s">
        <v>23</v>
      </c>
      <c r="N434" s="24">
        <v>45407</v>
      </c>
      <c r="O434" s="23" t="s">
        <v>90</v>
      </c>
      <c r="P434" s="23">
        <v>48.802599999999998</v>
      </c>
      <c r="Q434" s="23">
        <v>15.8165</v>
      </c>
      <c r="R434" s="25">
        <f t="shared" si="19"/>
        <v>190</v>
      </c>
      <c r="S434" t="str">
        <f t="shared" si="20"/>
        <v>0</v>
      </c>
      <c r="T434" t="str">
        <f t="shared" si="18"/>
        <v>0</v>
      </c>
    </row>
    <row r="435" spans="1:20" hidden="1" x14ac:dyDescent="0.3">
      <c r="A435" s="26" t="s">
        <v>10730</v>
      </c>
      <c r="B435" s="26" t="s">
        <v>10731</v>
      </c>
      <c r="C435" s="26" t="s">
        <v>19</v>
      </c>
      <c r="D435" s="26">
        <v>235.34</v>
      </c>
      <c r="E435" s="26">
        <v>845</v>
      </c>
      <c r="F435" s="26" t="s">
        <v>47</v>
      </c>
      <c r="G435" s="26">
        <v>27</v>
      </c>
      <c r="H435" s="26">
        <v>1</v>
      </c>
      <c r="I435" s="27">
        <v>45261</v>
      </c>
      <c r="J435" s="26" t="s">
        <v>163</v>
      </c>
      <c r="K435" s="26" t="s">
        <v>10725</v>
      </c>
      <c r="L435" s="26">
        <v>10</v>
      </c>
      <c r="M435" s="26" t="s">
        <v>23</v>
      </c>
      <c r="N435" s="27">
        <v>45098</v>
      </c>
      <c r="O435" s="26" t="s">
        <v>44</v>
      </c>
      <c r="P435" s="26">
        <v>42.499600000000001</v>
      </c>
      <c r="Q435" s="26">
        <v>14.589700000000001</v>
      </c>
      <c r="R435" s="28">
        <f t="shared" si="19"/>
        <v>163</v>
      </c>
      <c r="S435" t="str">
        <f t="shared" si="20"/>
        <v>0</v>
      </c>
      <c r="T435" t="str">
        <f t="shared" si="18"/>
        <v>0</v>
      </c>
    </row>
    <row r="436" spans="1:20" hidden="1" x14ac:dyDescent="0.3">
      <c r="A436" s="23" t="s">
        <v>3076</v>
      </c>
      <c r="B436" s="23" t="s">
        <v>3077</v>
      </c>
      <c r="C436" s="23" t="s">
        <v>72</v>
      </c>
      <c r="D436" s="23">
        <v>749.85</v>
      </c>
      <c r="E436" s="23">
        <v>668</v>
      </c>
      <c r="F436" s="23" t="s">
        <v>20</v>
      </c>
      <c r="G436" s="23">
        <v>54</v>
      </c>
      <c r="H436" s="23">
        <v>23</v>
      </c>
      <c r="I436" s="24">
        <v>45706</v>
      </c>
      <c r="J436" s="23" t="s">
        <v>143</v>
      </c>
      <c r="K436" s="23" t="s">
        <v>3078</v>
      </c>
      <c r="L436" s="23">
        <v>37</v>
      </c>
      <c r="M436" s="23" t="s">
        <v>23</v>
      </c>
      <c r="N436" s="24">
        <v>45675</v>
      </c>
      <c r="O436" s="23" t="s">
        <v>90</v>
      </c>
      <c r="P436" s="23">
        <v>48.808399999999999</v>
      </c>
      <c r="Q436" s="23">
        <v>14.2676</v>
      </c>
      <c r="R436" s="25">
        <f t="shared" si="19"/>
        <v>31</v>
      </c>
      <c r="S436" t="str">
        <f t="shared" si="20"/>
        <v>0</v>
      </c>
      <c r="T436" t="str">
        <f t="shared" ref="T436:T499" si="21">IF(E436&lt;G436,"1","0")</f>
        <v>0</v>
      </c>
    </row>
    <row r="437" spans="1:20" hidden="1" x14ac:dyDescent="0.3">
      <c r="A437" s="26" t="s">
        <v>113</v>
      </c>
      <c r="B437" s="26" t="s">
        <v>114</v>
      </c>
      <c r="C437" s="26" t="s">
        <v>32</v>
      </c>
      <c r="D437" s="26">
        <v>178.26</v>
      </c>
      <c r="E437" s="26">
        <v>722</v>
      </c>
      <c r="F437" s="26" t="s">
        <v>47</v>
      </c>
      <c r="G437" s="26">
        <v>29</v>
      </c>
      <c r="H437" s="26">
        <v>18</v>
      </c>
      <c r="I437" s="27">
        <v>45478</v>
      </c>
      <c r="J437" s="26" t="s">
        <v>115</v>
      </c>
      <c r="K437" s="26" t="s">
        <v>111</v>
      </c>
      <c r="L437" s="26">
        <v>47</v>
      </c>
      <c r="M437" s="26" t="s">
        <v>23</v>
      </c>
      <c r="N437" s="27">
        <v>45402</v>
      </c>
      <c r="O437" s="26" t="s">
        <v>24</v>
      </c>
      <c r="P437" s="26">
        <v>53.5685</v>
      </c>
      <c r="Q437" s="26">
        <v>12.168200000000001</v>
      </c>
      <c r="R437" s="28">
        <f t="shared" si="19"/>
        <v>76</v>
      </c>
      <c r="S437" t="str">
        <f t="shared" si="20"/>
        <v>0</v>
      </c>
      <c r="T437" t="str">
        <f t="shared" si="21"/>
        <v>0</v>
      </c>
    </row>
    <row r="438" spans="1:20" hidden="1" x14ac:dyDescent="0.3">
      <c r="A438" s="23" t="s">
        <v>8722</v>
      </c>
      <c r="B438" s="23" t="s">
        <v>8723</v>
      </c>
      <c r="C438" s="23" t="s">
        <v>55</v>
      </c>
      <c r="D438" s="23">
        <v>254.03</v>
      </c>
      <c r="E438" s="23">
        <v>932</v>
      </c>
      <c r="F438" s="23" t="s">
        <v>47</v>
      </c>
      <c r="G438" s="23">
        <v>44</v>
      </c>
      <c r="H438" s="23">
        <v>24</v>
      </c>
      <c r="I438" s="24">
        <v>45676</v>
      </c>
      <c r="J438" s="23" t="s">
        <v>33</v>
      </c>
      <c r="K438" s="23" t="s">
        <v>8724</v>
      </c>
      <c r="L438" s="23">
        <v>31</v>
      </c>
      <c r="M438" s="23" t="s">
        <v>23</v>
      </c>
      <c r="N438" s="24">
        <v>45418</v>
      </c>
      <c r="O438" s="23" t="s">
        <v>77</v>
      </c>
      <c r="P438" s="23">
        <v>50.603900000000003</v>
      </c>
      <c r="Q438" s="23">
        <v>3.4432</v>
      </c>
      <c r="R438" s="25">
        <f t="shared" si="19"/>
        <v>258</v>
      </c>
      <c r="S438" t="str">
        <f t="shared" si="20"/>
        <v>0</v>
      </c>
      <c r="T438" t="str">
        <f t="shared" si="21"/>
        <v>0</v>
      </c>
    </row>
    <row r="439" spans="1:20" hidden="1" x14ac:dyDescent="0.3">
      <c r="A439" s="26" t="s">
        <v>3544</v>
      </c>
      <c r="B439" s="26" t="s">
        <v>3545</v>
      </c>
      <c r="C439" s="26" t="s">
        <v>36</v>
      </c>
      <c r="D439" s="26">
        <v>436.62</v>
      </c>
      <c r="E439" s="26">
        <v>788</v>
      </c>
      <c r="F439" s="26" t="s">
        <v>47</v>
      </c>
      <c r="G439" s="26">
        <v>15</v>
      </c>
      <c r="H439" s="26">
        <v>21</v>
      </c>
      <c r="I439" s="27">
        <v>45508</v>
      </c>
      <c r="J439" s="26" t="s">
        <v>48</v>
      </c>
      <c r="K439" s="26" t="s">
        <v>3543</v>
      </c>
      <c r="L439" s="26">
        <v>34</v>
      </c>
      <c r="M439" s="26" t="s">
        <v>23</v>
      </c>
      <c r="N439" s="27">
        <v>45318</v>
      </c>
      <c r="O439" s="26" t="s">
        <v>112</v>
      </c>
      <c r="P439" s="26">
        <v>53.648800000000001</v>
      </c>
      <c r="Q439" s="26">
        <v>1.4774</v>
      </c>
      <c r="R439" s="28">
        <f t="shared" si="19"/>
        <v>190</v>
      </c>
      <c r="S439" t="str">
        <f t="shared" si="20"/>
        <v>0</v>
      </c>
      <c r="T439" t="str">
        <f t="shared" si="21"/>
        <v>0</v>
      </c>
    </row>
    <row r="440" spans="1:20" hidden="1" x14ac:dyDescent="0.3">
      <c r="A440" s="23" t="s">
        <v>4200</v>
      </c>
      <c r="B440" s="23" t="s">
        <v>4201</v>
      </c>
      <c r="C440" s="23" t="s">
        <v>72</v>
      </c>
      <c r="D440" s="23">
        <v>338.12</v>
      </c>
      <c r="E440" s="23">
        <v>727</v>
      </c>
      <c r="F440" s="23" t="s">
        <v>47</v>
      </c>
      <c r="G440" s="23">
        <v>84</v>
      </c>
      <c r="H440" s="23">
        <v>23</v>
      </c>
      <c r="I440" s="24">
        <v>45561</v>
      </c>
      <c r="J440" s="23" t="s">
        <v>61</v>
      </c>
      <c r="K440" s="23" t="s">
        <v>4202</v>
      </c>
      <c r="L440" s="23">
        <v>39</v>
      </c>
      <c r="M440" s="23" t="s">
        <v>23</v>
      </c>
      <c r="N440" s="24">
        <v>45246</v>
      </c>
      <c r="O440" s="23" t="s">
        <v>29</v>
      </c>
      <c r="P440" s="23">
        <v>41.130600000000001</v>
      </c>
      <c r="Q440" s="23">
        <v>-2.1886000000000001</v>
      </c>
      <c r="R440" s="25">
        <f t="shared" si="19"/>
        <v>315</v>
      </c>
      <c r="S440" t="str">
        <f t="shared" si="20"/>
        <v>0</v>
      </c>
      <c r="T440" t="str">
        <f t="shared" si="21"/>
        <v>0</v>
      </c>
    </row>
    <row r="441" spans="1:20" x14ac:dyDescent="0.3">
      <c r="A441" s="26" t="s">
        <v>2536</v>
      </c>
      <c r="B441" s="26" t="s">
        <v>2537</v>
      </c>
      <c r="C441" s="26" t="s">
        <v>72</v>
      </c>
      <c r="D441" s="26">
        <v>589.54</v>
      </c>
      <c r="E441" s="26">
        <v>217</v>
      </c>
      <c r="F441" s="26" t="s">
        <v>27</v>
      </c>
      <c r="G441" s="26">
        <v>18</v>
      </c>
      <c r="H441" s="26">
        <v>8</v>
      </c>
      <c r="I441" s="27">
        <v>45616</v>
      </c>
      <c r="J441" s="26" t="s">
        <v>21</v>
      </c>
      <c r="K441" s="26" t="s">
        <v>2531</v>
      </c>
      <c r="L441" s="26">
        <v>22</v>
      </c>
      <c r="M441" s="26" t="s">
        <v>23</v>
      </c>
      <c r="N441" s="27">
        <v>45439</v>
      </c>
      <c r="O441" s="26" t="s">
        <v>77</v>
      </c>
      <c r="P441" s="26">
        <v>51.365900000000003</v>
      </c>
      <c r="Q441" s="26">
        <v>4.7873999999999999</v>
      </c>
      <c r="R441" s="28">
        <f t="shared" si="19"/>
        <v>177</v>
      </c>
      <c r="S441" t="str">
        <f t="shared" si="20"/>
        <v>0</v>
      </c>
      <c r="T441" t="str">
        <f t="shared" si="21"/>
        <v>0</v>
      </c>
    </row>
    <row r="442" spans="1:20" hidden="1" x14ac:dyDescent="0.3">
      <c r="A442" s="23" t="s">
        <v>1975</v>
      </c>
      <c r="B442" s="23" t="s">
        <v>1976</v>
      </c>
      <c r="C442" s="23" t="s">
        <v>36</v>
      </c>
      <c r="D442" s="23">
        <v>344.46</v>
      </c>
      <c r="E442" s="23">
        <v>744</v>
      </c>
      <c r="F442" s="23" t="s">
        <v>47</v>
      </c>
      <c r="G442" s="23">
        <v>61</v>
      </c>
      <c r="H442" s="23">
        <v>19</v>
      </c>
      <c r="I442" s="24">
        <v>45231</v>
      </c>
      <c r="J442" s="23" t="s">
        <v>100</v>
      </c>
      <c r="K442" s="23" t="s">
        <v>1977</v>
      </c>
      <c r="L442" s="23">
        <v>34</v>
      </c>
      <c r="M442" s="23" t="s">
        <v>23</v>
      </c>
      <c r="N442" s="24">
        <v>45016</v>
      </c>
      <c r="O442" s="23" t="s">
        <v>84</v>
      </c>
      <c r="P442" s="23">
        <v>52.220399999999998</v>
      </c>
      <c r="Q442" s="23">
        <v>6.2613000000000003</v>
      </c>
      <c r="R442" s="25">
        <f t="shared" si="19"/>
        <v>215</v>
      </c>
      <c r="S442" t="str">
        <f t="shared" si="20"/>
        <v>0</v>
      </c>
      <c r="T442" t="str">
        <f t="shared" si="21"/>
        <v>0</v>
      </c>
    </row>
    <row r="443" spans="1:20" hidden="1" x14ac:dyDescent="0.3">
      <c r="A443" s="26" t="s">
        <v>8827</v>
      </c>
      <c r="B443" s="26" t="s">
        <v>8828</v>
      </c>
      <c r="C443" s="26" t="s">
        <v>36</v>
      </c>
      <c r="D443" s="26">
        <v>399.02</v>
      </c>
      <c r="E443" s="26">
        <v>375</v>
      </c>
      <c r="F443" s="26" t="s">
        <v>20</v>
      </c>
      <c r="G443" s="26">
        <v>37</v>
      </c>
      <c r="H443" s="26">
        <v>22</v>
      </c>
      <c r="I443" s="27">
        <v>45167</v>
      </c>
      <c r="J443" s="26" t="s">
        <v>556</v>
      </c>
      <c r="K443" s="26" t="s">
        <v>8829</v>
      </c>
      <c r="L443" s="26">
        <v>47</v>
      </c>
      <c r="M443" s="26" t="s">
        <v>38</v>
      </c>
      <c r="N443" s="27">
        <v>45082</v>
      </c>
      <c r="O443" s="26" t="s">
        <v>138</v>
      </c>
      <c r="P443" s="26">
        <v>48.284100000000002</v>
      </c>
      <c r="Q443" s="26">
        <v>-2.2799</v>
      </c>
      <c r="R443" s="28">
        <f t="shared" si="19"/>
        <v>85</v>
      </c>
      <c r="S443" t="str">
        <f t="shared" si="20"/>
        <v>0</v>
      </c>
      <c r="T443" t="str">
        <f t="shared" si="21"/>
        <v>0</v>
      </c>
    </row>
    <row r="444" spans="1:20" hidden="1" x14ac:dyDescent="0.3">
      <c r="A444" s="23" t="s">
        <v>8799</v>
      </c>
      <c r="B444" s="23" t="s">
        <v>8800</v>
      </c>
      <c r="C444" s="23" t="s">
        <v>55</v>
      </c>
      <c r="D444" s="23">
        <v>864.26</v>
      </c>
      <c r="E444" s="23">
        <v>11</v>
      </c>
      <c r="F444" s="23" t="s">
        <v>27</v>
      </c>
      <c r="G444" s="23">
        <v>28</v>
      </c>
      <c r="H444" s="23">
        <v>28</v>
      </c>
      <c r="I444" s="24">
        <v>45373</v>
      </c>
      <c r="J444" s="23" t="s">
        <v>123</v>
      </c>
      <c r="K444" s="23" t="s">
        <v>8801</v>
      </c>
      <c r="L444" s="23">
        <v>30</v>
      </c>
      <c r="M444" s="23" t="s">
        <v>23</v>
      </c>
      <c r="N444" s="24">
        <v>45041</v>
      </c>
      <c r="O444" s="23" t="s">
        <v>24</v>
      </c>
      <c r="P444" s="23">
        <v>50.881900000000002</v>
      </c>
      <c r="Q444" s="23">
        <v>10.1999</v>
      </c>
      <c r="R444" s="25">
        <f t="shared" si="19"/>
        <v>332</v>
      </c>
      <c r="S444" t="str">
        <f t="shared" si="20"/>
        <v>1</v>
      </c>
      <c r="T444" t="str">
        <f t="shared" si="21"/>
        <v>1</v>
      </c>
    </row>
    <row r="445" spans="1:20" hidden="1" x14ac:dyDescent="0.3">
      <c r="A445" s="26" t="s">
        <v>10371</v>
      </c>
      <c r="B445" s="26" t="s">
        <v>10372</v>
      </c>
      <c r="C445" s="26" t="s">
        <v>55</v>
      </c>
      <c r="D445" s="26">
        <v>885.69</v>
      </c>
      <c r="E445" s="26">
        <v>431</v>
      </c>
      <c r="F445" s="26" t="s">
        <v>20</v>
      </c>
      <c r="G445" s="26">
        <v>94</v>
      </c>
      <c r="H445" s="26">
        <v>25</v>
      </c>
      <c r="I445" s="27">
        <v>45876</v>
      </c>
      <c r="J445" s="26" t="s">
        <v>143</v>
      </c>
      <c r="K445" s="26" t="s">
        <v>10373</v>
      </c>
      <c r="L445" s="26">
        <v>19</v>
      </c>
      <c r="M445" s="26" t="s">
        <v>23</v>
      </c>
      <c r="N445" s="27">
        <v>45607</v>
      </c>
      <c r="O445" s="26" t="s">
        <v>29</v>
      </c>
      <c r="P445" s="26">
        <v>38.950200000000002</v>
      </c>
      <c r="Q445" s="26">
        <v>-2.7820999999999998</v>
      </c>
      <c r="R445" s="28">
        <f t="shared" si="19"/>
        <v>269</v>
      </c>
      <c r="S445" t="str">
        <f t="shared" si="20"/>
        <v>0</v>
      </c>
      <c r="T445" t="str">
        <f t="shared" si="21"/>
        <v>0</v>
      </c>
    </row>
    <row r="446" spans="1:20" x14ac:dyDescent="0.3">
      <c r="A446" s="23" t="s">
        <v>4973</v>
      </c>
      <c r="B446" s="23" t="s">
        <v>4974</v>
      </c>
      <c r="C446" s="23" t="s">
        <v>36</v>
      </c>
      <c r="D446" s="23">
        <v>829.43</v>
      </c>
      <c r="E446" s="23">
        <v>82</v>
      </c>
      <c r="F446" s="23" t="s">
        <v>27</v>
      </c>
      <c r="G446" s="23">
        <v>72</v>
      </c>
      <c r="H446" s="23">
        <v>4</v>
      </c>
      <c r="I446" s="24">
        <v>45207</v>
      </c>
      <c r="J446" s="23" t="s">
        <v>148</v>
      </c>
      <c r="K446" s="23" t="s">
        <v>4975</v>
      </c>
      <c r="L446" s="23">
        <v>36</v>
      </c>
      <c r="M446" s="23" t="s">
        <v>23</v>
      </c>
      <c r="N446" s="24">
        <v>45184</v>
      </c>
      <c r="O446" s="23" t="s">
        <v>77</v>
      </c>
      <c r="P446" s="23">
        <v>50.3262</v>
      </c>
      <c r="Q446" s="23">
        <v>3.2774000000000001</v>
      </c>
      <c r="R446" s="25">
        <f t="shared" si="19"/>
        <v>23</v>
      </c>
      <c r="S446" t="str">
        <f t="shared" si="20"/>
        <v>0</v>
      </c>
      <c r="T446" t="str">
        <f t="shared" si="21"/>
        <v>0</v>
      </c>
    </row>
    <row r="447" spans="1:20" hidden="1" x14ac:dyDescent="0.3">
      <c r="A447" s="26" t="s">
        <v>7255</v>
      </c>
      <c r="B447" s="26" t="s">
        <v>7256</v>
      </c>
      <c r="C447" s="26" t="s">
        <v>32</v>
      </c>
      <c r="D447" s="26">
        <v>866.18</v>
      </c>
      <c r="E447" s="26">
        <v>430</v>
      </c>
      <c r="F447" s="26" t="s">
        <v>20</v>
      </c>
      <c r="G447" s="26">
        <v>16</v>
      </c>
      <c r="H447" s="26">
        <v>26</v>
      </c>
      <c r="I447" s="27">
        <v>45476</v>
      </c>
      <c r="J447" s="26" t="s">
        <v>221</v>
      </c>
      <c r="K447" s="26" t="s">
        <v>7257</v>
      </c>
      <c r="L447" s="26">
        <v>39</v>
      </c>
      <c r="M447" s="26" t="s">
        <v>23</v>
      </c>
      <c r="N447" s="27">
        <v>45369</v>
      </c>
      <c r="O447" s="26" t="s">
        <v>138</v>
      </c>
      <c r="P447" s="26">
        <v>45.341200000000001</v>
      </c>
      <c r="Q447" s="26">
        <v>-4.0448000000000004</v>
      </c>
      <c r="R447" s="28">
        <f t="shared" si="19"/>
        <v>107</v>
      </c>
      <c r="S447" t="str">
        <f t="shared" si="20"/>
        <v>0</v>
      </c>
      <c r="T447" t="str">
        <f t="shared" si="21"/>
        <v>0</v>
      </c>
    </row>
    <row r="448" spans="1:20" hidden="1" x14ac:dyDescent="0.3">
      <c r="A448" s="23" t="s">
        <v>9992</v>
      </c>
      <c r="B448" s="23" t="s">
        <v>9993</v>
      </c>
      <c r="C448" s="23" t="s">
        <v>19</v>
      </c>
      <c r="D448" s="23">
        <v>574.03</v>
      </c>
      <c r="E448" s="23">
        <v>624</v>
      </c>
      <c r="F448" s="23" t="s">
        <v>20</v>
      </c>
      <c r="G448" s="23">
        <v>46</v>
      </c>
      <c r="H448" s="23">
        <v>23</v>
      </c>
      <c r="I448" s="24">
        <v>45529</v>
      </c>
      <c r="J448" s="23" t="s">
        <v>268</v>
      </c>
      <c r="K448" s="23" t="s">
        <v>9994</v>
      </c>
      <c r="L448" s="23">
        <v>16</v>
      </c>
      <c r="M448" s="23" t="s">
        <v>23</v>
      </c>
      <c r="N448" s="24">
        <v>45387</v>
      </c>
      <c r="O448" s="23" t="s">
        <v>44</v>
      </c>
      <c r="P448" s="23">
        <v>42.645800000000001</v>
      </c>
      <c r="Q448" s="23">
        <v>16.758500000000002</v>
      </c>
      <c r="R448" s="25">
        <f t="shared" si="19"/>
        <v>142</v>
      </c>
      <c r="S448" t="str">
        <f t="shared" si="20"/>
        <v>0</v>
      </c>
      <c r="T448" t="str">
        <f t="shared" si="21"/>
        <v>0</v>
      </c>
    </row>
    <row r="449" spans="1:20" hidden="1" x14ac:dyDescent="0.3">
      <c r="A449" s="26" t="s">
        <v>1192</v>
      </c>
      <c r="B449" s="26" t="s">
        <v>1193</v>
      </c>
      <c r="C449" s="26" t="s">
        <v>36</v>
      </c>
      <c r="D449" s="26">
        <v>649.77</v>
      </c>
      <c r="E449" s="26">
        <v>477</v>
      </c>
      <c r="F449" s="26" t="s">
        <v>20</v>
      </c>
      <c r="G449" s="26">
        <v>98</v>
      </c>
      <c r="H449" s="26">
        <v>16</v>
      </c>
      <c r="I449" s="27">
        <v>45870</v>
      </c>
      <c r="J449" s="26" t="s">
        <v>148</v>
      </c>
      <c r="K449" s="26" t="s">
        <v>1189</v>
      </c>
      <c r="L449" s="26">
        <v>25</v>
      </c>
      <c r="M449" s="26" t="s">
        <v>23</v>
      </c>
      <c r="N449" s="27">
        <v>45590</v>
      </c>
      <c r="O449" s="26" t="s">
        <v>24</v>
      </c>
      <c r="P449" s="26">
        <v>52.812199999999997</v>
      </c>
      <c r="Q449" s="26">
        <v>9.1796000000000006</v>
      </c>
      <c r="R449" s="28">
        <f t="shared" si="19"/>
        <v>280</v>
      </c>
      <c r="S449" t="str">
        <f t="shared" si="20"/>
        <v>0</v>
      </c>
      <c r="T449" t="str">
        <f t="shared" si="21"/>
        <v>0</v>
      </c>
    </row>
    <row r="450" spans="1:20" hidden="1" x14ac:dyDescent="0.3">
      <c r="A450" s="23" t="s">
        <v>9079</v>
      </c>
      <c r="B450" s="23" t="s">
        <v>9080</v>
      </c>
      <c r="C450" s="23" t="s">
        <v>42</v>
      </c>
      <c r="D450" s="23">
        <v>561.6</v>
      </c>
      <c r="E450" s="23">
        <v>782</v>
      </c>
      <c r="F450" s="23" t="s">
        <v>47</v>
      </c>
      <c r="G450" s="23">
        <v>45</v>
      </c>
      <c r="H450" s="23">
        <v>17</v>
      </c>
      <c r="I450" s="24">
        <v>45681</v>
      </c>
      <c r="J450" s="23" t="s">
        <v>33</v>
      </c>
      <c r="K450" s="23" t="s">
        <v>9081</v>
      </c>
      <c r="L450" s="23">
        <v>16</v>
      </c>
      <c r="M450" s="23" t="s">
        <v>23</v>
      </c>
      <c r="N450" s="24">
        <v>45490</v>
      </c>
      <c r="O450" s="23" t="s">
        <v>24</v>
      </c>
      <c r="P450" s="23">
        <v>47.9617</v>
      </c>
      <c r="Q450" s="23">
        <v>7.7396000000000003</v>
      </c>
      <c r="R450" s="25">
        <f t="shared" si="19"/>
        <v>191</v>
      </c>
      <c r="S450" t="str">
        <f t="shared" si="20"/>
        <v>0</v>
      </c>
      <c r="T450" t="str">
        <f t="shared" si="21"/>
        <v>0</v>
      </c>
    </row>
    <row r="451" spans="1:20" hidden="1" x14ac:dyDescent="0.3">
      <c r="A451" s="26" t="s">
        <v>7785</v>
      </c>
      <c r="B451" s="26" t="s">
        <v>7786</v>
      </c>
      <c r="C451" s="26" t="s">
        <v>72</v>
      </c>
      <c r="D451" s="26">
        <v>787.73</v>
      </c>
      <c r="E451" s="26">
        <v>706</v>
      </c>
      <c r="F451" s="26" t="s">
        <v>47</v>
      </c>
      <c r="G451" s="26">
        <v>26</v>
      </c>
      <c r="H451" s="26">
        <v>28</v>
      </c>
      <c r="I451" s="27">
        <v>45624</v>
      </c>
      <c r="J451" s="26" t="s">
        <v>179</v>
      </c>
      <c r="K451" s="26" t="s">
        <v>7787</v>
      </c>
      <c r="L451" s="26">
        <v>5</v>
      </c>
      <c r="M451" s="26" t="s">
        <v>23</v>
      </c>
      <c r="N451" s="27">
        <v>45445</v>
      </c>
      <c r="O451" s="26" t="s">
        <v>44</v>
      </c>
      <c r="P451" s="26">
        <v>42.327599999999997</v>
      </c>
      <c r="Q451" s="26">
        <v>9.0640000000000001</v>
      </c>
      <c r="R451" s="28">
        <f t="shared" ref="R451:R514" si="22">I451-N451</f>
        <v>179</v>
      </c>
      <c r="S451" t="str">
        <f t="shared" ref="S451:S514" si="23">IF(E451&lt;G451,"1","0")</f>
        <v>0</v>
      </c>
      <c r="T451" t="str">
        <f t="shared" si="21"/>
        <v>0</v>
      </c>
    </row>
    <row r="452" spans="1:20" hidden="1" x14ac:dyDescent="0.3">
      <c r="A452" s="23" t="s">
        <v>8617</v>
      </c>
      <c r="B452" s="23" t="s">
        <v>8618</v>
      </c>
      <c r="C452" s="23" t="s">
        <v>55</v>
      </c>
      <c r="D452" s="23">
        <v>555.49</v>
      </c>
      <c r="E452" s="23">
        <v>368</v>
      </c>
      <c r="F452" s="23" t="s">
        <v>20</v>
      </c>
      <c r="G452" s="23">
        <v>99</v>
      </c>
      <c r="H452" s="23">
        <v>23</v>
      </c>
      <c r="I452" s="24">
        <v>45837</v>
      </c>
      <c r="J452" s="23" t="s">
        <v>28</v>
      </c>
      <c r="K452" s="23" t="s">
        <v>8619</v>
      </c>
      <c r="L452" s="23">
        <v>15</v>
      </c>
      <c r="M452" s="23" t="s">
        <v>23</v>
      </c>
      <c r="N452" s="24">
        <v>45623</v>
      </c>
      <c r="O452" s="23" t="s">
        <v>112</v>
      </c>
      <c r="P452" s="23">
        <v>54.686999999999998</v>
      </c>
      <c r="Q452" s="23">
        <v>-5.8840000000000003</v>
      </c>
      <c r="R452" s="25">
        <f t="shared" si="22"/>
        <v>214</v>
      </c>
      <c r="S452" t="str">
        <f t="shared" si="23"/>
        <v>0</v>
      </c>
      <c r="T452" t="str">
        <f t="shared" si="21"/>
        <v>0</v>
      </c>
    </row>
    <row r="453" spans="1:20" hidden="1" x14ac:dyDescent="0.3">
      <c r="A453" s="26" t="s">
        <v>373</v>
      </c>
      <c r="B453" s="26" t="s">
        <v>374</v>
      </c>
      <c r="C453" s="26" t="s">
        <v>42</v>
      </c>
      <c r="D453" s="26">
        <v>119.97</v>
      </c>
      <c r="E453" s="26">
        <v>652</v>
      </c>
      <c r="F453" s="26" t="s">
        <v>20</v>
      </c>
      <c r="G453" s="26">
        <v>46</v>
      </c>
      <c r="H453" s="26">
        <v>9</v>
      </c>
      <c r="I453" s="27">
        <v>45285</v>
      </c>
      <c r="J453" s="26" t="s">
        <v>93</v>
      </c>
      <c r="K453" s="26" t="s">
        <v>372</v>
      </c>
      <c r="L453" s="26">
        <v>29</v>
      </c>
      <c r="M453" s="26" t="s">
        <v>23</v>
      </c>
      <c r="N453" s="27">
        <v>45085</v>
      </c>
      <c r="O453" s="26" t="s">
        <v>44</v>
      </c>
      <c r="P453" s="26">
        <v>45.5137</v>
      </c>
      <c r="Q453" s="26">
        <v>11.327500000000001</v>
      </c>
      <c r="R453" s="28">
        <f t="shared" si="22"/>
        <v>200</v>
      </c>
      <c r="S453" t="str">
        <f t="shared" si="23"/>
        <v>0</v>
      </c>
      <c r="T453" t="str">
        <f t="shared" si="21"/>
        <v>0</v>
      </c>
    </row>
    <row r="454" spans="1:20" hidden="1" x14ac:dyDescent="0.3">
      <c r="A454" s="23" t="s">
        <v>9289</v>
      </c>
      <c r="B454" s="23" t="s">
        <v>9290</v>
      </c>
      <c r="C454" s="23" t="s">
        <v>42</v>
      </c>
      <c r="D454" s="23">
        <v>811.48</v>
      </c>
      <c r="E454" s="23">
        <v>954</v>
      </c>
      <c r="F454" s="23" t="s">
        <v>47</v>
      </c>
      <c r="G454" s="23">
        <v>90</v>
      </c>
      <c r="H454" s="23">
        <v>26</v>
      </c>
      <c r="I454" s="24">
        <v>45337</v>
      </c>
      <c r="J454" s="23" t="s">
        <v>268</v>
      </c>
      <c r="K454" s="23" t="s">
        <v>9288</v>
      </c>
      <c r="L454" s="23">
        <v>13</v>
      </c>
      <c r="M454" s="23" t="s">
        <v>23</v>
      </c>
      <c r="N454" s="24">
        <v>45330</v>
      </c>
      <c r="O454" s="23" t="s">
        <v>24</v>
      </c>
      <c r="P454" s="23">
        <v>49.166200000000003</v>
      </c>
      <c r="Q454" s="23">
        <v>13.292199999999999</v>
      </c>
      <c r="R454" s="25">
        <f t="shared" si="22"/>
        <v>7</v>
      </c>
      <c r="S454" t="str">
        <f t="shared" si="23"/>
        <v>0</v>
      </c>
      <c r="T454" t="str">
        <f t="shared" si="21"/>
        <v>0</v>
      </c>
    </row>
    <row r="455" spans="1:20" hidden="1" x14ac:dyDescent="0.3">
      <c r="A455" s="26" t="s">
        <v>5499</v>
      </c>
      <c r="B455" s="26" t="s">
        <v>5500</v>
      </c>
      <c r="C455" s="26" t="s">
        <v>55</v>
      </c>
      <c r="D455" s="26">
        <v>762.98</v>
      </c>
      <c r="E455" s="26">
        <v>968</v>
      </c>
      <c r="F455" s="26" t="s">
        <v>47</v>
      </c>
      <c r="G455" s="26">
        <v>69</v>
      </c>
      <c r="H455" s="26">
        <v>8</v>
      </c>
      <c r="I455" s="27">
        <v>45290</v>
      </c>
      <c r="J455" s="26" t="s">
        <v>43</v>
      </c>
      <c r="K455" s="26" t="s">
        <v>5498</v>
      </c>
      <c r="L455" s="26">
        <v>43</v>
      </c>
      <c r="M455" s="26" t="s">
        <v>23</v>
      </c>
      <c r="N455" s="27">
        <v>45210</v>
      </c>
      <c r="O455" s="26" t="s">
        <v>24</v>
      </c>
      <c r="P455" s="26">
        <v>49.9056</v>
      </c>
      <c r="Q455" s="26">
        <v>6.9145000000000003</v>
      </c>
      <c r="R455" s="28">
        <f t="shared" si="22"/>
        <v>80</v>
      </c>
      <c r="S455" t="str">
        <f t="shared" si="23"/>
        <v>0</v>
      </c>
      <c r="T455" t="str">
        <f t="shared" si="21"/>
        <v>0</v>
      </c>
    </row>
    <row r="456" spans="1:20" hidden="1" x14ac:dyDescent="0.3">
      <c r="A456" s="23" t="s">
        <v>3488</v>
      </c>
      <c r="B456" s="23" t="s">
        <v>3489</v>
      </c>
      <c r="C456" s="23" t="s">
        <v>72</v>
      </c>
      <c r="D456" s="23">
        <v>822.1</v>
      </c>
      <c r="E456" s="23">
        <v>635</v>
      </c>
      <c r="F456" s="23" t="s">
        <v>20</v>
      </c>
      <c r="G456" s="23">
        <v>58</v>
      </c>
      <c r="H456" s="23">
        <v>20</v>
      </c>
      <c r="I456" s="24">
        <v>45608</v>
      </c>
      <c r="J456" s="23" t="s">
        <v>234</v>
      </c>
      <c r="K456" s="23" t="s">
        <v>3490</v>
      </c>
      <c r="L456" s="23">
        <v>47</v>
      </c>
      <c r="M456" s="23" t="s">
        <v>23</v>
      </c>
      <c r="N456" s="24">
        <v>45449</v>
      </c>
      <c r="O456" s="23" t="s">
        <v>77</v>
      </c>
      <c r="P456" s="23">
        <v>50.640799999999999</v>
      </c>
      <c r="Q456" s="23">
        <v>4.7680999999999996</v>
      </c>
      <c r="R456" s="25">
        <f t="shared" si="22"/>
        <v>159</v>
      </c>
      <c r="S456" t="str">
        <f t="shared" si="23"/>
        <v>0</v>
      </c>
      <c r="T456" t="str">
        <f t="shared" si="21"/>
        <v>0</v>
      </c>
    </row>
    <row r="457" spans="1:20" x14ac:dyDescent="0.3">
      <c r="A457" s="26" t="s">
        <v>422</v>
      </c>
      <c r="B457" s="26" t="s">
        <v>423</v>
      </c>
      <c r="C457" s="26" t="s">
        <v>36</v>
      </c>
      <c r="D457" s="26">
        <v>198.53</v>
      </c>
      <c r="E457" s="26">
        <v>140</v>
      </c>
      <c r="F457" s="26" t="s">
        <v>27</v>
      </c>
      <c r="G457" s="26">
        <v>90</v>
      </c>
      <c r="H457" s="26">
        <v>19</v>
      </c>
      <c r="I457" s="27">
        <v>45618</v>
      </c>
      <c r="J457" s="26" t="s">
        <v>143</v>
      </c>
      <c r="K457" s="26" t="s">
        <v>424</v>
      </c>
      <c r="L457" s="26">
        <v>31</v>
      </c>
      <c r="M457" s="26" t="s">
        <v>23</v>
      </c>
      <c r="N457" s="27">
        <v>45346</v>
      </c>
      <c r="O457" s="26" t="s">
        <v>90</v>
      </c>
      <c r="P457" s="26">
        <v>48.258200000000002</v>
      </c>
      <c r="Q457" s="26">
        <v>11.3497</v>
      </c>
      <c r="R457" s="28">
        <f t="shared" si="22"/>
        <v>272</v>
      </c>
      <c r="S457" t="str">
        <f t="shared" si="23"/>
        <v>0</v>
      </c>
      <c r="T457" t="str">
        <f t="shared" si="21"/>
        <v>0</v>
      </c>
    </row>
    <row r="458" spans="1:20" hidden="1" x14ac:dyDescent="0.3">
      <c r="A458" s="23" t="s">
        <v>5147</v>
      </c>
      <c r="B458" s="23" t="s">
        <v>5148</v>
      </c>
      <c r="C458" s="23" t="s">
        <v>32</v>
      </c>
      <c r="D458" s="23">
        <v>278.89999999999998</v>
      </c>
      <c r="E458" s="23">
        <v>719</v>
      </c>
      <c r="F458" s="23" t="s">
        <v>47</v>
      </c>
      <c r="G458" s="23">
        <v>65</v>
      </c>
      <c r="H458" s="23">
        <v>7</v>
      </c>
      <c r="I458" s="24">
        <v>45172</v>
      </c>
      <c r="J458" s="23" t="s">
        <v>58</v>
      </c>
      <c r="K458" s="23" t="s">
        <v>5146</v>
      </c>
      <c r="L458" s="23">
        <v>33</v>
      </c>
      <c r="M458" s="23" t="s">
        <v>23</v>
      </c>
      <c r="N458" s="24">
        <v>45022</v>
      </c>
      <c r="O458" s="23" t="s">
        <v>138</v>
      </c>
      <c r="P458" s="23">
        <v>45.649000000000001</v>
      </c>
      <c r="Q458" s="23">
        <v>-0.97740000000000005</v>
      </c>
      <c r="R458" s="25">
        <f t="shared" si="22"/>
        <v>150</v>
      </c>
      <c r="S458" t="str">
        <f t="shared" si="23"/>
        <v>0</v>
      </c>
      <c r="T458" t="str">
        <f t="shared" si="21"/>
        <v>0</v>
      </c>
    </row>
    <row r="459" spans="1:20" hidden="1" x14ac:dyDescent="0.3">
      <c r="A459" s="26" t="s">
        <v>2847</v>
      </c>
      <c r="B459" s="26" t="s">
        <v>2848</v>
      </c>
      <c r="C459" s="26" t="s">
        <v>65</v>
      </c>
      <c r="D459" s="26">
        <v>302.79000000000002</v>
      </c>
      <c r="E459" s="26">
        <v>626</v>
      </c>
      <c r="F459" s="26" t="s">
        <v>20</v>
      </c>
      <c r="G459" s="26">
        <v>43</v>
      </c>
      <c r="H459" s="26">
        <v>29</v>
      </c>
      <c r="I459" s="27">
        <v>45603</v>
      </c>
      <c r="J459" s="26" t="s">
        <v>93</v>
      </c>
      <c r="K459" s="26" t="s">
        <v>2846</v>
      </c>
      <c r="L459" s="26">
        <v>31</v>
      </c>
      <c r="M459" s="26" t="s">
        <v>23</v>
      </c>
      <c r="N459" s="27">
        <v>45307</v>
      </c>
      <c r="O459" s="26" t="s">
        <v>44</v>
      </c>
      <c r="P459" s="26">
        <v>37.450000000000003</v>
      </c>
      <c r="Q459" s="26">
        <v>17.031700000000001</v>
      </c>
      <c r="R459" s="28">
        <f t="shared" si="22"/>
        <v>296</v>
      </c>
      <c r="S459" t="str">
        <f t="shared" si="23"/>
        <v>0</v>
      </c>
      <c r="T459" t="str">
        <f t="shared" si="21"/>
        <v>0</v>
      </c>
    </row>
    <row r="460" spans="1:20" hidden="1" x14ac:dyDescent="0.3">
      <c r="A460" s="23" t="s">
        <v>4993</v>
      </c>
      <c r="B460" s="23" t="s">
        <v>4994</v>
      </c>
      <c r="C460" s="23" t="s">
        <v>42</v>
      </c>
      <c r="D460" s="23">
        <v>513</v>
      </c>
      <c r="E460" s="23">
        <v>717</v>
      </c>
      <c r="F460" s="23" t="s">
        <v>47</v>
      </c>
      <c r="G460" s="23">
        <v>96</v>
      </c>
      <c r="H460" s="23">
        <v>12</v>
      </c>
      <c r="I460" s="24">
        <v>45776</v>
      </c>
      <c r="J460" s="23" t="s">
        <v>69</v>
      </c>
      <c r="K460" s="23" t="s">
        <v>4995</v>
      </c>
      <c r="L460" s="23">
        <v>32</v>
      </c>
      <c r="M460" s="23" t="s">
        <v>23</v>
      </c>
      <c r="N460" s="24">
        <v>45442</v>
      </c>
      <c r="O460" s="23" t="s">
        <v>138</v>
      </c>
      <c r="P460" s="23">
        <v>48.442900000000002</v>
      </c>
      <c r="Q460" s="23">
        <v>-0.6986</v>
      </c>
      <c r="R460" s="25">
        <f t="shared" si="22"/>
        <v>334</v>
      </c>
      <c r="S460" t="str">
        <f t="shared" si="23"/>
        <v>0</v>
      </c>
      <c r="T460" t="str">
        <f t="shared" si="21"/>
        <v>0</v>
      </c>
    </row>
    <row r="461" spans="1:20" hidden="1" x14ac:dyDescent="0.3">
      <c r="A461" s="26" t="s">
        <v>5887</v>
      </c>
      <c r="B461" s="26" t="s">
        <v>5888</v>
      </c>
      <c r="C461" s="26" t="s">
        <v>36</v>
      </c>
      <c r="D461" s="26">
        <v>142.54</v>
      </c>
      <c r="E461" s="26">
        <v>455</v>
      </c>
      <c r="F461" s="26" t="s">
        <v>20</v>
      </c>
      <c r="G461" s="26">
        <v>39</v>
      </c>
      <c r="H461" s="26">
        <v>1</v>
      </c>
      <c r="I461" s="27">
        <v>45506</v>
      </c>
      <c r="J461" s="26" t="s">
        <v>385</v>
      </c>
      <c r="K461" s="26" t="s">
        <v>5886</v>
      </c>
      <c r="L461" s="26">
        <v>43</v>
      </c>
      <c r="M461" s="26" t="s">
        <v>23</v>
      </c>
      <c r="N461" s="27">
        <v>45463</v>
      </c>
      <c r="O461" s="26" t="s">
        <v>44</v>
      </c>
      <c r="P461" s="26">
        <v>42.8934</v>
      </c>
      <c r="Q461" s="26">
        <v>8.9949999999999992</v>
      </c>
      <c r="R461" s="28">
        <f t="shared" si="22"/>
        <v>43</v>
      </c>
      <c r="S461" t="str">
        <f t="shared" si="23"/>
        <v>0</v>
      </c>
      <c r="T461" t="str">
        <f t="shared" si="21"/>
        <v>0</v>
      </c>
    </row>
    <row r="462" spans="1:20" hidden="1" x14ac:dyDescent="0.3">
      <c r="A462" s="23" t="s">
        <v>7406</v>
      </c>
      <c r="B462" s="23" t="s">
        <v>7407</v>
      </c>
      <c r="C462" s="23" t="s">
        <v>65</v>
      </c>
      <c r="D462" s="23">
        <v>391.53</v>
      </c>
      <c r="E462" s="23">
        <v>501</v>
      </c>
      <c r="F462" s="23" t="s">
        <v>20</v>
      </c>
      <c r="G462" s="23">
        <v>36</v>
      </c>
      <c r="H462" s="23">
        <v>24</v>
      </c>
      <c r="I462" s="24">
        <v>45586</v>
      </c>
      <c r="J462" s="23" t="s">
        <v>33</v>
      </c>
      <c r="K462" s="23" t="s">
        <v>7405</v>
      </c>
      <c r="L462" s="23">
        <v>22</v>
      </c>
      <c r="M462" s="23" t="s">
        <v>23</v>
      </c>
      <c r="N462" s="24">
        <v>45267</v>
      </c>
      <c r="O462" s="23" t="s">
        <v>84</v>
      </c>
      <c r="P462" s="23">
        <v>53.203600000000002</v>
      </c>
      <c r="Q462" s="23">
        <v>3.7481</v>
      </c>
      <c r="R462" s="25">
        <f t="shared" si="22"/>
        <v>319</v>
      </c>
      <c r="S462" t="str">
        <f t="shared" si="23"/>
        <v>0</v>
      </c>
      <c r="T462" t="str">
        <f t="shared" si="21"/>
        <v>0</v>
      </c>
    </row>
    <row r="463" spans="1:20" hidden="1" x14ac:dyDescent="0.3">
      <c r="A463" s="26" t="s">
        <v>5474</v>
      </c>
      <c r="B463" s="26" t="s">
        <v>5475</v>
      </c>
      <c r="C463" s="26" t="s">
        <v>72</v>
      </c>
      <c r="D463" s="26">
        <v>190.34</v>
      </c>
      <c r="E463" s="26">
        <v>402</v>
      </c>
      <c r="F463" s="26" t="s">
        <v>20</v>
      </c>
      <c r="G463" s="26">
        <v>60</v>
      </c>
      <c r="H463" s="26">
        <v>28</v>
      </c>
      <c r="I463" s="27">
        <v>45258</v>
      </c>
      <c r="J463" s="26" t="s">
        <v>115</v>
      </c>
      <c r="K463" s="26" t="s">
        <v>5476</v>
      </c>
      <c r="L463" s="26">
        <v>19</v>
      </c>
      <c r="M463" s="26" t="s">
        <v>23</v>
      </c>
      <c r="N463" s="27">
        <v>45243</v>
      </c>
      <c r="O463" s="26" t="s">
        <v>24</v>
      </c>
      <c r="P463" s="26">
        <v>47.3292</v>
      </c>
      <c r="Q463" s="26">
        <v>10.468299999999999</v>
      </c>
      <c r="R463" s="28">
        <f t="shared" si="22"/>
        <v>15</v>
      </c>
      <c r="S463" t="str">
        <f t="shared" si="23"/>
        <v>0</v>
      </c>
      <c r="T463" t="str">
        <f t="shared" si="21"/>
        <v>0</v>
      </c>
    </row>
    <row r="464" spans="1:20" hidden="1" x14ac:dyDescent="0.3">
      <c r="A464" s="23" t="s">
        <v>2238</v>
      </c>
      <c r="B464" s="23" t="s">
        <v>2239</v>
      </c>
      <c r="C464" s="23" t="s">
        <v>42</v>
      </c>
      <c r="D464" s="23">
        <v>272.12</v>
      </c>
      <c r="E464" s="23">
        <v>952</v>
      </c>
      <c r="F464" s="23" t="s">
        <v>47</v>
      </c>
      <c r="G464" s="23">
        <v>18</v>
      </c>
      <c r="H464" s="23">
        <v>17</v>
      </c>
      <c r="I464" s="24">
        <v>45781</v>
      </c>
      <c r="J464" s="23" t="s">
        <v>218</v>
      </c>
      <c r="K464" s="23" t="s">
        <v>2237</v>
      </c>
      <c r="L464" s="23">
        <v>20</v>
      </c>
      <c r="M464" s="23" t="s">
        <v>23</v>
      </c>
      <c r="N464" s="24">
        <v>45563</v>
      </c>
      <c r="O464" s="23" t="s">
        <v>90</v>
      </c>
      <c r="P464" s="23">
        <v>47.9161</v>
      </c>
      <c r="Q464" s="23">
        <v>13.958</v>
      </c>
      <c r="R464" s="25">
        <f t="shared" si="22"/>
        <v>218</v>
      </c>
      <c r="S464" t="str">
        <f t="shared" si="23"/>
        <v>0</v>
      </c>
      <c r="T464" t="str">
        <f t="shared" si="21"/>
        <v>0</v>
      </c>
    </row>
    <row r="465" spans="1:20" x14ac:dyDescent="0.3">
      <c r="A465" s="26" t="s">
        <v>4650</v>
      </c>
      <c r="B465" s="26" t="s">
        <v>4651</v>
      </c>
      <c r="C465" s="26" t="s">
        <v>36</v>
      </c>
      <c r="D465" s="26">
        <v>709.32</v>
      </c>
      <c r="E465" s="26">
        <v>287</v>
      </c>
      <c r="F465" s="26" t="s">
        <v>27</v>
      </c>
      <c r="G465" s="26">
        <v>29</v>
      </c>
      <c r="H465" s="26">
        <v>23</v>
      </c>
      <c r="I465" s="27">
        <v>45407</v>
      </c>
      <c r="J465" s="26" t="s">
        <v>66</v>
      </c>
      <c r="K465" s="26" t="s">
        <v>4652</v>
      </c>
      <c r="L465" s="26">
        <v>27</v>
      </c>
      <c r="M465" s="26" t="s">
        <v>23</v>
      </c>
      <c r="N465" s="27">
        <v>45086</v>
      </c>
      <c r="O465" s="26" t="s">
        <v>77</v>
      </c>
      <c r="P465" s="26">
        <v>49.609000000000002</v>
      </c>
      <c r="Q465" s="26">
        <v>3.7248000000000001</v>
      </c>
      <c r="R465" s="28">
        <f t="shared" si="22"/>
        <v>321</v>
      </c>
      <c r="S465" t="str">
        <f t="shared" si="23"/>
        <v>0</v>
      </c>
      <c r="T465" t="str">
        <f t="shared" si="21"/>
        <v>0</v>
      </c>
    </row>
    <row r="466" spans="1:20" hidden="1" x14ac:dyDescent="0.3">
      <c r="A466" s="23" t="s">
        <v>6171</v>
      </c>
      <c r="B466" s="23" t="s">
        <v>6172</v>
      </c>
      <c r="C466" s="23" t="s">
        <v>42</v>
      </c>
      <c r="D466" s="23">
        <v>856.26</v>
      </c>
      <c r="E466" s="23">
        <v>354</v>
      </c>
      <c r="F466" s="23" t="s">
        <v>20</v>
      </c>
      <c r="G466" s="23">
        <v>96</v>
      </c>
      <c r="H466" s="23">
        <v>6</v>
      </c>
      <c r="I466" s="24">
        <v>45711</v>
      </c>
      <c r="J466" s="23" t="s">
        <v>210</v>
      </c>
      <c r="K466" s="23" t="s">
        <v>6170</v>
      </c>
      <c r="L466" s="23">
        <v>34</v>
      </c>
      <c r="M466" s="23" t="s">
        <v>23</v>
      </c>
      <c r="N466" s="24">
        <v>45691</v>
      </c>
      <c r="O466" s="23" t="s">
        <v>90</v>
      </c>
      <c r="P466" s="23">
        <v>47.697899999999997</v>
      </c>
      <c r="Q466" s="23">
        <v>11.1677</v>
      </c>
      <c r="R466" s="25">
        <f t="shared" si="22"/>
        <v>20</v>
      </c>
      <c r="S466" t="str">
        <f t="shared" si="23"/>
        <v>0</v>
      </c>
      <c r="T466" t="str">
        <f t="shared" si="21"/>
        <v>0</v>
      </c>
    </row>
    <row r="467" spans="1:20" hidden="1" x14ac:dyDescent="0.3">
      <c r="A467" s="26" t="s">
        <v>7056</v>
      </c>
      <c r="B467" s="26" t="s">
        <v>7057</v>
      </c>
      <c r="C467" s="26" t="s">
        <v>36</v>
      </c>
      <c r="D467" s="26">
        <v>32.68</v>
      </c>
      <c r="E467" s="26">
        <v>342</v>
      </c>
      <c r="F467" s="26" t="s">
        <v>20</v>
      </c>
      <c r="G467" s="26">
        <v>56</v>
      </c>
      <c r="H467" s="26">
        <v>26</v>
      </c>
      <c r="I467" s="27">
        <v>45338</v>
      </c>
      <c r="J467" s="26" t="s">
        <v>58</v>
      </c>
      <c r="K467" s="26" t="s">
        <v>7053</v>
      </c>
      <c r="L467" s="26">
        <v>40</v>
      </c>
      <c r="M467" s="26" t="s">
        <v>23</v>
      </c>
      <c r="N467" s="27">
        <v>45104</v>
      </c>
      <c r="O467" s="26" t="s">
        <v>90</v>
      </c>
      <c r="P467" s="26">
        <v>48.668799999999997</v>
      </c>
      <c r="Q467" s="26">
        <v>10.1707</v>
      </c>
      <c r="R467" s="28">
        <f t="shared" si="22"/>
        <v>234</v>
      </c>
      <c r="S467" t="str">
        <f t="shared" si="23"/>
        <v>0</v>
      </c>
      <c r="T467" t="str">
        <f t="shared" si="21"/>
        <v>0</v>
      </c>
    </row>
    <row r="468" spans="1:20" x14ac:dyDescent="0.3">
      <c r="A468" s="23" t="s">
        <v>7727</v>
      </c>
      <c r="B468" s="23" t="s">
        <v>7728</v>
      </c>
      <c r="C468" s="23" t="s">
        <v>72</v>
      </c>
      <c r="D468" s="23">
        <v>570.24</v>
      </c>
      <c r="E468" s="23">
        <v>148</v>
      </c>
      <c r="F468" s="23" t="s">
        <v>27</v>
      </c>
      <c r="G468" s="23">
        <v>28</v>
      </c>
      <c r="H468" s="23">
        <v>24</v>
      </c>
      <c r="I468" s="24">
        <v>45683</v>
      </c>
      <c r="J468" s="23" t="s">
        <v>69</v>
      </c>
      <c r="K468" s="23" t="s">
        <v>7729</v>
      </c>
      <c r="L468" s="23">
        <v>39</v>
      </c>
      <c r="M468" s="23" t="s">
        <v>23</v>
      </c>
      <c r="N468" s="24">
        <v>45652</v>
      </c>
      <c r="O468" s="23" t="s">
        <v>90</v>
      </c>
      <c r="P468" s="23">
        <v>47.667200000000001</v>
      </c>
      <c r="Q468" s="23">
        <v>14.8239</v>
      </c>
      <c r="R468" s="25">
        <f t="shared" si="22"/>
        <v>31</v>
      </c>
      <c r="S468" t="str">
        <f t="shared" si="23"/>
        <v>0</v>
      </c>
      <c r="T468" t="str">
        <f t="shared" si="21"/>
        <v>0</v>
      </c>
    </row>
    <row r="469" spans="1:20" x14ac:dyDescent="0.3">
      <c r="A469" s="26" t="s">
        <v>6383</v>
      </c>
      <c r="B469" s="26" t="s">
        <v>6384</v>
      </c>
      <c r="C469" s="26" t="s">
        <v>32</v>
      </c>
      <c r="D469" s="26">
        <v>45.7</v>
      </c>
      <c r="E469" s="26">
        <v>209</v>
      </c>
      <c r="F469" s="26" t="s">
        <v>27</v>
      </c>
      <c r="G469" s="26">
        <v>77</v>
      </c>
      <c r="H469" s="26">
        <v>22</v>
      </c>
      <c r="I469" s="27">
        <v>45687</v>
      </c>
      <c r="J469" s="26" t="s">
        <v>459</v>
      </c>
      <c r="K469" s="26" t="s">
        <v>6385</v>
      </c>
      <c r="L469" s="26">
        <v>32</v>
      </c>
      <c r="M469" s="26" t="s">
        <v>23</v>
      </c>
      <c r="N469" s="27">
        <v>45413</v>
      </c>
      <c r="O469" s="26" t="s">
        <v>138</v>
      </c>
      <c r="P469" s="26">
        <v>43.865200000000002</v>
      </c>
      <c r="Q469" s="26">
        <v>4.0138999999999996</v>
      </c>
      <c r="R469" s="28">
        <f t="shared" si="22"/>
        <v>274</v>
      </c>
      <c r="S469" t="str">
        <f t="shared" si="23"/>
        <v>0</v>
      </c>
      <c r="T469" t="str">
        <f t="shared" si="21"/>
        <v>0</v>
      </c>
    </row>
    <row r="470" spans="1:20" x14ac:dyDescent="0.3">
      <c r="A470" s="23" t="s">
        <v>4017</v>
      </c>
      <c r="B470" s="23" t="s">
        <v>4018</v>
      </c>
      <c r="C470" s="23" t="s">
        <v>72</v>
      </c>
      <c r="D470" s="23">
        <v>94.4</v>
      </c>
      <c r="E470" s="23">
        <v>111</v>
      </c>
      <c r="F470" s="23" t="s">
        <v>27</v>
      </c>
      <c r="G470" s="23">
        <v>86</v>
      </c>
      <c r="H470" s="23">
        <v>5</v>
      </c>
      <c r="I470" s="24">
        <v>45529</v>
      </c>
      <c r="J470" s="23" t="s">
        <v>43</v>
      </c>
      <c r="K470" s="23" t="s">
        <v>4019</v>
      </c>
      <c r="L470" s="23">
        <v>7</v>
      </c>
      <c r="M470" s="23" t="s">
        <v>23</v>
      </c>
      <c r="N470" s="24">
        <v>45501</v>
      </c>
      <c r="O470" s="23" t="s">
        <v>44</v>
      </c>
      <c r="P470" s="23">
        <v>45.308500000000002</v>
      </c>
      <c r="Q470" s="23">
        <v>8.8650000000000002</v>
      </c>
      <c r="R470" s="25">
        <f t="shared" si="22"/>
        <v>28</v>
      </c>
      <c r="S470" t="str">
        <f t="shared" si="23"/>
        <v>0</v>
      </c>
      <c r="T470" t="str">
        <f t="shared" si="21"/>
        <v>0</v>
      </c>
    </row>
    <row r="471" spans="1:20" hidden="1" x14ac:dyDescent="0.3">
      <c r="A471" s="26" t="s">
        <v>9303</v>
      </c>
      <c r="B471" s="26" t="s">
        <v>9304</v>
      </c>
      <c r="C471" s="26" t="s">
        <v>19</v>
      </c>
      <c r="D471" s="26">
        <v>708.03</v>
      </c>
      <c r="E471" s="26">
        <v>653</v>
      </c>
      <c r="F471" s="26" t="s">
        <v>20</v>
      </c>
      <c r="G471" s="26">
        <v>21</v>
      </c>
      <c r="H471" s="26">
        <v>25</v>
      </c>
      <c r="I471" s="27">
        <v>45807</v>
      </c>
      <c r="J471" s="26" t="s">
        <v>412</v>
      </c>
      <c r="K471" s="26" t="s">
        <v>9305</v>
      </c>
      <c r="L471" s="26">
        <v>20</v>
      </c>
      <c r="M471" s="26" t="s">
        <v>23</v>
      </c>
      <c r="N471" s="27">
        <v>45483</v>
      </c>
      <c r="O471" s="26" t="s">
        <v>39</v>
      </c>
      <c r="P471" s="26">
        <v>67.957599999999999</v>
      </c>
      <c r="Q471" s="26">
        <v>18.351600000000001</v>
      </c>
      <c r="R471" s="28">
        <f t="shared" si="22"/>
        <v>324</v>
      </c>
      <c r="S471" t="str">
        <f t="shared" si="23"/>
        <v>0</v>
      </c>
      <c r="T471" t="str">
        <f t="shared" si="21"/>
        <v>0</v>
      </c>
    </row>
    <row r="472" spans="1:20" hidden="1" x14ac:dyDescent="0.3">
      <c r="A472" s="23" t="s">
        <v>7038</v>
      </c>
      <c r="B472" s="23" t="s">
        <v>7039</v>
      </c>
      <c r="C472" s="23" t="s">
        <v>19</v>
      </c>
      <c r="D472" s="23">
        <v>738.25</v>
      </c>
      <c r="E472" s="23">
        <v>975</v>
      </c>
      <c r="F472" s="23" t="s">
        <v>47</v>
      </c>
      <c r="G472" s="23">
        <v>82</v>
      </c>
      <c r="H472" s="23">
        <v>20</v>
      </c>
      <c r="I472" s="24">
        <v>45525</v>
      </c>
      <c r="J472" s="23" t="s">
        <v>100</v>
      </c>
      <c r="K472" s="23" t="s">
        <v>7040</v>
      </c>
      <c r="L472" s="23">
        <v>19</v>
      </c>
      <c r="M472" s="23" t="s">
        <v>23</v>
      </c>
      <c r="N472" s="24">
        <v>45286</v>
      </c>
      <c r="O472" s="23" t="s">
        <v>84</v>
      </c>
      <c r="P472" s="23">
        <v>51.607900000000001</v>
      </c>
      <c r="Q472" s="23">
        <v>4.9802999999999997</v>
      </c>
      <c r="R472" s="25">
        <f t="shared" si="22"/>
        <v>239</v>
      </c>
      <c r="S472" t="str">
        <f t="shared" si="23"/>
        <v>0</v>
      </c>
      <c r="T472" t="str">
        <f t="shared" si="21"/>
        <v>0</v>
      </c>
    </row>
    <row r="473" spans="1:20" hidden="1" x14ac:dyDescent="0.3">
      <c r="A473" s="26" t="s">
        <v>3633</v>
      </c>
      <c r="B473" s="26" t="s">
        <v>3634</v>
      </c>
      <c r="C473" s="26" t="s">
        <v>72</v>
      </c>
      <c r="D473" s="26">
        <v>815.84</v>
      </c>
      <c r="E473" s="26">
        <v>535</v>
      </c>
      <c r="F473" s="26" t="s">
        <v>20</v>
      </c>
      <c r="G473" s="26">
        <v>88</v>
      </c>
      <c r="H473" s="26">
        <v>7</v>
      </c>
      <c r="I473" s="27">
        <v>45559</v>
      </c>
      <c r="J473" s="26" t="s">
        <v>21</v>
      </c>
      <c r="K473" s="26" t="s">
        <v>3635</v>
      </c>
      <c r="L473" s="26">
        <v>23</v>
      </c>
      <c r="M473" s="26" t="s">
        <v>38</v>
      </c>
      <c r="N473" s="27">
        <v>45245</v>
      </c>
      <c r="O473" s="26" t="s">
        <v>29</v>
      </c>
      <c r="P473" s="26">
        <v>38.435099999999998</v>
      </c>
      <c r="Q473" s="26">
        <v>-0.1636</v>
      </c>
      <c r="R473" s="28">
        <f t="shared" si="22"/>
        <v>314</v>
      </c>
      <c r="S473" t="str">
        <f t="shared" si="23"/>
        <v>0</v>
      </c>
      <c r="T473" t="str">
        <f t="shared" si="21"/>
        <v>0</v>
      </c>
    </row>
    <row r="474" spans="1:20" hidden="1" x14ac:dyDescent="0.3">
      <c r="A474" s="23" t="s">
        <v>5159</v>
      </c>
      <c r="B474" s="23" t="s">
        <v>5160</v>
      </c>
      <c r="C474" s="23" t="s">
        <v>55</v>
      </c>
      <c r="D474" s="23">
        <v>479.5</v>
      </c>
      <c r="E474" s="23">
        <v>48</v>
      </c>
      <c r="F474" s="23" t="s">
        <v>27</v>
      </c>
      <c r="G474" s="23">
        <v>94</v>
      </c>
      <c r="H474" s="23">
        <v>22</v>
      </c>
      <c r="I474" s="24">
        <v>45754</v>
      </c>
      <c r="J474" s="23" t="s">
        <v>126</v>
      </c>
      <c r="K474" s="23" t="s">
        <v>5161</v>
      </c>
      <c r="L474" s="23">
        <v>14</v>
      </c>
      <c r="M474" s="23" t="s">
        <v>23</v>
      </c>
      <c r="N474" s="24">
        <v>45560</v>
      </c>
      <c r="O474" s="23" t="s">
        <v>90</v>
      </c>
      <c r="P474" s="23">
        <v>48.470399999999998</v>
      </c>
      <c r="Q474" s="23">
        <v>15.913600000000001</v>
      </c>
      <c r="R474" s="25">
        <f t="shared" si="22"/>
        <v>194</v>
      </c>
      <c r="S474" t="str">
        <f t="shared" si="23"/>
        <v>1</v>
      </c>
      <c r="T474" t="str">
        <f t="shared" si="21"/>
        <v>1</v>
      </c>
    </row>
    <row r="475" spans="1:20" hidden="1" x14ac:dyDescent="0.3">
      <c r="A475" s="26" t="s">
        <v>4211</v>
      </c>
      <c r="B475" s="26" t="s">
        <v>4212</v>
      </c>
      <c r="C475" s="26" t="s">
        <v>65</v>
      </c>
      <c r="D475" s="26">
        <v>861.21</v>
      </c>
      <c r="E475" s="26">
        <v>799</v>
      </c>
      <c r="F475" s="26" t="s">
        <v>47</v>
      </c>
      <c r="G475" s="26">
        <v>88</v>
      </c>
      <c r="H475" s="26">
        <v>26</v>
      </c>
      <c r="I475" s="27">
        <v>45850</v>
      </c>
      <c r="J475" s="26" t="s">
        <v>201</v>
      </c>
      <c r="K475" s="26" t="s">
        <v>4213</v>
      </c>
      <c r="L475" s="26">
        <v>8</v>
      </c>
      <c r="M475" s="26" t="s">
        <v>23</v>
      </c>
      <c r="N475" s="27">
        <v>45555</v>
      </c>
      <c r="O475" s="26" t="s">
        <v>112</v>
      </c>
      <c r="P475" s="26">
        <v>58.574800000000003</v>
      </c>
      <c r="Q475" s="26">
        <v>-0.28720000000000001</v>
      </c>
      <c r="R475" s="28">
        <f t="shared" si="22"/>
        <v>295</v>
      </c>
      <c r="S475" t="str">
        <f t="shared" si="23"/>
        <v>0</v>
      </c>
      <c r="T475" t="str">
        <f t="shared" si="21"/>
        <v>0</v>
      </c>
    </row>
    <row r="476" spans="1:20" hidden="1" x14ac:dyDescent="0.3">
      <c r="A476" s="23" t="s">
        <v>7272</v>
      </c>
      <c r="B476" s="23" t="s">
        <v>7273</v>
      </c>
      <c r="C476" s="23" t="s">
        <v>72</v>
      </c>
      <c r="D476" s="23">
        <v>175.17</v>
      </c>
      <c r="E476" s="23">
        <v>330</v>
      </c>
      <c r="F476" s="23" t="s">
        <v>20</v>
      </c>
      <c r="G476" s="23">
        <v>14</v>
      </c>
      <c r="H476" s="23">
        <v>22</v>
      </c>
      <c r="I476" s="24">
        <v>45723</v>
      </c>
      <c r="J476" s="23" t="s">
        <v>28</v>
      </c>
      <c r="K476" s="23" t="s">
        <v>7274</v>
      </c>
      <c r="L476" s="23">
        <v>26</v>
      </c>
      <c r="M476" s="23" t="s">
        <v>23</v>
      </c>
      <c r="N476" s="24">
        <v>45520</v>
      </c>
      <c r="O476" s="23" t="s">
        <v>138</v>
      </c>
      <c r="P476" s="23">
        <v>47.193600000000004</v>
      </c>
      <c r="Q476" s="23">
        <v>-0.1474</v>
      </c>
      <c r="R476" s="25">
        <f t="shared" si="22"/>
        <v>203</v>
      </c>
      <c r="S476" t="str">
        <f t="shared" si="23"/>
        <v>0</v>
      </c>
      <c r="T476" t="str">
        <f t="shared" si="21"/>
        <v>0</v>
      </c>
    </row>
    <row r="477" spans="1:20" hidden="1" x14ac:dyDescent="0.3">
      <c r="A477" s="26" t="s">
        <v>9413</v>
      </c>
      <c r="B477" s="26" t="s">
        <v>9414</v>
      </c>
      <c r="C477" s="26" t="s">
        <v>72</v>
      </c>
      <c r="D477" s="26">
        <v>257.22000000000003</v>
      </c>
      <c r="E477" s="26">
        <v>364</v>
      </c>
      <c r="F477" s="26" t="s">
        <v>20</v>
      </c>
      <c r="G477" s="26">
        <v>78</v>
      </c>
      <c r="H477" s="26">
        <v>27</v>
      </c>
      <c r="I477" s="27">
        <v>46004</v>
      </c>
      <c r="J477" s="26" t="s">
        <v>224</v>
      </c>
      <c r="K477" s="26" t="s">
        <v>9415</v>
      </c>
      <c r="L477" s="26">
        <v>22</v>
      </c>
      <c r="M477" s="26" t="s">
        <v>23</v>
      </c>
      <c r="N477" s="27">
        <v>45660</v>
      </c>
      <c r="O477" s="26" t="s">
        <v>77</v>
      </c>
      <c r="P477" s="26">
        <v>50.589199999999998</v>
      </c>
      <c r="Q477" s="26">
        <v>2.6602000000000001</v>
      </c>
      <c r="R477" s="28">
        <f t="shared" si="22"/>
        <v>344</v>
      </c>
      <c r="S477" t="str">
        <f t="shared" si="23"/>
        <v>0</v>
      </c>
      <c r="T477" t="str">
        <f t="shared" si="21"/>
        <v>0</v>
      </c>
    </row>
    <row r="478" spans="1:20" hidden="1" x14ac:dyDescent="0.3">
      <c r="A478" s="23" t="s">
        <v>2186</v>
      </c>
      <c r="B478" s="23" t="s">
        <v>2187</v>
      </c>
      <c r="C478" s="23" t="s">
        <v>42</v>
      </c>
      <c r="D478" s="23">
        <v>143.16</v>
      </c>
      <c r="E478" s="23">
        <v>10</v>
      </c>
      <c r="F478" s="23" t="s">
        <v>27</v>
      </c>
      <c r="G478" s="23">
        <v>34</v>
      </c>
      <c r="H478" s="23">
        <v>12</v>
      </c>
      <c r="I478" s="24">
        <v>45163</v>
      </c>
      <c r="J478" s="23" t="s">
        <v>204</v>
      </c>
      <c r="K478" s="23" t="s">
        <v>2188</v>
      </c>
      <c r="L478" s="23">
        <v>26</v>
      </c>
      <c r="M478" s="23" t="s">
        <v>23</v>
      </c>
      <c r="N478" s="24">
        <v>45021</v>
      </c>
      <c r="O478" s="23" t="s">
        <v>29</v>
      </c>
      <c r="P478" s="23">
        <v>41.809600000000003</v>
      </c>
      <c r="Q478" s="23">
        <v>-3.681</v>
      </c>
      <c r="R478" s="25">
        <f t="shared" si="22"/>
        <v>142</v>
      </c>
      <c r="S478" t="str">
        <f t="shared" si="23"/>
        <v>1</v>
      </c>
      <c r="T478" t="str">
        <f t="shared" si="21"/>
        <v>1</v>
      </c>
    </row>
    <row r="479" spans="1:20" x14ac:dyDescent="0.3">
      <c r="A479" s="26" t="s">
        <v>8001</v>
      </c>
      <c r="B479" s="26" t="s">
        <v>8002</v>
      </c>
      <c r="C479" s="26" t="s">
        <v>42</v>
      </c>
      <c r="D479" s="26">
        <v>799.56</v>
      </c>
      <c r="E479" s="26">
        <v>187</v>
      </c>
      <c r="F479" s="26" t="s">
        <v>27</v>
      </c>
      <c r="G479" s="26">
        <v>97</v>
      </c>
      <c r="H479" s="26">
        <v>5</v>
      </c>
      <c r="I479" s="27">
        <v>45216</v>
      </c>
      <c r="J479" s="26" t="s">
        <v>556</v>
      </c>
      <c r="K479" s="26" t="s">
        <v>8000</v>
      </c>
      <c r="L479" s="26">
        <v>46</v>
      </c>
      <c r="M479" s="26" t="s">
        <v>23</v>
      </c>
      <c r="N479" s="27">
        <v>45017</v>
      </c>
      <c r="O479" s="26" t="s">
        <v>39</v>
      </c>
      <c r="P479" s="26">
        <v>55.576300000000003</v>
      </c>
      <c r="Q479" s="26">
        <v>11.918799999999999</v>
      </c>
      <c r="R479" s="28">
        <f t="shared" si="22"/>
        <v>199</v>
      </c>
      <c r="S479" t="str">
        <f t="shared" si="23"/>
        <v>0</v>
      </c>
      <c r="T479" t="str">
        <f t="shared" si="21"/>
        <v>0</v>
      </c>
    </row>
    <row r="480" spans="1:20" hidden="1" x14ac:dyDescent="0.3">
      <c r="A480" s="23" t="s">
        <v>9764</v>
      </c>
      <c r="B480" s="23" t="s">
        <v>9765</v>
      </c>
      <c r="C480" s="23" t="s">
        <v>36</v>
      </c>
      <c r="D480" s="23">
        <v>236.39</v>
      </c>
      <c r="E480" s="23">
        <v>508</v>
      </c>
      <c r="F480" s="23" t="s">
        <v>20</v>
      </c>
      <c r="G480" s="23">
        <v>40</v>
      </c>
      <c r="H480" s="23">
        <v>2</v>
      </c>
      <c r="I480" s="24">
        <v>45880</v>
      </c>
      <c r="J480" s="23" t="s">
        <v>459</v>
      </c>
      <c r="K480" s="23" t="s">
        <v>9766</v>
      </c>
      <c r="L480" s="23">
        <v>20</v>
      </c>
      <c r="M480" s="23" t="s">
        <v>23</v>
      </c>
      <c r="N480" s="24">
        <v>45564</v>
      </c>
      <c r="O480" s="23" t="s">
        <v>112</v>
      </c>
      <c r="P480" s="23">
        <v>53.309699999999999</v>
      </c>
      <c r="Q480" s="23">
        <v>-2.3658000000000001</v>
      </c>
      <c r="R480" s="25">
        <f t="shared" si="22"/>
        <v>316</v>
      </c>
      <c r="S480" t="str">
        <f t="shared" si="23"/>
        <v>0</v>
      </c>
      <c r="T480" t="str">
        <f t="shared" si="21"/>
        <v>0</v>
      </c>
    </row>
    <row r="481" spans="1:20" hidden="1" x14ac:dyDescent="0.3">
      <c r="A481" s="26" t="s">
        <v>3276</v>
      </c>
      <c r="B481" s="26" t="s">
        <v>3277</v>
      </c>
      <c r="C481" s="26" t="s">
        <v>65</v>
      </c>
      <c r="D481" s="26">
        <v>163.96</v>
      </c>
      <c r="E481" s="26">
        <v>579</v>
      </c>
      <c r="F481" s="26" t="s">
        <v>20</v>
      </c>
      <c r="G481" s="26">
        <v>55</v>
      </c>
      <c r="H481" s="26">
        <v>4</v>
      </c>
      <c r="I481" s="27">
        <v>45686</v>
      </c>
      <c r="J481" s="26" t="s">
        <v>100</v>
      </c>
      <c r="K481" s="26" t="s">
        <v>3278</v>
      </c>
      <c r="L481" s="26">
        <v>7</v>
      </c>
      <c r="M481" s="26" t="s">
        <v>23</v>
      </c>
      <c r="N481" s="27">
        <v>45507</v>
      </c>
      <c r="O481" s="26" t="s">
        <v>39</v>
      </c>
      <c r="P481" s="26">
        <v>61.706000000000003</v>
      </c>
      <c r="Q481" s="26">
        <v>19.211600000000001</v>
      </c>
      <c r="R481" s="28">
        <f t="shared" si="22"/>
        <v>179</v>
      </c>
      <c r="S481" t="str">
        <f t="shared" si="23"/>
        <v>0</v>
      </c>
      <c r="T481" t="str">
        <f t="shared" si="21"/>
        <v>0</v>
      </c>
    </row>
    <row r="482" spans="1:20" hidden="1" x14ac:dyDescent="0.3">
      <c r="A482" s="23" t="s">
        <v>4589</v>
      </c>
      <c r="B482" s="23" t="s">
        <v>4590</v>
      </c>
      <c r="C482" s="23" t="s">
        <v>42</v>
      </c>
      <c r="D482" s="23">
        <v>626.88</v>
      </c>
      <c r="E482" s="23">
        <v>444</v>
      </c>
      <c r="F482" s="23" t="s">
        <v>20</v>
      </c>
      <c r="G482" s="23">
        <v>43</v>
      </c>
      <c r="H482" s="23">
        <v>17</v>
      </c>
      <c r="I482" s="24">
        <v>46000</v>
      </c>
      <c r="J482" s="23" t="s">
        <v>134</v>
      </c>
      <c r="K482" s="23" t="s">
        <v>4588</v>
      </c>
      <c r="L482" s="23">
        <v>48</v>
      </c>
      <c r="M482" s="23" t="s">
        <v>23</v>
      </c>
      <c r="N482" s="24">
        <v>45673</v>
      </c>
      <c r="O482" s="23" t="s">
        <v>29</v>
      </c>
      <c r="P482" s="23">
        <v>39.746299999999998</v>
      </c>
      <c r="Q482" s="23">
        <v>-0.96250000000000002</v>
      </c>
      <c r="R482" s="25">
        <f t="shared" si="22"/>
        <v>327</v>
      </c>
      <c r="S482" t="str">
        <f t="shared" si="23"/>
        <v>0</v>
      </c>
      <c r="T482" t="str">
        <f t="shared" si="21"/>
        <v>0</v>
      </c>
    </row>
    <row r="483" spans="1:20" x14ac:dyDescent="0.3">
      <c r="A483" s="26" t="s">
        <v>6487</v>
      </c>
      <c r="B483" s="26" t="s">
        <v>6488</v>
      </c>
      <c r="C483" s="26" t="s">
        <v>65</v>
      </c>
      <c r="D483" s="26">
        <v>86.31</v>
      </c>
      <c r="E483" s="26">
        <v>89</v>
      </c>
      <c r="F483" s="26" t="s">
        <v>27</v>
      </c>
      <c r="G483" s="26">
        <v>50</v>
      </c>
      <c r="H483" s="26">
        <v>25</v>
      </c>
      <c r="I483" s="27">
        <v>45152</v>
      </c>
      <c r="J483" s="26" t="s">
        <v>69</v>
      </c>
      <c r="K483" s="26" t="s">
        <v>6489</v>
      </c>
      <c r="L483" s="26">
        <v>39</v>
      </c>
      <c r="M483" s="26" t="s">
        <v>23</v>
      </c>
      <c r="N483" s="27">
        <v>45019</v>
      </c>
      <c r="O483" s="26" t="s">
        <v>90</v>
      </c>
      <c r="P483" s="26">
        <v>46.969700000000003</v>
      </c>
      <c r="Q483" s="26">
        <v>10.3689</v>
      </c>
      <c r="R483" s="28">
        <f t="shared" si="22"/>
        <v>133</v>
      </c>
      <c r="S483" t="str">
        <f t="shared" si="23"/>
        <v>0</v>
      </c>
      <c r="T483" t="str">
        <f t="shared" si="21"/>
        <v>0</v>
      </c>
    </row>
    <row r="484" spans="1:20" hidden="1" x14ac:dyDescent="0.3">
      <c r="A484" s="23" t="s">
        <v>2479</v>
      </c>
      <c r="B484" s="23" t="s">
        <v>2480</v>
      </c>
      <c r="C484" s="23" t="s">
        <v>72</v>
      </c>
      <c r="D484" s="23">
        <v>54.45</v>
      </c>
      <c r="E484" s="23">
        <v>621</v>
      </c>
      <c r="F484" s="23" t="s">
        <v>20</v>
      </c>
      <c r="G484" s="23">
        <v>87</v>
      </c>
      <c r="H484" s="23">
        <v>25</v>
      </c>
      <c r="I484" s="24">
        <v>45229</v>
      </c>
      <c r="J484" s="23" t="s">
        <v>158</v>
      </c>
      <c r="K484" s="23" t="s">
        <v>2481</v>
      </c>
      <c r="L484" s="23">
        <v>45</v>
      </c>
      <c r="M484" s="23" t="s">
        <v>23</v>
      </c>
      <c r="N484" s="24">
        <v>45151</v>
      </c>
      <c r="O484" s="23" t="s">
        <v>112</v>
      </c>
      <c r="P484" s="23">
        <v>55.148600000000002</v>
      </c>
      <c r="Q484" s="23">
        <v>-3.3531</v>
      </c>
      <c r="R484" s="25">
        <f t="shared" si="22"/>
        <v>78</v>
      </c>
      <c r="S484" t="str">
        <f t="shared" si="23"/>
        <v>0</v>
      </c>
      <c r="T484" t="str">
        <f t="shared" si="21"/>
        <v>0</v>
      </c>
    </row>
    <row r="485" spans="1:20" hidden="1" x14ac:dyDescent="0.3">
      <c r="A485" s="26" t="s">
        <v>8181</v>
      </c>
      <c r="B485" s="26" t="s">
        <v>8182</v>
      </c>
      <c r="C485" s="26" t="s">
        <v>65</v>
      </c>
      <c r="D485" s="26">
        <v>115.65</v>
      </c>
      <c r="E485" s="26">
        <v>900</v>
      </c>
      <c r="F485" s="26" t="s">
        <v>47</v>
      </c>
      <c r="G485" s="26">
        <v>77</v>
      </c>
      <c r="H485" s="26">
        <v>8</v>
      </c>
      <c r="I485" s="27">
        <v>45902</v>
      </c>
      <c r="J485" s="26" t="s">
        <v>43</v>
      </c>
      <c r="K485" s="26" t="s">
        <v>8183</v>
      </c>
      <c r="L485" s="26">
        <v>43</v>
      </c>
      <c r="M485" s="26" t="s">
        <v>23</v>
      </c>
      <c r="N485" s="27">
        <v>45546</v>
      </c>
      <c r="O485" s="26" t="s">
        <v>39</v>
      </c>
      <c r="P485" s="26">
        <v>55.6708</v>
      </c>
      <c r="Q485" s="26">
        <v>16.084299999999999</v>
      </c>
      <c r="R485" s="28">
        <f t="shared" si="22"/>
        <v>356</v>
      </c>
      <c r="S485" t="str">
        <f t="shared" si="23"/>
        <v>0</v>
      </c>
      <c r="T485" t="str">
        <f t="shared" si="21"/>
        <v>0</v>
      </c>
    </row>
    <row r="486" spans="1:20" hidden="1" x14ac:dyDescent="0.3">
      <c r="A486" s="23" t="s">
        <v>5876</v>
      </c>
      <c r="B486" s="23" t="s">
        <v>5877</v>
      </c>
      <c r="C486" s="23" t="s">
        <v>19</v>
      </c>
      <c r="D486" s="23">
        <v>10.24</v>
      </c>
      <c r="E486" s="23">
        <v>675</v>
      </c>
      <c r="F486" s="23" t="s">
        <v>20</v>
      </c>
      <c r="G486" s="23">
        <v>96</v>
      </c>
      <c r="H486" s="23">
        <v>20</v>
      </c>
      <c r="I486" s="24">
        <v>45927</v>
      </c>
      <c r="J486" s="23" t="s">
        <v>61</v>
      </c>
      <c r="K486" s="23" t="s">
        <v>5875</v>
      </c>
      <c r="L486" s="23">
        <v>20</v>
      </c>
      <c r="M486" s="23" t="s">
        <v>23</v>
      </c>
      <c r="N486" s="24">
        <v>45664</v>
      </c>
      <c r="O486" s="23" t="s">
        <v>77</v>
      </c>
      <c r="P486" s="23">
        <v>49.712299999999999</v>
      </c>
      <c r="Q486" s="23">
        <v>4.5723000000000003</v>
      </c>
      <c r="R486" s="25">
        <f t="shared" si="22"/>
        <v>263</v>
      </c>
      <c r="S486" t="str">
        <f t="shared" si="23"/>
        <v>0</v>
      </c>
      <c r="T486" t="str">
        <f t="shared" si="21"/>
        <v>0</v>
      </c>
    </row>
    <row r="487" spans="1:20" hidden="1" x14ac:dyDescent="0.3">
      <c r="A487" s="26" t="s">
        <v>10558</v>
      </c>
      <c r="B487" s="26" t="s">
        <v>10559</v>
      </c>
      <c r="C487" s="26" t="s">
        <v>42</v>
      </c>
      <c r="D487" s="26">
        <v>700.02</v>
      </c>
      <c r="E487" s="26">
        <v>992</v>
      </c>
      <c r="F487" s="26" t="s">
        <v>47</v>
      </c>
      <c r="G487" s="26">
        <v>47</v>
      </c>
      <c r="H487" s="26">
        <v>5</v>
      </c>
      <c r="I487" s="27">
        <v>45475</v>
      </c>
      <c r="J487" s="26" t="s">
        <v>158</v>
      </c>
      <c r="K487" s="26" t="s">
        <v>10557</v>
      </c>
      <c r="L487" s="26">
        <v>25</v>
      </c>
      <c r="M487" s="26" t="s">
        <v>23</v>
      </c>
      <c r="N487" s="27">
        <v>45429</v>
      </c>
      <c r="O487" s="26" t="s">
        <v>44</v>
      </c>
      <c r="P487" s="26">
        <v>40.755699999999997</v>
      </c>
      <c r="Q487" s="26">
        <v>13.8965</v>
      </c>
      <c r="R487" s="28">
        <f t="shared" si="22"/>
        <v>46</v>
      </c>
      <c r="S487" t="str">
        <f t="shared" si="23"/>
        <v>0</v>
      </c>
      <c r="T487" t="str">
        <f t="shared" si="21"/>
        <v>0</v>
      </c>
    </row>
    <row r="488" spans="1:20" hidden="1" x14ac:dyDescent="0.3">
      <c r="A488" s="23" t="s">
        <v>9582</v>
      </c>
      <c r="B488" s="23" t="s">
        <v>9583</v>
      </c>
      <c r="C488" s="23" t="s">
        <v>42</v>
      </c>
      <c r="D488" s="23">
        <v>566.61</v>
      </c>
      <c r="E488" s="23">
        <v>447</v>
      </c>
      <c r="F488" s="23" t="s">
        <v>20</v>
      </c>
      <c r="G488" s="23">
        <v>55</v>
      </c>
      <c r="H488" s="23">
        <v>17</v>
      </c>
      <c r="I488" s="24">
        <v>45839</v>
      </c>
      <c r="J488" s="23" t="s">
        <v>197</v>
      </c>
      <c r="K488" s="23" t="s">
        <v>9581</v>
      </c>
      <c r="L488" s="23">
        <v>25</v>
      </c>
      <c r="M488" s="23" t="s">
        <v>23</v>
      </c>
      <c r="N488" s="24">
        <v>45511</v>
      </c>
      <c r="O488" s="23" t="s">
        <v>24</v>
      </c>
      <c r="P488" s="23">
        <v>53.422600000000003</v>
      </c>
      <c r="Q488" s="23">
        <v>8.6270000000000007</v>
      </c>
      <c r="R488" s="25">
        <f t="shared" si="22"/>
        <v>328</v>
      </c>
      <c r="S488" t="str">
        <f t="shared" si="23"/>
        <v>0</v>
      </c>
      <c r="T488" t="str">
        <f t="shared" si="21"/>
        <v>0</v>
      </c>
    </row>
    <row r="489" spans="1:20" hidden="1" x14ac:dyDescent="0.3">
      <c r="A489" s="26" t="s">
        <v>2676</v>
      </c>
      <c r="B489" s="26" t="s">
        <v>2677</v>
      </c>
      <c r="C489" s="26" t="s">
        <v>55</v>
      </c>
      <c r="D489" s="26">
        <v>217.78</v>
      </c>
      <c r="E489" s="26">
        <v>717</v>
      </c>
      <c r="F489" s="26" t="s">
        <v>47</v>
      </c>
      <c r="G489" s="26">
        <v>78</v>
      </c>
      <c r="H489" s="26">
        <v>20</v>
      </c>
      <c r="I489" s="27">
        <v>45221</v>
      </c>
      <c r="J489" s="26" t="s">
        <v>158</v>
      </c>
      <c r="K489" s="26" t="s">
        <v>2678</v>
      </c>
      <c r="L489" s="26">
        <v>5</v>
      </c>
      <c r="M489" s="26" t="s">
        <v>23</v>
      </c>
      <c r="N489" s="27">
        <v>45147</v>
      </c>
      <c r="O489" s="26" t="s">
        <v>44</v>
      </c>
      <c r="P489" s="26">
        <v>46.702100000000002</v>
      </c>
      <c r="Q489" s="26">
        <v>12.9741</v>
      </c>
      <c r="R489" s="28">
        <f t="shared" si="22"/>
        <v>74</v>
      </c>
      <c r="S489" t="str">
        <f t="shared" si="23"/>
        <v>0</v>
      </c>
      <c r="T489" t="str">
        <f t="shared" si="21"/>
        <v>0</v>
      </c>
    </row>
    <row r="490" spans="1:20" hidden="1" x14ac:dyDescent="0.3">
      <c r="A490" s="23" t="s">
        <v>9229</v>
      </c>
      <c r="B490" s="23" t="s">
        <v>9230</v>
      </c>
      <c r="C490" s="23" t="s">
        <v>65</v>
      </c>
      <c r="D490" s="23">
        <v>240.67</v>
      </c>
      <c r="E490" s="23">
        <v>31</v>
      </c>
      <c r="F490" s="23" t="s">
        <v>27</v>
      </c>
      <c r="G490" s="23">
        <v>36</v>
      </c>
      <c r="H490" s="23">
        <v>4</v>
      </c>
      <c r="I490" s="24">
        <v>45366</v>
      </c>
      <c r="J490" s="23" t="s">
        <v>179</v>
      </c>
      <c r="K490" s="23" t="s">
        <v>9231</v>
      </c>
      <c r="L490" s="23">
        <v>34</v>
      </c>
      <c r="M490" s="23" t="s">
        <v>23</v>
      </c>
      <c r="N490" s="24">
        <v>45224</v>
      </c>
      <c r="O490" s="23" t="s">
        <v>29</v>
      </c>
      <c r="P490" s="23">
        <v>40.822699999999998</v>
      </c>
      <c r="Q490" s="23">
        <v>-0.72350000000000003</v>
      </c>
      <c r="R490" s="25">
        <f t="shared" si="22"/>
        <v>142</v>
      </c>
      <c r="S490" t="str">
        <f t="shared" si="23"/>
        <v>1</v>
      </c>
      <c r="T490" t="str">
        <f t="shared" si="21"/>
        <v>1</v>
      </c>
    </row>
    <row r="491" spans="1:20" hidden="1" x14ac:dyDescent="0.3">
      <c r="A491" s="26" t="s">
        <v>572</v>
      </c>
      <c r="B491" s="26" t="s">
        <v>573</v>
      </c>
      <c r="C491" s="26" t="s">
        <v>36</v>
      </c>
      <c r="D491" s="26">
        <v>812.86</v>
      </c>
      <c r="E491" s="26">
        <v>326</v>
      </c>
      <c r="F491" s="26" t="s">
        <v>20</v>
      </c>
      <c r="G491" s="26">
        <v>52</v>
      </c>
      <c r="H491" s="26">
        <v>21</v>
      </c>
      <c r="I491" s="27">
        <v>45252</v>
      </c>
      <c r="J491" s="26" t="s">
        <v>321</v>
      </c>
      <c r="K491" s="26" t="s">
        <v>569</v>
      </c>
      <c r="L491" s="26">
        <v>38</v>
      </c>
      <c r="M491" s="26" t="s">
        <v>23</v>
      </c>
      <c r="N491" s="27">
        <v>45150</v>
      </c>
      <c r="O491" s="26" t="s">
        <v>138</v>
      </c>
      <c r="P491" s="26">
        <v>47.834000000000003</v>
      </c>
      <c r="Q491" s="26">
        <v>2.3601999999999999</v>
      </c>
      <c r="R491" s="28">
        <f t="shared" si="22"/>
        <v>102</v>
      </c>
      <c r="S491" t="str">
        <f t="shared" si="23"/>
        <v>0</v>
      </c>
      <c r="T491" t="str">
        <f t="shared" si="21"/>
        <v>0</v>
      </c>
    </row>
    <row r="492" spans="1:20" hidden="1" x14ac:dyDescent="0.3">
      <c r="A492" s="23" t="s">
        <v>1207</v>
      </c>
      <c r="B492" s="23" t="s">
        <v>1208</v>
      </c>
      <c r="C492" s="23" t="s">
        <v>19</v>
      </c>
      <c r="D492" s="23">
        <v>506.8</v>
      </c>
      <c r="E492" s="23">
        <v>73</v>
      </c>
      <c r="F492" s="23" t="s">
        <v>27</v>
      </c>
      <c r="G492" s="23">
        <v>87</v>
      </c>
      <c r="H492" s="23">
        <v>18</v>
      </c>
      <c r="I492" s="24">
        <v>45198</v>
      </c>
      <c r="J492" s="23" t="s">
        <v>179</v>
      </c>
      <c r="K492" s="23" t="s">
        <v>1204</v>
      </c>
      <c r="L492" s="23">
        <v>43</v>
      </c>
      <c r="M492" s="23" t="s">
        <v>23</v>
      </c>
      <c r="N492" s="24">
        <v>45129</v>
      </c>
      <c r="O492" s="23" t="s">
        <v>24</v>
      </c>
      <c r="P492" s="23">
        <v>50.558599999999998</v>
      </c>
      <c r="Q492" s="23">
        <v>6.3894000000000002</v>
      </c>
      <c r="R492" s="25">
        <f t="shared" si="22"/>
        <v>69</v>
      </c>
      <c r="S492" t="str">
        <f t="shared" si="23"/>
        <v>1</v>
      </c>
      <c r="T492" t="str">
        <f t="shared" si="21"/>
        <v>1</v>
      </c>
    </row>
    <row r="493" spans="1:20" x14ac:dyDescent="0.3">
      <c r="A493" s="26" t="s">
        <v>8254</v>
      </c>
      <c r="B493" s="26" t="s">
        <v>8255</v>
      </c>
      <c r="C493" s="26" t="s">
        <v>72</v>
      </c>
      <c r="D493" s="26">
        <v>701.54</v>
      </c>
      <c r="E493" s="26">
        <v>250</v>
      </c>
      <c r="F493" s="26" t="s">
        <v>27</v>
      </c>
      <c r="G493" s="26">
        <v>80</v>
      </c>
      <c r="H493" s="26">
        <v>18</v>
      </c>
      <c r="I493" s="27">
        <v>45863</v>
      </c>
      <c r="J493" s="26" t="s">
        <v>61</v>
      </c>
      <c r="K493" s="26" t="s">
        <v>8253</v>
      </c>
      <c r="L493" s="26">
        <v>27</v>
      </c>
      <c r="M493" s="26" t="s">
        <v>23</v>
      </c>
      <c r="N493" s="27">
        <v>45670</v>
      </c>
      <c r="O493" s="26" t="s">
        <v>84</v>
      </c>
      <c r="P493" s="26">
        <v>50.8596</v>
      </c>
      <c r="Q493" s="26">
        <v>4.6959999999999997</v>
      </c>
      <c r="R493" s="28">
        <f t="shared" si="22"/>
        <v>193</v>
      </c>
      <c r="S493" t="str">
        <f t="shared" si="23"/>
        <v>0</v>
      </c>
      <c r="T493" t="str">
        <f t="shared" si="21"/>
        <v>0</v>
      </c>
    </row>
    <row r="494" spans="1:20" hidden="1" x14ac:dyDescent="0.3">
      <c r="A494" s="23" t="s">
        <v>967</v>
      </c>
      <c r="B494" s="23" t="s">
        <v>968</v>
      </c>
      <c r="C494" s="23" t="s">
        <v>55</v>
      </c>
      <c r="D494" s="23">
        <v>458.23</v>
      </c>
      <c r="E494" s="23">
        <v>449</v>
      </c>
      <c r="F494" s="23" t="s">
        <v>20</v>
      </c>
      <c r="G494" s="23">
        <v>54</v>
      </c>
      <c r="H494" s="23">
        <v>28</v>
      </c>
      <c r="I494" s="24">
        <v>45693</v>
      </c>
      <c r="J494" s="23" t="s">
        <v>328</v>
      </c>
      <c r="K494" s="23" t="s">
        <v>969</v>
      </c>
      <c r="L494" s="23">
        <v>38</v>
      </c>
      <c r="M494" s="23" t="s">
        <v>23</v>
      </c>
      <c r="N494" s="24">
        <v>45673</v>
      </c>
      <c r="O494" s="23" t="s">
        <v>77</v>
      </c>
      <c r="P494" s="23">
        <v>50.167299999999997</v>
      </c>
      <c r="Q494" s="23">
        <v>4.0119999999999996</v>
      </c>
      <c r="R494" s="25">
        <f t="shared" si="22"/>
        <v>20</v>
      </c>
      <c r="S494" t="str">
        <f t="shared" si="23"/>
        <v>0</v>
      </c>
      <c r="T494" t="str">
        <f t="shared" si="21"/>
        <v>0</v>
      </c>
    </row>
    <row r="495" spans="1:20" hidden="1" x14ac:dyDescent="0.3">
      <c r="A495" s="26" t="s">
        <v>4277</v>
      </c>
      <c r="B495" s="26" t="s">
        <v>4278</v>
      </c>
      <c r="C495" s="26" t="s">
        <v>19</v>
      </c>
      <c r="D495" s="26">
        <v>245.34</v>
      </c>
      <c r="E495" s="26">
        <v>905</v>
      </c>
      <c r="F495" s="26" t="s">
        <v>47</v>
      </c>
      <c r="G495" s="26">
        <v>27</v>
      </c>
      <c r="H495" s="26">
        <v>18</v>
      </c>
      <c r="I495" s="27">
        <v>45697</v>
      </c>
      <c r="J495" s="26" t="s">
        <v>158</v>
      </c>
      <c r="K495" s="26" t="s">
        <v>4276</v>
      </c>
      <c r="L495" s="26">
        <v>34</v>
      </c>
      <c r="M495" s="26" t="s">
        <v>23</v>
      </c>
      <c r="N495" s="27">
        <v>45494</v>
      </c>
      <c r="O495" s="26" t="s">
        <v>84</v>
      </c>
      <c r="P495" s="26">
        <v>51.1736</v>
      </c>
      <c r="Q495" s="26">
        <v>6.1788999999999996</v>
      </c>
      <c r="R495" s="28">
        <f t="shared" si="22"/>
        <v>203</v>
      </c>
      <c r="S495" t="str">
        <f t="shared" si="23"/>
        <v>0</v>
      </c>
      <c r="T495" t="str">
        <f t="shared" si="21"/>
        <v>0</v>
      </c>
    </row>
    <row r="496" spans="1:20" hidden="1" x14ac:dyDescent="0.3">
      <c r="A496" s="23" t="s">
        <v>2520</v>
      </c>
      <c r="B496" s="23" t="s">
        <v>2521</v>
      </c>
      <c r="C496" s="23" t="s">
        <v>36</v>
      </c>
      <c r="D496" s="23">
        <v>970.7</v>
      </c>
      <c r="E496" s="23">
        <v>354</v>
      </c>
      <c r="F496" s="23" t="s">
        <v>20</v>
      </c>
      <c r="G496" s="23">
        <v>41</v>
      </c>
      <c r="H496" s="23">
        <v>16</v>
      </c>
      <c r="I496" s="24">
        <v>45625</v>
      </c>
      <c r="J496" s="23" t="s">
        <v>126</v>
      </c>
      <c r="K496" s="23" t="s">
        <v>2522</v>
      </c>
      <c r="L496" s="23">
        <v>37</v>
      </c>
      <c r="M496" s="23" t="s">
        <v>23</v>
      </c>
      <c r="N496" s="24">
        <v>45325</v>
      </c>
      <c r="O496" s="23" t="s">
        <v>112</v>
      </c>
      <c r="P496" s="23">
        <v>57.441299999999998</v>
      </c>
      <c r="Q496" s="23">
        <v>1.1871</v>
      </c>
      <c r="R496" s="25">
        <f t="shared" si="22"/>
        <v>300</v>
      </c>
      <c r="S496" t="str">
        <f t="shared" si="23"/>
        <v>0</v>
      </c>
      <c r="T496" t="str">
        <f t="shared" si="21"/>
        <v>0</v>
      </c>
    </row>
    <row r="497" spans="1:20" hidden="1" x14ac:dyDescent="0.3">
      <c r="A497" s="26" t="s">
        <v>2240</v>
      </c>
      <c r="B497" s="26" t="s">
        <v>2241</v>
      </c>
      <c r="C497" s="26" t="s">
        <v>55</v>
      </c>
      <c r="D497" s="26">
        <v>569.99</v>
      </c>
      <c r="E497" s="26">
        <v>532</v>
      </c>
      <c r="F497" s="26" t="s">
        <v>20</v>
      </c>
      <c r="G497" s="26">
        <v>11</v>
      </c>
      <c r="H497" s="26">
        <v>11</v>
      </c>
      <c r="I497" s="27">
        <v>45602</v>
      </c>
      <c r="J497" s="26" t="s">
        <v>134</v>
      </c>
      <c r="K497" s="26" t="s">
        <v>2237</v>
      </c>
      <c r="L497" s="26">
        <v>20</v>
      </c>
      <c r="M497" s="26" t="s">
        <v>23</v>
      </c>
      <c r="N497" s="27">
        <v>45540</v>
      </c>
      <c r="O497" s="26" t="s">
        <v>24</v>
      </c>
      <c r="P497" s="26">
        <v>51.042000000000002</v>
      </c>
      <c r="Q497" s="26">
        <v>12.277900000000001</v>
      </c>
      <c r="R497" s="28">
        <f t="shared" si="22"/>
        <v>62</v>
      </c>
      <c r="S497" t="str">
        <f t="shared" si="23"/>
        <v>0</v>
      </c>
      <c r="T497" t="str">
        <f t="shared" si="21"/>
        <v>0</v>
      </c>
    </row>
    <row r="498" spans="1:20" x14ac:dyDescent="0.3">
      <c r="A498" s="23" t="s">
        <v>9887</v>
      </c>
      <c r="B498" s="23" t="s">
        <v>9888</v>
      </c>
      <c r="C498" s="23" t="s">
        <v>19</v>
      </c>
      <c r="D498" s="23">
        <v>139.66999999999999</v>
      </c>
      <c r="E498" s="23">
        <v>295</v>
      </c>
      <c r="F498" s="23" t="s">
        <v>27</v>
      </c>
      <c r="G498" s="23">
        <v>50</v>
      </c>
      <c r="H498" s="23">
        <v>8</v>
      </c>
      <c r="I498" s="24">
        <v>45241</v>
      </c>
      <c r="J498" s="23" t="s">
        <v>197</v>
      </c>
      <c r="K498" s="23" t="s">
        <v>9886</v>
      </c>
      <c r="L498" s="23">
        <v>45</v>
      </c>
      <c r="M498" s="23" t="s">
        <v>23</v>
      </c>
      <c r="N498" s="24">
        <v>45116</v>
      </c>
      <c r="O498" s="23" t="s">
        <v>84</v>
      </c>
      <c r="P498" s="23">
        <v>53.11</v>
      </c>
      <c r="Q498" s="23">
        <v>4.9313000000000002</v>
      </c>
      <c r="R498" s="25">
        <f t="shared" si="22"/>
        <v>125</v>
      </c>
      <c r="S498" t="str">
        <f t="shared" si="23"/>
        <v>0</v>
      </c>
      <c r="T498" t="str">
        <f t="shared" si="21"/>
        <v>0</v>
      </c>
    </row>
    <row r="499" spans="1:20" x14ac:dyDescent="0.3">
      <c r="A499" s="26" t="s">
        <v>2621</v>
      </c>
      <c r="B499" s="26" t="s">
        <v>2622</v>
      </c>
      <c r="C499" s="26" t="s">
        <v>36</v>
      </c>
      <c r="D499" s="26">
        <v>412.03</v>
      </c>
      <c r="E499" s="26">
        <v>297</v>
      </c>
      <c r="F499" s="26" t="s">
        <v>27</v>
      </c>
      <c r="G499" s="26">
        <v>29</v>
      </c>
      <c r="H499" s="26">
        <v>29</v>
      </c>
      <c r="I499" s="27">
        <v>45701</v>
      </c>
      <c r="J499" s="26" t="s">
        <v>412</v>
      </c>
      <c r="K499" s="26" t="s">
        <v>2620</v>
      </c>
      <c r="L499" s="26">
        <v>34</v>
      </c>
      <c r="M499" s="26" t="s">
        <v>23</v>
      </c>
      <c r="N499" s="27">
        <v>45434</v>
      </c>
      <c r="O499" s="26" t="s">
        <v>84</v>
      </c>
      <c r="P499" s="26">
        <v>51.635399999999997</v>
      </c>
      <c r="Q499" s="26">
        <v>6.9531999999999998</v>
      </c>
      <c r="R499" s="28">
        <f t="shared" si="22"/>
        <v>267</v>
      </c>
      <c r="S499" t="str">
        <f t="shared" si="23"/>
        <v>0</v>
      </c>
      <c r="T499" t="str">
        <f t="shared" si="21"/>
        <v>0</v>
      </c>
    </row>
    <row r="500" spans="1:20" hidden="1" x14ac:dyDescent="0.3">
      <c r="A500" s="23" t="s">
        <v>10423</v>
      </c>
      <c r="B500" s="23" t="s">
        <v>10424</v>
      </c>
      <c r="C500" s="23" t="s">
        <v>32</v>
      </c>
      <c r="D500" s="23">
        <v>336.04</v>
      </c>
      <c r="E500" s="23">
        <v>327</v>
      </c>
      <c r="F500" s="23" t="s">
        <v>20</v>
      </c>
      <c r="G500" s="23">
        <v>67</v>
      </c>
      <c r="H500" s="23">
        <v>12</v>
      </c>
      <c r="I500" s="24">
        <v>45481</v>
      </c>
      <c r="J500" s="23" t="s">
        <v>459</v>
      </c>
      <c r="K500" s="23" t="s">
        <v>10425</v>
      </c>
      <c r="L500" s="23">
        <v>7</v>
      </c>
      <c r="M500" s="23" t="s">
        <v>23</v>
      </c>
      <c r="N500" s="24">
        <v>45279</v>
      </c>
      <c r="O500" s="23" t="s">
        <v>39</v>
      </c>
      <c r="P500" s="23">
        <v>62.4163</v>
      </c>
      <c r="Q500" s="23">
        <v>17.614000000000001</v>
      </c>
      <c r="R500" s="25">
        <f t="shared" si="22"/>
        <v>202</v>
      </c>
      <c r="S500" t="str">
        <f t="shared" si="23"/>
        <v>0</v>
      </c>
      <c r="T500" t="str">
        <f t="shared" ref="T500:T563" si="24">IF(E500&lt;G500,"1","0")</f>
        <v>0</v>
      </c>
    </row>
    <row r="501" spans="1:20" hidden="1" x14ac:dyDescent="0.3">
      <c r="A501" s="26" t="s">
        <v>5334</v>
      </c>
      <c r="B501" s="26" t="s">
        <v>5335</v>
      </c>
      <c r="C501" s="26" t="s">
        <v>55</v>
      </c>
      <c r="D501" s="26">
        <v>221.95</v>
      </c>
      <c r="E501" s="26">
        <v>301</v>
      </c>
      <c r="F501" s="26" t="s">
        <v>20</v>
      </c>
      <c r="G501" s="26">
        <v>99</v>
      </c>
      <c r="H501" s="26">
        <v>18</v>
      </c>
      <c r="I501" s="27">
        <v>45405</v>
      </c>
      <c r="J501" s="26" t="s">
        <v>210</v>
      </c>
      <c r="K501" s="26" t="s">
        <v>5336</v>
      </c>
      <c r="L501" s="26">
        <v>49</v>
      </c>
      <c r="M501" s="26" t="s">
        <v>23</v>
      </c>
      <c r="N501" s="27">
        <v>45061</v>
      </c>
      <c r="O501" s="26" t="s">
        <v>44</v>
      </c>
      <c r="P501" s="26">
        <v>38.473399999999998</v>
      </c>
      <c r="Q501" s="26">
        <v>7.8869999999999996</v>
      </c>
      <c r="R501" s="28">
        <f t="shared" si="22"/>
        <v>344</v>
      </c>
      <c r="S501" t="str">
        <f t="shared" si="23"/>
        <v>0</v>
      </c>
      <c r="T501" t="str">
        <f t="shared" si="24"/>
        <v>0</v>
      </c>
    </row>
    <row r="502" spans="1:20" hidden="1" x14ac:dyDescent="0.3">
      <c r="A502" s="23" t="s">
        <v>10402</v>
      </c>
      <c r="B502" s="23" t="s">
        <v>10403</v>
      </c>
      <c r="C502" s="23" t="s">
        <v>36</v>
      </c>
      <c r="D502" s="23">
        <v>934.11</v>
      </c>
      <c r="E502" s="23">
        <v>511</v>
      </c>
      <c r="F502" s="23" t="s">
        <v>20</v>
      </c>
      <c r="G502" s="23">
        <v>47</v>
      </c>
      <c r="H502" s="23">
        <v>22</v>
      </c>
      <c r="I502" s="24">
        <v>45545</v>
      </c>
      <c r="J502" s="23" t="s">
        <v>400</v>
      </c>
      <c r="K502" s="23" t="s">
        <v>10404</v>
      </c>
      <c r="L502" s="23">
        <v>6</v>
      </c>
      <c r="M502" s="23" t="s">
        <v>38</v>
      </c>
      <c r="N502" s="24">
        <v>45433</v>
      </c>
      <c r="O502" s="23" t="s">
        <v>39</v>
      </c>
      <c r="P502" s="23">
        <v>66.921099999999996</v>
      </c>
      <c r="Q502" s="23">
        <v>19.145099999999999</v>
      </c>
      <c r="R502" s="25">
        <f t="shared" si="22"/>
        <v>112</v>
      </c>
      <c r="S502" t="str">
        <f t="shared" si="23"/>
        <v>0</v>
      </c>
      <c r="T502" t="str">
        <f t="shared" si="24"/>
        <v>0</v>
      </c>
    </row>
    <row r="503" spans="1:20" hidden="1" x14ac:dyDescent="0.3">
      <c r="A503" s="26" t="s">
        <v>6864</v>
      </c>
      <c r="B503" s="26" t="s">
        <v>6865</v>
      </c>
      <c r="C503" s="26" t="s">
        <v>55</v>
      </c>
      <c r="D503" s="26">
        <v>882.11</v>
      </c>
      <c r="E503" s="26">
        <v>337</v>
      </c>
      <c r="F503" s="26" t="s">
        <v>20</v>
      </c>
      <c r="G503" s="26">
        <v>10</v>
      </c>
      <c r="H503" s="26">
        <v>18</v>
      </c>
      <c r="I503" s="27">
        <v>45430</v>
      </c>
      <c r="J503" s="26" t="s">
        <v>48</v>
      </c>
      <c r="K503" s="26" t="s">
        <v>6863</v>
      </c>
      <c r="L503" s="26">
        <v>30</v>
      </c>
      <c r="M503" s="26" t="s">
        <v>23</v>
      </c>
      <c r="N503" s="27">
        <v>45398</v>
      </c>
      <c r="O503" s="26" t="s">
        <v>24</v>
      </c>
      <c r="P503" s="26">
        <v>49.776299999999999</v>
      </c>
      <c r="Q503" s="26">
        <v>7.6448</v>
      </c>
      <c r="R503" s="28">
        <f t="shared" si="22"/>
        <v>32</v>
      </c>
      <c r="S503" t="str">
        <f t="shared" si="23"/>
        <v>0</v>
      </c>
      <c r="T503" t="str">
        <f t="shared" si="24"/>
        <v>0</v>
      </c>
    </row>
    <row r="504" spans="1:20" hidden="1" x14ac:dyDescent="0.3">
      <c r="A504" s="23" t="s">
        <v>9477</v>
      </c>
      <c r="B504" s="23" t="s">
        <v>9478</v>
      </c>
      <c r="C504" s="23" t="s">
        <v>42</v>
      </c>
      <c r="D504" s="23">
        <v>207.16</v>
      </c>
      <c r="E504" s="23">
        <v>584</v>
      </c>
      <c r="F504" s="23" t="s">
        <v>20</v>
      </c>
      <c r="G504" s="23">
        <v>78</v>
      </c>
      <c r="H504" s="23">
        <v>29</v>
      </c>
      <c r="I504" s="24">
        <v>45884</v>
      </c>
      <c r="J504" s="23" t="s">
        <v>93</v>
      </c>
      <c r="K504" s="23" t="s">
        <v>9479</v>
      </c>
      <c r="L504" s="23">
        <v>22</v>
      </c>
      <c r="M504" s="23" t="s">
        <v>23</v>
      </c>
      <c r="N504" s="24">
        <v>45637</v>
      </c>
      <c r="O504" s="23" t="s">
        <v>24</v>
      </c>
      <c r="P504" s="23">
        <v>51.521799999999999</v>
      </c>
      <c r="Q504" s="23">
        <v>11.213699999999999</v>
      </c>
      <c r="R504" s="25">
        <f t="shared" si="22"/>
        <v>247</v>
      </c>
      <c r="S504" t="str">
        <f t="shared" si="23"/>
        <v>0</v>
      </c>
      <c r="T504" t="str">
        <f t="shared" si="24"/>
        <v>0</v>
      </c>
    </row>
    <row r="505" spans="1:20" hidden="1" x14ac:dyDescent="0.3">
      <c r="A505" s="26" t="s">
        <v>10339</v>
      </c>
      <c r="B505" s="26" t="s">
        <v>10340</v>
      </c>
      <c r="C505" s="26" t="s">
        <v>42</v>
      </c>
      <c r="D505" s="26">
        <v>358.63</v>
      </c>
      <c r="E505" s="26">
        <v>373</v>
      </c>
      <c r="F505" s="26" t="s">
        <v>20</v>
      </c>
      <c r="G505" s="26">
        <v>63</v>
      </c>
      <c r="H505" s="26">
        <v>8</v>
      </c>
      <c r="I505" s="27">
        <v>45573</v>
      </c>
      <c r="J505" s="26" t="s">
        <v>179</v>
      </c>
      <c r="K505" s="26" t="s">
        <v>10338</v>
      </c>
      <c r="L505" s="26">
        <v>6</v>
      </c>
      <c r="M505" s="26" t="s">
        <v>23</v>
      </c>
      <c r="N505" s="27">
        <v>45544</v>
      </c>
      <c r="O505" s="26" t="s">
        <v>29</v>
      </c>
      <c r="P505" s="26">
        <v>37.614600000000003</v>
      </c>
      <c r="Q505" s="26">
        <v>1.4277</v>
      </c>
      <c r="R505" s="28">
        <f t="shared" si="22"/>
        <v>29</v>
      </c>
      <c r="S505" t="str">
        <f t="shared" si="23"/>
        <v>0</v>
      </c>
      <c r="T505" t="str">
        <f t="shared" si="24"/>
        <v>0</v>
      </c>
    </row>
    <row r="506" spans="1:20" hidden="1" x14ac:dyDescent="0.3">
      <c r="A506" s="23" t="s">
        <v>8936</v>
      </c>
      <c r="B506" s="23" t="s">
        <v>8937</v>
      </c>
      <c r="C506" s="23" t="s">
        <v>19</v>
      </c>
      <c r="D506" s="23">
        <v>764.69</v>
      </c>
      <c r="E506" s="23">
        <v>552</v>
      </c>
      <c r="F506" s="23" t="s">
        <v>20</v>
      </c>
      <c r="G506" s="23">
        <v>23</v>
      </c>
      <c r="H506" s="23">
        <v>16</v>
      </c>
      <c r="I506" s="24">
        <v>45937</v>
      </c>
      <c r="J506" s="23" t="s">
        <v>104</v>
      </c>
      <c r="K506" s="23" t="s">
        <v>8938</v>
      </c>
      <c r="L506" s="23">
        <v>44</v>
      </c>
      <c r="M506" s="23" t="s">
        <v>23</v>
      </c>
      <c r="N506" s="24">
        <v>45687</v>
      </c>
      <c r="O506" s="23" t="s">
        <v>39</v>
      </c>
      <c r="P506" s="23">
        <v>56.462800000000001</v>
      </c>
      <c r="Q506" s="23">
        <v>15.764799999999999</v>
      </c>
      <c r="R506" s="25">
        <f t="shared" si="22"/>
        <v>250</v>
      </c>
      <c r="S506" t="str">
        <f t="shared" si="23"/>
        <v>0</v>
      </c>
      <c r="T506" t="str">
        <f t="shared" si="24"/>
        <v>0</v>
      </c>
    </row>
    <row r="507" spans="1:20" x14ac:dyDescent="0.3">
      <c r="A507" s="26" t="s">
        <v>7129</v>
      </c>
      <c r="B507" s="26" t="s">
        <v>7130</v>
      </c>
      <c r="C507" s="26" t="s">
        <v>65</v>
      </c>
      <c r="D507" s="26">
        <v>216.42</v>
      </c>
      <c r="E507" s="26">
        <v>93</v>
      </c>
      <c r="F507" s="26" t="s">
        <v>27</v>
      </c>
      <c r="G507" s="26">
        <v>34</v>
      </c>
      <c r="H507" s="26">
        <v>17</v>
      </c>
      <c r="I507" s="27">
        <v>45781</v>
      </c>
      <c r="J507" s="26" t="s">
        <v>429</v>
      </c>
      <c r="K507" s="26" t="s">
        <v>7126</v>
      </c>
      <c r="L507" s="26">
        <v>7</v>
      </c>
      <c r="M507" s="26" t="s">
        <v>23</v>
      </c>
      <c r="N507" s="27">
        <v>45509</v>
      </c>
      <c r="O507" s="26" t="s">
        <v>49</v>
      </c>
      <c r="P507" s="26">
        <v>52.946199999999997</v>
      </c>
      <c r="Q507" s="26">
        <v>16.841200000000001</v>
      </c>
      <c r="R507" s="28">
        <f t="shared" si="22"/>
        <v>272</v>
      </c>
      <c r="S507" t="str">
        <f t="shared" si="23"/>
        <v>0</v>
      </c>
      <c r="T507" t="str">
        <f t="shared" si="24"/>
        <v>0</v>
      </c>
    </row>
    <row r="508" spans="1:20" x14ac:dyDescent="0.3">
      <c r="A508" s="23" t="s">
        <v>7165</v>
      </c>
      <c r="B508" s="23" t="s">
        <v>7166</v>
      </c>
      <c r="C508" s="23" t="s">
        <v>32</v>
      </c>
      <c r="D508" s="23">
        <v>595.65</v>
      </c>
      <c r="E508" s="23">
        <v>131</v>
      </c>
      <c r="F508" s="23" t="s">
        <v>27</v>
      </c>
      <c r="G508" s="23">
        <v>18</v>
      </c>
      <c r="H508" s="23">
        <v>2</v>
      </c>
      <c r="I508" s="24">
        <v>45398</v>
      </c>
      <c r="J508" s="23" t="s">
        <v>321</v>
      </c>
      <c r="K508" s="23" t="s">
        <v>7167</v>
      </c>
      <c r="L508" s="23">
        <v>21</v>
      </c>
      <c r="M508" s="23" t="s">
        <v>23</v>
      </c>
      <c r="N508" s="24">
        <v>45070</v>
      </c>
      <c r="O508" s="23" t="s">
        <v>44</v>
      </c>
      <c r="P508" s="23">
        <v>45.290599999999998</v>
      </c>
      <c r="Q508" s="23">
        <v>15.404400000000001</v>
      </c>
      <c r="R508" s="25">
        <f t="shared" si="22"/>
        <v>328</v>
      </c>
      <c r="S508" t="str">
        <f t="shared" si="23"/>
        <v>0</v>
      </c>
      <c r="T508" t="str">
        <f t="shared" si="24"/>
        <v>0</v>
      </c>
    </row>
    <row r="509" spans="1:20" hidden="1" x14ac:dyDescent="0.3">
      <c r="A509" s="26" t="s">
        <v>1180</v>
      </c>
      <c r="B509" s="26" t="s">
        <v>1181</v>
      </c>
      <c r="C509" s="26" t="s">
        <v>72</v>
      </c>
      <c r="D509" s="26">
        <v>702.8</v>
      </c>
      <c r="E509" s="26">
        <v>610</v>
      </c>
      <c r="F509" s="26" t="s">
        <v>20</v>
      </c>
      <c r="G509" s="26">
        <v>92</v>
      </c>
      <c r="H509" s="26">
        <v>21</v>
      </c>
      <c r="I509" s="27">
        <v>45857</v>
      </c>
      <c r="J509" s="26" t="s">
        <v>360</v>
      </c>
      <c r="K509" s="26" t="s">
        <v>1182</v>
      </c>
      <c r="L509" s="26">
        <v>28</v>
      </c>
      <c r="M509" s="26" t="s">
        <v>23</v>
      </c>
      <c r="N509" s="27">
        <v>45555</v>
      </c>
      <c r="O509" s="26" t="s">
        <v>24</v>
      </c>
      <c r="P509" s="26">
        <v>53.296599999999998</v>
      </c>
      <c r="Q509" s="26">
        <v>6.9839000000000002</v>
      </c>
      <c r="R509" s="28">
        <f t="shared" si="22"/>
        <v>302</v>
      </c>
      <c r="S509" t="str">
        <f t="shared" si="23"/>
        <v>0</v>
      </c>
      <c r="T509" t="str">
        <f t="shared" si="24"/>
        <v>0</v>
      </c>
    </row>
    <row r="510" spans="1:20" hidden="1" x14ac:dyDescent="0.3">
      <c r="A510" s="23" t="s">
        <v>1744</v>
      </c>
      <c r="B510" s="23" t="s">
        <v>1745</v>
      </c>
      <c r="C510" s="23" t="s">
        <v>65</v>
      </c>
      <c r="D510" s="23">
        <v>657.43</v>
      </c>
      <c r="E510" s="23">
        <v>909</v>
      </c>
      <c r="F510" s="23" t="s">
        <v>47</v>
      </c>
      <c r="G510" s="23">
        <v>70</v>
      </c>
      <c r="H510" s="23">
        <v>22</v>
      </c>
      <c r="I510" s="24">
        <v>45304</v>
      </c>
      <c r="J510" s="23" t="s">
        <v>123</v>
      </c>
      <c r="K510" s="23" t="s">
        <v>1743</v>
      </c>
      <c r="L510" s="23">
        <v>6</v>
      </c>
      <c r="M510" s="23" t="s">
        <v>23</v>
      </c>
      <c r="N510" s="24">
        <v>45070</v>
      </c>
      <c r="O510" s="23" t="s">
        <v>29</v>
      </c>
      <c r="P510" s="23">
        <v>37.096299999999999</v>
      </c>
      <c r="Q510" s="23">
        <v>-5.6904000000000003</v>
      </c>
      <c r="R510" s="25">
        <f t="shared" si="22"/>
        <v>234</v>
      </c>
      <c r="S510" t="str">
        <f t="shared" si="23"/>
        <v>0</v>
      </c>
      <c r="T510" t="str">
        <f t="shared" si="24"/>
        <v>0</v>
      </c>
    </row>
    <row r="511" spans="1:20" hidden="1" x14ac:dyDescent="0.3">
      <c r="A511" s="26" t="s">
        <v>5305</v>
      </c>
      <c r="B511" s="26" t="s">
        <v>5306</v>
      </c>
      <c r="C511" s="26" t="s">
        <v>72</v>
      </c>
      <c r="D511" s="26">
        <v>709.34</v>
      </c>
      <c r="E511" s="26">
        <v>909</v>
      </c>
      <c r="F511" s="26" t="s">
        <v>47</v>
      </c>
      <c r="G511" s="26">
        <v>61</v>
      </c>
      <c r="H511" s="26">
        <v>15</v>
      </c>
      <c r="I511" s="27">
        <v>45806</v>
      </c>
      <c r="J511" s="26" t="s">
        <v>115</v>
      </c>
      <c r="K511" s="26" t="s">
        <v>5307</v>
      </c>
      <c r="L511" s="26">
        <v>10</v>
      </c>
      <c r="M511" s="26" t="s">
        <v>23</v>
      </c>
      <c r="N511" s="27">
        <v>45712</v>
      </c>
      <c r="O511" s="26" t="s">
        <v>39</v>
      </c>
      <c r="P511" s="26">
        <v>62.4495</v>
      </c>
      <c r="Q511" s="26">
        <v>20.899000000000001</v>
      </c>
      <c r="R511" s="28">
        <f t="shared" si="22"/>
        <v>94</v>
      </c>
      <c r="S511" t="str">
        <f t="shared" si="23"/>
        <v>0</v>
      </c>
      <c r="T511" t="str">
        <f t="shared" si="24"/>
        <v>0</v>
      </c>
    </row>
    <row r="512" spans="1:20" x14ac:dyDescent="0.3">
      <c r="A512" s="23" t="s">
        <v>833</v>
      </c>
      <c r="B512" s="23" t="s">
        <v>834</v>
      </c>
      <c r="C512" s="23" t="s">
        <v>72</v>
      </c>
      <c r="D512" s="23">
        <v>709.63</v>
      </c>
      <c r="E512" s="23">
        <v>52</v>
      </c>
      <c r="F512" s="23" t="s">
        <v>27</v>
      </c>
      <c r="G512" s="23">
        <v>17</v>
      </c>
      <c r="H512" s="23">
        <v>25</v>
      </c>
      <c r="I512" s="24">
        <v>45610</v>
      </c>
      <c r="J512" s="23" t="s">
        <v>556</v>
      </c>
      <c r="K512" s="23" t="s">
        <v>835</v>
      </c>
      <c r="L512" s="23">
        <v>44</v>
      </c>
      <c r="M512" s="23" t="s">
        <v>23</v>
      </c>
      <c r="N512" s="24">
        <v>45365</v>
      </c>
      <c r="O512" s="23" t="s">
        <v>44</v>
      </c>
      <c r="P512" s="23">
        <v>45.383600000000001</v>
      </c>
      <c r="Q512" s="23">
        <v>14.9816</v>
      </c>
      <c r="R512" s="25">
        <f t="shared" si="22"/>
        <v>245</v>
      </c>
      <c r="S512" t="str">
        <f t="shared" si="23"/>
        <v>0</v>
      </c>
      <c r="T512" t="str">
        <f t="shared" si="24"/>
        <v>0</v>
      </c>
    </row>
    <row r="513" spans="1:20" hidden="1" x14ac:dyDescent="0.3">
      <c r="A513" s="26" t="s">
        <v>4468</v>
      </c>
      <c r="B513" s="26" t="s">
        <v>4469</v>
      </c>
      <c r="C513" s="26" t="s">
        <v>72</v>
      </c>
      <c r="D513" s="26">
        <v>965.16</v>
      </c>
      <c r="E513" s="26">
        <v>495</v>
      </c>
      <c r="F513" s="26" t="s">
        <v>20</v>
      </c>
      <c r="G513" s="26">
        <v>25</v>
      </c>
      <c r="H513" s="26">
        <v>22</v>
      </c>
      <c r="I513" s="27">
        <v>45860</v>
      </c>
      <c r="J513" s="26" t="s">
        <v>28</v>
      </c>
      <c r="K513" s="26" t="s">
        <v>4470</v>
      </c>
      <c r="L513" s="26">
        <v>30</v>
      </c>
      <c r="M513" s="26" t="s">
        <v>23</v>
      </c>
      <c r="N513" s="27">
        <v>45575</v>
      </c>
      <c r="O513" s="26" t="s">
        <v>39</v>
      </c>
      <c r="P513" s="26">
        <v>68.114599999999996</v>
      </c>
      <c r="Q513" s="26">
        <v>20.7775</v>
      </c>
      <c r="R513" s="28">
        <f t="shared" si="22"/>
        <v>285</v>
      </c>
      <c r="S513" t="str">
        <f t="shared" si="23"/>
        <v>0</v>
      </c>
      <c r="T513" t="str">
        <f t="shared" si="24"/>
        <v>0</v>
      </c>
    </row>
    <row r="514" spans="1:20" x14ac:dyDescent="0.3">
      <c r="A514" s="23" t="s">
        <v>351</v>
      </c>
      <c r="B514" s="23" t="s">
        <v>352</v>
      </c>
      <c r="C514" s="23" t="s">
        <v>36</v>
      </c>
      <c r="D514" s="23">
        <v>353.03</v>
      </c>
      <c r="E514" s="23">
        <v>228</v>
      </c>
      <c r="F514" s="23" t="s">
        <v>27</v>
      </c>
      <c r="G514" s="23">
        <v>17</v>
      </c>
      <c r="H514" s="23">
        <v>24</v>
      </c>
      <c r="I514" s="24">
        <v>45399</v>
      </c>
      <c r="J514" s="23" t="s">
        <v>104</v>
      </c>
      <c r="K514" s="23" t="s">
        <v>353</v>
      </c>
      <c r="L514" s="23">
        <v>10</v>
      </c>
      <c r="M514" s="23" t="s">
        <v>23</v>
      </c>
      <c r="N514" s="24">
        <v>45214</v>
      </c>
      <c r="O514" s="23" t="s">
        <v>84</v>
      </c>
      <c r="P514" s="23">
        <v>51.626899999999999</v>
      </c>
      <c r="Q514" s="23">
        <v>4.3338000000000001</v>
      </c>
      <c r="R514" s="25">
        <f t="shared" si="22"/>
        <v>185</v>
      </c>
      <c r="S514" t="str">
        <f t="shared" si="23"/>
        <v>0</v>
      </c>
      <c r="T514" t="str">
        <f t="shared" si="24"/>
        <v>0</v>
      </c>
    </row>
    <row r="515" spans="1:20" hidden="1" x14ac:dyDescent="0.3">
      <c r="A515" s="26" t="s">
        <v>1035</v>
      </c>
      <c r="B515" s="26" t="s">
        <v>1036</v>
      </c>
      <c r="C515" s="26" t="s">
        <v>55</v>
      </c>
      <c r="D515" s="26">
        <v>879.8</v>
      </c>
      <c r="E515" s="26">
        <v>639</v>
      </c>
      <c r="F515" s="26" t="s">
        <v>20</v>
      </c>
      <c r="G515" s="26">
        <v>32</v>
      </c>
      <c r="H515" s="26">
        <v>28</v>
      </c>
      <c r="I515" s="27">
        <v>45198</v>
      </c>
      <c r="J515" s="26" t="s">
        <v>385</v>
      </c>
      <c r="K515" s="26" t="s">
        <v>1034</v>
      </c>
      <c r="L515" s="26">
        <v>16</v>
      </c>
      <c r="M515" s="26" t="s">
        <v>38</v>
      </c>
      <c r="N515" s="27">
        <v>45088</v>
      </c>
      <c r="O515" s="26" t="s">
        <v>29</v>
      </c>
      <c r="P515" s="26">
        <v>41.430300000000003</v>
      </c>
      <c r="Q515" s="26">
        <v>-6.8697999999999997</v>
      </c>
      <c r="R515" s="28">
        <f t="shared" ref="R515:R578" si="25">I515-N515</f>
        <v>110</v>
      </c>
      <c r="S515" t="str">
        <f t="shared" ref="S515:S578" si="26">IF(E515&lt;G515,"1","0")</f>
        <v>0</v>
      </c>
      <c r="T515" t="str">
        <f t="shared" si="24"/>
        <v>0</v>
      </c>
    </row>
    <row r="516" spans="1:20" x14ac:dyDescent="0.3">
      <c r="A516" s="23" t="s">
        <v>4879</v>
      </c>
      <c r="B516" s="23" t="s">
        <v>4880</v>
      </c>
      <c r="C516" s="23" t="s">
        <v>42</v>
      </c>
      <c r="D516" s="23">
        <v>31.59</v>
      </c>
      <c r="E516" s="23">
        <v>211</v>
      </c>
      <c r="F516" s="23" t="s">
        <v>27</v>
      </c>
      <c r="G516" s="23">
        <v>82</v>
      </c>
      <c r="H516" s="23">
        <v>7</v>
      </c>
      <c r="I516" s="24">
        <v>45290</v>
      </c>
      <c r="J516" s="23" t="s">
        <v>28</v>
      </c>
      <c r="K516" s="23" t="s">
        <v>4878</v>
      </c>
      <c r="L516" s="23">
        <v>25</v>
      </c>
      <c r="M516" s="23" t="s">
        <v>23</v>
      </c>
      <c r="N516" s="24">
        <v>45154</v>
      </c>
      <c r="O516" s="23" t="s">
        <v>44</v>
      </c>
      <c r="P516" s="23">
        <v>37.573500000000003</v>
      </c>
      <c r="Q516" s="23">
        <v>12.9335</v>
      </c>
      <c r="R516" s="25">
        <f t="shared" si="25"/>
        <v>136</v>
      </c>
      <c r="S516" t="str">
        <f t="shared" si="26"/>
        <v>0</v>
      </c>
      <c r="T516" t="str">
        <f t="shared" si="24"/>
        <v>0</v>
      </c>
    </row>
    <row r="517" spans="1:20" hidden="1" x14ac:dyDescent="0.3">
      <c r="A517" s="26" t="s">
        <v>10778</v>
      </c>
      <c r="B517" s="26" t="s">
        <v>10779</v>
      </c>
      <c r="C517" s="26" t="s">
        <v>65</v>
      </c>
      <c r="D517" s="26">
        <v>295.32</v>
      </c>
      <c r="E517" s="26">
        <v>796</v>
      </c>
      <c r="F517" s="26" t="s">
        <v>47</v>
      </c>
      <c r="G517" s="26">
        <v>43</v>
      </c>
      <c r="H517" s="26">
        <v>1</v>
      </c>
      <c r="I517" s="27">
        <v>45758</v>
      </c>
      <c r="J517" s="26" t="s">
        <v>360</v>
      </c>
      <c r="K517" s="26" t="s">
        <v>10780</v>
      </c>
      <c r="L517" s="26">
        <v>20</v>
      </c>
      <c r="M517" s="26" t="s">
        <v>23</v>
      </c>
      <c r="N517" s="27">
        <v>45639</v>
      </c>
      <c r="O517" s="26" t="s">
        <v>90</v>
      </c>
      <c r="P517" s="26">
        <v>48.536299999999997</v>
      </c>
      <c r="Q517" s="26">
        <v>10.2806</v>
      </c>
      <c r="R517" s="28">
        <f t="shared" si="25"/>
        <v>119</v>
      </c>
      <c r="S517" t="str">
        <f t="shared" si="26"/>
        <v>0</v>
      </c>
      <c r="T517" t="str">
        <f t="shared" si="24"/>
        <v>0</v>
      </c>
    </row>
    <row r="518" spans="1:20" hidden="1" x14ac:dyDescent="0.3">
      <c r="A518" s="23" t="s">
        <v>10153</v>
      </c>
      <c r="B518" s="23" t="s">
        <v>10154</v>
      </c>
      <c r="C518" s="23" t="s">
        <v>72</v>
      </c>
      <c r="D518" s="23">
        <v>58.17</v>
      </c>
      <c r="E518" s="23">
        <v>790</v>
      </c>
      <c r="F518" s="23" t="s">
        <v>47</v>
      </c>
      <c r="G518" s="23">
        <v>27</v>
      </c>
      <c r="H518" s="23">
        <v>2</v>
      </c>
      <c r="I518" s="24">
        <v>45635</v>
      </c>
      <c r="J518" s="23" t="s">
        <v>80</v>
      </c>
      <c r="K518" s="23" t="s">
        <v>10152</v>
      </c>
      <c r="L518" s="23">
        <v>10</v>
      </c>
      <c r="M518" s="23" t="s">
        <v>23</v>
      </c>
      <c r="N518" s="24">
        <v>45361</v>
      </c>
      <c r="O518" s="23" t="s">
        <v>112</v>
      </c>
      <c r="P518" s="23">
        <v>56.868600000000001</v>
      </c>
      <c r="Q518" s="23">
        <v>-8.43E-2</v>
      </c>
      <c r="R518" s="25">
        <f t="shared" si="25"/>
        <v>274</v>
      </c>
      <c r="S518" t="str">
        <f t="shared" si="26"/>
        <v>0</v>
      </c>
      <c r="T518" t="str">
        <f t="shared" si="24"/>
        <v>0</v>
      </c>
    </row>
    <row r="519" spans="1:20" hidden="1" x14ac:dyDescent="0.3">
      <c r="A519" s="26" t="s">
        <v>6295</v>
      </c>
      <c r="B519" s="26" t="s">
        <v>6296</v>
      </c>
      <c r="C519" s="26" t="s">
        <v>42</v>
      </c>
      <c r="D519" s="26">
        <v>654.69000000000005</v>
      </c>
      <c r="E519" s="26">
        <v>503</v>
      </c>
      <c r="F519" s="26" t="s">
        <v>20</v>
      </c>
      <c r="G519" s="26">
        <v>53</v>
      </c>
      <c r="H519" s="26">
        <v>4</v>
      </c>
      <c r="I519" s="27">
        <v>45919</v>
      </c>
      <c r="J519" s="26" t="s">
        <v>234</v>
      </c>
      <c r="K519" s="26" t="s">
        <v>6290</v>
      </c>
      <c r="L519" s="26">
        <v>38</v>
      </c>
      <c r="M519" s="26" t="s">
        <v>23</v>
      </c>
      <c r="N519" s="27">
        <v>45558</v>
      </c>
      <c r="O519" s="26" t="s">
        <v>112</v>
      </c>
      <c r="P519" s="26">
        <v>54.143999999999998</v>
      </c>
      <c r="Q519" s="26">
        <v>-7.6269</v>
      </c>
      <c r="R519" s="28">
        <f t="shared" si="25"/>
        <v>361</v>
      </c>
      <c r="S519" t="str">
        <f t="shared" si="26"/>
        <v>0</v>
      </c>
      <c r="T519" t="str">
        <f t="shared" si="24"/>
        <v>0</v>
      </c>
    </row>
    <row r="520" spans="1:20" hidden="1" x14ac:dyDescent="0.3">
      <c r="A520" s="23" t="s">
        <v>10128</v>
      </c>
      <c r="B520" s="23" t="s">
        <v>10129</v>
      </c>
      <c r="C520" s="23" t="s">
        <v>72</v>
      </c>
      <c r="D520" s="23">
        <v>109.78</v>
      </c>
      <c r="E520" s="23">
        <v>494</v>
      </c>
      <c r="F520" s="23" t="s">
        <v>20</v>
      </c>
      <c r="G520" s="23">
        <v>24</v>
      </c>
      <c r="H520" s="23">
        <v>16</v>
      </c>
      <c r="I520" s="24">
        <v>45596</v>
      </c>
      <c r="J520" s="23" t="s">
        <v>158</v>
      </c>
      <c r="K520" s="23" t="s">
        <v>10130</v>
      </c>
      <c r="L520" s="23">
        <v>7</v>
      </c>
      <c r="M520" s="23" t="s">
        <v>38</v>
      </c>
      <c r="N520" s="24">
        <v>45458</v>
      </c>
      <c r="O520" s="23" t="s">
        <v>44</v>
      </c>
      <c r="P520" s="23">
        <v>38.433199999999999</v>
      </c>
      <c r="Q520" s="23">
        <v>15.0184</v>
      </c>
      <c r="R520" s="25">
        <f t="shared" si="25"/>
        <v>138</v>
      </c>
      <c r="S520" t="str">
        <f t="shared" si="26"/>
        <v>0</v>
      </c>
      <c r="T520" t="str">
        <f t="shared" si="24"/>
        <v>0</v>
      </c>
    </row>
    <row r="521" spans="1:20" hidden="1" x14ac:dyDescent="0.3">
      <c r="A521" s="26" t="s">
        <v>10297</v>
      </c>
      <c r="B521" s="26" t="s">
        <v>10298</v>
      </c>
      <c r="C521" s="26" t="s">
        <v>32</v>
      </c>
      <c r="D521" s="26">
        <v>847.25</v>
      </c>
      <c r="E521" s="26">
        <v>852</v>
      </c>
      <c r="F521" s="26" t="s">
        <v>47</v>
      </c>
      <c r="G521" s="26">
        <v>24</v>
      </c>
      <c r="H521" s="26">
        <v>12</v>
      </c>
      <c r="I521" s="27">
        <v>45647</v>
      </c>
      <c r="J521" s="26" t="s">
        <v>66</v>
      </c>
      <c r="K521" s="26" t="s">
        <v>10296</v>
      </c>
      <c r="L521" s="26">
        <v>45</v>
      </c>
      <c r="M521" s="26" t="s">
        <v>23</v>
      </c>
      <c r="N521" s="27">
        <v>45603</v>
      </c>
      <c r="O521" s="26" t="s">
        <v>39</v>
      </c>
      <c r="P521" s="26">
        <v>65.122500000000002</v>
      </c>
      <c r="Q521" s="26">
        <v>22.868500000000001</v>
      </c>
      <c r="R521" s="28">
        <f t="shared" si="25"/>
        <v>44</v>
      </c>
      <c r="S521" t="str">
        <f t="shared" si="26"/>
        <v>0</v>
      </c>
      <c r="T521" t="str">
        <f t="shared" si="24"/>
        <v>0</v>
      </c>
    </row>
    <row r="522" spans="1:20" hidden="1" x14ac:dyDescent="0.3">
      <c r="A522" s="23" t="s">
        <v>4881</v>
      </c>
      <c r="B522" s="23" t="s">
        <v>4882</v>
      </c>
      <c r="C522" s="23" t="s">
        <v>36</v>
      </c>
      <c r="D522" s="23">
        <v>650.13</v>
      </c>
      <c r="E522" s="23">
        <v>670</v>
      </c>
      <c r="F522" s="23" t="s">
        <v>20</v>
      </c>
      <c r="G522" s="23">
        <v>32</v>
      </c>
      <c r="H522" s="23">
        <v>17</v>
      </c>
      <c r="I522" s="24">
        <v>45748</v>
      </c>
      <c r="J522" s="23" t="s">
        <v>126</v>
      </c>
      <c r="K522" s="23" t="s">
        <v>4878</v>
      </c>
      <c r="L522" s="23">
        <v>23</v>
      </c>
      <c r="M522" s="23" t="s">
        <v>23</v>
      </c>
      <c r="N522" s="24">
        <v>45612</v>
      </c>
      <c r="O522" s="23" t="s">
        <v>29</v>
      </c>
      <c r="P522" s="23">
        <v>40.545000000000002</v>
      </c>
      <c r="Q522" s="23">
        <v>-7.7362000000000002</v>
      </c>
      <c r="R522" s="25">
        <f t="shared" si="25"/>
        <v>136</v>
      </c>
      <c r="S522" t="str">
        <f t="shared" si="26"/>
        <v>0</v>
      </c>
      <c r="T522" t="str">
        <f t="shared" si="24"/>
        <v>0</v>
      </c>
    </row>
    <row r="523" spans="1:20" hidden="1" x14ac:dyDescent="0.3">
      <c r="A523" s="26" t="s">
        <v>2645</v>
      </c>
      <c r="B523" s="26" t="s">
        <v>2646</v>
      </c>
      <c r="C523" s="26" t="s">
        <v>32</v>
      </c>
      <c r="D523" s="26">
        <v>38.53</v>
      </c>
      <c r="E523" s="26">
        <v>863</v>
      </c>
      <c r="F523" s="26" t="s">
        <v>47</v>
      </c>
      <c r="G523" s="26">
        <v>96</v>
      </c>
      <c r="H523" s="26">
        <v>24</v>
      </c>
      <c r="I523" s="27">
        <v>45494</v>
      </c>
      <c r="J523" s="26" t="s">
        <v>204</v>
      </c>
      <c r="K523" s="26" t="s">
        <v>2647</v>
      </c>
      <c r="L523" s="26">
        <v>33</v>
      </c>
      <c r="M523" s="26" t="s">
        <v>23</v>
      </c>
      <c r="N523" s="27">
        <v>45368</v>
      </c>
      <c r="O523" s="26" t="s">
        <v>112</v>
      </c>
      <c r="P523" s="26">
        <v>50.968499999999999</v>
      </c>
      <c r="Q523" s="26">
        <v>-0.98870000000000002</v>
      </c>
      <c r="R523" s="28">
        <f t="shared" si="25"/>
        <v>126</v>
      </c>
      <c r="S523" t="str">
        <f t="shared" si="26"/>
        <v>0</v>
      </c>
      <c r="T523" t="str">
        <f t="shared" si="24"/>
        <v>0</v>
      </c>
    </row>
    <row r="524" spans="1:20" x14ac:dyDescent="0.3">
      <c r="A524" s="23" t="s">
        <v>1474</v>
      </c>
      <c r="B524" s="23" t="s">
        <v>1475</v>
      </c>
      <c r="C524" s="23" t="s">
        <v>32</v>
      </c>
      <c r="D524" s="23">
        <v>717.63</v>
      </c>
      <c r="E524" s="23">
        <v>232</v>
      </c>
      <c r="F524" s="23" t="s">
        <v>27</v>
      </c>
      <c r="G524" s="23">
        <v>74</v>
      </c>
      <c r="H524" s="23">
        <v>4</v>
      </c>
      <c r="I524" s="24">
        <v>45571</v>
      </c>
      <c r="J524" s="23" t="s">
        <v>104</v>
      </c>
      <c r="K524" s="23" t="s">
        <v>1476</v>
      </c>
      <c r="L524" s="23">
        <v>36</v>
      </c>
      <c r="M524" s="23" t="s">
        <v>23</v>
      </c>
      <c r="N524" s="24">
        <v>45296</v>
      </c>
      <c r="O524" s="23" t="s">
        <v>29</v>
      </c>
      <c r="P524" s="23">
        <v>37.433500000000002</v>
      </c>
      <c r="Q524" s="23">
        <v>-5.1623000000000001</v>
      </c>
      <c r="R524" s="25">
        <f t="shared" si="25"/>
        <v>275</v>
      </c>
      <c r="S524" t="str">
        <f t="shared" si="26"/>
        <v>0</v>
      </c>
      <c r="T524" t="str">
        <f t="shared" si="24"/>
        <v>0</v>
      </c>
    </row>
    <row r="525" spans="1:20" hidden="1" x14ac:dyDescent="0.3">
      <c r="A525" s="26" t="s">
        <v>10060</v>
      </c>
      <c r="B525" s="26" t="s">
        <v>10061</v>
      </c>
      <c r="C525" s="26" t="s">
        <v>36</v>
      </c>
      <c r="D525" s="26">
        <v>863.41</v>
      </c>
      <c r="E525" s="26">
        <v>70</v>
      </c>
      <c r="F525" s="26" t="s">
        <v>27</v>
      </c>
      <c r="G525" s="26">
        <v>95</v>
      </c>
      <c r="H525" s="26">
        <v>16</v>
      </c>
      <c r="I525" s="27">
        <v>45455</v>
      </c>
      <c r="J525" s="26" t="s">
        <v>328</v>
      </c>
      <c r="K525" s="26" t="s">
        <v>10062</v>
      </c>
      <c r="L525" s="26">
        <v>14</v>
      </c>
      <c r="M525" s="26" t="s">
        <v>23</v>
      </c>
      <c r="N525" s="27">
        <v>45159</v>
      </c>
      <c r="O525" s="26" t="s">
        <v>112</v>
      </c>
      <c r="P525" s="26">
        <v>54.1875</v>
      </c>
      <c r="Q525" s="26">
        <v>-7.9523999999999999</v>
      </c>
      <c r="R525" s="28">
        <f t="shared" si="25"/>
        <v>296</v>
      </c>
      <c r="S525" t="str">
        <f t="shared" si="26"/>
        <v>1</v>
      </c>
      <c r="T525" t="str">
        <f t="shared" si="24"/>
        <v>1</v>
      </c>
    </row>
    <row r="526" spans="1:20" hidden="1" x14ac:dyDescent="0.3">
      <c r="A526" s="23" t="s">
        <v>7718</v>
      </c>
      <c r="B526" s="23" t="s">
        <v>7719</v>
      </c>
      <c r="C526" s="23" t="s">
        <v>55</v>
      </c>
      <c r="D526" s="23">
        <v>664.51</v>
      </c>
      <c r="E526" s="23">
        <v>716</v>
      </c>
      <c r="F526" s="23" t="s">
        <v>47</v>
      </c>
      <c r="G526" s="23">
        <v>80</v>
      </c>
      <c r="H526" s="23">
        <v>7</v>
      </c>
      <c r="I526" s="24">
        <v>45821</v>
      </c>
      <c r="J526" s="23" t="s">
        <v>58</v>
      </c>
      <c r="K526" s="23" t="s">
        <v>7720</v>
      </c>
      <c r="L526" s="23">
        <v>31</v>
      </c>
      <c r="M526" s="23" t="s">
        <v>23</v>
      </c>
      <c r="N526" s="24">
        <v>45684</v>
      </c>
      <c r="O526" s="23" t="s">
        <v>84</v>
      </c>
      <c r="P526" s="23">
        <v>51.471800000000002</v>
      </c>
      <c r="Q526" s="23">
        <v>4.8907999999999996</v>
      </c>
      <c r="R526" s="25">
        <f t="shared" si="25"/>
        <v>137</v>
      </c>
      <c r="S526" t="str">
        <f t="shared" si="26"/>
        <v>0</v>
      </c>
      <c r="T526" t="str">
        <f t="shared" si="24"/>
        <v>0</v>
      </c>
    </row>
    <row r="527" spans="1:20" x14ac:dyDescent="0.3">
      <c r="A527" s="26" t="s">
        <v>7077</v>
      </c>
      <c r="B527" s="26" t="s">
        <v>7078</v>
      </c>
      <c r="C527" s="26" t="s">
        <v>32</v>
      </c>
      <c r="D527" s="26">
        <v>40.22</v>
      </c>
      <c r="E527" s="26">
        <v>188</v>
      </c>
      <c r="F527" s="26" t="s">
        <v>27</v>
      </c>
      <c r="G527" s="26">
        <v>41</v>
      </c>
      <c r="H527" s="26">
        <v>23</v>
      </c>
      <c r="I527" s="27">
        <v>45633</v>
      </c>
      <c r="J527" s="26" t="s">
        <v>179</v>
      </c>
      <c r="K527" s="26" t="s">
        <v>7076</v>
      </c>
      <c r="L527" s="26">
        <v>33</v>
      </c>
      <c r="M527" s="26" t="s">
        <v>23</v>
      </c>
      <c r="N527" s="27">
        <v>45577</v>
      </c>
      <c r="O527" s="26" t="s">
        <v>39</v>
      </c>
      <c r="P527" s="26">
        <v>59.158999999999999</v>
      </c>
      <c r="Q527" s="26">
        <v>12.8865</v>
      </c>
      <c r="R527" s="28">
        <f t="shared" si="25"/>
        <v>56</v>
      </c>
      <c r="S527" t="str">
        <f t="shared" si="26"/>
        <v>0</v>
      </c>
      <c r="T527" t="str">
        <f t="shared" si="24"/>
        <v>0</v>
      </c>
    </row>
    <row r="528" spans="1:20" hidden="1" x14ac:dyDescent="0.3">
      <c r="A528" s="23" t="s">
        <v>3893</v>
      </c>
      <c r="B528" s="23" t="s">
        <v>3894</v>
      </c>
      <c r="C528" s="23" t="s">
        <v>65</v>
      </c>
      <c r="D528" s="23">
        <v>859.34</v>
      </c>
      <c r="E528" s="23">
        <v>662</v>
      </c>
      <c r="F528" s="23" t="s">
        <v>20</v>
      </c>
      <c r="G528" s="23">
        <v>41</v>
      </c>
      <c r="H528" s="23">
        <v>8</v>
      </c>
      <c r="I528" s="24">
        <v>45374</v>
      </c>
      <c r="J528" s="23" t="s">
        <v>131</v>
      </c>
      <c r="K528" s="23" t="s">
        <v>3895</v>
      </c>
      <c r="L528" s="23">
        <v>17</v>
      </c>
      <c r="M528" s="23" t="s">
        <v>23</v>
      </c>
      <c r="N528" s="24">
        <v>45142</v>
      </c>
      <c r="O528" s="23" t="s">
        <v>84</v>
      </c>
      <c r="P528" s="23">
        <v>52.765599999999999</v>
      </c>
      <c r="Q528" s="23">
        <v>6.4713000000000003</v>
      </c>
      <c r="R528" s="25">
        <f t="shared" si="25"/>
        <v>232</v>
      </c>
      <c r="S528" t="str">
        <f t="shared" si="26"/>
        <v>0</v>
      </c>
      <c r="T528" t="str">
        <f t="shared" si="24"/>
        <v>0</v>
      </c>
    </row>
    <row r="529" spans="1:20" hidden="1" x14ac:dyDescent="0.3">
      <c r="A529" s="26" t="s">
        <v>10861</v>
      </c>
      <c r="B529" s="26" t="s">
        <v>10862</v>
      </c>
      <c r="C529" s="26" t="s">
        <v>72</v>
      </c>
      <c r="D529" s="26">
        <v>735.14</v>
      </c>
      <c r="E529" s="26">
        <v>7</v>
      </c>
      <c r="F529" s="26" t="s">
        <v>27</v>
      </c>
      <c r="G529" s="26">
        <v>42</v>
      </c>
      <c r="H529" s="26">
        <v>25</v>
      </c>
      <c r="I529" s="27">
        <v>45633</v>
      </c>
      <c r="J529" s="26" t="s">
        <v>87</v>
      </c>
      <c r="K529" s="26" t="s">
        <v>10860</v>
      </c>
      <c r="L529" s="26">
        <v>24</v>
      </c>
      <c r="M529" s="26" t="s">
        <v>23</v>
      </c>
      <c r="N529" s="27">
        <v>45307</v>
      </c>
      <c r="O529" s="26" t="s">
        <v>112</v>
      </c>
      <c r="P529" s="26">
        <v>52.165799999999997</v>
      </c>
      <c r="Q529" s="26">
        <v>-0.45579999999999998</v>
      </c>
      <c r="R529" s="28">
        <f t="shared" si="25"/>
        <v>326</v>
      </c>
      <c r="S529" t="str">
        <f t="shared" si="26"/>
        <v>1</v>
      </c>
      <c r="T529" t="str">
        <f t="shared" si="24"/>
        <v>1</v>
      </c>
    </row>
    <row r="530" spans="1:20" hidden="1" x14ac:dyDescent="0.3">
      <c r="A530" s="23" t="s">
        <v>7456</v>
      </c>
      <c r="B530" s="23" t="s">
        <v>7457</v>
      </c>
      <c r="C530" s="23" t="s">
        <v>36</v>
      </c>
      <c r="D530" s="23">
        <v>384.67</v>
      </c>
      <c r="E530" s="23">
        <v>331</v>
      </c>
      <c r="F530" s="23" t="s">
        <v>20</v>
      </c>
      <c r="G530" s="23">
        <v>52</v>
      </c>
      <c r="H530" s="23">
        <v>9</v>
      </c>
      <c r="I530" s="24">
        <v>45221</v>
      </c>
      <c r="J530" s="23" t="s">
        <v>218</v>
      </c>
      <c r="K530" s="23" t="s">
        <v>7458</v>
      </c>
      <c r="L530" s="23">
        <v>32</v>
      </c>
      <c r="M530" s="23" t="s">
        <v>23</v>
      </c>
      <c r="N530" s="24">
        <v>45095</v>
      </c>
      <c r="O530" s="23" t="s">
        <v>90</v>
      </c>
      <c r="P530" s="23">
        <v>47.4024</v>
      </c>
      <c r="Q530" s="23">
        <v>13.4015</v>
      </c>
      <c r="R530" s="25">
        <f t="shared" si="25"/>
        <v>126</v>
      </c>
      <c r="S530" t="str">
        <f t="shared" si="26"/>
        <v>0</v>
      </c>
      <c r="T530" t="str">
        <f t="shared" si="24"/>
        <v>0</v>
      </c>
    </row>
    <row r="531" spans="1:20" hidden="1" x14ac:dyDescent="0.3">
      <c r="A531" s="26" t="s">
        <v>6050</v>
      </c>
      <c r="B531" s="26" t="s">
        <v>6051</v>
      </c>
      <c r="C531" s="26" t="s">
        <v>36</v>
      </c>
      <c r="D531" s="26">
        <v>335.34</v>
      </c>
      <c r="E531" s="26">
        <v>611</v>
      </c>
      <c r="F531" s="26" t="s">
        <v>20</v>
      </c>
      <c r="G531" s="26">
        <v>22</v>
      </c>
      <c r="H531" s="26">
        <v>14</v>
      </c>
      <c r="I531" s="27">
        <v>46012</v>
      </c>
      <c r="J531" s="26" t="s">
        <v>321</v>
      </c>
      <c r="K531" s="26" t="s">
        <v>6052</v>
      </c>
      <c r="L531" s="26">
        <v>31</v>
      </c>
      <c r="M531" s="26" t="s">
        <v>23</v>
      </c>
      <c r="N531" s="27">
        <v>45655</v>
      </c>
      <c r="O531" s="26" t="s">
        <v>90</v>
      </c>
      <c r="P531" s="26">
        <v>48.625599999999999</v>
      </c>
      <c r="Q531" s="26">
        <v>15.2746</v>
      </c>
      <c r="R531" s="28">
        <f t="shared" si="25"/>
        <v>357</v>
      </c>
      <c r="S531" t="str">
        <f t="shared" si="26"/>
        <v>0</v>
      </c>
      <c r="T531" t="str">
        <f t="shared" si="24"/>
        <v>0</v>
      </c>
    </row>
    <row r="532" spans="1:20" hidden="1" x14ac:dyDescent="0.3">
      <c r="A532" s="23" t="s">
        <v>3865</v>
      </c>
      <c r="B532" s="23" t="s">
        <v>3866</v>
      </c>
      <c r="C532" s="23" t="s">
        <v>72</v>
      </c>
      <c r="D532" s="23">
        <v>485.02</v>
      </c>
      <c r="E532" s="23">
        <v>15</v>
      </c>
      <c r="F532" s="23" t="s">
        <v>27</v>
      </c>
      <c r="G532" s="23">
        <v>18</v>
      </c>
      <c r="H532" s="23">
        <v>23</v>
      </c>
      <c r="I532" s="24">
        <v>45577</v>
      </c>
      <c r="J532" s="23" t="s">
        <v>400</v>
      </c>
      <c r="K532" s="23" t="s">
        <v>3867</v>
      </c>
      <c r="L532" s="23">
        <v>17</v>
      </c>
      <c r="M532" s="23" t="s">
        <v>23</v>
      </c>
      <c r="N532" s="24">
        <v>45402</v>
      </c>
      <c r="O532" s="23" t="s">
        <v>84</v>
      </c>
      <c r="P532" s="23">
        <v>52.973799999999997</v>
      </c>
      <c r="Q532" s="23">
        <v>3.8336999999999999</v>
      </c>
      <c r="R532" s="25">
        <f t="shared" si="25"/>
        <v>175</v>
      </c>
      <c r="S532" t="str">
        <f t="shared" si="26"/>
        <v>1</v>
      </c>
      <c r="T532" t="str">
        <f t="shared" si="24"/>
        <v>1</v>
      </c>
    </row>
    <row r="533" spans="1:20" hidden="1" x14ac:dyDescent="0.3">
      <c r="A533" s="26" t="s">
        <v>7942</v>
      </c>
      <c r="B533" s="26" t="s">
        <v>7943</v>
      </c>
      <c r="C533" s="26" t="s">
        <v>42</v>
      </c>
      <c r="D533" s="26">
        <v>868.43</v>
      </c>
      <c r="E533" s="26">
        <v>665</v>
      </c>
      <c r="F533" s="26" t="s">
        <v>20</v>
      </c>
      <c r="G533" s="26">
        <v>71</v>
      </c>
      <c r="H533" s="26">
        <v>9</v>
      </c>
      <c r="I533" s="27">
        <v>45204</v>
      </c>
      <c r="J533" s="26" t="s">
        <v>328</v>
      </c>
      <c r="K533" s="26" t="s">
        <v>7939</v>
      </c>
      <c r="L533" s="26">
        <v>29</v>
      </c>
      <c r="M533" s="26" t="s">
        <v>23</v>
      </c>
      <c r="N533" s="27">
        <v>45078</v>
      </c>
      <c r="O533" s="26" t="s">
        <v>90</v>
      </c>
      <c r="P533" s="26">
        <v>46.581299999999999</v>
      </c>
      <c r="Q533" s="26">
        <v>16.379200000000001</v>
      </c>
      <c r="R533" s="28">
        <f t="shared" si="25"/>
        <v>126</v>
      </c>
      <c r="S533" t="str">
        <f t="shared" si="26"/>
        <v>0</v>
      </c>
      <c r="T533" t="str">
        <f t="shared" si="24"/>
        <v>0</v>
      </c>
    </row>
    <row r="534" spans="1:20" hidden="1" x14ac:dyDescent="0.3">
      <c r="A534" s="23" t="s">
        <v>1281</v>
      </c>
      <c r="B534" s="23" t="s">
        <v>1282</v>
      </c>
      <c r="C534" s="23" t="s">
        <v>19</v>
      </c>
      <c r="D534" s="23">
        <v>259.54000000000002</v>
      </c>
      <c r="E534" s="23">
        <v>668</v>
      </c>
      <c r="F534" s="23" t="s">
        <v>20</v>
      </c>
      <c r="G534" s="23">
        <v>66</v>
      </c>
      <c r="H534" s="23">
        <v>15</v>
      </c>
      <c r="I534" s="24">
        <v>45260</v>
      </c>
      <c r="J534" s="23" t="s">
        <v>148</v>
      </c>
      <c r="K534" s="23" t="s">
        <v>1280</v>
      </c>
      <c r="L534" s="23">
        <v>33</v>
      </c>
      <c r="M534" s="23" t="s">
        <v>23</v>
      </c>
      <c r="N534" s="24">
        <v>45041</v>
      </c>
      <c r="O534" s="23" t="s">
        <v>112</v>
      </c>
      <c r="P534" s="23">
        <v>53.312899999999999</v>
      </c>
      <c r="Q534" s="23">
        <v>-5.3212000000000002</v>
      </c>
      <c r="R534" s="25">
        <f t="shared" si="25"/>
        <v>219</v>
      </c>
      <c r="S534" t="str">
        <f t="shared" si="26"/>
        <v>0</v>
      </c>
      <c r="T534" t="str">
        <f t="shared" si="24"/>
        <v>0</v>
      </c>
    </row>
    <row r="535" spans="1:20" x14ac:dyDescent="0.3">
      <c r="A535" s="26" t="s">
        <v>5259</v>
      </c>
      <c r="B535" s="26" t="s">
        <v>5260</v>
      </c>
      <c r="C535" s="26" t="s">
        <v>32</v>
      </c>
      <c r="D535" s="26">
        <v>109.95</v>
      </c>
      <c r="E535" s="26">
        <v>92</v>
      </c>
      <c r="F535" s="26" t="s">
        <v>27</v>
      </c>
      <c r="G535" s="26">
        <v>57</v>
      </c>
      <c r="H535" s="26">
        <v>21</v>
      </c>
      <c r="I535" s="27">
        <v>45540</v>
      </c>
      <c r="J535" s="26" t="s">
        <v>429</v>
      </c>
      <c r="K535" s="26" t="s">
        <v>5256</v>
      </c>
      <c r="L535" s="26">
        <v>19</v>
      </c>
      <c r="M535" s="26" t="s">
        <v>23</v>
      </c>
      <c r="N535" s="27">
        <v>45457</v>
      </c>
      <c r="O535" s="26" t="s">
        <v>44</v>
      </c>
      <c r="P535" s="26">
        <v>44.209299999999999</v>
      </c>
      <c r="Q535" s="26">
        <v>16.5533</v>
      </c>
      <c r="R535" s="28">
        <f t="shared" si="25"/>
        <v>83</v>
      </c>
      <c r="S535" t="str">
        <f t="shared" si="26"/>
        <v>0</v>
      </c>
      <c r="T535" t="str">
        <f t="shared" si="24"/>
        <v>0</v>
      </c>
    </row>
    <row r="536" spans="1:20" x14ac:dyDescent="0.3">
      <c r="A536" s="23" t="s">
        <v>1768</v>
      </c>
      <c r="B536" s="23" t="s">
        <v>1769</v>
      </c>
      <c r="C536" s="23" t="s">
        <v>65</v>
      </c>
      <c r="D536" s="23">
        <v>865.99</v>
      </c>
      <c r="E536" s="23">
        <v>261</v>
      </c>
      <c r="F536" s="23" t="s">
        <v>27</v>
      </c>
      <c r="G536" s="23">
        <v>52</v>
      </c>
      <c r="H536" s="23">
        <v>26</v>
      </c>
      <c r="I536" s="24">
        <v>45928</v>
      </c>
      <c r="J536" s="23" t="s">
        <v>76</v>
      </c>
      <c r="K536" s="23" t="s">
        <v>1767</v>
      </c>
      <c r="L536" s="23">
        <v>49</v>
      </c>
      <c r="M536" s="23" t="s">
        <v>23</v>
      </c>
      <c r="N536" s="24">
        <v>45594</v>
      </c>
      <c r="O536" s="23" t="s">
        <v>84</v>
      </c>
      <c r="P536" s="23">
        <v>53.128700000000002</v>
      </c>
      <c r="Q536" s="23">
        <v>4.5324</v>
      </c>
      <c r="R536" s="25">
        <f t="shared" si="25"/>
        <v>334</v>
      </c>
      <c r="S536" t="str">
        <f t="shared" si="26"/>
        <v>0</v>
      </c>
      <c r="T536" t="str">
        <f t="shared" si="24"/>
        <v>0</v>
      </c>
    </row>
    <row r="537" spans="1:20" hidden="1" x14ac:dyDescent="0.3">
      <c r="A537" s="26" t="s">
        <v>1306</v>
      </c>
      <c r="B537" s="26" t="s">
        <v>1307</v>
      </c>
      <c r="C537" s="26" t="s">
        <v>55</v>
      </c>
      <c r="D537" s="26">
        <v>36.03</v>
      </c>
      <c r="E537" s="26">
        <v>548</v>
      </c>
      <c r="F537" s="26" t="s">
        <v>20</v>
      </c>
      <c r="G537" s="26">
        <v>76</v>
      </c>
      <c r="H537" s="26">
        <v>4</v>
      </c>
      <c r="I537" s="27">
        <v>45322</v>
      </c>
      <c r="J537" s="26" t="s">
        <v>66</v>
      </c>
      <c r="K537" s="26" t="s">
        <v>1308</v>
      </c>
      <c r="L537" s="26">
        <v>49</v>
      </c>
      <c r="M537" s="26" t="s">
        <v>38</v>
      </c>
      <c r="N537" s="27">
        <v>45128</v>
      </c>
      <c r="O537" s="26" t="s">
        <v>138</v>
      </c>
      <c r="P537" s="26">
        <v>49.651699999999998</v>
      </c>
      <c r="Q537" s="26">
        <v>-4.5023999999999997</v>
      </c>
      <c r="R537" s="28">
        <f t="shared" si="25"/>
        <v>194</v>
      </c>
      <c r="S537" t="str">
        <f t="shared" si="26"/>
        <v>0</v>
      </c>
      <c r="T537" t="str">
        <f t="shared" si="24"/>
        <v>0</v>
      </c>
    </row>
    <row r="538" spans="1:20" x14ac:dyDescent="0.3">
      <c r="A538" s="23" t="s">
        <v>7497</v>
      </c>
      <c r="B538" s="23" t="s">
        <v>7498</v>
      </c>
      <c r="C538" s="23" t="s">
        <v>32</v>
      </c>
      <c r="D538" s="23">
        <v>911.89</v>
      </c>
      <c r="E538" s="23">
        <v>160</v>
      </c>
      <c r="F538" s="23" t="s">
        <v>27</v>
      </c>
      <c r="G538" s="23">
        <v>90</v>
      </c>
      <c r="H538" s="23">
        <v>3</v>
      </c>
      <c r="I538" s="24">
        <v>45677</v>
      </c>
      <c r="J538" s="23" t="s">
        <v>204</v>
      </c>
      <c r="K538" s="23" t="s">
        <v>7499</v>
      </c>
      <c r="L538" s="23">
        <v>34</v>
      </c>
      <c r="M538" s="23" t="s">
        <v>23</v>
      </c>
      <c r="N538" s="24">
        <v>45625</v>
      </c>
      <c r="O538" s="23" t="s">
        <v>39</v>
      </c>
      <c r="P538" s="23">
        <v>55.985300000000002</v>
      </c>
      <c r="Q538" s="23">
        <v>19.2681</v>
      </c>
      <c r="R538" s="25">
        <f t="shared" si="25"/>
        <v>52</v>
      </c>
      <c r="S538" t="str">
        <f t="shared" si="26"/>
        <v>0</v>
      </c>
      <c r="T538" t="str">
        <f t="shared" si="24"/>
        <v>0</v>
      </c>
    </row>
    <row r="539" spans="1:20" hidden="1" x14ac:dyDescent="0.3">
      <c r="A539" s="26" t="s">
        <v>10063</v>
      </c>
      <c r="B539" s="26" t="s">
        <v>10064</v>
      </c>
      <c r="C539" s="26" t="s">
        <v>72</v>
      </c>
      <c r="D539" s="26">
        <v>312.69</v>
      </c>
      <c r="E539" s="26">
        <v>350</v>
      </c>
      <c r="F539" s="26" t="s">
        <v>20</v>
      </c>
      <c r="G539" s="26">
        <v>41</v>
      </c>
      <c r="H539" s="26">
        <v>22</v>
      </c>
      <c r="I539" s="27">
        <v>45221</v>
      </c>
      <c r="J539" s="26" t="s">
        <v>360</v>
      </c>
      <c r="K539" s="26" t="s">
        <v>10062</v>
      </c>
      <c r="L539" s="26">
        <v>42</v>
      </c>
      <c r="M539" s="26" t="s">
        <v>23</v>
      </c>
      <c r="N539" s="27">
        <v>45120</v>
      </c>
      <c r="O539" s="26" t="s">
        <v>90</v>
      </c>
      <c r="P539" s="26">
        <v>46.564100000000003</v>
      </c>
      <c r="Q539" s="26">
        <v>11.999499999999999</v>
      </c>
      <c r="R539" s="28">
        <f t="shared" si="25"/>
        <v>101</v>
      </c>
      <c r="S539" t="str">
        <f t="shared" si="26"/>
        <v>0</v>
      </c>
      <c r="T539" t="str">
        <f t="shared" si="24"/>
        <v>0</v>
      </c>
    </row>
    <row r="540" spans="1:20" x14ac:dyDescent="0.3">
      <c r="A540" s="23" t="s">
        <v>1614</v>
      </c>
      <c r="B540" s="23" t="s">
        <v>1615</v>
      </c>
      <c r="C540" s="23" t="s">
        <v>55</v>
      </c>
      <c r="D540" s="23">
        <v>513.14</v>
      </c>
      <c r="E540" s="23">
        <v>173</v>
      </c>
      <c r="F540" s="23" t="s">
        <v>27</v>
      </c>
      <c r="G540" s="23">
        <v>82</v>
      </c>
      <c r="H540" s="23">
        <v>10</v>
      </c>
      <c r="I540" s="24">
        <v>45282</v>
      </c>
      <c r="J540" s="23" t="s">
        <v>459</v>
      </c>
      <c r="K540" s="23" t="s">
        <v>1616</v>
      </c>
      <c r="L540" s="23">
        <v>36</v>
      </c>
      <c r="M540" s="23" t="s">
        <v>23</v>
      </c>
      <c r="N540" s="24">
        <v>45081</v>
      </c>
      <c r="O540" s="23" t="s">
        <v>90</v>
      </c>
      <c r="P540" s="23">
        <v>48.1492</v>
      </c>
      <c r="Q540" s="23">
        <v>12.097</v>
      </c>
      <c r="R540" s="25">
        <f t="shared" si="25"/>
        <v>201</v>
      </c>
      <c r="S540" t="str">
        <f t="shared" si="26"/>
        <v>0</v>
      </c>
      <c r="T540" t="str">
        <f t="shared" si="24"/>
        <v>0</v>
      </c>
    </row>
    <row r="541" spans="1:20" hidden="1" x14ac:dyDescent="0.3">
      <c r="A541" s="26" t="s">
        <v>4573</v>
      </c>
      <c r="B541" s="26" t="s">
        <v>4574</v>
      </c>
      <c r="C541" s="26" t="s">
        <v>42</v>
      </c>
      <c r="D541" s="26">
        <v>140.97</v>
      </c>
      <c r="E541" s="26">
        <v>316</v>
      </c>
      <c r="F541" s="26" t="s">
        <v>20</v>
      </c>
      <c r="G541" s="26">
        <v>69</v>
      </c>
      <c r="H541" s="26">
        <v>27</v>
      </c>
      <c r="I541" s="27">
        <v>45615</v>
      </c>
      <c r="J541" s="26" t="s">
        <v>87</v>
      </c>
      <c r="K541" s="26" t="s">
        <v>4575</v>
      </c>
      <c r="L541" s="26">
        <v>11</v>
      </c>
      <c r="M541" s="26" t="s">
        <v>23</v>
      </c>
      <c r="N541" s="27">
        <v>45416</v>
      </c>
      <c r="O541" s="26" t="s">
        <v>24</v>
      </c>
      <c r="P541" s="26">
        <v>48.664999999999999</v>
      </c>
      <c r="Q541" s="26">
        <v>8.4603000000000002</v>
      </c>
      <c r="R541" s="28">
        <f t="shared" si="25"/>
        <v>199</v>
      </c>
      <c r="S541" t="str">
        <f t="shared" si="26"/>
        <v>0</v>
      </c>
      <c r="T541" t="str">
        <f t="shared" si="24"/>
        <v>0</v>
      </c>
    </row>
    <row r="542" spans="1:20" hidden="1" x14ac:dyDescent="0.3">
      <c r="A542" s="23" t="s">
        <v>10267</v>
      </c>
      <c r="B542" s="23" t="s">
        <v>10268</v>
      </c>
      <c r="C542" s="23" t="s">
        <v>32</v>
      </c>
      <c r="D542" s="23">
        <v>903.23</v>
      </c>
      <c r="E542" s="23">
        <v>936</v>
      </c>
      <c r="F542" s="23" t="s">
        <v>47</v>
      </c>
      <c r="G542" s="23">
        <v>10</v>
      </c>
      <c r="H542" s="23">
        <v>25</v>
      </c>
      <c r="I542" s="24">
        <v>45052</v>
      </c>
      <c r="J542" s="23" t="s">
        <v>234</v>
      </c>
      <c r="K542" s="23" t="s">
        <v>10266</v>
      </c>
      <c r="L542" s="23">
        <v>39</v>
      </c>
      <c r="M542" s="23" t="s">
        <v>23</v>
      </c>
      <c r="N542" s="24">
        <v>45006</v>
      </c>
      <c r="O542" s="23" t="s">
        <v>49</v>
      </c>
      <c r="P542" s="23">
        <v>51.6539</v>
      </c>
      <c r="Q542" s="23">
        <v>18.853899999999999</v>
      </c>
      <c r="R542" s="25">
        <f t="shared" si="25"/>
        <v>46</v>
      </c>
      <c r="S542" t="str">
        <f t="shared" si="26"/>
        <v>0</v>
      </c>
      <c r="T542" t="str">
        <f t="shared" si="24"/>
        <v>0</v>
      </c>
    </row>
    <row r="543" spans="1:20" hidden="1" x14ac:dyDescent="0.3">
      <c r="A543" s="26" t="s">
        <v>5791</v>
      </c>
      <c r="B543" s="26" t="s">
        <v>5792</v>
      </c>
      <c r="C543" s="26" t="s">
        <v>55</v>
      </c>
      <c r="D543" s="26">
        <v>752.34</v>
      </c>
      <c r="E543" s="26">
        <v>17</v>
      </c>
      <c r="F543" s="26" t="s">
        <v>27</v>
      </c>
      <c r="G543" s="26">
        <v>66</v>
      </c>
      <c r="H543" s="26">
        <v>4</v>
      </c>
      <c r="I543" s="27">
        <v>45258</v>
      </c>
      <c r="J543" s="26" t="s">
        <v>197</v>
      </c>
      <c r="K543" s="26" t="s">
        <v>5793</v>
      </c>
      <c r="L543" s="26">
        <v>37</v>
      </c>
      <c r="M543" s="26" t="s">
        <v>23</v>
      </c>
      <c r="N543" s="27">
        <v>45230</v>
      </c>
      <c r="O543" s="26" t="s">
        <v>84</v>
      </c>
      <c r="P543" s="26">
        <v>52.914099999999998</v>
      </c>
      <c r="Q543" s="26">
        <v>6.2256</v>
      </c>
      <c r="R543" s="28">
        <f t="shared" si="25"/>
        <v>28</v>
      </c>
      <c r="S543" t="str">
        <f t="shared" si="26"/>
        <v>1</v>
      </c>
      <c r="T543" t="str">
        <f t="shared" si="24"/>
        <v>1</v>
      </c>
    </row>
    <row r="544" spans="1:20" hidden="1" x14ac:dyDescent="0.3">
      <c r="A544" s="23" t="s">
        <v>2088</v>
      </c>
      <c r="B544" s="23" t="s">
        <v>2089</v>
      </c>
      <c r="C544" s="23" t="s">
        <v>32</v>
      </c>
      <c r="D544" s="23">
        <v>924.91</v>
      </c>
      <c r="E544" s="23">
        <v>485</v>
      </c>
      <c r="F544" s="23" t="s">
        <v>20</v>
      </c>
      <c r="G544" s="23">
        <v>93</v>
      </c>
      <c r="H544" s="23">
        <v>18</v>
      </c>
      <c r="I544" s="24">
        <v>45238</v>
      </c>
      <c r="J544" s="23" t="s">
        <v>360</v>
      </c>
      <c r="K544" s="23" t="s">
        <v>2090</v>
      </c>
      <c r="L544" s="23">
        <v>16</v>
      </c>
      <c r="M544" s="23" t="s">
        <v>23</v>
      </c>
      <c r="N544" s="24">
        <v>45221</v>
      </c>
      <c r="O544" s="23" t="s">
        <v>77</v>
      </c>
      <c r="P544" s="23">
        <v>50.413600000000002</v>
      </c>
      <c r="Q544" s="23">
        <v>5.7980999999999998</v>
      </c>
      <c r="R544" s="25">
        <f t="shared" si="25"/>
        <v>17</v>
      </c>
      <c r="S544" t="str">
        <f t="shared" si="26"/>
        <v>0</v>
      </c>
      <c r="T544" t="str">
        <f t="shared" si="24"/>
        <v>0</v>
      </c>
    </row>
    <row r="545" spans="1:20" hidden="1" x14ac:dyDescent="0.3">
      <c r="A545" s="26" t="s">
        <v>3996</v>
      </c>
      <c r="B545" s="26" t="s">
        <v>3997</v>
      </c>
      <c r="C545" s="26" t="s">
        <v>36</v>
      </c>
      <c r="D545" s="26">
        <v>686.4</v>
      </c>
      <c r="E545" s="26">
        <v>366</v>
      </c>
      <c r="F545" s="26" t="s">
        <v>20</v>
      </c>
      <c r="G545" s="26">
        <v>78</v>
      </c>
      <c r="H545" s="26">
        <v>11</v>
      </c>
      <c r="I545" s="27">
        <v>45497</v>
      </c>
      <c r="J545" s="26" t="s">
        <v>131</v>
      </c>
      <c r="K545" s="26" t="s">
        <v>3995</v>
      </c>
      <c r="L545" s="26">
        <v>27</v>
      </c>
      <c r="M545" s="26" t="s">
        <v>23</v>
      </c>
      <c r="N545" s="27">
        <v>45420</v>
      </c>
      <c r="O545" s="26" t="s">
        <v>90</v>
      </c>
      <c r="P545" s="26">
        <v>46.697000000000003</v>
      </c>
      <c r="Q545" s="26">
        <v>11.466200000000001</v>
      </c>
      <c r="R545" s="28">
        <f t="shared" si="25"/>
        <v>77</v>
      </c>
      <c r="S545" t="str">
        <f t="shared" si="26"/>
        <v>0</v>
      </c>
      <c r="T545" t="str">
        <f t="shared" si="24"/>
        <v>0</v>
      </c>
    </row>
    <row r="546" spans="1:20" hidden="1" x14ac:dyDescent="0.3">
      <c r="A546" s="23" t="s">
        <v>9507</v>
      </c>
      <c r="B546" s="23" t="s">
        <v>9508</v>
      </c>
      <c r="C546" s="23" t="s">
        <v>32</v>
      </c>
      <c r="D546" s="23">
        <v>192.85</v>
      </c>
      <c r="E546" s="23">
        <v>350</v>
      </c>
      <c r="F546" s="23" t="s">
        <v>20</v>
      </c>
      <c r="G546" s="23">
        <v>94</v>
      </c>
      <c r="H546" s="23">
        <v>19</v>
      </c>
      <c r="I546" s="24">
        <v>45529</v>
      </c>
      <c r="J546" s="23" t="s">
        <v>28</v>
      </c>
      <c r="K546" s="23" t="s">
        <v>9506</v>
      </c>
      <c r="L546" s="23">
        <v>9</v>
      </c>
      <c r="M546" s="23" t="s">
        <v>38</v>
      </c>
      <c r="N546" s="24">
        <v>45364</v>
      </c>
      <c r="O546" s="23" t="s">
        <v>39</v>
      </c>
      <c r="P546" s="23">
        <v>66.726100000000002</v>
      </c>
      <c r="Q546" s="23">
        <v>16.0517</v>
      </c>
      <c r="R546" s="25">
        <f t="shared" si="25"/>
        <v>165</v>
      </c>
      <c r="S546" t="str">
        <f t="shared" si="26"/>
        <v>0</v>
      </c>
      <c r="T546" t="str">
        <f t="shared" si="24"/>
        <v>0</v>
      </c>
    </row>
    <row r="547" spans="1:20" hidden="1" x14ac:dyDescent="0.3">
      <c r="A547" s="26" t="s">
        <v>1457</v>
      </c>
      <c r="B547" s="26" t="s">
        <v>1458</v>
      </c>
      <c r="C547" s="26" t="s">
        <v>65</v>
      </c>
      <c r="D547" s="26">
        <v>315.18</v>
      </c>
      <c r="E547" s="26">
        <v>527</v>
      </c>
      <c r="F547" s="26" t="s">
        <v>20</v>
      </c>
      <c r="G547" s="26">
        <v>78</v>
      </c>
      <c r="H547" s="26">
        <v>19</v>
      </c>
      <c r="I547" s="27">
        <v>45231</v>
      </c>
      <c r="J547" s="26" t="s">
        <v>73</v>
      </c>
      <c r="K547" s="26" t="s">
        <v>1454</v>
      </c>
      <c r="L547" s="26">
        <v>47</v>
      </c>
      <c r="M547" s="26" t="s">
        <v>23</v>
      </c>
      <c r="N547" s="27">
        <v>45126</v>
      </c>
      <c r="O547" s="26" t="s">
        <v>138</v>
      </c>
      <c r="P547" s="26">
        <v>50.915599999999998</v>
      </c>
      <c r="Q547" s="26">
        <v>1.7073</v>
      </c>
      <c r="R547" s="28">
        <f t="shared" si="25"/>
        <v>105</v>
      </c>
      <c r="S547" t="str">
        <f t="shared" si="26"/>
        <v>0</v>
      </c>
      <c r="T547" t="str">
        <f t="shared" si="24"/>
        <v>0</v>
      </c>
    </row>
    <row r="548" spans="1:20" hidden="1" x14ac:dyDescent="0.3">
      <c r="A548" s="23" t="s">
        <v>10155</v>
      </c>
      <c r="B548" s="23" t="s">
        <v>10156</v>
      </c>
      <c r="C548" s="23" t="s">
        <v>32</v>
      </c>
      <c r="D548" s="23">
        <v>491.98</v>
      </c>
      <c r="E548" s="23">
        <v>871</v>
      </c>
      <c r="F548" s="23" t="s">
        <v>47</v>
      </c>
      <c r="G548" s="23">
        <v>77</v>
      </c>
      <c r="H548" s="23">
        <v>18</v>
      </c>
      <c r="I548" s="24">
        <v>45911</v>
      </c>
      <c r="J548" s="23" t="s">
        <v>268</v>
      </c>
      <c r="K548" s="23" t="s">
        <v>10152</v>
      </c>
      <c r="L548" s="23">
        <v>48</v>
      </c>
      <c r="M548" s="23" t="s">
        <v>23</v>
      </c>
      <c r="N548" s="24">
        <v>45711</v>
      </c>
      <c r="O548" s="23" t="s">
        <v>90</v>
      </c>
      <c r="P548" s="23">
        <v>48.459000000000003</v>
      </c>
      <c r="Q548" s="23">
        <v>12.597799999999999</v>
      </c>
      <c r="R548" s="25">
        <f t="shared" si="25"/>
        <v>200</v>
      </c>
      <c r="S548" t="str">
        <f t="shared" si="26"/>
        <v>0</v>
      </c>
      <c r="T548" t="str">
        <f t="shared" si="24"/>
        <v>0</v>
      </c>
    </row>
    <row r="549" spans="1:20" hidden="1" x14ac:dyDescent="0.3">
      <c r="A549" s="26" t="s">
        <v>7559</v>
      </c>
      <c r="B549" s="26" t="s">
        <v>7560</v>
      </c>
      <c r="C549" s="26" t="s">
        <v>55</v>
      </c>
      <c r="D549" s="26">
        <v>611.19000000000005</v>
      </c>
      <c r="E549" s="26">
        <v>434</v>
      </c>
      <c r="F549" s="26" t="s">
        <v>20</v>
      </c>
      <c r="G549" s="26">
        <v>70</v>
      </c>
      <c r="H549" s="26">
        <v>13</v>
      </c>
      <c r="I549" s="27">
        <v>45702</v>
      </c>
      <c r="J549" s="26" t="s">
        <v>480</v>
      </c>
      <c r="K549" s="26" t="s">
        <v>7561</v>
      </c>
      <c r="L549" s="26">
        <v>35</v>
      </c>
      <c r="M549" s="26" t="s">
        <v>38</v>
      </c>
      <c r="N549" s="27">
        <v>45700</v>
      </c>
      <c r="O549" s="26" t="s">
        <v>138</v>
      </c>
      <c r="P549" s="26">
        <v>45.464500000000001</v>
      </c>
      <c r="Q549" s="26">
        <v>0.49009999999999998</v>
      </c>
      <c r="R549" s="28">
        <f t="shared" si="25"/>
        <v>2</v>
      </c>
      <c r="S549" t="str">
        <f t="shared" si="26"/>
        <v>0</v>
      </c>
      <c r="T549" t="str">
        <f t="shared" si="24"/>
        <v>0</v>
      </c>
    </row>
    <row r="550" spans="1:20" hidden="1" x14ac:dyDescent="0.3">
      <c r="A550" s="23" t="s">
        <v>6900</v>
      </c>
      <c r="B550" s="23" t="s">
        <v>6901</v>
      </c>
      <c r="C550" s="23" t="s">
        <v>65</v>
      </c>
      <c r="D550" s="23">
        <v>927.19</v>
      </c>
      <c r="E550" s="23">
        <v>932</v>
      </c>
      <c r="F550" s="23" t="s">
        <v>47</v>
      </c>
      <c r="G550" s="23">
        <v>17</v>
      </c>
      <c r="H550" s="23">
        <v>25</v>
      </c>
      <c r="I550" s="24">
        <v>45412</v>
      </c>
      <c r="J550" s="23" t="s">
        <v>556</v>
      </c>
      <c r="K550" s="23" t="s">
        <v>6902</v>
      </c>
      <c r="L550" s="23">
        <v>20</v>
      </c>
      <c r="M550" s="23" t="s">
        <v>38</v>
      </c>
      <c r="N550" s="24">
        <v>45274</v>
      </c>
      <c r="O550" s="23" t="s">
        <v>112</v>
      </c>
      <c r="P550" s="23">
        <v>56.227899999999998</v>
      </c>
      <c r="Q550" s="23">
        <v>-2.7248000000000001</v>
      </c>
      <c r="R550" s="25">
        <f t="shared" si="25"/>
        <v>138</v>
      </c>
      <c r="S550" t="str">
        <f t="shared" si="26"/>
        <v>0</v>
      </c>
      <c r="T550" t="str">
        <f t="shared" si="24"/>
        <v>0</v>
      </c>
    </row>
    <row r="551" spans="1:20" x14ac:dyDescent="0.3">
      <c r="A551" s="26" t="s">
        <v>9110</v>
      </c>
      <c r="B551" s="26" t="s">
        <v>9111</v>
      </c>
      <c r="C551" s="26" t="s">
        <v>55</v>
      </c>
      <c r="D551" s="26">
        <v>390.11</v>
      </c>
      <c r="E551" s="26">
        <v>269</v>
      </c>
      <c r="F551" s="26" t="s">
        <v>27</v>
      </c>
      <c r="G551" s="26">
        <v>98</v>
      </c>
      <c r="H551" s="26">
        <v>4</v>
      </c>
      <c r="I551" s="27">
        <v>45460</v>
      </c>
      <c r="J551" s="26" t="s">
        <v>154</v>
      </c>
      <c r="K551" s="26" t="s">
        <v>9109</v>
      </c>
      <c r="L551" s="26">
        <v>37</v>
      </c>
      <c r="M551" s="26" t="s">
        <v>23</v>
      </c>
      <c r="N551" s="27">
        <v>45161</v>
      </c>
      <c r="O551" s="26" t="s">
        <v>112</v>
      </c>
      <c r="P551" s="26">
        <v>58.205199999999998</v>
      </c>
      <c r="Q551" s="26">
        <v>-5.6910999999999996</v>
      </c>
      <c r="R551" s="28">
        <f t="shared" si="25"/>
        <v>299</v>
      </c>
      <c r="S551" t="str">
        <f t="shared" si="26"/>
        <v>0</v>
      </c>
      <c r="T551" t="str">
        <f t="shared" si="24"/>
        <v>0</v>
      </c>
    </row>
    <row r="552" spans="1:20" hidden="1" x14ac:dyDescent="0.3">
      <c r="A552" s="23" t="s">
        <v>7041</v>
      </c>
      <c r="B552" s="23" t="s">
        <v>7042</v>
      </c>
      <c r="C552" s="23" t="s">
        <v>72</v>
      </c>
      <c r="D552" s="23">
        <v>706.04</v>
      </c>
      <c r="E552" s="23">
        <v>870</v>
      </c>
      <c r="F552" s="23" t="s">
        <v>47</v>
      </c>
      <c r="G552" s="23">
        <v>16</v>
      </c>
      <c r="H552" s="23">
        <v>3</v>
      </c>
      <c r="I552" s="24">
        <v>45085</v>
      </c>
      <c r="J552" s="23" t="s">
        <v>73</v>
      </c>
      <c r="K552" s="23" t="s">
        <v>7040</v>
      </c>
      <c r="L552" s="23">
        <v>5</v>
      </c>
      <c r="M552" s="23" t="s">
        <v>23</v>
      </c>
      <c r="N552" s="24">
        <v>45026</v>
      </c>
      <c r="O552" s="23" t="s">
        <v>49</v>
      </c>
      <c r="P552" s="23">
        <v>49.583300000000001</v>
      </c>
      <c r="Q552" s="23">
        <v>18.032599999999999</v>
      </c>
      <c r="R552" s="25">
        <f t="shared" si="25"/>
        <v>59</v>
      </c>
      <c r="S552" t="str">
        <f t="shared" si="26"/>
        <v>0</v>
      </c>
      <c r="T552" t="str">
        <f t="shared" si="24"/>
        <v>0</v>
      </c>
    </row>
    <row r="553" spans="1:20" x14ac:dyDescent="0.3">
      <c r="A553" s="26" t="s">
        <v>7208</v>
      </c>
      <c r="B553" s="26" t="s">
        <v>7209</v>
      </c>
      <c r="C553" s="26" t="s">
        <v>72</v>
      </c>
      <c r="D553" s="26">
        <v>961.4</v>
      </c>
      <c r="E553" s="26">
        <v>67</v>
      </c>
      <c r="F553" s="26" t="s">
        <v>27</v>
      </c>
      <c r="G553" s="26">
        <v>46</v>
      </c>
      <c r="H553" s="26">
        <v>16</v>
      </c>
      <c r="I553" s="27">
        <v>45803</v>
      </c>
      <c r="J553" s="26" t="s">
        <v>69</v>
      </c>
      <c r="K553" s="26" t="s">
        <v>7210</v>
      </c>
      <c r="L553" s="26">
        <v>26</v>
      </c>
      <c r="M553" s="26" t="s">
        <v>23</v>
      </c>
      <c r="N553" s="27">
        <v>45470</v>
      </c>
      <c r="O553" s="26" t="s">
        <v>44</v>
      </c>
      <c r="P553" s="26">
        <v>43.075499999999998</v>
      </c>
      <c r="Q553" s="26">
        <v>16.843499999999999</v>
      </c>
      <c r="R553" s="28">
        <f t="shared" si="25"/>
        <v>333</v>
      </c>
      <c r="S553" t="str">
        <f t="shared" si="26"/>
        <v>0</v>
      </c>
      <c r="T553" t="str">
        <f t="shared" si="24"/>
        <v>0</v>
      </c>
    </row>
    <row r="554" spans="1:20" hidden="1" x14ac:dyDescent="0.3">
      <c r="A554" s="23" t="s">
        <v>3754</v>
      </c>
      <c r="B554" s="23" t="s">
        <v>3755</v>
      </c>
      <c r="C554" s="23" t="s">
        <v>19</v>
      </c>
      <c r="D554" s="23">
        <v>160.85</v>
      </c>
      <c r="E554" s="23">
        <v>29</v>
      </c>
      <c r="F554" s="23" t="s">
        <v>27</v>
      </c>
      <c r="G554" s="23">
        <v>51</v>
      </c>
      <c r="H554" s="23">
        <v>14</v>
      </c>
      <c r="I554" s="24">
        <v>45610</v>
      </c>
      <c r="J554" s="23" t="s">
        <v>148</v>
      </c>
      <c r="K554" s="23" t="s">
        <v>3756</v>
      </c>
      <c r="L554" s="23">
        <v>32</v>
      </c>
      <c r="M554" s="23" t="s">
        <v>23</v>
      </c>
      <c r="N554" s="24">
        <v>45547</v>
      </c>
      <c r="O554" s="23" t="s">
        <v>77</v>
      </c>
      <c r="P554" s="23">
        <v>50.192399999999999</v>
      </c>
      <c r="Q554" s="23">
        <v>5.0498000000000003</v>
      </c>
      <c r="R554" s="25">
        <f t="shared" si="25"/>
        <v>63</v>
      </c>
      <c r="S554" t="str">
        <f t="shared" si="26"/>
        <v>1</v>
      </c>
      <c r="T554" t="str">
        <f t="shared" si="24"/>
        <v>1</v>
      </c>
    </row>
    <row r="555" spans="1:20" hidden="1" x14ac:dyDescent="0.3">
      <c r="A555" s="26" t="s">
        <v>4156</v>
      </c>
      <c r="B555" s="26" t="s">
        <v>4157</v>
      </c>
      <c r="C555" s="26" t="s">
        <v>19</v>
      </c>
      <c r="D555" s="26">
        <v>864.08</v>
      </c>
      <c r="E555" s="26">
        <v>315</v>
      </c>
      <c r="F555" s="26" t="s">
        <v>20</v>
      </c>
      <c r="G555" s="26">
        <v>41</v>
      </c>
      <c r="H555" s="26">
        <v>10</v>
      </c>
      <c r="I555" s="27">
        <v>45486</v>
      </c>
      <c r="J555" s="26" t="s">
        <v>43</v>
      </c>
      <c r="K555" s="26" t="s">
        <v>4158</v>
      </c>
      <c r="L555" s="26">
        <v>9</v>
      </c>
      <c r="M555" s="26" t="s">
        <v>23</v>
      </c>
      <c r="N555" s="27">
        <v>45456</v>
      </c>
      <c r="O555" s="26" t="s">
        <v>24</v>
      </c>
      <c r="P555" s="26">
        <v>49.961500000000001</v>
      </c>
      <c r="Q555" s="26">
        <v>11.5167</v>
      </c>
      <c r="R555" s="28">
        <f t="shared" si="25"/>
        <v>30</v>
      </c>
      <c r="S555" t="str">
        <f t="shared" si="26"/>
        <v>0</v>
      </c>
      <c r="T555" t="str">
        <f t="shared" si="24"/>
        <v>0</v>
      </c>
    </row>
    <row r="556" spans="1:20" hidden="1" x14ac:dyDescent="0.3">
      <c r="A556" s="23" t="s">
        <v>460</v>
      </c>
      <c r="B556" s="23" t="s">
        <v>461</v>
      </c>
      <c r="C556" s="23" t="s">
        <v>65</v>
      </c>
      <c r="D556" s="23">
        <v>426.5</v>
      </c>
      <c r="E556" s="23">
        <v>820</v>
      </c>
      <c r="F556" s="23" t="s">
        <v>47</v>
      </c>
      <c r="G556" s="23">
        <v>26</v>
      </c>
      <c r="H556" s="23">
        <v>6</v>
      </c>
      <c r="I556" s="24">
        <v>45585</v>
      </c>
      <c r="J556" s="23" t="s">
        <v>28</v>
      </c>
      <c r="K556" s="23" t="s">
        <v>462</v>
      </c>
      <c r="L556" s="23">
        <v>8</v>
      </c>
      <c r="M556" s="23" t="s">
        <v>23</v>
      </c>
      <c r="N556" s="24">
        <v>45564</v>
      </c>
      <c r="O556" s="23" t="s">
        <v>49</v>
      </c>
      <c r="P556" s="23">
        <v>54.131900000000002</v>
      </c>
      <c r="Q556" s="23">
        <v>16.413599999999999</v>
      </c>
      <c r="R556" s="25">
        <f t="shared" si="25"/>
        <v>21</v>
      </c>
      <c r="S556" t="str">
        <f t="shared" si="26"/>
        <v>0</v>
      </c>
      <c r="T556" t="str">
        <f t="shared" si="24"/>
        <v>0</v>
      </c>
    </row>
    <row r="557" spans="1:20" hidden="1" x14ac:dyDescent="0.3">
      <c r="A557" s="26" t="s">
        <v>1963</v>
      </c>
      <c r="B557" s="26" t="s">
        <v>1964</v>
      </c>
      <c r="C557" s="26" t="s">
        <v>72</v>
      </c>
      <c r="D557" s="26">
        <v>735.1</v>
      </c>
      <c r="E557" s="26">
        <v>736</v>
      </c>
      <c r="F557" s="26" t="s">
        <v>47</v>
      </c>
      <c r="G557" s="26">
        <v>37</v>
      </c>
      <c r="H557" s="26">
        <v>8</v>
      </c>
      <c r="I557" s="27">
        <v>45637</v>
      </c>
      <c r="J557" s="26" t="s">
        <v>201</v>
      </c>
      <c r="K557" s="26" t="s">
        <v>1962</v>
      </c>
      <c r="L557" s="26">
        <v>5</v>
      </c>
      <c r="M557" s="26" t="s">
        <v>23</v>
      </c>
      <c r="N557" s="27">
        <v>45436</v>
      </c>
      <c r="O557" s="26" t="s">
        <v>29</v>
      </c>
      <c r="P557" s="26">
        <v>39.153100000000002</v>
      </c>
      <c r="Q557" s="26">
        <v>3.2151000000000001</v>
      </c>
      <c r="R557" s="28">
        <f t="shared" si="25"/>
        <v>201</v>
      </c>
      <c r="S557" t="str">
        <f t="shared" si="26"/>
        <v>0</v>
      </c>
      <c r="T557" t="str">
        <f t="shared" si="24"/>
        <v>0</v>
      </c>
    </row>
    <row r="558" spans="1:20" x14ac:dyDescent="0.3">
      <c r="A558" s="23" t="s">
        <v>981</v>
      </c>
      <c r="B558" s="23" t="s">
        <v>982</v>
      </c>
      <c r="C558" s="23" t="s">
        <v>19</v>
      </c>
      <c r="D558" s="23">
        <v>300.60000000000002</v>
      </c>
      <c r="E558" s="23">
        <v>163</v>
      </c>
      <c r="F558" s="23" t="s">
        <v>27</v>
      </c>
      <c r="G558" s="23">
        <v>79</v>
      </c>
      <c r="H558" s="23">
        <v>27</v>
      </c>
      <c r="I558" s="24">
        <v>45872</v>
      </c>
      <c r="J558" s="23" t="s">
        <v>148</v>
      </c>
      <c r="K558" s="23" t="s">
        <v>983</v>
      </c>
      <c r="L558" s="23">
        <v>19</v>
      </c>
      <c r="M558" s="23" t="s">
        <v>23</v>
      </c>
      <c r="N558" s="24">
        <v>45600</v>
      </c>
      <c r="O558" s="23" t="s">
        <v>24</v>
      </c>
      <c r="P558" s="23">
        <v>53.901000000000003</v>
      </c>
      <c r="Q558" s="23">
        <v>11.0382</v>
      </c>
      <c r="R558" s="25">
        <f t="shared" si="25"/>
        <v>272</v>
      </c>
      <c r="S558" t="str">
        <f t="shared" si="26"/>
        <v>0</v>
      </c>
      <c r="T558" t="str">
        <f t="shared" si="24"/>
        <v>0</v>
      </c>
    </row>
    <row r="559" spans="1:20" hidden="1" x14ac:dyDescent="0.3">
      <c r="A559" s="26" t="s">
        <v>5954</v>
      </c>
      <c r="B559" s="26" t="s">
        <v>5955</v>
      </c>
      <c r="C559" s="26" t="s">
        <v>19</v>
      </c>
      <c r="D559" s="26">
        <v>340.64</v>
      </c>
      <c r="E559" s="26">
        <v>925</v>
      </c>
      <c r="F559" s="26" t="s">
        <v>47</v>
      </c>
      <c r="G559" s="26">
        <v>57</v>
      </c>
      <c r="H559" s="26">
        <v>24</v>
      </c>
      <c r="I559" s="27">
        <v>45287</v>
      </c>
      <c r="J559" s="26" t="s">
        <v>37</v>
      </c>
      <c r="K559" s="26" t="s">
        <v>5953</v>
      </c>
      <c r="L559" s="26">
        <v>41</v>
      </c>
      <c r="M559" s="26" t="s">
        <v>38</v>
      </c>
      <c r="N559" s="27">
        <v>45200</v>
      </c>
      <c r="O559" s="26" t="s">
        <v>84</v>
      </c>
      <c r="P559" s="26">
        <v>52.194899999999997</v>
      </c>
      <c r="Q559" s="26">
        <v>4.4099000000000004</v>
      </c>
      <c r="R559" s="28">
        <f t="shared" si="25"/>
        <v>87</v>
      </c>
      <c r="S559" t="str">
        <f t="shared" si="26"/>
        <v>0</v>
      </c>
      <c r="T559" t="str">
        <f t="shared" si="24"/>
        <v>0</v>
      </c>
    </row>
    <row r="560" spans="1:20" hidden="1" x14ac:dyDescent="0.3">
      <c r="A560" s="23" t="s">
        <v>5835</v>
      </c>
      <c r="B560" s="23" t="s">
        <v>5836</v>
      </c>
      <c r="C560" s="23" t="s">
        <v>36</v>
      </c>
      <c r="D560" s="23">
        <v>36.86</v>
      </c>
      <c r="E560" s="23">
        <v>319</v>
      </c>
      <c r="F560" s="23" t="s">
        <v>20</v>
      </c>
      <c r="G560" s="23">
        <v>63</v>
      </c>
      <c r="H560" s="23">
        <v>16</v>
      </c>
      <c r="I560" s="24">
        <v>45825</v>
      </c>
      <c r="J560" s="23" t="s">
        <v>73</v>
      </c>
      <c r="K560" s="23" t="s">
        <v>5837</v>
      </c>
      <c r="L560" s="23">
        <v>43</v>
      </c>
      <c r="M560" s="23" t="s">
        <v>23</v>
      </c>
      <c r="N560" s="24">
        <v>45704</v>
      </c>
      <c r="O560" s="23" t="s">
        <v>39</v>
      </c>
      <c r="P560" s="23">
        <v>62.4375</v>
      </c>
      <c r="Q560" s="23">
        <v>22.211200000000002</v>
      </c>
      <c r="R560" s="25">
        <f t="shared" si="25"/>
        <v>121</v>
      </c>
      <c r="S560" t="str">
        <f t="shared" si="26"/>
        <v>0</v>
      </c>
      <c r="T560" t="str">
        <f t="shared" si="24"/>
        <v>0</v>
      </c>
    </row>
    <row r="561" spans="1:20" hidden="1" x14ac:dyDescent="0.3">
      <c r="A561" s="26" t="s">
        <v>1013</v>
      </c>
      <c r="B561" s="26" t="s">
        <v>1014</v>
      </c>
      <c r="C561" s="26" t="s">
        <v>55</v>
      </c>
      <c r="D561" s="26">
        <v>971.69</v>
      </c>
      <c r="E561" s="26">
        <v>13</v>
      </c>
      <c r="F561" s="26" t="s">
        <v>27</v>
      </c>
      <c r="G561" s="26">
        <v>51</v>
      </c>
      <c r="H561" s="26">
        <v>10</v>
      </c>
      <c r="I561" s="27">
        <v>45800</v>
      </c>
      <c r="J561" s="26" t="s">
        <v>556</v>
      </c>
      <c r="K561" s="26" t="s">
        <v>1015</v>
      </c>
      <c r="L561" s="26">
        <v>42</v>
      </c>
      <c r="M561" s="26" t="s">
        <v>23</v>
      </c>
      <c r="N561" s="27">
        <v>45666</v>
      </c>
      <c r="O561" s="26" t="s">
        <v>29</v>
      </c>
      <c r="P561" s="26">
        <v>41.3444</v>
      </c>
      <c r="Q561" s="26">
        <v>-5.6454000000000004</v>
      </c>
      <c r="R561" s="28">
        <f t="shared" si="25"/>
        <v>134</v>
      </c>
      <c r="S561" t="str">
        <f t="shared" si="26"/>
        <v>1</v>
      </c>
      <c r="T561" t="str">
        <f t="shared" si="24"/>
        <v>1</v>
      </c>
    </row>
    <row r="562" spans="1:20" x14ac:dyDescent="0.3">
      <c r="A562" s="23" t="s">
        <v>2551</v>
      </c>
      <c r="B562" s="23" t="s">
        <v>2552</v>
      </c>
      <c r="C562" s="23" t="s">
        <v>19</v>
      </c>
      <c r="D562" s="23">
        <v>815.32</v>
      </c>
      <c r="E562" s="23">
        <v>278</v>
      </c>
      <c r="F562" s="23" t="s">
        <v>27</v>
      </c>
      <c r="G562" s="23">
        <v>45</v>
      </c>
      <c r="H562" s="23">
        <v>22</v>
      </c>
      <c r="I562" s="24">
        <v>45385</v>
      </c>
      <c r="J562" s="23" t="s">
        <v>104</v>
      </c>
      <c r="K562" s="23" t="s">
        <v>2550</v>
      </c>
      <c r="L562" s="23">
        <v>49</v>
      </c>
      <c r="M562" s="23" t="s">
        <v>38</v>
      </c>
      <c r="N562" s="24">
        <v>45239</v>
      </c>
      <c r="O562" s="23" t="s">
        <v>29</v>
      </c>
      <c r="P562" s="23">
        <v>37.571399999999997</v>
      </c>
      <c r="Q562" s="23">
        <v>-5.9584000000000001</v>
      </c>
      <c r="R562" s="25">
        <f t="shared" si="25"/>
        <v>146</v>
      </c>
      <c r="S562" t="str">
        <f t="shared" si="26"/>
        <v>0</v>
      </c>
      <c r="T562" t="str">
        <f t="shared" si="24"/>
        <v>0</v>
      </c>
    </row>
    <row r="563" spans="1:20" hidden="1" x14ac:dyDescent="0.3">
      <c r="A563" s="26" t="s">
        <v>4610</v>
      </c>
      <c r="B563" s="26" t="s">
        <v>4611</v>
      </c>
      <c r="C563" s="26" t="s">
        <v>65</v>
      </c>
      <c r="D563" s="26">
        <v>102.98</v>
      </c>
      <c r="E563" s="26">
        <v>431</v>
      </c>
      <c r="F563" s="26" t="s">
        <v>20</v>
      </c>
      <c r="G563" s="26">
        <v>75</v>
      </c>
      <c r="H563" s="26">
        <v>21</v>
      </c>
      <c r="I563" s="27">
        <v>45665</v>
      </c>
      <c r="J563" s="26" t="s">
        <v>76</v>
      </c>
      <c r="K563" s="26" t="s">
        <v>4612</v>
      </c>
      <c r="L563" s="26">
        <v>28</v>
      </c>
      <c r="M563" s="26" t="s">
        <v>38</v>
      </c>
      <c r="N563" s="27">
        <v>45402</v>
      </c>
      <c r="O563" s="26" t="s">
        <v>49</v>
      </c>
      <c r="P563" s="26">
        <v>49.9846</v>
      </c>
      <c r="Q563" s="26">
        <v>15.0564</v>
      </c>
      <c r="R563" s="28">
        <f t="shared" si="25"/>
        <v>263</v>
      </c>
      <c r="S563" t="str">
        <f t="shared" si="26"/>
        <v>0</v>
      </c>
      <c r="T563" t="str">
        <f t="shared" si="24"/>
        <v>0</v>
      </c>
    </row>
    <row r="564" spans="1:20" hidden="1" x14ac:dyDescent="0.3">
      <c r="A564" s="23" t="s">
        <v>6514</v>
      </c>
      <c r="B564" s="23" t="s">
        <v>6515</v>
      </c>
      <c r="C564" s="23" t="s">
        <v>36</v>
      </c>
      <c r="D564" s="23">
        <v>999.51</v>
      </c>
      <c r="E564" s="23">
        <v>667</v>
      </c>
      <c r="F564" s="23" t="s">
        <v>20</v>
      </c>
      <c r="G564" s="23">
        <v>40</v>
      </c>
      <c r="H564" s="23">
        <v>27</v>
      </c>
      <c r="I564" s="24">
        <v>45528</v>
      </c>
      <c r="J564" s="23" t="s">
        <v>37</v>
      </c>
      <c r="K564" s="23" t="s">
        <v>6513</v>
      </c>
      <c r="L564" s="23">
        <v>27</v>
      </c>
      <c r="M564" s="23" t="s">
        <v>23</v>
      </c>
      <c r="N564" s="24">
        <v>45442</v>
      </c>
      <c r="O564" s="23" t="s">
        <v>44</v>
      </c>
      <c r="P564" s="23">
        <v>41.000900000000001</v>
      </c>
      <c r="Q564" s="23">
        <v>7.9482999999999997</v>
      </c>
      <c r="R564" s="25">
        <f t="shared" si="25"/>
        <v>86</v>
      </c>
      <c r="S564" t="str">
        <f t="shared" si="26"/>
        <v>0</v>
      </c>
      <c r="T564" t="str">
        <f t="shared" ref="T564:T627" si="27">IF(E564&lt;G564,"1","0")</f>
        <v>0</v>
      </c>
    </row>
    <row r="565" spans="1:20" hidden="1" x14ac:dyDescent="0.3">
      <c r="A565" s="26" t="s">
        <v>9775</v>
      </c>
      <c r="B565" s="26" t="s">
        <v>9776</v>
      </c>
      <c r="C565" s="26" t="s">
        <v>72</v>
      </c>
      <c r="D565" s="26">
        <v>608.97</v>
      </c>
      <c r="E565" s="26">
        <v>633</v>
      </c>
      <c r="F565" s="26" t="s">
        <v>20</v>
      </c>
      <c r="G565" s="26">
        <v>74</v>
      </c>
      <c r="H565" s="26">
        <v>7</v>
      </c>
      <c r="I565" s="27">
        <v>45935</v>
      </c>
      <c r="J565" s="26" t="s">
        <v>100</v>
      </c>
      <c r="K565" s="26" t="s">
        <v>9777</v>
      </c>
      <c r="L565" s="26">
        <v>11</v>
      </c>
      <c r="M565" s="26" t="s">
        <v>23</v>
      </c>
      <c r="N565" s="27">
        <v>45719</v>
      </c>
      <c r="O565" s="26" t="s">
        <v>49</v>
      </c>
      <c r="P565" s="26">
        <v>49.997100000000003</v>
      </c>
      <c r="Q565" s="26">
        <v>19.5732</v>
      </c>
      <c r="R565" s="28">
        <f t="shared" si="25"/>
        <v>216</v>
      </c>
      <c r="S565" t="str">
        <f t="shared" si="26"/>
        <v>0</v>
      </c>
      <c r="T565" t="str">
        <f t="shared" si="27"/>
        <v>0</v>
      </c>
    </row>
    <row r="566" spans="1:20" x14ac:dyDescent="0.3">
      <c r="A566" s="23" t="s">
        <v>9710</v>
      </c>
      <c r="B566" s="23" t="s">
        <v>9711</v>
      </c>
      <c r="C566" s="23" t="s">
        <v>19</v>
      </c>
      <c r="D566" s="23">
        <v>855.19</v>
      </c>
      <c r="E566" s="23">
        <v>262</v>
      </c>
      <c r="F566" s="23" t="s">
        <v>27</v>
      </c>
      <c r="G566" s="23">
        <v>12</v>
      </c>
      <c r="H566" s="23">
        <v>19</v>
      </c>
      <c r="I566" s="24">
        <v>45225</v>
      </c>
      <c r="J566" s="23" t="s">
        <v>210</v>
      </c>
      <c r="K566" s="23" t="s">
        <v>9712</v>
      </c>
      <c r="L566" s="23">
        <v>35</v>
      </c>
      <c r="M566" s="23" t="s">
        <v>23</v>
      </c>
      <c r="N566" s="24">
        <v>45107</v>
      </c>
      <c r="O566" s="23" t="s">
        <v>84</v>
      </c>
      <c r="P566" s="23">
        <v>51.244399999999999</v>
      </c>
      <c r="Q566" s="23">
        <v>3.5491000000000001</v>
      </c>
      <c r="R566" s="25">
        <f t="shared" si="25"/>
        <v>118</v>
      </c>
      <c r="S566" t="str">
        <f t="shared" si="26"/>
        <v>0</v>
      </c>
      <c r="T566" t="str">
        <f t="shared" si="27"/>
        <v>0</v>
      </c>
    </row>
    <row r="567" spans="1:20" hidden="1" x14ac:dyDescent="0.3">
      <c r="A567" s="26" t="s">
        <v>4935</v>
      </c>
      <c r="B567" s="26" t="s">
        <v>4936</v>
      </c>
      <c r="C567" s="26" t="s">
        <v>32</v>
      </c>
      <c r="D567" s="26">
        <v>75.989999999999995</v>
      </c>
      <c r="E567" s="26">
        <v>681</v>
      </c>
      <c r="F567" s="26" t="s">
        <v>20</v>
      </c>
      <c r="G567" s="26">
        <v>22</v>
      </c>
      <c r="H567" s="26">
        <v>28</v>
      </c>
      <c r="I567" s="27">
        <v>45808</v>
      </c>
      <c r="J567" s="26" t="s">
        <v>28</v>
      </c>
      <c r="K567" s="26" t="s">
        <v>4937</v>
      </c>
      <c r="L567" s="26">
        <v>11</v>
      </c>
      <c r="M567" s="26" t="s">
        <v>23</v>
      </c>
      <c r="N567" s="27">
        <v>45465</v>
      </c>
      <c r="O567" s="26" t="s">
        <v>90</v>
      </c>
      <c r="P567" s="26">
        <v>47.225200000000001</v>
      </c>
      <c r="Q567" s="26">
        <v>11.1965</v>
      </c>
      <c r="R567" s="28">
        <f t="shared" si="25"/>
        <v>343</v>
      </c>
      <c r="S567" t="str">
        <f t="shared" si="26"/>
        <v>0</v>
      </c>
      <c r="T567" t="str">
        <f t="shared" si="27"/>
        <v>0</v>
      </c>
    </row>
    <row r="568" spans="1:20" hidden="1" x14ac:dyDescent="0.3">
      <c r="A568" s="23" t="s">
        <v>1183</v>
      </c>
      <c r="B568" s="23" t="s">
        <v>1184</v>
      </c>
      <c r="C568" s="23" t="s">
        <v>72</v>
      </c>
      <c r="D568" s="23">
        <v>395.56</v>
      </c>
      <c r="E568" s="23">
        <v>521</v>
      </c>
      <c r="F568" s="23" t="s">
        <v>20</v>
      </c>
      <c r="G568" s="23">
        <v>40</v>
      </c>
      <c r="H568" s="23">
        <v>26</v>
      </c>
      <c r="I568" s="24">
        <v>45761</v>
      </c>
      <c r="J568" s="23" t="s">
        <v>154</v>
      </c>
      <c r="K568" s="23" t="s">
        <v>1182</v>
      </c>
      <c r="L568" s="23">
        <v>17</v>
      </c>
      <c r="M568" s="23" t="s">
        <v>23</v>
      </c>
      <c r="N568" s="24">
        <v>45573</v>
      </c>
      <c r="O568" s="23" t="s">
        <v>90</v>
      </c>
      <c r="P568" s="23">
        <v>47.739800000000002</v>
      </c>
      <c r="Q568" s="23">
        <v>10.2882</v>
      </c>
      <c r="R568" s="25">
        <f t="shared" si="25"/>
        <v>188</v>
      </c>
      <c r="S568" t="str">
        <f t="shared" si="26"/>
        <v>0</v>
      </c>
      <c r="T568" t="str">
        <f t="shared" si="27"/>
        <v>0</v>
      </c>
    </row>
    <row r="569" spans="1:20" hidden="1" x14ac:dyDescent="0.3">
      <c r="A569" s="26" t="s">
        <v>8655</v>
      </c>
      <c r="B569" s="26" t="s">
        <v>8656</v>
      </c>
      <c r="C569" s="26" t="s">
        <v>65</v>
      </c>
      <c r="D569" s="26">
        <v>672.95</v>
      </c>
      <c r="E569" s="26">
        <v>963</v>
      </c>
      <c r="F569" s="26" t="s">
        <v>47</v>
      </c>
      <c r="G569" s="26">
        <v>38</v>
      </c>
      <c r="H569" s="26">
        <v>18</v>
      </c>
      <c r="I569" s="27">
        <v>45772</v>
      </c>
      <c r="J569" s="26" t="s">
        <v>201</v>
      </c>
      <c r="K569" s="26" t="s">
        <v>8657</v>
      </c>
      <c r="L569" s="26">
        <v>8</v>
      </c>
      <c r="M569" s="26" t="s">
        <v>23</v>
      </c>
      <c r="N569" s="27">
        <v>45631</v>
      </c>
      <c r="O569" s="26" t="s">
        <v>44</v>
      </c>
      <c r="P569" s="26">
        <v>44.493600000000001</v>
      </c>
      <c r="Q569" s="26">
        <v>17.3842</v>
      </c>
      <c r="R569" s="28">
        <f t="shared" si="25"/>
        <v>141</v>
      </c>
      <c r="S569" t="str">
        <f t="shared" si="26"/>
        <v>0</v>
      </c>
      <c r="T569" t="str">
        <f t="shared" si="27"/>
        <v>0</v>
      </c>
    </row>
    <row r="570" spans="1:20" x14ac:dyDescent="0.3">
      <c r="A570" s="23" t="s">
        <v>7818</v>
      </c>
      <c r="B570" s="23" t="s">
        <v>7819</v>
      </c>
      <c r="C570" s="23" t="s">
        <v>55</v>
      </c>
      <c r="D570" s="23">
        <v>115.37</v>
      </c>
      <c r="E570" s="23">
        <v>171</v>
      </c>
      <c r="F570" s="23" t="s">
        <v>27</v>
      </c>
      <c r="G570" s="23">
        <v>66</v>
      </c>
      <c r="H570" s="23">
        <v>13</v>
      </c>
      <c r="I570" s="24">
        <v>45868</v>
      </c>
      <c r="J570" s="23" t="s">
        <v>400</v>
      </c>
      <c r="K570" s="23" t="s">
        <v>7815</v>
      </c>
      <c r="L570" s="23">
        <v>22</v>
      </c>
      <c r="M570" s="23" t="s">
        <v>23</v>
      </c>
      <c r="N570" s="24">
        <v>45568</v>
      </c>
      <c r="O570" s="23" t="s">
        <v>84</v>
      </c>
      <c r="P570" s="23">
        <v>52.807299999999998</v>
      </c>
      <c r="Q570" s="23">
        <v>5.3780000000000001</v>
      </c>
      <c r="R570" s="25">
        <f t="shared" si="25"/>
        <v>300</v>
      </c>
      <c r="S570" t="str">
        <f t="shared" si="26"/>
        <v>0</v>
      </c>
      <c r="T570" t="str">
        <f t="shared" si="27"/>
        <v>0</v>
      </c>
    </row>
    <row r="571" spans="1:20" hidden="1" x14ac:dyDescent="0.3">
      <c r="A571" s="26" t="s">
        <v>1293</v>
      </c>
      <c r="B571" s="26" t="s">
        <v>1294</v>
      </c>
      <c r="C571" s="26" t="s">
        <v>72</v>
      </c>
      <c r="D571" s="26">
        <v>494.01</v>
      </c>
      <c r="E571" s="26">
        <v>357</v>
      </c>
      <c r="F571" s="26" t="s">
        <v>20</v>
      </c>
      <c r="G571" s="26">
        <v>42</v>
      </c>
      <c r="H571" s="26">
        <v>8</v>
      </c>
      <c r="I571" s="27">
        <v>45979</v>
      </c>
      <c r="J571" s="26" t="s">
        <v>69</v>
      </c>
      <c r="K571" s="26" t="s">
        <v>1295</v>
      </c>
      <c r="L571" s="26">
        <v>44</v>
      </c>
      <c r="M571" s="26" t="s">
        <v>23</v>
      </c>
      <c r="N571" s="27">
        <v>45707</v>
      </c>
      <c r="O571" s="26" t="s">
        <v>44</v>
      </c>
      <c r="P571" s="26">
        <v>45.637</v>
      </c>
      <c r="Q571" s="26">
        <v>14.8695</v>
      </c>
      <c r="R571" s="28">
        <f t="shared" si="25"/>
        <v>272</v>
      </c>
      <c r="S571" t="str">
        <f t="shared" si="26"/>
        <v>0</v>
      </c>
      <c r="T571" t="str">
        <f t="shared" si="27"/>
        <v>0</v>
      </c>
    </row>
    <row r="572" spans="1:20" hidden="1" x14ac:dyDescent="0.3">
      <c r="A572" s="23" t="s">
        <v>3356</v>
      </c>
      <c r="B572" s="23" t="s">
        <v>3357</v>
      </c>
      <c r="C572" s="23" t="s">
        <v>32</v>
      </c>
      <c r="D572" s="23">
        <v>448.25</v>
      </c>
      <c r="E572" s="23">
        <v>12</v>
      </c>
      <c r="F572" s="23" t="s">
        <v>27</v>
      </c>
      <c r="G572" s="23">
        <v>62</v>
      </c>
      <c r="H572" s="23">
        <v>27</v>
      </c>
      <c r="I572" s="24">
        <v>45329</v>
      </c>
      <c r="J572" s="23" t="s">
        <v>556</v>
      </c>
      <c r="K572" s="23" t="s">
        <v>3355</v>
      </c>
      <c r="L572" s="23">
        <v>23</v>
      </c>
      <c r="M572" s="23" t="s">
        <v>23</v>
      </c>
      <c r="N572" s="24">
        <v>45173</v>
      </c>
      <c r="O572" s="23" t="s">
        <v>138</v>
      </c>
      <c r="P572" s="23">
        <v>41.403399999999998</v>
      </c>
      <c r="Q572" s="23">
        <v>0.65369999999999995</v>
      </c>
      <c r="R572" s="25">
        <f t="shared" si="25"/>
        <v>156</v>
      </c>
      <c r="S572" t="str">
        <f t="shared" si="26"/>
        <v>1</v>
      </c>
      <c r="T572" t="str">
        <f t="shared" si="27"/>
        <v>1</v>
      </c>
    </row>
    <row r="573" spans="1:20" hidden="1" x14ac:dyDescent="0.3">
      <c r="A573" s="26" t="s">
        <v>5692</v>
      </c>
      <c r="B573" s="26" t="s">
        <v>5693</v>
      </c>
      <c r="C573" s="26" t="s">
        <v>72</v>
      </c>
      <c r="D573" s="26">
        <v>223.88</v>
      </c>
      <c r="E573" s="26">
        <v>724</v>
      </c>
      <c r="F573" s="26" t="s">
        <v>47</v>
      </c>
      <c r="G573" s="26">
        <v>19</v>
      </c>
      <c r="H573" s="26">
        <v>28</v>
      </c>
      <c r="I573" s="27">
        <v>45759</v>
      </c>
      <c r="J573" s="26" t="s">
        <v>73</v>
      </c>
      <c r="K573" s="26" t="s">
        <v>5689</v>
      </c>
      <c r="L573" s="26">
        <v>20</v>
      </c>
      <c r="M573" s="26" t="s">
        <v>23</v>
      </c>
      <c r="N573" s="27">
        <v>45411</v>
      </c>
      <c r="O573" s="26" t="s">
        <v>90</v>
      </c>
      <c r="P573" s="26">
        <v>48.612499999999997</v>
      </c>
      <c r="Q573" s="26">
        <v>12.1631</v>
      </c>
      <c r="R573" s="28">
        <f t="shared" si="25"/>
        <v>348</v>
      </c>
      <c r="S573" t="str">
        <f t="shared" si="26"/>
        <v>0</v>
      </c>
      <c r="T573" t="str">
        <f t="shared" si="27"/>
        <v>0</v>
      </c>
    </row>
    <row r="574" spans="1:20" hidden="1" x14ac:dyDescent="0.3">
      <c r="A574" s="23" t="s">
        <v>7459</v>
      </c>
      <c r="B574" s="23" t="s">
        <v>7460</v>
      </c>
      <c r="C574" s="23" t="s">
        <v>19</v>
      </c>
      <c r="D574" s="23">
        <v>307.27</v>
      </c>
      <c r="E574" s="23">
        <v>672</v>
      </c>
      <c r="F574" s="23" t="s">
        <v>20</v>
      </c>
      <c r="G574" s="23">
        <v>72</v>
      </c>
      <c r="H574" s="23">
        <v>14</v>
      </c>
      <c r="I574" s="24">
        <v>45754</v>
      </c>
      <c r="J574" s="23" t="s">
        <v>48</v>
      </c>
      <c r="K574" s="23" t="s">
        <v>7458</v>
      </c>
      <c r="L574" s="23">
        <v>22</v>
      </c>
      <c r="M574" s="23" t="s">
        <v>23</v>
      </c>
      <c r="N574" s="24">
        <v>45614</v>
      </c>
      <c r="O574" s="23" t="s">
        <v>29</v>
      </c>
      <c r="P574" s="23">
        <v>36.274700000000003</v>
      </c>
      <c r="Q574" s="23">
        <v>0.1019</v>
      </c>
      <c r="R574" s="25">
        <f t="shared" si="25"/>
        <v>140</v>
      </c>
      <c r="S574" t="str">
        <f t="shared" si="26"/>
        <v>0</v>
      </c>
      <c r="T574" t="str">
        <f t="shared" si="27"/>
        <v>0</v>
      </c>
    </row>
    <row r="575" spans="1:20" x14ac:dyDescent="0.3">
      <c r="A575" s="26" t="s">
        <v>8357</v>
      </c>
      <c r="B575" s="26" t="s">
        <v>8358</v>
      </c>
      <c r="C575" s="26" t="s">
        <v>65</v>
      </c>
      <c r="D575" s="26">
        <v>967.45</v>
      </c>
      <c r="E575" s="26">
        <v>231</v>
      </c>
      <c r="F575" s="26" t="s">
        <v>27</v>
      </c>
      <c r="G575" s="26">
        <v>82</v>
      </c>
      <c r="H575" s="26">
        <v>9</v>
      </c>
      <c r="I575" s="27">
        <v>45516</v>
      </c>
      <c r="J575" s="26" t="s">
        <v>556</v>
      </c>
      <c r="K575" s="26" t="s">
        <v>8356</v>
      </c>
      <c r="L575" s="26">
        <v>20</v>
      </c>
      <c r="M575" s="26" t="s">
        <v>23</v>
      </c>
      <c r="N575" s="27">
        <v>45207</v>
      </c>
      <c r="O575" s="26" t="s">
        <v>77</v>
      </c>
      <c r="P575" s="26">
        <v>51.104100000000003</v>
      </c>
      <c r="Q575" s="26">
        <v>3.1263000000000001</v>
      </c>
      <c r="R575" s="28">
        <f t="shared" si="25"/>
        <v>309</v>
      </c>
      <c r="S575" t="str">
        <f t="shared" si="26"/>
        <v>0</v>
      </c>
      <c r="T575" t="str">
        <f t="shared" si="27"/>
        <v>0</v>
      </c>
    </row>
    <row r="576" spans="1:20" hidden="1" x14ac:dyDescent="0.3">
      <c r="A576" s="23" t="s">
        <v>4444</v>
      </c>
      <c r="B576" s="23" t="s">
        <v>4445</v>
      </c>
      <c r="C576" s="23" t="s">
        <v>32</v>
      </c>
      <c r="D576" s="23">
        <v>295.76</v>
      </c>
      <c r="E576" s="23">
        <v>475</v>
      </c>
      <c r="F576" s="23" t="s">
        <v>20</v>
      </c>
      <c r="G576" s="23">
        <v>74</v>
      </c>
      <c r="H576" s="23">
        <v>12</v>
      </c>
      <c r="I576" s="24">
        <v>45338</v>
      </c>
      <c r="J576" s="23" t="s">
        <v>80</v>
      </c>
      <c r="K576" s="23" t="s">
        <v>4446</v>
      </c>
      <c r="L576" s="23">
        <v>35</v>
      </c>
      <c r="M576" s="23" t="s">
        <v>23</v>
      </c>
      <c r="N576" s="24">
        <v>45174</v>
      </c>
      <c r="O576" s="23" t="s">
        <v>39</v>
      </c>
      <c r="P576" s="23">
        <v>62.715299999999999</v>
      </c>
      <c r="Q576" s="23">
        <v>13.614599999999999</v>
      </c>
      <c r="R576" s="25">
        <f t="shared" si="25"/>
        <v>164</v>
      </c>
      <c r="S576" t="str">
        <f t="shared" si="26"/>
        <v>0</v>
      </c>
      <c r="T576" t="str">
        <f t="shared" si="27"/>
        <v>0</v>
      </c>
    </row>
    <row r="577" spans="1:20" hidden="1" x14ac:dyDescent="0.3">
      <c r="A577" s="26" t="s">
        <v>6173</v>
      </c>
      <c r="B577" s="26" t="s">
        <v>6174</v>
      </c>
      <c r="C577" s="26" t="s">
        <v>65</v>
      </c>
      <c r="D577" s="26">
        <v>221.29</v>
      </c>
      <c r="E577" s="26">
        <v>470</v>
      </c>
      <c r="F577" s="26" t="s">
        <v>20</v>
      </c>
      <c r="G577" s="26">
        <v>11</v>
      </c>
      <c r="H577" s="26">
        <v>6</v>
      </c>
      <c r="I577" s="27">
        <v>46013</v>
      </c>
      <c r="J577" s="26" t="s">
        <v>197</v>
      </c>
      <c r="K577" s="26" t="s">
        <v>6170</v>
      </c>
      <c r="L577" s="26">
        <v>29</v>
      </c>
      <c r="M577" s="26" t="s">
        <v>23</v>
      </c>
      <c r="N577" s="27">
        <v>45673</v>
      </c>
      <c r="O577" s="26" t="s">
        <v>84</v>
      </c>
      <c r="P577" s="26">
        <v>52.741900000000001</v>
      </c>
      <c r="Q577" s="26">
        <v>4.359</v>
      </c>
      <c r="R577" s="28">
        <f t="shared" si="25"/>
        <v>340</v>
      </c>
      <c r="S577" t="str">
        <f t="shared" si="26"/>
        <v>0</v>
      </c>
      <c r="T577" t="str">
        <f t="shared" si="27"/>
        <v>0</v>
      </c>
    </row>
    <row r="578" spans="1:20" x14ac:dyDescent="0.3">
      <c r="A578" s="23" t="s">
        <v>1502</v>
      </c>
      <c r="B578" s="23" t="s">
        <v>1503</v>
      </c>
      <c r="C578" s="23" t="s">
        <v>42</v>
      </c>
      <c r="D578" s="23">
        <v>540.85</v>
      </c>
      <c r="E578" s="23">
        <v>159</v>
      </c>
      <c r="F578" s="23" t="s">
        <v>27</v>
      </c>
      <c r="G578" s="23">
        <v>11</v>
      </c>
      <c r="H578" s="23">
        <v>20</v>
      </c>
      <c r="I578" s="24">
        <v>45381</v>
      </c>
      <c r="J578" s="23" t="s">
        <v>131</v>
      </c>
      <c r="K578" s="23" t="s">
        <v>1504</v>
      </c>
      <c r="L578" s="23">
        <v>6</v>
      </c>
      <c r="M578" s="23" t="s">
        <v>23</v>
      </c>
      <c r="N578" s="24">
        <v>45069</v>
      </c>
      <c r="O578" s="23" t="s">
        <v>24</v>
      </c>
      <c r="P578" s="23">
        <v>49.703200000000002</v>
      </c>
      <c r="Q578" s="23">
        <v>13.5892</v>
      </c>
      <c r="R578" s="25">
        <f t="shared" si="25"/>
        <v>312</v>
      </c>
      <c r="S578" t="str">
        <f t="shared" si="26"/>
        <v>0</v>
      </c>
      <c r="T578" t="str">
        <f t="shared" si="27"/>
        <v>0</v>
      </c>
    </row>
    <row r="579" spans="1:20" hidden="1" x14ac:dyDescent="0.3">
      <c r="A579" s="26" t="s">
        <v>8306</v>
      </c>
      <c r="B579" s="26" t="s">
        <v>8307</v>
      </c>
      <c r="C579" s="26" t="s">
        <v>72</v>
      </c>
      <c r="D579" s="26">
        <v>674.25</v>
      </c>
      <c r="E579" s="26">
        <v>638</v>
      </c>
      <c r="F579" s="26" t="s">
        <v>20</v>
      </c>
      <c r="G579" s="26">
        <v>78</v>
      </c>
      <c r="H579" s="26">
        <v>22</v>
      </c>
      <c r="I579" s="27">
        <v>45705</v>
      </c>
      <c r="J579" s="26" t="s">
        <v>37</v>
      </c>
      <c r="K579" s="26" t="s">
        <v>8308</v>
      </c>
      <c r="L579" s="26">
        <v>32</v>
      </c>
      <c r="M579" s="26" t="s">
        <v>23</v>
      </c>
      <c r="N579" s="27">
        <v>45359</v>
      </c>
      <c r="O579" s="26" t="s">
        <v>44</v>
      </c>
      <c r="P579" s="26">
        <v>41.601399999999998</v>
      </c>
      <c r="Q579" s="26">
        <v>14.5701</v>
      </c>
      <c r="R579" s="28">
        <f t="shared" ref="R579:R642" si="28">I579-N579</f>
        <v>346</v>
      </c>
      <c r="S579" t="str">
        <f t="shared" ref="S579:S642" si="29">IF(E579&lt;G579,"1","0")</f>
        <v>0</v>
      </c>
      <c r="T579" t="str">
        <f t="shared" si="27"/>
        <v>0</v>
      </c>
    </row>
    <row r="580" spans="1:20" hidden="1" x14ac:dyDescent="0.3">
      <c r="A580" s="23" t="s">
        <v>3499</v>
      </c>
      <c r="B580" s="23" t="s">
        <v>3500</v>
      </c>
      <c r="C580" s="23" t="s">
        <v>32</v>
      </c>
      <c r="D580" s="23">
        <v>727.84</v>
      </c>
      <c r="E580" s="23">
        <v>559</v>
      </c>
      <c r="F580" s="23" t="s">
        <v>20</v>
      </c>
      <c r="G580" s="23">
        <v>83</v>
      </c>
      <c r="H580" s="23">
        <v>28</v>
      </c>
      <c r="I580" s="24">
        <v>45658</v>
      </c>
      <c r="J580" s="23" t="s">
        <v>429</v>
      </c>
      <c r="K580" s="23" t="s">
        <v>3501</v>
      </c>
      <c r="L580" s="23">
        <v>20</v>
      </c>
      <c r="M580" s="23" t="s">
        <v>38</v>
      </c>
      <c r="N580" s="24">
        <v>45585</v>
      </c>
      <c r="O580" s="23" t="s">
        <v>39</v>
      </c>
      <c r="P580" s="23">
        <v>60.852699999999999</v>
      </c>
      <c r="Q580" s="23">
        <v>15.0039</v>
      </c>
      <c r="R580" s="25">
        <f t="shared" si="28"/>
        <v>73</v>
      </c>
      <c r="S580" t="str">
        <f t="shared" si="29"/>
        <v>0</v>
      </c>
      <c r="T580" t="str">
        <f t="shared" si="27"/>
        <v>0</v>
      </c>
    </row>
    <row r="581" spans="1:20" x14ac:dyDescent="0.3">
      <c r="A581" s="26" t="s">
        <v>6223</v>
      </c>
      <c r="B581" s="26" t="s">
        <v>6224</v>
      </c>
      <c r="C581" s="26" t="s">
        <v>65</v>
      </c>
      <c r="D581" s="26">
        <v>756.7</v>
      </c>
      <c r="E581" s="26">
        <v>260</v>
      </c>
      <c r="F581" s="26" t="s">
        <v>27</v>
      </c>
      <c r="G581" s="26">
        <v>46</v>
      </c>
      <c r="H581" s="26">
        <v>23</v>
      </c>
      <c r="I581" s="27">
        <v>45331</v>
      </c>
      <c r="J581" s="26" t="s">
        <v>154</v>
      </c>
      <c r="K581" s="26" t="s">
        <v>6225</v>
      </c>
      <c r="L581" s="26">
        <v>40</v>
      </c>
      <c r="M581" s="26" t="s">
        <v>23</v>
      </c>
      <c r="N581" s="27">
        <v>45154</v>
      </c>
      <c r="O581" s="26" t="s">
        <v>24</v>
      </c>
      <c r="P581" s="26">
        <v>52.053600000000003</v>
      </c>
      <c r="Q581" s="26">
        <v>7.3091999999999997</v>
      </c>
      <c r="R581" s="28">
        <f t="shared" si="28"/>
        <v>177</v>
      </c>
      <c r="S581" t="str">
        <f t="shared" si="29"/>
        <v>0</v>
      </c>
      <c r="T581" t="str">
        <f t="shared" si="27"/>
        <v>0</v>
      </c>
    </row>
    <row r="582" spans="1:20" hidden="1" x14ac:dyDescent="0.3">
      <c r="A582" s="23" t="s">
        <v>6249</v>
      </c>
      <c r="B582" s="23" t="s">
        <v>6250</v>
      </c>
      <c r="C582" s="23" t="s">
        <v>32</v>
      </c>
      <c r="D582" s="23">
        <v>46.46</v>
      </c>
      <c r="E582" s="23">
        <v>572</v>
      </c>
      <c r="F582" s="23" t="s">
        <v>20</v>
      </c>
      <c r="G582" s="23">
        <v>11</v>
      </c>
      <c r="H582" s="23">
        <v>12</v>
      </c>
      <c r="I582" s="24">
        <v>45383</v>
      </c>
      <c r="J582" s="23" t="s">
        <v>185</v>
      </c>
      <c r="K582" s="23" t="s">
        <v>6251</v>
      </c>
      <c r="L582" s="23">
        <v>49</v>
      </c>
      <c r="M582" s="23" t="s">
        <v>23</v>
      </c>
      <c r="N582" s="24">
        <v>45381</v>
      </c>
      <c r="O582" s="23" t="s">
        <v>39</v>
      </c>
      <c r="P582" s="23">
        <v>60.447400000000002</v>
      </c>
      <c r="Q582" s="23">
        <v>13.8384</v>
      </c>
      <c r="R582" s="25">
        <f t="shared" si="28"/>
        <v>2</v>
      </c>
      <c r="S582" t="str">
        <f t="shared" si="29"/>
        <v>0</v>
      </c>
      <c r="T582" t="str">
        <f t="shared" si="27"/>
        <v>0</v>
      </c>
    </row>
    <row r="583" spans="1:20" hidden="1" x14ac:dyDescent="0.3">
      <c r="A583" s="26" t="s">
        <v>10374</v>
      </c>
      <c r="B583" s="26" t="s">
        <v>10375</v>
      </c>
      <c r="C583" s="26" t="s">
        <v>42</v>
      </c>
      <c r="D583" s="26">
        <v>399.82</v>
      </c>
      <c r="E583" s="26">
        <v>633</v>
      </c>
      <c r="F583" s="26" t="s">
        <v>20</v>
      </c>
      <c r="G583" s="26">
        <v>70</v>
      </c>
      <c r="H583" s="26">
        <v>24</v>
      </c>
      <c r="I583" s="27">
        <v>45545</v>
      </c>
      <c r="J583" s="26" t="s">
        <v>204</v>
      </c>
      <c r="K583" s="26" t="s">
        <v>10373</v>
      </c>
      <c r="L583" s="26">
        <v>44</v>
      </c>
      <c r="M583" s="26" t="s">
        <v>23</v>
      </c>
      <c r="N583" s="27">
        <v>45426</v>
      </c>
      <c r="O583" s="26" t="s">
        <v>77</v>
      </c>
      <c r="P583" s="26">
        <v>50.891599999999997</v>
      </c>
      <c r="Q583" s="26">
        <v>6.1824000000000003</v>
      </c>
      <c r="R583" s="28">
        <f t="shared" si="28"/>
        <v>119</v>
      </c>
      <c r="S583" t="str">
        <f t="shared" si="29"/>
        <v>0</v>
      </c>
      <c r="T583" t="str">
        <f t="shared" si="27"/>
        <v>0</v>
      </c>
    </row>
    <row r="584" spans="1:20" hidden="1" x14ac:dyDescent="0.3">
      <c r="A584" s="23" t="s">
        <v>10891</v>
      </c>
      <c r="B584" s="23" t="s">
        <v>10892</v>
      </c>
      <c r="C584" s="23" t="s">
        <v>55</v>
      </c>
      <c r="D584" s="23">
        <v>776.22</v>
      </c>
      <c r="E584" s="23">
        <v>601</v>
      </c>
      <c r="F584" s="23" t="s">
        <v>20</v>
      </c>
      <c r="G584" s="23">
        <v>49</v>
      </c>
      <c r="H584" s="23">
        <v>19</v>
      </c>
      <c r="I584" s="24">
        <v>45471</v>
      </c>
      <c r="J584" s="23" t="s">
        <v>28</v>
      </c>
      <c r="K584" s="23" t="s">
        <v>10890</v>
      </c>
      <c r="L584" s="23">
        <v>39</v>
      </c>
      <c r="M584" s="23" t="s">
        <v>23</v>
      </c>
      <c r="N584" s="24">
        <v>45216</v>
      </c>
      <c r="O584" s="23" t="s">
        <v>24</v>
      </c>
      <c r="P584" s="23">
        <v>54.865900000000003</v>
      </c>
      <c r="Q584" s="23">
        <v>9.9975000000000005</v>
      </c>
      <c r="R584" s="25">
        <f t="shared" si="28"/>
        <v>255</v>
      </c>
      <c r="S584" t="str">
        <f t="shared" si="29"/>
        <v>0</v>
      </c>
      <c r="T584" t="str">
        <f t="shared" si="27"/>
        <v>0</v>
      </c>
    </row>
    <row r="585" spans="1:20" hidden="1" x14ac:dyDescent="0.3">
      <c r="A585" s="26" t="s">
        <v>6424</v>
      </c>
      <c r="B585" s="26" t="s">
        <v>6425</v>
      </c>
      <c r="C585" s="26" t="s">
        <v>55</v>
      </c>
      <c r="D585" s="26">
        <v>905.8</v>
      </c>
      <c r="E585" s="26">
        <v>358</v>
      </c>
      <c r="F585" s="26" t="s">
        <v>20</v>
      </c>
      <c r="G585" s="26">
        <v>72</v>
      </c>
      <c r="H585" s="26">
        <v>12</v>
      </c>
      <c r="I585" s="27">
        <v>45332</v>
      </c>
      <c r="J585" s="26" t="s">
        <v>480</v>
      </c>
      <c r="K585" s="26" t="s">
        <v>6426</v>
      </c>
      <c r="L585" s="26">
        <v>28</v>
      </c>
      <c r="M585" s="26" t="s">
        <v>38</v>
      </c>
      <c r="N585" s="27">
        <v>45257</v>
      </c>
      <c r="O585" s="26" t="s">
        <v>49</v>
      </c>
      <c r="P585" s="26">
        <v>50.464700000000001</v>
      </c>
      <c r="Q585" s="26">
        <v>18.528300000000002</v>
      </c>
      <c r="R585" s="28">
        <f t="shared" si="28"/>
        <v>75</v>
      </c>
      <c r="S585" t="str">
        <f t="shared" si="29"/>
        <v>0</v>
      </c>
      <c r="T585" t="str">
        <f t="shared" si="27"/>
        <v>0</v>
      </c>
    </row>
    <row r="586" spans="1:20" x14ac:dyDescent="0.3">
      <c r="A586" s="23" t="s">
        <v>3221</v>
      </c>
      <c r="B586" s="23" t="s">
        <v>3222</v>
      </c>
      <c r="C586" s="23" t="s">
        <v>72</v>
      </c>
      <c r="D586" s="23">
        <v>606.17999999999995</v>
      </c>
      <c r="E586" s="23">
        <v>254</v>
      </c>
      <c r="F586" s="23" t="s">
        <v>27</v>
      </c>
      <c r="G586" s="23">
        <v>34</v>
      </c>
      <c r="H586" s="23">
        <v>22</v>
      </c>
      <c r="I586" s="24">
        <v>45579</v>
      </c>
      <c r="J586" s="23" t="s">
        <v>360</v>
      </c>
      <c r="K586" s="23" t="s">
        <v>3223</v>
      </c>
      <c r="L586" s="23">
        <v>39</v>
      </c>
      <c r="M586" s="23" t="s">
        <v>23</v>
      </c>
      <c r="N586" s="24">
        <v>45384</v>
      </c>
      <c r="O586" s="23" t="s">
        <v>112</v>
      </c>
      <c r="P586" s="23">
        <v>57.356000000000002</v>
      </c>
      <c r="Q586" s="23">
        <v>-6.1398999999999999</v>
      </c>
      <c r="R586" s="25">
        <f t="shared" si="28"/>
        <v>195</v>
      </c>
      <c r="S586" t="str">
        <f t="shared" si="29"/>
        <v>0</v>
      </c>
      <c r="T586" t="str">
        <f t="shared" si="27"/>
        <v>0</v>
      </c>
    </row>
    <row r="587" spans="1:20" hidden="1" x14ac:dyDescent="0.3">
      <c r="A587" s="26" t="s">
        <v>10009</v>
      </c>
      <c r="B587" s="26" t="s">
        <v>10010</v>
      </c>
      <c r="C587" s="26" t="s">
        <v>36</v>
      </c>
      <c r="D587" s="26">
        <v>61.78</v>
      </c>
      <c r="E587" s="26">
        <v>601</v>
      </c>
      <c r="F587" s="26" t="s">
        <v>20</v>
      </c>
      <c r="G587" s="26">
        <v>47</v>
      </c>
      <c r="H587" s="26">
        <v>26</v>
      </c>
      <c r="I587" s="27">
        <v>45551</v>
      </c>
      <c r="J587" s="26" t="s">
        <v>115</v>
      </c>
      <c r="K587" s="26" t="s">
        <v>10008</v>
      </c>
      <c r="L587" s="26">
        <v>34</v>
      </c>
      <c r="M587" s="26" t="s">
        <v>23</v>
      </c>
      <c r="N587" s="27">
        <v>45548</v>
      </c>
      <c r="O587" s="26" t="s">
        <v>49</v>
      </c>
      <c r="P587" s="26">
        <v>54.522199999999998</v>
      </c>
      <c r="Q587" s="26">
        <v>17.518699999999999</v>
      </c>
      <c r="R587" s="28">
        <f t="shared" si="28"/>
        <v>3</v>
      </c>
      <c r="S587" t="str">
        <f t="shared" si="29"/>
        <v>0</v>
      </c>
      <c r="T587" t="str">
        <f t="shared" si="27"/>
        <v>0</v>
      </c>
    </row>
    <row r="588" spans="1:20" hidden="1" x14ac:dyDescent="0.3">
      <c r="A588" s="23" t="s">
        <v>5746</v>
      </c>
      <c r="B588" s="23" t="s">
        <v>5747</v>
      </c>
      <c r="C588" s="23" t="s">
        <v>32</v>
      </c>
      <c r="D588" s="23">
        <v>402.68</v>
      </c>
      <c r="E588" s="23">
        <v>514</v>
      </c>
      <c r="F588" s="23" t="s">
        <v>20</v>
      </c>
      <c r="G588" s="23">
        <v>46</v>
      </c>
      <c r="H588" s="23">
        <v>22</v>
      </c>
      <c r="I588" s="24">
        <v>45374</v>
      </c>
      <c r="J588" s="23" t="s">
        <v>131</v>
      </c>
      <c r="K588" s="23" t="s">
        <v>5748</v>
      </c>
      <c r="L588" s="23">
        <v>41</v>
      </c>
      <c r="M588" s="23" t="s">
        <v>23</v>
      </c>
      <c r="N588" s="24">
        <v>45039</v>
      </c>
      <c r="O588" s="23" t="s">
        <v>90</v>
      </c>
      <c r="P588" s="23">
        <v>48.963099999999997</v>
      </c>
      <c r="Q588" s="23">
        <v>15.9573</v>
      </c>
      <c r="R588" s="25">
        <f t="shared" si="28"/>
        <v>335</v>
      </c>
      <c r="S588" t="str">
        <f t="shared" si="29"/>
        <v>0</v>
      </c>
      <c r="T588" t="str">
        <f t="shared" si="27"/>
        <v>0</v>
      </c>
    </row>
    <row r="589" spans="1:20" x14ac:dyDescent="0.3">
      <c r="A589" s="26" t="s">
        <v>1505</v>
      </c>
      <c r="B589" s="26" t="s">
        <v>1506</v>
      </c>
      <c r="C589" s="26" t="s">
        <v>42</v>
      </c>
      <c r="D589" s="26">
        <v>83.48</v>
      </c>
      <c r="E589" s="26">
        <v>279</v>
      </c>
      <c r="F589" s="26" t="s">
        <v>27</v>
      </c>
      <c r="G589" s="26">
        <v>91</v>
      </c>
      <c r="H589" s="26">
        <v>26</v>
      </c>
      <c r="I589" s="27">
        <v>45514</v>
      </c>
      <c r="J589" s="26" t="s">
        <v>197</v>
      </c>
      <c r="K589" s="26" t="s">
        <v>1507</v>
      </c>
      <c r="L589" s="26">
        <v>15</v>
      </c>
      <c r="M589" s="26" t="s">
        <v>23</v>
      </c>
      <c r="N589" s="27">
        <v>45462</v>
      </c>
      <c r="O589" s="26" t="s">
        <v>112</v>
      </c>
      <c r="P589" s="26">
        <v>57.0154</v>
      </c>
      <c r="Q589" s="26">
        <v>-5.0209999999999999</v>
      </c>
      <c r="R589" s="28">
        <f t="shared" si="28"/>
        <v>52</v>
      </c>
      <c r="S589" t="str">
        <f t="shared" si="29"/>
        <v>0</v>
      </c>
      <c r="T589" t="str">
        <f t="shared" si="27"/>
        <v>0</v>
      </c>
    </row>
    <row r="590" spans="1:20" x14ac:dyDescent="0.3">
      <c r="A590" s="23" t="s">
        <v>9967</v>
      </c>
      <c r="B590" s="23" t="s">
        <v>9968</v>
      </c>
      <c r="C590" s="23" t="s">
        <v>65</v>
      </c>
      <c r="D590" s="23">
        <v>751.05</v>
      </c>
      <c r="E590" s="23">
        <v>116</v>
      </c>
      <c r="F590" s="23" t="s">
        <v>27</v>
      </c>
      <c r="G590" s="23">
        <v>36</v>
      </c>
      <c r="H590" s="23">
        <v>7</v>
      </c>
      <c r="I590" s="24">
        <v>45605</v>
      </c>
      <c r="J590" s="23" t="s">
        <v>100</v>
      </c>
      <c r="K590" s="23" t="s">
        <v>9966</v>
      </c>
      <c r="L590" s="23">
        <v>49</v>
      </c>
      <c r="M590" s="23" t="s">
        <v>23</v>
      </c>
      <c r="N590" s="24">
        <v>45472</v>
      </c>
      <c r="O590" s="23" t="s">
        <v>49</v>
      </c>
      <c r="P590" s="23">
        <v>49.050899999999999</v>
      </c>
      <c r="Q590" s="23">
        <v>17.921299999999999</v>
      </c>
      <c r="R590" s="25">
        <f t="shared" si="28"/>
        <v>133</v>
      </c>
      <c r="S590" t="str">
        <f t="shared" si="29"/>
        <v>0</v>
      </c>
      <c r="T590" t="str">
        <f t="shared" si="27"/>
        <v>0</v>
      </c>
    </row>
    <row r="591" spans="1:20" hidden="1" x14ac:dyDescent="0.3">
      <c r="A591" s="26" t="s">
        <v>7358</v>
      </c>
      <c r="B591" s="26" t="s">
        <v>7359</v>
      </c>
      <c r="C591" s="26" t="s">
        <v>36</v>
      </c>
      <c r="D591" s="26">
        <v>72.87</v>
      </c>
      <c r="E591" s="26">
        <v>609</v>
      </c>
      <c r="F591" s="26" t="s">
        <v>20</v>
      </c>
      <c r="G591" s="26">
        <v>93</v>
      </c>
      <c r="H591" s="26">
        <v>15</v>
      </c>
      <c r="I591" s="27">
        <v>45820</v>
      </c>
      <c r="J591" s="26" t="s">
        <v>76</v>
      </c>
      <c r="K591" s="26" t="s">
        <v>7357</v>
      </c>
      <c r="L591" s="26">
        <v>38</v>
      </c>
      <c r="M591" s="26" t="s">
        <v>23</v>
      </c>
      <c r="N591" s="27">
        <v>45510</v>
      </c>
      <c r="O591" s="26" t="s">
        <v>112</v>
      </c>
      <c r="P591" s="26">
        <v>52.555900000000001</v>
      </c>
      <c r="Q591" s="26">
        <v>-7.8259999999999996</v>
      </c>
      <c r="R591" s="28">
        <f t="shared" si="28"/>
        <v>310</v>
      </c>
      <c r="S591" t="str">
        <f t="shared" si="29"/>
        <v>0</v>
      </c>
      <c r="T591" t="str">
        <f t="shared" si="27"/>
        <v>0</v>
      </c>
    </row>
    <row r="592" spans="1:20" x14ac:dyDescent="0.3">
      <c r="A592" s="23" t="s">
        <v>5535</v>
      </c>
      <c r="B592" s="23" t="s">
        <v>5536</v>
      </c>
      <c r="C592" s="23" t="s">
        <v>32</v>
      </c>
      <c r="D592" s="23">
        <v>193.87</v>
      </c>
      <c r="E592" s="23">
        <v>161</v>
      </c>
      <c r="F592" s="23" t="s">
        <v>27</v>
      </c>
      <c r="G592" s="23">
        <v>59</v>
      </c>
      <c r="H592" s="23">
        <v>16</v>
      </c>
      <c r="I592" s="24">
        <v>45178</v>
      </c>
      <c r="J592" s="23" t="s">
        <v>93</v>
      </c>
      <c r="K592" s="23" t="s">
        <v>5534</v>
      </c>
      <c r="L592" s="23">
        <v>42</v>
      </c>
      <c r="M592" s="23" t="s">
        <v>38</v>
      </c>
      <c r="N592" s="24">
        <v>45162</v>
      </c>
      <c r="O592" s="23" t="s">
        <v>112</v>
      </c>
      <c r="P592" s="23">
        <v>54.347200000000001</v>
      </c>
      <c r="Q592" s="23">
        <v>-4.1696999999999997</v>
      </c>
      <c r="R592" s="25">
        <f t="shared" si="28"/>
        <v>16</v>
      </c>
      <c r="S592" t="str">
        <f t="shared" si="29"/>
        <v>0</v>
      </c>
      <c r="T592" t="str">
        <f t="shared" si="27"/>
        <v>0</v>
      </c>
    </row>
    <row r="593" spans="1:20" hidden="1" x14ac:dyDescent="0.3">
      <c r="A593" s="26" t="s">
        <v>8815</v>
      </c>
      <c r="B593" s="26" t="s">
        <v>8816</v>
      </c>
      <c r="C593" s="26" t="s">
        <v>36</v>
      </c>
      <c r="D593" s="26">
        <v>422.79</v>
      </c>
      <c r="E593" s="26">
        <v>851</v>
      </c>
      <c r="F593" s="26" t="s">
        <v>47</v>
      </c>
      <c r="G593" s="26">
        <v>43</v>
      </c>
      <c r="H593" s="26">
        <v>4</v>
      </c>
      <c r="I593" s="27">
        <v>45791</v>
      </c>
      <c r="J593" s="26" t="s">
        <v>134</v>
      </c>
      <c r="K593" s="26" t="s">
        <v>8814</v>
      </c>
      <c r="L593" s="26">
        <v>43</v>
      </c>
      <c r="M593" s="26" t="s">
        <v>23</v>
      </c>
      <c r="N593" s="27">
        <v>45540</v>
      </c>
      <c r="O593" s="26" t="s">
        <v>29</v>
      </c>
      <c r="P593" s="26">
        <v>40.9495</v>
      </c>
      <c r="Q593" s="26">
        <v>-1.4731000000000001</v>
      </c>
      <c r="R593" s="28">
        <f t="shared" si="28"/>
        <v>251</v>
      </c>
      <c r="S593" t="str">
        <f t="shared" si="29"/>
        <v>0</v>
      </c>
      <c r="T593" t="str">
        <f t="shared" si="27"/>
        <v>0</v>
      </c>
    </row>
    <row r="594" spans="1:20" hidden="1" x14ac:dyDescent="0.3">
      <c r="A594" s="23" t="s">
        <v>1599</v>
      </c>
      <c r="B594" s="23" t="s">
        <v>1600</v>
      </c>
      <c r="C594" s="23" t="s">
        <v>32</v>
      </c>
      <c r="D594" s="23">
        <v>468.02</v>
      </c>
      <c r="E594" s="23">
        <v>886</v>
      </c>
      <c r="F594" s="23" t="s">
        <v>47</v>
      </c>
      <c r="G594" s="23">
        <v>53</v>
      </c>
      <c r="H594" s="23">
        <v>6</v>
      </c>
      <c r="I594" s="24">
        <v>45595</v>
      </c>
      <c r="J594" s="23" t="s">
        <v>412</v>
      </c>
      <c r="K594" s="23" t="s">
        <v>1601</v>
      </c>
      <c r="L594" s="23">
        <v>28</v>
      </c>
      <c r="M594" s="23" t="s">
        <v>23</v>
      </c>
      <c r="N594" s="24">
        <v>45292</v>
      </c>
      <c r="O594" s="23" t="s">
        <v>44</v>
      </c>
      <c r="P594" s="23">
        <v>37.867800000000003</v>
      </c>
      <c r="Q594" s="23">
        <v>18.225899999999999</v>
      </c>
      <c r="R594" s="25">
        <f t="shared" si="28"/>
        <v>303</v>
      </c>
      <c r="S594" t="str">
        <f t="shared" si="29"/>
        <v>0</v>
      </c>
      <c r="T594" t="str">
        <f t="shared" si="27"/>
        <v>0</v>
      </c>
    </row>
    <row r="595" spans="1:20" hidden="1" x14ac:dyDescent="0.3">
      <c r="A595" s="26" t="s">
        <v>3368</v>
      </c>
      <c r="B595" s="26" t="s">
        <v>3369</v>
      </c>
      <c r="C595" s="26" t="s">
        <v>72</v>
      </c>
      <c r="D595" s="26">
        <v>412.42</v>
      </c>
      <c r="E595" s="26">
        <v>989</v>
      </c>
      <c r="F595" s="26" t="s">
        <v>47</v>
      </c>
      <c r="G595" s="26">
        <v>81</v>
      </c>
      <c r="H595" s="26">
        <v>16</v>
      </c>
      <c r="I595" s="27">
        <v>45922</v>
      </c>
      <c r="J595" s="26" t="s">
        <v>104</v>
      </c>
      <c r="K595" s="26" t="s">
        <v>3370</v>
      </c>
      <c r="L595" s="26">
        <v>33</v>
      </c>
      <c r="M595" s="26" t="s">
        <v>23</v>
      </c>
      <c r="N595" s="27">
        <v>45687</v>
      </c>
      <c r="O595" s="26" t="s">
        <v>44</v>
      </c>
      <c r="P595" s="26">
        <v>38.562800000000003</v>
      </c>
      <c r="Q595" s="26">
        <v>11.8988</v>
      </c>
      <c r="R595" s="28">
        <f t="shared" si="28"/>
        <v>235</v>
      </c>
      <c r="S595" t="str">
        <f t="shared" si="29"/>
        <v>0</v>
      </c>
      <c r="T595" t="str">
        <f t="shared" si="27"/>
        <v>0</v>
      </c>
    </row>
    <row r="596" spans="1:20" x14ac:dyDescent="0.3">
      <c r="A596" s="23" t="s">
        <v>1810</v>
      </c>
      <c r="B596" s="23" t="s">
        <v>1811</v>
      </c>
      <c r="C596" s="23" t="s">
        <v>72</v>
      </c>
      <c r="D596" s="23">
        <v>468.76</v>
      </c>
      <c r="E596" s="23">
        <v>297</v>
      </c>
      <c r="F596" s="23" t="s">
        <v>27</v>
      </c>
      <c r="G596" s="23">
        <v>13</v>
      </c>
      <c r="H596" s="23">
        <v>15</v>
      </c>
      <c r="I596" s="24">
        <v>45934</v>
      </c>
      <c r="J596" s="23" t="s">
        <v>123</v>
      </c>
      <c r="K596" s="23" t="s">
        <v>1809</v>
      </c>
      <c r="L596" s="23">
        <v>8</v>
      </c>
      <c r="M596" s="23" t="s">
        <v>23</v>
      </c>
      <c r="N596" s="24">
        <v>45614</v>
      </c>
      <c r="O596" s="23" t="s">
        <v>29</v>
      </c>
      <c r="P596" s="23">
        <v>39.807299999999998</v>
      </c>
      <c r="Q596" s="23">
        <v>0.9446</v>
      </c>
      <c r="R596" s="25">
        <f t="shared" si="28"/>
        <v>320</v>
      </c>
      <c r="S596" t="str">
        <f t="shared" si="29"/>
        <v>0</v>
      </c>
      <c r="T596" t="str">
        <f t="shared" si="27"/>
        <v>0</v>
      </c>
    </row>
    <row r="597" spans="1:20" hidden="1" x14ac:dyDescent="0.3">
      <c r="A597" s="26" t="s">
        <v>5207</v>
      </c>
      <c r="B597" s="26" t="s">
        <v>5208</v>
      </c>
      <c r="C597" s="26" t="s">
        <v>55</v>
      </c>
      <c r="D597" s="26">
        <v>716.11</v>
      </c>
      <c r="E597" s="26">
        <v>915</v>
      </c>
      <c r="F597" s="26" t="s">
        <v>47</v>
      </c>
      <c r="G597" s="26">
        <v>61</v>
      </c>
      <c r="H597" s="26">
        <v>2</v>
      </c>
      <c r="I597" s="27">
        <v>45214</v>
      </c>
      <c r="J597" s="26" t="s">
        <v>37</v>
      </c>
      <c r="K597" s="26" t="s">
        <v>5209</v>
      </c>
      <c r="L597" s="26">
        <v>45</v>
      </c>
      <c r="M597" s="26" t="s">
        <v>23</v>
      </c>
      <c r="N597" s="27">
        <v>45173</v>
      </c>
      <c r="O597" s="26" t="s">
        <v>39</v>
      </c>
      <c r="P597" s="26">
        <v>56.669400000000003</v>
      </c>
      <c r="Q597" s="26">
        <v>16.715199999999999</v>
      </c>
      <c r="R597" s="28">
        <f t="shared" si="28"/>
        <v>41</v>
      </c>
      <c r="S597" t="str">
        <f t="shared" si="29"/>
        <v>0</v>
      </c>
      <c r="T597" t="str">
        <f t="shared" si="27"/>
        <v>0</v>
      </c>
    </row>
    <row r="598" spans="1:20" x14ac:dyDescent="0.3">
      <c r="A598" s="23" t="s">
        <v>6792</v>
      </c>
      <c r="B598" s="23" t="s">
        <v>6793</v>
      </c>
      <c r="C598" s="23" t="s">
        <v>65</v>
      </c>
      <c r="D598" s="23">
        <v>375.58</v>
      </c>
      <c r="E598" s="23">
        <v>296</v>
      </c>
      <c r="F598" s="23" t="s">
        <v>27</v>
      </c>
      <c r="G598" s="23">
        <v>64</v>
      </c>
      <c r="H598" s="23">
        <v>24</v>
      </c>
      <c r="I598" s="24">
        <v>45301</v>
      </c>
      <c r="J598" s="23" t="s">
        <v>360</v>
      </c>
      <c r="K598" s="23" t="s">
        <v>6794</v>
      </c>
      <c r="L598" s="23">
        <v>34</v>
      </c>
      <c r="M598" s="23" t="s">
        <v>23</v>
      </c>
      <c r="N598" s="24">
        <v>45279</v>
      </c>
      <c r="O598" s="23" t="s">
        <v>138</v>
      </c>
      <c r="P598" s="23">
        <v>47.459299999999999</v>
      </c>
      <c r="Q598" s="23">
        <v>-1.9587000000000001</v>
      </c>
      <c r="R598" s="25">
        <f t="shared" si="28"/>
        <v>22</v>
      </c>
      <c r="S598" t="str">
        <f t="shared" si="29"/>
        <v>0</v>
      </c>
      <c r="T598" t="str">
        <f t="shared" si="27"/>
        <v>0</v>
      </c>
    </row>
    <row r="599" spans="1:20" hidden="1" x14ac:dyDescent="0.3">
      <c r="A599" s="26" t="s">
        <v>3730</v>
      </c>
      <c r="B599" s="26" t="s">
        <v>3731</v>
      </c>
      <c r="C599" s="26" t="s">
        <v>42</v>
      </c>
      <c r="D599" s="26">
        <v>552.27</v>
      </c>
      <c r="E599" s="26">
        <v>593</v>
      </c>
      <c r="F599" s="26" t="s">
        <v>20</v>
      </c>
      <c r="G599" s="26">
        <v>82</v>
      </c>
      <c r="H599" s="26">
        <v>3</v>
      </c>
      <c r="I599" s="27">
        <v>45546</v>
      </c>
      <c r="J599" s="26" t="s">
        <v>126</v>
      </c>
      <c r="K599" s="26" t="s">
        <v>3727</v>
      </c>
      <c r="L599" s="26">
        <v>18</v>
      </c>
      <c r="M599" s="26" t="s">
        <v>23</v>
      </c>
      <c r="N599" s="27">
        <v>45364</v>
      </c>
      <c r="O599" s="26" t="s">
        <v>39</v>
      </c>
      <c r="P599" s="26">
        <v>63.959099999999999</v>
      </c>
      <c r="Q599" s="26">
        <v>23.2</v>
      </c>
      <c r="R599" s="28">
        <f t="shared" si="28"/>
        <v>182</v>
      </c>
      <c r="S599" t="str">
        <f t="shared" si="29"/>
        <v>0</v>
      </c>
      <c r="T599" t="str">
        <f t="shared" si="27"/>
        <v>0</v>
      </c>
    </row>
    <row r="600" spans="1:20" hidden="1" x14ac:dyDescent="0.3">
      <c r="A600" s="23" t="s">
        <v>2502</v>
      </c>
      <c r="B600" s="23" t="s">
        <v>2503</v>
      </c>
      <c r="C600" s="23" t="s">
        <v>72</v>
      </c>
      <c r="D600" s="23">
        <v>310.33999999999997</v>
      </c>
      <c r="E600" s="23">
        <v>357</v>
      </c>
      <c r="F600" s="23" t="s">
        <v>20</v>
      </c>
      <c r="G600" s="23">
        <v>21</v>
      </c>
      <c r="H600" s="23">
        <v>15</v>
      </c>
      <c r="I600" s="24">
        <v>45363</v>
      </c>
      <c r="J600" s="23" t="s">
        <v>480</v>
      </c>
      <c r="K600" s="23" t="s">
        <v>2504</v>
      </c>
      <c r="L600" s="23">
        <v>28</v>
      </c>
      <c r="M600" s="23" t="s">
        <v>23</v>
      </c>
      <c r="N600" s="24">
        <v>45218</v>
      </c>
      <c r="O600" s="23" t="s">
        <v>24</v>
      </c>
      <c r="P600" s="23">
        <v>54.881100000000004</v>
      </c>
      <c r="Q600" s="23">
        <v>6.1952999999999996</v>
      </c>
      <c r="R600" s="25">
        <f t="shared" si="28"/>
        <v>145</v>
      </c>
      <c r="S600" t="str">
        <f t="shared" si="29"/>
        <v>0</v>
      </c>
      <c r="T600" t="str">
        <f t="shared" si="27"/>
        <v>0</v>
      </c>
    </row>
    <row r="601" spans="1:20" hidden="1" x14ac:dyDescent="0.3">
      <c r="A601" s="26" t="s">
        <v>4079</v>
      </c>
      <c r="B601" s="26" t="s">
        <v>4080</v>
      </c>
      <c r="C601" s="26" t="s">
        <v>55</v>
      </c>
      <c r="D601" s="26">
        <v>360.09</v>
      </c>
      <c r="E601" s="26">
        <v>659</v>
      </c>
      <c r="F601" s="26" t="s">
        <v>20</v>
      </c>
      <c r="G601" s="26">
        <v>23</v>
      </c>
      <c r="H601" s="26">
        <v>25</v>
      </c>
      <c r="I601" s="27">
        <v>45376</v>
      </c>
      <c r="J601" s="26" t="s">
        <v>104</v>
      </c>
      <c r="K601" s="26" t="s">
        <v>4081</v>
      </c>
      <c r="L601" s="26">
        <v>42</v>
      </c>
      <c r="M601" s="26" t="s">
        <v>23</v>
      </c>
      <c r="N601" s="27">
        <v>45145</v>
      </c>
      <c r="O601" s="26" t="s">
        <v>24</v>
      </c>
      <c r="P601" s="26">
        <v>49.090499999999999</v>
      </c>
      <c r="Q601" s="26">
        <v>8.7238000000000007</v>
      </c>
      <c r="R601" s="28">
        <f t="shared" si="28"/>
        <v>231</v>
      </c>
      <c r="S601" t="str">
        <f t="shared" si="29"/>
        <v>0</v>
      </c>
      <c r="T601" t="str">
        <f t="shared" si="27"/>
        <v>0</v>
      </c>
    </row>
    <row r="602" spans="1:20" hidden="1" x14ac:dyDescent="0.3">
      <c r="A602" s="23" t="s">
        <v>6369</v>
      </c>
      <c r="B602" s="23" t="s">
        <v>6370</v>
      </c>
      <c r="C602" s="23" t="s">
        <v>36</v>
      </c>
      <c r="D602" s="23">
        <v>617.66</v>
      </c>
      <c r="E602" s="23">
        <v>517</v>
      </c>
      <c r="F602" s="23" t="s">
        <v>20</v>
      </c>
      <c r="G602" s="23">
        <v>44</v>
      </c>
      <c r="H602" s="23">
        <v>8</v>
      </c>
      <c r="I602" s="24">
        <v>45596</v>
      </c>
      <c r="J602" s="23" t="s">
        <v>234</v>
      </c>
      <c r="K602" s="23" t="s">
        <v>6371</v>
      </c>
      <c r="L602" s="23">
        <v>38</v>
      </c>
      <c r="M602" s="23" t="s">
        <v>38</v>
      </c>
      <c r="N602" s="24">
        <v>45387</v>
      </c>
      <c r="O602" s="23" t="s">
        <v>112</v>
      </c>
      <c r="P602" s="23">
        <v>53.412300000000002</v>
      </c>
      <c r="Q602" s="23">
        <v>-5.7774000000000001</v>
      </c>
      <c r="R602" s="25">
        <f t="shared" si="28"/>
        <v>209</v>
      </c>
      <c r="S602" t="str">
        <f t="shared" si="29"/>
        <v>0</v>
      </c>
      <c r="T602" t="str">
        <f t="shared" si="27"/>
        <v>0</v>
      </c>
    </row>
    <row r="603" spans="1:20" hidden="1" x14ac:dyDescent="0.3">
      <c r="A603" s="26" t="s">
        <v>8682</v>
      </c>
      <c r="B603" s="26" t="s">
        <v>8683</v>
      </c>
      <c r="C603" s="26" t="s">
        <v>19</v>
      </c>
      <c r="D603" s="26">
        <v>495.59</v>
      </c>
      <c r="E603" s="26">
        <v>377</v>
      </c>
      <c r="F603" s="26" t="s">
        <v>20</v>
      </c>
      <c r="G603" s="26">
        <v>15</v>
      </c>
      <c r="H603" s="26">
        <v>12</v>
      </c>
      <c r="I603" s="27">
        <v>45228</v>
      </c>
      <c r="J603" s="26" t="s">
        <v>556</v>
      </c>
      <c r="K603" s="26" t="s">
        <v>8681</v>
      </c>
      <c r="L603" s="26">
        <v>40</v>
      </c>
      <c r="M603" s="26" t="s">
        <v>23</v>
      </c>
      <c r="N603" s="27">
        <v>45060</v>
      </c>
      <c r="O603" s="26" t="s">
        <v>49</v>
      </c>
      <c r="P603" s="26">
        <v>50.180199999999999</v>
      </c>
      <c r="Q603" s="26">
        <v>23.645499999999998</v>
      </c>
      <c r="R603" s="28">
        <f t="shared" si="28"/>
        <v>168</v>
      </c>
      <c r="S603" t="str">
        <f t="shared" si="29"/>
        <v>0</v>
      </c>
      <c r="T603" t="str">
        <f t="shared" si="27"/>
        <v>0</v>
      </c>
    </row>
    <row r="604" spans="1:20" hidden="1" x14ac:dyDescent="0.3">
      <c r="A604" s="23" t="s">
        <v>471</v>
      </c>
      <c r="B604" s="23" t="s">
        <v>472</v>
      </c>
      <c r="C604" s="23" t="s">
        <v>72</v>
      </c>
      <c r="D604" s="23">
        <v>725.81</v>
      </c>
      <c r="E604" s="23">
        <v>696</v>
      </c>
      <c r="F604" s="23" t="s">
        <v>20</v>
      </c>
      <c r="G604" s="23">
        <v>56</v>
      </c>
      <c r="H604" s="23">
        <v>22</v>
      </c>
      <c r="I604" s="24">
        <v>45694</v>
      </c>
      <c r="J604" s="23" t="s">
        <v>163</v>
      </c>
      <c r="K604" s="23" t="s">
        <v>473</v>
      </c>
      <c r="L604" s="23">
        <v>19</v>
      </c>
      <c r="M604" s="23" t="s">
        <v>23</v>
      </c>
      <c r="N604" s="24">
        <v>45457</v>
      </c>
      <c r="O604" s="23" t="s">
        <v>49</v>
      </c>
      <c r="P604" s="23">
        <v>54.327399999999997</v>
      </c>
      <c r="Q604" s="23">
        <v>14.569900000000001</v>
      </c>
      <c r="R604" s="25">
        <f t="shared" si="28"/>
        <v>237</v>
      </c>
      <c r="S604" t="str">
        <f t="shared" si="29"/>
        <v>0</v>
      </c>
      <c r="T604" t="str">
        <f t="shared" si="27"/>
        <v>0</v>
      </c>
    </row>
    <row r="605" spans="1:20" hidden="1" x14ac:dyDescent="0.3">
      <c r="A605" s="26" t="s">
        <v>4241</v>
      </c>
      <c r="B605" s="26" t="s">
        <v>4242</v>
      </c>
      <c r="C605" s="26" t="s">
        <v>36</v>
      </c>
      <c r="D605" s="26">
        <v>564.92999999999995</v>
      </c>
      <c r="E605" s="26">
        <v>425</v>
      </c>
      <c r="F605" s="26" t="s">
        <v>20</v>
      </c>
      <c r="G605" s="26">
        <v>32</v>
      </c>
      <c r="H605" s="26">
        <v>26</v>
      </c>
      <c r="I605" s="27">
        <v>45100</v>
      </c>
      <c r="J605" s="26" t="s">
        <v>21</v>
      </c>
      <c r="K605" s="26" t="s">
        <v>4243</v>
      </c>
      <c r="L605" s="26">
        <v>39</v>
      </c>
      <c r="M605" s="26" t="s">
        <v>23</v>
      </c>
      <c r="N605" s="27">
        <v>45047</v>
      </c>
      <c r="O605" s="26" t="s">
        <v>44</v>
      </c>
      <c r="P605" s="26">
        <v>40.157499999999999</v>
      </c>
      <c r="Q605" s="26">
        <v>11.4213</v>
      </c>
      <c r="R605" s="28">
        <f t="shared" si="28"/>
        <v>53</v>
      </c>
      <c r="S605" t="str">
        <f t="shared" si="29"/>
        <v>0</v>
      </c>
      <c r="T605" t="str">
        <f t="shared" si="27"/>
        <v>0</v>
      </c>
    </row>
    <row r="606" spans="1:20" hidden="1" x14ac:dyDescent="0.3">
      <c r="A606" s="23" t="s">
        <v>3130</v>
      </c>
      <c r="B606" s="23" t="s">
        <v>3131</v>
      </c>
      <c r="C606" s="23" t="s">
        <v>19</v>
      </c>
      <c r="D606" s="23">
        <v>805.54</v>
      </c>
      <c r="E606" s="23">
        <v>763</v>
      </c>
      <c r="F606" s="23" t="s">
        <v>47</v>
      </c>
      <c r="G606" s="23">
        <v>77</v>
      </c>
      <c r="H606" s="23">
        <v>2</v>
      </c>
      <c r="I606" s="24">
        <v>45871</v>
      </c>
      <c r="J606" s="23" t="s">
        <v>218</v>
      </c>
      <c r="K606" s="23" t="s">
        <v>3129</v>
      </c>
      <c r="L606" s="23">
        <v>33</v>
      </c>
      <c r="M606" s="23" t="s">
        <v>23</v>
      </c>
      <c r="N606" s="24">
        <v>45725</v>
      </c>
      <c r="O606" s="23" t="s">
        <v>84</v>
      </c>
      <c r="P606" s="23">
        <v>51.445300000000003</v>
      </c>
      <c r="Q606" s="23">
        <v>5.7526000000000002</v>
      </c>
      <c r="R606" s="25">
        <f t="shared" si="28"/>
        <v>146</v>
      </c>
      <c r="S606" t="str">
        <f t="shared" si="29"/>
        <v>0</v>
      </c>
      <c r="T606" t="str">
        <f t="shared" si="27"/>
        <v>0</v>
      </c>
    </row>
    <row r="607" spans="1:20" hidden="1" x14ac:dyDescent="0.3">
      <c r="A607" s="26" t="s">
        <v>5440</v>
      </c>
      <c r="B607" s="26" t="s">
        <v>5441</v>
      </c>
      <c r="C607" s="26" t="s">
        <v>32</v>
      </c>
      <c r="D607" s="26">
        <v>448.97</v>
      </c>
      <c r="E607" s="26">
        <v>536</v>
      </c>
      <c r="F607" s="26" t="s">
        <v>20</v>
      </c>
      <c r="G607" s="26">
        <v>74</v>
      </c>
      <c r="H607" s="26">
        <v>15</v>
      </c>
      <c r="I607" s="27">
        <v>45513</v>
      </c>
      <c r="J607" s="26" t="s">
        <v>148</v>
      </c>
      <c r="K607" s="26" t="s">
        <v>5439</v>
      </c>
      <c r="L607" s="26">
        <v>40</v>
      </c>
      <c r="M607" s="26" t="s">
        <v>23</v>
      </c>
      <c r="N607" s="27">
        <v>45271</v>
      </c>
      <c r="O607" s="26" t="s">
        <v>39</v>
      </c>
      <c r="P607" s="26">
        <v>64.137299999999996</v>
      </c>
      <c r="Q607" s="26">
        <v>22.241599999999998</v>
      </c>
      <c r="R607" s="28">
        <f t="shared" si="28"/>
        <v>242</v>
      </c>
      <c r="S607" t="str">
        <f t="shared" si="29"/>
        <v>0</v>
      </c>
      <c r="T607" t="str">
        <f t="shared" si="27"/>
        <v>0</v>
      </c>
    </row>
    <row r="608" spans="1:20" hidden="1" x14ac:dyDescent="0.3">
      <c r="A608" s="23" t="s">
        <v>9619</v>
      </c>
      <c r="B608" s="23" t="s">
        <v>9620</v>
      </c>
      <c r="C608" s="23" t="s">
        <v>55</v>
      </c>
      <c r="D608" s="23">
        <v>496.12</v>
      </c>
      <c r="E608" s="23">
        <v>552</v>
      </c>
      <c r="F608" s="23" t="s">
        <v>20</v>
      </c>
      <c r="G608" s="23">
        <v>68</v>
      </c>
      <c r="H608" s="23">
        <v>8</v>
      </c>
      <c r="I608" s="24">
        <v>45310</v>
      </c>
      <c r="J608" s="23" t="s">
        <v>204</v>
      </c>
      <c r="K608" s="23" t="s">
        <v>9616</v>
      </c>
      <c r="L608" s="23">
        <v>8</v>
      </c>
      <c r="M608" s="23" t="s">
        <v>23</v>
      </c>
      <c r="N608" s="24">
        <v>45152</v>
      </c>
      <c r="O608" s="23" t="s">
        <v>90</v>
      </c>
      <c r="P608" s="23">
        <v>48.326300000000003</v>
      </c>
      <c r="Q608" s="23">
        <v>13.6778</v>
      </c>
      <c r="R608" s="25">
        <f t="shared" si="28"/>
        <v>158</v>
      </c>
      <c r="S608" t="str">
        <f t="shared" si="29"/>
        <v>0</v>
      </c>
      <c r="T608" t="str">
        <f t="shared" si="27"/>
        <v>0</v>
      </c>
    </row>
    <row r="609" spans="1:20" x14ac:dyDescent="0.3">
      <c r="A609" s="26" t="s">
        <v>2837</v>
      </c>
      <c r="B609" s="26" t="s">
        <v>2838</v>
      </c>
      <c r="C609" s="26" t="s">
        <v>32</v>
      </c>
      <c r="D609" s="26">
        <v>673.27</v>
      </c>
      <c r="E609" s="26">
        <v>168</v>
      </c>
      <c r="F609" s="26" t="s">
        <v>27</v>
      </c>
      <c r="G609" s="26">
        <v>18</v>
      </c>
      <c r="H609" s="26">
        <v>27</v>
      </c>
      <c r="I609" s="27">
        <v>45771</v>
      </c>
      <c r="J609" s="26" t="s">
        <v>480</v>
      </c>
      <c r="K609" s="26" t="s">
        <v>2839</v>
      </c>
      <c r="L609" s="26">
        <v>19</v>
      </c>
      <c r="M609" s="26" t="s">
        <v>38</v>
      </c>
      <c r="N609" s="27">
        <v>45716</v>
      </c>
      <c r="O609" s="26" t="s">
        <v>77</v>
      </c>
      <c r="P609" s="26">
        <v>50.807200000000002</v>
      </c>
      <c r="Q609" s="26">
        <v>3.5686</v>
      </c>
      <c r="R609" s="28">
        <f t="shared" si="28"/>
        <v>55</v>
      </c>
      <c r="S609" t="str">
        <f t="shared" si="29"/>
        <v>0</v>
      </c>
      <c r="T609" t="str">
        <f t="shared" si="27"/>
        <v>0</v>
      </c>
    </row>
    <row r="610" spans="1:20" hidden="1" x14ac:dyDescent="0.3">
      <c r="A610" s="23" t="s">
        <v>9919</v>
      </c>
      <c r="B610" s="23" t="s">
        <v>9920</v>
      </c>
      <c r="C610" s="23" t="s">
        <v>42</v>
      </c>
      <c r="D610" s="23">
        <v>229.03</v>
      </c>
      <c r="E610" s="23">
        <v>514</v>
      </c>
      <c r="F610" s="23" t="s">
        <v>20</v>
      </c>
      <c r="G610" s="23">
        <v>67</v>
      </c>
      <c r="H610" s="23">
        <v>22</v>
      </c>
      <c r="I610" s="24">
        <v>45217</v>
      </c>
      <c r="J610" s="23" t="s">
        <v>185</v>
      </c>
      <c r="K610" s="23" t="s">
        <v>9918</v>
      </c>
      <c r="L610" s="23">
        <v>15</v>
      </c>
      <c r="M610" s="23" t="s">
        <v>23</v>
      </c>
      <c r="N610" s="24">
        <v>45008</v>
      </c>
      <c r="O610" s="23" t="s">
        <v>49</v>
      </c>
      <c r="P610" s="23">
        <v>52.439700000000002</v>
      </c>
      <c r="Q610" s="23">
        <v>18.9923</v>
      </c>
      <c r="R610" s="25">
        <f t="shared" si="28"/>
        <v>209</v>
      </c>
      <c r="S610" t="str">
        <f t="shared" si="29"/>
        <v>0</v>
      </c>
      <c r="T610" t="str">
        <f t="shared" si="27"/>
        <v>0</v>
      </c>
    </row>
    <row r="611" spans="1:20" hidden="1" x14ac:dyDescent="0.3">
      <c r="A611" s="26" t="s">
        <v>7820</v>
      </c>
      <c r="B611" s="26" t="s">
        <v>7821</v>
      </c>
      <c r="C611" s="26" t="s">
        <v>65</v>
      </c>
      <c r="D611" s="26">
        <v>392.07</v>
      </c>
      <c r="E611" s="26">
        <v>363</v>
      </c>
      <c r="F611" s="26" t="s">
        <v>20</v>
      </c>
      <c r="G611" s="26">
        <v>57</v>
      </c>
      <c r="H611" s="26">
        <v>11</v>
      </c>
      <c r="I611" s="27">
        <v>45996</v>
      </c>
      <c r="J611" s="26" t="s">
        <v>100</v>
      </c>
      <c r="K611" s="26" t="s">
        <v>7815</v>
      </c>
      <c r="L611" s="26">
        <v>19</v>
      </c>
      <c r="M611" s="26" t="s">
        <v>23</v>
      </c>
      <c r="N611" s="27">
        <v>45714</v>
      </c>
      <c r="O611" s="26" t="s">
        <v>77</v>
      </c>
      <c r="P611" s="26">
        <v>49.7667</v>
      </c>
      <c r="Q611" s="26">
        <v>3.4459</v>
      </c>
      <c r="R611" s="28">
        <f t="shared" si="28"/>
        <v>282</v>
      </c>
      <c r="S611" t="str">
        <f t="shared" si="29"/>
        <v>0</v>
      </c>
      <c r="T611" t="str">
        <f t="shared" si="27"/>
        <v>0</v>
      </c>
    </row>
    <row r="612" spans="1:20" hidden="1" x14ac:dyDescent="0.3">
      <c r="A612" s="23" t="s">
        <v>2371</v>
      </c>
      <c r="B612" s="23" t="s">
        <v>2372</v>
      </c>
      <c r="C612" s="23" t="s">
        <v>72</v>
      </c>
      <c r="D612" s="23">
        <v>628.59</v>
      </c>
      <c r="E612" s="23">
        <v>682</v>
      </c>
      <c r="F612" s="23" t="s">
        <v>20</v>
      </c>
      <c r="G612" s="23">
        <v>72</v>
      </c>
      <c r="H612" s="23">
        <v>17</v>
      </c>
      <c r="I612" s="24">
        <v>45491</v>
      </c>
      <c r="J612" s="23" t="s">
        <v>197</v>
      </c>
      <c r="K612" s="23" t="s">
        <v>2368</v>
      </c>
      <c r="L612" s="23">
        <v>25</v>
      </c>
      <c r="M612" s="23" t="s">
        <v>23</v>
      </c>
      <c r="N612" s="24">
        <v>45195</v>
      </c>
      <c r="O612" s="23" t="s">
        <v>112</v>
      </c>
      <c r="P612" s="23">
        <v>52.466900000000003</v>
      </c>
      <c r="Q612" s="23">
        <v>1.0430999999999999</v>
      </c>
      <c r="R612" s="25">
        <f t="shared" si="28"/>
        <v>296</v>
      </c>
      <c r="S612" t="str">
        <f t="shared" si="29"/>
        <v>0</v>
      </c>
      <c r="T612" t="str">
        <f t="shared" si="27"/>
        <v>0</v>
      </c>
    </row>
    <row r="613" spans="1:20" hidden="1" x14ac:dyDescent="0.3">
      <c r="A613" s="26" t="s">
        <v>9054</v>
      </c>
      <c r="B613" s="26" t="s">
        <v>9055</v>
      </c>
      <c r="C613" s="26" t="s">
        <v>19</v>
      </c>
      <c r="D613" s="26">
        <v>38.590000000000003</v>
      </c>
      <c r="E613" s="26">
        <v>429</v>
      </c>
      <c r="F613" s="26" t="s">
        <v>20</v>
      </c>
      <c r="G613" s="26">
        <v>18</v>
      </c>
      <c r="H613" s="26">
        <v>22</v>
      </c>
      <c r="I613" s="27">
        <v>45297</v>
      </c>
      <c r="J613" s="26" t="s">
        <v>148</v>
      </c>
      <c r="K613" s="26" t="s">
        <v>9056</v>
      </c>
      <c r="L613" s="26">
        <v>39</v>
      </c>
      <c r="M613" s="26" t="s">
        <v>23</v>
      </c>
      <c r="N613" s="27">
        <v>45012</v>
      </c>
      <c r="O613" s="26" t="s">
        <v>77</v>
      </c>
      <c r="P613" s="26">
        <v>49.960799999999999</v>
      </c>
      <c r="Q613" s="26">
        <v>3.6280999999999999</v>
      </c>
      <c r="R613" s="28">
        <f t="shared" si="28"/>
        <v>285</v>
      </c>
      <c r="S613" t="str">
        <f t="shared" si="29"/>
        <v>0</v>
      </c>
      <c r="T613" t="str">
        <f t="shared" si="27"/>
        <v>0</v>
      </c>
    </row>
    <row r="614" spans="1:20" hidden="1" x14ac:dyDescent="0.3">
      <c r="A614" s="23" t="s">
        <v>9028</v>
      </c>
      <c r="B614" s="23" t="s">
        <v>9029</v>
      </c>
      <c r="C614" s="23" t="s">
        <v>72</v>
      </c>
      <c r="D614" s="23">
        <v>442.6</v>
      </c>
      <c r="E614" s="23">
        <v>568</v>
      </c>
      <c r="F614" s="23" t="s">
        <v>20</v>
      </c>
      <c r="G614" s="23">
        <v>53</v>
      </c>
      <c r="H614" s="23">
        <v>29</v>
      </c>
      <c r="I614" s="24">
        <v>45223</v>
      </c>
      <c r="J614" s="23" t="s">
        <v>33</v>
      </c>
      <c r="K614" s="23" t="s">
        <v>9030</v>
      </c>
      <c r="L614" s="23">
        <v>27</v>
      </c>
      <c r="M614" s="23" t="s">
        <v>23</v>
      </c>
      <c r="N614" s="24">
        <v>45203</v>
      </c>
      <c r="O614" s="23" t="s">
        <v>90</v>
      </c>
      <c r="P614" s="23">
        <v>47.360300000000002</v>
      </c>
      <c r="Q614" s="23">
        <v>14.610799999999999</v>
      </c>
      <c r="R614" s="25">
        <f t="shared" si="28"/>
        <v>20</v>
      </c>
      <c r="S614" t="str">
        <f t="shared" si="29"/>
        <v>0</v>
      </c>
      <c r="T614" t="str">
        <f t="shared" si="27"/>
        <v>0</v>
      </c>
    </row>
    <row r="615" spans="1:20" x14ac:dyDescent="0.3">
      <c r="A615" s="26" t="s">
        <v>326</v>
      </c>
      <c r="B615" s="26" t="s">
        <v>327</v>
      </c>
      <c r="C615" s="26" t="s">
        <v>65</v>
      </c>
      <c r="D615" s="26">
        <v>602.86</v>
      </c>
      <c r="E615" s="26">
        <v>82</v>
      </c>
      <c r="F615" s="26" t="s">
        <v>27</v>
      </c>
      <c r="G615" s="26">
        <v>55</v>
      </c>
      <c r="H615" s="26">
        <v>21</v>
      </c>
      <c r="I615" s="27">
        <v>45554</v>
      </c>
      <c r="J615" s="26" t="s">
        <v>328</v>
      </c>
      <c r="K615" s="26" t="s">
        <v>329</v>
      </c>
      <c r="L615" s="26">
        <v>14</v>
      </c>
      <c r="M615" s="26" t="s">
        <v>23</v>
      </c>
      <c r="N615" s="27">
        <v>45224</v>
      </c>
      <c r="O615" s="26" t="s">
        <v>29</v>
      </c>
      <c r="P615" s="26">
        <v>36.9223</v>
      </c>
      <c r="Q615" s="26">
        <v>2.7197</v>
      </c>
      <c r="R615" s="28">
        <f t="shared" si="28"/>
        <v>330</v>
      </c>
      <c r="S615" t="str">
        <f t="shared" si="29"/>
        <v>0</v>
      </c>
      <c r="T615" t="str">
        <f t="shared" si="27"/>
        <v>0</v>
      </c>
    </row>
    <row r="616" spans="1:20" hidden="1" x14ac:dyDescent="0.3">
      <c r="A616" s="23" t="s">
        <v>6934</v>
      </c>
      <c r="B616" s="23" t="s">
        <v>6935</v>
      </c>
      <c r="C616" s="23" t="s">
        <v>32</v>
      </c>
      <c r="D616" s="23">
        <v>967.7</v>
      </c>
      <c r="E616" s="23">
        <v>329</v>
      </c>
      <c r="F616" s="23" t="s">
        <v>20</v>
      </c>
      <c r="G616" s="23">
        <v>24</v>
      </c>
      <c r="H616" s="23">
        <v>22</v>
      </c>
      <c r="I616" s="24">
        <v>45459</v>
      </c>
      <c r="J616" s="23" t="s">
        <v>66</v>
      </c>
      <c r="K616" s="23" t="s">
        <v>6936</v>
      </c>
      <c r="L616" s="23">
        <v>8</v>
      </c>
      <c r="M616" s="23" t="s">
        <v>23</v>
      </c>
      <c r="N616" s="24">
        <v>45339</v>
      </c>
      <c r="O616" s="23" t="s">
        <v>90</v>
      </c>
      <c r="P616" s="23">
        <v>48.650500000000001</v>
      </c>
      <c r="Q616" s="23">
        <v>13.944599999999999</v>
      </c>
      <c r="R616" s="25">
        <f t="shared" si="28"/>
        <v>120</v>
      </c>
      <c r="S616" t="str">
        <f t="shared" si="29"/>
        <v>0</v>
      </c>
      <c r="T616" t="str">
        <f t="shared" si="27"/>
        <v>0</v>
      </c>
    </row>
    <row r="617" spans="1:20" hidden="1" x14ac:dyDescent="0.3">
      <c r="A617" s="26" t="s">
        <v>3406</v>
      </c>
      <c r="B617" s="26" t="s">
        <v>3407</v>
      </c>
      <c r="C617" s="26" t="s">
        <v>55</v>
      </c>
      <c r="D617" s="26">
        <v>878.25</v>
      </c>
      <c r="E617" s="26">
        <v>690</v>
      </c>
      <c r="F617" s="26" t="s">
        <v>20</v>
      </c>
      <c r="G617" s="26">
        <v>97</v>
      </c>
      <c r="H617" s="26">
        <v>29</v>
      </c>
      <c r="I617" s="27">
        <v>45758</v>
      </c>
      <c r="J617" s="26" t="s">
        <v>66</v>
      </c>
      <c r="K617" s="26" t="s">
        <v>3403</v>
      </c>
      <c r="L617" s="26">
        <v>49</v>
      </c>
      <c r="M617" s="26" t="s">
        <v>23</v>
      </c>
      <c r="N617" s="27">
        <v>45638</v>
      </c>
      <c r="O617" s="26" t="s">
        <v>77</v>
      </c>
      <c r="P617" s="26">
        <v>50.848100000000002</v>
      </c>
      <c r="Q617" s="26">
        <v>2.5649999999999999</v>
      </c>
      <c r="R617" s="28">
        <f t="shared" si="28"/>
        <v>120</v>
      </c>
      <c r="S617" t="str">
        <f t="shared" si="29"/>
        <v>0</v>
      </c>
      <c r="T617" t="str">
        <f t="shared" si="27"/>
        <v>0</v>
      </c>
    </row>
    <row r="618" spans="1:20" x14ac:dyDescent="0.3">
      <c r="A618" s="23" t="s">
        <v>10694</v>
      </c>
      <c r="B618" s="23" t="s">
        <v>10695</v>
      </c>
      <c r="C618" s="23" t="s">
        <v>55</v>
      </c>
      <c r="D618" s="23">
        <v>287.93</v>
      </c>
      <c r="E618" s="23">
        <v>132</v>
      </c>
      <c r="F618" s="23" t="s">
        <v>27</v>
      </c>
      <c r="G618" s="23">
        <v>62</v>
      </c>
      <c r="H618" s="23">
        <v>1</v>
      </c>
      <c r="I618" s="24">
        <v>45351</v>
      </c>
      <c r="J618" s="23" t="s">
        <v>400</v>
      </c>
      <c r="K618" s="23" t="s">
        <v>10693</v>
      </c>
      <c r="L618" s="23">
        <v>29</v>
      </c>
      <c r="M618" s="23" t="s">
        <v>23</v>
      </c>
      <c r="N618" s="24">
        <v>45198</v>
      </c>
      <c r="O618" s="23" t="s">
        <v>90</v>
      </c>
      <c r="P618" s="23">
        <v>47.281300000000002</v>
      </c>
      <c r="Q618" s="23">
        <v>15.6266</v>
      </c>
      <c r="R618" s="25">
        <f t="shared" si="28"/>
        <v>153</v>
      </c>
      <c r="S618" t="str">
        <f t="shared" si="29"/>
        <v>0</v>
      </c>
      <c r="T618" t="str">
        <f t="shared" si="27"/>
        <v>0</v>
      </c>
    </row>
    <row r="619" spans="1:20" hidden="1" x14ac:dyDescent="0.3">
      <c r="A619" s="26" t="s">
        <v>10227</v>
      </c>
      <c r="B619" s="26" t="s">
        <v>10228</v>
      </c>
      <c r="C619" s="26" t="s">
        <v>32</v>
      </c>
      <c r="D619" s="26">
        <v>512.14</v>
      </c>
      <c r="E619" s="26">
        <v>597</v>
      </c>
      <c r="F619" s="26" t="s">
        <v>20</v>
      </c>
      <c r="G619" s="26">
        <v>57</v>
      </c>
      <c r="H619" s="26">
        <v>20</v>
      </c>
      <c r="I619" s="27">
        <v>45750</v>
      </c>
      <c r="J619" s="26" t="s">
        <v>126</v>
      </c>
      <c r="K619" s="26" t="s">
        <v>10226</v>
      </c>
      <c r="L619" s="26">
        <v>6</v>
      </c>
      <c r="M619" s="26" t="s">
        <v>23</v>
      </c>
      <c r="N619" s="27">
        <v>45490</v>
      </c>
      <c r="O619" s="26" t="s">
        <v>138</v>
      </c>
      <c r="P619" s="26">
        <v>42.0593</v>
      </c>
      <c r="Q619" s="26">
        <v>-0.97819999999999996</v>
      </c>
      <c r="R619" s="28">
        <f t="shared" si="28"/>
        <v>260</v>
      </c>
      <c r="S619" t="str">
        <f t="shared" si="29"/>
        <v>0</v>
      </c>
      <c r="T619" t="str">
        <f t="shared" si="27"/>
        <v>0</v>
      </c>
    </row>
    <row r="620" spans="1:20" hidden="1" x14ac:dyDescent="0.3">
      <c r="A620" s="23" t="s">
        <v>4672</v>
      </c>
      <c r="B620" s="23" t="s">
        <v>4673</v>
      </c>
      <c r="C620" s="23" t="s">
        <v>32</v>
      </c>
      <c r="D620" s="23">
        <v>65.849999999999994</v>
      </c>
      <c r="E620" s="23">
        <v>456</v>
      </c>
      <c r="F620" s="23" t="s">
        <v>20</v>
      </c>
      <c r="G620" s="23">
        <v>81</v>
      </c>
      <c r="H620" s="23">
        <v>23</v>
      </c>
      <c r="I620" s="24">
        <v>45362</v>
      </c>
      <c r="J620" s="23" t="s">
        <v>48</v>
      </c>
      <c r="K620" s="23" t="s">
        <v>4674</v>
      </c>
      <c r="L620" s="23">
        <v>42</v>
      </c>
      <c r="M620" s="23" t="s">
        <v>38</v>
      </c>
      <c r="N620" s="24">
        <v>45219</v>
      </c>
      <c r="O620" s="23" t="s">
        <v>112</v>
      </c>
      <c r="P620" s="23">
        <v>55.050600000000003</v>
      </c>
      <c r="Q620" s="23">
        <v>-5.6359000000000004</v>
      </c>
      <c r="R620" s="25">
        <f t="shared" si="28"/>
        <v>143</v>
      </c>
      <c r="S620" t="str">
        <f t="shared" si="29"/>
        <v>0</v>
      </c>
      <c r="T620" t="str">
        <f t="shared" si="27"/>
        <v>0</v>
      </c>
    </row>
    <row r="621" spans="1:20" hidden="1" x14ac:dyDescent="0.3">
      <c r="A621" s="26" t="s">
        <v>8084</v>
      </c>
      <c r="B621" s="26" t="s">
        <v>8085</v>
      </c>
      <c r="C621" s="26" t="s">
        <v>55</v>
      </c>
      <c r="D621" s="26">
        <v>248.35</v>
      </c>
      <c r="E621" s="26">
        <v>352</v>
      </c>
      <c r="F621" s="26" t="s">
        <v>20</v>
      </c>
      <c r="G621" s="26">
        <v>51</v>
      </c>
      <c r="H621" s="26">
        <v>29</v>
      </c>
      <c r="I621" s="27">
        <v>45513</v>
      </c>
      <c r="J621" s="26" t="s">
        <v>385</v>
      </c>
      <c r="K621" s="26" t="s">
        <v>8083</v>
      </c>
      <c r="L621" s="26">
        <v>23</v>
      </c>
      <c r="M621" s="26" t="s">
        <v>23</v>
      </c>
      <c r="N621" s="27">
        <v>45231</v>
      </c>
      <c r="O621" s="26" t="s">
        <v>39</v>
      </c>
      <c r="P621" s="26">
        <v>68.188900000000004</v>
      </c>
      <c r="Q621" s="26">
        <v>12.8169</v>
      </c>
      <c r="R621" s="28">
        <f t="shared" si="28"/>
        <v>282</v>
      </c>
      <c r="S621" t="str">
        <f t="shared" si="29"/>
        <v>0</v>
      </c>
      <c r="T621" t="str">
        <f t="shared" si="27"/>
        <v>0</v>
      </c>
    </row>
    <row r="622" spans="1:20" hidden="1" x14ac:dyDescent="0.3">
      <c r="A622" s="23" t="s">
        <v>5889</v>
      </c>
      <c r="B622" s="23" t="s">
        <v>5890</v>
      </c>
      <c r="C622" s="23" t="s">
        <v>42</v>
      </c>
      <c r="D622" s="23">
        <v>777.11</v>
      </c>
      <c r="E622" s="23">
        <v>782</v>
      </c>
      <c r="F622" s="23" t="s">
        <v>47</v>
      </c>
      <c r="G622" s="23">
        <v>26</v>
      </c>
      <c r="H622" s="23">
        <v>15</v>
      </c>
      <c r="I622" s="24">
        <v>45842</v>
      </c>
      <c r="J622" s="23" t="s">
        <v>459</v>
      </c>
      <c r="K622" s="23" t="s">
        <v>5886</v>
      </c>
      <c r="L622" s="23">
        <v>28</v>
      </c>
      <c r="M622" s="23" t="s">
        <v>23</v>
      </c>
      <c r="N622" s="24">
        <v>45515</v>
      </c>
      <c r="O622" s="23" t="s">
        <v>29</v>
      </c>
      <c r="P622" s="23">
        <v>42.219700000000003</v>
      </c>
      <c r="Q622" s="23">
        <v>-2.8997999999999999</v>
      </c>
      <c r="R622" s="25">
        <f t="shared" si="28"/>
        <v>327</v>
      </c>
      <c r="S622" t="str">
        <f t="shared" si="29"/>
        <v>0</v>
      </c>
      <c r="T622" t="str">
        <f t="shared" si="27"/>
        <v>0</v>
      </c>
    </row>
    <row r="623" spans="1:20" hidden="1" x14ac:dyDescent="0.3">
      <c r="A623" s="26" t="s">
        <v>8532</v>
      </c>
      <c r="B623" s="26" t="s">
        <v>8533</v>
      </c>
      <c r="C623" s="26" t="s">
        <v>19</v>
      </c>
      <c r="D623" s="26">
        <v>132.08000000000001</v>
      </c>
      <c r="E623" s="26">
        <v>343</v>
      </c>
      <c r="F623" s="26" t="s">
        <v>20</v>
      </c>
      <c r="G623" s="26">
        <v>44</v>
      </c>
      <c r="H623" s="26">
        <v>21</v>
      </c>
      <c r="I623" s="27">
        <v>45651</v>
      </c>
      <c r="J623" s="26" t="s">
        <v>218</v>
      </c>
      <c r="K623" s="26" t="s">
        <v>8534</v>
      </c>
      <c r="L623" s="26">
        <v>12</v>
      </c>
      <c r="M623" s="26" t="s">
        <v>23</v>
      </c>
      <c r="N623" s="27">
        <v>45575</v>
      </c>
      <c r="O623" s="26" t="s">
        <v>49</v>
      </c>
      <c r="P623" s="26">
        <v>53.351900000000001</v>
      </c>
      <c r="Q623" s="26">
        <v>17.2072</v>
      </c>
      <c r="R623" s="28">
        <f t="shared" si="28"/>
        <v>76</v>
      </c>
      <c r="S623" t="str">
        <f t="shared" si="29"/>
        <v>0</v>
      </c>
      <c r="T623" t="str">
        <f t="shared" si="27"/>
        <v>0</v>
      </c>
    </row>
    <row r="624" spans="1:20" x14ac:dyDescent="0.3">
      <c r="A624" s="23" t="s">
        <v>2669</v>
      </c>
      <c r="B624" s="23" t="s">
        <v>2670</v>
      </c>
      <c r="C624" s="23" t="s">
        <v>65</v>
      </c>
      <c r="D624" s="23">
        <v>265.11</v>
      </c>
      <c r="E624" s="23">
        <v>93</v>
      </c>
      <c r="F624" s="23" t="s">
        <v>27</v>
      </c>
      <c r="G624" s="23">
        <v>40</v>
      </c>
      <c r="H624" s="23">
        <v>22</v>
      </c>
      <c r="I624" s="24">
        <v>45304</v>
      </c>
      <c r="J624" s="23" t="s">
        <v>87</v>
      </c>
      <c r="K624" s="23" t="s">
        <v>2671</v>
      </c>
      <c r="L624" s="23">
        <v>10</v>
      </c>
      <c r="M624" s="23" t="s">
        <v>23</v>
      </c>
      <c r="N624" s="24">
        <v>45124</v>
      </c>
      <c r="O624" s="23" t="s">
        <v>24</v>
      </c>
      <c r="P624" s="23">
        <v>51.210099999999997</v>
      </c>
      <c r="Q624" s="23">
        <v>13.6972</v>
      </c>
      <c r="R624" s="25">
        <f t="shared" si="28"/>
        <v>180</v>
      </c>
      <c r="S624" t="str">
        <f t="shared" si="29"/>
        <v>0</v>
      </c>
      <c r="T624" t="str">
        <f t="shared" si="27"/>
        <v>0</v>
      </c>
    </row>
    <row r="625" spans="1:20" hidden="1" x14ac:dyDescent="0.3">
      <c r="A625" s="26" t="s">
        <v>7489</v>
      </c>
      <c r="B625" s="26" t="s">
        <v>7490</v>
      </c>
      <c r="C625" s="26" t="s">
        <v>36</v>
      </c>
      <c r="D625" s="26">
        <v>944.6</v>
      </c>
      <c r="E625" s="26">
        <v>381</v>
      </c>
      <c r="F625" s="26" t="s">
        <v>20</v>
      </c>
      <c r="G625" s="26">
        <v>13</v>
      </c>
      <c r="H625" s="26">
        <v>2</v>
      </c>
      <c r="I625" s="27">
        <v>45128</v>
      </c>
      <c r="J625" s="26" t="s">
        <v>87</v>
      </c>
      <c r="K625" s="26" t="s">
        <v>7486</v>
      </c>
      <c r="L625" s="26">
        <v>24</v>
      </c>
      <c r="M625" s="26" t="s">
        <v>38</v>
      </c>
      <c r="N625" s="27">
        <v>45096</v>
      </c>
      <c r="O625" s="26" t="s">
        <v>39</v>
      </c>
      <c r="P625" s="26">
        <v>61.742899999999999</v>
      </c>
      <c r="Q625" s="26">
        <v>15.8123</v>
      </c>
      <c r="R625" s="28">
        <f t="shared" si="28"/>
        <v>32</v>
      </c>
      <c r="S625" t="str">
        <f t="shared" si="29"/>
        <v>0</v>
      </c>
      <c r="T625" t="str">
        <f t="shared" si="27"/>
        <v>0</v>
      </c>
    </row>
    <row r="626" spans="1:20" hidden="1" x14ac:dyDescent="0.3">
      <c r="A626" s="23" t="s">
        <v>4681</v>
      </c>
      <c r="B626" s="23" t="s">
        <v>4682</v>
      </c>
      <c r="C626" s="23" t="s">
        <v>72</v>
      </c>
      <c r="D626" s="23">
        <v>825.62</v>
      </c>
      <c r="E626" s="23">
        <v>867</v>
      </c>
      <c r="F626" s="23" t="s">
        <v>47</v>
      </c>
      <c r="G626" s="23">
        <v>57</v>
      </c>
      <c r="H626" s="23">
        <v>24</v>
      </c>
      <c r="I626" s="24">
        <v>45414</v>
      </c>
      <c r="J626" s="23" t="s">
        <v>118</v>
      </c>
      <c r="K626" s="23" t="s">
        <v>4683</v>
      </c>
      <c r="L626" s="23">
        <v>18</v>
      </c>
      <c r="M626" s="23" t="s">
        <v>23</v>
      </c>
      <c r="N626" s="24">
        <v>45401</v>
      </c>
      <c r="O626" s="23" t="s">
        <v>24</v>
      </c>
      <c r="P626" s="23">
        <v>51.3748</v>
      </c>
      <c r="Q626" s="23">
        <v>12.428000000000001</v>
      </c>
      <c r="R626" s="25">
        <f t="shared" si="28"/>
        <v>13</v>
      </c>
      <c r="S626" t="str">
        <f t="shared" si="29"/>
        <v>0</v>
      </c>
      <c r="T626" t="str">
        <f t="shared" si="27"/>
        <v>0</v>
      </c>
    </row>
    <row r="627" spans="1:20" hidden="1" x14ac:dyDescent="0.3">
      <c r="A627" s="26" t="s">
        <v>5324</v>
      </c>
      <c r="B627" s="26" t="s">
        <v>5325</v>
      </c>
      <c r="C627" s="26" t="s">
        <v>32</v>
      </c>
      <c r="D627" s="26">
        <v>784.01</v>
      </c>
      <c r="E627" s="26">
        <v>761</v>
      </c>
      <c r="F627" s="26" t="s">
        <v>47</v>
      </c>
      <c r="G627" s="26">
        <v>23</v>
      </c>
      <c r="H627" s="26">
        <v>10</v>
      </c>
      <c r="I627" s="27">
        <v>45647</v>
      </c>
      <c r="J627" s="26" t="s">
        <v>48</v>
      </c>
      <c r="K627" s="26" t="s">
        <v>5323</v>
      </c>
      <c r="L627" s="26">
        <v>44</v>
      </c>
      <c r="M627" s="26" t="s">
        <v>23</v>
      </c>
      <c r="N627" s="27">
        <v>45295</v>
      </c>
      <c r="O627" s="26" t="s">
        <v>112</v>
      </c>
      <c r="P627" s="26">
        <v>53.803400000000003</v>
      </c>
      <c r="Q627" s="26">
        <v>1.1888000000000001</v>
      </c>
      <c r="R627" s="28">
        <f t="shared" si="28"/>
        <v>352</v>
      </c>
      <c r="S627" t="str">
        <f t="shared" si="29"/>
        <v>0</v>
      </c>
      <c r="T627" t="str">
        <f t="shared" si="27"/>
        <v>0</v>
      </c>
    </row>
    <row r="628" spans="1:20" x14ac:dyDescent="0.3">
      <c r="A628" s="23" t="s">
        <v>6920</v>
      </c>
      <c r="B628" s="23" t="s">
        <v>6921</v>
      </c>
      <c r="C628" s="23" t="s">
        <v>32</v>
      </c>
      <c r="D628" s="23">
        <v>865.91</v>
      </c>
      <c r="E628" s="23">
        <v>294</v>
      </c>
      <c r="F628" s="23" t="s">
        <v>27</v>
      </c>
      <c r="G628" s="23">
        <v>34</v>
      </c>
      <c r="H628" s="23">
        <v>20</v>
      </c>
      <c r="I628" s="24">
        <v>45598</v>
      </c>
      <c r="J628" s="23" t="s">
        <v>21</v>
      </c>
      <c r="K628" s="23" t="s">
        <v>6917</v>
      </c>
      <c r="L628" s="23">
        <v>10</v>
      </c>
      <c r="M628" s="23" t="s">
        <v>23</v>
      </c>
      <c r="N628" s="24">
        <v>45396</v>
      </c>
      <c r="O628" s="23" t="s">
        <v>29</v>
      </c>
      <c r="P628" s="23">
        <v>38.300600000000003</v>
      </c>
      <c r="Q628" s="23">
        <v>-3.3092000000000001</v>
      </c>
      <c r="R628" s="25">
        <f t="shared" si="28"/>
        <v>202</v>
      </c>
      <c r="S628" t="str">
        <f t="shared" si="29"/>
        <v>0</v>
      </c>
      <c r="T628" t="str">
        <f t="shared" ref="T628:T691" si="30">IF(E628&lt;G628,"1","0")</f>
        <v>0</v>
      </c>
    </row>
    <row r="629" spans="1:20" x14ac:dyDescent="0.3">
      <c r="A629" s="26" t="s">
        <v>213</v>
      </c>
      <c r="B629" s="26" t="s">
        <v>214</v>
      </c>
      <c r="C629" s="26" t="s">
        <v>72</v>
      </c>
      <c r="D629" s="26">
        <v>752.11</v>
      </c>
      <c r="E629" s="26">
        <v>197</v>
      </c>
      <c r="F629" s="26" t="s">
        <v>27</v>
      </c>
      <c r="G629" s="26">
        <v>55</v>
      </c>
      <c r="H629" s="26">
        <v>6</v>
      </c>
      <c r="I629" s="27">
        <v>45298</v>
      </c>
      <c r="J629" s="26" t="s">
        <v>87</v>
      </c>
      <c r="K629" s="26" t="s">
        <v>215</v>
      </c>
      <c r="L629" s="26">
        <v>16</v>
      </c>
      <c r="M629" s="26" t="s">
        <v>38</v>
      </c>
      <c r="N629" s="27">
        <v>45205</v>
      </c>
      <c r="O629" s="26" t="s">
        <v>44</v>
      </c>
      <c r="P629" s="26">
        <v>44.547699999999999</v>
      </c>
      <c r="Q629" s="26">
        <v>14.8005</v>
      </c>
      <c r="R629" s="28">
        <f t="shared" si="28"/>
        <v>93</v>
      </c>
      <c r="S629" t="str">
        <f t="shared" si="29"/>
        <v>0</v>
      </c>
      <c r="T629" t="str">
        <f t="shared" si="30"/>
        <v>0</v>
      </c>
    </row>
    <row r="630" spans="1:20" x14ac:dyDescent="0.3">
      <c r="A630" s="23" t="s">
        <v>6610</v>
      </c>
      <c r="B630" s="23" t="s">
        <v>6611</v>
      </c>
      <c r="C630" s="23" t="s">
        <v>55</v>
      </c>
      <c r="D630" s="23">
        <v>129.38</v>
      </c>
      <c r="E630" s="23">
        <v>78</v>
      </c>
      <c r="F630" s="23" t="s">
        <v>27</v>
      </c>
      <c r="G630" s="23">
        <v>57</v>
      </c>
      <c r="H630" s="23">
        <v>3</v>
      </c>
      <c r="I630" s="24">
        <v>45693</v>
      </c>
      <c r="J630" s="23" t="s">
        <v>93</v>
      </c>
      <c r="K630" s="23" t="s">
        <v>6609</v>
      </c>
      <c r="L630" s="23">
        <v>45</v>
      </c>
      <c r="M630" s="23" t="s">
        <v>23</v>
      </c>
      <c r="N630" s="24">
        <v>45377</v>
      </c>
      <c r="O630" s="23" t="s">
        <v>49</v>
      </c>
      <c r="P630" s="23">
        <v>54.009099999999997</v>
      </c>
      <c r="Q630" s="23">
        <v>24.068100000000001</v>
      </c>
      <c r="R630" s="25">
        <f t="shared" si="28"/>
        <v>316</v>
      </c>
      <c r="S630" t="str">
        <f t="shared" si="29"/>
        <v>0</v>
      </c>
      <c r="T630" t="str">
        <f t="shared" si="30"/>
        <v>0</v>
      </c>
    </row>
    <row r="631" spans="1:20" hidden="1" x14ac:dyDescent="0.3">
      <c r="A631" s="26" t="s">
        <v>1236</v>
      </c>
      <c r="B631" s="26" t="s">
        <v>1237</v>
      </c>
      <c r="C631" s="26" t="s">
        <v>65</v>
      </c>
      <c r="D631" s="26">
        <v>521.4</v>
      </c>
      <c r="E631" s="26">
        <v>677</v>
      </c>
      <c r="F631" s="26" t="s">
        <v>20</v>
      </c>
      <c r="G631" s="26">
        <v>49</v>
      </c>
      <c r="H631" s="26">
        <v>25</v>
      </c>
      <c r="I631" s="27">
        <v>45889</v>
      </c>
      <c r="J631" s="26" t="s">
        <v>221</v>
      </c>
      <c r="K631" s="26" t="s">
        <v>1238</v>
      </c>
      <c r="L631" s="26">
        <v>11</v>
      </c>
      <c r="M631" s="26" t="s">
        <v>23</v>
      </c>
      <c r="N631" s="27">
        <v>45675</v>
      </c>
      <c r="O631" s="26" t="s">
        <v>138</v>
      </c>
      <c r="P631" s="26">
        <v>45.483199999999997</v>
      </c>
      <c r="Q631" s="26">
        <v>-3.4771999999999998</v>
      </c>
      <c r="R631" s="28">
        <f t="shared" si="28"/>
        <v>214</v>
      </c>
      <c r="S631" t="str">
        <f t="shared" si="29"/>
        <v>0</v>
      </c>
      <c r="T631" t="str">
        <f t="shared" si="30"/>
        <v>0</v>
      </c>
    </row>
    <row r="632" spans="1:20" hidden="1" x14ac:dyDescent="0.3">
      <c r="A632" s="23" t="s">
        <v>7003</v>
      </c>
      <c r="B632" s="23" t="s">
        <v>7004</v>
      </c>
      <c r="C632" s="23" t="s">
        <v>65</v>
      </c>
      <c r="D632" s="23">
        <v>449.8</v>
      </c>
      <c r="E632" s="23">
        <v>550</v>
      </c>
      <c r="F632" s="23" t="s">
        <v>20</v>
      </c>
      <c r="G632" s="23">
        <v>59</v>
      </c>
      <c r="H632" s="23">
        <v>13</v>
      </c>
      <c r="I632" s="24">
        <v>45124</v>
      </c>
      <c r="J632" s="23" t="s">
        <v>158</v>
      </c>
      <c r="K632" s="23" t="s">
        <v>7002</v>
      </c>
      <c r="L632" s="23">
        <v>49</v>
      </c>
      <c r="M632" s="23" t="s">
        <v>23</v>
      </c>
      <c r="N632" s="24">
        <v>45123</v>
      </c>
      <c r="O632" s="23" t="s">
        <v>44</v>
      </c>
      <c r="P632" s="23">
        <v>36.919400000000003</v>
      </c>
      <c r="Q632" s="23">
        <v>15.2498</v>
      </c>
      <c r="R632" s="25">
        <f t="shared" si="28"/>
        <v>1</v>
      </c>
      <c r="S632" t="str">
        <f t="shared" si="29"/>
        <v>0</v>
      </c>
      <c r="T632" t="str">
        <f t="shared" si="30"/>
        <v>0</v>
      </c>
    </row>
    <row r="633" spans="1:20" hidden="1" x14ac:dyDescent="0.3">
      <c r="A633" s="26" t="s">
        <v>747</v>
      </c>
      <c r="B633" s="26" t="s">
        <v>748</v>
      </c>
      <c r="C633" s="26" t="s">
        <v>42</v>
      </c>
      <c r="D633" s="26">
        <v>318.04000000000002</v>
      </c>
      <c r="E633" s="26">
        <v>819</v>
      </c>
      <c r="F633" s="26" t="s">
        <v>47</v>
      </c>
      <c r="G633" s="26">
        <v>16</v>
      </c>
      <c r="H633" s="26">
        <v>24</v>
      </c>
      <c r="I633" s="27">
        <v>45491</v>
      </c>
      <c r="J633" s="26" t="s">
        <v>268</v>
      </c>
      <c r="K633" s="26" t="s">
        <v>749</v>
      </c>
      <c r="L633" s="26">
        <v>34</v>
      </c>
      <c r="M633" s="26" t="s">
        <v>23</v>
      </c>
      <c r="N633" s="27">
        <v>45180</v>
      </c>
      <c r="O633" s="26" t="s">
        <v>112</v>
      </c>
      <c r="P633" s="26">
        <v>57.591299999999997</v>
      </c>
      <c r="Q633" s="26">
        <v>-5.9928999999999997</v>
      </c>
      <c r="R633" s="28">
        <f t="shared" si="28"/>
        <v>311</v>
      </c>
      <c r="S633" t="str">
        <f t="shared" si="29"/>
        <v>0</v>
      </c>
      <c r="T633" t="str">
        <f t="shared" si="30"/>
        <v>0</v>
      </c>
    </row>
    <row r="634" spans="1:20" x14ac:dyDescent="0.3">
      <c r="A634" s="23" t="s">
        <v>9861</v>
      </c>
      <c r="B634" s="23" t="s">
        <v>9862</v>
      </c>
      <c r="C634" s="23" t="s">
        <v>19</v>
      </c>
      <c r="D634" s="23">
        <v>835.7</v>
      </c>
      <c r="E634" s="23">
        <v>213</v>
      </c>
      <c r="F634" s="23" t="s">
        <v>27</v>
      </c>
      <c r="G634" s="23">
        <v>69</v>
      </c>
      <c r="H634" s="23">
        <v>15</v>
      </c>
      <c r="I634" s="24">
        <v>45759</v>
      </c>
      <c r="J634" s="23" t="s">
        <v>100</v>
      </c>
      <c r="K634" s="23" t="s">
        <v>9860</v>
      </c>
      <c r="L634" s="23">
        <v>20</v>
      </c>
      <c r="M634" s="23" t="s">
        <v>38</v>
      </c>
      <c r="N634" s="24">
        <v>45567</v>
      </c>
      <c r="O634" s="23" t="s">
        <v>39</v>
      </c>
      <c r="P634" s="23">
        <v>57.486600000000003</v>
      </c>
      <c r="Q634" s="23">
        <v>11.914899999999999</v>
      </c>
      <c r="R634" s="25">
        <f t="shared" si="28"/>
        <v>192</v>
      </c>
      <c r="S634" t="str">
        <f t="shared" si="29"/>
        <v>0</v>
      </c>
      <c r="T634" t="str">
        <f t="shared" si="30"/>
        <v>0</v>
      </c>
    </row>
    <row r="635" spans="1:20" hidden="1" x14ac:dyDescent="0.3">
      <c r="A635" s="26" t="s">
        <v>8710</v>
      </c>
      <c r="B635" s="26" t="s">
        <v>8711</v>
      </c>
      <c r="C635" s="26" t="s">
        <v>42</v>
      </c>
      <c r="D635" s="26">
        <v>469.5</v>
      </c>
      <c r="E635" s="26">
        <v>642</v>
      </c>
      <c r="F635" s="26" t="s">
        <v>20</v>
      </c>
      <c r="G635" s="26">
        <v>44</v>
      </c>
      <c r="H635" s="26">
        <v>6</v>
      </c>
      <c r="I635" s="27">
        <v>45735</v>
      </c>
      <c r="J635" s="26" t="s">
        <v>221</v>
      </c>
      <c r="K635" s="26" t="s">
        <v>8709</v>
      </c>
      <c r="L635" s="26">
        <v>12</v>
      </c>
      <c r="M635" s="26" t="s">
        <v>23</v>
      </c>
      <c r="N635" s="27">
        <v>45701</v>
      </c>
      <c r="O635" s="26" t="s">
        <v>138</v>
      </c>
      <c r="P635" s="26">
        <v>49.362499999999997</v>
      </c>
      <c r="Q635" s="26">
        <v>-0.55379999999999996</v>
      </c>
      <c r="R635" s="28">
        <f t="shared" si="28"/>
        <v>34</v>
      </c>
      <c r="S635" t="str">
        <f t="shared" si="29"/>
        <v>0</v>
      </c>
      <c r="T635" t="str">
        <f t="shared" si="30"/>
        <v>0</v>
      </c>
    </row>
    <row r="636" spans="1:20" hidden="1" x14ac:dyDescent="0.3">
      <c r="A636" s="23" t="s">
        <v>3112</v>
      </c>
      <c r="B636" s="23" t="s">
        <v>3113</v>
      </c>
      <c r="C636" s="23" t="s">
        <v>42</v>
      </c>
      <c r="D636" s="23">
        <v>69.69</v>
      </c>
      <c r="E636" s="23">
        <v>668</v>
      </c>
      <c r="F636" s="23" t="s">
        <v>20</v>
      </c>
      <c r="G636" s="23">
        <v>72</v>
      </c>
      <c r="H636" s="23">
        <v>9</v>
      </c>
      <c r="I636" s="24">
        <v>45243</v>
      </c>
      <c r="J636" s="23" t="s">
        <v>429</v>
      </c>
      <c r="K636" s="23" t="s">
        <v>3114</v>
      </c>
      <c r="L636" s="23">
        <v>18</v>
      </c>
      <c r="M636" s="23" t="s">
        <v>23</v>
      </c>
      <c r="N636" s="24">
        <v>45047</v>
      </c>
      <c r="O636" s="23" t="s">
        <v>90</v>
      </c>
      <c r="P636" s="23">
        <v>47.444400000000002</v>
      </c>
      <c r="Q636" s="23">
        <v>13.3712</v>
      </c>
      <c r="R636" s="25">
        <f t="shared" si="28"/>
        <v>196</v>
      </c>
      <c r="S636" t="str">
        <f t="shared" si="29"/>
        <v>0</v>
      </c>
      <c r="T636" t="str">
        <f t="shared" si="30"/>
        <v>0</v>
      </c>
    </row>
    <row r="637" spans="1:20" hidden="1" x14ac:dyDescent="0.3">
      <c r="A637" s="26" t="s">
        <v>1342</v>
      </c>
      <c r="B637" s="26" t="s">
        <v>1343</v>
      </c>
      <c r="C637" s="26" t="s">
        <v>65</v>
      </c>
      <c r="D637" s="26">
        <v>282.22000000000003</v>
      </c>
      <c r="E637" s="26">
        <v>988</v>
      </c>
      <c r="F637" s="26" t="s">
        <v>47</v>
      </c>
      <c r="G637" s="26">
        <v>29</v>
      </c>
      <c r="H637" s="26">
        <v>10</v>
      </c>
      <c r="I637" s="27">
        <v>45822</v>
      </c>
      <c r="J637" s="26" t="s">
        <v>268</v>
      </c>
      <c r="K637" s="26" t="s">
        <v>1344</v>
      </c>
      <c r="L637" s="26">
        <v>24</v>
      </c>
      <c r="M637" s="26" t="s">
        <v>23</v>
      </c>
      <c r="N637" s="27">
        <v>45577</v>
      </c>
      <c r="O637" s="26" t="s">
        <v>77</v>
      </c>
      <c r="P637" s="26">
        <v>51.178899999999999</v>
      </c>
      <c r="Q637" s="26">
        <v>5.0381999999999998</v>
      </c>
      <c r="R637" s="28">
        <f t="shared" si="28"/>
        <v>245</v>
      </c>
      <c r="S637" t="str">
        <f t="shared" si="29"/>
        <v>0</v>
      </c>
      <c r="T637" t="str">
        <f t="shared" si="30"/>
        <v>0</v>
      </c>
    </row>
    <row r="638" spans="1:20" hidden="1" x14ac:dyDescent="0.3">
      <c r="A638" s="23" t="s">
        <v>2704</v>
      </c>
      <c r="B638" s="23" t="s">
        <v>2705</v>
      </c>
      <c r="C638" s="23" t="s">
        <v>19</v>
      </c>
      <c r="D638" s="23">
        <v>236.33</v>
      </c>
      <c r="E638" s="23">
        <v>893</v>
      </c>
      <c r="F638" s="23" t="s">
        <v>47</v>
      </c>
      <c r="G638" s="23">
        <v>25</v>
      </c>
      <c r="H638" s="23">
        <v>9</v>
      </c>
      <c r="I638" s="24">
        <v>45575</v>
      </c>
      <c r="J638" s="23" t="s">
        <v>400</v>
      </c>
      <c r="K638" s="23" t="s">
        <v>2706</v>
      </c>
      <c r="L638" s="23">
        <v>32</v>
      </c>
      <c r="M638" s="23" t="s">
        <v>23</v>
      </c>
      <c r="N638" s="24">
        <v>45235</v>
      </c>
      <c r="O638" s="23" t="s">
        <v>138</v>
      </c>
      <c r="P638" s="23">
        <v>47.327599999999997</v>
      </c>
      <c r="Q638" s="23">
        <v>-2.5352000000000001</v>
      </c>
      <c r="R638" s="25">
        <f t="shared" si="28"/>
        <v>340</v>
      </c>
      <c r="S638" t="str">
        <f t="shared" si="29"/>
        <v>0</v>
      </c>
      <c r="T638" t="str">
        <f t="shared" si="30"/>
        <v>0</v>
      </c>
    </row>
    <row r="639" spans="1:20" x14ac:dyDescent="0.3">
      <c r="A639" s="26" t="s">
        <v>4175</v>
      </c>
      <c r="B639" s="26" t="s">
        <v>4176</v>
      </c>
      <c r="C639" s="26" t="s">
        <v>19</v>
      </c>
      <c r="D639" s="26">
        <v>888.6</v>
      </c>
      <c r="E639" s="26">
        <v>158</v>
      </c>
      <c r="F639" s="26" t="s">
        <v>27</v>
      </c>
      <c r="G639" s="26">
        <v>31</v>
      </c>
      <c r="H639" s="26">
        <v>18</v>
      </c>
      <c r="I639" s="27">
        <v>45471</v>
      </c>
      <c r="J639" s="26" t="s">
        <v>459</v>
      </c>
      <c r="K639" s="26" t="s">
        <v>4174</v>
      </c>
      <c r="L639" s="26">
        <v>10</v>
      </c>
      <c r="M639" s="26" t="s">
        <v>23</v>
      </c>
      <c r="N639" s="27">
        <v>45400</v>
      </c>
      <c r="O639" s="26" t="s">
        <v>112</v>
      </c>
      <c r="P639" s="26">
        <v>54.4161</v>
      </c>
      <c r="Q639" s="26">
        <v>-1.0462</v>
      </c>
      <c r="R639" s="28">
        <f t="shared" si="28"/>
        <v>71</v>
      </c>
      <c r="S639" t="str">
        <f t="shared" si="29"/>
        <v>0</v>
      </c>
      <c r="T639" t="str">
        <f t="shared" si="30"/>
        <v>0</v>
      </c>
    </row>
    <row r="640" spans="1:20" hidden="1" x14ac:dyDescent="0.3">
      <c r="A640" s="23" t="s">
        <v>2189</v>
      </c>
      <c r="B640" s="23" t="s">
        <v>2190</v>
      </c>
      <c r="C640" s="23" t="s">
        <v>19</v>
      </c>
      <c r="D640" s="23">
        <v>650.96</v>
      </c>
      <c r="E640" s="23">
        <v>833</v>
      </c>
      <c r="F640" s="23" t="s">
        <v>47</v>
      </c>
      <c r="G640" s="23">
        <v>45</v>
      </c>
      <c r="H640" s="23">
        <v>9</v>
      </c>
      <c r="I640" s="24">
        <v>45522</v>
      </c>
      <c r="J640" s="23" t="s">
        <v>210</v>
      </c>
      <c r="K640" s="23" t="s">
        <v>2188</v>
      </c>
      <c r="L640" s="23">
        <v>34</v>
      </c>
      <c r="M640" s="23" t="s">
        <v>38</v>
      </c>
      <c r="N640" s="24">
        <v>45408</v>
      </c>
      <c r="O640" s="23" t="s">
        <v>84</v>
      </c>
      <c r="P640" s="23">
        <v>53.427799999999998</v>
      </c>
      <c r="Q640" s="23">
        <v>4.0854999999999997</v>
      </c>
      <c r="R640" s="25">
        <f t="shared" si="28"/>
        <v>114</v>
      </c>
      <c r="S640" t="str">
        <f t="shared" si="29"/>
        <v>0</v>
      </c>
      <c r="T640" t="str">
        <f t="shared" si="30"/>
        <v>0</v>
      </c>
    </row>
    <row r="641" spans="1:20" hidden="1" x14ac:dyDescent="0.3">
      <c r="A641" s="26" t="s">
        <v>1547</v>
      </c>
      <c r="B641" s="26" t="s">
        <v>1548</v>
      </c>
      <c r="C641" s="26" t="s">
        <v>72</v>
      </c>
      <c r="D641" s="26">
        <v>564.77</v>
      </c>
      <c r="E641" s="26">
        <v>738</v>
      </c>
      <c r="F641" s="26" t="s">
        <v>47</v>
      </c>
      <c r="G641" s="26">
        <v>28</v>
      </c>
      <c r="H641" s="26">
        <v>24</v>
      </c>
      <c r="I641" s="27">
        <v>45460</v>
      </c>
      <c r="J641" s="26" t="s">
        <v>43</v>
      </c>
      <c r="K641" s="26" t="s">
        <v>1549</v>
      </c>
      <c r="L641" s="26">
        <v>8</v>
      </c>
      <c r="M641" s="26" t="s">
        <v>23</v>
      </c>
      <c r="N641" s="27">
        <v>45317</v>
      </c>
      <c r="O641" s="26" t="s">
        <v>77</v>
      </c>
      <c r="P641" s="26">
        <v>49.519100000000002</v>
      </c>
      <c r="Q641" s="26">
        <v>2.7936999999999999</v>
      </c>
      <c r="R641" s="28">
        <f t="shared" si="28"/>
        <v>143</v>
      </c>
      <c r="S641" t="str">
        <f t="shared" si="29"/>
        <v>0</v>
      </c>
      <c r="T641" t="str">
        <f t="shared" si="30"/>
        <v>0</v>
      </c>
    </row>
    <row r="642" spans="1:20" hidden="1" x14ac:dyDescent="0.3">
      <c r="A642" s="23" t="s">
        <v>2877</v>
      </c>
      <c r="B642" s="23" t="s">
        <v>2878</v>
      </c>
      <c r="C642" s="23" t="s">
        <v>55</v>
      </c>
      <c r="D642" s="23">
        <v>511.58</v>
      </c>
      <c r="E642" s="23">
        <v>556</v>
      </c>
      <c r="F642" s="23" t="s">
        <v>20</v>
      </c>
      <c r="G642" s="23">
        <v>11</v>
      </c>
      <c r="H642" s="23">
        <v>18</v>
      </c>
      <c r="I642" s="24">
        <v>45435</v>
      </c>
      <c r="J642" s="23" t="s">
        <v>158</v>
      </c>
      <c r="K642" s="23" t="s">
        <v>2879</v>
      </c>
      <c r="L642" s="23">
        <v>40</v>
      </c>
      <c r="M642" s="23" t="s">
        <v>23</v>
      </c>
      <c r="N642" s="24">
        <v>45126</v>
      </c>
      <c r="O642" s="23" t="s">
        <v>24</v>
      </c>
      <c r="P642" s="23">
        <v>50.156500000000001</v>
      </c>
      <c r="Q642" s="23">
        <v>13.367000000000001</v>
      </c>
      <c r="R642" s="25">
        <f t="shared" si="28"/>
        <v>309</v>
      </c>
      <c r="S642" t="str">
        <f t="shared" si="29"/>
        <v>0</v>
      </c>
      <c r="T642" t="str">
        <f t="shared" si="30"/>
        <v>0</v>
      </c>
    </row>
    <row r="643" spans="1:20" x14ac:dyDescent="0.3">
      <c r="A643" s="26" t="s">
        <v>4391</v>
      </c>
      <c r="B643" s="26" t="s">
        <v>4392</v>
      </c>
      <c r="C643" s="26" t="s">
        <v>19</v>
      </c>
      <c r="D643" s="26">
        <v>653.61</v>
      </c>
      <c r="E643" s="26">
        <v>200</v>
      </c>
      <c r="F643" s="26" t="s">
        <v>27</v>
      </c>
      <c r="G643" s="26">
        <v>77</v>
      </c>
      <c r="H643" s="26">
        <v>9</v>
      </c>
      <c r="I643" s="27">
        <v>45654</v>
      </c>
      <c r="J643" s="26" t="s">
        <v>37</v>
      </c>
      <c r="K643" s="26" t="s">
        <v>4393</v>
      </c>
      <c r="L643" s="26">
        <v>7</v>
      </c>
      <c r="M643" s="26" t="s">
        <v>23</v>
      </c>
      <c r="N643" s="27">
        <v>45334</v>
      </c>
      <c r="O643" s="26" t="s">
        <v>49</v>
      </c>
      <c r="P643" s="26">
        <v>49.041400000000003</v>
      </c>
      <c r="Q643" s="26">
        <v>18.667300000000001</v>
      </c>
      <c r="R643" s="28">
        <f t="shared" ref="R643:R706" si="31">I643-N643</f>
        <v>320</v>
      </c>
      <c r="S643" t="str">
        <f t="shared" ref="S643:S706" si="32">IF(E643&lt;G643,"1","0")</f>
        <v>0</v>
      </c>
      <c r="T643" t="str">
        <f t="shared" si="30"/>
        <v>0</v>
      </c>
    </row>
    <row r="644" spans="1:20" x14ac:dyDescent="0.3">
      <c r="A644" s="23" t="s">
        <v>1399</v>
      </c>
      <c r="B644" s="23" t="s">
        <v>1400</v>
      </c>
      <c r="C644" s="23" t="s">
        <v>65</v>
      </c>
      <c r="D644" s="23">
        <v>757.33</v>
      </c>
      <c r="E644" s="23">
        <v>21</v>
      </c>
      <c r="F644" s="23" t="s">
        <v>27</v>
      </c>
      <c r="G644" s="23">
        <v>16</v>
      </c>
      <c r="H644" s="23">
        <v>5</v>
      </c>
      <c r="I644" s="24">
        <v>45840</v>
      </c>
      <c r="J644" s="23" t="s">
        <v>151</v>
      </c>
      <c r="K644" s="23" t="s">
        <v>1401</v>
      </c>
      <c r="L644" s="23">
        <v>14</v>
      </c>
      <c r="M644" s="23" t="s">
        <v>23</v>
      </c>
      <c r="N644" s="24">
        <v>45523</v>
      </c>
      <c r="O644" s="23" t="s">
        <v>24</v>
      </c>
      <c r="P644" s="23">
        <v>49.802199999999999</v>
      </c>
      <c r="Q644" s="23">
        <v>6.3776000000000002</v>
      </c>
      <c r="R644" s="25">
        <f t="shared" si="31"/>
        <v>317</v>
      </c>
      <c r="S644" t="str">
        <f t="shared" si="32"/>
        <v>0</v>
      </c>
      <c r="T644" t="str">
        <f t="shared" si="30"/>
        <v>0</v>
      </c>
    </row>
    <row r="645" spans="1:20" hidden="1" x14ac:dyDescent="0.3">
      <c r="A645" s="26" t="s">
        <v>4471</v>
      </c>
      <c r="B645" s="26" t="s">
        <v>4472</v>
      </c>
      <c r="C645" s="26" t="s">
        <v>72</v>
      </c>
      <c r="D645" s="26">
        <v>558.84</v>
      </c>
      <c r="E645" s="26">
        <v>338</v>
      </c>
      <c r="F645" s="26" t="s">
        <v>20</v>
      </c>
      <c r="G645" s="26">
        <v>56</v>
      </c>
      <c r="H645" s="26">
        <v>13</v>
      </c>
      <c r="I645" s="27">
        <v>45755</v>
      </c>
      <c r="J645" s="26" t="s">
        <v>412</v>
      </c>
      <c r="K645" s="26" t="s">
        <v>4470</v>
      </c>
      <c r="L645" s="26">
        <v>42</v>
      </c>
      <c r="M645" s="26" t="s">
        <v>23</v>
      </c>
      <c r="N645" s="27">
        <v>45550</v>
      </c>
      <c r="O645" s="26" t="s">
        <v>138</v>
      </c>
      <c r="P645" s="26">
        <v>45.712299999999999</v>
      </c>
      <c r="Q645" s="26">
        <v>-1.3807</v>
      </c>
      <c r="R645" s="28">
        <f t="shared" si="31"/>
        <v>205</v>
      </c>
      <c r="S645" t="str">
        <f t="shared" si="32"/>
        <v>0</v>
      </c>
      <c r="T645" t="str">
        <f t="shared" si="30"/>
        <v>0</v>
      </c>
    </row>
    <row r="646" spans="1:20" x14ac:dyDescent="0.3">
      <c r="A646" s="23" t="s">
        <v>2764</v>
      </c>
      <c r="B646" s="23" t="s">
        <v>2765</v>
      </c>
      <c r="C646" s="23" t="s">
        <v>55</v>
      </c>
      <c r="D646" s="23">
        <v>938.9</v>
      </c>
      <c r="E646" s="23">
        <v>241</v>
      </c>
      <c r="F646" s="23" t="s">
        <v>27</v>
      </c>
      <c r="G646" s="23">
        <v>58</v>
      </c>
      <c r="H646" s="23">
        <v>12</v>
      </c>
      <c r="I646" s="24">
        <v>45587</v>
      </c>
      <c r="J646" s="23" t="s">
        <v>33</v>
      </c>
      <c r="K646" s="23" t="s">
        <v>2763</v>
      </c>
      <c r="L646" s="23">
        <v>31</v>
      </c>
      <c r="M646" s="23" t="s">
        <v>23</v>
      </c>
      <c r="N646" s="24">
        <v>45371</v>
      </c>
      <c r="O646" s="23" t="s">
        <v>24</v>
      </c>
      <c r="P646" s="23">
        <v>49.974299999999999</v>
      </c>
      <c r="Q646" s="23">
        <v>12.321099999999999</v>
      </c>
      <c r="R646" s="25">
        <f t="shared" si="31"/>
        <v>216</v>
      </c>
      <c r="S646" t="str">
        <f t="shared" si="32"/>
        <v>0</v>
      </c>
      <c r="T646" t="str">
        <f t="shared" si="30"/>
        <v>0</v>
      </c>
    </row>
    <row r="647" spans="1:20" hidden="1" x14ac:dyDescent="0.3">
      <c r="A647" s="26" t="s">
        <v>1313</v>
      </c>
      <c r="B647" s="26" t="s">
        <v>1314</v>
      </c>
      <c r="C647" s="26" t="s">
        <v>36</v>
      </c>
      <c r="D647" s="26">
        <v>977.07</v>
      </c>
      <c r="E647" s="26">
        <v>740</v>
      </c>
      <c r="F647" s="26" t="s">
        <v>47</v>
      </c>
      <c r="G647" s="26">
        <v>87</v>
      </c>
      <c r="H647" s="26">
        <v>9</v>
      </c>
      <c r="I647" s="27">
        <v>45728</v>
      </c>
      <c r="J647" s="26" t="s">
        <v>37</v>
      </c>
      <c r="K647" s="26" t="s">
        <v>1315</v>
      </c>
      <c r="L647" s="26">
        <v>22</v>
      </c>
      <c r="M647" s="26" t="s">
        <v>23</v>
      </c>
      <c r="N647" s="27">
        <v>45489</v>
      </c>
      <c r="O647" s="26" t="s">
        <v>112</v>
      </c>
      <c r="P647" s="26">
        <v>54.489600000000003</v>
      </c>
      <c r="Q647" s="26">
        <v>-6.9535</v>
      </c>
      <c r="R647" s="28">
        <f t="shared" si="31"/>
        <v>239</v>
      </c>
      <c r="S647" t="str">
        <f t="shared" si="32"/>
        <v>0</v>
      </c>
      <c r="T647" t="str">
        <f t="shared" si="30"/>
        <v>0</v>
      </c>
    </row>
    <row r="648" spans="1:20" hidden="1" x14ac:dyDescent="0.3">
      <c r="A648" s="23" t="s">
        <v>2024</v>
      </c>
      <c r="B648" s="23" t="s">
        <v>2025</v>
      </c>
      <c r="C648" s="23" t="s">
        <v>32</v>
      </c>
      <c r="D648" s="23">
        <v>995.39</v>
      </c>
      <c r="E648" s="23">
        <v>905</v>
      </c>
      <c r="F648" s="23" t="s">
        <v>47</v>
      </c>
      <c r="G648" s="23">
        <v>52</v>
      </c>
      <c r="H648" s="23">
        <v>19</v>
      </c>
      <c r="I648" s="24">
        <v>45352</v>
      </c>
      <c r="J648" s="23" t="s">
        <v>480</v>
      </c>
      <c r="K648" s="23" t="s">
        <v>2026</v>
      </c>
      <c r="L648" s="23">
        <v>49</v>
      </c>
      <c r="M648" s="23" t="s">
        <v>38</v>
      </c>
      <c r="N648" s="24">
        <v>45344</v>
      </c>
      <c r="O648" s="23" t="s">
        <v>90</v>
      </c>
      <c r="P648" s="23">
        <v>48.899700000000003</v>
      </c>
      <c r="Q648" s="23">
        <v>14.3965</v>
      </c>
      <c r="R648" s="25">
        <f t="shared" si="31"/>
        <v>8</v>
      </c>
      <c r="S648" t="str">
        <f t="shared" si="32"/>
        <v>0</v>
      </c>
      <c r="T648" t="str">
        <f t="shared" si="30"/>
        <v>0</v>
      </c>
    </row>
    <row r="649" spans="1:20" x14ac:dyDescent="0.3">
      <c r="A649" s="26" t="s">
        <v>8995</v>
      </c>
      <c r="B649" s="26" t="s">
        <v>8996</v>
      </c>
      <c r="C649" s="26" t="s">
        <v>42</v>
      </c>
      <c r="D649" s="26">
        <v>672.7</v>
      </c>
      <c r="E649" s="26">
        <v>237</v>
      </c>
      <c r="F649" s="26" t="s">
        <v>27</v>
      </c>
      <c r="G649" s="26">
        <v>41</v>
      </c>
      <c r="H649" s="26">
        <v>20</v>
      </c>
      <c r="I649" s="27">
        <v>45469</v>
      </c>
      <c r="J649" s="26" t="s">
        <v>48</v>
      </c>
      <c r="K649" s="26" t="s">
        <v>8997</v>
      </c>
      <c r="L649" s="26">
        <v>15</v>
      </c>
      <c r="M649" s="26" t="s">
        <v>23</v>
      </c>
      <c r="N649" s="27">
        <v>45145</v>
      </c>
      <c r="O649" s="26" t="s">
        <v>39</v>
      </c>
      <c r="P649" s="26">
        <v>65.869</v>
      </c>
      <c r="Q649" s="26">
        <v>12.137700000000001</v>
      </c>
      <c r="R649" s="28">
        <f t="shared" si="31"/>
        <v>324</v>
      </c>
      <c r="S649" t="str">
        <f t="shared" si="32"/>
        <v>0</v>
      </c>
      <c r="T649" t="str">
        <f t="shared" si="30"/>
        <v>0</v>
      </c>
    </row>
    <row r="650" spans="1:20" x14ac:dyDescent="0.3">
      <c r="A650" s="23" t="s">
        <v>10520</v>
      </c>
      <c r="B650" s="23" t="s">
        <v>10521</v>
      </c>
      <c r="C650" s="23" t="s">
        <v>19</v>
      </c>
      <c r="D650" s="23">
        <v>933.29</v>
      </c>
      <c r="E650" s="23">
        <v>148</v>
      </c>
      <c r="F650" s="23" t="s">
        <v>27</v>
      </c>
      <c r="G650" s="23">
        <v>26</v>
      </c>
      <c r="H650" s="23">
        <v>1</v>
      </c>
      <c r="I650" s="24">
        <v>45660</v>
      </c>
      <c r="J650" s="23" t="s">
        <v>134</v>
      </c>
      <c r="K650" s="23" t="s">
        <v>10522</v>
      </c>
      <c r="L650" s="23">
        <v>40</v>
      </c>
      <c r="M650" s="23" t="s">
        <v>23</v>
      </c>
      <c r="N650" s="24">
        <v>45458</v>
      </c>
      <c r="O650" s="23" t="s">
        <v>49</v>
      </c>
      <c r="P650" s="23">
        <v>49.2729</v>
      </c>
      <c r="Q650" s="23">
        <v>14.294499999999999</v>
      </c>
      <c r="R650" s="25">
        <f t="shared" si="31"/>
        <v>202</v>
      </c>
      <c r="S650" t="str">
        <f t="shared" si="32"/>
        <v>0</v>
      </c>
      <c r="T650" t="str">
        <f t="shared" si="30"/>
        <v>0</v>
      </c>
    </row>
    <row r="651" spans="1:20" hidden="1" x14ac:dyDescent="0.3">
      <c r="A651" s="26" t="s">
        <v>4917</v>
      </c>
      <c r="B651" s="26" t="s">
        <v>4918</v>
      </c>
      <c r="C651" s="26" t="s">
        <v>36</v>
      </c>
      <c r="D651" s="26">
        <v>410.43</v>
      </c>
      <c r="E651" s="26">
        <v>784</v>
      </c>
      <c r="F651" s="26" t="s">
        <v>47</v>
      </c>
      <c r="G651" s="26">
        <v>23</v>
      </c>
      <c r="H651" s="26">
        <v>11</v>
      </c>
      <c r="I651" s="27">
        <v>45615</v>
      </c>
      <c r="J651" s="26" t="s">
        <v>429</v>
      </c>
      <c r="K651" s="26" t="s">
        <v>4919</v>
      </c>
      <c r="L651" s="26">
        <v>44</v>
      </c>
      <c r="M651" s="26" t="s">
        <v>38</v>
      </c>
      <c r="N651" s="27">
        <v>45521</v>
      </c>
      <c r="O651" s="26" t="s">
        <v>24</v>
      </c>
      <c r="P651" s="26">
        <v>48.7348</v>
      </c>
      <c r="Q651" s="26">
        <v>9.6710999999999991</v>
      </c>
      <c r="R651" s="28">
        <f t="shared" si="31"/>
        <v>94</v>
      </c>
      <c r="S651" t="str">
        <f t="shared" si="32"/>
        <v>0</v>
      </c>
      <c r="T651" t="str">
        <f t="shared" si="30"/>
        <v>0</v>
      </c>
    </row>
    <row r="652" spans="1:20" hidden="1" x14ac:dyDescent="0.3">
      <c r="A652" s="23" t="s">
        <v>6315</v>
      </c>
      <c r="B652" s="23" t="s">
        <v>6316</v>
      </c>
      <c r="C652" s="23" t="s">
        <v>19</v>
      </c>
      <c r="D652" s="23">
        <v>861</v>
      </c>
      <c r="E652" s="23">
        <v>578</v>
      </c>
      <c r="F652" s="23" t="s">
        <v>20</v>
      </c>
      <c r="G652" s="23">
        <v>90</v>
      </c>
      <c r="H652" s="23">
        <v>5</v>
      </c>
      <c r="I652" s="24">
        <v>45332</v>
      </c>
      <c r="J652" s="23" t="s">
        <v>328</v>
      </c>
      <c r="K652" s="23" t="s">
        <v>6317</v>
      </c>
      <c r="L652" s="23">
        <v>39</v>
      </c>
      <c r="M652" s="23" t="s">
        <v>23</v>
      </c>
      <c r="N652" s="24">
        <v>45257</v>
      </c>
      <c r="O652" s="23" t="s">
        <v>24</v>
      </c>
      <c r="P652" s="23">
        <v>54.412300000000002</v>
      </c>
      <c r="Q652" s="23">
        <v>10.059200000000001</v>
      </c>
      <c r="R652" s="25">
        <f t="shared" si="31"/>
        <v>75</v>
      </c>
      <c r="S652" t="str">
        <f t="shared" si="32"/>
        <v>0</v>
      </c>
      <c r="T652" t="str">
        <f t="shared" si="30"/>
        <v>0</v>
      </c>
    </row>
    <row r="653" spans="1:20" hidden="1" x14ac:dyDescent="0.3">
      <c r="A653" s="26" t="s">
        <v>4357</v>
      </c>
      <c r="B653" s="26" t="s">
        <v>4358</v>
      </c>
      <c r="C653" s="26" t="s">
        <v>42</v>
      </c>
      <c r="D653" s="26">
        <v>910.08</v>
      </c>
      <c r="E653" s="26">
        <v>6</v>
      </c>
      <c r="F653" s="26" t="s">
        <v>27</v>
      </c>
      <c r="G653" s="26">
        <v>41</v>
      </c>
      <c r="H653" s="26">
        <v>7</v>
      </c>
      <c r="I653" s="27">
        <v>45219</v>
      </c>
      <c r="J653" s="26" t="s">
        <v>480</v>
      </c>
      <c r="K653" s="26" t="s">
        <v>4354</v>
      </c>
      <c r="L653" s="26">
        <v>48</v>
      </c>
      <c r="M653" s="26" t="s">
        <v>23</v>
      </c>
      <c r="N653" s="27">
        <v>45066</v>
      </c>
      <c r="O653" s="26" t="s">
        <v>138</v>
      </c>
      <c r="P653" s="26">
        <v>44.144500000000001</v>
      </c>
      <c r="Q653" s="26">
        <v>3.1042999999999998</v>
      </c>
      <c r="R653" s="28">
        <f t="shared" si="31"/>
        <v>153</v>
      </c>
      <c r="S653" t="str">
        <f t="shared" si="32"/>
        <v>1</v>
      </c>
      <c r="T653" t="str">
        <f t="shared" si="30"/>
        <v>1</v>
      </c>
    </row>
    <row r="654" spans="1:20" x14ac:dyDescent="0.3">
      <c r="A654" s="23" t="s">
        <v>8135</v>
      </c>
      <c r="B654" s="23" t="s">
        <v>8136</v>
      </c>
      <c r="C654" s="23" t="s">
        <v>65</v>
      </c>
      <c r="D654" s="23">
        <v>905.1</v>
      </c>
      <c r="E654" s="23">
        <v>232</v>
      </c>
      <c r="F654" s="23" t="s">
        <v>27</v>
      </c>
      <c r="G654" s="23">
        <v>69</v>
      </c>
      <c r="H654" s="23">
        <v>13</v>
      </c>
      <c r="I654" s="24">
        <v>45671</v>
      </c>
      <c r="J654" s="23" t="s">
        <v>37</v>
      </c>
      <c r="K654" s="23" t="s">
        <v>8132</v>
      </c>
      <c r="L654" s="23">
        <v>17</v>
      </c>
      <c r="M654" s="23" t="s">
        <v>23</v>
      </c>
      <c r="N654" s="24">
        <v>45593</v>
      </c>
      <c r="O654" s="23" t="s">
        <v>39</v>
      </c>
      <c r="P654" s="23">
        <v>56.844700000000003</v>
      </c>
      <c r="Q654" s="23">
        <v>19.084499999999998</v>
      </c>
      <c r="R654" s="25">
        <f t="shared" si="31"/>
        <v>78</v>
      </c>
      <c r="S654" t="str">
        <f t="shared" si="32"/>
        <v>0</v>
      </c>
      <c r="T654" t="str">
        <f t="shared" si="30"/>
        <v>0</v>
      </c>
    </row>
    <row r="655" spans="1:20" hidden="1" x14ac:dyDescent="0.3">
      <c r="A655" s="26" t="s">
        <v>10065</v>
      </c>
      <c r="B655" s="26" t="s">
        <v>10066</v>
      </c>
      <c r="C655" s="26" t="s">
        <v>65</v>
      </c>
      <c r="D655" s="26">
        <v>832.54</v>
      </c>
      <c r="E655" s="26">
        <v>868</v>
      </c>
      <c r="F655" s="26" t="s">
        <v>47</v>
      </c>
      <c r="G655" s="26">
        <v>69</v>
      </c>
      <c r="H655" s="26">
        <v>23</v>
      </c>
      <c r="I655" s="27">
        <v>45595</v>
      </c>
      <c r="J655" s="26" t="s">
        <v>459</v>
      </c>
      <c r="K655" s="26" t="s">
        <v>10062</v>
      </c>
      <c r="L655" s="26">
        <v>27</v>
      </c>
      <c r="M655" s="26" t="s">
        <v>23</v>
      </c>
      <c r="N655" s="27">
        <v>45413</v>
      </c>
      <c r="O655" s="26" t="s">
        <v>44</v>
      </c>
      <c r="P655" s="26">
        <v>42.5685</v>
      </c>
      <c r="Q655" s="26">
        <v>16.024699999999999</v>
      </c>
      <c r="R655" s="28">
        <f t="shared" si="31"/>
        <v>182</v>
      </c>
      <c r="S655" t="str">
        <f t="shared" si="32"/>
        <v>0</v>
      </c>
      <c r="T655" t="str">
        <f t="shared" si="30"/>
        <v>0</v>
      </c>
    </row>
    <row r="656" spans="1:20" hidden="1" x14ac:dyDescent="0.3">
      <c r="A656" s="23" t="s">
        <v>1078</v>
      </c>
      <c r="B656" s="23" t="s">
        <v>1079</v>
      </c>
      <c r="C656" s="23" t="s">
        <v>42</v>
      </c>
      <c r="D656" s="23">
        <v>412.53</v>
      </c>
      <c r="E656" s="23">
        <v>803</v>
      </c>
      <c r="F656" s="23" t="s">
        <v>47</v>
      </c>
      <c r="G656" s="23">
        <v>61</v>
      </c>
      <c r="H656" s="23">
        <v>6</v>
      </c>
      <c r="I656" s="24">
        <v>45469</v>
      </c>
      <c r="J656" s="23" t="s">
        <v>123</v>
      </c>
      <c r="K656" s="23" t="s">
        <v>1080</v>
      </c>
      <c r="L656" s="23">
        <v>47</v>
      </c>
      <c r="M656" s="23" t="s">
        <v>23</v>
      </c>
      <c r="N656" s="24">
        <v>45274</v>
      </c>
      <c r="O656" s="23" t="s">
        <v>24</v>
      </c>
      <c r="P656" s="23">
        <v>54.7988</v>
      </c>
      <c r="Q656" s="23">
        <v>8.1829000000000001</v>
      </c>
      <c r="R656" s="25">
        <f t="shared" si="31"/>
        <v>195</v>
      </c>
      <c r="S656" t="str">
        <f t="shared" si="32"/>
        <v>0</v>
      </c>
      <c r="T656" t="str">
        <f t="shared" si="30"/>
        <v>0</v>
      </c>
    </row>
    <row r="657" spans="1:20" hidden="1" x14ac:dyDescent="0.3">
      <c r="A657" s="26" t="s">
        <v>725</v>
      </c>
      <c r="B657" s="26" t="s">
        <v>726</v>
      </c>
      <c r="C657" s="26" t="s">
        <v>36</v>
      </c>
      <c r="D657" s="26">
        <v>167.32</v>
      </c>
      <c r="E657" s="26">
        <v>767</v>
      </c>
      <c r="F657" s="26" t="s">
        <v>47</v>
      </c>
      <c r="G657" s="26">
        <v>75</v>
      </c>
      <c r="H657" s="26">
        <v>13</v>
      </c>
      <c r="I657" s="27">
        <v>45211</v>
      </c>
      <c r="J657" s="26" t="s">
        <v>76</v>
      </c>
      <c r="K657" s="26" t="s">
        <v>727</v>
      </c>
      <c r="L657" s="26">
        <v>13</v>
      </c>
      <c r="M657" s="26" t="s">
        <v>23</v>
      </c>
      <c r="N657" s="27">
        <v>45065</v>
      </c>
      <c r="O657" s="26" t="s">
        <v>112</v>
      </c>
      <c r="P657" s="26">
        <v>54.384999999999998</v>
      </c>
      <c r="Q657" s="26">
        <v>0.88870000000000005</v>
      </c>
      <c r="R657" s="28">
        <f t="shared" si="31"/>
        <v>146</v>
      </c>
      <c r="S657" t="str">
        <f t="shared" si="32"/>
        <v>0</v>
      </c>
      <c r="T657" t="str">
        <f t="shared" si="30"/>
        <v>0</v>
      </c>
    </row>
    <row r="658" spans="1:20" hidden="1" x14ac:dyDescent="0.3">
      <c r="A658" s="23" t="s">
        <v>5766</v>
      </c>
      <c r="B658" s="23" t="s">
        <v>5767</v>
      </c>
      <c r="C658" s="23" t="s">
        <v>55</v>
      </c>
      <c r="D658" s="23">
        <v>340.62</v>
      </c>
      <c r="E658" s="23">
        <v>578</v>
      </c>
      <c r="F658" s="23" t="s">
        <v>20</v>
      </c>
      <c r="G658" s="23">
        <v>13</v>
      </c>
      <c r="H658" s="23">
        <v>6</v>
      </c>
      <c r="I658" s="24">
        <v>46037</v>
      </c>
      <c r="J658" s="23" t="s">
        <v>412</v>
      </c>
      <c r="K658" s="23" t="s">
        <v>5768</v>
      </c>
      <c r="L658" s="23">
        <v>8</v>
      </c>
      <c r="M658" s="23" t="s">
        <v>23</v>
      </c>
      <c r="N658" s="24">
        <v>45681</v>
      </c>
      <c r="O658" s="23" t="s">
        <v>84</v>
      </c>
      <c r="P658" s="23">
        <v>52.92</v>
      </c>
      <c r="Q658" s="23">
        <v>5.2008999999999999</v>
      </c>
      <c r="R658" s="25">
        <f t="shared" si="31"/>
        <v>356</v>
      </c>
      <c r="S658" t="str">
        <f t="shared" si="32"/>
        <v>0</v>
      </c>
      <c r="T658" t="str">
        <f t="shared" si="30"/>
        <v>0</v>
      </c>
    </row>
    <row r="659" spans="1:20" hidden="1" x14ac:dyDescent="0.3">
      <c r="A659" s="26" t="s">
        <v>2135</v>
      </c>
      <c r="B659" s="26" t="s">
        <v>2136</v>
      </c>
      <c r="C659" s="26" t="s">
        <v>32</v>
      </c>
      <c r="D659" s="26">
        <v>769.62</v>
      </c>
      <c r="E659" s="26">
        <v>761</v>
      </c>
      <c r="F659" s="26" t="s">
        <v>47</v>
      </c>
      <c r="G659" s="26">
        <v>72</v>
      </c>
      <c r="H659" s="26">
        <v>15</v>
      </c>
      <c r="I659" s="27">
        <v>45767</v>
      </c>
      <c r="J659" s="26" t="s">
        <v>151</v>
      </c>
      <c r="K659" s="26" t="s">
        <v>2134</v>
      </c>
      <c r="L659" s="26">
        <v>47</v>
      </c>
      <c r="M659" s="26" t="s">
        <v>23</v>
      </c>
      <c r="N659" s="27">
        <v>45458</v>
      </c>
      <c r="O659" s="26" t="s">
        <v>49</v>
      </c>
      <c r="P659" s="26">
        <v>54.483199999999997</v>
      </c>
      <c r="Q659" s="26">
        <v>14.6724</v>
      </c>
      <c r="R659" s="28">
        <f t="shared" si="31"/>
        <v>309</v>
      </c>
      <c r="S659" t="str">
        <f t="shared" si="32"/>
        <v>0</v>
      </c>
      <c r="T659" t="str">
        <f t="shared" si="30"/>
        <v>0</v>
      </c>
    </row>
    <row r="660" spans="1:20" x14ac:dyDescent="0.3">
      <c r="A660" s="23" t="s">
        <v>4255</v>
      </c>
      <c r="B660" s="23" t="s">
        <v>4256</v>
      </c>
      <c r="C660" s="23" t="s">
        <v>32</v>
      </c>
      <c r="D660" s="23">
        <v>240.56</v>
      </c>
      <c r="E660" s="23">
        <v>76</v>
      </c>
      <c r="F660" s="23" t="s">
        <v>27</v>
      </c>
      <c r="G660" s="23">
        <v>42</v>
      </c>
      <c r="H660" s="23">
        <v>8</v>
      </c>
      <c r="I660" s="24">
        <v>45296</v>
      </c>
      <c r="J660" s="23" t="s">
        <v>201</v>
      </c>
      <c r="K660" s="23" t="s">
        <v>4257</v>
      </c>
      <c r="L660" s="23">
        <v>44</v>
      </c>
      <c r="M660" s="23" t="s">
        <v>38</v>
      </c>
      <c r="N660" s="24">
        <v>45140</v>
      </c>
      <c r="O660" s="23" t="s">
        <v>24</v>
      </c>
      <c r="P660" s="23">
        <v>54.375599999999999</v>
      </c>
      <c r="Q660" s="23">
        <v>6.3596000000000004</v>
      </c>
      <c r="R660" s="25">
        <f t="shared" si="31"/>
        <v>156</v>
      </c>
      <c r="S660" t="str">
        <f t="shared" si="32"/>
        <v>0</v>
      </c>
      <c r="T660" t="str">
        <f t="shared" si="30"/>
        <v>0</v>
      </c>
    </row>
    <row r="661" spans="1:20" hidden="1" x14ac:dyDescent="0.3">
      <c r="A661" s="26" t="s">
        <v>9877</v>
      </c>
      <c r="B661" s="26" t="s">
        <v>9878</v>
      </c>
      <c r="C661" s="26" t="s">
        <v>32</v>
      </c>
      <c r="D661" s="26">
        <v>483.49</v>
      </c>
      <c r="E661" s="26">
        <v>488</v>
      </c>
      <c r="F661" s="26" t="s">
        <v>20</v>
      </c>
      <c r="G661" s="26">
        <v>10</v>
      </c>
      <c r="H661" s="26">
        <v>11</v>
      </c>
      <c r="I661" s="27">
        <v>45530</v>
      </c>
      <c r="J661" s="26" t="s">
        <v>321</v>
      </c>
      <c r="K661" s="26" t="s">
        <v>9879</v>
      </c>
      <c r="L661" s="26">
        <v>35</v>
      </c>
      <c r="M661" s="26" t="s">
        <v>38</v>
      </c>
      <c r="N661" s="27">
        <v>45219</v>
      </c>
      <c r="O661" s="26" t="s">
        <v>112</v>
      </c>
      <c r="P661" s="26">
        <v>54.716299999999997</v>
      </c>
      <c r="Q661" s="26">
        <v>0.70440000000000003</v>
      </c>
      <c r="R661" s="28">
        <f t="shared" si="31"/>
        <v>311</v>
      </c>
      <c r="S661" t="str">
        <f t="shared" si="32"/>
        <v>0</v>
      </c>
      <c r="T661" t="str">
        <f t="shared" si="30"/>
        <v>0</v>
      </c>
    </row>
    <row r="662" spans="1:20" hidden="1" x14ac:dyDescent="0.3">
      <c r="A662" s="23" t="s">
        <v>8479</v>
      </c>
      <c r="B662" s="23" t="s">
        <v>8480</v>
      </c>
      <c r="C662" s="23" t="s">
        <v>55</v>
      </c>
      <c r="D662" s="23">
        <v>569.75</v>
      </c>
      <c r="E662" s="23">
        <v>925</v>
      </c>
      <c r="F662" s="23" t="s">
        <v>47</v>
      </c>
      <c r="G662" s="23">
        <v>73</v>
      </c>
      <c r="H662" s="23">
        <v>10</v>
      </c>
      <c r="I662" s="24">
        <v>45528</v>
      </c>
      <c r="J662" s="23" t="s">
        <v>58</v>
      </c>
      <c r="K662" s="23" t="s">
        <v>8481</v>
      </c>
      <c r="L662" s="23">
        <v>7</v>
      </c>
      <c r="M662" s="23" t="s">
        <v>23</v>
      </c>
      <c r="N662" s="24">
        <v>45464</v>
      </c>
      <c r="O662" s="23" t="s">
        <v>112</v>
      </c>
      <c r="P662" s="23">
        <v>52.2119</v>
      </c>
      <c r="Q662" s="23">
        <v>-3.4775</v>
      </c>
      <c r="R662" s="25">
        <f t="shared" si="31"/>
        <v>64</v>
      </c>
      <c r="S662" t="str">
        <f t="shared" si="32"/>
        <v>0</v>
      </c>
      <c r="T662" t="str">
        <f t="shared" si="30"/>
        <v>0</v>
      </c>
    </row>
    <row r="663" spans="1:20" x14ac:dyDescent="0.3">
      <c r="A663" s="26" t="s">
        <v>4996</v>
      </c>
      <c r="B663" s="26" t="s">
        <v>4997</v>
      </c>
      <c r="C663" s="26" t="s">
        <v>19</v>
      </c>
      <c r="D663" s="26">
        <v>607.82000000000005</v>
      </c>
      <c r="E663" s="26">
        <v>86</v>
      </c>
      <c r="F663" s="26" t="s">
        <v>27</v>
      </c>
      <c r="G663" s="26">
        <v>46</v>
      </c>
      <c r="H663" s="26">
        <v>9</v>
      </c>
      <c r="I663" s="27">
        <v>45398</v>
      </c>
      <c r="J663" s="26" t="s">
        <v>131</v>
      </c>
      <c r="K663" s="26" t="s">
        <v>4995</v>
      </c>
      <c r="L663" s="26">
        <v>40</v>
      </c>
      <c r="M663" s="26" t="s">
        <v>23</v>
      </c>
      <c r="N663" s="27">
        <v>45286</v>
      </c>
      <c r="O663" s="26" t="s">
        <v>49</v>
      </c>
      <c r="P663" s="26">
        <v>50.881100000000004</v>
      </c>
      <c r="Q663" s="26">
        <v>23.621400000000001</v>
      </c>
      <c r="R663" s="28">
        <f t="shared" si="31"/>
        <v>112</v>
      </c>
      <c r="S663" t="str">
        <f t="shared" si="32"/>
        <v>0</v>
      </c>
      <c r="T663" t="str">
        <f t="shared" si="30"/>
        <v>0</v>
      </c>
    </row>
    <row r="664" spans="1:20" hidden="1" x14ac:dyDescent="0.3">
      <c r="A664" s="23" t="s">
        <v>2553</v>
      </c>
      <c r="B664" s="23" t="s">
        <v>2554</v>
      </c>
      <c r="C664" s="23" t="s">
        <v>42</v>
      </c>
      <c r="D664" s="23">
        <v>936.37</v>
      </c>
      <c r="E664" s="23">
        <v>763</v>
      </c>
      <c r="F664" s="23" t="s">
        <v>47</v>
      </c>
      <c r="G664" s="23">
        <v>87</v>
      </c>
      <c r="H664" s="23">
        <v>4</v>
      </c>
      <c r="I664" s="24">
        <v>45640</v>
      </c>
      <c r="J664" s="23" t="s">
        <v>48</v>
      </c>
      <c r="K664" s="23" t="s">
        <v>2550</v>
      </c>
      <c r="L664" s="23">
        <v>21</v>
      </c>
      <c r="M664" s="23" t="s">
        <v>23</v>
      </c>
      <c r="N664" s="24">
        <v>45496</v>
      </c>
      <c r="O664" s="23" t="s">
        <v>44</v>
      </c>
      <c r="P664" s="23">
        <v>45.2483</v>
      </c>
      <c r="Q664" s="23">
        <v>15.037100000000001</v>
      </c>
      <c r="R664" s="25">
        <f t="shared" si="31"/>
        <v>144</v>
      </c>
      <c r="S664" t="str">
        <f t="shared" si="32"/>
        <v>0</v>
      </c>
      <c r="T664" t="str">
        <f t="shared" si="30"/>
        <v>0</v>
      </c>
    </row>
    <row r="665" spans="1:20" hidden="1" x14ac:dyDescent="0.3">
      <c r="A665" s="26" t="s">
        <v>8065</v>
      </c>
      <c r="B665" s="26" t="s">
        <v>8066</v>
      </c>
      <c r="C665" s="26" t="s">
        <v>42</v>
      </c>
      <c r="D665" s="26">
        <v>664.88</v>
      </c>
      <c r="E665" s="26">
        <v>966</v>
      </c>
      <c r="F665" s="26" t="s">
        <v>47</v>
      </c>
      <c r="G665" s="26">
        <v>79</v>
      </c>
      <c r="H665" s="26">
        <v>14</v>
      </c>
      <c r="I665" s="27">
        <v>45381</v>
      </c>
      <c r="J665" s="26" t="s">
        <v>28</v>
      </c>
      <c r="K665" s="26" t="s">
        <v>8067</v>
      </c>
      <c r="L665" s="26">
        <v>20</v>
      </c>
      <c r="M665" s="26" t="s">
        <v>23</v>
      </c>
      <c r="N665" s="27">
        <v>45361</v>
      </c>
      <c r="O665" s="26" t="s">
        <v>112</v>
      </c>
      <c r="P665" s="26">
        <v>55.071100000000001</v>
      </c>
      <c r="Q665" s="26">
        <v>5.8999999999999999E-3</v>
      </c>
      <c r="R665" s="28">
        <f t="shared" si="31"/>
        <v>20</v>
      </c>
      <c r="S665" t="str">
        <f t="shared" si="32"/>
        <v>0</v>
      </c>
      <c r="T665" t="str">
        <f t="shared" si="30"/>
        <v>0</v>
      </c>
    </row>
    <row r="666" spans="1:20" x14ac:dyDescent="0.3">
      <c r="A666" s="23" t="s">
        <v>11027</v>
      </c>
      <c r="B666" s="23" t="s">
        <v>11028</v>
      </c>
      <c r="C666" s="23" t="s">
        <v>55</v>
      </c>
      <c r="D666" s="23">
        <v>788.44</v>
      </c>
      <c r="E666" s="23">
        <v>221</v>
      </c>
      <c r="F666" s="23" t="s">
        <v>27</v>
      </c>
      <c r="G666" s="23">
        <v>16</v>
      </c>
      <c r="H666" s="23">
        <v>4</v>
      </c>
      <c r="I666" s="24">
        <v>45448</v>
      </c>
      <c r="J666" s="23" t="s">
        <v>197</v>
      </c>
      <c r="K666" s="23" t="s">
        <v>11029</v>
      </c>
      <c r="L666" s="23">
        <v>43</v>
      </c>
      <c r="M666" s="23" t="s">
        <v>23</v>
      </c>
      <c r="N666" s="24">
        <v>45159</v>
      </c>
      <c r="O666" s="23" t="s">
        <v>84</v>
      </c>
      <c r="P666" s="23">
        <v>51.859099999999998</v>
      </c>
      <c r="Q666" s="23">
        <v>5.0454999999999997</v>
      </c>
      <c r="R666" s="25">
        <f t="shared" si="31"/>
        <v>289</v>
      </c>
      <c r="S666" t="str">
        <f t="shared" si="32"/>
        <v>0</v>
      </c>
      <c r="T666" t="str">
        <f t="shared" si="30"/>
        <v>0</v>
      </c>
    </row>
    <row r="667" spans="1:20" hidden="1" x14ac:dyDescent="0.3">
      <c r="A667" s="26" t="s">
        <v>10710</v>
      </c>
      <c r="B667" s="26" t="s">
        <v>10711</v>
      </c>
      <c r="C667" s="26" t="s">
        <v>36</v>
      </c>
      <c r="D667" s="26">
        <v>586.05999999999995</v>
      </c>
      <c r="E667" s="26">
        <v>412</v>
      </c>
      <c r="F667" s="26" t="s">
        <v>20</v>
      </c>
      <c r="G667" s="26">
        <v>33</v>
      </c>
      <c r="H667" s="26">
        <v>24</v>
      </c>
      <c r="I667" s="27">
        <v>45339</v>
      </c>
      <c r="J667" s="26" t="s">
        <v>179</v>
      </c>
      <c r="K667" s="26" t="s">
        <v>10709</v>
      </c>
      <c r="L667" s="26">
        <v>6</v>
      </c>
      <c r="M667" s="26" t="s">
        <v>23</v>
      </c>
      <c r="N667" s="27">
        <v>45142</v>
      </c>
      <c r="O667" s="26" t="s">
        <v>112</v>
      </c>
      <c r="P667" s="26">
        <v>56.323999999999998</v>
      </c>
      <c r="Q667" s="26">
        <v>-4.6224999999999996</v>
      </c>
      <c r="R667" s="28">
        <f t="shared" si="31"/>
        <v>197</v>
      </c>
      <c r="S667" t="str">
        <f t="shared" si="32"/>
        <v>0</v>
      </c>
      <c r="T667" t="str">
        <f t="shared" si="30"/>
        <v>0</v>
      </c>
    </row>
    <row r="668" spans="1:20" hidden="1" x14ac:dyDescent="0.3">
      <c r="A668" s="23" t="s">
        <v>7131</v>
      </c>
      <c r="B668" s="23" t="s">
        <v>7132</v>
      </c>
      <c r="C668" s="23" t="s">
        <v>32</v>
      </c>
      <c r="D668" s="23">
        <v>835.24</v>
      </c>
      <c r="E668" s="23">
        <v>583</v>
      </c>
      <c r="F668" s="23" t="s">
        <v>20</v>
      </c>
      <c r="G668" s="23">
        <v>77</v>
      </c>
      <c r="H668" s="23">
        <v>15</v>
      </c>
      <c r="I668" s="24">
        <v>45422</v>
      </c>
      <c r="J668" s="23" t="s">
        <v>459</v>
      </c>
      <c r="K668" s="23" t="s">
        <v>7126</v>
      </c>
      <c r="L668" s="23">
        <v>9</v>
      </c>
      <c r="M668" s="23" t="s">
        <v>23</v>
      </c>
      <c r="N668" s="24">
        <v>45353</v>
      </c>
      <c r="O668" s="23" t="s">
        <v>112</v>
      </c>
      <c r="P668" s="23">
        <v>50.462299999999999</v>
      </c>
      <c r="Q668" s="23">
        <v>-7.4566999999999997</v>
      </c>
      <c r="R668" s="25">
        <f t="shared" si="31"/>
        <v>69</v>
      </c>
      <c r="S668" t="str">
        <f t="shared" si="32"/>
        <v>0</v>
      </c>
      <c r="T668" t="str">
        <f t="shared" si="30"/>
        <v>0</v>
      </c>
    </row>
    <row r="669" spans="1:20" x14ac:dyDescent="0.3">
      <c r="A669" s="26" t="s">
        <v>9247</v>
      </c>
      <c r="B669" s="26" t="s">
        <v>9248</v>
      </c>
      <c r="C669" s="26" t="s">
        <v>72</v>
      </c>
      <c r="D669" s="26">
        <v>271.02999999999997</v>
      </c>
      <c r="E669" s="26">
        <v>201</v>
      </c>
      <c r="F669" s="26" t="s">
        <v>27</v>
      </c>
      <c r="G669" s="26">
        <v>64</v>
      </c>
      <c r="H669" s="26">
        <v>21</v>
      </c>
      <c r="I669" s="27">
        <v>45204</v>
      </c>
      <c r="J669" s="26" t="s">
        <v>412</v>
      </c>
      <c r="K669" s="26" t="s">
        <v>9246</v>
      </c>
      <c r="L669" s="26">
        <v>37</v>
      </c>
      <c r="M669" s="26" t="s">
        <v>23</v>
      </c>
      <c r="N669" s="27">
        <v>45037</v>
      </c>
      <c r="O669" s="26" t="s">
        <v>112</v>
      </c>
      <c r="P669" s="26">
        <v>50.915199999999999</v>
      </c>
      <c r="Q669" s="26">
        <v>0.49680000000000002</v>
      </c>
      <c r="R669" s="28">
        <f t="shared" si="31"/>
        <v>167</v>
      </c>
      <c r="S669" t="str">
        <f t="shared" si="32"/>
        <v>0</v>
      </c>
      <c r="T669" t="str">
        <f t="shared" si="30"/>
        <v>0</v>
      </c>
    </row>
    <row r="670" spans="1:20" hidden="1" x14ac:dyDescent="0.3">
      <c r="A670" s="23" t="s">
        <v>8583</v>
      </c>
      <c r="B670" s="23" t="s">
        <v>8584</v>
      </c>
      <c r="C670" s="23" t="s">
        <v>42</v>
      </c>
      <c r="D670" s="23">
        <v>217.78</v>
      </c>
      <c r="E670" s="23">
        <v>928</v>
      </c>
      <c r="F670" s="23" t="s">
        <v>47</v>
      </c>
      <c r="G670" s="23">
        <v>98</v>
      </c>
      <c r="H670" s="23">
        <v>10</v>
      </c>
      <c r="I670" s="24">
        <v>45182</v>
      </c>
      <c r="J670" s="23" t="s">
        <v>123</v>
      </c>
      <c r="K670" s="23" t="s">
        <v>8585</v>
      </c>
      <c r="L670" s="23">
        <v>17</v>
      </c>
      <c r="M670" s="23" t="s">
        <v>23</v>
      </c>
      <c r="N670" s="24">
        <v>45018</v>
      </c>
      <c r="O670" s="23" t="s">
        <v>90</v>
      </c>
      <c r="P670" s="23">
        <v>47.627800000000001</v>
      </c>
      <c r="Q670" s="23">
        <v>14.9892</v>
      </c>
      <c r="R670" s="25">
        <f t="shared" si="31"/>
        <v>164</v>
      </c>
      <c r="S670" t="str">
        <f t="shared" si="32"/>
        <v>0</v>
      </c>
      <c r="T670" t="str">
        <f t="shared" si="30"/>
        <v>0</v>
      </c>
    </row>
    <row r="671" spans="1:20" hidden="1" x14ac:dyDescent="0.3">
      <c r="A671" s="26" t="s">
        <v>9120</v>
      </c>
      <c r="B671" s="26" t="s">
        <v>9121</v>
      </c>
      <c r="C671" s="26" t="s">
        <v>65</v>
      </c>
      <c r="D671" s="26">
        <v>927.06</v>
      </c>
      <c r="E671" s="26">
        <v>570</v>
      </c>
      <c r="F671" s="26" t="s">
        <v>20</v>
      </c>
      <c r="G671" s="26">
        <v>12</v>
      </c>
      <c r="H671" s="26">
        <v>14</v>
      </c>
      <c r="I671" s="27">
        <v>45378</v>
      </c>
      <c r="J671" s="26" t="s">
        <v>115</v>
      </c>
      <c r="K671" s="26" t="s">
        <v>9122</v>
      </c>
      <c r="L671" s="26">
        <v>16</v>
      </c>
      <c r="M671" s="26" t="s">
        <v>23</v>
      </c>
      <c r="N671" s="27">
        <v>45129</v>
      </c>
      <c r="O671" s="26" t="s">
        <v>90</v>
      </c>
      <c r="P671" s="26">
        <v>47.421599999999998</v>
      </c>
      <c r="Q671" s="26">
        <v>11.492100000000001</v>
      </c>
      <c r="R671" s="28">
        <f t="shared" si="31"/>
        <v>249</v>
      </c>
      <c r="S671" t="str">
        <f t="shared" si="32"/>
        <v>0</v>
      </c>
      <c r="T671" t="str">
        <f t="shared" si="30"/>
        <v>0</v>
      </c>
    </row>
    <row r="672" spans="1:20" x14ac:dyDescent="0.3">
      <c r="A672" s="23" t="s">
        <v>7730</v>
      </c>
      <c r="B672" s="23" t="s">
        <v>7731</v>
      </c>
      <c r="C672" s="23" t="s">
        <v>65</v>
      </c>
      <c r="D672" s="23">
        <v>696.55</v>
      </c>
      <c r="E672" s="23">
        <v>275</v>
      </c>
      <c r="F672" s="23" t="s">
        <v>27</v>
      </c>
      <c r="G672" s="23">
        <v>32</v>
      </c>
      <c r="H672" s="23">
        <v>25</v>
      </c>
      <c r="I672" s="24">
        <v>46010</v>
      </c>
      <c r="J672" s="23" t="s">
        <v>66</v>
      </c>
      <c r="K672" s="23" t="s">
        <v>7729</v>
      </c>
      <c r="L672" s="23">
        <v>23</v>
      </c>
      <c r="M672" s="23" t="s">
        <v>38</v>
      </c>
      <c r="N672" s="24">
        <v>45667</v>
      </c>
      <c r="O672" s="23" t="s">
        <v>44</v>
      </c>
      <c r="P672" s="23">
        <v>40.2455</v>
      </c>
      <c r="Q672" s="23">
        <v>16.050799999999999</v>
      </c>
      <c r="R672" s="25">
        <f t="shared" si="31"/>
        <v>343</v>
      </c>
      <c r="S672" t="str">
        <f t="shared" si="32"/>
        <v>0</v>
      </c>
      <c r="T672" t="str">
        <f t="shared" si="30"/>
        <v>0</v>
      </c>
    </row>
    <row r="673" spans="1:20" x14ac:dyDescent="0.3">
      <c r="A673" s="26" t="s">
        <v>4545</v>
      </c>
      <c r="B673" s="26" t="s">
        <v>4546</v>
      </c>
      <c r="C673" s="26" t="s">
        <v>72</v>
      </c>
      <c r="D673" s="26">
        <v>674.81</v>
      </c>
      <c r="E673" s="26">
        <v>220</v>
      </c>
      <c r="F673" s="26" t="s">
        <v>27</v>
      </c>
      <c r="G673" s="26">
        <v>45</v>
      </c>
      <c r="H673" s="26">
        <v>6</v>
      </c>
      <c r="I673" s="27">
        <v>46033</v>
      </c>
      <c r="J673" s="26" t="s">
        <v>385</v>
      </c>
      <c r="K673" s="26" t="s">
        <v>4547</v>
      </c>
      <c r="L673" s="26">
        <v>26</v>
      </c>
      <c r="M673" s="26" t="s">
        <v>23</v>
      </c>
      <c r="N673" s="27">
        <v>45714</v>
      </c>
      <c r="O673" s="26" t="s">
        <v>24</v>
      </c>
      <c r="P673" s="26">
        <v>52.051600000000001</v>
      </c>
      <c r="Q673" s="26">
        <v>14.432499999999999</v>
      </c>
      <c r="R673" s="28">
        <f t="shared" si="31"/>
        <v>319</v>
      </c>
      <c r="S673" t="str">
        <f t="shared" si="32"/>
        <v>0</v>
      </c>
      <c r="T673" t="str">
        <f t="shared" si="30"/>
        <v>0</v>
      </c>
    </row>
    <row r="674" spans="1:20" x14ac:dyDescent="0.3">
      <c r="A674" s="23" t="s">
        <v>10362</v>
      </c>
      <c r="B674" s="23" t="s">
        <v>10363</v>
      </c>
      <c r="C674" s="23" t="s">
        <v>42</v>
      </c>
      <c r="D674" s="23">
        <v>472.62</v>
      </c>
      <c r="E674" s="23">
        <v>156</v>
      </c>
      <c r="F674" s="23" t="s">
        <v>27</v>
      </c>
      <c r="G674" s="23">
        <v>66</v>
      </c>
      <c r="H674" s="23">
        <v>16</v>
      </c>
      <c r="I674" s="24">
        <v>45308</v>
      </c>
      <c r="J674" s="23" t="s">
        <v>210</v>
      </c>
      <c r="K674" s="23" t="s">
        <v>10364</v>
      </c>
      <c r="L674" s="23">
        <v>44</v>
      </c>
      <c r="M674" s="23" t="s">
        <v>23</v>
      </c>
      <c r="N674" s="24">
        <v>45223</v>
      </c>
      <c r="O674" s="23" t="s">
        <v>112</v>
      </c>
      <c r="P674" s="23">
        <v>55.881399999999999</v>
      </c>
      <c r="Q674" s="23">
        <v>-2.4982000000000002</v>
      </c>
      <c r="R674" s="25">
        <f t="shared" si="31"/>
        <v>85</v>
      </c>
      <c r="S674" t="str">
        <f t="shared" si="32"/>
        <v>0</v>
      </c>
      <c r="T674" t="str">
        <f t="shared" si="30"/>
        <v>0</v>
      </c>
    </row>
    <row r="675" spans="1:20" x14ac:dyDescent="0.3">
      <c r="A675" s="26" t="s">
        <v>3267</v>
      </c>
      <c r="B675" s="26" t="s">
        <v>3268</v>
      </c>
      <c r="C675" s="26" t="s">
        <v>32</v>
      </c>
      <c r="D675" s="26">
        <v>382.93</v>
      </c>
      <c r="E675" s="26">
        <v>180</v>
      </c>
      <c r="F675" s="26" t="s">
        <v>27</v>
      </c>
      <c r="G675" s="26">
        <v>57</v>
      </c>
      <c r="H675" s="26">
        <v>25</v>
      </c>
      <c r="I675" s="27">
        <v>45369</v>
      </c>
      <c r="J675" s="26" t="s">
        <v>131</v>
      </c>
      <c r="K675" s="26" t="s">
        <v>3269</v>
      </c>
      <c r="L675" s="26">
        <v>12</v>
      </c>
      <c r="M675" s="26" t="s">
        <v>23</v>
      </c>
      <c r="N675" s="27">
        <v>45345</v>
      </c>
      <c r="O675" s="26" t="s">
        <v>39</v>
      </c>
      <c r="P675" s="26">
        <v>63.720700000000001</v>
      </c>
      <c r="Q675" s="26">
        <v>23.4451</v>
      </c>
      <c r="R675" s="28">
        <f t="shared" si="31"/>
        <v>24</v>
      </c>
      <c r="S675" t="str">
        <f t="shared" si="32"/>
        <v>0</v>
      </c>
      <c r="T675" t="str">
        <f t="shared" si="30"/>
        <v>0</v>
      </c>
    </row>
    <row r="676" spans="1:20" hidden="1" x14ac:dyDescent="0.3">
      <c r="A676" s="23" t="s">
        <v>3947</v>
      </c>
      <c r="B676" s="23" t="s">
        <v>3948</v>
      </c>
      <c r="C676" s="23" t="s">
        <v>32</v>
      </c>
      <c r="D676" s="23">
        <v>560.13</v>
      </c>
      <c r="E676" s="23">
        <v>724</v>
      </c>
      <c r="F676" s="23" t="s">
        <v>47</v>
      </c>
      <c r="G676" s="23">
        <v>22</v>
      </c>
      <c r="H676" s="23">
        <v>12</v>
      </c>
      <c r="I676" s="24">
        <v>45975</v>
      </c>
      <c r="J676" s="23" t="s">
        <v>197</v>
      </c>
      <c r="K676" s="23" t="s">
        <v>3949</v>
      </c>
      <c r="L676" s="23">
        <v>48</v>
      </c>
      <c r="M676" s="23" t="s">
        <v>38</v>
      </c>
      <c r="N676" s="24">
        <v>45624</v>
      </c>
      <c r="O676" s="23" t="s">
        <v>24</v>
      </c>
      <c r="P676" s="23">
        <v>53.290300000000002</v>
      </c>
      <c r="Q676" s="23">
        <v>6.1188000000000002</v>
      </c>
      <c r="R676" s="25">
        <f t="shared" si="31"/>
        <v>351</v>
      </c>
      <c r="S676" t="str">
        <f t="shared" si="32"/>
        <v>0</v>
      </c>
      <c r="T676" t="str">
        <f t="shared" si="30"/>
        <v>0</v>
      </c>
    </row>
    <row r="677" spans="1:20" x14ac:dyDescent="0.3">
      <c r="A677" s="26" t="s">
        <v>689</v>
      </c>
      <c r="B677" s="26" t="s">
        <v>690</v>
      </c>
      <c r="C677" s="26" t="s">
        <v>32</v>
      </c>
      <c r="D677" s="26">
        <v>129.36000000000001</v>
      </c>
      <c r="E677" s="26">
        <v>128</v>
      </c>
      <c r="F677" s="26" t="s">
        <v>27</v>
      </c>
      <c r="G677" s="26">
        <v>70</v>
      </c>
      <c r="H677" s="26">
        <v>28</v>
      </c>
      <c r="I677" s="27">
        <v>45498</v>
      </c>
      <c r="J677" s="26" t="s">
        <v>268</v>
      </c>
      <c r="K677" s="26" t="s">
        <v>688</v>
      </c>
      <c r="L677" s="26">
        <v>8</v>
      </c>
      <c r="M677" s="26" t="s">
        <v>23</v>
      </c>
      <c r="N677" s="27">
        <v>45140</v>
      </c>
      <c r="O677" s="26" t="s">
        <v>44</v>
      </c>
      <c r="P677" s="26">
        <v>42.208500000000001</v>
      </c>
      <c r="Q677" s="26">
        <v>14.7912</v>
      </c>
      <c r="R677" s="28">
        <f t="shared" si="31"/>
        <v>358</v>
      </c>
      <c r="S677" t="str">
        <f t="shared" si="32"/>
        <v>0</v>
      </c>
      <c r="T677" t="str">
        <f t="shared" si="30"/>
        <v>0</v>
      </c>
    </row>
    <row r="678" spans="1:20" x14ac:dyDescent="0.3">
      <c r="A678" s="23" t="s">
        <v>10800</v>
      </c>
      <c r="B678" s="23" t="s">
        <v>10801</v>
      </c>
      <c r="C678" s="23" t="s">
        <v>36</v>
      </c>
      <c r="D678" s="23">
        <v>460.17</v>
      </c>
      <c r="E678" s="23">
        <v>242</v>
      </c>
      <c r="F678" s="23" t="s">
        <v>27</v>
      </c>
      <c r="G678" s="23">
        <v>95</v>
      </c>
      <c r="H678" s="23">
        <v>4</v>
      </c>
      <c r="I678" s="24">
        <v>45353</v>
      </c>
      <c r="J678" s="23" t="s">
        <v>126</v>
      </c>
      <c r="K678" s="23" t="s">
        <v>10802</v>
      </c>
      <c r="L678" s="23">
        <v>11</v>
      </c>
      <c r="M678" s="23" t="s">
        <v>38</v>
      </c>
      <c r="N678" s="24">
        <v>45275</v>
      </c>
      <c r="O678" s="23" t="s">
        <v>29</v>
      </c>
      <c r="P678" s="23">
        <v>41.839799999999997</v>
      </c>
      <c r="Q678" s="23">
        <v>-6.6143999999999998</v>
      </c>
      <c r="R678" s="25">
        <f t="shared" si="31"/>
        <v>78</v>
      </c>
      <c r="S678" t="str">
        <f t="shared" si="32"/>
        <v>0</v>
      </c>
      <c r="T678" t="str">
        <f t="shared" si="30"/>
        <v>0</v>
      </c>
    </row>
    <row r="679" spans="1:20" hidden="1" x14ac:dyDescent="0.3">
      <c r="A679" s="26" t="s">
        <v>7627</v>
      </c>
      <c r="B679" s="26" t="s">
        <v>7628</v>
      </c>
      <c r="C679" s="26" t="s">
        <v>65</v>
      </c>
      <c r="D679" s="26">
        <v>460.81</v>
      </c>
      <c r="E679" s="26">
        <v>929</v>
      </c>
      <c r="F679" s="26" t="s">
        <v>47</v>
      </c>
      <c r="G679" s="26">
        <v>98</v>
      </c>
      <c r="H679" s="26">
        <v>1</v>
      </c>
      <c r="I679" s="27">
        <v>45441</v>
      </c>
      <c r="J679" s="26" t="s">
        <v>185</v>
      </c>
      <c r="K679" s="26" t="s">
        <v>7629</v>
      </c>
      <c r="L679" s="26">
        <v>26</v>
      </c>
      <c r="M679" s="26" t="s">
        <v>23</v>
      </c>
      <c r="N679" s="27">
        <v>45301</v>
      </c>
      <c r="O679" s="26" t="s">
        <v>24</v>
      </c>
      <c r="P679" s="26">
        <v>53.890500000000003</v>
      </c>
      <c r="Q679" s="26">
        <v>14.5982</v>
      </c>
      <c r="R679" s="28">
        <f t="shared" si="31"/>
        <v>140</v>
      </c>
      <c r="S679" t="str">
        <f t="shared" si="32"/>
        <v>0</v>
      </c>
      <c r="T679" t="str">
        <f t="shared" si="30"/>
        <v>0</v>
      </c>
    </row>
    <row r="680" spans="1:20" x14ac:dyDescent="0.3">
      <c r="A680" s="23" t="s">
        <v>6095</v>
      </c>
      <c r="B680" s="23" t="s">
        <v>6096</v>
      </c>
      <c r="C680" s="23" t="s">
        <v>36</v>
      </c>
      <c r="D680" s="23">
        <v>542.95000000000005</v>
      </c>
      <c r="E680" s="23">
        <v>171</v>
      </c>
      <c r="F680" s="23" t="s">
        <v>27</v>
      </c>
      <c r="G680" s="23">
        <v>33</v>
      </c>
      <c r="H680" s="23">
        <v>4</v>
      </c>
      <c r="I680" s="24">
        <v>45566</v>
      </c>
      <c r="J680" s="23" t="s">
        <v>197</v>
      </c>
      <c r="K680" s="23" t="s">
        <v>6097</v>
      </c>
      <c r="L680" s="23">
        <v>22</v>
      </c>
      <c r="M680" s="23" t="s">
        <v>23</v>
      </c>
      <c r="N680" s="24">
        <v>45295</v>
      </c>
      <c r="O680" s="23" t="s">
        <v>24</v>
      </c>
      <c r="P680" s="23">
        <v>49.098999999999997</v>
      </c>
      <c r="Q680" s="23">
        <v>13.931800000000001</v>
      </c>
      <c r="R680" s="25">
        <f t="shared" si="31"/>
        <v>271</v>
      </c>
      <c r="S680" t="str">
        <f t="shared" si="32"/>
        <v>0</v>
      </c>
      <c r="T680" t="str">
        <f t="shared" si="30"/>
        <v>0</v>
      </c>
    </row>
    <row r="681" spans="1:20" hidden="1" x14ac:dyDescent="0.3">
      <c r="A681" s="26" t="s">
        <v>2345</v>
      </c>
      <c r="B681" s="26" t="s">
        <v>2346</v>
      </c>
      <c r="C681" s="26" t="s">
        <v>55</v>
      </c>
      <c r="D681" s="26">
        <v>638.34</v>
      </c>
      <c r="E681" s="26">
        <v>502</v>
      </c>
      <c r="F681" s="26" t="s">
        <v>20</v>
      </c>
      <c r="G681" s="26">
        <v>52</v>
      </c>
      <c r="H681" s="26">
        <v>25</v>
      </c>
      <c r="I681" s="27">
        <v>45565</v>
      </c>
      <c r="J681" s="26" t="s">
        <v>33</v>
      </c>
      <c r="K681" s="26" t="s">
        <v>2344</v>
      </c>
      <c r="L681" s="26">
        <v>10</v>
      </c>
      <c r="M681" s="26" t="s">
        <v>23</v>
      </c>
      <c r="N681" s="27">
        <v>45396</v>
      </c>
      <c r="O681" s="26" t="s">
        <v>77</v>
      </c>
      <c r="P681" s="26">
        <v>49.694000000000003</v>
      </c>
      <c r="Q681" s="26">
        <v>2.7172999999999998</v>
      </c>
      <c r="R681" s="28">
        <f t="shared" si="31"/>
        <v>169</v>
      </c>
      <c r="S681" t="str">
        <f t="shared" si="32"/>
        <v>0</v>
      </c>
      <c r="T681" t="str">
        <f t="shared" si="30"/>
        <v>0</v>
      </c>
    </row>
    <row r="682" spans="1:20" hidden="1" x14ac:dyDescent="0.3">
      <c r="A682" s="23" t="s">
        <v>10827</v>
      </c>
      <c r="B682" s="23" t="s">
        <v>10828</v>
      </c>
      <c r="C682" s="23" t="s">
        <v>19</v>
      </c>
      <c r="D682" s="23">
        <v>957.75</v>
      </c>
      <c r="E682" s="23">
        <v>479</v>
      </c>
      <c r="F682" s="23" t="s">
        <v>20</v>
      </c>
      <c r="G682" s="23">
        <v>42</v>
      </c>
      <c r="H682" s="23">
        <v>13</v>
      </c>
      <c r="I682" s="24">
        <v>45288</v>
      </c>
      <c r="J682" s="23" t="s">
        <v>134</v>
      </c>
      <c r="K682" s="23" t="s">
        <v>10829</v>
      </c>
      <c r="L682" s="23">
        <v>8</v>
      </c>
      <c r="M682" s="23" t="s">
        <v>23</v>
      </c>
      <c r="N682" s="24">
        <v>45026</v>
      </c>
      <c r="O682" s="23" t="s">
        <v>138</v>
      </c>
      <c r="P682" s="23">
        <v>42.566400000000002</v>
      </c>
      <c r="Q682" s="23">
        <v>-4.2569999999999997</v>
      </c>
      <c r="R682" s="25">
        <f t="shared" si="31"/>
        <v>262</v>
      </c>
      <c r="S682" t="str">
        <f t="shared" si="32"/>
        <v>0</v>
      </c>
      <c r="T682" t="str">
        <f t="shared" si="30"/>
        <v>0</v>
      </c>
    </row>
    <row r="683" spans="1:20" hidden="1" x14ac:dyDescent="0.3">
      <c r="A683" s="26" t="s">
        <v>1134</v>
      </c>
      <c r="B683" s="26" t="s">
        <v>1135</v>
      </c>
      <c r="C683" s="26" t="s">
        <v>32</v>
      </c>
      <c r="D683" s="26">
        <v>655.65</v>
      </c>
      <c r="E683" s="26">
        <v>876</v>
      </c>
      <c r="F683" s="26" t="s">
        <v>47</v>
      </c>
      <c r="G683" s="26">
        <v>87</v>
      </c>
      <c r="H683" s="26">
        <v>7</v>
      </c>
      <c r="I683" s="27">
        <v>45075</v>
      </c>
      <c r="J683" s="26" t="s">
        <v>185</v>
      </c>
      <c r="K683" s="26" t="s">
        <v>1133</v>
      </c>
      <c r="L683" s="26">
        <v>45</v>
      </c>
      <c r="M683" s="26" t="s">
        <v>23</v>
      </c>
      <c r="N683" s="27">
        <v>45008</v>
      </c>
      <c r="O683" s="26" t="s">
        <v>77</v>
      </c>
      <c r="P683" s="26">
        <v>51.19</v>
      </c>
      <c r="Q683" s="26">
        <v>2.7303000000000002</v>
      </c>
      <c r="R683" s="28">
        <f t="shared" si="31"/>
        <v>67</v>
      </c>
      <c r="S683" t="str">
        <f t="shared" si="32"/>
        <v>0</v>
      </c>
      <c r="T683" t="str">
        <f t="shared" si="30"/>
        <v>0</v>
      </c>
    </row>
    <row r="684" spans="1:20" x14ac:dyDescent="0.3">
      <c r="A684" s="23" t="s">
        <v>5537</v>
      </c>
      <c r="B684" s="23" t="s">
        <v>5538</v>
      </c>
      <c r="C684" s="23" t="s">
        <v>55</v>
      </c>
      <c r="D684" s="23">
        <v>884.89</v>
      </c>
      <c r="E684" s="23">
        <v>269</v>
      </c>
      <c r="F684" s="23" t="s">
        <v>27</v>
      </c>
      <c r="G684" s="23">
        <v>33</v>
      </c>
      <c r="H684" s="23">
        <v>15</v>
      </c>
      <c r="I684" s="24">
        <v>45667</v>
      </c>
      <c r="J684" s="23" t="s">
        <v>151</v>
      </c>
      <c r="K684" s="23" t="s">
        <v>5534</v>
      </c>
      <c r="L684" s="23">
        <v>49</v>
      </c>
      <c r="M684" s="23" t="s">
        <v>23</v>
      </c>
      <c r="N684" s="24">
        <v>45506</v>
      </c>
      <c r="O684" s="23" t="s">
        <v>84</v>
      </c>
      <c r="P684" s="23">
        <v>51.533499999999997</v>
      </c>
      <c r="Q684" s="23">
        <v>3.7046000000000001</v>
      </c>
      <c r="R684" s="25">
        <f t="shared" si="31"/>
        <v>161</v>
      </c>
      <c r="S684" t="str">
        <f t="shared" si="32"/>
        <v>0</v>
      </c>
      <c r="T684" t="str">
        <f t="shared" si="30"/>
        <v>0</v>
      </c>
    </row>
    <row r="685" spans="1:20" hidden="1" x14ac:dyDescent="0.3">
      <c r="A685" s="26" t="s">
        <v>8221</v>
      </c>
      <c r="B685" s="26" t="s">
        <v>8222</v>
      </c>
      <c r="C685" s="26" t="s">
        <v>19</v>
      </c>
      <c r="D685" s="26">
        <v>560.74</v>
      </c>
      <c r="E685" s="26">
        <v>420</v>
      </c>
      <c r="F685" s="26" t="s">
        <v>20</v>
      </c>
      <c r="G685" s="26">
        <v>31</v>
      </c>
      <c r="H685" s="26">
        <v>6</v>
      </c>
      <c r="I685" s="27">
        <v>45430</v>
      </c>
      <c r="J685" s="26" t="s">
        <v>201</v>
      </c>
      <c r="K685" s="26" t="s">
        <v>8220</v>
      </c>
      <c r="L685" s="26">
        <v>16</v>
      </c>
      <c r="M685" s="26" t="s">
        <v>38</v>
      </c>
      <c r="N685" s="27">
        <v>45308</v>
      </c>
      <c r="O685" s="26" t="s">
        <v>90</v>
      </c>
      <c r="P685" s="26">
        <v>47.168100000000003</v>
      </c>
      <c r="Q685" s="26">
        <v>10.1973</v>
      </c>
      <c r="R685" s="28">
        <f t="shared" si="31"/>
        <v>122</v>
      </c>
      <c r="S685" t="str">
        <f t="shared" si="32"/>
        <v>0</v>
      </c>
      <c r="T685" t="str">
        <f t="shared" si="30"/>
        <v>0</v>
      </c>
    </row>
    <row r="686" spans="1:20" x14ac:dyDescent="0.3">
      <c r="A686" s="23" t="s">
        <v>4528</v>
      </c>
      <c r="B686" s="23" t="s">
        <v>4529</v>
      </c>
      <c r="C686" s="23" t="s">
        <v>72</v>
      </c>
      <c r="D686" s="23">
        <v>630.66</v>
      </c>
      <c r="E686" s="23">
        <v>162</v>
      </c>
      <c r="F686" s="23" t="s">
        <v>27</v>
      </c>
      <c r="G686" s="23">
        <v>61</v>
      </c>
      <c r="H686" s="23">
        <v>14</v>
      </c>
      <c r="I686" s="24">
        <v>45926</v>
      </c>
      <c r="J686" s="23" t="s">
        <v>158</v>
      </c>
      <c r="K686" s="23" t="s">
        <v>4527</v>
      </c>
      <c r="L686" s="23">
        <v>41</v>
      </c>
      <c r="M686" s="23" t="s">
        <v>23</v>
      </c>
      <c r="N686" s="24">
        <v>45586</v>
      </c>
      <c r="O686" s="23" t="s">
        <v>90</v>
      </c>
      <c r="P686" s="23">
        <v>48.136800000000001</v>
      </c>
      <c r="Q686" s="23">
        <v>10.5266</v>
      </c>
      <c r="R686" s="25">
        <f t="shared" si="31"/>
        <v>340</v>
      </c>
      <c r="S686" t="str">
        <f t="shared" si="32"/>
        <v>0</v>
      </c>
      <c r="T686" t="str">
        <f t="shared" si="30"/>
        <v>0</v>
      </c>
    </row>
    <row r="687" spans="1:20" hidden="1" x14ac:dyDescent="0.3">
      <c r="A687" s="26" t="s">
        <v>10973</v>
      </c>
      <c r="B687" s="26" t="s">
        <v>10974</v>
      </c>
      <c r="C687" s="26" t="s">
        <v>65</v>
      </c>
      <c r="D687" s="26">
        <v>79.14</v>
      </c>
      <c r="E687" s="26">
        <v>954</v>
      </c>
      <c r="F687" s="26" t="s">
        <v>47</v>
      </c>
      <c r="G687" s="26">
        <v>96</v>
      </c>
      <c r="H687" s="26">
        <v>18</v>
      </c>
      <c r="I687" s="27">
        <v>45261</v>
      </c>
      <c r="J687" s="26" t="s">
        <v>28</v>
      </c>
      <c r="K687" s="26" t="s">
        <v>10972</v>
      </c>
      <c r="L687" s="26">
        <v>6</v>
      </c>
      <c r="M687" s="26" t="s">
        <v>38</v>
      </c>
      <c r="N687" s="27">
        <v>45030</v>
      </c>
      <c r="O687" s="26" t="s">
        <v>138</v>
      </c>
      <c r="P687" s="26">
        <v>49.648099999999999</v>
      </c>
      <c r="Q687" s="26">
        <v>6.8310000000000004</v>
      </c>
      <c r="R687" s="28">
        <f t="shared" si="31"/>
        <v>231</v>
      </c>
      <c r="S687" t="str">
        <f t="shared" si="32"/>
        <v>0</v>
      </c>
      <c r="T687" t="str">
        <f t="shared" si="30"/>
        <v>0</v>
      </c>
    </row>
    <row r="688" spans="1:20" x14ac:dyDescent="0.3">
      <c r="A688" s="23" t="s">
        <v>5726</v>
      </c>
      <c r="B688" s="23" t="s">
        <v>5727</v>
      </c>
      <c r="C688" s="23" t="s">
        <v>19</v>
      </c>
      <c r="D688" s="23">
        <v>141.93</v>
      </c>
      <c r="E688" s="23">
        <v>23</v>
      </c>
      <c r="F688" s="23" t="s">
        <v>27</v>
      </c>
      <c r="G688" s="23">
        <v>15</v>
      </c>
      <c r="H688" s="23">
        <v>4</v>
      </c>
      <c r="I688" s="24">
        <v>45769</v>
      </c>
      <c r="J688" s="23" t="s">
        <v>151</v>
      </c>
      <c r="K688" s="23" t="s">
        <v>5728</v>
      </c>
      <c r="L688" s="23">
        <v>7</v>
      </c>
      <c r="M688" s="23" t="s">
        <v>23</v>
      </c>
      <c r="N688" s="24">
        <v>45624</v>
      </c>
      <c r="O688" s="23" t="s">
        <v>49</v>
      </c>
      <c r="P688" s="23">
        <v>49.0792</v>
      </c>
      <c r="Q688" s="23">
        <v>23.057300000000001</v>
      </c>
      <c r="R688" s="25">
        <f t="shared" si="31"/>
        <v>145</v>
      </c>
      <c r="S688" t="str">
        <f t="shared" si="32"/>
        <v>0</v>
      </c>
      <c r="T688" t="str">
        <f t="shared" si="30"/>
        <v>0</v>
      </c>
    </row>
    <row r="689" spans="1:20" hidden="1" x14ac:dyDescent="0.3">
      <c r="A689" s="26" t="s">
        <v>2027</v>
      </c>
      <c r="B689" s="26" t="s">
        <v>2028</v>
      </c>
      <c r="C689" s="26" t="s">
        <v>19</v>
      </c>
      <c r="D689" s="26">
        <v>583.87</v>
      </c>
      <c r="E689" s="26">
        <v>496</v>
      </c>
      <c r="F689" s="26" t="s">
        <v>20</v>
      </c>
      <c r="G689" s="26">
        <v>28</v>
      </c>
      <c r="H689" s="26">
        <v>1</v>
      </c>
      <c r="I689" s="27">
        <v>45578</v>
      </c>
      <c r="J689" s="26" t="s">
        <v>224</v>
      </c>
      <c r="K689" s="26" t="s">
        <v>2026</v>
      </c>
      <c r="L689" s="26">
        <v>49</v>
      </c>
      <c r="M689" s="26" t="s">
        <v>23</v>
      </c>
      <c r="N689" s="27">
        <v>45514</v>
      </c>
      <c r="O689" s="26" t="s">
        <v>49</v>
      </c>
      <c r="P689" s="26">
        <v>49.167900000000003</v>
      </c>
      <c r="Q689" s="26">
        <v>16.496500000000001</v>
      </c>
      <c r="R689" s="28">
        <f t="shared" si="31"/>
        <v>64</v>
      </c>
      <c r="S689" t="str">
        <f t="shared" si="32"/>
        <v>0</v>
      </c>
      <c r="T689" t="str">
        <f t="shared" si="30"/>
        <v>0</v>
      </c>
    </row>
    <row r="690" spans="1:20" x14ac:dyDescent="0.3">
      <c r="A690" s="23" t="s">
        <v>3797</v>
      </c>
      <c r="B690" s="23" t="s">
        <v>3798</v>
      </c>
      <c r="C690" s="23" t="s">
        <v>42</v>
      </c>
      <c r="D690" s="23">
        <v>401.76</v>
      </c>
      <c r="E690" s="23">
        <v>192</v>
      </c>
      <c r="F690" s="23" t="s">
        <v>27</v>
      </c>
      <c r="G690" s="23">
        <v>85</v>
      </c>
      <c r="H690" s="23">
        <v>29</v>
      </c>
      <c r="I690" s="24">
        <v>45315</v>
      </c>
      <c r="J690" s="23" t="s">
        <v>80</v>
      </c>
      <c r="K690" s="23" t="s">
        <v>3799</v>
      </c>
      <c r="L690" s="23">
        <v>25</v>
      </c>
      <c r="M690" s="23" t="s">
        <v>23</v>
      </c>
      <c r="N690" s="24">
        <v>45097</v>
      </c>
      <c r="O690" s="23" t="s">
        <v>44</v>
      </c>
      <c r="P690" s="23">
        <v>36.940100000000001</v>
      </c>
      <c r="Q690" s="23">
        <v>10.596500000000001</v>
      </c>
      <c r="R690" s="25">
        <f t="shared" si="31"/>
        <v>218</v>
      </c>
      <c r="S690" t="str">
        <f t="shared" si="32"/>
        <v>0</v>
      </c>
      <c r="T690" t="str">
        <f t="shared" si="30"/>
        <v>0</v>
      </c>
    </row>
    <row r="691" spans="1:20" hidden="1" x14ac:dyDescent="0.3">
      <c r="A691" s="26" t="s">
        <v>8169</v>
      </c>
      <c r="B691" s="26" t="s">
        <v>8170</v>
      </c>
      <c r="C691" s="26" t="s">
        <v>19</v>
      </c>
      <c r="D691" s="26">
        <v>800.82</v>
      </c>
      <c r="E691" s="26">
        <v>877</v>
      </c>
      <c r="F691" s="26" t="s">
        <v>47</v>
      </c>
      <c r="G691" s="26">
        <v>99</v>
      </c>
      <c r="H691" s="26">
        <v>3</v>
      </c>
      <c r="I691" s="27">
        <v>45617</v>
      </c>
      <c r="J691" s="26" t="s">
        <v>218</v>
      </c>
      <c r="K691" s="26" t="s">
        <v>8171</v>
      </c>
      <c r="L691" s="26">
        <v>43</v>
      </c>
      <c r="M691" s="26" t="s">
        <v>23</v>
      </c>
      <c r="N691" s="27">
        <v>45381</v>
      </c>
      <c r="O691" s="26" t="s">
        <v>138</v>
      </c>
      <c r="P691" s="26">
        <v>46.335900000000002</v>
      </c>
      <c r="Q691" s="26">
        <v>6.5309999999999997</v>
      </c>
      <c r="R691" s="28">
        <f t="shared" si="31"/>
        <v>236</v>
      </c>
      <c r="S691" t="str">
        <f t="shared" si="32"/>
        <v>0</v>
      </c>
      <c r="T691" t="str">
        <f t="shared" si="30"/>
        <v>0</v>
      </c>
    </row>
    <row r="692" spans="1:20" hidden="1" x14ac:dyDescent="0.3">
      <c r="A692" s="23" t="s">
        <v>4800</v>
      </c>
      <c r="B692" s="23" t="s">
        <v>4801</v>
      </c>
      <c r="C692" s="23" t="s">
        <v>42</v>
      </c>
      <c r="D692" s="23">
        <v>547.75</v>
      </c>
      <c r="E692" s="23">
        <v>389</v>
      </c>
      <c r="F692" s="23" t="s">
        <v>20</v>
      </c>
      <c r="G692" s="23">
        <v>38</v>
      </c>
      <c r="H692" s="23">
        <v>13</v>
      </c>
      <c r="I692" s="24">
        <v>45263</v>
      </c>
      <c r="J692" s="23" t="s">
        <v>37</v>
      </c>
      <c r="K692" s="23" t="s">
        <v>4802</v>
      </c>
      <c r="L692" s="23">
        <v>17</v>
      </c>
      <c r="M692" s="23" t="s">
        <v>38</v>
      </c>
      <c r="N692" s="24">
        <v>45250</v>
      </c>
      <c r="O692" s="23" t="s">
        <v>24</v>
      </c>
      <c r="P692" s="23">
        <v>49.868699999999997</v>
      </c>
      <c r="Q692" s="23">
        <v>12.32</v>
      </c>
      <c r="R692" s="25">
        <f t="shared" si="31"/>
        <v>13</v>
      </c>
      <c r="S692" t="str">
        <f t="shared" si="32"/>
        <v>0</v>
      </c>
      <c r="T692" t="str">
        <f t="shared" ref="T692:T755" si="33">IF(E692&lt;G692,"1","0")</f>
        <v>0</v>
      </c>
    </row>
    <row r="693" spans="1:20" hidden="1" x14ac:dyDescent="0.3">
      <c r="A693" s="26" t="s">
        <v>10284</v>
      </c>
      <c r="B693" s="26" t="s">
        <v>10285</v>
      </c>
      <c r="C693" s="26" t="s">
        <v>19</v>
      </c>
      <c r="D693" s="26">
        <v>883.47</v>
      </c>
      <c r="E693" s="26">
        <v>496</v>
      </c>
      <c r="F693" s="26" t="s">
        <v>20</v>
      </c>
      <c r="G693" s="26">
        <v>73</v>
      </c>
      <c r="H693" s="26">
        <v>18</v>
      </c>
      <c r="I693" s="27">
        <v>45821</v>
      </c>
      <c r="J693" s="26" t="s">
        <v>360</v>
      </c>
      <c r="K693" s="26" t="s">
        <v>10283</v>
      </c>
      <c r="L693" s="26">
        <v>18</v>
      </c>
      <c r="M693" s="26" t="s">
        <v>23</v>
      </c>
      <c r="N693" s="27">
        <v>45582</v>
      </c>
      <c r="O693" s="26" t="s">
        <v>49</v>
      </c>
      <c r="P693" s="26">
        <v>50.087499999999999</v>
      </c>
      <c r="Q693" s="26">
        <v>21.606000000000002</v>
      </c>
      <c r="R693" s="28">
        <f t="shared" si="31"/>
        <v>239</v>
      </c>
      <c r="S693" t="str">
        <f t="shared" si="32"/>
        <v>0</v>
      </c>
      <c r="T693" t="str">
        <f t="shared" si="33"/>
        <v>0</v>
      </c>
    </row>
    <row r="694" spans="1:20" hidden="1" x14ac:dyDescent="0.3">
      <c r="A694" s="23" t="s">
        <v>10073</v>
      </c>
      <c r="B694" s="23" t="s">
        <v>10074</v>
      </c>
      <c r="C694" s="23" t="s">
        <v>42</v>
      </c>
      <c r="D694" s="23">
        <v>972.61</v>
      </c>
      <c r="E694" s="23">
        <v>963</v>
      </c>
      <c r="F694" s="23" t="s">
        <v>47</v>
      </c>
      <c r="G694" s="23">
        <v>23</v>
      </c>
      <c r="H694" s="23">
        <v>29</v>
      </c>
      <c r="I694" s="24">
        <v>45696</v>
      </c>
      <c r="J694" s="23" t="s">
        <v>21</v>
      </c>
      <c r="K694" s="23" t="s">
        <v>10075</v>
      </c>
      <c r="L694" s="23">
        <v>34</v>
      </c>
      <c r="M694" s="23" t="s">
        <v>23</v>
      </c>
      <c r="N694" s="24">
        <v>45545</v>
      </c>
      <c r="O694" s="23" t="s">
        <v>112</v>
      </c>
      <c r="P694" s="23">
        <v>51.976799999999997</v>
      </c>
      <c r="Q694" s="23">
        <v>-6.7645999999999997</v>
      </c>
      <c r="R694" s="25">
        <f t="shared" si="31"/>
        <v>151</v>
      </c>
      <c r="S694" t="str">
        <f t="shared" si="32"/>
        <v>0</v>
      </c>
      <c r="T694" t="str">
        <f t="shared" si="33"/>
        <v>0</v>
      </c>
    </row>
    <row r="695" spans="1:20" hidden="1" x14ac:dyDescent="0.3">
      <c r="A695" s="26" t="s">
        <v>10391</v>
      </c>
      <c r="B695" s="26" t="s">
        <v>10392</v>
      </c>
      <c r="C695" s="26" t="s">
        <v>65</v>
      </c>
      <c r="D695" s="26">
        <v>156.16</v>
      </c>
      <c r="E695" s="26">
        <v>805</v>
      </c>
      <c r="F695" s="26" t="s">
        <v>47</v>
      </c>
      <c r="G695" s="26">
        <v>90</v>
      </c>
      <c r="H695" s="26">
        <v>4</v>
      </c>
      <c r="I695" s="27">
        <v>45670</v>
      </c>
      <c r="J695" s="26" t="s">
        <v>76</v>
      </c>
      <c r="K695" s="26" t="s">
        <v>10393</v>
      </c>
      <c r="L695" s="26">
        <v>22</v>
      </c>
      <c r="M695" s="26" t="s">
        <v>23</v>
      </c>
      <c r="N695" s="27">
        <v>45649</v>
      </c>
      <c r="O695" s="26" t="s">
        <v>39</v>
      </c>
      <c r="P695" s="26">
        <v>57.858600000000003</v>
      </c>
      <c r="Q695" s="26">
        <v>13.484999999999999</v>
      </c>
      <c r="R695" s="28">
        <f t="shared" si="31"/>
        <v>21</v>
      </c>
      <c r="S695" t="str">
        <f t="shared" si="32"/>
        <v>0</v>
      </c>
      <c r="T695" t="str">
        <f t="shared" si="33"/>
        <v>0</v>
      </c>
    </row>
    <row r="696" spans="1:20" x14ac:dyDescent="0.3">
      <c r="A696" s="23" t="s">
        <v>6612</v>
      </c>
      <c r="B696" s="23" t="s">
        <v>6613</v>
      </c>
      <c r="C696" s="23" t="s">
        <v>65</v>
      </c>
      <c r="D696" s="23">
        <v>400.88</v>
      </c>
      <c r="E696" s="23">
        <v>128</v>
      </c>
      <c r="F696" s="23" t="s">
        <v>27</v>
      </c>
      <c r="G696" s="23">
        <v>39</v>
      </c>
      <c r="H696" s="23">
        <v>4</v>
      </c>
      <c r="I696" s="24">
        <v>45360</v>
      </c>
      <c r="J696" s="23" t="s">
        <v>201</v>
      </c>
      <c r="K696" s="23" t="s">
        <v>6609</v>
      </c>
      <c r="L696" s="23">
        <v>17</v>
      </c>
      <c r="M696" s="23" t="s">
        <v>23</v>
      </c>
      <c r="N696" s="24">
        <v>45041</v>
      </c>
      <c r="O696" s="23" t="s">
        <v>24</v>
      </c>
      <c r="P696" s="23">
        <v>51.197800000000001</v>
      </c>
      <c r="Q696" s="23">
        <v>13.5877</v>
      </c>
      <c r="R696" s="25">
        <f t="shared" si="31"/>
        <v>319</v>
      </c>
      <c r="S696" t="str">
        <f t="shared" si="32"/>
        <v>0</v>
      </c>
      <c r="T696" t="str">
        <f t="shared" si="33"/>
        <v>0</v>
      </c>
    </row>
    <row r="697" spans="1:20" hidden="1" x14ac:dyDescent="0.3">
      <c r="A697" s="26" t="s">
        <v>2482</v>
      </c>
      <c r="B697" s="26" t="s">
        <v>2483</v>
      </c>
      <c r="C697" s="26" t="s">
        <v>19</v>
      </c>
      <c r="D697" s="26">
        <v>668.33</v>
      </c>
      <c r="E697" s="26">
        <v>552</v>
      </c>
      <c r="F697" s="26" t="s">
        <v>20</v>
      </c>
      <c r="G697" s="26">
        <v>80</v>
      </c>
      <c r="H697" s="26">
        <v>11</v>
      </c>
      <c r="I697" s="27">
        <v>45653</v>
      </c>
      <c r="J697" s="26" t="s">
        <v>66</v>
      </c>
      <c r="K697" s="26" t="s">
        <v>2481</v>
      </c>
      <c r="L697" s="26">
        <v>18</v>
      </c>
      <c r="M697" s="26" t="s">
        <v>23</v>
      </c>
      <c r="N697" s="27">
        <v>45577</v>
      </c>
      <c r="O697" s="26" t="s">
        <v>84</v>
      </c>
      <c r="P697" s="26">
        <v>51.014899999999997</v>
      </c>
      <c r="Q697" s="26">
        <v>6.0571000000000002</v>
      </c>
      <c r="R697" s="28">
        <f t="shared" si="31"/>
        <v>76</v>
      </c>
      <c r="S697" t="str">
        <f t="shared" si="32"/>
        <v>0</v>
      </c>
      <c r="T697" t="str">
        <f t="shared" si="33"/>
        <v>0</v>
      </c>
    </row>
    <row r="698" spans="1:20" hidden="1" x14ac:dyDescent="0.3">
      <c r="A698" s="23" t="s">
        <v>1965</v>
      </c>
      <c r="B698" s="23" t="s">
        <v>1966</v>
      </c>
      <c r="C698" s="23" t="s">
        <v>72</v>
      </c>
      <c r="D698" s="23">
        <v>312.43</v>
      </c>
      <c r="E698" s="23">
        <v>542</v>
      </c>
      <c r="F698" s="23" t="s">
        <v>20</v>
      </c>
      <c r="G698" s="23">
        <v>30</v>
      </c>
      <c r="H698" s="23">
        <v>14</v>
      </c>
      <c r="I698" s="24">
        <v>45609</v>
      </c>
      <c r="J698" s="23" t="s">
        <v>556</v>
      </c>
      <c r="K698" s="23" t="s">
        <v>1962</v>
      </c>
      <c r="L698" s="23">
        <v>45</v>
      </c>
      <c r="M698" s="23" t="s">
        <v>38</v>
      </c>
      <c r="N698" s="24">
        <v>45406</v>
      </c>
      <c r="O698" s="23" t="s">
        <v>112</v>
      </c>
      <c r="P698" s="23">
        <v>55.658200000000001</v>
      </c>
      <c r="Q698" s="23">
        <v>0.5252</v>
      </c>
      <c r="R698" s="25">
        <f t="shared" si="31"/>
        <v>203</v>
      </c>
      <c r="S698" t="str">
        <f t="shared" si="32"/>
        <v>0</v>
      </c>
      <c r="T698" t="str">
        <f t="shared" si="33"/>
        <v>0</v>
      </c>
    </row>
    <row r="699" spans="1:20" hidden="1" x14ac:dyDescent="0.3">
      <c r="A699" s="26" t="s">
        <v>7287</v>
      </c>
      <c r="B699" s="26" t="s">
        <v>7288</v>
      </c>
      <c r="C699" s="26" t="s">
        <v>72</v>
      </c>
      <c r="D699" s="26">
        <v>274.36</v>
      </c>
      <c r="E699" s="26">
        <v>35</v>
      </c>
      <c r="F699" s="26" t="s">
        <v>27</v>
      </c>
      <c r="G699" s="26">
        <v>74</v>
      </c>
      <c r="H699" s="26">
        <v>25</v>
      </c>
      <c r="I699" s="27">
        <v>45658</v>
      </c>
      <c r="J699" s="26" t="s">
        <v>201</v>
      </c>
      <c r="K699" s="26" t="s">
        <v>7289</v>
      </c>
      <c r="L699" s="26">
        <v>44</v>
      </c>
      <c r="M699" s="26" t="s">
        <v>38</v>
      </c>
      <c r="N699" s="27">
        <v>45506</v>
      </c>
      <c r="O699" s="26" t="s">
        <v>112</v>
      </c>
      <c r="P699" s="26">
        <v>52.048499999999997</v>
      </c>
      <c r="Q699" s="26">
        <v>-3.6989000000000001</v>
      </c>
      <c r="R699" s="28">
        <f t="shared" si="31"/>
        <v>152</v>
      </c>
      <c r="S699" t="str">
        <f t="shared" si="32"/>
        <v>1</v>
      </c>
      <c r="T699" t="str">
        <f t="shared" si="33"/>
        <v>1</v>
      </c>
    </row>
    <row r="700" spans="1:20" hidden="1" x14ac:dyDescent="0.3">
      <c r="A700" s="23" t="s">
        <v>5389</v>
      </c>
      <c r="B700" s="23" t="s">
        <v>5390</v>
      </c>
      <c r="C700" s="23" t="s">
        <v>36</v>
      </c>
      <c r="D700" s="23">
        <v>815.6</v>
      </c>
      <c r="E700" s="23">
        <v>456</v>
      </c>
      <c r="F700" s="23" t="s">
        <v>20</v>
      </c>
      <c r="G700" s="23">
        <v>13</v>
      </c>
      <c r="H700" s="23">
        <v>7</v>
      </c>
      <c r="I700" s="24">
        <v>45888</v>
      </c>
      <c r="J700" s="23" t="s">
        <v>201</v>
      </c>
      <c r="K700" s="23" t="s">
        <v>5391</v>
      </c>
      <c r="L700" s="23">
        <v>29</v>
      </c>
      <c r="M700" s="23" t="s">
        <v>23</v>
      </c>
      <c r="N700" s="24">
        <v>45663</v>
      </c>
      <c r="O700" s="23" t="s">
        <v>138</v>
      </c>
      <c r="P700" s="23">
        <v>50.373100000000001</v>
      </c>
      <c r="Q700" s="23">
        <v>4.5358999999999998</v>
      </c>
      <c r="R700" s="25">
        <f t="shared" si="31"/>
        <v>225</v>
      </c>
      <c r="S700" t="str">
        <f t="shared" si="32"/>
        <v>0</v>
      </c>
      <c r="T700" t="str">
        <f t="shared" si="33"/>
        <v>0</v>
      </c>
    </row>
    <row r="701" spans="1:20" hidden="1" x14ac:dyDescent="0.3">
      <c r="A701" s="26" t="s">
        <v>463</v>
      </c>
      <c r="B701" s="26" t="s">
        <v>464</v>
      </c>
      <c r="C701" s="26" t="s">
        <v>72</v>
      </c>
      <c r="D701" s="26">
        <v>980.57</v>
      </c>
      <c r="E701" s="26">
        <v>360</v>
      </c>
      <c r="F701" s="26" t="s">
        <v>20</v>
      </c>
      <c r="G701" s="26">
        <v>55</v>
      </c>
      <c r="H701" s="26">
        <v>29</v>
      </c>
      <c r="I701" s="27">
        <v>45393</v>
      </c>
      <c r="J701" s="26" t="s">
        <v>76</v>
      </c>
      <c r="K701" s="26" t="s">
        <v>462</v>
      </c>
      <c r="L701" s="26">
        <v>41</v>
      </c>
      <c r="M701" s="26" t="s">
        <v>23</v>
      </c>
      <c r="N701" s="27">
        <v>45262</v>
      </c>
      <c r="O701" s="26" t="s">
        <v>44</v>
      </c>
      <c r="P701" s="26">
        <v>40.682099999999998</v>
      </c>
      <c r="Q701" s="26">
        <v>8.1638000000000002</v>
      </c>
      <c r="R701" s="28">
        <f t="shared" si="31"/>
        <v>131</v>
      </c>
      <c r="S701" t="str">
        <f t="shared" si="32"/>
        <v>0</v>
      </c>
      <c r="T701" t="str">
        <f t="shared" si="33"/>
        <v>0</v>
      </c>
    </row>
    <row r="702" spans="1:20" hidden="1" x14ac:dyDescent="0.3">
      <c r="A702" s="23" t="s">
        <v>9655</v>
      </c>
      <c r="B702" s="23" t="s">
        <v>9656</v>
      </c>
      <c r="C702" s="23" t="s">
        <v>65</v>
      </c>
      <c r="D702" s="23">
        <v>776.07</v>
      </c>
      <c r="E702" s="23">
        <v>764</v>
      </c>
      <c r="F702" s="23" t="s">
        <v>47</v>
      </c>
      <c r="G702" s="23">
        <v>17</v>
      </c>
      <c r="H702" s="23">
        <v>3</v>
      </c>
      <c r="I702" s="24">
        <v>45403</v>
      </c>
      <c r="J702" s="23" t="s">
        <v>480</v>
      </c>
      <c r="K702" s="23" t="s">
        <v>9657</v>
      </c>
      <c r="L702" s="23">
        <v>31</v>
      </c>
      <c r="M702" s="23" t="s">
        <v>38</v>
      </c>
      <c r="N702" s="24">
        <v>45375</v>
      </c>
      <c r="O702" s="23" t="s">
        <v>84</v>
      </c>
      <c r="P702" s="23">
        <v>51.508699999999997</v>
      </c>
      <c r="Q702" s="23">
        <v>5.5667</v>
      </c>
      <c r="R702" s="25">
        <f t="shared" si="31"/>
        <v>28</v>
      </c>
      <c r="S702" t="str">
        <f t="shared" si="32"/>
        <v>0</v>
      </c>
      <c r="T702" t="str">
        <f t="shared" si="33"/>
        <v>0</v>
      </c>
    </row>
    <row r="703" spans="1:20" hidden="1" x14ac:dyDescent="0.3">
      <c r="A703" s="26" t="s">
        <v>6361</v>
      </c>
      <c r="B703" s="26" t="s">
        <v>6362</v>
      </c>
      <c r="C703" s="26" t="s">
        <v>55</v>
      </c>
      <c r="D703" s="26">
        <v>528.44000000000005</v>
      </c>
      <c r="E703" s="26">
        <v>949</v>
      </c>
      <c r="F703" s="26" t="s">
        <v>47</v>
      </c>
      <c r="G703" s="26">
        <v>27</v>
      </c>
      <c r="H703" s="26">
        <v>7</v>
      </c>
      <c r="I703" s="27">
        <v>45172</v>
      </c>
      <c r="J703" s="26" t="s">
        <v>100</v>
      </c>
      <c r="K703" s="26" t="s">
        <v>6358</v>
      </c>
      <c r="L703" s="26">
        <v>27</v>
      </c>
      <c r="M703" s="26" t="s">
        <v>23</v>
      </c>
      <c r="N703" s="27">
        <v>45126</v>
      </c>
      <c r="O703" s="26" t="s">
        <v>49</v>
      </c>
      <c r="P703" s="26">
        <v>53.165399999999998</v>
      </c>
      <c r="Q703" s="26">
        <v>15.344200000000001</v>
      </c>
      <c r="R703" s="28">
        <f t="shared" si="31"/>
        <v>46</v>
      </c>
      <c r="S703" t="str">
        <f t="shared" si="32"/>
        <v>0</v>
      </c>
      <c r="T703" t="str">
        <f t="shared" si="33"/>
        <v>0</v>
      </c>
    </row>
    <row r="704" spans="1:20" hidden="1" x14ac:dyDescent="0.3">
      <c r="A704" s="23" t="s">
        <v>6121</v>
      </c>
      <c r="B704" s="23" t="s">
        <v>6122</v>
      </c>
      <c r="C704" s="23" t="s">
        <v>72</v>
      </c>
      <c r="D704" s="23">
        <v>448.09</v>
      </c>
      <c r="E704" s="23">
        <v>876</v>
      </c>
      <c r="F704" s="23" t="s">
        <v>47</v>
      </c>
      <c r="G704" s="23">
        <v>69</v>
      </c>
      <c r="H704" s="23">
        <v>8</v>
      </c>
      <c r="I704" s="24">
        <v>45900</v>
      </c>
      <c r="J704" s="23" t="s">
        <v>556</v>
      </c>
      <c r="K704" s="23" t="s">
        <v>6123</v>
      </c>
      <c r="L704" s="23">
        <v>11</v>
      </c>
      <c r="M704" s="23" t="s">
        <v>23</v>
      </c>
      <c r="N704" s="24">
        <v>45734</v>
      </c>
      <c r="O704" s="23" t="s">
        <v>138</v>
      </c>
      <c r="P704" s="23">
        <v>47.176099999999998</v>
      </c>
      <c r="Q704" s="23">
        <v>2.9350999999999998</v>
      </c>
      <c r="R704" s="25">
        <f t="shared" si="31"/>
        <v>166</v>
      </c>
      <c r="S704" t="str">
        <f t="shared" si="32"/>
        <v>0</v>
      </c>
      <c r="T704" t="str">
        <f t="shared" si="33"/>
        <v>0</v>
      </c>
    </row>
    <row r="705" spans="1:20" x14ac:dyDescent="0.3">
      <c r="A705" s="26" t="s">
        <v>7510</v>
      </c>
      <c r="B705" s="26" t="s">
        <v>7511</v>
      </c>
      <c r="C705" s="26" t="s">
        <v>55</v>
      </c>
      <c r="D705" s="26">
        <v>544.25</v>
      </c>
      <c r="E705" s="26">
        <v>214</v>
      </c>
      <c r="F705" s="26" t="s">
        <v>27</v>
      </c>
      <c r="G705" s="26">
        <v>54</v>
      </c>
      <c r="H705" s="26">
        <v>12</v>
      </c>
      <c r="I705" s="27">
        <v>45709</v>
      </c>
      <c r="J705" s="26" t="s">
        <v>66</v>
      </c>
      <c r="K705" s="26" t="s">
        <v>7512</v>
      </c>
      <c r="L705" s="26">
        <v>14</v>
      </c>
      <c r="M705" s="26" t="s">
        <v>23</v>
      </c>
      <c r="N705" s="27">
        <v>45490</v>
      </c>
      <c r="O705" s="26" t="s">
        <v>49</v>
      </c>
      <c r="P705" s="26">
        <v>51.980899999999998</v>
      </c>
      <c r="Q705" s="26">
        <v>21.001200000000001</v>
      </c>
      <c r="R705" s="28">
        <f t="shared" si="31"/>
        <v>219</v>
      </c>
      <c r="S705" t="str">
        <f t="shared" si="32"/>
        <v>0</v>
      </c>
      <c r="T705" t="str">
        <f t="shared" si="33"/>
        <v>0</v>
      </c>
    </row>
    <row r="706" spans="1:20" x14ac:dyDescent="0.3">
      <c r="A706" s="23" t="s">
        <v>10137</v>
      </c>
      <c r="B706" s="23" t="s">
        <v>10138</v>
      </c>
      <c r="C706" s="23" t="s">
        <v>42</v>
      </c>
      <c r="D706" s="23">
        <v>468.21</v>
      </c>
      <c r="E706" s="23">
        <v>286</v>
      </c>
      <c r="F706" s="23" t="s">
        <v>27</v>
      </c>
      <c r="G706" s="23">
        <v>81</v>
      </c>
      <c r="H706" s="23">
        <v>7</v>
      </c>
      <c r="I706" s="24">
        <v>45412</v>
      </c>
      <c r="J706" s="23" t="s">
        <v>224</v>
      </c>
      <c r="K706" s="23" t="s">
        <v>10139</v>
      </c>
      <c r="L706" s="23">
        <v>29</v>
      </c>
      <c r="M706" s="23" t="s">
        <v>23</v>
      </c>
      <c r="N706" s="24">
        <v>45121</v>
      </c>
      <c r="O706" s="23" t="s">
        <v>138</v>
      </c>
      <c r="P706" s="23">
        <v>49.506999999999998</v>
      </c>
      <c r="Q706" s="23">
        <v>-0.38440000000000002</v>
      </c>
      <c r="R706" s="25">
        <f t="shared" si="31"/>
        <v>291</v>
      </c>
      <c r="S706" t="str">
        <f t="shared" si="32"/>
        <v>0</v>
      </c>
      <c r="T706" t="str">
        <f t="shared" si="33"/>
        <v>0</v>
      </c>
    </row>
    <row r="707" spans="1:20" hidden="1" x14ac:dyDescent="0.3">
      <c r="A707" s="26" t="s">
        <v>1861</v>
      </c>
      <c r="B707" s="26" t="s">
        <v>1862</v>
      </c>
      <c r="C707" s="26" t="s">
        <v>36</v>
      </c>
      <c r="D707" s="26">
        <v>507.86</v>
      </c>
      <c r="E707" s="26">
        <v>767</v>
      </c>
      <c r="F707" s="26" t="s">
        <v>47</v>
      </c>
      <c r="G707" s="26">
        <v>40</v>
      </c>
      <c r="H707" s="26">
        <v>24</v>
      </c>
      <c r="I707" s="27">
        <v>45481</v>
      </c>
      <c r="J707" s="26" t="s">
        <v>58</v>
      </c>
      <c r="K707" s="26" t="s">
        <v>1863</v>
      </c>
      <c r="L707" s="26">
        <v>39</v>
      </c>
      <c r="M707" s="26" t="s">
        <v>38</v>
      </c>
      <c r="N707" s="27">
        <v>45277</v>
      </c>
      <c r="O707" s="26" t="s">
        <v>138</v>
      </c>
      <c r="P707" s="26">
        <v>50.012300000000003</v>
      </c>
      <c r="Q707" s="26">
        <v>-2.7547000000000001</v>
      </c>
      <c r="R707" s="28">
        <f t="shared" ref="R707:R770" si="34">I707-N707</f>
        <v>204</v>
      </c>
      <c r="S707" t="str">
        <f t="shared" ref="S707:S770" si="35">IF(E707&lt;G707,"1","0")</f>
        <v>0</v>
      </c>
      <c r="T707" t="str">
        <f t="shared" si="33"/>
        <v>0</v>
      </c>
    </row>
    <row r="708" spans="1:20" hidden="1" x14ac:dyDescent="0.3">
      <c r="A708" s="23" t="s">
        <v>10405</v>
      </c>
      <c r="B708" s="23" t="s">
        <v>10406</v>
      </c>
      <c r="C708" s="23" t="s">
        <v>32</v>
      </c>
      <c r="D708" s="23">
        <v>211.42</v>
      </c>
      <c r="E708" s="23">
        <v>924</v>
      </c>
      <c r="F708" s="23" t="s">
        <v>47</v>
      </c>
      <c r="G708" s="23">
        <v>37</v>
      </c>
      <c r="H708" s="23">
        <v>16</v>
      </c>
      <c r="I708" s="24">
        <v>45587</v>
      </c>
      <c r="J708" s="23" t="s">
        <v>400</v>
      </c>
      <c r="K708" s="23" t="s">
        <v>10404</v>
      </c>
      <c r="L708" s="23">
        <v>28</v>
      </c>
      <c r="M708" s="23" t="s">
        <v>23</v>
      </c>
      <c r="N708" s="24">
        <v>45533</v>
      </c>
      <c r="O708" s="23" t="s">
        <v>138</v>
      </c>
      <c r="P708" s="23">
        <v>42.995600000000003</v>
      </c>
      <c r="Q708" s="23">
        <v>-1.2051000000000001</v>
      </c>
      <c r="R708" s="25">
        <f t="shared" si="34"/>
        <v>54</v>
      </c>
      <c r="S708" t="str">
        <f t="shared" si="35"/>
        <v>0</v>
      </c>
      <c r="T708" t="str">
        <f t="shared" si="33"/>
        <v>0</v>
      </c>
    </row>
    <row r="709" spans="1:20" hidden="1" x14ac:dyDescent="0.3">
      <c r="A709" s="26" t="s">
        <v>6061</v>
      </c>
      <c r="B709" s="26" t="s">
        <v>6062</v>
      </c>
      <c r="C709" s="26" t="s">
        <v>42</v>
      </c>
      <c r="D709" s="26">
        <v>904.7</v>
      </c>
      <c r="E709" s="26">
        <v>368</v>
      </c>
      <c r="F709" s="26" t="s">
        <v>20</v>
      </c>
      <c r="G709" s="26">
        <v>73</v>
      </c>
      <c r="H709" s="26">
        <v>25</v>
      </c>
      <c r="I709" s="27">
        <v>45533</v>
      </c>
      <c r="J709" s="26" t="s">
        <v>37</v>
      </c>
      <c r="K709" s="26" t="s">
        <v>6063</v>
      </c>
      <c r="L709" s="26">
        <v>46</v>
      </c>
      <c r="M709" s="26" t="s">
        <v>23</v>
      </c>
      <c r="N709" s="27">
        <v>45253</v>
      </c>
      <c r="O709" s="26" t="s">
        <v>44</v>
      </c>
      <c r="P709" s="26">
        <v>37.8551</v>
      </c>
      <c r="Q709" s="26">
        <v>9.3407999999999998</v>
      </c>
      <c r="R709" s="28">
        <f t="shared" si="34"/>
        <v>280</v>
      </c>
      <c r="S709" t="str">
        <f t="shared" si="35"/>
        <v>0</v>
      </c>
      <c r="T709" t="str">
        <f t="shared" si="33"/>
        <v>0</v>
      </c>
    </row>
    <row r="710" spans="1:20" hidden="1" x14ac:dyDescent="0.3">
      <c r="A710" s="23" t="s">
        <v>11003</v>
      </c>
      <c r="B710" s="23" t="s">
        <v>11004</v>
      </c>
      <c r="C710" s="23" t="s">
        <v>19</v>
      </c>
      <c r="D710" s="23">
        <v>756.99</v>
      </c>
      <c r="E710" s="23">
        <v>468</v>
      </c>
      <c r="F710" s="23" t="s">
        <v>20</v>
      </c>
      <c r="G710" s="23">
        <v>46</v>
      </c>
      <c r="H710" s="23">
        <v>17</v>
      </c>
      <c r="I710" s="24">
        <v>45502</v>
      </c>
      <c r="J710" s="23" t="s">
        <v>459</v>
      </c>
      <c r="K710" s="23" t="s">
        <v>11005</v>
      </c>
      <c r="L710" s="23">
        <v>15</v>
      </c>
      <c r="M710" s="23" t="s">
        <v>23</v>
      </c>
      <c r="N710" s="24">
        <v>45224</v>
      </c>
      <c r="O710" s="23" t="s">
        <v>138</v>
      </c>
      <c r="P710" s="23">
        <v>42.342799999999997</v>
      </c>
      <c r="Q710" s="23">
        <v>6.8975999999999997</v>
      </c>
      <c r="R710" s="25">
        <f t="shared" si="34"/>
        <v>278</v>
      </c>
      <c r="S710" t="str">
        <f t="shared" si="35"/>
        <v>0</v>
      </c>
      <c r="T710" t="str">
        <f t="shared" si="33"/>
        <v>0</v>
      </c>
    </row>
    <row r="711" spans="1:20" hidden="1" x14ac:dyDescent="0.3">
      <c r="A711" s="26" t="s">
        <v>1047</v>
      </c>
      <c r="B711" s="26" t="s">
        <v>1048</v>
      </c>
      <c r="C711" s="26" t="s">
        <v>72</v>
      </c>
      <c r="D711" s="26">
        <v>684.17</v>
      </c>
      <c r="E711" s="26">
        <v>898</v>
      </c>
      <c r="F711" s="26" t="s">
        <v>47</v>
      </c>
      <c r="G711" s="26">
        <v>76</v>
      </c>
      <c r="H711" s="26">
        <v>26</v>
      </c>
      <c r="I711" s="27">
        <v>45732</v>
      </c>
      <c r="J711" s="26" t="s">
        <v>33</v>
      </c>
      <c r="K711" s="26" t="s">
        <v>1049</v>
      </c>
      <c r="L711" s="26">
        <v>24</v>
      </c>
      <c r="M711" s="26" t="s">
        <v>23</v>
      </c>
      <c r="N711" s="27">
        <v>45719</v>
      </c>
      <c r="O711" s="26" t="s">
        <v>29</v>
      </c>
      <c r="P711" s="26">
        <v>37.084000000000003</v>
      </c>
      <c r="Q711" s="26">
        <v>0.1159</v>
      </c>
      <c r="R711" s="28">
        <f t="shared" si="34"/>
        <v>13</v>
      </c>
      <c r="S711" t="str">
        <f t="shared" si="35"/>
        <v>0</v>
      </c>
      <c r="T711" t="str">
        <f t="shared" si="33"/>
        <v>0</v>
      </c>
    </row>
    <row r="712" spans="1:20" x14ac:dyDescent="0.3">
      <c r="A712" s="23" t="s">
        <v>4279</v>
      </c>
      <c r="B712" s="23" t="s">
        <v>4280</v>
      </c>
      <c r="C712" s="23" t="s">
        <v>65</v>
      </c>
      <c r="D712" s="23">
        <v>950.43</v>
      </c>
      <c r="E712" s="23">
        <v>185</v>
      </c>
      <c r="F712" s="23" t="s">
        <v>27</v>
      </c>
      <c r="G712" s="23">
        <v>88</v>
      </c>
      <c r="H712" s="23">
        <v>22</v>
      </c>
      <c r="I712" s="24">
        <v>45735</v>
      </c>
      <c r="J712" s="23" t="s">
        <v>429</v>
      </c>
      <c r="K712" s="23" t="s">
        <v>4276</v>
      </c>
      <c r="L712" s="23">
        <v>14</v>
      </c>
      <c r="M712" s="23" t="s">
        <v>23</v>
      </c>
      <c r="N712" s="24">
        <v>45379</v>
      </c>
      <c r="O712" s="23" t="s">
        <v>39</v>
      </c>
      <c r="P712" s="23">
        <v>55.961199999999998</v>
      </c>
      <c r="Q712" s="23">
        <v>23.525600000000001</v>
      </c>
      <c r="R712" s="25">
        <f t="shared" si="34"/>
        <v>356</v>
      </c>
      <c r="S712" t="str">
        <f t="shared" si="35"/>
        <v>0</v>
      </c>
      <c r="T712" t="str">
        <f t="shared" si="33"/>
        <v>0</v>
      </c>
    </row>
    <row r="713" spans="1:20" hidden="1" x14ac:dyDescent="0.3">
      <c r="A713" s="26" t="s">
        <v>10542</v>
      </c>
      <c r="B713" s="26" t="s">
        <v>10543</v>
      </c>
      <c r="C713" s="26" t="s">
        <v>36</v>
      </c>
      <c r="D713" s="26">
        <v>291.55</v>
      </c>
      <c r="E713" s="26">
        <v>473</v>
      </c>
      <c r="F713" s="26" t="s">
        <v>20</v>
      </c>
      <c r="G713" s="26">
        <v>77</v>
      </c>
      <c r="H713" s="26">
        <v>4</v>
      </c>
      <c r="I713" s="27">
        <v>45214</v>
      </c>
      <c r="J713" s="26" t="s">
        <v>321</v>
      </c>
      <c r="K713" s="26" t="s">
        <v>10544</v>
      </c>
      <c r="L713" s="26">
        <v>25</v>
      </c>
      <c r="M713" s="26" t="s">
        <v>38</v>
      </c>
      <c r="N713" s="27">
        <v>45136</v>
      </c>
      <c r="O713" s="26" t="s">
        <v>49</v>
      </c>
      <c r="P713" s="26">
        <v>53.124699999999997</v>
      </c>
      <c r="Q713" s="26">
        <v>14.167999999999999</v>
      </c>
      <c r="R713" s="28">
        <f t="shared" si="34"/>
        <v>78</v>
      </c>
      <c r="S713" t="str">
        <f t="shared" si="35"/>
        <v>0</v>
      </c>
      <c r="T713" t="str">
        <f t="shared" si="33"/>
        <v>0</v>
      </c>
    </row>
    <row r="714" spans="1:20" x14ac:dyDescent="0.3">
      <c r="A714" s="23" t="s">
        <v>7360</v>
      </c>
      <c r="B714" s="23" t="s">
        <v>7361</v>
      </c>
      <c r="C714" s="23" t="s">
        <v>42</v>
      </c>
      <c r="D714" s="23">
        <v>90.35</v>
      </c>
      <c r="E714" s="23">
        <v>60</v>
      </c>
      <c r="F714" s="23" t="s">
        <v>27</v>
      </c>
      <c r="G714" s="23">
        <v>44</v>
      </c>
      <c r="H714" s="23">
        <v>17</v>
      </c>
      <c r="I714" s="24">
        <v>46015</v>
      </c>
      <c r="J714" s="23" t="s">
        <v>201</v>
      </c>
      <c r="K714" s="23" t="s">
        <v>7357</v>
      </c>
      <c r="L714" s="23">
        <v>32</v>
      </c>
      <c r="M714" s="23" t="s">
        <v>23</v>
      </c>
      <c r="N714" s="24">
        <v>45668</v>
      </c>
      <c r="O714" s="23" t="s">
        <v>24</v>
      </c>
      <c r="P714" s="23">
        <v>53.1053</v>
      </c>
      <c r="Q714" s="23">
        <v>10.578099999999999</v>
      </c>
      <c r="R714" s="25">
        <f t="shared" si="34"/>
        <v>347</v>
      </c>
      <c r="S714" t="str">
        <f t="shared" si="35"/>
        <v>0</v>
      </c>
      <c r="T714" t="str">
        <f t="shared" si="33"/>
        <v>0</v>
      </c>
    </row>
    <row r="715" spans="1:20" x14ac:dyDescent="0.3">
      <c r="A715" s="26" t="s">
        <v>10286</v>
      </c>
      <c r="B715" s="26" t="s">
        <v>10287</v>
      </c>
      <c r="C715" s="26" t="s">
        <v>42</v>
      </c>
      <c r="D715" s="26">
        <v>827.88</v>
      </c>
      <c r="E715" s="26">
        <v>261</v>
      </c>
      <c r="F715" s="26" t="s">
        <v>27</v>
      </c>
      <c r="G715" s="26">
        <v>45</v>
      </c>
      <c r="H715" s="26">
        <v>18</v>
      </c>
      <c r="I715" s="27">
        <v>45226</v>
      </c>
      <c r="J715" s="26" t="s">
        <v>131</v>
      </c>
      <c r="K715" s="26" t="s">
        <v>10283</v>
      </c>
      <c r="L715" s="26">
        <v>32</v>
      </c>
      <c r="M715" s="26" t="s">
        <v>23</v>
      </c>
      <c r="N715" s="27">
        <v>45012</v>
      </c>
      <c r="O715" s="26" t="s">
        <v>77</v>
      </c>
      <c r="P715" s="26">
        <v>51.058700000000002</v>
      </c>
      <c r="Q715" s="26">
        <v>4.5377000000000001</v>
      </c>
      <c r="R715" s="28">
        <f t="shared" si="34"/>
        <v>214</v>
      </c>
      <c r="S715" t="str">
        <f t="shared" si="35"/>
        <v>0</v>
      </c>
      <c r="T715" t="str">
        <f t="shared" si="33"/>
        <v>0</v>
      </c>
    </row>
    <row r="716" spans="1:20" hidden="1" x14ac:dyDescent="0.3">
      <c r="A716" s="23" t="s">
        <v>3431</v>
      </c>
      <c r="B716" s="23" t="s">
        <v>3432</v>
      </c>
      <c r="C716" s="23" t="s">
        <v>55</v>
      </c>
      <c r="D716" s="23">
        <v>998.43</v>
      </c>
      <c r="E716" s="23">
        <v>787</v>
      </c>
      <c r="F716" s="23" t="s">
        <v>47</v>
      </c>
      <c r="G716" s="23">
        <v>66</v>
      </c>
      <c r="H716" s="23">
        <v>26</v>
      </c>
      <c r="I716" s="24">
        <v>45071</v>
      </c>
      <c r="J716" s="23" t="s">
        <v>412</v>
      </c>
      <c r="K716" s="23" t="s">
        <v>3433</v>
      </c>
      <c r="L716" s="23">
        <v>31</v>
      </c>
      <c r="M716" s="23" t="s">
        <v>23</v>
      </c>
      <c r="N716" s="24">
        <v>45038</v>
      </c>
      <c r="O716" s="23" t="s">
        <v>84</v>
      </c>
      <c r="P716" s="23">
        <v>52.530799999999999</v>
      </c>
      <c r="Q716" s="23">
        <v>6.3666999999999998</v>
      </c>
      <c r="R716" s="25">
        <f t="shared" si="34"/>
        <v>33</v>
      </c>
      <c r="S716" t="str">
        <f t="shared" si="35"/>
        <v>0</v>
      </c>
      <c r="T716" t="str">
        <f t="shared" si="33"/>
        <v>0</v>
      </c>
    </row>
    <row r="717" spans="1:20" x14ac:dyDescent="0.3">
      <c r="A717" s="26" t="s">
        <v>7005</v>
      </c>
      <c r="B717" s="26" t="s">
        <v>7006</v>
      </c>
      <c r="C717" s="26" t="s">
        <v>19</v>
      </c>
      <c r="D717" s="26">
        <v>582.65</v>
      </c>
      <c r="E717" s="26">
        <v>110</v>
      </c>
      <c r="F717" s="26" t="s">
        <v>27</v>
      </c>
      <c r="G717" s="26">
        <v>79</v>
      </c>
      <c r="H717" s="26">
        <v>4</v>
      </c>
      <c r="I717" s="27">
        <v>45895</v>
      </c>
      <c r="J717" s="26" t="s">
        <v>179</v>
      </c>
      <c r="K717" s="26" t="s">
        <v>7002</v>
      </c>
      <c r="L717" s="26">
        <v>37</v>
      </c>
      <c r="M717" s="26" t="s">
        <v>23</v>
      </c>
      <c r="N717" s="27">
        <v>45620</v>
      </c>
      <c r="O717" s="26" t="s">
        <v>90</v>
      </c>
      <c r="P717" s="26">
        <v>47.453299999999999</v>
      </c>
      <c r="Q717" s="26">
        <v>9.5208999999999993</v>
      </c>
      <c r="R717" s="28">
        <f t="shared" si="34"/>
        <v>275</v>
      </c>
      <c r="S717" t="str">
        <f t="shared" si="35"/>
        <v>0</v>
      </c>
      <c r="T717" t="str">
        <f t="shared" si="33"/>
        <v>0</v>
      </c>
    </row>
    <row r="718" spans="1:20" hidden="1" x14ac:dyDescent="0.3">
      <c r="A718" s="23" t="s">
        <v>1783</v>
      </c>
      <c r="B718" s="23" t="s">
        <v>1784</v>
      </c>
      <c r="C718" s="23" t="s">
        <v>42</v>
      </c>
      <c r="D718" s="23">
        <v>68.22</v>
      </c>
      <c r="E718" s="23">
        <v>828</v>
      </c>
      <c r="F718" s="23" t="s">
        <v>47</v>
      </c>
      <c r="G718" s="23">
        <v>13</v>
      </c>
      <c r="H718" s="23">
        <v>17</v>
      </c>
      <c r="I718" s="24">
        <v>45513</v>
      </c>
      <c r="J718" s="23" t="s">
        <v>556</v>
      </c>
      <c r="K718" s="23" t="s">
        <v>1785</v>
      </c>
      <c r="L718" s="23">
        <v>8</v>
      </c>
      <c r="M718" s="23" t="s">
        <v>23</v>
      </c>
      <c r="N718" s="24">
        <v>45315</v>
      </c>
      <c r="O718" s="23" t="s">
        <v>44</v>
      </c>
      <c r="P718" s="23">
        <v>45.5244</v>
      </c>
      <c r="Q718" s="23">
        <v>11.1326</v>
      </c>
      <c r="R718" s="25">
        <f t="shared" si="34"/>
        <v>198</v>
      </c>
      <c r="S718" t="str">
        <f t="shared" si="35"/>
        <v>0</v>
      </c>
      <c r="T718" t="str">
        <f t="shared" si="33"/>
        <v>0</v>
      </c>
    </row>
    <row r="719" spans="1:20" hidden="1" x14ac:dyDescent="0.3">
      <c r="A719" s="26" t="s">
        <v>1723</v>
      </c>
      <c r="B719" s="26" t="s">
        <v>1724</v>
      </c>
      <c r="C719" s="26" t="s">
        <v>55</v>
      </c>
      <c r="D719" s="26">
        <v>782.66</v>
      </c>
      <c r="E719" s="26">
        <v>941</v>
      </c>
      <c r="F719" s="26" t="s">
        <v>47</v>
      </c>
      <c r="G719" s="26">
        <v>58</v>
      </c>
      <c r="H719" s="26">
        <v>15</v>
      </c>
      <c r="I719" s="27">
        <v>45498</v>
      </c>
      <c r="J719" s="26" t="s">
        <v>154</v>
      </c>
      <c r="K719" s="26" t="s">
        <v>1725</v>
      </c>
      <c r="L719" s="26">
        <v>39</v>
      </c>
      <c r="M719" s="26" t="s">
        <v>23</v>
      </c>
      <c r="N719" s="27">
        <v>45355</v>
      </c>
      <c r="O719" s="26" t="s">
        <v>24</v>
      </c>
      <c r="P719" s="26">
        <v>51.069899999999997</v>
      </c>
      <c r="Q719" s="26">
        <v>5.9706999999999999</v>
      </c>
      <c r="R719" s="28">
        <f t="shared" si="34"/>
        <v>143</v>
      </c>
      <c r="S719" t="str">
        <f t="shared" si="35"/>
        <v>0</v>
      </c>
      <c r="T719" t="str">
        <f t="shared" si="33"/>
        <v>0</v>
      </c>
    </row>
    <row r="720" spans="1:20" x14ac:dyDescent="0.3">
      <c r="A720" s="23" t="s">
        <v>2291</v>
      </c>
      <c r="B720" s="23" t="s">
        <v>2292</v>
      </c>
      <c r="C720" s="23" t="s">
        <v>36</v>
      </c>
      <c r="D720" s="23">
        <v>83.01</v>
      </c>
      <c r="E720" s="23">
        <v>140</v>
      </c>
      <c r="F720" s="23" t="s">
        <v>27</v>
      </c>
      <c r="G720" s="23">
        <v>48</v>
      </c>
      <c r="H720" s="23">
        <v>22</v>
      </c>
      <c r="I720" s="24">
        <v>45456</v>
      </c>
      <c r="J720" s="23" t="s">
        <v>100</v>
      </c>
      <c r="K720" s="23" t="s">
        <v>2293</v>
      </c>
      <c r="L720" s="23">
        <v>24</v>
      </c>
      <c r="M720" s="23" t="s">
        <v>23</v>
      </c>
      <c r="N720" s="24">
        <v>45103</v>
      </c>
      <c r="O720" s="23" t="s">
        <v>112</v>
      </c>
      <c r="P720" s="23">
        <v>54.230400000000003</v>
      </c>
      <c r="Q720" s="23">
        <v>1.6649</v>
      </c>
      <c r="R720" s="25">
        <f t="shared" si="34"/>
        <v>353</v>
      </c>
      <c r="S720" t="str">
        <f t="shared" si="35"/>
        <v>0</v>
      </c>
      <c r="T720" t="str">
        <f t="shared" si="33"/>
        <v>0</v>
      </c>
    </row>
    <row r="721" spans="1:20" hidden="1" x14ac:dyDescent="0.3">
      <c r="A721" s="26" t="s">
        <v>5956</v>
      </c>
      <c r="B721" s="26" t="s">
        <v>5957</v>
      </c>
      <c r="C721" s="26" t="s">
        <v>42</v>
      </c>
      <c r="D721" s="26">
        <v>544.61</v>
      </c>
      <c r="E721" s="26">
        <v>744</v>
      </c>
      <c r="F721" s="26" t="s">
        <v>47</v>
      </c>
      <c r="G721" s="26">
        <v>27</v>
      </c>
      <c r="H721" s="26">
        <v>17</v>
      </c>
      <c r="I721" s="27">
        <v>45738</v>
      </c>
      <c r="J721" s="26" t="s">
        <v>76</v>
      </c>
      <c r="K721" s="26" t="s">
        <v>5953</v>
      </c>
      <c r="L721" s="26">
        <v>10</v>
      </c>
      <c r="M721" s="26" t="s">
        <v>23</v>
      </c>
      <c r="N721" s="27">
        <v>45711</v>
      </c>
      <c r="O721" s="26" t="s">
        <v>29</v>
      </c>
      <c r="P721" s="26">
        <v>38.170499999999997</v>
      </c>
      <c r="Q721" s="26">
        <v>-4.3177000000000003</v>
      </c>
      <c r="R721" s="28">
        <f t="shared" si="34"/>
        <v>27</v>
      </c>
      <c r="S721" t="str">
        <f t="shared" si="35"/>
        <v>0</v>
      </c>
      <c r="T721" t="str">
        <f t="shared" si="33"/>
        <v>0</v>
      </c>
    </row>
    <row r="722" spans="1:20" hidden="1" x14ac:dyDescent="0.3">
      <c r="A722" s="23" t="s">
        <v>7145</v>
      </c>
      <c r="B722" s="23" t="s">
        <v>7146</v>
      </c>
      <c r="C722" s="23" t="s">
        <v>32</v>
      </c>
      <c r="D722" s="23">
        <v>284.76</v>
      </c>
      <c r="E722" s="23">
        <v>534</v>
      </c>
      <c r="F722" s="23" t="s">
        <v>20</v>
      </c>
      <c r="G722" s="23">
        <v>69</v>
      </c>
      <c r="H722" s="23">
        <v>13</v>
      </c>
      <c r="I722" s="24">
        <v>45901</v>
      </c>
      <c r="J722" s="23" t="s">
        <v>210</v>
      </c>
      <c r="K722" s="23" t="s">
        <v>7147</v>
      </c>
      <c r="L722" s="23">
        <v>10</v>
      </c>
      <c r="M722" s="23" t="s">
        <v>23</v>
      </c>
      <c r="N722" s="24">
        <v>45660</v>
      </c>
      <c r="O722" s="23" t="s">
        <v>90</v>
      </c>
      <c r="P722" s="23">
        <v>48.186700000000002</v>
      </c>
      <c r="Q722" s="23">
        <v>15.773899999999999</v>
      </c>
      <c r="R722" s="25">
        <f t="shared" si="34"/>
        <v>241</v>
      </c>
      <c r="S722" t="str">
        <f t="shared" si="35"/>
        <v>0</v>
      </c>
      <c r="T722" t="str">
        <f t="shared" si="33"/>
        <v>0</v>
      </c>
    </row>
    <row r="723" spans="1:20" hidden="1" x14ac:dyDescent="0.3">
      <c r="A723" s="26" t="s">
        <v>7290</v>
      </c>
      <c r="B723" s="26" t="s">
        <v>7291</v>
      </c>
      <c r="C723" s="26" t="s">
        <v>32</v>
      </c>
      <c r="D723" s="26">
        <v>915.88</v>
      </c>
      <c r="E723" s="26">
        <v>78</v>
      </c>
      <c r="F723" s="26" t="s">
        <v>27</v>
      </c>
      <c r="G723" s="26">
        <v>95</v>
      </c>
      <c r="H723" s="26">
        <v>25</v>
      </c>
      <c r="I723" s="27">
        <v>45361</v>
      </c>
      <c r="J723" s="26" t="s">
        <v>360</v>
      </c>
      <c r="K723" s="26" t="s">
        <v>7289</v>
      </c>
      <c r="L723" s="26">
        <v>21</v>
      </c>
      <c r="M723" s="26" t="s">
        <v>38</v>
      </c>
      <c r="N723" s="27">
        <v>45200</v>
      </c>
      <c r="O723" s="26" t="s">
        <v>77</v>
      </c>
      <c r="P723" s="26">
        <v>50.334800000000001</v>
      </c>
      <c r="Q723" s="26">
        <v>3.7077</v>
      </c>
      <c r="R723" s="28">
        <f t="shared" si="34"/>
        <v>161</v>
      </c>
      <c r="S723" t="str">
        <f t="shared" si="35"/>
        <v>1</v>
      </c>
      <c r="T723" t="str">
        <f t="shared" si="33"/>
        <v>1</v>
      </c>
    </row>
    <row r="724" spans="1:20" hidden="1" x14ac:dyDescent="0.3">
      <c r="A724" s="23" t="s">
        <v>3770</v>
      </c>
      <c r="B724" s="23" t="s">
        <v>3771</v>
      </c>
      <c r="C724" s="23" t="s">
        <v>55</v>
      </c>
      <c r="D724" s="23">
        <v>456.82</v>
      </c>
      <c r="E724" s="23">
        <v>493</v>
      </c>
      <c r="F724" s="23" t="s">
        <v>20</v>
      </c>
      <c r="G724" s="23">
        <v>19</v>
      </c>
      <c r="H724" s="23">
        <v>26</v>
      </c>
      <c r="I724" s="24">
        <v>45932</v>
      </c>
      <c r="J724" s="23" t="s">
        <v>201</v>
      </c>
      <c r="K724" s="23" t="s">
        <v>3767</v>
      </c>
      <c r="L724" s="23">
        <v>23</v>
      </c>
      <c r="M724" s="23" t="s">
        <v>38</v>
      </c>
      <c r="N724" s="24">
        <v>45694</v>
      </c>
      <c r="O724" s="23" t="s">
        <v>24</v>
      </c>
      <c r="P724" s="23">
        <v>54.427500000000002</v>
      </c>
      <c r="Q724" s="23">
        <v>12.061999999999999</v>
      </c>
      <c r="R724" s="25">
        <f t="shared" si="34"/>
        <v>238</v>
      </c>
      <c r="S724" t="str">
        <f t="shared" si="35"/>
        <v>0</v>
      </c>
      <c r="T724" t="str">
        <f t="shared" si="33"/>
        <v>0</v>
      </c>
    </row>
    <row r="725" spans="1:20" hidden="1" x14ac:dyDescent="0.3">
      <c r="A725" s="26" t="s">
        <v>2648</v>
      </c>
      <c r="B725" s="26" t="s">
        <v>2649</v>
      </c>
      <c r="C725" s="26" t="s">
        <v>32</v>
      </c>
      <c r="D725" s="26">
        <v>899.48</v>
      </c>
      <c r="E725" s="26">
        <v>30</v>
      </c>
      <c r="F725" s="26" t="s">
        <v>27</v>
      </c>
      <c r="G725" s="26">
        <v>32</v>
      </c>
      <c r="H725" s="26">
        <v>3</v>
      </c>
      <c r="I725" s="27">
        <v>45265</v>
      </c>
      <c r="J725" s="26" t="s">
        <v>134</v>
      </c>
      <c r="K725" s="26" t="s">
        <v>2647</v>
      </c>
      <c r="L725" s="26">
        <v>21</v>
      </c>
      <c r="M725" s="26" t="s">
        <v>23</v>
      </c>
      <c r="N725" s="27">
        <v>45167</v>
      </c>
      <c r="O725" s="26" t="s">
        <v>90</v>
      </c>
      <c r="P725" s="26">
        <v>46.709499999999998</v>
      </c>
      <c r="Q725" s="26">
        <v>10.0307</v>
      </c>
      <c r="R725" s="28">
        <f t="shared" si="34"/>
        <v>98</v>
      </c>
      <c r="S725" t="str">
        <f t="shared" si="35"/>
        <v>1</v>
      </c>
      <c r="T725" t="str">
        <f t="shared" si="33"/>
        <v>1</v>
      </c>
    </row>
    <row r="726" spans="1:20" hidden="1" x14ac:dyDescent="0.3">
      <c r="A726" s="23" t="s">
        <v>3241</v>
      </c>
      <c r="B726" s="23" t="s">
        <v>3242</v>
      </c>
      <c r="C726" s="23" t="s">
        <v>19</v>
      </c>
      <c r="D726" s="23">
        <v>306.08999999999997</v>
      </c>
      <c r="E726" s="23">
        <v>515</v>
      </c>
      <c r="F726" s="23" t="s">
        <v>20</v>
      </c>
      <c r="G726" s="23">
        <v>77</v>
      </c>
      <c r="H726" s="23">
        <v>12</v>
      </c>
      <c r="I726" s="24">
        <v>45339</v>
      </c>
      <c r="J726" s="23" t="s">
        <v>66</v>
      </c>
      <c r="K726" s="23" t="s">
        <v>3240</v>
      </c>
      <c r="L726" s="23">
        <v>7</v>
      </c>
      <c r="M726" s="23" t="s">
        <v>23</v>
      </c>
      <c r="N726" s="24">
        <v>45077</v>
      </c>
      <c r="O726" s="23" t="s">
        <v>24</v>
      </c>
      <c r="P726" s="23">
        <v>50.975000000000001</v>
      </c>
      <c r="Q726" s="23">
        <v>7.9028</v>
      </c>
      <c r="R726" s="25">
        <f t="shared" si="34"/>
        <v>262</v>
      </c>
      <c r="S726" t="str">
        <f t="shared" si="35"/>
        <v>0</v>
      </c>
      <c r="T726" t="str">
        <f t="shared" si="33"/>
        <v>0</v>
      </c>
    </row>
    <row r="727" spans="1:20" hidden="1" x14ac:dyDescent="0.3">
      <c r="A727" s="26" t="s">
        <v>4598</v>
      </c>
      <c r="B727" s="26" t="s">
        <v>4599</v>
      </c>
      <c r="C727" s="26" t="s">
        <v>65</v>
      </c>
      <c r="D727" s="26">
        <v>393.49</v>
      </c>
      <c r="E727" s="26">
        <v>508</v>
      </c>
      <c r="F727" s="26" t="s">
        <v>20</v>
      </c>
      <c r="G727" s="26">
        <v>68</v>
      </c>
      <c r="H727" s="26">
        <v>27</v>
      </c>
      <c r="I727" s="27">
        <v>45339</v>
      </c>
      <c r="J727" s="26" t="s">
        <v>201</v>
      </c>
      <c r="K727" s="26" t="s">
        <v>4597</v>
      </c>
      <c r="L727" s="26">
        <v>38</v>
      </c>
      <c r="M727" s="26" t="s">
        <v>23</v>
      </c>
      <c r="N727" s="27">
        <v>45299</v>
      </c>
      <c r="O727" s="26" t="s">
        <v>29</v>
      </c>
      <c r="P727" s="26">
        <v>37.981099999999998</v>
      </c>
      <c r="Q727" s="26">
        <v>1.7588999999999999</v>
      </c>
      <c r="R727" s="28">
        <f t="shared" si="34"/>
        <v>40</v>
      </c>
      <c r="S727" t="str">
        <f t="shared" si="35"/>
        <v>0</v>
      </c>
      <c r="T727" t="str">
        <f t="shared" si="33"/>
        <v>0</v>
      </c>
    </row>
    <row r="728" spans="1:20" hidden="1" x14ac:dyDescent="0.3">
      <c r="A728" s="23" t="s">
        <v>3149</v>
      </c>
      <c r="B728" s="23" t="s">
        <v>3150</v>
      </c>
      <c r="C728" s="23" t="s">
        <v>32</v>
      </c>
      <c r="D728" s="23">
        <v>947.65</v>
      </c>
      <c r="E728" s="23">
        <v>970</v>
      </c>
      <c r="F728" s="23" t="s">
        <v>47</v>
      </c>
      <c r="G728" s="23">
        <v>92</v>
      </c>
      <c r="H728" s="23">
        <v>17</v>
      </c>
      <c r="I728" s="24">
        <v>45269</v>
      </c>
      <c r="J728" s="23" t="s">
        <v>61</v>
      </c>
      <c r="K728" s="23" t="s">
        <v>3148</v>
      </c>
      <c r="L728" s="23">
        <v>8</v>
      </c>
      <c r="M728" s="23" t="s">
        <v>23</v>
      </c>
      <c r="N728" s="24">
        <v>45030</v>
      </c>
      <c r="O728" s="23" t="s">
        <v>77</v>
      </c>
      <c r="P728" s="23">
        <v>49.679099999999998</v>
      </c>
      <c r="Q728" s="23">
        <v>5.2899000000000003</v>
      </c>
      <c r="R728" s="25">
        <f t="shared" si="34"/>
        <v>239</v>
      </c>
      <c r="S728" t="str">
        <f t="shared" si="35"/>
        <v>0</v>
      </c>
      <c r="T728" t="str">
        <f t="shared" si="33"/>
        <v>0</v>
      </c>
    </row>
    <row r="729" spans="1:20" hidden="1" x14ac:dyDescent="0.3">
      <c r="A729" s="26" t="s">
        <v>1016</v>
      </c>
      <c r="B729" s="26" t="s">
        <v>1017</v>
      </c>
      <c r="C729" s="26" t="s">
        <v>36</v>
      </c>
      <c r="D729" s="26">
        <v>209.3</v>
      </c>
      <c r="E729" s="26">
        <v>629</v>
      </c>
      <c r="F729" s="26" t="s">
        <v>20</v>
      </c>
      <c r="G729" s="26">
        <v>99</v>
      </c>
      <c r="H729" s="26">
        <v>22</v>
      </c>
      <c r="I729" s="27">
        <v>45915</v>
      </c>
      <c r="J729" s="26" t="s">
        <v>61</v>
      </c>
      <c r="K729" s="26" t="s">
        <v>1015</v>
      </c>
      <c r="L729" s="26">
        <v>27</v>
      </c>
      <c r="M729" s="26" t="s">
        <v>23</v>
      </c>
      <c r="N729" s="27">
        <v>45693</v>
      </c>
      <c r="O729" s="26" t="s">
        <v>112</v>
      </c>
      <c r="P729" s="26">
        <v>52.286099999999998</v>
      </c>
      <c r="Q729" s="26">
        <v>-0.59670000000000001</v>
      </c>
      <c r="R729" s="28">
        <f t="shared" si="34"/>
        <v>222</v>
      </c>
      <c r="S729" t="str">
        <f t="shared" si="35"/>
        <v>0</v>
      </c>
      <c r="T729" t="str">
        <f t="shared" si="33"/>
        <v>0</v>
      </c>
    </row>
    <row r="730" spans="1:20" x14ac:dyDescent="0.3">
      <c r="A730" s="23" t="s">
        <v>3371</v>
      </c>
      <c r="B730" s="23" t="s">
        <v>3372</v>
      </c>
      <c r="C730" s="23" t="s">
        <v>42</v>
      </c>
      <c r="D730" s="23">
        <v>582.72</v>
      </c>
      <c r="E730" s="23">
        <v>65</v>
      </c>
      <c r="F730" s="23" t="s">
        <v>27</v>
      </c>
      <c r="G730" s="23">
        <v>16</v>
      </c>
      <c r="H730" s="23">
        <v>22</v>
      </c>
      <c r="I730" s="24">
        <v>45315</v>
      </c>
      <c r="J730" s="23" t="s">
        <v>268</v>
      </c>
      <c r="K730" s="23" t="s">
        <v>3370</v>
      </c>
      <c r="L730" s="23">
        <v>22</v>
      </c>
      <c r="M730" s="23" t="s">
        <v>38</v>
      </c>
      <c r="N730" s="24">
        <v>45027</v>
      </c>
      <c r="O730" s="23" t="s">
        <v>138</v>
      </c>
      <c r="P730" s="23">
        <v>48.379600000000003</v>
      </c>
      <c r="Q730" s="23">
        <v>-4.9920999999999998</v>
      </c>
      <c r="R730" s="25">
        <f t="shared" si="34"/>
        <v>288</v>
      </c>
      <c r="S730" t="str">
        <f t="shared" si="35"/>
        <v>0</v>
      </c>
      <c r="T730" t="str">
        <f t="shared" si="33"/>
        <v>0</v>
      </c>
    </row>
    <row r="731" spans="1:20" hidden="1" x14ac:dyDescent="0.3">
      <c r="A731" s="26" t="s">
        <v>2559</v>
      </c>
      <c r="B731" s="26" t="s">
        <v>2560</v>
      </c>
      <c r="C731" s="26" t="s">
        <v>55</v>
      </c>
      <c r="D731" s="26">
        <v>394.63</v>
      </c>
      <c r="E731" s="26">
        <v>509</v>
      </c>
      <c r="F731" s="26" t="s">
        <v>20</v>
      </c>
      <c r="G731" s="26">
        <v>22</v>
      </c>
      <c r="H731" s="26">
        <v>7</v>
      </c>
      <c r="I731" s="27">
        <v>45960</v>
      </c>
      <c r="J731" s="26" t="s">
        <v>33</v>
      </c>
      <c r="K731" s="26" t="s">
        <v>2561</v>
      </c>
      <c r="L731" s="26">
        <v>38</v>
      </c>
      <c r="M731" s="26" t="s">
        <v>38</v>
      </c>
      <c r="N731" s="27">
        <v>45725</v>
      </c>
      <c r="O731" s="26" t="s">
        <v>49</v>
      </c>
      <c r="P731" s="26">
        <v>51.953000000000003</v>
      </c>
      <c r="Q731" s="26">
        <v>15.4932</v>
      </c>
      <c r="R731" s="28">
        <f t="shared" si="34"/>
        <v>235</v>
      </c>
      <c r="S731" t="str">
        <f t="shared" si="35"/>
        <v>0</v>
      </c>
      <c r="T731" t="str">
        <f t="shared" si="33"/>
        <v>0</v>
      </c>
    </row>
    <row r="732" spans="1:20" hidden="1" x14ac:dyDescent="0.3">
      <c r="A732" s="23" t="s">
        <v>6595</v>
      </c>
      <c r="B732" s="23" t="s">
        <v>6596</v>
      </c>
      <c r="C732" s="23" t="s">
        <v>42</v>
      </c>
      <c r="D732" s="23">
        <v>776.43</v>
      </c>
      <c r="E732" s="23">
        <v>911</v>
      </c>
      <c r="F732" s="23" t="s">
        <v>47</v>
      </c>
      <c r="G732" s="23">
        <v>12</v>
      </c>
      <c r="H732" s="23">
        <v>7</v>
      </c>
      <c r="I732" s="24">
        <v>45539</v>
      </c>
      <c r="J732" s="23" t="s">
        <v>360</v>
      </c>
      <c r="K732" s="23" t="s">
        <v>6594</v>
      </c>
      <c r="L732" s="23">
        <v>33</v>
      </c>
      <c r="M732" s="23" t="s">
        <v>23</v>
      </c>
      <c r="N732" s="24">
        <v>45470</v>
      </c>
      <c r="O732" s="23" t="s">
        <v>112</v>
      </c>
      <c r="P732" s="23">
        <v>57.522799999999997</v>
      </c>
      <c r="Q732" s="23">
        <v>0.51590000000000003</v>
      </c>
      <c r="R732" s="25">
        <f t="shared" si="34"/>
        <v>69</v>
      </c>
      <c r="S732" t="str">
        <f t="shared" si="35"/>
        <v>0</v>
      </c>
      <c r="T732" t="str">
        <f t="shared" si="33"/>
        <v>0</v>
      </c>
    </row>
    <row r="733" spans="1:20" hidden="1" x14ac:dyDescent="0.3">
      <c r="A733" s="26" t="s">
        <v>2997</v>
      </c>
      <c r="B733" s="26" t="s">
        <v>2998</v>
      </c>
      <c r="C733" s="26" t="s">
        <v>65</v>
      </c>
      <c r="D733" s="26">
        <v>138</v>
      </c>
      <c r="E733" s="26">
        <v>370</v>
      </c>
      <c r="F733" s="26" t="s">
        <v>20</v>
      </c>
      <c r="G733" s="26">
        <v>49</v>
      </c>
      <c r="H733" s="26">
        <v>26</v>
      </c>
      <c r="I733" s="27">
        <v>45429</v>
      </c>
      <c r="J733" s="26" t="s">
        <v>48</v>
      </c>
      <c r="K733" s="26" t="s">
        <v>2999</v>
      </c>
      <c r="L733" s="26">
        <v>48</v>
      </c>
      <c r="M733" s="26" t="s">
        <v>23</v>
      </c>
      <c r="N733" s="27">
        <v>45290</v>
      </c>
      <c r="O733" s="26" t="s">
        <v>138</v>
      </c>
      <c r="P733" s="26">
        <v>45.399799999999999</v>
      </c>
      <c r="Q733" s="26">
        <v>1.3882000000000001</v>
      </c>
      <c r="R733" s="28">
        <f t="shared" si="34"/>
        <v>139</v>
      </c>
      <c r="S733" t="str">
        <f t="shared" si="35"/>
        <v>0</v>
      </c>
      <c r="T733" t="str">
        <f t="shared" si="33"/>
        <v>0</v>
      </c>
    </row>
    <row r="734" spans="1:20" x14ac:dyDescent="0.3">
      <c r="A734" s="23" t="s">
        <v>9480</v>
      </c>
      <c r="B734" s="23" t="s">
        <v>9481</v>
      </c>
      <c r="C734" s="23" t="s">
        <v>42</v>
      </c>
      <c r="D734" s="23">
        <v>442.84</v>
      </c>
      <c r="E734" s="23">
        <v>286</v>
      </c>
      <c r="F734" s="23" t="s">
        <v>27</v>
      </c>
      <c r="G734" s="23">
        <v>20</v>
      </c>
      <c r="H734" s="23">
        <v>11</v>
      </c>
      <c r="I734" s="24">
        <v>45613</v>
      </c>
      <c r="J734" s="23" t="s">
        <v>87</v>
      </c>
      <c r="K734" s="23" t="s">
        <v>9479</v>
      </c>
      <c r="L734" s="23">
        <v>19</v>
      </c>
      <c r="M734" s="23" t="s">
        <v>23</v>
      </c>
      <c r="N734" s="24">
        <v>45539</v>
      </c>
      <c r="O734" s="23" t="s">
        <v>44</v>
      </c>
      <c r="P734" s="23">
        <v>39.784500000000001</v>
      </c>
      <c r="Q734" s="23">
        <v>15.127599999999999</v>
      </c>
      <c r="R734" s="25">
        <f t="shared" si="34"/>
        <v>74</v>
      </c>
      <c r="S734" t="str">
        <f t="shared" si="35"/>
        <v>0</v>
      </c>
      <c r="T734" t="str">
        <f t="shared" si="33"/>
        <v>0</v>
      </c>
    </row>
    <row r="735" spans="1:20" x14ac:dyDescent="0.3">
      <c r="A735" s="26" t="s">
        <v>5997</v>
      </c>
      <c r="B735" s="26" t="s">
        <v>5998</v>
      </c>
      <c r="C735" s="26" t="s">
        <v>42</v>
      </c>
      <c r="D735" s="26">
        <v>701.94</v>
      </c>
      <c r="E735" s="26">
        <v>175</v>
      </c>
      <c r="F735" s="26" t="s">
        <v>27</v>
      </c>
      <c r="G735" s="26">
        <v>89</v>
      </c>
      <c r="H735" s="26">
        <v>16</v>
      </c>
      <c r="I735" s="27">
        <v>45345</v>
      </c>
      <c r="J735" s="26" t="s">
        <v>204</v>
      </c>
      <c r="K735" s="26" t="s">
        <v>5999</v>
      </c>
      <c r="L735" s="26">
        <v>49</v>
      </c>
      <c r="M735" s="26" t="s">
        <v>38</v>
      </c>
      <c r="N735" s="27">
        <v>45120</v>
      </c>
      <c r="O735" s="26" t="s">
        <v>39</v>
      </c>
      <c r="P735" s="26">
        <v>60.249499999999998</v>
      </c>
      <c r="Q735" s="26">
        <v>14.6081</v>
      </c>
      <c r="R735" s="28">
        <f t="shared" si="34"/>
        <v>225</v>
      </c>
      <c r="S735" t="str">
        <f t="shared" si="35"/>
        <v>0</v>
      </c>
      <c r="T735" t="str">
        <f t="shared" si="33"/>
        <v>0</v>
      </c>
    </row>
    <row r="736" spans="1:20" x14ac:dyDescent="0.3">
      <c r="A736" s="23" t="s">
        <v>3848</v>
      </c>
      <c r="B736" s="23" t="s">
        <v>3849</v>
      </c>
      <c r="C736" s="23" t="s">
        <v>55</v>
      </c>
      <c r="D736" s="23">
        <v>412.95</v>
      </c>
      <c r="E736" s="23">
        <v>122</v>
      </c>
      <c r="F736" s="23" t="s">
        <v>27</v>
      </c>
      <c r="G736" s="23">
        <v>93</v>
      </c>
      <c r="H736" s="23">
        <v>4</v>
      </c>
      <c r="I736" s="24">
        <v>45202</v>
      </c>
      <c r="J736" s="23" t="s">
        <v>104</v>
      </c>
      <c r="K736" s="23" t="s">
        <v>3847</v>
      </c>
      <c r="L736" s="23">
        <v>15</v>
      </c>
      <c r="M736" s="23" t="s">
        <v>23</v>
      </c>
      <c r="N736" s="24">
        <v>45100</v>
      </c>
      <c r="O736" s="23" t="s">
        <v>84</v>
      </c>
      <c r="P736" s="23">
        <v>51.966999999999999</v>
      </c>
      <c r="Q736" s="23">
        <v>3.6568000000000001</v>
      </c>
      <c r="R736" s="25">
        <f t="shared" si="34"/>
        <v>102</v>
      </c>
      <c r="S736" t="str">
        <f t="shared" si="35"/>
        <v>0</v>
      </c>
      <c r="T736" t="str">
        <f t="shared" si="33"/>
        <v>0</v>
      </c>
    </row>
    <row r="737" spans="1:20" x14ac:dyDescent="0.3">
      <c r="A737" s="26" t="s">
        <v>1426</v>
      </c>
      <c r="B737" s="26" t="s">
        <v>1427</v>
      </c>
      <c r="C737" s="26" t="s">
        <v>65</v>
      </c>
      <c r="D737" s="26">
        <v>67.95</v>
      </c>
      <c r="E737" s="26">
        <v>230</v>
      </c>
      <c r="F737" s="26" t="s">
        <v>27</v>
      </c>
      <c r="G737" s="26">
        <v>60</v>
      </c>
      <c r="H737" s="26">
        <v>16</v>
      </c>
      <c r="I737" s="27">
        <v>45632</v>
      </c>
      <c r="J737" s="26" t="s">
        <v>201</v>
      </c>
      <c r="K737" s="26" t="s">
        <v>1428</v>
      </c>
      <c r="L737" s="26">
        <v>43</v>
      </c>
      <c r="M737" s="26" t="s">
        <v>23</v>
      </c>
      <c r="N737" s="27">
        <v>45471</v>
      </c>
      <c r="O737" s="26" t="s">
        <v>84</v>
      </c>
      <c r="P737" s="26">
        <v>52.815800000000003</v>
      </c>
      <c r="Q737" s="26">
        <v>3.3491</v>
      </c>
      <c r="R737" s="28">
        <f t="shared" si="34"/>
        <v>161</v>
      </c>
      <c r="S737" t="str">
        <f t="shared" si="35"/>
        <v>0</v>
      </c>
      <c r="T737" t="str">
        <f t="shared" si="33"/>
        <v>0</v>
      </c>
    </row>
    <row r="738" spans="1:20" hidden="1" x14ac:dyDescent="0.3">
      <c r="A738" s="23" t="s">
        <v>8439</v>
      </c>
      <c r="B738" s="23" t="s">
        <v>8440</v>
      </c>
      <c r="C738" s="23" t="s">
        <v>36</v>
      </c>
      <c r="D738" s="23">
        <v>708.06</v>
      </c>
      <c r="E738" s="23">
        <v>554</v>
      </c>
      <c r="F738" s="23" t="s">
        <v>20</v>
      </c>
      <c r="G738" s="23">
        <v>96</v>
      </c>
      <c r="H738" s="23">
        <v>5</v>
      </c>
      <c r="I738" s="24">
        <v>45777</v>
      </c>
      <c r="J738" s="23" t="s">
        <v>123</v>
      </c>
      <c r="K738" s="23" t="s">
        <v>8441</v>
      </c>
      <c r="L738" s="23">
        <v>13</v>
      </c>
      <c r="M738" s="23" t="s">
        <v>23</v>
      </c>
      <c r="N738" s="24">
        <v>45502</v>
      </c>
      <c r="O738" s="23" t="s">
        <v>49</v>
      </c>
      <c r="P738" s="23">
        <v>52.738</v>
      </c>
      <c r="Q738" s="23">
        <v>15.928599999999999</v>
      </c>
      <c r="R738" s="25">
        <f t="shared" si="34"/>
        <v>275</v>
      </c>
      <c r="S738" t="str">
        <f t="shared" si="35"/>
        <v>0</v>
      </c>
      <c r="T738" t="str">
        <f t="shared" si="33"/>
        <v>0</v>
      </c>
    </row>
    <row r="739" spans="1:20" hidden="1" x14ac:dyDescent="0.3">
      <c r="A739" s="26" t="s">
        <v>2923</v>
      </c>
      <c r="B739" s="26" t="s">
        <v>2924</v>
      </c>
      <c r="C739" s="26" t="s">
        <v>55</v>
      </c>
      <c r="D739" s="26">
        <v>508.17</v>
      </c>
      <c r="E739" s="26">
        <v>3</v>
      </c>
      <c r="F739" s="26" t="s">
        <v>27</v>
      </c>
      <c r="G739" s="26">
        <v>32</v>
      </c>
      <c r="H739" s="26">
        <v>19</v>
      </c>
      <c r="I739" s="27">
        <v>45563</v>
      </c>
      <c r="J739" s="26" t="s">
        <v>480</v>
      </c>
      <c r="K739" s="26" t="s">
        <v>2925</v>
      </c>
      <c r="L739" s="26">
        <v>39</v>
      </c>
      <c r="M739" s="26" t="s">
        <v>38</v>
      </c>
      <c r="N739" s="27">
        <v>45424</v>
      </c>
      <c r="O739" s="26" t="s">
        <v>77</v>
      </c>
      <c r="P739" s="26">
        <v>49.964799999999997</v>
      </c>
      <c r="Q739" s="26">
        <v>4.9790000000000001</v>
      </c>
      <c r="R739" s="28">
        <f t="shared" si="34"/>
        <v>139</v>
      </c>
      <c r="S739" t="str">
        <f t="shared" si="35"/>
        <v>1</v>
      </c>
      <c r="T739" t="str">
        <f t="shared" si="33"/>
        <v>1</v>
      </c>
    </row>
    <row r="740" spans="1:20" hidden="1" x14ac:dyDescent="0.3">
      <c r="A740" s="23" t="s">
        <v>6500</v>
      </c>
      <c r="B740" s="23" t="s">
        <v>6501</v>
      </c>
      <c r="C740" s="23" t="s">
        <v>72</v>
      </c>
      <c r="D740" s="23">
        <v>21.2</v>
      </c>
      <c r="E740" s="23">
        <v>701</v>
      </c>
      <c r="F740" s="23" t="s">
        <v>47</v>
      </c>
      <c r="G740" s="23">
        <v>41</v>
      </c>
      <c r="H740" s="23">
        <v>22</v>
      </c>
      <c r="I740" s="24">
        <v>45781</v>
      </c>
      <c r="J740" s="23" t="s">
        <v>224</v>
      </c>
      <c r="K740" s="23" t="s">
        <v>6502</v>
      </c>
      <c r="L740" s="23">
        <v>14</v>
      </c>
      <c r="M740" s="23" t="s">
        <v>23</v>
      </c>
      <c r="N740" s="24">
        <v>45508</v>
      </c>
      <c r="O740" s="23" t="s">
        <v>29</v>
      </c>
      <c r="P740" s="23">
        <v>43.744999999999997</v>
      </c>
      <c r="Q740" s="23">
        <v>0.49919999999999998</v>
      </c>
      <c r="R740" s="25">
        <f t="shared" si="34"/>
        <v>273</v>
      </c>
      <c r="S740" t="str">
        <f t="shared" si="35"/>
        <v>0</v>
      </c>
      <c r="T740" t="str">
        <f t="shared" si="33"/>
        <v>0</v>
      </c>
    </row>
    <row r="741" spans="1:20" hidden="1" x14ac:dyDescent="0.3">
      <c r="A741" s="26" t="s">
        <v>3421</v>
      </c>
      <c r="B741" s="26" t="s">
        <v>3422</v>
      </c>
      <c r="C741" s="26" t="s">
        <v>65</v>
      </c>
      <c r="D741" s="26">
        <v>616.53</v>
      </c>
      <c r="E741" s="26">
        <v>815</v>
      </c>
      <c r="F741" s="26" t="s">
        <v>47</v>
      </c>
      <c r="G741" s="26">
        <v>50</v>
      </c>
      <c r="H741" s="26">
        <v>29</v>
      </c>
      <c r="I741" s="27">
        <v>45504</v>
      </c>
      <c r="J741" s="26" t="s">
        <v>179</v>
      </c>
      <c r="K741" s="26" t="s">
        <v>3420</v>
      </c>
      <c r="L741" s="26">
        <v>44</v>
      </c>
      <c r="M741" s="26" t="s">
        <v>38</v>
      </c>
      <c r="N741" s="27">
        <v>45418</v>
      </c>
      <c r="O741" s="26" t="s">
        <v>77</v>
      </c>
      <c r="P741" s="26">
        <v>49.951700000000002</v>
      </c>
      <c r="Q741" s="26">
        <v>3.1865000000000001</v>
      </c>
      <c r="R741" s="28">
        <f t="shared" si="34"/>
        <v>86</v>
      </c>
      <c r="S741" t="str">
        <f t="shared" si="35"/>
        <v>0</v>
      </c>
      <c r="T741" t="str">
        <f t="shared" si="33"/>
        <v>0</v>
      </c>
    </row>
    <row r="742" spans="1:20" hidden="1" x14ac:dyDescent="0.3">
      <c r="A742" s="23" t="s">
        <v>3526</v>
      </c>
      <c r="B742" s="23" t="s">
        <v>3527</v>
      </c>
      <c r="C742" s="23" t="s">
        <v>65</v>
      </c>
      <c r="D742" s="23">
        <v>920.68</v>
      </c>
      <c r="E742" s="23">
        <v>411</v>
      </c>
      <c r="F742" s="23" t="s">
        <v>20</v>
      </c>
      <c r="G742" s="23">
        <v>51</v>
      </c>
      <c r="H742" s="23">
        <v>14</v>
      </c>
      <c r="I742" s="24">
        <v>45661</v>
      </c>
      <c r="J742" s="23" t="s">
        <v>197</v>
      </c>
      <c r="K742" s="23" t="s">
        <v>3528</v>
      </c>
      <c r="L742" s="23">
        <v>42</v>
      </c>
      <c r="M742" s="23" t="s">
        <v>23</v>
      </c>
      <c r="N742" s="24">
        <v>45444</v>
      </c>
      <c r="O742" s="23" t="s">
        <v>29</v>
      </c>
      <c r="P742" s="23">
        <v>42.756599999999999</v>
      </c>
      <c r="Q742" s="23">
        <v>-3.7033</v>
      </c>
      <c r="R742" s="25">
        <f t="shared" si="34"/>
        <v>217</v>
      </c>
      <c r="S742" t="str">
        <f t="shared" si="35"/>
        <v>0</v>
      </c>
      <c r="T742" t="str">
        <f t="shared" si="33"/>
        <v>0</v>
      </c>
    </row>
    <row r="743" spans="1:20" x14ac:dyDescent="0.3">
      <c r="A743" s="26" t="s">
        <v>3935</v>
      </c>
      <c r="B743" s="26" t="s">
        <v>3936</v>
      </c>
      <c r="C743" s="26" t="s">
        <v>42</v>
      </c>
      <c r="D743" s="26">
        <v>119.92</v>
      </c>
      <c r="E743" s="26">
        <v>249</v>
      </c>
      <c r="F743" s="26" t="s">
        <v>27</v>
      </c>
      <c r="G743" s="26">
        <v>47</v>
      </c>
      <c r="H743" s="26">
        <v>7</v>
      </c>
      <c r="I743" s="27">
        <v>45414</v>
      </c>
      <c r="J743" s="26" t="s">
        <v>80</v>
      </c>
      <c r="K743" s="26" t="s">
        <v>3934</v>
      </c>
      <c r="L743" s="26">
        <v>33</v>
      </c>
      <c r="M743" s="26" t="s">
        <v>23</v>
      </c>
      <c r="N743" s="27">
        <v>45157</v>
      </c>
      <c r="O743" s="26" t="s">
        <v>77</v>
      </c>
      <c r="P743" s="26">
        <v>49.774099999999997</v>
      </c>
      <c r="Q743" s="26">
        <v>5.8625999999999996</v>
      </c>
      <c r="R743" s="28">
        <f t="shared" si="34"/>
        <v>257</v>
      </c>
      <c r="S743" t="str">
        <f t="shared" si="35"/>
        <v>0</v>
      </c>
      <c r="T743" t="str">
        <f t="shared" si="33"/>
        <v>0</v>
      </c>
    </row>
    <row r="744" spans="1:20" hidden="1" x14ac:dyDescent="0.3">
      <c r="A744" s="23" t="s">
        <v>6714</v>
      </c>
      <c r="B744" s="23" t="s">
        <v>6715</v>
      </c>
      <c r="C744" s="23" t="s">
        <v>19</v>
      </c>
      <c r="D744" s="23">
        <v>594.76</v>
      </c>
      <c r="E744" s="23">
        <v>655</v>
      </c>
      <c r="F744" s="23" t="s">
        <v>20</v>
      </c>
      <c r="G744" s="23">
        <v>76</v>
      </c>
      <c r="H744" s="23">
        <v>9</v>
      </c>
      <c r="I744" s="24">
        <v>45143</v>
      </c>
      <c r="J744" s="23" t="s">
        <v>76</v>
      </c>
      <c r="K744" s="23" t="s">
        <v>6713</v>
      </c>
      <c r="L744" s="23">
        <v>10</v>
      </c>
      <c r="M744" s="23" t="s">
        <v>23</v>
      </c>
      <c r="N744" s="24">
        <v>45088</v>
      </c>
      <c r="O744" s="23" t="s">
        <v>39</v>
      </c>
      <c r="P744" s="23">
        <v>66.562100000000001</v>
      </c>
      <c r="Q744" s="23">
        <v>23.9892</v>
      </c>
      <c r="R744" s="25">
        <f t="shared" si="34"/>
        <v>55</v>
      </c>
      <c r="S744" t="str">
        <f t="shared" si="35"/>
        <v>0</v>
      </c>
      <c r="T744" t="str">
        <f t="shared" si="33"/>
        <v>0</v>
      </c>
    </row>
    <row r="745" spans="1:20" hidden="1" x14ac:dyDescent="0.3">
      <c r="A745" s="26" t="s">
        <v>8003</v>
      </c>
      <c r="B745" s="26" t="s">
        <v>8004</v>
      </c>
      <c r="C745" s="26" t="s">
        <v>19</v>
      </c>
      <c r="D745" s="26">
        <v>731.38</v>
      </c>
      <c r="E745" s="26">
        <v>486</v>
      </c>
      <c r="F745" s="26" t="s">
        <v>20</v>
      </c>
      <c r="G745" s="26">
        <v>81</v>
      </c>
      <c r="H745" s="26">
        <v>25</v>
      </c>
      <c r="I745" s="27">
        <v>45504</v>
      </c>
      <c r="J745" s="26" t="s">
        <v>118</v>
      </c>
      <c r="K745" s="26" t="s">
        <v>8000</v>
      </c>
      <c r="L745" s="26">
        <v>23</v>
      </c>
      <c r="M745" s="26" t="s">
        <v>23</v>
      </c>
      <c r="N745" s="27">
        <v>45483</v>
      </c>
      <c r="O745" s="26" t="s">
        <v>44</v>
      </c>
      <c r="P745" s="26">
        <v>46.152299999999997</v>
      </c>
      <c r="Q745" s="26">
        <v>16.7363</v>
      </c>
      <c r="R745" s="28">
        <f t="shared" si="34"/>
        <v>21</v>
      </c>
      <c r="S745" t="str">
        <f t="shared" si="35"/>
        <v>0</v>
      </c>
      <c r="T745" t="str">
        <f t="shared" si="33"/>
        <v>0</v>
      </c>
    </row>
    <row r="746" spans="1:20" hidden="1" x14ac:dyDescent="0.3">
      <c r="A746" s="23" t="s">
        <v>7432</v>
      </c>
      <c r="B746" s="23" t="s">
        <v>7433</v>
      </c>
      <c r="C746" s="23" t="s">
        <v>36</v>
      </c>
      <c r="D746" s="23">
        <v>80.069999999999993</v>
      </c>
      <c r="E746" s="23">
        <v>344</v>
      </c>
      <c r="F746" s="23" t="s">
        <v>20</v>
      </c>
      <c r="G746" s="23">
        <v>87</v>
      </c>
      <c r="H746" s="23">
        <v>28</v>
      </c>
      <c r="I746" s="24">
        <v>45591</v>
      </c>
      <c r="J746" s="23" t="s">
        <v>385</v>
      </c>
      <c r="K746" s="23" t="s">
        <v>7434</v>
      </c>
      <c r="L746" s="23">
        <v>30</v>
      </c>
      <c r="M746" s="23" t="s">
        <v>38</v>
      </c>
      <c r="N746" s="24">
        <v>45428</v>
      </c>
      <c r="O746" s="23" t="s">
        <v>44</v>
      </c>
      <c r="P746" s="23">
        <v>37.152000000000001</v>
      </c>
      <c r="Q746" s="23">
        <v>7.8425000000000002</v>
      </c>
      <c r="R746" s="25">
        <f t="shared" si="34"/>
        <v>163</v>
      </c>
      <c r="S746" t="str">
        <f t="shared" si="35"/>
        <v>0</v>
      </c>
      <c r="T746" t="str">
        <f t="shared" si="33"/>
        <v>0</v>
      </c>
    </row>
    <row r="747" spans="1:20" hidden="1" x14ac:dyDescent="0.3">
      <c r="A747" s="26" t="s">
        <v>5846</v>
      </c>
      <c r="B747" s="26" t="s">
        <v>5847</v>
      </c>
      <c r="C747" s="26" t="s">
        <v>42</v>
      </c>
      <c r="D747" s="26">
        <v>32.39</v>
      </c>
      <c r="E747" s="26">
        <v>893</v>
      </c>
      <c r="F747" s="26" t="s">
        <v>47</v>
      </c>
      <c r="G747" s="26">
        <v>81</v>
      </c>
      <c r="H747" s="26">
        <v>13</v>
      </c>
      <c r="I747" s="27">
        <v>45539</v>
      </c>
      <c r="J747" s="26" t="s">
        <v>201</v>
      </c>
      <c r="K747" s="26" t="s">
        <v>5848</v>
      </c>
      <c r="L747" s="26">
        <v>13</v>
      </c>
      <c r="M747" s="26" t="s">
        <v>23</v>
      </c>
      <c r="N747" s="27">
        <v>45471</v>
      </c>
      <c r="O747" s="26" t="s">
        <v>138</v>
      </c>
      <c r="P747" s="26">
        <v>46.875999999999998</v>
      </c>
      <c r="Q747" s="26">
        <v>2.6596000000000002</v>
      </c>
      <c r="R747" s="28">
        <f t="shared" si="34"/>
        <v>68</v>
      </c>
      <c r="S747" t="str">
        <f t="shared" si="35"/>
        <v>0</v>
      </c>
      <c r="T747" t="str">
        <f t="shared" si="33"/>
        <v>0</v>
      </c>
    </row>
    <row r="748" spans="1:20" hidden="1" x14ac:dyDescent="0.3">
      <c r="A748" s="23" t="s">
        <v>7258</v>
      </c>
      <c r="B748" s="23" t="s">
        <v>7259</v>
      </c>
      <c r="C748" s="23" t="s">
        <v>19</v>
      </c>
      <c r="D748" s="23">
        <v>469.55</v>
      </c>
      <c r="E748" s="23">
        <v>332</v>
      </c>
      <c r="F748" s="23" t="s">
        <v>20</v>
      </c>
      <c r="G748" s="23">
        <v>84</v>
      </c>
      <c r="H748" s="23">
        <v>16</v>
      </c>
      <c r="I748" s="24">
        <v>45695</v>
      </c>
      <c r="J748" s="23" t="s">
        <v>93</v>
      </c>
      <c r="K748" s="23" t="s">
        <v>7257</v>
      </c>
      <c r="L748" s="23">
        <v>45</v>
      </c>
      <c r="M748" s="23" t="s">
        <v>23</v>
      </c>
      <c r="N748" s="24">
        <v>45628</v>
      </c>
      <c r="O748" s="23" t="s">
        <v>90</v>
      </c>
      <c r="P748" s="23">
        <v>47.590699999999998</v>
      </c>
      <c r="Q748" s="23">
        <v>12.555300000000001</v>
      </c>
      <c r="R748" s="25">
        <f t="shared" si="34"/>
        <v>67</v>
      </c>
      <c r="S748" t="str">
        <f t="shared" si="35"/>
        <v>0</v>
      </c>
      <c r="T748" t="str">
        <f t="shared" si="33"/>
        <v>0</v>
      </c>
    </row>
    <row r="749" spans="1:20" hidden="1" x14ac:dyDescent="0.3">
      <c r="A749" s="26" t="s">
        <v>4407</v>
      </c>
      <c r="B749" s="26" t="s">
        <v>4408</v>
      </c>
      <c r="C749" s="26" t="s">
        <v>55</v>
      </c>
      <c r="D749" s="26">
        <v>793.27</v>
      </c>
      <c r="E749" s="26">
        <v>452</v>
      </c>
      <c r="F749" s="26" t="s">
        <v>20</v>
      </c>
      <c r="G749" s="26">
        <v>51</v>
      </c>
      <c r="H749" s="26">
        <v>21</v>
      </c>
      <c r="I749" s="27">
        <v>45728</v>
      </c>
      <c r="J749" s="26" t="s">
        <v>221</v>
      </c>
      <c r="K749" s="26" t="s">
        <v>4402</v>
      </c>
      <c r="L749" s="26">
        <v>49</v>
      </c>
      <c r="M749" s="26" t="s">
        <v>23</v>
      </c>
      <c r="N749" s="27">
        <v>45536</v>
      </c>
      <c r="O749" s="26" t="s">
        <v>44</v>
      </c>
      <c r="P749" s="26">
        <v>41.127699999999997</v>
      </c>
      <c r="Q749" s="26">
        <v>13.374599999999999</v>
      </c>
      <c r="R749" s="28">
        <f t="shared" si="34"/>
        <v>192</v>
      </c>
      <c r="S749" t="str">
        <f t="shared" si="35"/>
        <v>0</v>
      </c>
      <c r="T749" t="str">
        <f t="shared" si="33"/>
        <v>0</v>
      </c>
    </row>
    <row r="750" spans="1:20" x14ac:dyDescent="0.3">
      <c r="A750" s="23" t="s">
        <v>11047</v>
      </c>
      <c r="B750" s="23" t="s">
        <v>11048</v>
      </c>
      <c r="C750" s="23" t="s">
        <v>36</v>
      </c>
      <c r="D750" s="23">
        <v>169.11</v>
      </c>
      <c r="E750" s="23">
        <v>157</v>
      </c>
      <c r="F750" s="23" t="s">
        <v>27</v>
      </c>
      <c r="G750" s="23">
        <v>52</v>
      </c>
      <c r="H750" s="23">
        <v>4</v>
      </c>
      <c r="I750" s="24">
        <v>45478</v>
      </c>
      <c r="J750" s="23" t="s">
        <v>73</v>
      </c>
      <c r="K750" s="23" t="s">
        <v>11049</v>
      </c>
      <c r="L750" s="23">
        <v>17</v>
      </c>
      <c r="M750" s="23" t="s">
        <v>23</v>
      </c>
      <c r="N750" s="24">
        <v>45221</v>
      </c>
      <c r="O750" s="23" t="s">
        <v>44</v>
      </c>
      <c r="P750" s="23">
        <v>36.6218</v>
      </c>
      <c r="Q750" s="23">
        <v>9.7024000000000008</v>
      </c>
      <c r="R750" s="25">
        <f t="shared" si="34"/>
        <v>257</v>
      </c>
      <c r="S750" t="str">
        <f t="shared" si="35"/>
        <v>0</v>
      </c>
      <c r="T750" t="str">
        <f t="shared" si="33"/>
        <v>0</v>
      </c>
    </row>
    <row r="751" spans="1:20" hidden="1" x14ac:dyDescent="0.3">
      <c r="A751" s="26" t="s">
        <v>6053</v>
      </c>
      <c r="B751" s="26" t="s">
        <v>6054</v>
      </c>
      <c r="C751" s="26" t="s">
        <v>42</v>
      </c>
      <c r="D751" s="26">
        <v>838.27</v>
      </c>
      <c r="E751" s="26">
        <v>576</v>
      </c>
      <c r="F751" s="26" t="s">
        <v>20</v>
      </c>
      <c r="G751" s="26">
        <v>42</v>
      </c>
      <c r="H751" s="26">
        <v>7</v>
      </c>
      <c r="I751" s="27">
        <v>45294</v>
      </c>
      <c r="J751" s="26" t="s">
        <v>151</v>
      </c>
      <c r="K751" s="26" t="s">
        <v>6052</v>
      </c>
      <c r="L751" s="26">
        <v>30</v>
      </c>
      <c r="M751" s="26" t="s">
        <v>23</v>
      </c>
      <c r="N751" s="27">
        <v>45293</v>
      </c>
      <c r="O751" s="26" t="s">
        <v>112</v>
      </c>
      <c r="P751" s="26">
        <v>54.460900000000002</v>
      </c>
      <c r="Q751" s="26">
        <v>-0.9778</v>
      </c>
      <c r="R751" s="28">
        <f t="shared" si="34"/>
        <v>1</v>
      </c>
      <c r="S751" t="str">
        <f t="shared" si="35"/>
        <v>0</v>
      </c>
      <c r="T751" t="str">
        <f t="shared" si="33"/>
        <v>0</v>
      </c>
    </row>
    <row r="752" spans="1:20" hidden="1" x14ac:dyDescent="0.3">
      <c r="A752" s="23" t="s">
        <v>4381</v>
      </c>
      <c r="B752" s="23" t="s">
        <v>4382</v>
      </c>
      <c r="C752" s="23" t="s">
        <v>32</v>
      </c>
      <c r="D752" s="23">
        <v>660.01</v>
      </c>
      <c r="E752" s="23">
        <v>836</v>
      </c>
      <c r="F752" s="23" t="s">
        <v>47</v>
      </c>
      <c r="G752" s="23">
        <v>88</v>
      </c>
      <c r="H752" s="23">
        <v>3</v>
      </c>
      <c r="I752" s="24">
        <v>45492</v>
      </c>
      <c r="J752" s="23" t="s">
        <v>100</v>
      </c>
      <c r="K752" s="23" t="s">
        <v>4380</v>
      </c>
      <c r="L752" s="23">
        <v>48</v>
      </c>
      <c r="M752" s="23" t="s">
        <v>23</v>
      </c>
      <c r="N752" s="24">
        <v>45377</v>
      </c>
      <c r="O752" s="23" t="s">
        <v>112</v>
      </c>
      <c r="P752" s="23">
        <v>51.432600000000001</v>
      </c>
      <c r="Q752" s="23">
        <v>-2.7311999999999999</v>
      </c>
      <c r="R752" s="25">
        <f t="shared" si="34"/>
        <v>115</v>
      </c>
      <c r="S752" t="str">
        <f t="shared" si="35"/>
        <v>0</v>
      </c>
      <c r="T752" t="str">
        <f t="shared" si="33"/>
        <v>0</v>
      </c>
    </row>
    <row r="753" spans="1:20" x14ac:dyDescent="0.3">
      <c r="A753" s="26" t="s">
        <v>5455</v>
      </c>
      <c r="B753" s="26" t="s">
        <v>5456</v>
      </c>
      <c r="C753" s="26" t="s">
        <v>55</v>
      </c>
      <c r="D753" s="26">
        <v>338.85</v>
      </c>
      <c r="E753" s="26">
        <v>269</v>
      </c>
      <c r="F753" s="26" t="s">
        <v>27</v>
      </c>
      <c r="G753" s="26">
        <v>46</v>
      </c>
      <c r="H753" s="26">
        <v>20</v>
      </c>
      <c r="I753" s="27">
        <v>45332</v>
      </c>
      <c r="J753" s="26" t="s">
        <v>43</v>
      </c>
      <c r="K753" s="26" t="s">
        <v>5454</v>
      </c>
      <c r="L753" s="26">
        <v>24</v>
      </c>
      <c r="M753" s="26" t="s">
        <v>23</v>
      </c>
      <c r="N753" s="27">
        <v>45135</v>
      </c>
      <c r="O753" s="26" t="s">
        <v>138</v>
      </c>
      <c r="P753" s="26">
        <v>48.301699999999997</v>
      </c>
      <c r="Q753" s="26">
        <v>1.3915999999999999</v>
      </c>
      <c r="R753" s="28">
        <f t="shared" si="34"/>
        <v>197</v>
      </c>
      <c r="S753" t="str">
        <f t="shared" si="35"/>
        <v>0</v>
      </c>
      <c r="T753" t="str">
        <f t="shared" si="33"/>
        <v>0</v>
      </c>
    </row>
    <row r="754" spans="1:20" hidden="1" x14ac:dyDescent="0.3">
      <c r="A754" s="23" t="s">
        <v>6614</v>
      </c>
      <c r="B754" s="23" t="s">
        <v>6615</v>
      </c>
      <c r="C754" s="23" t="s">
        <v>19</v>
      </c>
      <c r="D754" s="23">
        <v>520.66999999999996</v>
      </c>
      <c r="E754" s="23">
        <v>586</v>
      </c>
      <c r="F754" s="23" t="s">
        <v>20</v>
      </c>
      <c r="G754" s="23">
        <v>87</v>
      </c>
      <c r="H754" s="23">
        <v>15</v>
      </c>
      <c r="I754" s="24">
        <v>45405</v>
      </c>
      <c r="J754" s="23" t="s">
        <v>93</v>
      </c>
      <c r="K754" s="23" t="s">
        <v>6609</v>
      </c>
      <c r="L754" s="23">
        <v>6</v>
      </c>
      <c r="M754" s="23" t="s">
        <v>23</v>
      </c>
      <c r="N754" s="24">
        <v>45131</v>
      </c>
      <c r="O754" s="23" t="s">
        <v>90</v>
      </c>
      <c r="P754" s="23">
        <v>46.470399999999998</v>
      </c>
      <c r="Q754" s="23">
        <v>12.9594</v>
      </c>
      <c r="R754" s="25">
        <f t="shared" si="34"/>
        <v>274</v>
      </c>
      <c r="S754" t="str">
        <f t="shared" si="35"/>
        <v>0</v>
      </c>
      <c r="T754" t="str">
        <f t="shared" si="33"/>
        <v>0</v>
      </c>
    </row>
    <row r="755" spans="1:20" hidden="1" x14ac:dyDescent="0.3">
      <c r="A755" s="26" t="s">
        <v>4167</v>
      </c>
      <c r="B755" s="26" t="s">
        <v>4168</v>
      </c>
      <c r="C755" s="26" t="s">
        <v>19</v>
      </c>
      <c r="D755" s="26">
        <v>965.92</v>
      </c>
      <c r="E755" s="26">
        <v>417</v>
      </c>
      <c r="F755" s="26" t="s">
        <v>20</v>
      </c>
      <c r="G755" s="26">
        <v>99</v>
      </c>
      <c r="H755" s="26">
        <v>25</v>
      </c>
      <c r="I755" s="27">
        <v>45748</v>
      </c>
      <c r="J755" s="26" t="s">
        <v>221</v>
      </c>
      <c r="K755" s="26" t="s">
        <v>4169</v>
      </c>
      <c r="L755" s="26">
        <v>8</v>
      </c>
      <c r="M755" s="26" t="s">
        <v>23</v>
      </c>
      <c r="N755" s="27">
        <v>45575</v>
      </c>
      <c r="O755" s="26" t="s">
        <v>49</v>
      </c>
      <c r="P755" s="26">
        <v>50.7194</v>
      </c>
      <c r="Q755" s="26">
        <v>23.3965</v>
      </c>
      <c r="R755" s="28">
        <f t="shared" si="34"/>
        <v>173</v>
      </c>
      <c r="S755" t="str">
        <f t="shared" si="35"/>
        <v>0</v>
      </c>
      <c r="T755" t="str">
        <f t="shared" si="33"/>
        <v>0</v>
      </c>
    </row>
    <row r="756" spans="1:20" hidden="1" x14ac:dyDescent="0.3">
      <c r="A756" s="23" t="s">
        <v>3601</v>
      </c>
      <c r="B756" s="23" t="s">
        <v>3602</v>
      </c>
      <c r="C756" s="23" t="s">
        <v>19</v>
      </c>
      <c r="D756" s="23">
        <v>224.27</v>
      </c>
      <c r="E756" s="23">
        <v>439</v>
      </c>
      <c r="F756" s="23" t="s">
        <v>20</v>
      </c>
      <c r="G756" s="23">
        <v>66</v>
      </c>
      <c r="H756" s="23">
        <v>21</v>
      </c>
      <c r="I756" s="24">
        <v>45263</v>
      </c>
      <c r="J756" s="23" t="s">
        <v>429</v>
      </c>
      <c r="K756" s="23" t="s">
        <v>3603</v>
      </c>
      <c r="L756" s="23">
        <v>11</v>
      </c>
      <c r="M756" s="23" t="s">
        <v>23</v>
      </c>
      <c r="N756" s="24">
        <v>45190</v>
      </c>
      <c r="O756" s="23" t="s">
        <v>112</v>
      </c>
      <c r="P756" s="23">
        <v>50.996600000000001</v>
      </c>
      <c r="Q756" s="23">
        <v>-1.6752</v>
      </c>
      <c r="R756" s="25">
        <f t="shared" si="34"/>
        <v>73</v>
      </c>
      <c r="S756" t="str">
        <f t="shared" si="35"/>
        <v>0</v>
      </c>
      <c r="T756" t="str">
        <f t="shared" ref="T756:T819" si="36">IF(E756&lt;G756,"1","0")</f>
        <v>0</v>
      </c>
    </row>
    <row r="757" spans="1:20" hidden="1" x14ac:dyDescent="0.3">
      <c r="A757" s="26" t="s">
        <v>10754</v>
      </c>
      <c r="B757" s="26" t="s">
        <v>10755</v>
      </c>
      <c r="C757" s="26" t="s">
        <v>19</v>
      </c>
      <c r="D757" s="26">
        <v>504.54</v>
      </c>
      <c r="E757" s="26">
        <v>28</v>
      </c>
      <c r="F757" s="26" t="s">
        <v>27</v>
      </c>
      <c r="G757" s="26">
        <v>73</v>
      </c>
      <c r="H757" s="26">
        <v>26</v>
      </c>
      <c r="I757" s="27">
        <v>45498</v>
      </c>
      <c r="J757" s="26" t="s">
        <v>412</v>
      </c>
      <c r="K757" s="26" t="s">
        <v>10756</v>
      </c>
      <c r="L757" s="26">
        <v>23</v>
      </c>
      <c r="M757" s="26" t="s">
        <v>38</v>
      </c>
      <c r="N757" s="27">
        <v>45302</v>
      </c>
      <c r="O757" s="26" t="s">
        <v>49</v>
      </c>
      <c r="P757" s="26">
        <v>49.305799999999998</v>
      </c>
      <c r="Q757" s="26">
        <v>18.561699999999998</v>
      </c>
      <c r="R757" s="28">
        <f t="shared" si="34"/>
        <v>196</v>
      </c>
      <c r="S757" t="str">
        <f t="shared" si="35"/>
        <v>1</v>
      </c>
      <c r="T757" t="str">
        <f t="shared" si="36"/>
        <v>1</v>
      </c>
    </row>
    <row r="758" spans="1:20" hidden="1" x14ac:dyDescent="0.3">
      <c r="A758" s="23" t="s">
        <v>1864</v>
      </c>
      <c r="B758" s="23" t="s">
        <v>1865</v>
      </c>
      <c r="C758" s="23" t="s">
        <v>65</v>
      </c>
      <c r="D758" s="23">
        <v>628.24</v>
      </c>
      <c r="E758" s="23">
        <v>977</v>
      </c>
      <c r="F758" s="23" t="s">
        <v>47</v>
      </c>
      <c r="G758" s="23">
        <v>73</v>
      </c>
      <c r="H758" s="23">
        <v>14</v>
      </c>
      <c r="I758" s="24">
        <v>45445</v>
      </c>
      <c r="J758" s="23" t="s">
        <v>151</v>
      </c>
      <c r="K758" s="23" t="s">
        <v>1863</v>
      </c>
      <c r="L758" s="23">
        <v>39</v>
      </c>
      <c r="M758" s="23" t="s">
        <v>23</v>
      </c>
      <c r="N758" s="24">
        <v>45136</v>
      </c>
      <c r="O758" s="23" t="s">
        <v>24</v>
      </c>
      <c r="P758" s="23">
        <v>51.510199999999998</v>
      </c>
      <c r="Q758" s="23">
        <v>8.6113999999999997</v>
      </c>
      <c r="R758" s="25">
        <f t="shared" si="34"/>
        <v>309</v>
      </c>
      <c r="S758" t="str">
        <f t="shared" si="35"/>
        <v>0</v>
      </c>
      <c r="T758" t="str">
        <f t="shared" si="36"/>
        <v>0</v>
      </c>
    </row>
    <row r="759" spans="1:20" hidden="1" x14ac:dyDescent="0.3">
      <c r="A759" s="26" t="s">
        <v>5764</v>
      </c>
      <c r="B759" s="26" t="s">
        <v>5765</v>
      </c>
      <c r="C759" s="26" t="s">
        <v>32</v>
      </c>
      <c r="D759" s="26">
        <v>146.63</v>
      </c>
      <c r="E759" s="26">
        <v>334</v>
      </c>
      <c r="F759" s="26" t="s">
        <v>20</v>
      </c>
      <c r="G759" s="26">
        <v>69</v>
      </c>
      <c r="H759" s="26">
        <v>7</v>
      </c>
      <c r="I759" s="27">
        <v>45515</v>
      </c>
      <c r="J759" s="26" t="s">
        <v>123</v>
      </c>
      <c r="K759" s="26" t="s">
        <v>5763</v>
      </c>
      <c r="L759" s="26">
        <v>15</v>
      </c>
      <c r="M759" s="26" t="s">
        <v>23</v>
      </c>
      <c r="N759" s="27">
        <v>45179</v>
      </c>
      <c r="O759" s="26" t="s">
        <v>112</v>
      </c>
      <c r="P759" s="26">
        <v>53.904699999999998</v>
      </c>
      <c r="Q759" s="26">
        <v>-6.5644999999999998</v>
      </c>
      <c r="R759" s="28">
        <f t="shared" si="34"/>
        <v>336</v>
      </c>
      <c r="S759" t="str">
        <f t="shared" si="35"/>
        <v>0</v>
      </c>
      <c r="T759" t="str">
        <f t="shared" si="36"/>
        <v>0</v>
      </c>
    </row>
    <row r="760" spans="1:20" x14ac:dyDescent="0.3">
      <c r="A760" s="23" t="s">
        <v>10770</v>
      </c>
      <c r="B760" s="23" t="s">
        <v>10771</v>
      </c>
      <c r="C760" s="23" t="s">
        <v>36</v>
      </c>
      <c r="D760" s="23">
        <v>53.09</v>
      </c>
      <c r="E760" s="23">
        <v>237</v>
      </c>
      <c r="F760" s="23" t="s">
        <v>27</v>
      </c>
      <c r="G760" s="23">
        <v>61</v>
      </c>
      <c r="H760" s="23">
        <v>18</v>
      </c>
      <c r="I760" s="24">
        <v>45379</v>
      </c>
      <c r="J760" s="23" t="s">
        <v>143</v>
      </c>
      <c r="K760" s="23" t="s">
        <v>10767</v>
      </c>
      <c r="L760" s="23">
        <v>23</v>
      </c>
      <c r="M760" s="23" t="s">
        <v>23</v>
      </c>
      <c r="N760" s="24">
        <v>45241</v>
      </c>
      <c r="O760" s="23" t="s">
        <v>39</v>
      </c>
      <c r="P760" s="23">
        <v>59.496899999999997</v>
      </c>
      <c r="Q760" s="23">
        <v>19.236499999999999</v>
      </c>
      <c r="R760" s="25">
        <f t="shared" si="34"/>
        <v>138</v>
      </c>
      <c r="S760" t="str">
        <f t="shared" si="35"/>
        <v>0</v>
      </c>
      <c r="T760" t="str">
        <f t="shared" si="36"/>
        <v>0</v>
      </c>
    </row>
    <row r="761" spans="1:20" x14ac:dyDescent="0.3">
      <c r="A761" s="26" t="s">
        <v>398</v>
      </c>
      <c r="B761" s="26" t="s">
        <v>399</v>
      </c>
      <c r="C761" s="26" t="s">
        <v>36</v>
      </c>
      <c r="D761" s="26">
        <v>23.33</v>
      </c>
      <c r="E761" s="26">
        <v>152</v>
      </c>
      <c r="F761" s="26" t="s">
        <v>27</v>
      </c>
      <c r="G761" s="26">
        <v>81</v>
      </c>
      <c r="H761" s="26">
        <v>25</v>
      </c>
      <c r="I761" s="27">
        <v>45412</v>
      </c>
      <c r="J761" s="26" t="s">
        <v>400</v>
      </c>
      <c r="K761" s="26" t="s">
        <v>401</v>
      </c>
      <c r="L761" s="26">
        <v>36</v>
      </c>
      <c r="M761" s="26" t="s">
        <v>23</v>
      </c>
      <c r="N761" s="27">
        <v>45376</v>
      </c>
      <c r="O761" s="26" t="s">
        <v>90</v>
      </c>
      <c r="P761" s="26">
        <v>47.184699999999999</v>
      </c>
      <c r="Q761" s="26">
        <v>16.428000000000001</v>
      </c>
      <c r="R761" s="28">
        <f t="shared" si="34"/>
        <v>36</v>
      </c>
      <c r="S761" t="str">
        <f t="shared" si="35"/>
        <v>0</v>
      </c>
      <c r="T761" t="str">
        <f t="shared" si="36"/>
        <v>0</v>
      </c>
    </row>
    <row r="762" spans="1:20" hidden="1" x14ac:dyDescent="0.3">
      <c r="A762" s="23" t="s">
        <v>1120</v>
      </c>
      <c r="B762" s="23" t="s">
        <v>1121</v>
      </c>
      <c r="C762" s="23" t="s">
        <v>19</v>
      </c>
      <c r="D762" s="23">
        <v>331.45</v>
      </c>
      <c r="E762" s="23">
        <v>605</v>
      </c>
      <c r="F762" s="23" t="s">
        <v>20</v>
      </c>
      <c r="G762" s="23">
        <v>77</v>
      </c>
      <c r="H762" s="23">
        <v>5</v>
      </c>
      <c r="I762" s="24">
        <v>45789</v>
      </c>
      <c r="J762" s="23" t="s">
        <v>76</v>
      </c>
      <c r="K762" s="23" t="s">
        <v>1122</v>
      </c>
      <c r="L762" s="23">
        <v>18</v>
      </c>
      <c r="M762" s="23" t="s">
        <v>23</v>
      </c>
      <c r="N762" s="24">
        <v>45701</v>
      </c>
      <c r="O762" s="23" t="s">
        <v>138</v>
      </c>
      <c r="P762" s="23">
        <v>47.458399999999997</v>
      </c>
      <c r="Q762" s="23">
        <v>1.3043</v>
      </c>
      <c r="R762" s="25">
        <f t="shared" si="34"/>
        <v>88</v>
      </c>
      <c r="S762" t="str">
        <f t="shared" si="35"/>
        <v>0</v>
      </c>
      <c r="T762" t="str">
        <f t="shared" si="36"/>
        <v>0</v>
      </c>
    </row>
    <row r="763" spans="1:20" hidden="1" x14ac:dyDescent="0.3">
      <c r="A763" s="26" t="s">
        <v>8952</v>
      </c>
      <c r="B763" s="26" t="s">
        <v>8953</v>
      </c>
      <c r="C763" s="26" t="s">
        <v>36</v>
      </c>
      <c r="D763" s="26">
        <v>83.21</v>
      </c>
      <c r="E763" s="26">
        <v>748</v>
      </c>
      <c r="F763" s="26" t="s">
        <v>47</v>
      </c>
      <c r="G763" s="26">
        <v>91</v>
      </c>
      <c r="H763" s="26">
        <v>21</v>
      </c>
      <c r="I763" s="27">
        <v>45093</v>
      </c>
      <c r="J763" s="26" t="s">
        <v>37</v>
      </c>
      <c r="K763" s="26" t="s">
        <v>8954</v>
      </c>
      <c r="L763" s="26">
        <v>9</v>
      </c>
      <c r="M763" s="26" t="s">
        <v>23</v>
      </c>
      <c r="N763" s="27">
        <v>45077</v>
      </c>
      <c r="O763" s="26" t="s">
        <v>24</v>
      </c>
      <c r="P763" s="26">
        <v>47.5946</v>
      </c>
      <c r="Q763" s="26">
        <v>10.4459</v>
      </c>
      <c r="R763" s="28">
        <f t="shared" si="34"/>
        <v>16</v>
      </c>
      <c r="S763" t="str">
        <f t="shared" si="35"/>
        <v>0</v>
      </c>
      <c r="T763" t="str">
        <f t="shared" si="36"/>
        <v>0</v>
      </c>
    </row>
    <row r="764" spans="1:20" hidden="1" x14ac:dyDescent="0.3">
      <c r="A764" s="23" t="s">
        <v>691</v>
      </c>
      <c r="B764" s="23" t="s">
        <v>692</v>
      </c>
      <c r="C764" s="23" t="s">
        <v>32</v>
      </c>
      <c r="D764" s="23">
        <v>805.73</v>
      </c>
      <c r="E764" s="23">
        <v>833</v>
      </c>
      <c r="F764" s="23" t="s">
        <v>47</v>
      </c>
      <c r="G764" s="23">
        <v>36</v>
      </c>
      <c r="H764" s="23">
        <v>20</v>
      </c>
      <c r="I764" s="24">
        <v>45355</v>
      </c>
      <c r="J764" s="23" t="s">
        <v>33</v>
      </c>
      <c r="K764" s="23" t="s">
        <v>688</v>
      </c>
      <c r="L764" s="23">
        <v>29</v>
      </c>
      <c r="M764" s="23" t="s">
        <v>23</v>
      </c>
      <c r="N764" s="24">
        <v>45314</v>
      </c>
      <c r="O764" s="23" t="s">
        <v>90</v>
      </c>
      <c r="P764" s="23">
        <v>48.388399999999997</v>
      </c>
      <c r="Q764" s="23">
        <v>11.5448</v>
      </c>
      <c r="R764" s="25">
        <f t="shared" si="34"/>
        <v>41</v>
      </c>
      <c r="S764" t="str">
        <f t="shared" si="35"/>
        <v>0</v>
      </c>
      <c r="T764" t="str">
        <f t="shared" si="36"/>
        <v>0</v>
      </c>
    </row>
    <row r="765" spans="1:20" x14ac:dyDescent="0.3">
      <c r="A765" s="26" t="s">
        <v>3969</v>
      </c>
      <c r="B765" s="26" t="s">
        <v>3970</v>
      </c>
      <c r="C765" s="26" t="s">
        <v>55</v>
      </c>
      <c r="D765" s="26">
        <v>997.35</v>
      </c>
      <c r="E765" s="26">
        <v>114</v>
      </c>
      <c r="F765" s="26" t="s">
        <v>27</v>
      </c>
      <c r="G765" s="26">
        <v>68</v>
      </c>
      <c r="H765" s="26">
        <v>8</v>
      </c>
      <c r="I765" s="27">
        <v>45617</v>
      </c>
      <c r="J765" s="26" t="s">
        <v>80</v>
      </c>
      <c r="K765" s="26" t="s">
        <v>3964</v>
      </c>
      <c r="L765" s="26">
        <v>18</v>
      </c>
      <c r="M765" s="26" t="s">
        <v>38</v>
      </c>
      <c r="N765" s="27">
        <v>45609</v>
      </c>
      <c r="O765" s="26" t="s">
        <v>39</v>
      </c>
      <c r="P765" s="26">
        <v>66.433499999999995</v>
      </c>
      <c r="Q765" s="26">
        <v>14.3987</v>
      </c>
      <c r="R765" s="28">
        <f t="shared" si="34"/>
        <v>8</v>
      </c>
      <c r="S765" t="str">
        <f t="shared" si="35"/>
        <v>0</v>
      </c>
      <c r="T765" t="str">
        <f t="shared" si="36"/>
        <v>0</v>
      </c>
    </row>
    <row r="766" spans="1:20" hidden="1" x14ac:dyDescent="0.3">
      <c r="A766" s="23" t="s">
        <v>1508</v>
      </c>
      <c r="B766" s="23" t="s">
        <v>1509</v>
      </c>
      <c r="C766" s="23" t="s">
        <v>55</v>
      </c>
      <c r="D766" s="23">
        <v>70.69</v>
      </c>
      <c r="E766" s="23">
        <v>807</v>
      </c>
      <c r="F766" s="23" t="s">
        <v>47</v>
      </c>
      <c r="G766" s="23">
        <v>28</v>
      </c>
      <c r="H766" s="23">
        <v>27</v>
      </c>
      <c r="I766" s="24">
        <v>45613</v>
      </c>
      <c r="J766" s="23" t="s">
        <v>412</v>
      </c>
      <c r="K766" s="23" t="s">
        <v>1507</v>
      </c>
      <c r="L766" s="23">
        <v>43</v>
      </c>
      <c r="M766" s="23" t="s">
        <v>23</v>
      </c>
      <c r="N766" s="24">
        <v>45263</v>
      </c>
      <c r="O766" s="23" t="s">
        <v>90</v>
      </c>
      <c r="P766" s="23">
        <v>48.541699999999999</v>
      </c>
      <c r="Q766" s="23">
        <v>10.156599999999999</v>
      </c>
      <c r="R766" s="25">
        <f t="shared" si="34"/>
        <v>350</v>
      </c>
      <c r="S766" t="str">
        <f t="shared" si="35"/>
        <v>0</v>
      </c>
      <c r="T766" t="str">
        <f t="shared" si="36"/>
        <v>0</v>
      </c>
    </row>
    <row r="767" spans="1:20" hidden="1" x14ac:dyDescent="0.3">
      <c r="A767" s="26" t="s">
        <v>4536</v>
      </c>
      <c r="B767" s="26" t="s">
        <v>4537</v>
      </c>
      <c r="C767" s="26" t="s">
        <v>72</v>
      </c>
      <c r="D767" s="26">
        <v>438.4</v>
      </c>
      <c r="E767" s="26">
        <v>730</v>
      </c>
      <c r="F767" s="26" t="s">
        <v>47</v>
      </c>
      <c r="G767" s="26">
        <v>12</v>
      </c>
      <c r="H767" s="26">
        <v>20</v>
      </c>
      <c r="I767" s="27">
        <v>45549</v>
      </c>
      <c r="J767" s="26" t="s">
        <v>400</v>
      </c>
      <c r="K767" s="26" t="s">
        <v>4538</v>
      </c>
      <c r="L767" s="26">
        <v>16</v>
      </c>
      <c r="M767" s="26" t="s">
        <v>23</v>
      </c>
      <c r="N767" s="27">
        <v>45225</v>
      </c>
      <c r="O767" s="26" t="s">
        <v>39</v>
      </c>
      <c r="P767" s="26">
        <v>67.253299999999996</v>
      </c>
      <c r="Q767" s="26">
        <v>17.639299999999999</v>
      </c>
      <c r="R767" s="28">
        <f t="shared" si="34"/>
        <v>324</v>
      </c>
      <c r="S767" t="str">
        <f t="shared" si="35"/>
        <v>0</v>
      </c>
      <c r="T767" t="str">
        <f t="shared" si="36"/>
        <v>0</v>
      </c>
    </row>
    <row r="768" spans="1:20" hidden="1" x14ac:dyDescent="0.3">
      <c r="A768" s="23" t="s">
        <v>10734</v>
      </c>
      <c r="B768" s="23" t="s">
        <v>10735</v>
      </c>
      <c r="C768" s="23" t="s">
        <v>36</v>
      </c>
      <c r="D768" s="23">
        <v>35.47</v>
      </c>
      <c r="E768" s="23">
        <v>757</v>
      </c>
      <c r="F768" s="23" t="s">
        <v>47</v>
      </c>
      <c r="G768" s="23">
        <v>82</v>
      </c>
      <c r="H768" s="23">
        <v>18</v>
      </c>
      <c r="I768" s="24">
        <v>45787</v>
      </c>
      <c r="J768" s="23" t="s">
        <v>480</v>
      </c>
      <c r="K768" s="23" t="s">
        <v>10736</v>
      </c>
      <c r="L768" s="23">
        <v>24</v>
      </c>
      <c r="M768" s="23" t="s">
        <v>23</v>
      </c>
      <c r="N768" s="24">
        <v>45559</v>
      </c>
      <c r="O768" s="23" t="s">
        <v>39</v>
      </c>
      <c r="P768" s="23">
        <v>59.392200000000003</v>
      </c>
      <c r="Q768" s="23">
        <v>14.573</v>
      </c>
      <c r="R768" s="25">
        <f t="shared" si="34"/>
        <v>228</v>
      </c>
      <c r="S768" t="str">
        <f t="shared" si="35"/>
        <v>0</v>
      </c>
      <c r="T768" t="str">
        <f t="shared" si="36"/>
        <v>0</v>
      </c>
    </row>
    <row r="769" spans="1:20" hidden="1" x14ac:dyDescent="0.3">
      <c r="A769" s="26" t="s">
        <v>1429</v>
      </c>
      <c r="B769" s="26" t="s">
        <v>1430</v>
      </c>
      <c r="C769" s="26" t="s">
        <v>19</v>
      </c>
      <c r="D769" s="26">
        <v>142.65</v>
      </c>
      <c r="E769" s="26">
        <v>398</v>
      </c>
      <c r="F769" s="26" t="s">
        <v>20</v>
      </c>
      <c r="G769" s="26">
        <v>48</v>
      </c>
      <c r="H769" s="26">
        <v>21</v>
      </c>
      <c r="I769" s="27">
        <v>45386</v>
      </c>
      <c r="J769" s="26" t="s">
        <v>87</v>
      </c>
      <c r="K769" s="26" t="s">
        <v>1428</v>
      </c>
      <c r="L769" s="26">
        <v>22</v>
      </c>
      <c r="M769" s="26" t="s">
        <v>38</v>
      </c>
      <c r="N769" s="27">
        <v>45368</v>
      </c>
      <c r="O769" s="26" t="s">
        <v>49</v>
      </c>
      <c r="P769" s="26">
        <v>51.505699999999997</v>
      </c>
      <c r="Q769" s="26">
        <v>24.090499999999999</v>
      </c>
      <c r="R769" s="28">
        <f t="shared" si="34"/>
        <v>18</v>
      </c>
      <c r="S769" t="str">
        <f t="shared" si="35"/>
        <v>0</v>
      </c>
      <c r="T769" t="str">
        <f t="shared" si="36"/>
        <v>0</v>
      </c>
    </row>
    <row r="770" spans="1:20" hidden="1" x14ac:dyDescent="0.3">
      <c r="A770" s="23" t="s">
        <v>8725</v>
      </c>
      <c r="B770" s="23" t="s">
        <v>8726</v>
      </c>
      <c r="C770" s="23" t="s">
        <v>42</v>
      </c>
      <c r="D770" s="23">
        <v>329.69</v>
      </c>
      <c r="E770" s="23">
        <v>31</v>
      </c>
      <c r="F770" s="23" t="s">
        <v>27</v>
      </c>
      <c r="G770" s="23">
        <v>75</v>
      </c>
      <c r="H770" s="23">
        <v>19</v>
      </c>
      <c r="I770" s="24">
        <v>45714</v>
      </c>
      <c r="J770" s="23" t="s">
        <v>385</v>
      </c>
      <c r="K770" s="23" t="s">
        <v>8724</v>
      </c>
      <c r="L770" s="23">
        <v>5</v>
      </c>
      <c r="M770" s="23" t="s">
        <v>23</v>
      </c>
      <c r="N770" s="24">
        <v>45679</v>
      </c>
      <c r="O770" s="23" t="s">
        <v>77</v>
      </c>
      <c r="P770" s="23">
        <v>49.9407</v>
      </c>
      <c r="Q770" s="23">
        <v>2.9024999999999999</v>
      </c>
      <c r="R770" s="25">
        <f t="shared" si="34"/>
        <v>35</v>
      </c>
      <c r="S770" t="str">
        <f t="shared" si="35"/>
        <v>1</v>
      </c>
      <c r="T770" t="str">
        <f t="shared" si="36"/>
        <v>1</v>
      </c>
    </row>
    <row r="771" spans="1:20" hidden="1" x14ac:dyDescent="0.3">
      <c r="A771" s="26" t="s">
        <v>6394</v>
      </c>
      <c r="B771" s="26" t="s">
        <v>6395</v>
      </c>
      <c r="C771" s="26" t="s">
        <v>32</v>
      </c>
      <c r="D771" s="26">
        <v>399.76</v>
      </c>
      <c r="E771" s="26">
        <v>531</v>
      </c>
      <c r="F771" s="26" t="s">
        <v>20</v>
      </c>
      <c r="G771" s="26">
        <v>82</v>
      </c>
      <c r="H771" s="26">
        <v>20</v>
      </c>
      <c r="I771" s="27">
        <v>45387</v>
      </c>
      <c r="J771" s="26" t="s">
        <v>118</v>
      </c>
      <c r="K771" s="26" t="s">
        <v>6396</v>
      </c>
      <c r="L771" s="26">
        <v>47</v>
      </c>
      <c r="M771" s="26" t="s">
        <v>23</v>
      </c>
      <c r="N771" s="27">
        <v>45105</v>
      </c>
      <c r="O771" s="26" t="s">
        <v>24</v>
      </c>
      <c r="P771" s="26">
        <v>51.746299999999998</v>
      </c>
      <c r="Q771" s="26">
        <v>10.345700000000001</v>
      </c>
      <c r="R771" s="28">
        <f t="shared" ref="R771:R834" si="37">I771-N771</f>
        <v>282</v>
      </c>
      <c r="S771" t="str">
        <f t="shared" ref="S771:S834" si="38">IF(E771&lt;G771,"1","0")</f>
        <v>0</v>
      </c>
      <c r="T771" t="str">
        <f t="shared" si="36"/>
        <v>0</v>
      </c>
    </row>
    <row r="772" spans="1:20" hidden="1" x14ac:dyDescent="0.3">
      <c r="A772" s="23" t="s">
        <v>3294</v>
      </c>
      <c r="B772" s="23" t="s">
        <v>3295</v>
      </c>
      <c r="C772" s="23" t="s">
        <v>19</v>
      </c>
      <c r="D772" s="23">
        <v>940.39</v>
      </c>
      <c r="E772" s="23">
        <v>52</v>
      </c>
      <c r="F772" s="23" t="s">
        <v>27</v>
      </c>
      <c r="G772" s="23">
        <v>65</v>
      </c>
      <c r="H772" s="23">
        <v>3</v>
      </c>
      <c r="I772" s="24">
        <v>45071</v>
      </c>
      <c r="J772" s="23" t="s">
        <v>429</v>
      </c>
      <c r="K772" s="23" t="s">
        <v>3293</v>
      </c>
      <c r="L772" s="23">
        <v>8</v>
      </c>
      <c r="M772" s="23" t="s">
        <v>38</v>
      </c>
      <c r="N772" s="24">
        <v>45010</v>
      </c>
      <c r="O772" s="23" t="s">
        <v>90</v>
      </c>
      <c r="P772" s="23">
        <v>47.762900000000002</v>
      </c>
      <c r="Q772" s="23">
        <v>14.635400000000001</v>
      </c>
      <c r="R772" s="25">
        <f t="shared" si="37"/>
        <v>61</v>
      </c>
      <c r="S772" t="str">
        <f t="shared" si="38"/>
        <v>1</v>
      </c>
      <c r="T772" t="str">
        <f t="shared" si="36"/>
        <v>1</v>
      </c>
    </row>
    <row r="773" spans="1:20" hidden="1" x14ac:dyDescent="0.3">
      <c r="A773" s="26" t="s">
        <v>3481</v>
      </c>
      <c r="B773" s="26" t="s">
        <v>3482</v>
      </c>
      <c r="C773" s="26" t="s">
        <v>65</v>
      </c>
      <c r="D773" s="26">
        <v>401.88</v>
      </c>
      <c r="E773" s="26">
        <v>717</v>
      </c>
      <c r="F773" s="26" t="s">
        <v>47</v>
      </c>
      <c r="G773" s="26">
        <v>15</v>
      </c>
      <c r="H773" s="26">
        <v>23</v>
      </c>
      <c r="I773" s="27">
        <v>45406</v>
      </c>
      <c r="J773" s="26" t="s">
        <v>131</v>
      </c>
      <c r="K773" s="26" t="s">
        <v>3483</v>
      </c>
      <c r="L773" s="26">
        <v>16</v>
      </c>
      <c r="M773" s="26" t="s">
        <v>23</v>
      </c>
      <c r="N773" s="27">
        <v>45135</v>
      </c>
      <c r="O773" s="26" t="s">
        <v>29</v>
      </c>
      <c r="P773" s="26">
        <v>38.0837</v>
      </c>
      <c r="Q773" s="26">
        <v>2.1743999999999999</v>
      </c>
      <c r="R773" s="28">
        <f t="shared" si="37"/>
        <v>271</v>
      </c>
      <c r="S773" t="str">
        <f t="shared" si="38"/>
        <v>0</v>
      </c>
      <c r="T773" t="str">
        <f t="shared" si="36"/>
        <v>0</v>
      </c>
    </row>
    <row r="774" spans="1:20" hidden="1" x14ac:dyDescent="0.3">
      <c r="A774" s="23" t="s">
        <v>7292</v>
      </c>
      <c r="B774" s="23" t="s">
        <v>7293</v>
      </c>
      <c r="C774" s="23" t="s">
        <v>42</v>
      </c>
      <c r="D774" s="23">
        <v>501.31</v>
      </c>
      <c r="E774" s="23">
        <v>730</v>
      </c>
      <c r="F774" s="23" t="s">
        <v>47</v>
      </c>
      <c r="G774" s="23">
        <v>37</v>
      </c>
      <c r="H774" s="23">
        <v>6</v>
      </c>
      <c r="I774" s="24">
        <v>45420</v>
      </c>
      <c r="J774" s="23" t="s">
        <v>61</v>
      </c>
      <c r="K774" s="23" t="s">
        <v>7294</v>
      </c>
      <c r="L774" s="23">
        <v>30</v>
      </c>
      <c r="M774" s="23" t="s">
        <v>23</v>
      </c>
      <c r="N774" s="24">
        <v>45388</v>
      </c>
      <c r="O774" s="23" t="s">
        <v>24</v>
      </c>
      <c r="P774" s="23">
        <v>50.6111</v>
      </c>
      <c r="Q774" s="23">
        <v>7.0747</v>
      </c>
      <c r="R774" s="25">
        <f t="shared" si="37"/>
        <v>32</v>
      </c>
      <c r="S774" t="str">
        <f t="shared" si="38"/>
        <v>0</v>
      </c>
      <c r="T774" t="str">
        <f t="shared" si="36"/>
        <v>0</v>
      </c>
    </row>
    <row r="775" spans="1:20" x14ac:dyDescent="0.3">
      <c r="A775" s="26" t="s">
        <v>7749</v>
      </c>
      <c r="B775" s="26" t="s">
        <v>7750</v>
      </c>
      <c r="C775" s="26" t="s">
        <v>32</v>
      </c>
      <c r="D775" s="26">
        <v>253.13</v>
      </c>
      <c r="E775" s="26">
        <v>194</v>
      </c>
      <c r="F775" s="26" t="s">
        <v>27</v>
      </c>
      <c r="G775" s="26">
        <v>57</v>
      </c>
      <c r="H775" s="26">
        <v>18</v>
      </c>
      <c r="I775" s="27">
        <v>45666</v>
      </c>
      <c r="J775" s="26" t="s">
        <v>58</v>
      </c>
      <c r="K775" s="26" t="s">
        <v>7751</v>
      </c>
      <c r="L775" s="26">
        <v>36</v>
      </c>
      <c r="M775" s="26" t="s">
        <v>23</v>
      </c>
      <c r="N775" s="27">
        <v>45602</v>
      </c>
      <c r="O775" s="26" t="s">
        <v>77</v>
      </c>
      <c r="P775" s="26">
        <v>50.9846</v>
      </c>
      <c r="Q775" s="26">
        <v>5.0080999999999998</v>
      </c>
      <c r="R775" s="28">
        <f t="shared" si="37"/>
        <v>64</v>
      </c>
      <c r="S775" t="str">
        <f t="shared" si="38"/>
        <v>0</v>
      </c>
      <c r="T775" t="str">
        <f t="shared" si="36"/>
        <v>0</v>
      </c>
    </row>
    <row r="776" spans="1:20" hidden="1" x14ac:dyDescent="0.3">
      <c r="A776" s="23" t="s">
        <v>4505</v>
      </c>
      <c r="B776" s="23" t="s">
        <v>4506</v>
      </c>
      <c r="C776" s="23" t="s">
        <v>65</v>
      </c>
      <c r="D776" s="23">
        <v>10.119999999999999</v>
      </c>
      <c r="E776" s="23">
        <v>304</v>
      </c>
      <c r="F776" s="23" t="s">
        <v>20</v>
      </c>
      <c r="G776" s="23">
        <v>57</v>
      </c>
      <c r="H776" s="23">
        <v>27</v>
      </c>
      <c r="I776" s="24">
        <v>45792</v>
      </c>
      <c r="J776" s="23" t="s">
        <v>321</v>
      </c>
      <c r="K776" s="23" t="s">
        <v>4504</v>
      </c>
      <c r="L776" s="23">
        <v>41</v>
      </c>
      <c r="M776" s="23" t="s">
        <v>23</v>
      </c>
      <c r="N776" s="24">
        <v>45536</v>
      </c>
      <c r="O776" s="23" t="s">
        <v>24</v>
      </c>
      <c r="P776" s="23">
        <v>49.699599999999997</v>
      </c>
      <c r="Q776" s="23">
        <v>11.5558</v>
      </c>
      <c r="R776" s="25">
        <f t="shared" si="37"/>
        <v>256</v>
      </c>
      <c r="S776" t="str">
        <f t="shared" si="38"/>
        <v>0</v>
      </c>
      <c r="T776" t="str">
        <f t="shared" si="36"/>
        <v>0</v>
      </c>
    </row>
    <row r="777" spans="1:20" hidden="1" x14ac:dyDescent="0.3">
      <c r="A777" s="26" t="s">
        <v>10509</v>
      </c>
      <c r="B777" s="26" t="s">
        <v>10510</v>
      </c>
      <c r="C777" s="26" t="s">
        <v>36</v>
      </c>
      <c r="D777" s="26">
        <v>900.34</v>
      </c>
      <c r="E777" s="26">
        <v>706</v>
      </c>
      <c r="F777" s="26" t="s">
        <v>47</v>
      </c>
      <c r="G777" s="26">
        <v>76</v>
      </c>
      <c r="H777" s="26">
        <v>15</v>
      </c>
      <c r="I777" s="27">
        <v>45548</v>
      </c>
      <c r="J777" s="26" t="s">
        <v>131</v>
      </c>
      <c r="K777" s="26" t="s">
        <v>10511</v>
      </c>
      <c r="L777" s="26">
        <v>19</v>
      </c>
      <c r="M777" s="26" t="s">
        <v>23</v>
      </c>
      <c r="N777" s="27">
        <v>45393</v>
      </c>
      <c r="O777" s="26" t="s">
        <v>44</v>
      </c>
      <c r="P777" s="26">
        <v>38.9086</v>
      </c>
      <c r="Q777" s="26">
        <v>11.893599999999999</v>
      </c>
      <c r="R777" s="28">
        <f t="shared" si="37"/>
        <v>155</v>
      </c>
      <c r="S777" t="str">
        <f t="shared" si="38"/>
        <v>0</v>
      </c>
      <c r="T777" t="str">
        <f t="shared" si="36"/>
        <v>0</v>
      </c>
    </row>
    <row r="778" spans="1:20" hidden="1" x14ac:dyDescent="0.3">
      <c r="A778" s="23" t="s">
        <v>7435</v>
      </c>
      <c r="B778" s="23" t="s">
        <v>7436</v>
      </c>
      <c r="C778" s="23" t="s">
        <v>65</v>
      </c>
      <c r="D778" s="23">
        <v>90.9</v>
      </c>
      <c r="E778" s="23">
        <v>972</v>
      </c>
      <c r="F778" s="23" t="s">
        <v>47</v>
      </c>
      <c r="G778" s="23">
        <v>63</v>
      </c>
      <c r="H778" s="23">
        <v>14</v>
      </c>
      <c r="I778" s="24">
        <v>45805</v>
      </c>
      <c r="J778" s="23" t="s">
        <v>151</v>
      </c>
      <c r="K778" s="23" t="s">
        <v>7434</v>
      </c>
      <c r="L778" s="23">
        <v>39</v>
      </c>
      <c r="M778" s="23" t="s">
        <v>23</v>
      </c>
      <c r="N778" s="24">
        <v>45504</v>
      </c>
      <c r="O778" s="23" t="s">
        <v>29</v>
      </c>
      <c r="P778" s="23">
        <v>43.0154</v>
      </c>
      <c r="Q778" s="23">
        <v>-7.6174999999999997</v>
      </c>
      <c r="R778" s="25">
        <f t="shared" si="37"/>
        <v>301</v>
      </c>
      <c r="S778" t="str">
        <f t="shared" si="38"/>
        <v>0</v>
      </c>
      <c r="T778" t="str">
        <f t="shared" si="36"/>
        <v>0</v>
      </c>
    </row>
    <row r="779" spans="1:20" hidden="1" x14ac:dyDescent="0.3">
      <c r="A779" s="26" t="s">
        <v>9842</v>
      </c>
      <c r="B779" s="26" t="s">
        <v>9843</v>
      </c>
      <c r="C779" s="26" t="s">
        <v>36</v>
      </c>
      <c r="D779" s="26">
        <v>964.61</v>
      </c>
      <c r="E779" s="26">
        <v>344</v>
      </c>
      <c r="F779" s="26" t="s">
        <v>20</v>
      </c>
      <c r="G779" s="26">
        <v>25</v>
      </c>
      <c r="H779" s="26">
        <v>24</v>
      </c>
      <c r="I779" s="27">
        <v>45214</v>
      </c>
      <c r="J779" s="26" t="s">
        <v>321</v>
      </c>
      <c r="K779" s="26" t="s">
        <v>9841</v>
      </c>
      <c r="L779" s="26">
        <v>30</v>
      </c>
      <c r="M779" s="26" t="s">
        <v>23</v>
      </c>
      <c r="N779" s="27">
        <v>45188</v>
      </c>
      <c r="O779" s="26" t="s">
        <v>77</v>
      </c>
      <c r="P779" s="26">
        <v>50.273400000000002</v>
      </c>
      <c r="Q779" s="26">
        <v>5.7024999999999997</v>
      </c>
      <c r="R779" s="28">
        <f t="shared" si="37"/>
        <v>26</v>
      </c>
      <c r="S779" t="str">
        <f t="shared" si="38"/>
        <v>0</v>
      </c>
      <c r="T779" t="str">
        <f t="shared" si="36"/>
        <v>0</v>
      </c>
    </row>
    <row r="780" spans="1:20" x14ac:dyDescent="0.3">
      <c r="A780" s="23" t="s">
        <v>1794</v>
      </c>
      <c r="B780" s="23" t="s">
        <v>1795</v>
      </c>
      <c r="C780" s="23" t="s">
        <v>65</v>
      </c>
      <c r="D780" s="23">
        <v>139.54</v>
      </c>
      <c r="E780" s="23">
        <v>81</v>
      </c>
      <c r="F780" s="23" t="s">
        <v>27</v>
      </c>
      <c r="G780" s="23">
        <v>44</v>
      </c>
      <c r="H780" s="23">
        <v>21</v>
      </c>
      <c r="I780" s="24">
        <v>45341</v>
      </c>
      <c r="J780" s="23" t="s">
        <v>104</v>
      </c>
      <c r="K780" s="23" t="s">
        <v>1796</v>
      </c>
      <c r="L780" s="23">
        <v>19</v>
      </c>
      <c r="M780" s="23" t="s">
        <v>23</v>
      </c>
      <c r="N780" s="24">
        <v>45200</v>
      </c>
      <c r="O780" s="23" t="s">
        <v>49</v>
      </c>
      <c r="P780" s="23">
        <v>54.622999999999998</v>
      </c>
      <c r="Q780" s="23">
        <v>18.639299999999999</v>
      </c>
      <c r="R780" s="25">
        <f t="shared" si="37"/>
        <v>141</v>
      </c>
      <c r="S780" t="str">
        <f t="shared" si="38"/>
        <v>0</v>
      </c>
      <c r="T780" t="str">
        <f t="shared" si="36"/>
        <v>0</v>
      </c>
    </row>
    <row r="781" spans="1:20" hidden="1" x14ac:dyDescent="0.3">
      <c r="A781" s="26" t="s">
        <v>6903</v>
      </c>
      <c r="B781" s="26" t="s">
        <v>6904</v>
      </c>
      <c r="C781" s="26" t="s">
        <v>42</v>
      </c>
      <c r="D781" s="26">
        <v>608.83000000000004</v>
      </c>
      <c r="E781" s="26">
        <v>0</v>
      </c>
      <c r="F781" s="26" t="s">
        <v>27</v>
      </c>
      <c r="G781" s="26">
        <v>84</v>
      </c>
      <c r="H781" s="26">
        <v>22</v>
      </c>
      <c r="I781" s="27">
        <v>45546</v>
      </c>
      <c r="J781" s="26" t="s">
        <v>143</v>
      </c>
      <c r="K781" s="26" t="s">
        <v>6902</v>
      </c>
      <c r="L781" s="26">
        <v>12</v>
      </c>
      <c r="M781" s="26" t="s">
        <v>23</v>
      </c>
      <c r="N781" s="27">
        <v>45261</v>
      </c>
      <c r="O781" s="26" t="s">
        <v>90</v>
      </c>
      <c r="P781" s="26">
        <v>47.718200000000003</v>
      </c>
      <c r="Q781" s="26">
        <v>13.9057</v>
      </c>
      <c r="R781" s="28">
        <f t="shared" si="37"/>
        <v>285</v>
      </c>
      <c r="S781" t="str">
        <f t="shared" si="38"/>
        <v>1</v>
      </c>
      <c r="T781" t="str">
        <f t="shared" si="36"/>
        <v>1</v>
      </c>
    </row>
    <row r="782" spans="1:20" x14ac:dyDescent="0.3">
      <c r="A782" s="23" t="s">
        <v>7058</v>
      </c>
      <c r="B782" s="23" t="s">
        <v>7059</v>
      </c>
      <c r="C782" s="23" t="s">
        <v>65</v>
      </c>
      <c r="D782" s="23">
        <v>999.42</v>
      </c>
      <c r="E782" s="23">
        <v>166</v>
      </c>
      <c r="F782" s="23" t="s">
        <v>27</v>
      </c>
      <c r="G782" s="23">
        <v>96</v>
      </c>
      <c r="H782" s="23">
        <v>8</v>
      </c>
      <c r="I782" s="24">
        <v>45605</v>
      </c>
      <c r="J782" s="23" t="s">
        <v>400</v>
      </c>
      <c r="K782" s="23" t="s">
        <v>7053</v>
      </c>
      <c r="L782" s="23">
        <v>32</v>
      </c>
      <c r="M782" s="23" t="s">
        <v>23</v>
      </c>
      <c r="N782" s="24">
        <v>45285</v>
      </c>
      <c r="O782" s="23" t="s">
        <v>84</v>
      </c>
      <c r="P782" s="23">
        <v>53.317300000000003</v>
      </c>
      <c r="Q782" s="23">
        <v>6.6470000000000002</v>
      </c>
      <c r="R782" s="25">
        <f t="shared" si="37"/>
        <v>320</v>
      </c>
      <c r="S782" t="str">
        <f t="shared" si="38"/>
        <v>0</v>
      </c>
      <c r="T782" t="str">
        <f t="shared" si="36"/>
        <v>0</v>
      </c>
    </row>
    <row r="783" spans="1:20" hidden="1" x14ac:dyDescent="0.3">
      <c r="A783" s="26" t="s">
        <v>5285</v>
      </c>
      <c r="B783" s="26" t="s">
        <v>5286</v>
      </c>
      <c r="C783" s="26" t="s">
        <v>19</v>
      </c>
      <c r="D783" s="26">
        <v>147.08000000000001</v>
      </c>
      <c r="E783" s="26">
        <v>316</v>
      </c>
      <c r="F783" s="26" t="s">
        <v>20</v>
      </c>
      <c r="G783" s="26">
        <v>39</v>
      </c>
      <c r="H783" s="26">
        <v>11</v>
      </c>
      <c r="I783" s="27">
        <v>45692</v>
      </c>
      <c r="J783" s="26" t="s">
        <v>66</v>
      </c>
      <c r="K783" s="26" t="s">
        <v>5287</v>
      </c>
      <c r="L783" s="26">
        <v>34</v>
      </c>
      <c r="M783" s="26" t="s">
        <v>23</v>
      </c>
      <c r="N783" s="27">
        <v>45579</v>
      </c>
      <c r="O783" s="26" t="s">
        <v>77</v>
      </c>
      <c r="P783" s="26">
        <v>49.841200000000001</v>
      </c>
      <c r="Q783" s="26">
        <v>4.2034000000000002</v>
      </c>
      <c r="R783" s="28">
        <f t="shared" si="37"/>
        <v>113</v>
      </c>
      <c r="S783" t="str">
        <f t="shared" si="38"/>
        <v>0</v>
      </c>
      <c r="T783" t="str">
        <f t="shared" si="36"/>
        <v>0</v>
      </c>
    </row>
    <row r="784" spans="1:20" x14ac:dyDescent="0.3">
      <c r="A784" s="23" t="s">
        <v>4050</v>
      </c>
      <c r="B784" s="23" t="s">
        <v>4051</v>
      </c>
      <c r="C784" s="23" t="s">
        <v>36</v>
      </c>
      <c r="D784" s="23">
        <v>429.7</v>
      </c>
      <c r="E784" s="23">
        <v>182</v>
      </c>
      <c r="F784" s="23" t="s">
        <v>27</v>
      </c>
      <c r="G784" s="23">
        <v>57</v>
      </c>
      <c r="H784" s="23">
        <v>11</v>
      </c>
      <c r="I784" s="24">
        <v>45293</v>
      </c>
      <c r="J784" s="23" t="s">
        <v>93</v>
      </c>
      <c r="K784" s="23" t="s">
        <v>4052</v>
      </c>
      <c r="L784" s="23">
        <v>47</v>
      </c>
      <c r="M784" s="23" t="s">
        <v>23</v>
      </c>
      <c r="N784" s="24">
        <v>45084</v>
      </c>
      <c r="O784" s="23" t="s">
        <v>138</v>
      </c>
      <c r="P784" s="23">
        <v>45.847200000000001</v>
      </c>
      <c r="Q784" s="23">
        <v>6.4207999999999998</v>
      </c>
      <c r="R784" s="25">
        <f t="shared" si="37"/>
        <v>209</v>
      </c>
      <c r="S784" t="str">
        <f t="shared" si="38"/>
        <v>0</v>
      </c>
      <c r="T784" t="str">
        <f t="shared" si="36"/>
        <v>0</v>
      </c>
    </row>
    <row r="785" spans="1:20" hidden="1" x14ac:dyDescent="0.3">
      <c r="A785" s="26" t="s">
        <v>9155</v>
      </c>
      <c r="B785" s="26" t="s">
        <v>9156</v>
      </c>
      <c r="C785" s="26" t="s">
        <v>55</v>
      </c>
      <c r="D785" s="26">
        <v>782.62</v>
      </c>
      <c r="E785" s="26">
        <v>964</v>
      </c>
      <c r="F785" s="26" t="s">
        <v>47</v>
      </c>
      <c r="G785" s="26">
        <v>78</v>
      </c>
      <c r="H785" s="26">
        <v>12</v>
      </c>
      <c r="I785" s="27">
        <v>45422</v>
      </c>
      <c r="J785" s="26" t="s">
        <v>197</v>
      </c>
      <c r="K785" s="26" t="s">
        <v>9157</v>
      </c>
      <c r="L785" s="26">
        <v>48</v>
      </c>
      <c r="M785" s="26" t="s">
        <v>38</v>
      </c>
      <c r="N785" s="27">
        <v>45137</v>
      </c>
      <c r="O785" s="26" t="s">
        <v>90</v>
      </c>
      <c r="P785" s="26">
        <v>47.967500000000001</v>
      </c>
      <c r="Q785" s="26">
        <v>14.5375</v>
      </c>
      <c r="R785" s="28">
        <f t="shared" si="37"/>
        <v>285</v>
      </c>
      <c r="S785" t="str">
        <f t="shared" si="38"/>
        <v>0</v>
      </c>
      <c r="T785" t="str">
        <f t="shared" si="36"/>
        <v>0</v>
      </c>
    </row>
    <row r="786" spans="1:20" hidden="1" x14ac:dyDescent="0.3">
      <c r="A786" s="23" t="s">
        <v>3434</v>
      </c>
      <c r="B786" s="23" t="s">
        <v>3435</v>
      </c>
      <c r="C786" s="23" t="s">
        <v>65</v>
      </c>
      <c r="D786" s="23">
        <v>41.87</v>
      </c>
      <c r="E786" s="23">
        <v>897</v>
      </c>
      <c r="F786" s="23" t="s">
        <v>47</v>
      </c>
      <c r="G786" s="23">
        <v>17</v>
      </c>
      <c r="H786" s="23">
        <v>16</v>
      </c>
      <c r="I786" s="24">
        <v>45217</v>
      </c>
      <c r="J786" s="23" t="s">
        <v>115</v>
      </c>
      <c r="K786" s="23" t="s">
        <v>3433</v>
      </c>
      <c r="L786" s="23">
        <v>7</v>
      </c>
      <c r="M786" s="23" t="s">
        <v>38</v>
      </c>
      <c r="N786" s="24">
        <v>45163</v>
      </c>
      <c r="O786" s="23" t="s">
        <v>77</v>
      </c>
      <c r="P786" s="23">
        <v>51.496400000000001</v>
      </c>
      <c r="Q786" s="23">
        <v>2.7923</v>
      </c>
      <c r="R786" s="25">
        <f t="shared" si="37"/>
        <v>54</v>
      </c>
      <c r="S786" t="str">
        <f t="shared" si="38"/>
        <v>0</v>
      </c>
      <c r="T786" t="str">
        <f t="shared" si="36"/>
        <v>0</v>
      </c>
    </row>
    <row r="787" spans="1:20" hidden="1" x14ac:dyDescent="0.3">
      <c r="A787" s="26" t="s">
        <v>5011</v>
      </c>
      <c r="B787" s="26" t="s">
        <v>5012</v>
      </c>
      <c r="C787" s="26" t="s">
        <v>36</v>
      </c>
      <c r="D787" s="26">
        <v>692.88</v>
      </c>
      <c r="E787" s="26">
        <v>861</v>
      </c>
      <c r="F787" s="26" t="s">
        <v>47</v>
      </c>
      <c r="G787" s="26">
        <v>60</v>
      </c>
      <c r="H787" s="26">
        <v>7</v>
      </c>
      <c r="I787" s="27">
        <v>45455</v>
      </c>
      <c r="J787" s="26" t="s">
        <v>201</v>
      </c>
      <c r="K787" s="26" t="s">
        <v>5013</v>
      </c>
      <c r="L787" s="26">
        <v>10</v>
      </c>
      <c r="M787" s="26" t="s">
        <v>38</v>
      </c>
      <c r="N787" s="27">
        <v>45130</v>
      </c>
      <c r="O787" s="26" t="s">
        <v>44</v>
      </c>
      <c r="P787" s="26">
        <v>38.941600000000001</v>
      </c>
      <c r="Q787" s="26">
        <v>11.454000000000001</v>
      </c>
      <c r="R787" s="28">
        <f t="shared" si="37"/>
        <v>325</v>
      </c>
      <c r="S787" t="str">
        <f t="shared" si="38"/>
        <v>0</v>
      </c>
      <c r="T787" t="str">
        <f t="shared" si="36"/>
        <v>0</v>
      </c>
    </row>
    <row r="788" spans="1:20" x14ac:dyDescent="0.3">
      <c r="A788" s="23" t="s">
        <v>4409</v>
      </c>
      <c r="B788" s="23" t="s">
        <v>4410</v>
      </c>
      <c r="C788" s="23" t="s">
        <v>55</v>
      </c>
      <c r="D788" s="23">
        <v>89.57</v>
      </c>
      <c r="E788" s="23">
        <v>272</v>
      </c>
      <c r="F788" s="23" t="s">
        <v>27</v>
      </c>
      <c r="G788" s="23">
        <v>19</v>
      </c>
      <c r="H788" s="23">
        <v>27</v>
      </c>
      <c r="I788" s="24">
        <v>45542</v>
      </c>
      <c r="J788" s="23" t="s">
        <v>429</v>
      </c>
      <c r="K788" s="23" t="s">
        <v>4402</v>
      </c>
      <c r="L788" s="23">
        <v>35</v>
      </c>
      <c r="M788" s="23" t="s">
        <v>23</v>
      </c>
      <c r="N788" s="24">
        <v>45277</v>
      </c>
      <c r="O788" s="23" t="s">
        <v>84</v>
      </c>
      <c r="P788" s="23">
        <v>51.738999999999997</v>
      </c>
      <c r="Q788" s="23">
        <v>3.3843999999999999</v>
      </c>
      <c r="R788" s="25">
        <f t="shared" si="37"/>
        <v>265</v>
      </c>
      <c r="S788" t="str">
        <f t="shared" si="38"/>
        <v>0</v>
      </c>
      <c r="T788" t="str">
        <f t="shared" si="36"/>
        <v>0</v>
      </c>
    </row>
    <row r="789" spans="1:20" hidden="1" x14ac:dyDescent="0.3">
      <c r="A789" s="26" t="s">
        <v>2899</v>
      </c>
      <c r="B789" s="26" t="s">
        <v>2900</v>
      </c>
      <c r="C789" s="26" t="s">
        <v>36</v>
      </c>
      <c r="D789" s="26">
        <v>244.15</v>
      </c>
      <c r="E789" s="26">
        <v>668</v>
      </c>
      <c r="F789" s="26" t="s">
        <v>20</v>
      </c>
      <c r="G789" s="26">
        <v>37</v>
      </c>
      <c r="H789" s="26">
        <v>3</v>
      </c>
      <c r="I789" s="27">
        <v>45566</v>
      </c>
      <c r="J789" s="26" t="s">
        <v>221</v>
      </c>
      <c r="K789" s="26" t="s">
        <v>2901</v>
      </c>
      <c r="L789" s="26">
        <v>30</v>
      </c>
      <c r="M789" s="26" t="s">
        <v>23</v>
      </c>
      <c r="N789" s="27">
        <v>45353</v>
      </c>
      <c r="O789" s="26" t="s">
        <v>44</v>
      </c>
      <c r="P789" s="26">
        <v>37.563699999999997</v>
      </c>
      <c r="Q789" s="26">
        <v>14.7033</v>
      </c>
      <c r="R789" s="28">
        <f t="shared" si="37"/>
        <v>213</v>
      </c>
      <c r="S789" t="str">
        <f t="shared" si="38"/>
        <v>0</v>
      </c>
      <c r="T789" t="str">
        <f t="shared" si="36"/>
        <v>0</v>
      </c>
    </row>
    <row r="790" spans="1:20" hidden="1" x14ac:dyDescent="0.3">
      <c r="A790" s="23" t="s">
        <v>8873</v>
      </c>
      <c r="B790" s="23" t="s">
        <v>8874</v>
      </c>
      <c r="C790" s="23" t="s">
        <v>72</v>
      </c>
      <c r="D790" s="23">
        <v>168.48</v>
      </c>
      <c r="E790" s="23">
        <v>372</v>
      </c>
      <c r="F790" s="23" t="s">
        <v>20</v>
      </c>
      <c r="G790" s="23">
        <v>45</v>
      </c>
      <c r="H790" s="23">
        <v>2</v>
      </c>
      <c r="I790" s="24">
        <v>45412</v>
      </c>
      <c r="J790" s="23" t="s">
        <v>33</v>
      </c>
      <c r="K790" s="23" t="s">
        <v>8872</v>
      </c>
      <c r="L790" s="23">
        <v>12</v>
      </c>
      <c r="M790" s="23" t="s">
        <v>23</v>
      </c>
      <c r="N790" s="24">
        <v>45402</v>
      </c>
      <c r="O790" s="23" t="s">
        <v>84</v>
      </c>
      <c r="P790" s="23">
        <v>53.174199999999999</v>
      </c>
      <c r="Q790" s="23">
        <v>5.3055000000000003</v>
      </c>
      <c r="R790" s="25">
        <f t="shared" si="37"/>
        <v>10</v>
      </c>
      <c r="S790" t="str">
        <f t="shared" si="38"/>
        <v>0</v>
      </c>
      <c r="T790" t="str">
        <f t="shared" si="36"/>
        <v>0</v>
      </c>
    </row>
    <row r="791" spans="1:20" hidden="1" x14ac:dyDescent="0.3">
      <c r="A791" s="26" t="s">
        <v>5398</v>
      </c>
      <c r="B791" s="26" t="s">
        <v>5399</v>
      </c>
      <c r="C791" s="26" t="s">
        <v>36</v>
      </c>
      <c r="D791" s="26">
        <v>908.26</v>
      </c>
      <c r="E791" s="26">
        <v>361</v>
      </c>
      <c r="F791" s="26" t="s">
        <v>20</v>
      </c>
      <c r="G791" s="26">
        <v>69</v>
      </c>
      <c r="H791" s="26">
        <v>3</v>
      </c>
      <c r="I791" s="27">
        <v>45580</v>
      </c>
      <c r="J791" s="26" t="s">
        <v>33</v>
      </c>
      <c r="K791" s="26" t="s">
        <v>5400</v>
      </c>
      <c r="L791" s="26">
        <v>43</v>
      </c>
      <c r="M791" s="26" t="s">
        <v>23</v>
      </c>
      <c r="N791" s="27">
        <v>45377</v>
      </c>
      <c r="O791" s="26" t="s">
        <v>138</v>
      </c>
      <c r="P791" s="26">
        <v>46.584099999999999</v>
      </c>
      <c r="Q791" s="26">
        <v>-1.3755999999999999</v>
      </c>
      <c r="R791" s="28">
        <f t="shared" si="37"/>
        <v>203</v>
      </c>
      <c r="S791" t="str">
        <f t="shared" si="38"/>
        <v>0</v>
      </c>
      <c r="T791" t="str">
        <f t="shared" si="36"/>
        <v>0</v>
      </c>
    </row>
    <row r="792" spans="1:20" hidden="1" x14ac:dyDescent="0.3">
      <c r="A792" s="23" t="s">
        <v>354</v>
      </c>
      <c r="B792" s="23" t="s">
        <v>355</v>
      </c>
      <c r="C792" s="23" t="s">
        <v>55</v>
      </c>
      <c r="D792" s="23">
        <v>188.65</v>
      </c>
      <c r="E792" s="23">
        <v>899</v>
      </c>
      <c r="F792" s="23" t="s">
        <v>47</v>
      </c>
      <c r="G792" s="23">
        <v>19</v>
      </c>
      <c r="H792" s="23">
        <v>8</v>
      </c>
      <c r="I792" s="24">
        <v>45085</v>
      </c>
      <c r="J792" s="23" t="s">
        <v>210</v>
      </c>
      <c r="K792" s="23" t="s">
        <v>353</v>
      </c>
      <c r="L792" s="23">
        <v>33</v>
      </c>
      <c r="M792" s="23" t="s">
        <v>23</v>
      </c>
      <c r="N792" s="24">
        <v>45027</v>
      </c>
      <c r="O792" s="23" t="s">
        <v>90</v>
      </c>
      <c r="P792" s="23">
        <v>48.396500000000003</v>
      </c>
      <c r="Q792" s="23">
        <v>15.2888</v>
      </c>
      <c r="R792" s="25">
        <f t="shared" si="37"/>
        <v>58</v>
      </c>
      <c r="S792" t="str">
        <f t="shared" si="38"/>
        <v>0</v>
      </c>
      <c r="T792" t="str">
        <f t="shared" si="36"/>
        <v>0</v>
      </c>
    </row>
    <row r="793" spans="1:20" x14ac:dyDescent="0.3">
      <c r="A793" s="26" t="s">
        <v>3061</v>
      </c>
      <c r="B793" s="26" t="s">
        <v>3062</v>
      </c>
      <c r="C793" s="26" t="s">
        <v>55</v>
      </c>
      <c r="D793" s="26">
        <v>50.03</v>
      </c>
      <c r="E793" s="26">
        <v>200</v>
      </c>
      <c r="F793" s="26" t="s">
        <v>27</v>
      </c>
      <c r="G793" s="26">
        <v>23</v>
      </c>
      <c r="H793" s="26">
        <v>20</v>
      </c>
      <c r="I793" s="27">
        <v>45497</v>
      </c>
      <c r="J793" s="26" t="s">
        <v>197</v>
      </c>
      <c r="K793" s="26" t="s">
        <v>3063</v>
      </c>
      <c r="L793" s="26">
        <v>21</v>
      </c>
      <c r="M793" s="26" t="s">
        <v>38</v>
      </c>
      <c r="N793" s="27">
        <v>45241</v>
      </c>
      <c r="O793" s="26" t="s">
        <v>49</v>
      </c>
      <c r="P793" s="26">
        <v>52.412500000000001</v>
      </c>
      <c r="Q793" s="26">
        <v>16.226600000000001</v>
      </c>
      <c r="R793" s="28">
        <f t="shared" si="37"/>
        <v>256</v>
      </c>
      <c r="S793" t="str">
        <f t="shared" si="38"/>
        <v>0</v>
      </c>
      <c r="T793" t="str">
        <f t="shared" si="36"/>
        <v>0</v>
      </c>
    </row>
    <row r="794" spans="1:20" x14ac:dyDescent="0.3">
      <c r="A794" s="23" t="s">
        <v>795</v>
      </c>
      <c r="B794" s="23" t="s">
        <v>796</v>
      </c>
      <c r="C794" s="23" t="s">
        <v>42</v>
      </c>
      <c r="D794" s="23">
        <v>591.75</v>
      </c>
      <c r="E794" s="23">
        <v>191</v>
      </c>
      <c r="F794" s="23" t="s">
        <v>27</v>
      </c>
      <c r="G794" s="23">
        <v>72</v>
      </c>
      <c r="H794" s="23">
        <v>8</v>
      </c>
      <c r="I794" s="24">
        <v>45692</v>
      </c>
      <c r="J794" s="23" t="s">
        <v>28</v>
      </c>
      <c r="K794" s="23" t="s">
        <v>792</v>
      </c>
      <c r="L794" s="23">
        <v>20</v>
      </c>
      <c r="M794" s="23" t="s">
        <v>38</v>
      </c>
      <c r="N794" s="24">
        <v>45512</v>
      </c>
      <c r="O794" s="23" t="s">
        <v>44</v>
      </c>
      <c r="P794" s="23">
        <v>37.618699999999997</v>
      </c>
      <c r="Q794" s="23">
        <v>7.3643999999999998</v>
      </c>
      <c r="R794" s="25">
        <f t="shared" si="37"/>
        <v>180</v>
      </c>
      <c r="S794" t="str">
        <f t="shared" si="38"/>
        <v>0</v>
      </c>
      <c r="T794" t="str">
        <f t="shared" si="36"/>
        <v>0</v>
      </c>
    </row>
    <row r="795" spans="1:20" hidden="1" x14ac:dyDescent="0.3">
      <c r="A795" s="26" t="s">
        <v>232</v>
      </c>
      <c r="B795" s="26" t="s">
        <v>233</v>
      </c>
      <c r="C795" s="26" t="s">
        <v>32</v>
      </c>
      <c r="D795" s="26">
        <v>352.72</v>
      </c>
      <c r="E795" s="26">
        <v>340</v>
      </c>
      <c r="F795" s="26" t="s">
        <v>20</v>
      </c>
      <c r="G795" s="26">
        <v>56</v>
      </c>
      <c r="H795" s="26">
        <v>4</v>
      </c>
      <c r="I795" s="27">
        <v>45679</v>
      </c>
      <c r="J795" s="26" t="s">
        <v>234</v>
      </c>
      <c r="K795" s="26" t="s">
        <v>229</v>
      </c>
      <c r="L795" s="26">
        <v>49</v>
      </c>
      <c r="M795" s="26" t="s">
        <v>23</v>
      </c>
      <c r="N795" s="27">
        <v>45317</v>
      </c>
      <c r="O795" s="26" t="s">
        <v>44</v>
      </c>
      <c r="P795" s="26">
        <v>42.823300000000003</v>
      </c>
      <c r="Q795" s="26">
        <v>16.417899999999999</v>
      </c>
      <c r="R795" s="28">
        <f t="shared" si="37"/>
        <v>362</v>
      </c>
      <c r="S795" t="str">
        <f t="shared" si="38"/>
        <v>0</v>
      </c>
      <c r="T795" t="str">
        <f t="shared" si="36"/>
        <v>0</v>
      </c>
    </row>
    <row r="796" spans="1:20" x14ac:dyDescent="0.3">
      <c r="A796" s="23" t="s">
        <v>6738</v>
      </c>
      <c r="B796" s="23" t="s">
        <v>6739</v>
      </c>
      <c r="C796" s="23" t="s">
        <v>72</v>
      </c>
      <c r="D796" s="23">
        <v>411.65</v>
      </c>
      <c r="E796" s="23">
        <v>298</v>
      </c>
      <c r="F796" s="23" t="s">
        <v>27</v>
      </c>
      <c r="G796" s="23">
        <v>78</v>
      </c>
      <c r="H796" s="23">
        <v>23</v>
      </c>
      <c r="I796" s="24">
        <v>45547</v>
      </c>
      <c r="J796" s="23" t="s">
        <v>360</v>
      </c>
      <c r="K796" s="23" t="s">
        <v>6735</v>
      </c>
      <c r="L796" s="23">
        <v>8</v>
      </c>
      <c r="M796" s="23" t="s">
        <v>23</v>
      </c>
      <c r="N796" s="24">
        <v>45188</v>
      </c>
      <c r="O796" s="23" t="s">
        <v>39</v>
      </c>
      <c r="P796" s="23">
        <v>67.144999999999996</v>
      </c>
      <c r="Q796" s="23">
        <v>17.173400000000001</v>
      </c>
      <c r="R796" s="25">
        <f t="shared" si="37"/>
        <v>359</v>
      </c>
      <c r="S796" t="str">
        <f t="shared" si="38"/>
        <v>0</v>
      </c>
      <c r="T796" t="str">
        <f t="shared" si="36"/>
        <v>0</v>
      </c>
    </row>
    <row r="797" spans="1:20" hidden="1" x14ac:dyDescent="0.3">
      <c r="A797" s="26" t="s">
        <v>85</v>
      </c>
      <c r="B797" s="26" t="s">
        <v>86</v>
      </c>
      <c r="C797" s="26" t="s">
        <v>65</v>
      </c>
      <c r="D797" s="26">
        <v>127.87</v>
      </c>
      <c r="E797" s="26">
        <v>505</v>
      </c>
      <c r="F797" s="26" t="s">
        <v>20</v>
      </c>
      <c r="G797" s="26">
        <v>65</v>
      </c>
      <c r="H797" s="26">
        <v>13</v>
      </c>
      <c r="I797" s="27">
        <v>45793</v>
      </c>
      <c r="J797" s="26" t="s">
        <v>87</v>
      </c>
      <c r="K797" s="26" t="s">
        <v>83</v>
      </c>
      <c r="L797" s="26">
        <v>14</v>
      </c>
      <c r="M797" s="26" t="s">
        <v>23</v>
      </c>
      <c r="N797" s="27">
        <v>45632</v>
      </c>
      <c r="O797" s="26" t="s">
        <v>84</v>
      </c>
      <c r="P797" s="26">
        <v>52.917499999999997</v>
      </c>
      <c r="Q797" s="26">
        <v>6.9927999999999999</v>
      </c>
      <c r="R797" s="28">
        <f t="shared" si="37"/>
        <v>161</v>
      </c>
      <c r="S797" t="str">
        <f t="shared" si="38"/>
        <v>0</v>
      </c>
      <c r="T797" t="str">
        <f t="shared" si="36"/>
        <v>0</v>
      </c>
    </row>
    <row r="798" spans="1:20" hidden="1" x14ac:dyDescent="0.3">
      <c r="A798" s="23" t="s">
        <v>7843</v>
      </c>
      <c r="B798" s="23" t="s">
        <v>7844</v>
      </c>
      <c r="C798" s="23" t="s">
        <v>65</v>
      </c>
      <c r="D798" s="23">
        <v>750.75</v>
      </c>
      <c r="E798" s="23">
        <v>587</v>
      </c>
      <c r="F798" s="23" t="s">
        <v>20</v>
      </c>
      <c r="G798" s="23">
        <v>15</v>
      </c>
      <c r="H798" s="23">
        <v>22</v>
      </c>
      <c r="I798" s="24">
        <v>45695</v>
      </c>
      <c r="J798" s="23" t="s">
        <v>158</v>
      </c>
      <c r="K798" s="23" t="s">
        <v>7845</v>
      </c>
      <c r="L798" s="23">
        <v>20</v>
      </c>
      <c r="M798" s="23" t="s">
        <v>23</v>
      </c>
      <c r="N798" s="24">
        <v>45535</v>
      </c>
      <c r="O798" s="23" t="s">
        <v>112</v>
      </c>
      <c r="P798" s="23">
        <v>52.3215</v>
      </c>
      <c r="Q798" s="23">
        <v>-4.2203999999999997</v>
      </c>
      <c r="R798" s="25">
        <f t="shared" si="37"/>
        <v>160</v>
      </c>
      <c r="S798" t="str">
        <f t="shared" si="38"/>
        <v>0</v>
      </c>
      <c r="T798" t="str">
        <f t="shared" si="36"/>
        <v>0</v>
      </c>
    </row>
    <row r="799" spans="1:20" x14ac:dyDescent="0.3">
      <c r="A799" s="26" t="s">
        <v>6845</v>
      </c>
      <c r="B799" s="26" t="s">
        <v>6846</v>
      </c>
      <c r="C799" s="26" t="s">
        <v>72</v>
      </c>
      <c r="D799" s="26">
        <v>605.54</v>
      </c>
      <c r="E799" s="26">
        <v>139</v>
      </c>
      <c r="F799" s="26" t="s">
        <v>27</v>
      </c>
      <c r="G799" s="26">
        <v>28</v>
      </c>
      <c r="H799" s="26">
        <v>26</v>
      </c>
      <c r="I799" s="27">
        <v>45393</v>
      </c>
      <c r="J799" s="26" t="s">
        <v>28</v>
      </c>
      <c r="K799" s="26" t="s">
        <v>6844</v>
      </c>
      <c r="L799" s="26">
        <v>23</v>
      </c>
      <c r="M799" s="26" t="s">
        <v>23</v>
      </c>
      <c r="N799" s="27">
        <v>45040</v>
      </c>
      <c r="O799" s="26" t="s">
        <v>90</v>
      </c>
      <c r="P799" s="26">
        <v>48.821800000000003</v>
      </c>
      <c r="Q799" s="26">
        <v>12.1044</v>
      </c>
      <c r="R799" s="28">
        <f t="shared" si="37"/>
        <v>353</v>
      </c>
      <c r="S799" t="str">
        <f t="shared" si="38"/>
        <v>0</v>
      </c>
      <c r="T799" t="str">
        <f t="shared" si="36"/>
        <v>0</v>
      </c>
    </row>
    <row r="800" spans="1:20" hidden="1" x14ac:dyDescent="0.3">
      <c r="A800" s="23" t="s">
        <v>3115</v>
      </c>
      <c r="B800" s="23" t="s">
        <v>3116</v>
      </c>
      <c r="C800" s="23" t="s">
        <v>36</v>
      </c>
      <c r="D800" s="23">
        <v>370.57</v>
      </c>
      <c r="E800" s="23">
        <v>305</v>
      </c>
      <c r="F800" s="23" t="s">
        <v>20</v>
      </c>
      <c r="G800" s="23">
        <v>61</v>
      </c>
      <c r="H800" s="23">
        <v>17</v>
      </c>
      <c r="I800" s="24">
        <v>45825</v>
      </c>
      <c r="J800" s="23" t="s">
        <v>76</v>
      </c>
      <c r="K800" s="23" t="s">
        <v>3114</v>
      </c>
      <c r="L800" s="23">
        <v>43</v>
      </c>
      <c r="M800" s="23" t="s">
        <v>23</v>
      </c>
      <c r="N800" s="24">
        <v>45599</v>
      </c>
      <c r="O800" s="23" t="s">
        <v>84</v>
      </c>
      <c r="P800" s="23">
        <v>53.267499999999998</v>
      </c>
      <c r="Q800" s="23">
        <v>7.1261000000000001</v>
      </c>
      <c r="R800" s="25">
        <f t="shared" si="37"/>
        <v>226</v>
      </c>
      <c r="S800" t="str">
        <f t="shared" si="38"/>
        <v>0</v>
      </c>
      <c r="T800" t="str">
        <f t="shared" si="36"/>
        <v>0</v>
      </c>
    </row>
    <row r="801" spans="1:20" x14ac:dyDescent="0.3">
      <c r="A801" s="26" t="s">
        <v>8570</v>
      </c>
      <c r="B801" s="26" t="s">
        <v>8571</v>
      </c>
      <c r="C801" s="26" t="s">
        <v>72</v>
      </c>
      <c r="D801" s="26">
        <v>179.86</v>
      </c>
      <c r="E801" s="26">
        <v>195</v>
      </c>
      <c r="F801" s="26" t="s">
        <v>27</v>
      </c>
      <c r="G801" s="26">
        <v>71</v>
      </c>
      <c r="H801" s="26">
        <v>29</v>
      </c>
      <c r="I801" s="27">
        <v>45586</v>
      </c>
      <c r="J801" s="26" t="s">
        <v>73</v>
      </c>
      <c r="K801" s="26" t="s">
        <v>8572</v>
      </c>
      <c r="L801" s="26">
        <v>17</v>
      </c>
      <c r="M801" s="26" t="s">
        <v>23</v>
      </c>
      <c r="N801" s="27">
        <v>45343</v>
      </c>
      <c r="O801" s="26" t="s">
        <v>39</v>
      </c>
      <c r="P801" s="26">
        <v>64.433000000000007</v>
      </c>
      <c r="Q801" s="26">
        <v>21.801300000000001</v>
      </c>
      <c r="R801" s="28">
        <f t="shared" si="37"/>
        <v>243</v>
      </c>
      <c r="S801" t="str">
        <f t="shared" si="38"/>
        <v>0</v>
      </c>
      <c r="T801" t="str">
        <f t="shared" si="36"/>
        <v>0</v>
      </c>
    </row>
    <row r="802" spans="1:20" x14ac:dyDescent="0.3">
      <c r="A802" s="23" t="s">
        <v>8482</v>
      </c>
      <c r="B802" s="23" t="s">
        <v>8483</v>
      </c>
      <c r="C802" s="23" t="s">
        <v>19</v>
      </c>
      <c r="D802" s="23">
        <v>597.52</v>
      </c>
      <c r="E802" s="23">
        <v>60</v>
      </c>
      <c r="F802" s="23" t="s">
        <v>27</v>
      </c>
      <c r="G802" s="23">
        <v>58</v>
      </c>
      <c r="H802" s="23">
        <v>27</v>
      </c>
      <c r="I802" s="24">
        <v>45700</v>
      </c>
      <c r="J802" s="23" t="s">
        <v>234</v>
      </c>
      <c r="K802" s="23" t="s">
        <v>8481</v>
      </c>
      <c r="L802" s="23">
        <v>8</v>
      </c>
      <c r="M802" s="23" t="s">
        <v>23</v>
      </c>
      <c r="N802" s="24">
        <v>45629</v>
      </c>
      <c r="O802" s="23" t="s">
        <v>24</v>
      </c>
      <c r="P802" s="23">
        <v>52.996499999999997</v>
      </c>
      <c r="Q802" s="23">
        <v>12.2658</v>
      </c>
      <c r="R802" s="25">
        <f t="shared" si="37"/>
        <v>71</v>
      </c>
      <c r="S802" t="str">
        <f t="shared" si="38"/>
        <v>0</v>
      </c>
      <c r="T802" t="str">
        <f t="shared" si="36"/>
        <v>0</v>
      </c>
    </row>
    <row r="803" spans="1:20" hidden="1" x14ac:dyDescent="0.3">
      <c r="A803" s="26" t="s">
        <v>10781</v>
      </c>
      <c r="B803" s="26" t="s">
        <v>10782</v>
      </c>
      <c r="C803" s="26" t="s">
        <v>19</v>
      </c>
      <c r="D803" s="26">
        <v>780.81</v>
      </c>
      <c r="E803" s="26">
        <v>987</v>
      </c>
      <c r="F803" s="26" t="s">
        <v>47</v>
      </c>
      <c r="G803" s="26">
        <v>87</v>
      </c>
      <c r="H803" s="26">
        <v>24</v>
      </c>
      <c r="I803" s="27">
        <v>45200</v>
      </c>
      <c r="J803" s="26" t="s">
        <v>163</v>
      </c>
      <c r="K803" s="26" t="s">
        <v>10780</v>
      </c>
      <c r="L803" s="26">
        <v>36</v>
      </c>
      <c r="M803" s="26" t="s">
        <v>23</v>
      </c>
      <c r="N803" s="27">
        <v>45146</v>
      </c>
      <c r="O803" s="26" t="s">
        <v>84</v>
      </c>
      <c r="P803" s="26">
        <v>51.628700000000002</v>
      </c>
      <c r="Q803" s="26">
        <v>3.5226999999999999</v>
      </c>
      <c r="R803" s="28">
        <f t="shared" si="37"/>
        <v>54</v>
      </c>
      <c r="S803" t="str">
        <f t="shared" si="38"/>
        <v>0</v>
      </c>
      <c r="T803" t="str">
        <f t="shared" si="36"/>
        <v>0</v>
      </c>
    </row>
    <row r="804" spans="1:20" hidden="1" x14ac:dyDescent="0.3">
      <c r="A804" s="23" t="s">
        <v>7148</v>
      </c>
      <c r="B804" s="23" t="s">
        <v>7149</v>
      </c>
      <c r="C804" s="23" t="s">
        <v>32</v>
      </c>
      <c r="D804" s="23">
        <v>319.27</v>
      </c>
      <c r="E804" s="23">
        <v>968</v>
      </c>
      <c r="F804" s="23" t="s">
        <v>47</v>
      </c>
      <c r="G804" s="23">
        <v>20</v>
      </c>
      <c r="H804" s="23">
        <v>22</v>
      </c>
      <c r="I804" s="24">
        <v>45569</v>
      </c>
      <c r="J804" s="23" t="s">
        <v>80</v>
      </c>
      <c r="K804" s="23" t="s">
        <v>7147</v>
      </c>
      <c r="L804" s="23">
        <v>22</v>
      </c>
      <c r="M804" s="23" t="s">
        <v>23</v>
      </c>
      <c r="N804" s="24">
        <v>45458</v>
      </c>
      <c r="O804" s="23" t="s">
        <v>49</v>
      </c>
      <c r="P804" s="23">
        <v>50.989699999999999</v>
      </c>
      <c r="Q804" s="23">
        <v>20.769400000000001</v>
      </c>
      <c r="R804" s="25">
        <f t="shared" si="37"/>
        <v>111</v>
      </c>
      <c r="S804" t="str">
        <f t="shared" si="38"/>
        <v>0</v>
      </c>
      <c r="T804" t="str">
        <f t="shared" si="36"/>
        <v>0</v>
      </c>
    </row>
    <row r="805" spans="1:20" hidden="1" x14ac:dyDescent="0.3">
      <c r="A805" s="26" t="s">
        <v>9491</v>
      </c>
      <c r="B805" s="26" t="s">
        <v>9492</v>
      </c>
      <c r="C805" s="26" t="s">
        <v>36</v>
      </c>
      <c r="D805" s="26">
        <v>35.6</v>
      </c>
      <c r="E805" s="26">
        <v>359</v>
      </c>
      <c r="F805" s="26" t="s">
        <v>20</v>
      </c>
      <c r="G805" s="26">
        <v>55</v>
      </c>
      <c r="H805" s="26">
        <v>18</v>
      </c>
      <c r="I805" s="27">
        <v>45586</v>
      </c>
      <c r="J805" s="26" t="s">
        <v>224</v>
      </c>
      <c r="K805" s="26" t="s">
        <v>9493</v>
      </c>
      <c r="L805" s="26">
        <v>20</v>
      </c>
      <c r="M805" s="26" t="s">
        <v>23</v>
      </c>
      <c r="N805" s="27">
        <v>45511</v>
      </c>
      <c r="O805" s="26" t="s">
        <v>90</v>
      </c>
      <c r="P805" s="26">
        <v>46.666600000000003</v>
      </c>
      <c r="Q805" s="26">
        <v>9.5917999999999992</v>
      </c>
      <c r="R805" s="28">
        <f t="shared" si="37"/>
        <v>75</v>
      </c>
      <c r="S805" t="str">
        <f t="shared" si="38"/>
        <v>0</v>
      </c>
      <c r="T805" t="str">
        <f t="shared" si="36"/>
        <v>0</v>
      </c>
    </row>
    <row r="806" spans="1:20" hidden="1" x14ac:dyDescent="0.3">
      <c r="A806" s="23" t="s">
        <v>962</v>
      </c>
      <c r="B806" s="23" t="s">
        <v>963</v>
      </c>
      <c r="C806" s="23" t="s">
        <v>42</v>
      </c>
      <c r="D806" s="23">
        <v>222.2</v>
      </c>
      <c r="E806" s="23">
        <v>306</v>
      </c>
      <c r="F806" s="23" t="s">
        <v>20</v>
      </c>
      <c r="G806" s="23">
        <v>78</v>
      </c>
      <c r="H806" s="23">
        <v>5</v>
      </c>
      <c r="I806" s="24">
        <v>45243</v>
      </c>
      <c r="J806" s="23" t="s">
        <v>33</v>
      </c>
      <c r="K806" s="23" t="s">
        <v>964</v>
      </c>
      <c r="L806" s="23">
        <v>29</v>
      </c>
      <c r="M806" s="23" t="s">
        <v>23</v>
      </c>
      <c r="N806" s="24">
        <v>45229</v>
      </c>
      <c r="O806" s="23" t="s">
        <v>39</v>
      </c>
      <c r="P806" s="23">
        <v>57.227800000000002</v>
      </c>
      <c r="Q806" s="23">
        <v>20.476099999999999</v>
      </c>
      <c r="R806" s="25">
        <f t="shared" si="37"/>
        <v>14</v>
      </c>
      <c r="S806" t="str">
        <f t="shared" si="38"/>
        <v>0</v>
      </c>
      <c r="T806" t="str">
        <f t="shared" si="36"/>
        <v>0</v>
      </c>
    </row>
    <row r="807" spans="1:20" hidden="1" x14ac:dyDescent="0.3">
      <c r="A807" s="26" t="s">
        <v>530</v>
      </c>
      <c r="B807" s="26" t="s">
        <v>531</v>
      </c>
      <c r="C807" s="26" t="s">
        <v>55</v>
      </c>
      <c r="D807" s="26">
        <v>685.57</v>
      </c>
      <c r="E807" s="26">
        <v>479</v>
      </c>
      <c r="F807" s="26" t="s">
        <v>20</v>
      </c>
      <c r="G807" s="26">
        <v>54</v>
      </c>
      <c r="H807" s="26">
        <v>12</v>
      </c>
      <c r="I807" s="27">
        <v>45442</v>
      </c>
      <c r="J807" s="26" t="s">
        <v>37</v>
      </c>
      <c r="K807" s="26" t="s">
        <v>529</v>
      </c>
      <c r="L807" s="26">
        <v>20</v>
      </c>
      <c r="M807" s="26" t="s">
        <v>23</v>
      </c>
      <c r="N807" s="27">
        <v>45253</v>
      </c>
      <c r="O807" s="26" t="s">
        <v>24</v>
      </c>
      <c r="P807" s="26">
        <v>54.693199999999997</v>
      </c>
      <c r="Q807" s="26">
        <v>14.8459</v>
      </c>
      <c r="R807" s="28">
        <f t="shared" si="37"/>
        <v>189</v>
      </c>
      <c r="S807" t="str">
        <f t="shared" si="38"/>
        <v>0</v>
      </c>
      <c r="T807" t="str">
        <f t="shared" si="36"/>
        <v>0</v>
      </c>
    </row>
    <row r="808" spans="1:20" hidden="1" x14ac:dyDescent="0.3">
      <c r="A808" s="23" t="s">
        <v>578</v>
      </c>
      <c r="B808" s="23" t="s">
        <v>579</v>
      </c>
      <c r="C808" s="23" t="s">
        <v>36</v>
      </c>
      <c r="D808" s="23">
        <v>989.21</v>
      </c>
      <c r="E808" s="23">
        <v>332</v>
      </c>
      <c r="F808" s="23" t="s">
        <v>20</v>
      </c>
      <c r="G808" s="23">
        <v>67</v>
      </c>
      <c r="H808" s="23">
        <v>2</v>
      </c>
      <c r="I808" s="24">
        <v>45610</v>
      </c>
      <c r="J808" s="23" t="s">
        <v>61</v>
      </c>
      <c r="K808" s="23" t="s">
        <v>580</v>
      </c>
      <c r="L808" s="23">
        <v>26</v>
      </c>
      <c r="M808" s="23" t="s">
        <v>23</v>
      </c>
      <c r="N808" s="24">
        <v>45371</v>
      </c>
      <c r="O808" s="23" t="s">
        <v>29</v>
      </c>
      <c r="P808" s="23">
        <v>39.853000000000002</v>
      </c>
      <c r="Q808" s="23">
        <v>1.6537999999999999</v>
      </c>
      <c r="R808" s="25">
        <f t="shared" si="37"/>
        <v>239</v>
      </c>
      <c r="S808" t="str">
        <f t="shared" si="38"/>
        <v>0</v>
      </c>
      <c r="T808" t="str">
        <f t="shared" si="36"/>
        <v>0</v>
      </c>
    </row>
    <row r="809" spans="1:20" hidden="1" x14ac:dyDescent="0.3">
      <c r="A809" s="26" t="s">
        <v>3987</v>
      </c>
      <c r="B809" s="26" t="s">
        <v>3988</v>
      </c>
      <c r="C809" s="26" t="s">
        <v>65</v>
      </c>
      <c r="D809" s="26">
        <v>23.24</v>
      </c>
      <c r="E809" s="26">
        <v>865</v>
      </c>
      <c r="F809" s="26" t="s">
        <v>47</v>
      </c>
      <c r="G809" s="26">
        <v>41</v>
      </c>
      <c r="H809" s="26">
        <v>10</v>
      </c>
      <c r="I809" s="27">
        <v>45668</v>
      </c>
      <c r="J809" s="26" t="s">
        <v>80</v>
      </c>
      <c r="K809" s="26" t="s">
        <v>3986</v>
      </c>
      <c r="L809" s="26">
        <v>28</v>
      </c>
      <c r="M809" s="26" t="s">
        <v>23</v>
      </c>
      <c r="N809" s="27">
        <v>45334</v>
      </c>
      <c r="O809" s="26" t="s">
        <v>39</v>
      </c>
      <c r="P809" s="26">
        <v>65.468199999999996</v>
      </c>
      <c r="Q809" s="26">
        <v>17.663599999999999</v>
      </c>
      <c r="R809" s="28">
        <f t="shared" si="37"/>
        <v>334</v>
      </c>
      <c r="S809" t="str">
        <f t="shared" si="38"/>
        <v>0</v>
      </c>
      <c r="T809" t="str">
        <f t="shared" si="36"/>
        <v>0</v>
      </c>
    </row>
    <row r="810" spans="1:20" hidden="1" x14ac:dyDescent="0.3">
      <c r="A810" s="23" t="s">
        <v>7421</v>
      </c>
      <c r="B810" s="23" t="s">
        <v>7422</v>
      </c>
      <c r="C810" s="23" t="s">
        <v>19</v>
      </c>
      <c r="D810" s="23">
        <v>313.08999999999997</v>
      </c>
      <c r="E810" s="23">
        <v>82</v>
      </c>
      <c r="F810" s="23" t="s">
        <v>27</v>
      </c>
      <c r="G810" s="23">
        <v>97</v>
      </c>
      <c r="H810" s="23">
        <v>7</v>
      </c>
      <c r="I810" s="24">
        <v>45522</v>
      </c>
      <c r="J810" s="23" t="s">
        <v>158</v>
      </c>
      <c r="K810" s="23" t="s">
        <v>7423</v>
      </c>
      <c r="L810" s="23">
        <v>32</v>
      </c>
      <c r="M810" s="23" t="s">
        <v>23</v>
      </c>
      <c r="N810" s="24">
        <v>45431</v>
      </c>
      <c r="O810" s="23" t="s">
        <v>29</v>
      </c>
      <c r="P810" s="23">
        <v>40.467500000000001</v>
      </c>
      <c r="Q810" s="23">
        <v>-7.5709</v>
      </c>
      <c r="R810" s="25">
        <f t="shared" si="37"/>
        <v>91</v>
      </c>
      <c r="S810" t="str">
        <f t="shared" si="38"/>
        <v>1</v>
      </c>
      <c r="T810" t="str">
        <f t="shared" si="36"/>
        <v>1</v>
      </c>
    </row>
    <row r="811" spans="1:20" hidden="1" x14ac:dyDescent="0.3">
      <c r="A811" s="26" t="s">
        <v>10459</v>
      </c>
      <c r="B811" s="26" t="s">
        <v>10460</v>
      </c>
      <c r="C811" s="26" t="s">
        <v>19</v>
      </c>
      <c r="D811" s="26">
        <v>71.400000000000006</v>
      </c>
      <c r="E811" s="26">
        <v>333</v>
      </c>
      <c r="F811" s="26" t="s">
        <v>20</v>
      </c>
      <c r="G811" s="26">
        <v>19</v>
      </c>
      <c r="H811" s="26">
        <v>15</v>
      </c>
      <c r="I811" s="27">
        <v>45527</v>
      </c>
      <c r="J811" s="26" t="s">
        <v>234</v>
      </c>
      <c r="K811" s="26" t="s">
        <v>10458</v>
      </c>
      <c r="L811" s="26">
        <v>27</v>
      </c>
      <c r="M811" s="26" t="s">
        <v>38</v>
      </c>
      <c r="N811" s="27">
        <v>45343</v>
      </c>
      <c r="O811" s="26" t="s">
        <v>90</v>
      </c>
      <c r="P811" s="26">
        <v>48.837899999999998</v>
      </c>
      <c r="Q811" s="26">
        <v>12.209899999999999</v>
      </c>
      <c r="R811" s="28">
        <f t="shared" si="37"/>
        <v>184</v>
      </c>
      <c r="S811" t="str">
        <f t="shared" si="38"/>
        <v>0</v>
      </c>
      <c r="T811" t="str">
        <f t="shared" si="36"/>
        <v>0</v>
      </c>
    </row>
    <row r="812" spans="1:20" hidden="1" x14ac:dyDescent="0.3">
      <c r="A812" s="23" t="s">
        <v>1018</v>
      </c>
      <c r="B812" s="23" t="s">
        <v>1019</v>
      </c>
      <c r="C812" s="23" t="s">
        <v>19</v>
      </c>
      <c r="D812" s="23">
        <v>323.19</v>
      </c>
      <c r="E812" s="23">
        <v>516</v>
      </c>
      <c r="F812" s="23" t="s">
        <v>20</v>
      </c>
      <c r="G812" s="23">
        <v>22</v>
      </c>
      <c r="H812" s="23">
        <v>27</v>
      </c>
      <c r="I812" s="24">
        <v>45730</v>
      </c>
      <c r="J812" s="23" t="s">
        <v>412</v>
      </c>
      <c r="K812" s="23" t="s">
        <v>1015</v>
      </c>
      <c r="L812" s="23">
        <v>25</v>
      </c>
      <c r="M812" s="23" t="s">
        <v>38</v>
      </c>
      <c r="N812" s="24">
        <v>45718</v>
      </c>
      <c r="O812" s="23" t="s">
        <v>44</v>
      </c>
      <c r="P812" s="23">
        <v>41.284599999999998</v>
      </c>
      <c r="Q812" s="23">
        <v>14.5928</v>
      </c>
      <c r="R812" s="25">
        <f t="shared" si="37"/>
        <v>12</v>
      </c>
      <c r="S812" t="str">
        <f t="shared" si="38"/>
        <v>0</v>
      </c>
      <c r="T812" t="str">
        <f t="shared" si="36"/>
        <v>0</v>
      </c>
    </row>
    <row r="813" spans="1:20" hidden="1" x14ac:dyDescent="0.3">
      <c r="A813" s="26" t="s">
        <v>1887</v>
      </c>
      <c r="B813" s="26" t="s">
        <v>1888</v>
      </c>
      <c r="C813" s="26" t="s">
        <v>42</v>
      </c>
      <c r="D813" s="26">
        <v>411.86</v>
      </c>
      <c r="E813" s="26">
        <v>730</v>
      </c>
      <c r="F813" s="26" t="s">
        <v>47</v>
      </c>
      <c r="G813" s="26">
        <v>22</v>
      </c>
      <c r="H813" s="26">
        <v>26</v>
      </c>
      <c r="I813" s="27">
        <v>45715</v>
      </c>
      <c r="J813" s="26" t="s">
        <v>197</v>
      </c>
      <c r="K813" s="26" t="s">
        <v>1889</v>
      </c>
      <c r="L813" s="26">
        <v>13</v>
      </c>
      <c r="M813" s="26" t="s">
        <v>23</v>
      </c>
      <c r="N813" s="27">
        <v>45569</v>
      </c>
      <c r="O813" s="26" t="s">
        <v>39</v>
      </c>
      <c r="P813" s="26">
        <v>59.907899999999998</v>
      </c>
      <c r="Q813" s="26">
        <v>14.4308</v>
      </c>
      <c r="R813" s="28">
        <f t="shared" si="37"/>
        <v>146</v>
      </c>
      <c r="S813" t="str">
        <f t="shared" si="38"/>
        <v>0</v>
      </c>
      <c r="T813" t="str">
        <f t="shared" si="36"/>
        <v>0</v>
      </c>
    </row>
    <row r="814" spans="1:20" hidden="1" x14ac:dyDescent="0.3">
      <c r="A814" s="23" t="s">
        <v>4803</v>
      </c>
      <c r="B814" s="23" t="s">
        <v>4804</v>
      </c>
      <c r="C814" s="23" t="s">
        <v>65</v>
      </c>
      <c r="D814" s="23">
        <v>921.65</v>
      </c>
      <c r="E814" s="23">
        <v>923</v>
      </c>
      <c r="F814" s="23" t="s">
        <v>47</v>
      </c>
      <c r="G814" s="23">
        <v>45</v>
      </c>
      <c r="H814" s="23">
        <v>22</v>
      </c>
      <c r="I814" s="24">
        <v>45490</v>
      </c>
      <c r="J814" s="23" t="s">
        <v>210</v>
      </c>
      <c r="K814" s="23" t="s">
        <v>4802</v>
      </c>
      <c r="L814" s="23">
        <v>6</v>
      </c>
      <c r="M814" s="23" t="s">
        <v>23</v>
      </c>
      <c r="N814" s="24">
        <v>45453</v>
      </c>
      <c r="O814" s="23" t="s">
        <v>138</v>
      </c>
      <c r="P814" s="23">
        <v>47.484299999999998</v>
      </c>
      <c r="Q814" s="23">
        <v>-4.7351999999999999</v>
      </c>
      <c r="R814" s="25">
        <f t="shared" si="37"/>
        <v>37</v>
      </c>
      <c r="S814" t="str">
        <f t="shared" si="38"/>
        <v>0</v>
      </c>
      <c r="T814" t="str">
        <f t="shared" si="36"/>
        <v>0</v>
      </c>
    </row>
    <row r="815" spans="1:20" hidden="1" x14ac:dyDescent="0.3">
      <c r="A815" s="26" t="s">
        <v>156</v>
      </c>
      <c r="B815" s="26" t="s">
        <v>157</v>
      </c>
      <c r="C815" s="26" t="s">
        <v>42</v>
      </c>
      <c r="D815" s="26">
        <v>89.76</v>
      </c>
      <c r="E815" s="26">
        <v>765</v>
      </c>
      <c r="F815" s="26" t="s">
        <v>47</v>
      </c>
      <c r="G815" s="26">
        <v>95</v>
      </c>
      <c r="H815" s="26">
        <v>7</v>
      </c>
      <c r="I815" s="27">
        <v>45322</v>
      </c>
      <c r="J815" s="26" t="s">
        <v>158</v>
      </c>
      <c r="K815" s="26" t="s">
        <v>155</v>
      </c>
      <c r="L815" s="26">
        <v>42</v>
      </c>
      <c r="M815" s="26" t="s">
        <v>23</v>
      </c>
      <c r="N815" s="27">
        <v>45153</v>
      </c>
      <c r="O815" s="26" t="s">
        <v>29</v>
      </c>
      <c r="P815" s="26">
        <v>41.621699999999997</v>
      </c>
      <c r="Q815" s="26">
        <v>-2.8233000000000001</v>
      </c>
      <c r="R815" s="28">
        <f t="shared" si="37"/>
        <v>169</v>
      </c>
      <c r="S815" t="str">
        <f t="shared" si="38"/>
        <v>0</v>
      </c>
      <c r="T815" t="str">
        <f t="shared" si="36"/>
        <v>0</v>
      </c>
    </row>
    <row r="816" spans="1:20" hidden="1" x14ac:dyDescent="0.3">
      <c r="A816" s="23" t="s">
        <v>9082</v>
      </c>
      <c r="B816" s="23" t="s">
        <v>9083</v>
      </c>
      <c r="C816" s="23" t="s">
        <v>55</v>
      </c>
      <c r="D816" s="23">
        <v>779.36</v>
      </c>
      <c r="E816" s="23">
        <v>473</v>
      </c>
      <c r="F816" s="23" t="s">
        <v>20</v>
      </c>
      <c r="G816" s="23">
        <v>82</v>
      </c>
      <c r="H816" s="23">
        <v>15</v>
      </c>
      <c r="I816" s="24">
        <v>45818</v>
      </c>
      <c r="J816" s="23" t="s">
        <v>134</v>
      </c>
      <c r="K816" s="23" t="s">
        <v>9081</v>
      </c>
      <c r="L816" s="23">
        <v>32</v>
      </c>
      <c r="M816" s="23" t="s">
        <v>38</v>
      </c>
      <c r="N816" s="24">
        <v>45565</v>
      </c>
      <c r="O816" s="23" t="s">
        <v>49</v>
      </c>
      <c r="P816" s="23">
        <v>52.513399999999997</v>
      </c>
      <c r="Q816" s="23">
        <v>20.418800000000001</v>
      </c>
      <c r="R816" s="25">
        <f t="shared" si="37"/>
        <v>253</v>
      </c>
      <c r="S816" t="str">
        <f t="shared" si="38"/>
        <v>0</v>
      </c>
      <c r="T816" t="str">
        <f t="shared" si="36"/>
        <v>0</v>
      </c>
    </row>
    <row r="817" spans="1:20" hidden="1" x14ac:dyDescent="0.3">
      <c r="A817" s="26" t="s">
        <v>8273</v>
      </c>
      <c r="B817" s="26" t="s">
        <v>8274</v>
      </c>
      <c r="C817" s="26" t="s">
        <v>36</v>
      </c>
      <c r="D817" s="26">
        <v>401.58</v>
      </c>
      <c r="E817" s="26">
        <v>393</v>
      </c>
      <c r="F817" s="26" t="s">
        <v>20</v>
      </c>
      <c r="G817" s="26">
        <v>28</v>
      </c>
      <c r="H817" s="26">
        <v>16</v>
      </c>
      <c r="I817" s="27">
        <v>45686</v>
      </c>
      <c r="J817" s="26" t="s">
        <v>400</v>
      </c>
      <c r="K817" s="26" t="s">
        <v>8272</v>
      </c>
      <c r="L817" s="26">
        <v>30</v>
      </c>
      <c r="M817" s="26" t="s">
        <v>23</v>
      </c>
      <c r="N817" s="27">
        <v>45389</v>
      </c>
      <c r="O817" s="26" t="s">
        <v>138</v>
      </c>
      <c r="P817" s="26">
        <v>46.4651</v>
      </c>
      <c r="Q817" s="26">
        <v>3.4049999999999998</v>
      </c>
      <c r="R817" s="28">
        <f t="shared" si="37"/>
        <v>297</v>
      </c>
      <c r="S817" t="str">
        <f t="shared" si="38"/>
        <v>0</v>
      </c>
      <c r="T817" t="str">
        <f t="shared" si="36"/>
        <v>0</v>
      </c>
    </row>
    <row r="818" spans="1:20" hidden="1" x14ac:dyDescent="0.3">
      <c r="A818" s="23" t="s">
        <v>4258</v>
      </c>
      <c r="B818" s="23" t="s">
        <v>4259</v>
      </c>
      <c r="C818" s="23" t="s">
        <v>36</v>
      </c>
      <c r="D818" s="23">
        <v>813.15</v>
      </c>
      <c r="E818" s="23">
        <v>599</v>
      </c>
      <c r="F818" s="23" t="s">
        <v>20</v>
      </c>
      <c r="G818" s="23">
        <v>16</v>
      </c>
      <c r="H818" s="23">
        <v>22</v>
      </c>
      <c r="I818" s="24">
        <v>45866</v>
      </c>
      <c r="J818" s="23" t="s">
        <v>43</v>
      </c>
      <c r="K818" s="23" t="s">
        <v>4257</v>
      </c>
      <c r="L818" s="23">
        <v>31</v>
      </c>
      <c r="M818" s="23" t="s">
        <v>23</v>
      </c>
      <c r="N818" s="24">
        <v>45593</v>
      </c>
      <c r="O818" s="23" t="s">
        <v>77</v>
      </c>
      <c r="P818" s="23">
        <v>50.867600000000003</v>
      </c>
      <c r="Q818" s="23">
        <v>5.4371999999999998</v>
      </c>
      <c r="R818" s="25">
        <f t="shared" si="37"/>
        <v>273</v>
      </c>
      <c r="S818" t="str">
        <f t="shared" si="38"/>
        <v>0</v>
      </c>
      <c r="T818" t="str">
        <f t="shared" si="36"/>
        <v>0</v>
      </c>
    </row>
    <row r="819" spans="1:20" hidden="1" x14ac:dyDescent="0.3">
      <c r="A819" s="26" t="s">
        <v>7444</v>
      </c>
      <c r="B819" s="26" t="s">
        <v>7445</v>
      </c>
      <c r="C819" s="26" t="s">
        <v>72</v>
      </c>
      <c r="D819" s="26">
        <v>518.27</v>
      </c>
      <c r="E819" s="26">
        <v>720</v>
      </c>
      <c r="F819" s="26" t="s">
        <v>47</v>
      </c>
      <c r="G819" s="26">
        <v>24</v>
      </c>
      <c r="H819" s="26">
        <v>26</v>
      </c>
      <c r="I819" s="27">
        <v>45261</v>
      </c>
      <c r="J819" s="26" t="s">
        <v>61</v>
      </c>
      <c r="K819" s="26" t="s">
        <v>7443</v>
      </c>
      <c r="L819" s="26">
        <v>29</v>
      </c>
      <c r="M819" s="26" t="s">
        <v>38</v>
      </c>
      <c r="N819" s="27">
        <v>45040</v>
      </c>
      <c r="O819" s="26" t="s">
        <v>77</v>
      </c>
      <c r="P819" s="26">
        <v>50.954900000000002</v>
      </c>
      <c r="Q819" s="26">
        <v>5.8914999999999997</v>
      </c>
      <c r="R819" s="28">
        <f t="shared" si="37"/>
        <v>221</v>
      </c>
      <c r="S819" t="str">
        <f t="shared" si="38"/>
        <v>0</v>
      </c>
      <c r="T819" t="str">
        <f t="shared" si="36"/>
        <v>0</v>
      </c>
    </row>
    <row r="820" spans="1:20" hidden="1" x14ac:dyDescent="0.3">
      <c r="A820" s="23" t="s">
        <v>8154</v>
      </c>
      <c r="B820" s="23" t="s">
        <v>8155</v>
      </c>
      <c r="C820" s="23" t="s">
        <v>19</v>
      </c>
      <c r="D820" s="23">
        <v>48.89</v>
      </c>
      <c r="E820" s="23">
        <v>691</v>
      </c>
      <c r="F820" s="23" t="s">
        <v>20</v>
      </c>
      <c r="G820" s="23">
        <v>90</v>
      </c>
      <c r="H820" s="23">
        <v>1</v>
      </c>
      <c r="I820" s="24">
        <v>45800</v>
      </c>
      <c r="J820" s="23" t="s">
        <v>93</v>
      </c>
      <c r="K820" s="23" t="s">
        <v>8156</v>
      </c>
      <c r="L820" s="23">
        <v>25</v>
      </c>
      <c r="M820" s="23" t="s">
        <v>23</v>
      </c>
      <c r="N820" s="24">
        <v>45682</v>
      </c>
      <c r="O820" s="23" t="s">
        <v>24</v>
      </c>
      <c r="P820" s="23">
        <v>48.739800000000002</v>
      </c>
      <c r="Q820" s="23">
        <v>9.5503999999999998</v>
      </c>
      <c r="R820" s="25">
        <f t="shared" si="37"/>
        <v>118</v>
      </c>
      <c r="S820" t="str">
        <f t="shared" si="38"/>
        <v>0</v>
      </c>
      <c r="T820" t="str">
        <f t="shared" ref="T820:T883" si="39">IF(E820&lt;G820,"1","0")</f>
        <v>0</v>
      </c>
    </row>
    <row r="821" spans="1:20" hidden="1" x14ac:dyDescent="0.3">
      <c r="A821" s="26" t="s">
        <v>2078</v>
      </c>
      <c r="B821" s="26" t="s">
        <v>2079</v>
      </c>
      <c r="C821" s="26" t="s">
        <v>72</v>
      </c>
      <c r="D821" s="26">
        <v>946.74</v>
      </c>
      <c r="E821" s="26">
        <v>719</v>
      </c>
      <c r="F821" s="26" t="s">
        <v>47</v>
      </c>
      <c r="G821" s="26">
        <v>55</v>
      </c>
      <c r="H821" s="26">
        <v>15</v>
      </c>
      <c r="I821" s="27">
        <v>45529</v>
      </c>
      <c r="J821" s="26" t="s">
        <v>151</v>
      </c>
      <c r="K821" s="26" t="s">
        <v>2075</v>
      </c>
      <c r="L821" s="26">
        <v>42</v>
      </c>
      <c r="M821" s="26" t="s">
        <v>23</v>
      </c>
      <c r="N821" s="27">
        <v>45370</v>
      </c>
      <c r="O821" s="26" t="s">
        <v>44</v>
      </c>
      <c r="P821" s="26">
        <v>46.551900000000003</v>
      </c>
      <c r="Q821" s="26">
        <v>11.3194</v>
      </c>
      <c r="R821" s="28">
        <f t="shared" si="37"/>
        <v>159</v>
      </c>
      <c r="S821" t="str">
        <f t="shared" si="38"/>
        <v>0</v>
      </c>
      <c r="T821" t="str">
        <f t="shared" si="39"/>
        <v>0</v>
      </c>
    </row>
    <row r="822" spans="1:20" hidden="1" x14ac:dyDescent="0.3">
      <c r="A822" s="23" t="s">
        <v>2091</v>
      </c>
      <c r="B822" s="23" t="s">
        <v>2092</v>
      </c>
      <c r="C822" s="23" t="s">
        <v>19</v>
      </c>
      <c r="D822" s="23">
        <v>91.91</v>
      </c>
      <c r="E822" s="23">
        <v>784</v>
      </c>
      <c r="F822" s="23" t="s">
        <v>47</v>
      </c>
      <c r="G822" s="23">
        <v>87</v>
      </c>
      <c r="H822" s="23">
        <v>3</v>
      </c>
      <c r="I822" s="24">
        <v>45676</v>
      </c>
      <c r="J822" s="23" t="s">
        <v>385</v>
      </c>
      <c r="K822" s="23" t="s">
        <v>2090</v>
      </c>
      <c r="L822" s="23">
        <v>29</v>
      </c>
      <c r="M822" s="23" t="s">
        <v>23</v>
      </c>
      <c r="N822" s="24">
        <v>45599</v>
      </c>
      <c r="O822" s="23" t="s">
        <v>90</v>
      </c>
      <c r="P822" s="23">
        <v>46.724699999999999</v>
      </c>
      <c r="Q822" s="23">
        <v>13.5459</v>
      </c>
      <c r="R822" s="25">
        <f t="shared" si="37"/>
        <v>77</v>
      </c>
      <c r="S822" t="str">
        <f t="shared" si="38"/>
        <v>0</v>
      </c>
      <c r="T822" t="str">
        <f t="shared" si="39"/>
        <v>0</v>
      </c>
    </row>
    <row r="823" spans="1:20" hidden="1" x14ac:dyDescent="0.3">
      <c r="A823" s="26" t="s">
        <v>693</v>
      </c>
      <c r="B823" s="26" t="s">
        <v>694</v>
      </c>
      <c r="C823" s="26" t="s">
        <v>55</v>
      </c>
      <c r="D823" s="26">
        <v>601.71</v>
      </c>
      <c r="E823" s="26">
        <v>576</v>
      </c>
      <c r="F823" s="26" t="s">
        <v>20</v>
      </c>
      <c r="G823" s="26">
        <v>57</v>
      </c>
      <c r="H823" s="26">
        <v>10</v>
      </c>
      <c r="I823" s="27">
        <v>45196</v>
      </c>
      <c r="J823" s="26" t="s">
        <v>100</v>
      </c>
      <c r="K823" s="26" t="s">
        <v>688</v>
      </c>
      <c r="L823" s="26">
        <v>42</v>
      </c>
      <c r="M823" s="26" t="s">
        <v>23</v>
      </c>
      <c r="N823" s="27">
        <v>45178</v>
      </c>
      <c r="O823" s="26" t="s">
        <v>39</v>
      </c>
      <c r="P823" s="26">
        <v>56.811</v>
      </c>
      <c r="Q823" s="26">
        <v>13.757400000000001</v>
      </c>
      <c r="R823" s="28">
        <f t="shared" si="37"/>
        <v>18</v>
      </c>
      <c r="S823" t="str">
        <f t="shared" si="38"/>
        <v>0</v>
      </c>
      <c r="T823" t="str">
        <f t="shared" si="39"/>
        <v>0</v>
      </c>
    </row>
    <row r="824" spans="1:20" hidden="1" x14ac:dyDescent="0.3">
      <c r="A824" s="23" t="s">
        <v>10757</v>
      </c>
      <c r="B824" s="23" t="s">
        <v>10758</v>
      </c>
      <c r="C824" s="23" t="s">
        <v>42</v>
      </c>
      <c r="D824" s="23">
        <v>878.89</v>
      </c>
      <c r="E824" s="23">
        <v>379</v>
      </c>
      <c r="F824" s="23" t="s">
        <v>20</v>
      </c>
      <c r="G824" s="23">
        <v>75</v>
      </c>
      <c r="H824" s="23">
        <v>16</v>
      </c>
      <c r="I824" s="24">
        <v>45537</v>
      </c>
      <c r="J824" s="23" t="s">
        <v>204</v>
      </c>
      <c r="K824" s="23" t="s">
        <v>10756</v>
      </c>
      <c r="L824" s="23">
        <v>15</v>
      </c>
      <c r="M824" s="23" t="s">
        <v>23</v>
      </c>
      <c r="N824" s="24">
        <v>45332</v>
      </c>
      <c r="O824" s="23" t="s">
        <v>112</v>
      </c>
      <c r="P824" s="23">
        <v>58.685200000000002</v>
      </c>
      <c r="Q824" s="23">
        <v>-2.7864</v>
      </c>
      <c r="R824" s="25">
        <f t="shared" si="37"/>
        <v>205</v>
      </c>
      <c r="S824" t="str">
        <f t="shared" si="38"/>
        <v>0</v>
      </c>
      <c r="T824" t="str">
        <f t="shared" si="39"/>
        <v>0</v>
      </c>
    </row>
    <row r="825" spans="1:20" hidden="1" x14ac:dyDescent="0.3">
      <c r="A825" s="26" t="s">
        <v>7926</v>
      </c>
      <c r="B825" s="26" t="s">
        <v>7927</v>
      </c>
      <c r="C825" s="26" t="s">
        <v>32</v>
      </c>
      <c r="D825" s="26">
        <v>88.97</v>
      </c>
      <c r="E825" s="26">
        <v>20</v>
      </c>
      <c r="F825" s="26" t="s">
        <v>27</v>
      </c>
      <c r="G825" s="26">
        <v>87</v>
      </c>
      <c r="H825" s="26">
        <v>2</v>
      </c>
      <c r="I825" s="27">
        <v>45560</v>
      </c>
      <c r="J825" s="26" t="s">
        <v>218</v>
      </c>
      <c r="K825" s="26" t="s">
        <v>7928</v>
      </c>
      <c r="L825" s="26">
        <v>32</v>
      </c>
      <c r="M825" s="26" t="s">
        <v>23</v>
      </c>
      <c r="N825" s="27">
        <v>45236</v>
      </c>
      <c r="O825" s="26" t="s">
        <v>49</v>
      </c>
      <c r="P825" s="26">
        <v>50.647500000000001</v>
      </c>
      <c r="Q825" s="26">
        <v>24.047699999999999</v>
      </c>
      <c r="R825" s="28">
        <f t="shared" si="37"/>
        <v>324</v>
      </c>
      <c r="S825" t="str">
        <f t="shared" si="38"/>
        <v>1</v>
      </c>
      <c r="T825" t="str">
        <f t="shared" si="39"/>
        <v>1</v>
      </c>
    </row>
    <row r="826" spans="1:20" hidden="1" x14ac:dyDescent="0.3">
      <c r="A826" s="23" t="s">
        <v>5126</v>
      </c>
      <c r="B826" s="23" t="s">
        <v>5127</v>
      </c>
      <c r="C826" s="23" t="s">
        <v>32</v>
      </c>
      <c r="D826" s="23">
        <v>558.35</v>
      </c>
      <c r="E826" s="23">
        <v>949</v>
      </c>
      <c r="F826" s="23" t="s">
        <v>47</v>
      </c>
      <c r="G826" s="23">
        <v>13</v>
      </c>
      <c r="H826" s="23">
        <v>17</v>
      </c>
      <c r="I826" s="24">
        <v>45190</v>
      </c>
      <c r="J826" s="23" t="s">
        <v>321</v>
      </c>
      <c r="K826" s="23" t="s">
        <v>5125</v>
      </c>
      <c r="L826" s="23">
        <v>40</v>
      </c>
      <c r="M826" s="23" t="s">
        <v>38</v>
      </c>
      <c r="N826" s="24">
        <v>45140</v>
      </c>
      <c r="O826" s="23" t="s">
        <v>29</v>
      </c>
      <c r="P826" s="23">
        <v>43.539200000000001</v>
      </c>
      <c r="Q826" s="23">
        <v>-3.7467000000000001</v>
      </c>
      <c r="R826" s="25">
        <f t="shared" si="37"/>
        <v>50</v>
      </c>
      <c r="S826" t="str">
        <f t="shared" si="38"/>
        <v>0</v>
      </c>
      <c r="T826" t="str">
        <f t="shared" si="39"/>
        <v>0</v>
      </c>
    </row>
    <row r="827" spans="1:20" hidden="1" x14ac:dyDescent="0.3">
      <c r="A827" s="26" t="s">
        <v>4724</v>
      </c>
      <c r="B827" s="26" t="s">
        <v>4725</v>
      </c>
      <c r="C827" s="26" t="s">
        <v>32</v>
      </c>
      <c r="D827" s="26">
        <v>826.05</v>
      </c>
      <c r="E827" s="26">
        <v>878</v>
      </c>
      <c r="F827" s="26" t="s">
        <v>47</v>
      </c>
      <c r="G827" s="26">
        <v>12</v>
      </c>
      <c r="H827" s="26">
        <v>1</v>
      </c>
      <c r="I827" s="27">
        <v>45620</v>
      </c>
      <c r="J827" s="26" t="s">
        <v>158</v>
      </c>
      <c r="K827" s="26" t="s">
        <v>4723</v>
      </c>
      <c r="L827" s="26">
        <v>8</v>
      </c>
      <c r="M827" s="26" t="s">
        <v>23</v>
      </c>
      <c r="N827" s="27">
        <v>45454</v>
      </c>
      <c r="O827" s="26" t="s">
        <v>90</v>
      </c>
      <c r="P827" s="26">
        <v>47.076999999999998</v>
      </c>
      <c r="Q827" s="26">
        <v>15.9557</v>
      </c>
      <c r="R827" s="28">
        <f t="shared" si="37"/>
        <v>166</v>
      </c>
      <c r="S827" t="str">
        <f t="shared" si="38"/>
        <v>0</v>
      </c>
      <c r="T827" t="str">
        <f t="shared" si="39"/>
        <v>0</v>
      </c>
    </row>
    <row r="828" spans="1:20" x14ac:dyDescent="0.3">
      <c r="A828" s="23" t="s">
        <v>6252</v>
      </c>
      <c r="B828" s="23" t="s">
        <v>6253</v>
      </c>
      <c r="C828" s="23" t="s">
        <v>65</v>
      </c>
      <c r="D828" s="23">
        <v>986.46</v>
      </c>
      <c r="E828" s="23">
        <v>176</v>
      </c>
      <c r="F828" s="23" t="s">
        <v>27</v>
      </c>
      <c r="G828" s="23">
        <v>12</v>
      </c>
      <c r="H828" s="23">
        <v>4</v>
      </c>
      <c r="I828" s="24">
        <v>45656</v>
      </c>
      <c r="J828" s="23" t="s">
        <v>328</v>
      </c>
      <c r="K828" s="23" t="s">
        <v>6251</v>
      </c>
      <c r="L828" s="23">
        <v>23</v>
      </c>
      <c r="M828" s="23" t="s">
        <v>23</v>
      </c>
      <c r="N828" s="24">
        <v>45492</v>
      </c>
      <c r="O828" s="23" t="s">
        <v>138</v>
      </c>
      <c r="P828" s="23">
        <v>48.313099999999999</v>
      </c>
      <c r="Q828" s="23">
        <v>4.9292999999999996</v>
      </c>
      <c r="R828" s="25">
        <f t="shared" si="37"/>
        <v>164</v>
      </c>
      <c r="S828" t="str">
        <f t="shared" si="38"/>
        <v>0</v>
      </c>
      <c r="T828" t="str">
        <f t="shared" si="39"/>
        <v>0</v>
      </c>
    </row>
    <row r="829" spans="1:20" hidden="1" x14ac:dyDescent="0.3">
      <c r="A829" s="26" t="s">
        <v>3611</v>
      </c>
      <c r="B829" s="26" t="s">
        <v>3612</v>
      </c>
      <c r="C829" s="26" t="s">
        <v>55</v>
      </c>
      <c r="D829" s="26">
        <v>727.08</v>
      </c>
      <c r="E829" s="26">
        <v>362</v>
      </c>
      <c r="F829" s="26" t="s">
        <v>20</v>
      </c>
      <c r="G829" s="26">
        <v>84</v>
      </c>
      <c r="H829" s="26">
        <v>11</v>
      </c>
      <c r="I829" s="27">
        <v>45467</v>
      </c>
      <c r="J829" s="26" t="s">
        <v>48</v>
      </c>
      <c r="K829" s="26" t="s">
        <v>3608</v>
      </c>
      <c r="L829" s="26">
        <v>28</v>
      </c>
      <c r="M829" s="26" t="s">
        <v>23</v>
      </c>
      <c r="N829" s="27">
        <v>45411</v>
      </c>
      <c r="O829" s="26" t="s">
        <v>77</v>
      </c>
      <c r="P829" s="26">
        <v>51.286200000000001</v>
      </c>
      <c r="Q829" s="26">
        <v>5.1886999999999999</v>
      </c>
      <c r="R829" s="28">
        <f t="shared" si="37"/>
        <v>56</v>
      </c>
      <c r="S829" t="str">
        <f t="shared" si="38"/>
        <v>0</v>
      </c>
      <c r="T829" t="str">
        <f t="shared" si="39"/>
        <v>0</v>
      </c>
    </row>
    <row r="830" spans="1:20" hidden="1" x14ac:dyDescent="0.3">
      <c r="A830" s="23" t="s">
        <v>6813</v>
      </c>
      <c r="B830" s="23" t="s">
        <v>6814</v>
      </c>
      <c r="C830" s="23" t="s">
        <v>36</v>
      </c>
      <c r="D830" s="23">
        <v>285.55</v>
      </c>
      <c r="E830" s="23">
        <v>21</v>
      </c>
      <c r="F830" s="23" t="s">
        <v>27</v>
      </c>
      <c r="G830" s="23">
        <v>78</v>
      </c>
      <c r="H830" s="23">
        <v>17</v>
      </c>
      <c r="I830" s="24">
        <v>45503</v>
      </c>
      <c r="J830" s="23" t="s">
        <v>151</v>
      </c>
      <c r="K830" s="23" t="s">
        <v>6812</v>
      </c>
      <c r="L830" s="23">
        <v>26</v>
      </c>
      <c r="M830" s="23" t="s">
        <v>38</v>
      </c>
      <c r="N830" s="24">
        <v>45184</v>
      </c>
      <c r="O830" s="23" t="s">
        <v>49</v>
      </c>
      <c r="P830" s="23">
        <v>50.646000000000001</v>
      </c>
      <c r="Q830" s="23">
        <v>21.038599999999999</v>
      </c>
      <c r="R830" s="25">
        <f t="shared" si="37"/>
        <v>319</v>
      </c>
      <c r="S830" t="str">
        <f t="shared" si="38"/>
        <v>1</v>
      </c>
      <c r="T830" t="str">
        <f t="shared" si="39"/>
        <v>1</v>
      </c>
    </row>
    <row r="831" spans="1:20" hidden="1" x14ac:dyDescent="0.3">
      <c r="A831" s="26" t="s">
        <v>10201</v>
      </c>
      <c r="B831" s="26" t="s">
        <v>10202</v>
      </c>
      <c r="C831" s="26" t="s">
        <v>36</v>
      </c>
      <c r="D831" s="26">
        <v>702.57</v>
      </c>
      <c r="E831" s="26">
        <v>836</v>
      </c>
      <c r="F831" s="26" t="s">
        <v>47</v>
      </c>
      <c r="G831" s="26">
        <v>37</v>
      </c>
      <c r="H831" s="26">
        <v>2</v>
      </c>
      <c r="I831" s="27">
        <v>45217</v>
      </c>
      <c r="J831" s="26" t="s">
        <v>100</v>
      </c>
      <c r="K831" s="26" t="s">
        <v>10203</v>
      </c>
      <c r="L831" s="26">
        <v>29</v>
      </c>
      <c r="M831" s="26" t="s">
        <v>38</v>
      </c>
      <c r="N831" s="27">
        <v>45095</v>
      </c>
      <c r="O831" s="26" t="s">
        <v>112</v>
      </c>
      <c r="P831" s="26">
        <v>52.591200000000001</v>
      </c>
      <c r="Q831" s="26">
        <v>-0.60760000000000003</v>
      </c>
      <c r="R831" s="28">
        <f t="shared" si="37"/>
        <v>122</v>
      </c>
      <c r="S831" t="str">
        <f t="shared" si="38"/>
        <v>0</v>
      </c>
      <c r="T831" t="str">
        <f t="shared" si="39"/>
        <v>0</v>
      </c>
    </row>
    <row r="832" spans="1:20" hidden="1" x14ac:dyDescent="0.3">
      <c r="A832" s="23" t="s">
        <v>2538</v>
      </c>
      <c r="B832" s="23" t="s">
        <v>2539</v>
      </c>
      <c r="C832" s="23" t="s">
        <v>42</v>
      </c>
      <c r="D832" s="23">
        <v>708.71</v>
      </c>
      <c r="E832" s="23">
        <v>959</v>
      </c>
      <c r="F832" s="23" t="s">
        <v>47</v>
      </c>
      <c r="G832" s="23">
        <v>32</v>
      </c>
      <c r="H832" s="23">
        <v>1</v>
      </c>
      <c r="I832" s="24">
        <v>45245</v>
      </c>
      <c r="J832" s="23" t="s">
        <v>123</v>
      </c>
      <c r="K832" s="23" t="s">
        <v>2531</v>
      </c>
      <c r="L832" s="23">
        <v>12</v>
      </c>
      <c r="M832" s="23" t="s">
        <v>23</v>
      </c>
      <c r="N832" s="24">
        <v>45037</v>
      </c>
      <c r="O832" s="23" t="s">
        <v>39</v>
      </c>
      <c r="P832" s="23">
        <v>63.852499999999999</v>
      </c>
      <c r="Q832" s="23">
        <v>12.114100000000001</v>
      </c>
      <c r="R832" s="25">
        <f t="shared" si="37"/>
        <v>208</v>
      </c>
      <c r="S832" t="str">
        <f t="shared" si="38"/>
        <v>0</v>
      </c>
      <c r="T832" t="str">
        <f t="shared" si="39"/>
        <v>0</v>
      </c>
    </row>
    <row r="833" spans="1:20" hidden="1" x14ac:dyDescent="0.3">
      <c r="A833" s="26" t="s">
        <v>9346</v>
      </c>
      <c r="B833" s="26" t="s">
        <v>9347</v>
      </c>
      <c r="C833" s="26" t="s">
        <v>72</v>
      </c>
      <c r="D833" s="26">
        <v>702.97</v>
      </c>
      <c r="E833" s="26">
        <v>547</v>
      </c>
      <c r="F833" s="26" t="s">
        <v>20</v>
      </c>
      <c r="G833" s="26">
        <v>39</v>
      </c>
      <c r="H833" s="26">
        <v>29</v>
      </c>
      <c r="I833" s="27">
        <v>45724</v>
      </c>
      <c r="J833" s="26" t="s">
        <v>360</v>
      </c>
      <c r="K833" s="26" t="s">
        <v>9348</v>
      </c>
      <c r="L833" s="26">
        <v>24</v>
      </c>
      <c r="M833" s="26" t="s">
        <v>23</v>
      </c>
      <c r="N833" s="27">
        <v>45420</v>
      </c>
      <c r="O833" s="26" t="s">
        <v>24</v>
      </c>
      <c r="P833" s="26">
        <v>51.197499999999998</v>
      </c>
      <c r="Q833" s="26">
        <v>9.0239999999999991</v>
      </c>
      <c r="R833" s="28">
        <f t="shared" si="37"/>
        <v>304</v>
      </c>
      <c r="S833" t="str">
        <f t="shared" si="38"/>
        <v>0</v>
      </c>
      <c r="T833" t="str">
        <f t="shared" si="39"/>
        <v>0</v>
      </c>
    </row>
    <row r="834" spans="1:20" x14ac:dyDescent="0.3">
      <c r="A834" s="23" t="s">
        <v>7491</v>
      </c>
      <c r="B834" s="23" t="s">
        <v>7492</v>
      </c>
      <c r="C834" s="23" t="s">
        <v>55</v>
      </c>
      <c r="D834" s="23">
        <v>855.72</v>
      </c>
      <c r="E834" s="23">
        <v>249</v>
      </c>
      <c r="F834" s="23" t="s">
        <v>27</v>
      </c>
      <c r="G834" s="23">
        <v>71</v>
      </c>
      <c r="H834" s="23">
        <v>28</v>
      </c>
      <c r="I834" s="24">
        <v>45711</v>
      </c>
      <c r="J834" s="23" t="s">
        <v>210</v>
      </c>
      <c r="K834" s="23" t="s">
        <v>7486</v>
      </c>
      <c r="L834" s="23">
        <v>5</v>
      </c>
      <c r="M834" s="23" t="s">
        <v>23</v>
      </c>
      <c r="N834" s="24">
        <v>45496</v>
      </c>
      <c r="O834" s="23" t="s">
        <v>112</v>
      </c>
      <c r="P834" s="23">
        <v>52.791400000000003</v>
      </c>
      <c r="Q834" s="23">
        <v>-2.1774</v>
      </c>
      <c r="R834" s="25">
        <f t="shared" si="37"/>
        <v>215</v>
      </c>
      <c r="S834" t="str">
        <f t="shared" si="38"/>
        <v>0</v>
      </c>
      <c r="T834" t="str">
        <f t="shared" si="39"/>
        <v>0</v>
      </c>
    </row>
    <row r="835" spans="1:20" hidden="1" x14ac:dyDescent="0.3">
      <c r="A835" s="26" t="s">
        <v>8939</v>
      </c>
      <c r="B835" s="26" t="s">
        <v>8940</v>
      </c>
      <c r="C835" s="26" t="s">
        <v>65</v>
      </c>
      <c r="D835" s="26">
        <v>96.51</v>
      </c>
      <c r="E835" s="26">
        <v>660</v>
      </c>
      <c r="F835" s="26" t="s">
        <v>20</v>
      </c>
      <c r="G835" s="26">
        <v>96</v>
      </c>
      <c r="H835" s="26">
        <v>28</v>
      </c>
      <c r="I835" s="27">
        <v>45599</v>
      </c>
      <c r="J835" s="26" t="s">
        <v>21</v>
      </c>
      <c r="K835" s="26" t="s">
        <v>8938</v>
      </c>
      <c r="L835" s="26">
        <v>8</v>
      </c>
      <c r="M835" s="26" t="s">
        <v>23</v>
      </c>
      <c r="N835" s="27">
        <v>45511</v>
      </c>
      <c r="O835" s="26" t="s">
        <v>49</v>
      </c>
      <c r="P835" s="26">
        <v>50.869500000000002</v>
      </c>
      <c r="Q835" s="26">
        <v>21.8689</v>
      </c>
      <c r="R835" s="28">
        <f t="shared" ref="R835:R898" si="40">I835-N835</f>
        <v>88</v>
      </c>
      <c r="S835" t="str">
        <f t="shared" ref="S835:S898" si="41">IF(E835&lt;G835,"1","0")</f>
        <v>0</v>
      </c>
      <c r="T835" t="str">
        <f t="shared" si="39"/>
        <v>0</v>
      </c>
    </row>
    <row r="836" spans="1:20" hidden="1" x14ac:dyDescent="0.3">
      <c r="A836" s="23" t="s">
        <v>6833</v>
      </c>
      <c r="B836" s="23" t="s">
        <v>6834</v>
      </c>
      <c r="C836" s="23" t="s">
        <v>55</v>
      </c>
      <c r="D836" s="23">
        <v>117.34</v>
      </c>
      <c r="E836" s="23">
        <v>951</v>
      </c>
      <c r="F836" s="23" t="s">
        <v>47</v>
      </c>
      <c r="G836" s="23">
        <v>60</v>
      </c>
      <c r="H836" s="23">
        <v>6</v>
      </c>
      <c r="I836" s="24">
        <v>45418</v>
      </c>
      <c r="J836" s="23" t="s">
        <v>131</v>
      </c>
      <c r="K836" s="23" t="s">
        <v>6835</v>
      </c>
      <c r="L836" s="23">
        <v>16</v>
      </c>
      <c r="M836" s="23" t="s">
        <v>38</v>
      </c>
      <c r="N836" s="24">
        <v>45198</v>
      </c>
      <c r="O836" s="23" t="s">
        <v>112</v>
      </c>
      <c r="P836" s="23">
        <v>50.523000000000003</v>
      </c>
      <c r="Q836" s="23">
        <v>-1.5961000000000001</v>
      </c>
      <c r="R836" s="25">
        <f t="shared" si="40"/>
        <v>220</v>
      </c>
      <c r="S836" t="str">
        <f t="shared" si="41"/>
        <v>0</v>
      </c>
      <c r="T836" t="str">
        <f t="shared" si="39"/>
        <v>0</v>
      </c>
    </row>
    <row r="837" spans="1:20" x14ac:dyDescent="0.3">
      <c r="A837" s="26" t="s">
        <v>1550</v>
      </c>
      <c r="B837" s="26" t="s">
        <v>1551</v>
      </c>
      <c r="C837" s="26" t="s">
        <v>55</v>
      </c>
      <c r="D837" s="26">
        <v>644.21</v>
      </c>
      <c r="E837" s="26">
        <v>72</v>
      </c>
      <c r="F837" s="26" t="s">
        <v>27</v>
      </c>
      <c r="G837" s="26">
        <v>50</v>
      </c>
      <c r="H837" s="26">
        <v>11</v>
      </c>
      <c r="I837" s="27">
        <v>45595</v>
      </c>
      <c r="J837" s="26" t="s">
        <v>234</v>
      </c>
      <c r="K837" s="26" t="s">
        <v>1549</v>
      </c>
      <c r="L837" s="26">
        <v>29</v>
      </c>
      <c r="M837" s="26" t="s">
        <v>23</v>
      </c>
      <c r="N837" s="27">
        <v>45460</v>
      </c>
      <c r="O837" s="26" t="s">
        <v>49</v>
      </c>
      <c r="P837" s="26">
        <v>53.693300000000001</v>
      </c>
      <c r="Q837" s="26">
        <v>20.828299999999999</v>
      </c>
      <c r="R837" s="28">
        <f t="shared" si="40"/>
        <v>135</v>
      </c>
      <c r="S837" t="str">
        <f t="shared" si="41"/>
        <v>0</v>
      </c>
      <c r="T837" t="str">
        <f t="shared" si="39"/>
        <v>0</v>
      </c>
    </row>
    <row r="838" spans="1:20" hidden="1" x14ac:dyDescent="0.3">
      <c r="A838" s="23" t="s">
        <v>2974</v>
      </c>
      <c r="B838" s="23" t="s">
        <v>2975</v>
      </c>
      <c r="C838" s="23" t="s">
        <v>42</v>
      </c>
      <c r="D838" s="23">
        <v>954.34</v>
      </c>
      <c r="E838" s="23">
        <v>90</v>
      </c>
      <c r="F838" s="23" t="s">
        <v>27</v>
      </c>
      <c r="G838" s="23">
        <v>95</v>
      </c>
      <c r="H838" s="23">
        <v>4</v>
      </c>
      <c r="I838" s="24">
        <v>45749</v>
      </c>
      <c r="J838" s="23" t="s">
        <v>76</v>
      </c>
      <c r="K838" s="23" t="s">
        <v>2973</v>
      </c>
      <c r="L838" s="23">
        <v>25</v>
      </c>
      <c r="M838" s="23" t="s">
        <v>23</v>
      </c>
      <c r="N838" s="24">
        <v>45669</v>
      </c>
      <c r="O838" s="23" t="s">
        <v>49</v>
      </c>
      <c r="P838" s="23">
        <v>51.883899999999997</v>
      </c>
      <c r="Q838" s="23">
        <v>23.603100000000001</v>
      </c>
      <c r="R838" s="25">
        <f t="shared" si="40"/>
        <v>80</v>
      </c>
      <c r="S838" t="str">
        <f t="shared" si="41"/>
        <v>1</v>
      </c>
      <c r="T838" t="str">
        <f t="shared" si="39"/>
        <v>1</v>
      </c>
    </row>
    <row r="839" spans="1:20" x14ac:dyDescent="0.3">
      <c r="A839" s="26" t="s">
        <v>3320</v>
      </c>
      <c r="B839" s="26" t="s">
        <v>3321</v>
      </c>
      <c r="C839" s="26" t="s">
        <v>65</v>
      </c>
      <c r="D839" s="26">
        <v>471.18</v>
      </c>
      <c r="E839" s="26">
        <v>175</v>
      </c>
      <c r="F839" s="26" t="s">
        <v>27</v>
      </c>
      <c r="G839" s="26">
        <v>73</v>
      </c>
      <c r="H839" s="26">
        <v>24</v>
      </c>
      <c r="I839" s="27">
        <v>45567</v>
      </c>
      <c r="J839" s="26" t="s">
        <v>28</v>
      </c>
      <c r="K839" s="26" t="s">
        <v>3322</v>
      </c>
      <c r="L839" s="26">
        <v>23</v>
      </c>
      <c r="M839" s="26" t="s">
        <v>23</v>
      </c>
      <c r="N839" s="27">
        <v>45312</v>
      </c>
      <c r="O839" s="26" t="s">
        <v>84</v>
      </c>
      <c r="P839" s="26">
        <v>51.6098</v>
      </c>
      <c r="Q839" s="26">
        <v>3.3748</v>
      </c>
      <c r="R839" s="28">
        <f t="shared" si="40"/>
        <v>255</v>
      </c>
      <c r="S839" t="str">
        <f t="shared" si="41"/>
        <v>0</v>
      </c>
      <c r="T839" t="str">
        <f t="shared" si="39"/>
        <v>0</v>
      </c>
    </row>
    <row r="840" spans="1:20" x14ac:dyDescent="0.3">
      <c r="A840" s="23" t="s">
        <v>3224</v>
      </c>
      <c r="B840" s="23" t="s">
        <v>3225</v>
      </c>
      <c r="C840" s="23" t="s">
        <v>32</v>
      </c>
      <c r="D840" s="23">
        <v>960.96</v>
      </c>
      <c r="E840" s="23">
        <v>125</v>
      </c>
      <c r="F840" s="23" t="s">
        <v>27</v>
      </c>
      <c r="G840" s="23">
        <v>52</v>
      </c>
      <c r="H840" s="23">
        <v>11</v>
      </c>
      <c r="I840" s="24">
        <v>45756</v>
      </c>
      <c r="J840" s="23" t="s">
        <v>385</v>
      </c>
      <c r="K840" s="23" t="s">
        <v>3223</v>
      </c>
      <c r="L840" s="23">
        <v>38</v>
      </c>
      <c r="M840" s="23" t="s">
        <v>23</v>
      </c>
      <c r="N840" s="24">
        <v>45610</v>
      </c>
      <c r="O840" s="23" t="s">
        <v>29</v>
      </c>
      <c r="P840" s="23">
        <v>39.369500000000002</v>
      </c>
      <c r="Q840" s="23">
        <v>-8.8840000000000003</v>
      </c>
      <c r="R840" s="25">
        <f t="shared" si="40"/>
        <v>146</v>
      </c>
      <c r="S840" t="str">
        <f t="shared" si="41"/>
        <v>0</v>
      </c>
      <c r="T840" t="str">
        <f t="shared" si="39"/>
        <v>0</v>
      </c>
    </row>
    <row r="841" spans="1:20" x14ac:dyDescent="0.3">
      <c r="A841" s="26" t="s">
        <v>7437</v>
      </c>
      <c r="B841" s="26" t="s">
        <v>7438</v>
      </c>
      <c r="C841" s="26" t="s">
        <v>36</v>
      </c>
      <c r="D841" s="26">
        <v>938.7</v>
      </c>
      <c r="E841" s="26">
        <v>203</v>
      </c>
      <c r="F841" s="26" t="s">
        <v>27</v>
      </c>
      <c r="G841" s="26">
        <v>85</v>
      </c>
      <c r="H841" s="26">
        <v>5</v>
      </c>
      <c r="I841" s="27">
        <v>45397</v>
      </c>
      <c r="J841" s="26" t="s">
        <v>66</v>
      </c>
      <c r="K841" s="26" t="s">
        <v>7434</v>
      </c>
      <c r="L841" s="26">
        <v>10</v>
      </c>
      <c r="M841" s="26" t="s">
        <v>23</v>
      </c>
      <c r="N841" s="27">
        <v>45120</v>
      </c>
      <c r="O841" s="26" t="s">
        <v>77</v>
      </c>
      <c r="P841" s="26">
        <v>51.407899999999998</v>
      </c>
      <c r="Q841" s="26">
        <v>3.3187000000000002</v>
      </c>
      <c r="R841" s="28">
        <f t="shared" si="40"/>
        <v>277</v>
      </c>
      <c r="S841" t="str">
        <f t="shared" si="41"/>
        <v>0</v>
      </c>
      <c r="T841" t="str">
        <f t="shared" si="39"/>
        <v>0</v>
      </c>
    </row>
    <row r="842" spans="1:20" hidden="1" x14ac:dyDescent="0.3">
      <c r="A842" s="23" t="s">
        <v>8586</v>
      </c>
      <c r="B842" s="23" t="s">
        <v>8587</v>
      </c>
      <c r="C842" s="23" t="s">
        <v>19</v>
      </c>
      <c r="D842" s="23">
        <v>903.88</v>
      </c>
      <c r="E842" s="23">
        <v>913</v>
      </c>
      <c r="F842" s="23" t="s">
        <v>47</v>
      </c>
      <c r="G842" s="23">
        <v>67</v>
      </c>
      <c r="H842" s="23">
        <v>10</v>
      </c>
      <c r="I842" s="24">
        <v>45477</v>
      </c>
      <c r="J842" s="23" t="s">
        <v>204</v>
      </c>
      <c r="K842" s="23" t="s">
        <v>8585</v>
      </c>
      <c r="L842" s="23">
        <v>39</v>
      </c>
      <c r="M842" s="23" t="s">
        <v>23</v>
      </c>
      <c r="N842" s="24">
        <v>45353</v>
      </c>
      <c r="O842" s="23" t="s">
        <v>84</v>
      </c>
      <c r="P842" s="23">
        <v>52.930100000000003</v>
      </c>
      <c r="Q842" s="23">
        <v>6.3208000000000002</v>
      </c>
      <c r="R842" s="25">
        <f t="shared" si="40"/>
        <v>124</v>
      </c>
      <c r="S842" t="str">
        <f t="shared" si="41"/>
        <v>0</v>
      </c>
      <c r="T842" t="str">
        <f t="shared" si="39"/>
        <v>0</v>
      </c>
    </row>
    <row r="843" spans="1:20" x14ac:dyDescent="0.3">
      <c r="A843" s="26" t="s">
        <v>10445</v>
      </c>
      <c r="B843" s="26" t="s">
        <v>10446</v>
      </c>
      <c r="C843" s="26" t="s">
        <v>72</v>
      </c>
      <c r="D843" s="26">
        <v>910.75</v>
      </c>
      <c r="E843" s="26">
        <v>245</v>
      </c>
      <c r="F843" s="26" t="s">
        <v>27</v>
      </c>
      <c r="G843" s="26">
        <v>68</v>
      </c>
      <c r="H843" s="26">
        <v>5</v>
      </c>
      <c r="I843" s="27">
        <v>45746</v>
      </c>
      <c r="J843" s="26" t="s">
        <v>163</v>
      </c>
      <c r="K843" s="26" t="s">
        <v>10447</v>
      </c>
      <c r="L843" s="26">
        <v>7</v>
      </c>
      <c r="M843" s="26" t="s">
        <v>23</v>
      </c>
      <c r="N843" s="27">
        <v>45468</v>
      </c>
      <c r="O843" s="26" t="s">
        <v>39</v>
      </c>
      <c r="P843" s="26">
        <v>58.304699999999997</v>
      </c>
      <c r="Q843" s="26">
        <v>19.238099999999999</v>
      </c>
      <c r="R843" s="28">
        <f t="shared" si="40"/>
        <v>278</v>
      </c>
      <c r="S843" t="str">
        <f t="shared" si="41"/>
        <v>0</v>
      </c>
      <c r="T843" t="str">
        <f t="shared" si="39"/>
        <v>0</v>
      </c>
    </row>
    <row r="844" spans="1:20" hidden="1" x14ac:dyDescent="0.3">
      <c r="A844" s="23" t="s">
        <v>3243</v>
      </c>
      <c r="B844" s="23" t="s">
        <v>3244</v>
      </c>
      <c r="C844" s="23" t="s">
        <v>32</v>
      </c>
      <c r="D844" s="23">
        <v>899.34</v>
      </c>
      <c r="E844" s="23">
        <v>610</v>
      </c>
      <c r="F844" s="23" t="s">
        <v>20</v>
      </c>
      <c r="G844" s="23">
        <v>49</v>
      </c>
      <c r="H844" s="23">
        <v>27</v>
      </c>
      <c r="I844" s="24">
        <v>45937</v>
      </c>
      <c r="J844" s="23" t="s">
        <v>480</v>
      </c>
      <c r="K844" s="23" t="s">
        <v>3240</v>
      </c>
      <c r="L844" s="23">
        <v>37</v>
      </c>
      <c r="M844" s="23" t="s">
        <v>23</v>
      </c>
      <c r="N844" s="24">
        <v>45624</v>
      </c>
      <c r="O844" s="23" t="s">
        <v>84</v>
      </c>
      <c r="P844" s="23">
        <v>50.9298</v>
      </c>
      <c r="Q844" s="23">
        <v>5.1859000000000002</v>
      </c>
      <c r="R844" s="25">
        <f t="shared" si="40"/>
        <v>313</v>
      </c>
      <c r="S844" t="str">
        <f t="shared" si="41"/>
        <v>0</v>
      </c>
      <c r="T844" t="str">
        <f t="shared" si="39"/>
        <v>0</v>
      </c>
    </row>
    <row r="845" spans="1:20" x14ac:dyDescent="0.3">
      <c r="A845" s="26" t="s">
        <v>5895</v>
      </c>
      <c r="B845" s="26" t="s">
        <v>5896</v>
      </c>
      <c r="C845" s="26" t="s">
        <v>65</v>
      </c>
      <c r="D845" s="26">
        <v>821.69</v>
      </c>
      <c r="E845" s="26">
        <v>270</v>
      </c>
      <c r="F845" s="26" t="s">
        <v>27</v>
      </c>
      <c r="G845" s="26">
        <v>55</v>
      </c>
      <c r="H845" s="26">
        <v>27</v>
      </c>
      <c r="I845" s="27">
        <v>45292</v>
      </c>
      <c r="J845" s="26" t="s">
        <v>412</v>
      </c>
      <c r="K845" s="26" t="s">
        <v>5897</v>
      </c>
      <c r="L845" s="26">
        <v>13</v>
      </c>
      <c r="M845" s="26" t="s">
        <v>38</v>
      </c>
      <c r="N845" s="27">
        <v>45134</v>
      </c>
      <c r="O845" s="26" t="s">
        <v>44</v>
      </c>
      <c r="P845" s="26">
        <v>36.753799999999998</v>
      </c>
      <c r="Q845" s="26">
        <v>17.561599999999999</v>
      </c>
      <c r="R845" s="28">
        <f t="shared" si="40"/>
        <v>158</v>
      </c>
      <c r="S845" t="str">
        <f t="shared" si="41"/>
        <v>0</v>
      </c>
      <c r="T845" t="str">
        <f t="shared" si="39"/>
        <v>0</v>
      </c>
    </row>
    <row r="846" spans="1:20" hidden="1" x14ac:dyDescent="0.3">
      <c r="A846" s="23" t="s">
        <v>1779</v>
      </c>
      <c r="B846" s="23" t="s">
        <v>1780</v>
      </c>
      <c r="C846" s="23" t="s">
        <v>36</v>
      </c>
      <c r="D846" s="23">
        <v>698.03</v>
      </c>
      <c r="E846" s="23">
        <v>43</v>
      </c>
      <c r="F846" s="23" t="s">
        <v>27</v>
      </c>
      <c r="G846" s="23">
        <v>71</v>
      </c>
      <c r="H846" s="23">
        <v>24</v>
      </c>
      <c r="I846" s="24">
        <v>45308</v>
      </c>
      <c r="J846" s="23" t="s">
        <v>179</v>
      </c>
      <c r="K846" s="23" t="s">
        <v>1778</v>
      </c>
      <c r="L846" s="23">
        <v>11</v>
      </c>
      <c r="M846" s="23" t="s">
        <v>38</v>
      </c>
      <c r="N846" s="24">
        <v>45007</v>
      </c>
      <c r="O846" s="23" t="s">
        <v>44</v>
      </c>
      <c r="P846" s="23">
        <v>46.8489</v>
      </c>
      <c r="Q846" s="23">
        <v>9.2452000000000005</v>
      </c>
      <c r="R846" s="25">
        <f t="shared" si="40"/>
        <v>301</v>
      </c>
      <c r="S846" t="str">
        <f t="shared" si="41"/>
        <v>1</v>
      </c>
      <c r="T846" t="str">
        <f t="shared" si="39"/>
        <v>1</v>
      </c>
    </row>
    <row r="847" spans="1:20" hidden="1" x14ac:dyDescent="0.3">
      <c r="A847" s="26" t="s">
        <v>5053</v>
      </c>
      <c r="B847" s="26" t="s">
        <v>5054</v>
      </c>
      <c r="C847" s="26" t="s">
        <v>32</v>
      </c>
      <c r="D847" s="26">
        <v>34.159999999999997</v>
      </c>
      <c r="E847" s="26">
        <v>733</v>
      </c>
      <c r="F847" s="26" t="s">
        <v>47</v>
      </c>
      <c r="G847" s="26">
        <v>58</v>
      </c>
      <c r="H847" s="26">
        <v>27</v>
      </c>
      <c r="I847" s="27">
        <v>45274</v>
      </c>
      <c r="J847" s="26" t="s">
        <v>158</v>
      </c>
      <c r="K847" s="26" t="s">
        <v>5050</v>
      </c>
      <c r="L847" s="26">
        <v>45</v>
      </c>
      <c r="M847" s="26" t="s">
        <v>23</v>
      </c>
      <c r="N847" s="27">
        <v>45187</v>
      </c>
      <c r="O847" s="26" t="s">
        <v>77</v>
      </c>
      <c r="P847" s="26">
        <v>49.916200000000003</v>
      </c>
      <c r="Q847" s="26">
        <v>5.4394999999999998</v>
      </c>
      <c r="R847" s="28">
        <f t="shared" si="40"/>
        <v>87</v>
      </c>
      <c r="S847" t="str">
        <f t="shared" si="41"/>
        <v>0</v>
      </c>
      <c r="T847" t="str">
        <f t="shared" si="39"/>
        <v>0</v>
      </c>
    </row>
    <row r="848" spans="1:20" hidden="1" x14ac:dyDescent="0.3">
      <c r="A848" s="23" t="s">
        <v>4347</v>
      </c>
      <c r="B848" s="23" t="s">
        <v>4348</v>
      </c>
      <c r="C848" s="23" t="s">
        <v>42</v>
      </c>
      <c r="D848" s="23">
        <v>140.93</v>
      </c>
      <c r="E848" s="23">
        <v>940</v>
      </c>
      <c r="F848" s="23" t="s">
        <v>47</v>
      </c>
      <c r="G848" s="23">
        <v>88</v>
      </c>
      <c r="H848" s="23">
        <v>26</v>
      </c>
      <c r="I848" s="24">
        <v>45945</v>
      </c>
      <c r="J848" s="23" t="s">
        <v>143</v>
      </c>
      <c r="K848" s="23" t="s">
        <v>4349</v>
      </c>
      <c r="L848" s="23">
        <v>31</v>
      </c>
      <c r="M848" s="23" t="s">
        <v>38</v>
      </c>
      <c r="N848" s="24">
        <v>45617</v>
      </c>
      <c r="O848" s="23" t="s">
        <v>112</v>
      </c>
      <c r="P848" s="23">
        <v>52.1297</v>
      </c>
      <c r="Q848" s="23">
        <v>0.75080000000000002</v>
      </c>
      <c r="R848" s="25">
        <f t="shared" si="40"/>
        <v>328</v>
      </c>
      <c r="S848" t="str">
        <f t="shared" si="41"/>
        <v>0</v>
      </c>
      <c r="T848" t="str">
        <f t="shared" si="39"/>
        <v>0</v>
      </c>
    </row>
    <row r="849" spans="1:20" hidden="1" x14ac:dyDescent="0.3">
      <c r="A849" s="26" t="s">
        <v>8560</v>
      </c>
      <c r="B849" s="26" t="s">
        <v>8561</v>
      </c>
      <c r="C849" s="26" t="s">
        <v>72</v>
      </c>
      <c r="D849" s="26">
        <v>142.88999999999999</v>
      </c>
      <c r="E849" s="26">
        <v>608</v>
      </c>
      <c r="F849" s="26" t="s">
        <v>20</v>
      </c>
      <c r="G849" s="26">
        <v>32</v>
      </c>
      <c r="H849" s="26">
        <v>22</v>
      </c>
      <c r="I849" s="27">
        <v>45109</v>
      </c>
      <c r="J849" s="26" t="s">
        <v>429</v>
      </c>
      <c r="K849" s="26" t="s">
        <v>8562</v>
      </c>
      <c r="L849" s="26">
        <v>5</v>
      </c>
      <c r="M849" s="26" t="s">
        <v>23</v>
      </c>
      <c r="N849" s="27">
        <v>45041</v>
      </c>
      <c r="O849" s="26" t="s">
        <v>29</v>
      </c>
      <c r="P849" s="26">
        <v>40.476599999999998</v>
      </c>
      <c r="Q849" s="26">
        <v>-4.8802000000000003</v>
      </c>
      <c r="R849" s="28">
        <f t="shared" si="40"/>
        <v>68</v>
      </c>
      <c r="S849" t="str">
        <f t="shared" si="41"/>
        <v>0</v>
      </c>
      <c r="T849" t="str">
        <f t="shared" si="39"/>
        <v>0</v>
      </c>
    </row>
    <row r="850" spans="1:20" hidden="1" x14ac:dyDescent="0.3">
      <c r="A850" s="23" t="s">
        <v>4103</v>
      </c>
      <c r="B850" s="23" t="s">
        <v>4104</v>
      </c>
      <c r="C850" s="23" t="s">
        <v>65</v>
      </c>
      <c r="D850" s="23">
        <v>33.299999999999997</v>
      </c>
      <c r="E850" s="23">
        <v>547</v>
      </c>
      <c r="F850" s="23" t="s">
        <v>20</v>
      </c>
      <c r="G850" s="23">
        <v>53</v>
      </c>
      <c r="H850" s="23">
        <v>22</v>
      </c>
      <c r="I850" s="24">
        <v>45660</v>
      </c>
      <c r="J850" s="23" t="s">
        <v>151</v>
      </c>
      <c r="K850" s="23" t="s">
        <v>4105</v>
      </c>
      <c r="L850" s="23">
        <v>44</v>
      </c>
      <c r="M850" s="23" t="s">
        <v>38</v>
      </c>
      <c r="N850" s="24">
        <v>45301</v>
      </c>
      <c r="O850" s="23" t="s">
        <v>77</v>
      </c>
      <c r="P850" s="23">
        <v>51.165399999999998</v>
      </c>
      <c r="Q850" s="23">
        <v>4.4242999999999997</v>
      </c>
      <c r="R850" s="25">
        <f t="shared" si="40"/>
        <v>359</v>
      </c>
      <c r="S850" t="str">
        <f t="shared" si="41"/>
        <v>0</v>
      </c>
      <c r="T850" t="str">
        <f t="shared" si="39"/>
        <v>0</v>
      </c>
    </row>
    <row r="851" spans="1:20" x14ac:dyDescent="0.3">
      <c r="A851" s="26" t="s">
        <v>6098</v>
      </c>
      <c r="B851" s="26" t="s">
        <v>6099</v>
      </c>
      <c r="C851" s="26" t="s">
        <v>65</v>
      </c>
      <c r="D851" s="26">
        <v>125.53</v>
      </c>
      <c r="E851" s="26">
        <v>167</v>
      </c>
      <c r="F851" s="26" t="s">
        <v>27</v>
      </c>
      <c r="G851" s="26">
        <v>53</v>
      </c>
      <c r="H851" s="26">
        <v>3</v>
      </c>
      <c r="I851" s="27">
        <v>45349</v>
      </c>
      <c r="J851" s="26" t="s">
        <v>224</v>
      </c>
      <c r="K851" s="26" t="s">
        <v>6097</v>
      </c>
      <c r="L851" s="26">
        <v>22</v>
      </c>
      <c r="M851" s="26" t="s">
        <v>38</v>
      </c>
      <c r="N851" s="27">
        <v>45064</v>
      </c>
      <c r="O851" s="26" t="s">
        <v>49</v>
      </c>
      <c r="P851" s="26">
        <v>54.287500000000001</v>
      </c>
      <c r="Q851" s="26">
        <v>23.380099999999999</v>
      </c>
      <c r="R851" s="28">
        <f t="shared" si="40"/>
        <v>285</v>
      </c>
      <c r="S851" t="str">
        <f t="shared" si="41"/>
        <v>0</v>
      </c>
      <c r="T851" t="str">
        <f t="shared" si="39"/>
        <v>0</v>
      </c>
    </row>
    <row r="852" spans="1:20" hidden="1" x14ac:dyDescent="0.3">
      <c r="A852" s="23" t="s">
        <v>5457</v>
      </c>
      <c r="B852" s="23" t="s">
        <v>5458</v>
      </c>
      <c r="C852" s="23" t="s">
        <v>36</v>
      </c>
      <c r="D852" s="23">
        <v>920.55</v>
      </c>
      <c r="E852" s="23">
        <v>434</v>
      </c>
      <c r="F852" s="23" t="s">
        <v>20</v>
      </c>
      <c r="G852" s="23">
        <v>28</v>
      </c>
      <c r="H852" s="23">
        <v>29</v>
      </c>
      <c r="I852" s="24">
        <v>45456</v>
      </c>
      <c r="J852" s="23" t="s">
        <v>556</v>
      </c>
      <c r="K852" s="23" t="s">
        <v>5454</v>
      </c>
      <c r="L852" s="23">
        <v>39</v>
      </c>
      <c r="M852" s="23" t="s">
        <v>23</v>
      </c>
      <c r="N852" s="24">
        <v>45292</v>
      </c>
      <c r="O852" s="23" t="s">
        <v>138</v>
      </c>
      <c r="P852" s="23">
        <v>42.921100000000003</v>
      </c>
      <c r="Q852" s="23">
        <v>-5.0660999999999996</v>
      </c>
      <c r="R852" s="25">
        <f t="shared" si="40"/>
        <v>164</v>
      </c>
      <c r="S852" t="str">
        <f t="shared" si="41"/>
        <v>0</v>
      </c>
      <c r="T852" t="str">
        <f t="shared" si="39"/>
        <v>0</v>
      </c>
    </row>
    <row r="853" spans="1:20" hidden="1" x14ac:dyDescent="0.3">
      <c r="A853" s="26" t="s">
        <v>10313</v>
      </c>
      <c r="B853" s="26" t="s">
        <v>10314</v>
      </c>
      <c r="C853" s="26" t="s">
        <v>36</v>
      </c>
      <c r="D853" s="26">
        <v>667.17</v>
      </c>
      <c r="E853" s="26">
        <v>29</v>
      </c>
      <c r="F853" s="26" t="s">
        <v>27</v>
      </c>
      <c r="G853" s="26">
        <v>53</v>
      </c>
      <c r="H853" s="26">
        <v>6</v>
      </c>
      <c r="I853" s="27">
        <v>45447</v>
      </c>
      <c r="J853" s="26" t="s">
        <v>58</v>
      </c>
      <c r="K853" s="26" t="s">
        <v>10315</v>
      </c>
      <c r="L853" s="26">
        <v>21</v>
      </c>
      <c r="M853" s="26" t="s">
        <v>23</v>
      </c>
      <c r="N853" s="27">
        <v>45374</v>
      </c>
      <c r="O853" s="26" t="s">
        <v>29</v>
      </c>
      <c r="P853" s="26">
        <v>43.674700000000001</v>
      </c>
      <c r="Q853" s="26">
        <v>2.1173000000000002</v>
      </c>
      <c r="R853" s="28">
        <f t="shared" si="40"/>
        <v>73</v>
      </c>
      <c r="S853" t="str">
        <f t="shared" si="41"/>
        <v>1</v>
      </c>
      <c r="T853" t="str">
        <f t="shared" si="39"/>
        <v>1</v>
      </c>
    </row>
    <row r="854" spans="1:20" hidden="1" x14ac:dyDescent="0.3">
      <c r="A854" s="23" t="s">
        <v>9232</v>
      </c>
      <c r="B854" s="23" t="s">
        <v>9233</v>
      </c>
      <c r="C854" s="23" t="s">
        <v>55</v>
      </c>
      <c r="D854" s="23">
        <v>318.95</v>
      </c>
      <c r="E854" s="23">
        <v>793</v>
      </c>
      <c r="F854" s="23" t="s">
        <v>47</v>
      </c>
      <c r="G854" s="23">
        <v>20</v>
      </c>
      <c r="H854" s="23">
        <v>26</v>
      </c>
      <c r="I854" s="24">
        <v>45957</v>
      </c>
      <c r="J854" s="23" t="s">
        <v>210</v>
      </c>
      <c r="K854" s="23" t="s">
        <v>9231</v>
      </c>
      <c r="L854" s="23">
        <v>43</v>
      </c>
      <c r="M854" s="23" t="s">
        <v>23</v>
      </c>
      <c r="N854" s="24">
        <v>45616</v>
      </c>
      <c r="O854" s="23" t="s">
        <v>29</v>
      </c>
      <c r="P854" s="23">
        <v>36.432499999999997</v>
      </c>
      <c r="Q854" s="23">
        <v>1.1961999999999999</v>
      </c>
      <c r="R854" s="25">
        <f t="shared" si="40"/>
        <v>341</v>
      </c>
      <c r="S854" t="str">
        <f t="shared" si="41"/>
        <v>0</v>
      </c>
      <c r="T854" t="str">
        <f t="shared" si="39"/>
        <v>0</v>
      </c>
    </row>
    <row r="855" spans="1:20" hidden="1" x14ac:dyDescent="0.3">
      <c r="A855" s="26" t="s">
        <v>1890</v>
      </c>
      <c r="B855" s="26" t="s">
        <v>1891</v>
      </c>
      <c r="C855" s="26" t="s">
        <v>55</v>
      </c>
      <c r="D855" s="26">
        <v>795.43</v>
      </c>
      <c r="E855" s="26">
        <v>596</v>
      </c>
      <c r="F855" s="26" t="s">
        <v>20</v>
      </c>
      <c r="G855" s="26">
        <v>69</v>
      </c>
      <c r="H855" s="26">
        <v>13</v>
      </c>
      <c r="I855" s="27">
        <v>45629</v>
      </c>
      <c r="J855" s="26" t="s">
        <v>459</v>
      </c>
      <c r="K855" s="26" t="s">
        <v>1889</v>
      </c>
      <c r="L855" s="26">
        <v>15</v>
      </c>
      <c r="M855" s="26" t="s">
        <v>23</v>
      </c>
      <c r="N855" s="27">
        <v>45540</v>
      </c>
      <c r="O855" s="26" t="s">
        <v>49</v>
      </c>
      <c r="P855" s="26">
        <v>51.655299999999997</v>
      </c>
      <c r="Q855" s="26">
        <v>16.689599999999999</v>
      </c>
      <c r="R855" s="28">
        <f t="shared" si="40"/>
        <v>89</v>
      </c>
      <c r="S855" t="str">
        <f t="shared" si="41"/>
        <v>0</v>
      </c>
      <c r="T855" t="str">
        <f t="shared" si="39"/>
        <v>0</v>
      </c>
    </row>
    <row r="856" spans="1:20" hidden="1" x14ac:dyDescent="0.3">
      <c r="A856" s="23" t="s">
        <v>10996</v>
      </c>
      <c r="B856" s="23" t="s">
        <v>10997</v>
      </c>
      <c r="C856" s="23" t="s">
        <v>65</v>
      </c>
      <c r="D856" s="23">
        <v>493.49</v>
      </c>
      <c r="E856" s="23">
        <v>356</v>
      </c>
      <c r="F856" s="23" t="s">
        <v>20</v>
      </c>
      <c r="G856" s="23">
        <v>47</v>
      </c>
      <c r="H856" s="23">
        <v>16</v>
      </c>
      <c r="I856" s="24">
        <v>45368</v>
      </c>
      <c r="J856" s="23" t="s">
        <v>321</v>
      </c>
      <c r="K856" s="23" t="s">
        <v>10998</v>
      </c>
      <c r="L856" s="23">
        <v>41</v>
      </c>
      <c r="M856" s="23" t="s">
        <v>23</v>
      </c>
      <c r="N856" s="24">
        <v>45147</v>
      </c>
      <c r="O856" s="23" t="s">
        <v>49</v>
      </c>
      <c r="P856" s="23">
        <v>54.096699999999998</v>
      </c>
      <c r="Q856" s="23">
        <v>16.066700000000001</v>
      </c>
      <c r="R856" s="25">
        <f t="shared" si="40"/>
        <v>221</v>
      </c>
      <c r="S856" t="str">
        <f t="shared" si="41"/>
        <v>0</v>
      </c>
      <c r="T856" t="str">
        <f t="shared" si="39"/>
        <v>0</v>
      </c>
    </row>
    <row r="857" spans="1:20" hidden="1" x14ac:dyDescent="0.3">
      <c r="A857" s="26" t="s">
        <v>8386</v>
      </c>
      <c r="B857" s="26" t="s">
        <v>8387</v>
      </c>
      <c r="C857" s="26" t="s">
        <v>19</v>
      </c>
      <c r="D857" s="26">
        <v>150.71</v>
      </c>
      <c r="E857" s="26">
        <v>490</v>
      </c>
      <c r="F857" s="26" t="s">
        <v>20</v>
      </c>
      <c r="G857" s="26">
        <v>12</v>
      </c>
      <c r="H857" s="26">
        <v>7</v>
      </c>
      <c r="I857" s="27">
        <v>45325</v>
      </c>
      <c r="J857" s="26" t="s">
        <v>328</v>
      </c>
      <c r="K857" s="26" t="s">
        <v>8388</v>
      </c>
      <c r="L857" s="26">
        <v>49</v>
      </c>
      <c r="M857" s="26" t="s">
        <v>23</v>
      </c>
      <c r="N857" s="27">
        <v>45084</v>
      </c>
      <c r="O857" s="26" t="s">
        <v>24</v>
      </c>
      <c r="P857" s="26">
        <v>54.499499999999998</v>
      </c>
      <c r="Q857" s="26">
        <v>7.7712000000000003</v>
      </c>
      <c r="R857" s="28">
        <f t="shared" si="40"/>
        <v>241</v>
      </c>
      <c r="S857" t="str">
        <f t="shared" si="41"/>
        <v>0</v>
      </c>
      <c r="T857" t="str">
        <f t="shared" si="39"/>
        <v>0</v>
      </c>
    </row>
    <row r="858" spans="1:20" hidden="1" x14ac:dyDescent="0.3">
      <c r="A858" s="23" t="s">
        <v>4653</v>
      </c>
      <c r="B858" s="23" t="s">
        <v>4654</v>
      </c>
      <c r="C858" s="23" t="s">
        <v>42</v>
      </c>
      <c r="D858" s="23">
        <v>885.66</v>
      </c>
      <c r="E858" s="23">
        <v>632</v>
      </c>
      <c r="F858" s="23" t="s">
        <v>20</v>
      </c>
      <c r="G858" s="23">
        <v>25</v>
      </c>
      <c r="H858" s="23">
        <v>18</v>
      </c>
      <c r="I858" s="24">
        <v>45380</v>
      </c>
      <c r="J858" s="23" t="s">
        <v>234</v>
      </c>
      <c r="K858" s="23" t="s">
        <v>4652</v>
      </c>
      <c r="L858" s="23">
        <v>15</v>
      </c>
      <c r="M858" s="23" t="s">
        <v>23</v>
      </c>
      <c r="N858" s="24">
        <v>45226</v>
      </c>
      <c r="O858" s="23" t="s">
        <v>77</v>
      </c>
      <c r="P858" s="23">
        <v>50.727400000000003</v>
      </c>
      <c r="Q858" s="23">
        <v>3.37</v>
      </c>
      <c r="R858" s="25">
        <f t="shared" si="40"/>
        <v>154</v>
      </c>
      <c r="S858" t="str">
        <f t="shared" si="41"/>
        <v>0</v>
      </c>
      <c r="T858" t="str">
        <f t="shared" si="39"/>
        <v>0</v>
      </c>
    </row>
    <row r="859" spans="1:20" hidden="1" x14ac:dyDescent="0.3">
      <c r="A859" s="26" t="s">
        <v>6516</v>
      </c>
      <c r="B859" s="26" t="s">
        <v>6517</v>
      </c>
      <c r="C859" s="26" t="s">
        <v>36</v>
      </c>
      <c r="D859" s="26">
        <v>345.28</v>
      </c>
      <c r="E859" s="26">
        <v>798</v>
      </c>
      <c r="F859" s="26" t="s">
        <v>47</v>
      </c>
      <c r="G859" s="26">
        <v>18</v>
      </c>
      <c r="H859" s="26">
        <v>3</v>
      </c>
      <c r="I859" s="27">
        <v>45312</v>
      </c>
      <c r="J859" s="26" t="s">
        <v>268</v>
      </c>
      <c r="K859" s="26" t="s">
        <v>6513</v>
      </c>
      <c r="L859" s="26">
        <v>7</v>
      </c>
      <c r="M859" s="26" t="s">
        <v>23</v>
      </c>
      <c r="N859" s="27">
        <v>45170</v>
      </c>
      <c r="O859" s="26" t="s">
        <v>49</v>
      </c>
      <c r="P859" s="26">
        <v>52.164900000000003</v>
      </c>
      <c r="Q859" s="26">
        <v>20.939800000000002</v>
      </c>
      <c r="R859" s="28">
        <f t="shared" si="40"/>
        <v>142</v>
      </c>
      <c r="S859" t="str">
        <f t="shared" si="41"/>
        <v>0</v>
      </c>
      <c r="T859" t="str">
        <f t="shared" si="39"/>
        <v>0</v>
      </c>
    </row>
    <row r="860" spans="1:20" x14ac:dyDescent="0.3">
      <c r="A860" s="23" t="s">
        <v>4976</v>
      </c>
      <c r="B860" s="23" t="s">
        <v>4977</v>
      </c>
      <c r="C860" s="23" t="s">
        <v>55</v>
      </c>
      <c r="D860" s="23">
        <v>701.87</v>
      </c>
      <c r="E860" s="23">
        <v>247</v>
      </c>
      <c r="F860" s="23" t="s">
        <v>27</v>
      </c>
      <c r="G860" s="23">
        <v>50</v>
      </c>
      <c r="H860" s="23">
        <v>6</v>
      </c>
      <c r="I860" s="24">
        <v>45927</v>
      </c>
      <c r="J860" s="23" t="s">
        <v>131</v>
      </c>
      <c r="K860" s="23" t="s">
        <v>4975</v>
      </c>
      <c r="L860" s="23">
        <v>17</v>
      </c>
      <c r="M860" s="23" t="s">
        <v>23</v>
      </c>
      <c r="N860" s="24">
        <v>45704</v>
      </c>
      <c r="O860" s="23" t="s">
        <v>44</v>
      </c>
      <c r="P860" s="23">
        <v>38.5974</v>
      </c>
      <c r="Q860" s="23">
        <v>12.798500000000001</v>
      </c>
      <c r="R860" s="25">
        <f t="shared" si="40"/>
        <v>223</v>
      </c>
      <c r="S860" t="str">
        <f t="shared" si="41"/>
        <v>0</v>
      </c>
      <c r="T860" t="str">
        <f t="shared" si="39"/>
        <v>0</v>
      </c>
    </row>
    <row r="861" spans="1:20" hidden="1" x14ac:dyDescent="0.3">
      <c r="A861" s="26" t="s">
        <v>4600</v>
      </c>
      <c r="B861" s="26" t="s">
        <v>4601</v>
      </c>
      <c r="C861" s="26" t="s">
        <v>42</v>
      </c>
      <c r="D861" s="26">
        <v>297.69</v>
      </c>
      <c r="E861" s="26">
        <v>695</v>
      </c>
      <c r="F861" s="26" t="s">
        <v>20</v>
      </c>
      <c r="G861" s="26">
        <v>47</v>
      </c>
      <c r="H861" s="26">
        <v>10</v>
      </c>
      <c r="I861" s="27">
        <v>45751</v>
      </c>
      <c r="J861" s="26" t="s">
        <v>134</v>
      </c>
      <c r="K861" s="26" t="s">
        <v>4597</v>
      </c>
      <c r="L861" s="26">
        <v>32</v>
      </c>
      <c r="M861" s="26" t="s">
        <v>23</v>
      </c>
      <c r="N861" s="27">
        <v>45469</v>
      </c>
      <c r="O861" s="26" t="s">
        <v>39</v>
      </c>
      <c r="P861" s="26">
        <v>61.773000000000003</v>
      </c>
      <c r="Q861" s="26">
        <v>12.0306</v>
      </c>
      <c r="R861" s="28">
        <f t="shared" si="40"/>
        <v>282</v>
      </c>
      <c r="S861" t="str">
        <f t="shared" si="41"/>
        <v>0</v>
      </c>
      <c r="T861" t="str">
        <f t="shared" si="39"/>
        <v>0</v>
      </c>
    </row>
    <row r="862" spans="1:20" x14ac:dyDescent="0.3">
      <c r="A862" s="23" t="s">
        <v>2932</v>
      </c>
      <c r="B862" s="23" t="s">
        <v>2933</v>
      </c>
      <c r="C862" s="23" t="s">
        <v>72</v>
      </c>
      <c r="D862" s="23">
        <v>505.07</v>
      </c>
      <c r="E862" s="23">
        <v>252</v>
      </c>
      <c r="F862" s="23" t="s">
        <v>27</v>
      </c>
      <c r="G862" s="23">
        <v>78</v>
      </c>
      <c r="H862" s="23">
        <v>16</v>
      </c>
      <c r="I862" s="24">
        <v>45398</v>
      </c>
      <c r="J862" s="23" t="s">
        <v>400</v>
      </c>
      <c r="K862" s="23" t="s">
        <v>2934</v>
      </c>
      <c r="L862" s="23">
        <v>42</v>
      </c>
      <c r="M862" s="23" t="s">
        <v>38</v>
      </c>
      <c r="N862" s="24">
        <v>45354</v>
      </c>
      <c r="O862" s="23" t="s">
        <v>138</v>
      </c>
      <c r="P862" s="23">
        <v>49.319400000000002</v>
      </c>
      <c r="Q862" s="23">
        <v>-0.19900000000000001</v>
      </c>
      <c r="R862" s="25">
        <f t="shared" si="40"/>
        <v>44</v>
      </c>
      <c r="S862" t="str">
        <f t="shared" si="41"/>
        <v>0</v>
      </c>
      <c r="T862" t="str">
        <f t="shared" si="39"/>
        <v>0</v>
      </c>
    </row>
    <row r="863" spans="1:20" hidden="1" x14ac:dyDescent="0.3">
      <c r="A863" s="26" t="s">
        <v>1402</v>
      </c>
      <c r="B863" s="26" t="s">
        <v>1403</v>
      </c>
      <c r="C863" s="26" t="s">
        <v>32</v>
      </c>
      <c r="D863" s="26">
        <v>818.09</v>
      </c>
      <c r="E863" s="26">
        <v>956</v>
      </c>
      <c r="F863" s="26" t="s">
        <v>47</v>
      </c>
      <c r="G863" s="26">
        <v>74</v>
      </c>
      <c r="H863" s="26">
        <v>25</v>
      </c>
      <c r="I863" s="27">
        <v>45874</v>
      </c>
      <c r="J863" s="26" t="s">
        <v>126</v>
      </c>
      <c r="K863" s="26" t="s">
        <v>1401</v>
      </c>
      <c r="L863" s="26">
        <v>38</v>
      </c>
      <c r="M863" s="26" t="s">
        <v>23</v>
      </c>
      <c r="N863" s="27">
        <v>45673</v>
      </c>
      <c r="O863" s="26" t="s">
        <v>77</v>
      </c>
      <c r="P863" s="26">
        <v>50.6492</v>
      </c>
      <c r="Q863" s="26">
        <v>4.5076999999999998</v>
      </c>
      <c r="R863" s="28">
        <f t="shared" si="40"/>
        <v>201</v>
      </c>
      <c r="S863" t="str">
        <f t="shared" si="41"/>
        <v>0</v>
      </c>
      <c r="T863" t="str">
        <f t="shared" si="39"/>
        <v>0</v>
      </c>
    </row>
    <row r="864" spans="1:20" hidden="1" x14ac:dyDescent="0.3">
      <c r="A864" s="23" t="s">
        <v>1069</v>
      </c>
      <c r="B864" s="23" t="s">
        <v>1070</v>
      </c>
      <c r="C864" s="23" t="s">
        <v>32</v>
      </c>
      <c r="D864" s="23">
        <v>165.21</v>
      </c>
      <c r="E864" s="23">
        <v>784</v>
      </c>
      <c r="F864" s="23" t="s">
        <v>47</v>
      </c>
      <c r="G864" s="23">
        <v>44</v>
      </c>
      <c r="H864" s="23">
        <v>13</v>
      </c>
      <c r="I864" s="24">
        <v>45285</v>
      </c>
      <c r="J864" s="23" t="s">
        <v>556</v>
      </c>
      <c r="K864" s="23" t="s">
        <v>1071</v>
      </c>
      <c r="L864" s="23">
        <v>32</v>
      </c>
      <c r="M864" s="23" t="s">
        <v>23</v>
      </c>
      <c r="N864" s="24">
        <v>45214</v>
      </c>
      <c r="O864" s="23" t="s">
        <v>90</v>
      </c>
      <c r="P864" s="23">
        <v>47.734499999999997</v>
      </c>
      <c r="Q864" s="23">
        <v>10.3256</v>
      </c>
      <c r="R864" s="25">
        <f t="shared" si="40"/>
        <v>71</v>
      </c>
      <c r="S864" t="str">
        <f t="shared" si="41"/>
        <v>0</v>
      </c>
      <c r="T864" t="str">
        <f t="shared" si="39"/>
        <v>0</v>
      </c>
    </row>
    <row r="865" spans="1:20" hidden="1" x14ac:dyDescent="0.3">
      <c r="A865" s="26" t="s">
        <v>4613</v>
      </c>
      <c r="B865" s="26" t="s">
        <v>4614</v>
      </c>
      <c r="C865" s="26" t="s">
        <v>65</v>
      </c>
      <c r="D865" s="26">
        <v>977.48</v>
      </c>
      <c r="E865" s="26">
        <v>720</v>
      </c>
      <c r="F865" s="26" t="s">
        <v>47</v>
      </c>
      <c r="G865" s="26">
        <v>44</v>
      </c>
      <c r="H865" s="26">
        <v>25</v>
      </c>
      <c r="I865" s="27">
        <v>45157</v>
      </c>
      <c r="J865" s="26" t="s">
        <v>360</v>
      </c>
      <c r="K865" s="26" t="s">
        <v>4612</v>
      </c>
      <c r="L865" s="26">
        <v>6</v>
      </c>
      <c r="M865" s="26" t="s">
        <v>23</v>
      </c>
      <c r="N865" s="27">
        <v>45133</v>
      </c>
      <c r="O865" s="26" t="s">
        <v>44</v>
      </c>
      <c r="P865" s="26">
        <v>41.046599999999998</v>
      </c>
      <c r="Q865" s="26">
        <v>11.9832</v>
      </c>
      <c r="R865" s="28">
        <f t="shared" si="40"/>
        <v>24</v>
      </c>
      <c r="S865" t="str">
        <f t="shared" si="41"/>
        <v>0</v>
      </c>
      <c r="T865" t="str">
        <f t="shared" si="39"/>
        <v>0</v>
      </c>
    </row>
    <row r="866" spans="1:20" hidden="1" x14ac:dyDescent="0.3">
      <c r="A866" s="23" t="s">
        <v>1552</v>
      </c>
      <c r="B866" s="23" t="s">
        <v>1553</v>
      </c>
      <c r="C866" s="23" t="s">
        <v>36</v>
      </c>
      <c r="D866" s="23">
        <v>79.510000000000005</v>
      </c>
      <c r="E866" s="23">
        <v>865</v>
      </c>
      <c r="F866" s="23" t="s">
        <v>47</v>
      </c>
      <c r="G866" s="23">
        <v>85</v>
      </c>
      <c r="H866" s="23">
        <v>24</v>
      </c>
      <c r="I866" s="24">
        <v>45911</v>
      </c>
      <c r="J866" s="23" t="s">
        <v>400</v>
      </c>
      <c r="K866" s="23" t="s">
        <v>1549</v>
      </c>
      <c r="L866" s="23">
        <v>6</v>
      </c>
      <c r="M866" s="23" t="s">
        <v>23</v>
      </c>
      <c r="N866" s="24">
        <v>45595</v>
      </c>
      <c r="O866" s="23" t="s">
        <v>112</v>
      </c>
      <c r="P866" s="23">
        <v>56.356099999999998</v>
      </c>
      <c r="Q866" s="23">
        <v>0.20019999999999999</v>
      </c>
      <c r="R866" s="25">
        <f t="shared" si="40"/>
        <v>316</v>
      </c>
      <c r="S866" t="str">
        <f t="shared" si="41"/>
        <v>0</v>
      </c>
      <c r="T866" t="str">
        <f t="shared" si="39"/>
        <v>0</v>
      </c>
    </row>
    <row r="867" spans="1:20" hidden="1" x14ac:dyDescent="0.3">
      <c r="A867" s="26" t="s">
        <v>7275</v>
      </c>
      <c r="B867" s="26" t="s">
        <v>7276</v>
      </c>
      <c r="C867" s="26" t="s">
        <v>32</v>
      </c>
      <c r="D867" s="26">
        <v>538.66999999999996</v>
      </c>
      <c r="E867" s="26">
        <v>381</v>
      </c>
      <c r="F867" s="26" t="s">
        <v>20</v>
      </c>
      <c r="G867" s="26">
        <v>94</v>
      </c>
      <c r="H867" s="26">
        <v>24</v>
      </c>
      <c r="I867" s="27">
        <v>45473</v>
      </c>
      <c r="J867" s="26" t="s">
        <v>185</v>
      </c>
      <c r="K867" s="26" t="s">
        <v>7274</v>
      </c>
      <c r="L867" s="26">
        <v>41</v>
      </c>
      <c r="M867" s="26" t="s">
        <v>23</v>
      </c>
      <c r="N867" s="27">
        <v>45395</v>
      </c>
      <c r="O867" s="26" t="s">
        <v>49</v>
      </c>
      <c r="P867" s="26">
        <v>52.160899999999998</v>
      </c>
      <c r="Q867" s="26">
        <v>14.9678</v>
      </c>
      <c r="R867" s="28">
        <f t="shared" si="40"/>
        <v>78</v>
      </c>
      <c r="S867" t="str">
        <f t="shared" si="41"/>
        <v>0</v>
      </c>
      <c r="T867" t="str">
        <f t="shared" si="39"/>
        <v>0</v>
      </c>
    </row>
    <row r="868" spans="1:20" hidden="1" x14ac:dyDescent="0.3">
      <c r="A868" s="23" t="s">
        <v>4539</v>
      </c>
      <c r="B868" s="23" t="s">
        <v>4540</v>
      </c>
      <c r="C868" s="23" t="s">
        <v>72</v>
      </c>
      <c r="D868" s="23">
        <v>916.87</v>
      </c>
      <c r="E868" s="23">
        <v>535</v>
      </c>
      <c r="F868" s="23" t="s">
        <v>20</v>
      </c>
      <c r="G868" s="23">
        <v>57</v>
      </c>
      <c r="H868" s="23">
        <v>9</v>
      </c>
      <c r="I868" s="24">
        <v>45025</v>
      </c>
      <c r="J868" s="23" t="s">
        <v>93</v>
      </c>
      <c r="K868" s="23" t="s">
        <v>4538</v>
      </c>
      <c r="L868" s="23">
        <v>20</v>
      </c>
      <c r="M868" s="23" t="s">
        <v>23</v>
      </c>
      <c r="N868" s="24">
        <v>45009</v>
      </c>
      <c r="O868" s="23" t="s">
        <v>90</v>
      </c>
      <c r="P868" s="23">
        <v>47.015799999999999</v>
      </c>
      <c r="Q868" s="23">
        <v>10.77</v>
      </c>
      <c r="R868" s="25">
        <f t="shared" si="40"/>
        <v>16</v>
      </c>
      <c r="S868" t="str">
        <f t="shared" si="41"/>
        <v>0</v>
      </c>
      <c r="T868" t="str">
        <f t="shared" si="39"/>
        <v>0</v>
      </c>
    </row>
    <row r="869" spans="1:20" hidden="1" x14ac:dyDescent="0.3">
      <c r="A869" s="26" t="s">
        <v>6201</v>
      </c>
      <c r="B869" s="26" t="s">
        <v>6202</v>
      </c>
      <c r="C869" s="26" t="s">
        <v>36</v>
      </c>
      <c r="D869" s="26">
        <v>946.24</v>
      </c>
      <c r="E869" s="26">
        <v>633</v>
      </c>
      <c r="F869" s="26" t="s">
        <v>20</v>
      </c>
      <c r="G869" s="26">
        <v>17</v>
      </c>
      <c r="H869" s="26">
        <v>27</v>
      </c>
      <c r="I869" s="27">
        <v>45485</v>
      </c>
      <c r="J869" s="26" t="s">
        <v>58</v>
      </c>
      <c r="K869" s="26" t="s">
        <v>6203</v>
      </c>
      <c r="L869" s="26">
        <v>12</v>
      </c>
      <c r="M869" s="26" t="s">
        <v>23</v>
      </c>
      <c r="N869" s="27">
        <v>45194</v>
      </c>
      <c r="O869" s="26" t="s">
        <v>49</v>
      </c>
      <c r="P869" s="26">
        <v>49.722799999999999</v>
      </c>
      <c r="Q869" s="26">
        <v>17.759</v>
      </c>
      <c r="R869" s="28">
        <f t="shared" si="40"/>
        <v>291</v>
      </c>
      <c r="S869" t="str">
        <f t="shared" si="41"/>
        <v>0</v>
      </c>
      <c r="T869" t="str">
        <f t="shared" si="39"/>
        <v>0</v>
      </c>
    </row>
    <row r="870" spans="1:20" hidden="1" x14ac:dyDescent="0.3">
      <c r="A870" s="23" t="s">
        <v>4615</v>
      </c>
      <c r="B870" s="23" t="s">
        <v>4616</v>
      </c>
      <c r="C870" s="23" t="s">
        <v>55</v>
      </c>
      <c r="D870" s="23">
        <v>239.79</v>
      </c>
      <c r="E870" s="23">
        <v>736</v>
      </c>
      <c r="F870" s="23" t="s">
        <v>47</v>
      </c>
      <c r="G870" s="23">
        <v>36</v>
      </c>
      <c r="H870" s="23">
        <v>16</v>
      </c>
      <c r="I870" s="24">
        <v>46044</v>
      </c>
      <c r="J870" s="23" t="s">
        <v>126</v>
      </c>
      <c r="K870" s="23" t="s">
        <v>4612</v>
      </c>
      <c r="L870" s="23">
        <v>44</v>
      </c>
      <c r="M870" s="23" t="s">
        <v>23</v>
      </c>
      <c r="N870" s="24">
        <v>45692</v>
      </c>
      <c r="O870" s="23" t="s">
        <v>29</v>
      </c>
      <c r="P870" s="23">
        <v>37.789299999999997</v>
      </c>
      <c r="Q870" s="23">
        <v>-6.5494000000000003</v>
      </c>
      <c r="R870" s="25">
        <f t="shared" si="40"/>
        <v>352</v>
      </c>
      <c r="S870" t="str">
        <f t="shared" si="41"/>
        <v>0</v>
      </c>
      <c r="T870" t="str">
        <f t="shared" si="39"/>
        <v>0</v>
      </c>
    </row>
    <row r="871" spans="1:20" hidden="1" x14ac:dyDescent="0.3">
      <c r="A871" s="26" t="s">
        <v>1628</v>
      </c>
      <c r="B871" s="26" t="s">
        <v>1629</v>
      </c>
      <c r="C871" s="26" t="s">
        <v>32</v>
      </c>
      <c r="D871" s="26">
        <v>152.55000000000001</v>
      </c>
      <c r="E871" s="26">
        <v>899</v>
      </c>
      <c r="F871" s="26" t="s">
        <v>47</v>
      </c>
      <c r="G871" s="26">
        <v>18</v>
      </c>
      <c r="H871" s="26">
        <v>11</v>
      </c>
      <c r="I871" s="27">
        <v>45958</v>
      </c>
      <c r="J871" s="26" t="s">
        <v>48</v>
      </c>
      <c r="K871" s="26" t="s">
        <v>1625</v>
      </c>
      <c r="L871" s="26">
        <v>15</v>
      </c>
      <c r="M871" s="26" t="s">
        <v>23</v>
      </c>
      <c r="N871" s="27">
        <v>45682</v>
      </c>
      <c r="O871" s="26" t="s">
        <v>44</v>
      </c>
      <c r="P871" s="26">
        <v>37.174300000000002</v>
      </c>
      <c r="Q871" s="26">
        <v>6.8102999999999998</v>
      </c>
      <c r="R871" s="28">
        <f t="shared" si="40"/>
        <v>276</v>
      </c>
      <c r="S871" t="str">
        <f t="shared" si="41"/>
        <v>0</v>
      </c>
      <c r="T871" t="str">
        <f t="shared" si="39"/>
        <v>0</v>
      </c>
    </row>
    <row r="872" spans="1:20" hidden="1" x14ac:dyDescent="0.3">
      <c r="A872" s="23" t="s">
        <v>3757</v>
      </c>
      <c r="B872" s="23" t="s">
        <v>3758</v>
      </c>
      <c r="C872" s="23" t="s">
        <v>19</v>
      </c>
      <c r="D872" s="23">
        <v>727.16</v>
      </c>
      <c r="E872" s="23">
        <v>904</v>
      </c>
      <c r="F872" s="23" t="s">
        <v>47</v>
      </c>
      <c r="G872" s="23">
        <v>39</v>
      </c>
      <c r="H872" s="23">
        <v>9</v>
      </c>
      <c r="I872" s="24">
        <v>45715</v>
      </c>
      <c r="J872" s="23" t="s">
        <v>76</v>
      </c>
      <c r="K872" s="23" t="s">
        <v>3756</v>
      </c>
      <c r="L872" s="23">
        <v>49</v>
      </c>
      <c r="M872" s="23" t="s">
        <v>23</v>
      </c>
      <c r="N872" s="24">
        <v>45503</v>
      </c>
      <c r="O872" s="23" t="s">
        <v>29</v>
      </c>
      <c r="P872" s="23">
        <v>36.801600000000001</v>
      </c>
      <c r="Q872" s="23">
        <v>-7.1303000000000001</v>
      </c>
      <c r="R872" s="25">
        <f t="shared" si="40"/>
        <v>212</v>
      </c>
      <c r="S872" t="str">
        <f t="shared" si="41"/>
        <v>0</v>
      </c>
      <c r="T872" t="str">
        <f t="shared" si="39"/>
        <v>0</v>
      </c>
    </row>
    <row r="873" spans="1:20" hidden="1" x14ac:dyDescent="0.3">
      <c r="A873" s="26" t="s">
        <v>8086</v>
      </c>
      <c r="B873" s="26" t="s">
        <v>8087</v>
      </c>
      <c r="C873" s="26" t="s">
        <v>32</v>
      </c>
      <c r="D873" s="26">
        <v>51.55</v>
      </c>
      <c r="E873" s="26">
        <v>897</v>
      </c>
      <c r="F873" s="26" t="s">
        <v>47</v>
      </c>
      <c r="G873" s="26">
        <v>23</v>
      </c>
      <c r="H873" s="26">
        <v>10</v>
      </c>
      <c r="I873" s="27">
        <v>45849</v>
      </c>
      <c r="J873" s="26" t="s">
        <v>201</v>
      </c>
      <c r="K873" s="26" t="s">
        <v>8083</v>
      </c>
      <c r="L873" s="26">
        <v>19</v>
      </c>
      <c r="M873" s="26" t="s">
        <v>23</v>
      </c>
      <c r="N873" s="27">
        <v>45727</v>
      </c>
      <c r="O873" s="26" t="s">
        <v>24</v>
      </c>
      <c r="P873" s="26">
        <v>50.575499999999998</v>
      </c>
      <c r="Q873" s="26">
        <v>10.5457</v>
      </c>
      <c r="R873" s="28">
        <f t="shared" si="40"/>
        <v>122</v>
      </c>
      <c r="S873" t="str">
        <f t="shared" si="41"/>
        <v>0</v>
      </c>
      <c r="T873" t="str">
        <f t="shared" si="39"/>
        <v>0</v>
      </c>
    </row>
    <row r="874" spans="1:20" hidden="1" x14ac:dyDescent="0.3">
      <c r="A874" s="23" t="s">
        <v>492</v>
      </c>
      <c r="B874" s="23" t="s">
        <v>493</v>
      </c>
      <c r="C874" s="23" t="s">
        <v>36</v>
      </c>
      <c r="D874" s="23">
        <v>490.39</v>
      </c>
      <c r="E874" s="23">
        <v>418</v>
      </c>
      <c r="F874" s="23" t="s">
        <v>20</v>
      </c>
      <c r="G874" s="23">
        <v>32</v>
      </c>
      <c r="H874" s="23">
        <v>11</v>
      </c>
      <c r="I874" s="24">
        <v>45294</v>
      </c>
      <c r="J874" s="23" t="s">
        <v>197</v>
      </c>
      <c r="K874" s="23" t="s">
        <v>494</v>
      </c>
      <c r="L874" s="23">
        <v>8</v>
      </c>
      <c r="M874" s="23" t="s">
        <v>23</v>
      </c>
      <c r="N874" s="24">
        <v>45252</v>
      </c>
      <c r="O874" s="23" t="s">
        <v>29</v>
      </c>
      <c r="P874" s="23">
        <v>37.096600000000002</v>
      </c>
      <c r="Q874" s="23">
        <v>-3.9477000000000002</v>
      </c>
      <c r="R874" s="25">
        <f t="shared" si="40"/>
        <v>42</v>
      </c>
      <c r="S874" t="str">
        <f t="shared" si="41"/>
        <v>0</v>
      </c>
      <c r="T874" t="str">
        <f t="shared" si="39"/>
        <v>0</v>
      </c>
    </row>
    <row r="875" spans="1:20" x14ac:dyDescent="0.3">
      <c r="A875" s="26" t="s">
        <v>2471</v>
      </c>
      <c r="B875" s="26" t="s">
        <v>2472</v>
      </c>
      <c r="C875" s="26" t="s">
        <v>19</v>
      </c>
      <c r="D875" s="26">
        <v>798.39</v>
      </c>
      <c r="E875" s="26">
        <v>122</v>
      </c>
      <c r="F875" s="26" t="s">
        <v>27</v>
      </c>
      <c r="G875" s="26">
        <v>38</v>
      </c>
      <c r="H875" s="26">
        <v>29</v>
      </c>
      <c r="I875" s="27">
        <v>45635</v>
      </c>
      <c r="J875" s="26" t="s">
        <v>148</v>
      </c>
      <c r="K875" s="26" t="s">
        <v>2470</v>
      </c>
      <c r="L875" s="26">
        <v>27</v>
      </c>
      <c r="M875" s="26" t="s">
        <v>23</v>
      </c>
      <c r="N875" s="27">
        <v>45402</v>
      </c>
      <c r="O875" s="26" t="s">
        <v>24</v>
      </c>
      <c r="P875" s="26">
        <v>49.897300000000001</v>
      </c>
      <c r="Q875" s="26">
        <v>7.5692000000000004</v>
      </c>
      <c r="R875" s="28">
        <f t="shared" si="40"/>
        <v>233</v>
      </c>
      <c r="S875" t="str">
        <f t="shared" si="41"/>
        <v>0</v>
      </c>
      <c r="T875" t="str">
        <f t="shared" si="39"/>
        <v>0</v>
      </c>
    </row>
    <row r="876" spans="1:20" x14ac:dyDescent="0.3">
      <c r="A876" s="23" t="s">
        <v>8941</v>
      </c>
      <c r="B876" s="23" t="s">
        <v>8942</v>
      </c>
      <c r="C876" s="23" t="s">
        <v>42</v>
      </c>
      <c r="D876" s="23">
        <v>564.65</v>
      </c>
      <c r="E876" s="23">
        <v>293</v>
      </c>
      <c r="F876" s="23" t="s">
        <v>27</v>
      </c>
      <c r="G876" s="23">
        <v>35</v>
      </c>
      <c r="H876" s="23">
        <v>25</v>
      </c>
      <c r="I876" s="24">
        <v>45681</v>
      </c>
      <c r="J876" s="23" t="s">
        <v>556</v>
      </c>
      <c r="K876" s="23" t="s">
        <v>8938</v>
      </c>
      <c r="L876" s="23">
        <v>12</v>
      </c>
      <c r="M876" s="23" t="s">
        <v>23</v>
      </c>
      <c r="N876" s="24">
        <v>45665</v>
      </c>
      <c r="O876" s="23" t="s">
        <v>24</v>
      </c>
      <c r="P876" s="23">
        <v>47.351999999999997</v>
      </c>
      <c r="Q876" s="23">
        <v>10.149900000000001</v>
      </c>
      <c r="R876" s="25">
        <f t="shared" si="40"/>
        <v>16</v>
      </c>
      <c r="S876" t="str">
        <f t="shared" si="41"/>
        <v>0</v>
      </c>
      <c r="T876" t="str">
        <f t="shared" si="39"/>
        <v>0</v>
      </c>
    </row>
    <row r="877" spans="1:20" hidden="1" x14ac:dyDescent="0.3">
      <c r="A877" s="26" t="s">
        <v>6397</v>
      </c>
      <c r="B877" s="26" t="s">
        <v>6398</v>
      </c>
      <c r="C877" s="26" t="s">
        <v>32</v>
      </c>
      <c r="D877" s="26">
        <v>196.13</v>
      </c>
      <c r="E877" s="26">
        <v>684</v>
      </c>
      <c r="F877" s="26" t="s">
        <v>20</v>
      </c>
      <c r="G877" s="26">
        <v>95</v>
      </c>
      <c r="H877" s="26">
        <v>21</v>
      </c>
      <c r="I877" s="27">
        <v>45719</v>
      </c>
      <c r="J877" s="26" t="s">
        <v>118</v>
      </c>
      <c r="K877" s="26" t="s">
        <v>6396</v>
      </c>
      <c r="L877" s="26">
        <v>20</v>
      </c>
      <c r="M877" s="26" t="s">
        <v>23</v>
      </c>
      <c r="N877" s="27">
        <v>45666</v>
      </c>
      <c r="O877" s="26" t="s">
        <v>90</v>
      </c>
      <c r="P877" s="26">
        <v>48.182699999999997</v>
      </c>
      <c r="Q877" s="26">
        <v>11.2423</v>
      </c>
      <c r="R877" s="28">
        <f t="shared" si="40"/>
        <v>53</v>
      </c>
      <c r="S877" t="str">
        <f t="shared" si="41"/>
        <v>0</v>
      </c>
      <c r="T877" t="str">
        <f t="shared" si="39"/>
        <v>0</v>
      </c>
    </row>
    <row r="878" spans="1:20" x14ac:dyDescent="0.3">
      <c r="A878" s="23" t="s">
        <v>5539</v>
      </c>
      <c r="B878" s="23" t="s">
        <v>5540</v>
      </c>
      <c r="C878" s="23" t="s">
        <v>36</v>
      </c>
      <c r="D878" s="23">
        <v>492.17</v>
      </c>
      <c r="E878" s="23">
        <v>142</v>
      </c>
      <c r="F878" s="23" t="s">
        <v>27</v>
      </c>
      <c r="G878" s="23">
        <v>24</v>
      </c>
      <c r="H878" s="23">
        <v>22</v>
      </c>
      <c r="I878" s="24">
        <v>45312</v>
      </c>
      <c r="J878" s="23" t="s">
        <v>43</v>
      </c>
      <c r="K878" s="23" t="s">
        <v>5534</v>
      </c>
      <c r="L878" s="23">
        <v>20</v>
      </c>
      <c r="M878" s="23" t="s">
        <v>23</v>
      </c>
      <c r="N878" s="24">
        <v>45050</v>
      </c>
      <c r="O878" s="23" t="s">
        <v>49</v>
      </c>
      <c r="P878" s="23">
        <v>49.764499999999998</v>
      </c>
      <c r="Q878" s="23">
        <v>22.970400000000001</v>
      </c>
      <c r="R878" s="25">
        <f t="shared" si="40"/>
        <v>262</v>
      </c>
      <c r="S878" t="str">
        <f t="shared" si="41"/>
        <v>0</v>
      </c>
      <c r="T878" t="str">
        <f t="shared" si="39"/>
        <v>0</v>
      </c>
    </row>
    <row r="879" spans="1:20" hidden="1" x14ac:dyDescent="0.3">
      <c r="A879" s="26" t="s">
        <v>8053</v>
      </c>
      <c r="B879" s="26" t="s">
        <v>8054</v>
      </c>
      <c r="C879" s="26" t="s">
        <v>32</v>
      </c>
      <c r="D879" s="26">
        <v>922.06</v>
      </c>
      <c r="E879" s="26">
        <v>937</v>
      </c>
      <c r="F879" s="26" t="s">
        <v>47</v>
      </c>
      <c r="G879" s="26">
        <v>82</v>
      </c>
      <c r="H879" s="26">
        <v>15</v>
      </c>
      <c r="I879" s="27">
        <v>45645</v>
      </c>
      <c r="J879" s="26" t="s">
        <v>151</v>
      </c>
      <c r="K879" s="26" t="s">
        <v>8052</v>
      </c>
      <c r="L879" s="26">
        <v>28</v>
      </c>
      <c r="M879" s="26" t="s">
        <v>38</v>
      </c>
      <c r="N879" s="27">
        <v>45356</v>
      </c>
      <c r="O879" s="26" t="s">
        <v>112</v>
      </c>
      <c r="P879" s="26">
        <v>52.3202</v>
      </c>
      <c r="Q879" s="26">
        <v>-5.9638999999999998</v>
      </c>
      <c r="R879" s="28">
        <f t="shared" si="40"/>
        <v>289</v>
      </c>
      <c r="S879" t="str">
        <f t="shared" si="41"/>
        <v>0</v>
      </c>
      <c r="T879" t="str">
        <f t="shared" si="39"/>
        <v>0</v>
      </c>
    </row>
    <row r="880" spans="1:20" hidden="1" x14ac:dyDescent="0.3">
      <c r="A880" s="23" t="s">
        <v>9815</v>
      </c>
      <c r="B880" s="23" t="s">
        <v>9816</v>
      </c>
      <c r="C880" s="23" t="s">
        <v>32</v>
      </c>
      <c r="D880" s="23">
        <v>621.04</v>
      </c>
      <c r="E880" s="23">
        <v>898</v>
      </c>
      <c r="F880" s="23" t="s">
        <v>47</v>
      </c>
      <c r="G880" s="23">
        <v>99</v>
      </c>
      <c r="H880" s="23">
        <v>21</v>
      </c>
      <c r="I880" s="24">
        <v>45287</v>
      </c>
      <c r="J880" s="23" t="s">
        <v>204</v>
      </c>
      <c r="K880" s="23" t="s">
        <v>9814</v>
      </c>
      <c r="L880" s="23">
        <v>14</v>
      </c>
      <c r="M880" s="23" t="s">
        <v>23</v>
      </c>
      <c r="N880" s="24">
        <v>45272</v>
      </c>
      <c r="O880" s="23" t="s">
        <v>29</v>
      </c>
      <c r="P880" s="23">
        <v>42.685400000000001</v>
      </c>
      <c r="Q880" s="23">
        <v>0.99550000000000005</v>
      </c>
      <c r="R880" s="25">
        <f t="shared" si="40"/>
        <v>15</v>
      </c>
      <c r="S880" t="str">
        <f t="shared" si="41"/>
        <v>0</v>
      </c>
      <c r="T880" t="str">
        <f t="shared" si="39"/>
        <v>0</v>
      </c>
    </row>
    <row r="881" spans="1:20" hidden="1" x14ac:dyDescent="0.3">
      <c r="A881" s="26" t="s">
        <v>10341</v>
      </c>
      <c r="B881" s="26" t="s">
        <v>10342</v>
      </c>
      <c r="C881" s="26" t="s">
        <v>36</v>
      </c>
      <c r="D881" s="26">
        <v>724.28</v>
      </c>
      <c r="E881" s="26">
        <v>510</v>
      </c>
      <c r="F881" s="26" t="s">
        <v>20</v>
      </c>
      <c r="G881" s="26">
        <v>90</v>
      </c>
      <c r="H881" s="26">
        <v>13</v>
      </c>
      <c r="I881" s="27">
        <v>45119</v>
      </c>
      <c r="J881" s="26" t="s">
        <v>556</v>
      </c>
      <c r="K881" s="26" t="s">
        <v>10338</v>
      </c>
      <c r="L881" s="26">
        <v>38</v>
      </c>
      <c r="M881" s="26" t="s">
        <v>23</v>
      </c>
      <c r="N881" s="27">
        <v>45056</v>
      </c>
      <c r="O881" s="26" t="s">
        <v>44</v>
      </c>
      <c r="P881" s="26">
        <v>41.307600000000001</v>
      </c>
      <c r="Q881" s="26">
        <v>12.421900000000001</v>
      </c>
      <c r="R881" s="28">
        <f t="shared" si="40"/>
        <v>63</v>
      </c>
      <c r="S881" t="str">
        <f t="shared" si="41"/>
        <v>0</v>
      </c>
      <c r="T881" t="str">
        <f t="shared" si="39"/>
        <v>0</v>
      </c>
    </row>
    <row r="882" spans="1:20" hidden="1" x14ac:dyDescent="0.3">
      <c r="A882" s="23" t="s">
        <v>303</v>
      </c>
      <c r="B882" s="23" t="s">
        <v>304</v>
      </c>
      <c r="C882" s="23" t="s">
        <v>19</v>
      </c>
      <c r="D882" s="23">
        <v>342.9</v>
      </c>
      <c r="E882" s="23">
        <v>926</v>
      </c>
      <c r="F882" s="23" t="s">
        <v>47</v>
      </c>
      <c r="G882" s="23">
        <v>82</v>
      </c>
      <c r="H882" s="23">
        <v>17</v>
      </c>
      <c r="I882" s="24">
        <v>45595</v>
      </c>
      <c r="J882" s="23" t="s">
        <v>224</v>
      </c>
      <c r="K882" s="23" t="s">
        <v>305</v>
      </c>
      <c r="L882" s="23">
        <v>22</v>
      </c>
      <c r="M882" s="23" t="s">
        <v>38</v>
      </c>
      <c r="N882" s="24">
        <v>45474</v>
      </c>
      <c r="O882" s="23" t="s">
        <v>24</v>
      </c>
      <c r="P882" s="23">
        <v>48.954900000000002</v>
      </c>
      <c r="Q882" s="23">
        <v>6.6124999999999998</v>
      </c>
      <c r="R882" s="25">
        <f t="shared" si="40"/>
        <v>121</v>
      </c>
      <c r="S882" t="str">
        <f t="shared" si="41"/>
        <v>0</v>
      </c>
      <c r="T882" t="str">
        <f t="shared" si="39"/>
        <v>0</v>
      </c>
    </row>
    <row r="883" spans="1:20" hidden="1" x14ac:dyDescent="0.3">
      <c r="A883" s="26" t="s">
        <v>7090</v>
      </c>
      <c r="B883" s="26" t="s">
        <v>7091</v>
      </c>
      <c r="C883" s="26" t="s">
        <v>55</v>
      </c>
      <c r="D883" s="26">
        <v>196.6</v>
      </c>
      <c r="E883" s="26">
        <v>947</v>
      </c>
      <c r="F883" s="26" t="s">
        <v>47</v>
      </c>
      <c r="G883" s="26">
        <v>76</v>
      </c>
      <c r="H883" s="26">
        <v>4</v>
      </c>
      <c r="I883" s="27">
        <v>45602</v>
      </c>
      <c r="J883" s="26" t="s">
        <v>154</v>
      </c>
      <c r="K883" s="26" t="s">
        <v>7089</v>
      </c>
      <c r="L883" s="26">
        <v>20</v>
      </c>
      <c r="M883" s="26" t="s">
        <v>23</v>
      </c>
      <c r="N883" s="27">
        <v>45495</v>
      </c>
      <c r="O883" s="26" t="s">
        <v>49</v>
      </c>
      <c r="P883" s="26">
        <v>52.325899999999997</v>
      </c>
      <c r="Q883" s="26">
        <v>15.083399999999999</v>
      </c>
      <c r="R883" s="28">
        <f t="shared" si="40"/>
        <v>107</v>
      </c>
      <c r="S883" t="str">
        <f t="shared" si="41"/>
        <v>0</v>
      </c>
      <c r="T883" t="str">
        <f t="shared" si="39"/>
        <v>0</v>
      </c>
    </row>
    <row r="884" spans="1:20" hidden="1" x14ac:dyDescent="0.3">
      <c r="A884" s="23" t="s">
        <v>2311</v>
      </c>
      <c r="B884" s="23" t="s">
        <v>2312</v>
      </c>
      <c r="C884" s="23" t="s">
        <v>72</v>
      </c>
      <c r="D884" s="23">
        <v>263.08999999999997</v>
      </c>
      <c r="E884" s="23">
        <v>680</v>
      </c>
      <c r="F884" s="23" t="s">
        <v>20</v>
      </c>
      <c r="G884" s="23">
        <v>25</v>
      </c>
      <c r="H884" s="23">
        <v>11</v>
      </c>
      <c r="I884" s="24">
        <v>45571</v>
      </c>
      <c r="J884" s="23" t="s">
        <v>556</v>
      </c>
      <c r="K884" s="23" t="s">
        <v>2313</v>
      </c>
      <c r="L884" s="23">
        <v>40</v>
      </c>
      <c r="M884" s="23" t="s">
        <v>23</v>
      </c>
      <c r="N884" s="24">
        <v>45555</v>
      </c>
      <c r="O884" s="23" t="s">
        <v>138</v>
      </c>
      <c r="P884" s="23">
        <v>45.7029</v>
      </c>
      <c r="Q884" s="23">
        <v>8.6312999999999995</v>
      </c>
      <c r="R884" s="25">
        <f t="shared" si="40"/>
        <v>16</v>
      </c>
      <c r="S884" t="str">
        <f t="shared" si="41"/>
        <v>0</v>
      </c>
      <c r="T884" t="str">
        <f t="shared" ref="T884:T947" si="42">IF(E884&lt;G884,"1","0")</f>
        <v>0</v>
      </c>
    </row>
    <row r="885" spans="1:20" x14ac:dyDescent="0.3">
      <c r="A885" s="26" t="s">
        <v>6566</v>
      </c>
      <c r="B885" s="26" t="s">
        <v>6567</v>
      </c>
      <c r="C885" s="26" t="s">
        <v>32</v>
      </c>
      <c r="D885" s="26">
        <v>537.85</v>
      </c>
      <c r="E885" s="26">
        <v>56</v>
      </c>
      <c r="F885" s="26" t="s">
        <v>27</v>
      </c>
      <c r="G885" s="26">
        <v>22</v>
      </c>
      <c r="H885" s="26">
        <v>29</v>
      </c>
      <c r="I885" s="27">
        <v>45689</v>
      </c>
      <c r="J885" s="26" t="s">
        <v>197</v>
      </c>
      <c r="K885" s="26" t="s">
        <v>6568</v>
      </c>
      <c r="L885" s="26">
        <v>12</v>
      </c>
      <c r="M885" s="26" t="s">
        <v>23</v>
      </c>
      <c r="N885" s="27">
        <v>45380</v>
      </c>
      <c r="O885" s="26" t="s">
        <v>77</v>
      </c>
      <c r="P885" s="26">
        <v>51.405700000000003</v>
      </c>
      <c r="Q885" s="26">
        <v>3.4333999999999998</v>
      </c>
      <c r="R885" s="28">
        <f t="shared" si="40"/>
        <v>309</v>
      </c>
      <c r="S885" t="str">
        <f t="shared" si="41"/>
        <v>0</v>
      </c>
      <c r="T885" t="str">
        <f t="shared" si="42"/>
        <v>0</v>
      </c>
    </row>
    <row r="886" spans="1:20" hidden="1" x14ac:dyDescent="0.3">
      <c r="A886" s="23" t="s">
        <v>1826</v>
      </c>
      <c r="B886" s="23" t="s">
        <v>1827</v>
      </c>
      <c r="C886" s="23" t="s">
        <v>65</v>
      </c>
      <c r="D886" s="23">
        <v>287.42</v>
      </c>
      <c r="E886" s="23">
        <v>41</v>
      </c>
      <c r="F886" s="23" t="s">
        <v>27</v>
      </c>
      <c r="G886" s="23">
        <v>99</v>
      </c>
      <c r="H886" s="23">
        <v>1</v>
      </c>
      <c r="I886" s="24">
        <v>45085</v>
      </c>
      <c r="J886" s="23" t="s">
        <v>69</v>
      </c>
      <c r="K886" s="23" t="s">
        <v>1828</v>
      </c>
      <c r="L886" s="23">
        <v>24</v>
      </c>
      <c r="M886" s="23" t="s">
        <v>23</v>
      </c>
      <c r="N886" s="24">
        <v>45008</v>
      </c>
      <c r="O886" s="23" t="s">
        <v>90</v>
      </c>
      <c r="P886" s="23">
        <v>48.0227</v>
      </c>
      <c r="Q886" s="23">
        <v>13.150399999999999</v>
      </c>
      <c r="R886" s="25">
        <f t="shared" si="40"/>
        <v>77</v>
      </c>
      <c r="S886" t="str">
        <f t="shared" si="41"/>
        <v>1</v>
      </c>
      <c r="T886" t="str">
        <f t="shared" si="42"/>
        <v>1</v>
      </c>
    </row>
    <row r="887" spans="1:20" hidden="1" x14ac:dyDescent="0.3">
      <c r="A887" s="26" t="s">
        <v>10463</v>
      </c>
      <c r="B887" s="26" t="s">
        <v>10464</v>
      </c>
      <c r="C887" s="26" t="s">
        <v>42</v>
      </c>
      <c r="D887" s="26">
        <v>546.54999999999995</v>
      </c>
      <c r="E887" s="26">
        <v>820</v>
      </c>
      <c r="F887" s="26" t="s">
        <v>47</v>
      </c>
      <c r="G887" s="26">
        <v>90</v>
      </c>
      <c r="H887" s="26">
        <v>28</v>
      </c>
      <c r="I887" s="27">
        <v>45311</v>
      </c>
      <c r="J887" s="26" t="s">
        <v>197</v>
      </c>
      <c r="K887" s="26" t="s">
        <v>10465</v>
      </c>
      <c r="L887" s="26">
        <v>27</v>
      </c>
      <c r="M887" s="26" t="s">
        <v>23</v>
      </c>
      <c r="N887" s="27">
        <v>45130</v>
      </c>
      <c r="O887" s="26" t="s">
        <v>112</v>
      </c>
      <c r="P887" s="26">
        <v>57.606000000000002</v>
      </c>
      <c r="Q887" s="26">
        <v>-5.4856999999999996</v>
      </c>
      <c r="R887" s="28">
        <f t="shared" si="40"/>
        <v>181</v>
      </c>
      <c r="S887" t="str">
        <f t="shared" si="41"/>
        <v>0</v>
      </c>
      <c r="T887" t="str">
        <f t="shared" si="42"/>
        <v>0</v>
      </c>
    </row>
    <row r="888" spans="1:20" hidden="1" x14ac:dyDescent="0.3">
      <c r="A888" s="23" t="s">
        <v>3759</v>
      </c>
      <c r="B888" s="23" t="s">
        <v>3760</v>
      </c>
      <c r="C888" s="23" t="s">
        <v>36</v>
      </c>
      <c r="D888" s="23">
        <v>710.71</v>
      </c>
      <c r="E888" s="23">
        <v>630</v>
      </c>
      <c r="F888" s="23" t="s">
        <v>20</v>
      </c>
      <c r="G888" s="23">
        <v>33</v>
      </c>
      <c r="H888" s="23">
        <v>1</v>
      </c>
      <c r="I888" s="24">
        <v>45915</v>
      </c>
      <c r="J888" s="23" t="s">
        <v>179</v>
      </c>
      <c r="K888" s="23" t="s">
        <v>3756</v>
      </c>
      <c r="L888" s="23">
        <v>44</v>
      </c>
      <c r="M888" s="23" t="s">
        <v>23</v>
      </c>
      <c r="N888" s="24">
        <v>45561</v>
      </c>
      <c r="O888" s="23" t="s">
        <v>84</v>
      </c>
      <c r="P888" s="23">
        <v>50.81</v>
      </c>
      <c r="Q888" s="23">
        <v>3.9340000000000002</v>
      </c>
      <c r="R888" s="25">
        <f t="shared" si="40"/>
        <v>354</v>
      </c>
      <c r="S888" t="str">
        <f t="shared" si="41"/>
        <v>0</v>
      </c>
      <c r="T888" t="str">
        <f t="shared" si="42"/>
        <v>0</v>
      </c>
    </row>
    <row r="889" spans="1:20" x14ac:dyDescent="0.3">
      <c r="A889" s="26" t="s">
        <v>3569</v>
      </c>
      <c r="B889" s="26" t="s">
        <v>3570</v>
      </c>
      <c r="C889" s="26" t="s">
        <v>32</v>
      </c>
      <c r="D889" s="26">
        <v>737.05</v>
      </c>
      <c r="E889" s="26">
        <v>120</v>
      </c>
      <c r="F889" s="26" t="s">
        <v>27</v>
      </c>
      <c r="G889" s="26">
        <v>71</v>
      </c>
      <c r="H889" s="26">
        <v>3</v>
      </c>
      <c r="I889" s="27">
        <v>45600</v>
      </c>
      <c r="J889" s="26" t="s">
        <v>126</v>
      </c>
      <c r="K889" s="26" t="s">
        <v>3571</v>
      </c>
      <c r="L889" s="26">
        <v>18</v>
      </c>
      <c r="M889" s="26" t="s">
        <v>23</v>
      </c>
      <c r="N889" s="27">
        <v>45381</v>
      </c>
      <c r="O889" s="26" t="s">
        <v>90</v>
      </c>
      <c r="P889" s="26">
        <v>47.308799999999998</v>
      </c>
      <c r="Q889" s="26">
        <v>11.931100000000001</v>
      </c>
      <c r="R889" s="28">
        <f t="shared" si="40"/>
        <v>219</v>
      </c>
      <c r="S889" t="str">
        <f t="shared" si="41"/>
        <v>0</v>
      </c>
      <c r="T889" t="str">
        <f t="shared" si="42"/>
        <v>0</v>
      </c>
    </row>
    <row r="890" spans="1:20" hidden="1" x14ac:dyDescent="0.3">
      <c r="A890" s="23" t="s">
        <v>5401</v>
      </c>
      <c r="B890" s="23" t="s">
        <v>5402</v>
      </c>
      <c r="C890" s="23" t="s">
        <v>72</v>
      </c>
      <c r="D890" s="23">
        <v>173.04</v>
      </c>
      <c r="E890" s="23">
        <v>823</v>
      </c>
      <c r="F890" s="23" t="s">
        <v>47</v>
      </c>
      <c r="G890" s="23">
        <v>66</v>
      </c>
      <c r="H890" s="23">
        <v>23</v>
      </c>
      <c r="I890" s="24">
        <v>45395</v>
      </c>
      <c r="J890" s="23" t="s">
        <v>33</v>
      </c>
      <c r="K890" s="23" t="s">
        <v>5400</v>
      </c>
      <c r="L890" s="23">
        <v>20</v>
      </c>
      <c r="M890" s="23" t="s">
        <v>23</v>
      </c>
      <c r="N890" s="24">
        <v>45080</v>
      </c>
      <c r="O890" s="23" t="s">
        <v>138</v>
      </c>
      <c r="P890" s="23">
        <v>49.055399999999999</v>
      </c>
      <c r="Q890" s="23">
        <v>4.8361999999999998</v>
      </c>
      <c r="R890" s="25">
        <f t="shared" si="40"/>
        <v>315</v>
      </c>
      <c r="S890" t="str">
        <f t="shared" si="41"/>
        <v>0</v>
      </c>
      <c r="T890" t="str">
        <f t="shared" si="42"/>
        <v>0</v>
      </c>
    </row>
    <row r="891" spans="1:20" hidden="1" x14ac:dyDescent="0.3">
      <c r="A891" s="26" t="s">
        <v>10796</v>
      </c>
      <c r="B891" s="26" t="s">
        <v>10797</v>
      </c>
      <c r="C891" s="26" t="s">
        <v>55</v>
      </c>
      <c r="D891" s="26">
        <v>752.93</v>
      </c>
      <c r="E891" s="26">
        <v>762</v>
      </c>
      <c r="F891" s="26" t="s">
        <v>47</v>
      </c>
      <c r="G891" s="26">
        <v>45</v>
      </c>
      <c r="H891" s="26">
        <v>15</v>
      </c>
      <c r="I891" s="27">
        <v>45583</v>
      </c>
      <c r="J891" s="26" t="s">
        <v>154</v>
      </c>
      <c r="K891" s="26" t="s">
        <v>10795</v>
      </c>
      <c r="L891" s="26">
        <v>42</v>
      </c>
      <c r="M891" s="26" t="s">
        <v>23</v>
      </c>
      <c r="N891" s="27">
        <v>45301</v>
      </c>
      <c r="O891" s="26" t="s">
        <v>77</v>
      </c>
      <c r="P891" s="26">
        <v>50.0991</v>
      </c>
      <c r="Q891" s="26">
        <v>4.2851999999999997</v>
      </c>
      <c r="R891" s="28">
        <f t="shared" si="40"/>
        <v>282</v>
      </c>
      <c r="S891" t="str">
        <f t="shared" si="41"/>
        <v>0</v>
      </c>
      <c r="T891" t="str">
        <f t="shared" si="42"/>
        <v>0</v>
      </c>
    </row>
    <row r="892" spans="1:20" hidden="1" x14ac:dyDescent="0.3">
      <c r="A892" s="23" t="s">
        <v>7016</v>
      </c>
      <c r="B892" s="23" t="s">
        <v>7017</v>
      </c>
      <c r="C892" s="23" t="s">
        <v>36</v>
      </c>
      <c r="D892" s="23">
        <v>675.96</v>
      </c>
      <c r="E892" s="23">
        <v>342</v>
      </c>
      <c r="F892" s="23" t="s">
        <v>20</v>
      </c>
      <c r="G892" s="23">
        <v>69</v>
      </c>
      <c r="H892" s="23">
        <v>1</v>
      </c>
      <c r="I892" s="24">
        <v>45832</v>
      </c>
      <c r="J892" s="23" t="s">
        <v>459</v>
      </c>
      <c r="K892" s="23" t="s">
        <v>7015</v>
      </c>
      <c r="L892" s="23">
        <v>22</v>
      </c>
      <c r="M892" s="23" t="s">
        <v>23</v>
      </c>
      <c r="N892" s="24">
        <v>45476</v>
      </c>
      <c r="O892" s="23" t="s">
        <v>138</v>
      </c>
      <c r="P892" s="23">
        <v>42.236499999999999</v>
      </c>
      <c r="Q892" s="23">
        <v>8.0129000000000001</v>
      </c>
      <c r="R892" s="25">
        <f t="shared" si="40"/>
        <v>356</v>
      </c>
      <c r="S892" t="str">
        <f t="shared" si="41"/>
        <v>0</v>
      </c>
      <c r="T892" t="str">
        <f t="shared" si="42"/>
        <v>0</v>
      </c>
    </row>
    <row r="893" spans="1:20" hidden="1" x14ac:dyDescent="0.3">
      <c r="A893" s="26" t="s">
        <v>3255</v>
      </c>
      <c r="B893" s="26" t="s">
        <v>3256</v>
      </c>
      <c r="C893" s="26" t="s">
        <v>32</v>
      </c>
      <c r="D893" s="26">
        <v>21.89</v>
      </c>
      <c r="E893" s="26">
        <v>331</v>
      </c>
      <c r="F893" s="26" t="s">
        <v>20</v>
      </c>
      <c r="G893" s="26">
        <v>95</v>
      </c>
      <c r="H893" s="26">
        <v>23</v>
      </c>
      <c r="I893" s="27">
        <v>45181</v>
      </c>
      <c r="J893" s="26" t="s">
        <v>126</v>
      </c>
      <c r="K893" s="26" t="s">
        <v>3257</v>
      </c>
      <c r="L893" s="26">
        <v>44</v>
      </c>
      <c r="M893" s="26" t="s">
        <v>23</v>
      </c>
      <c r="N893" s="27">
        <v>45176</v>
      </c>
      <c r="O893" s="26" t="s">
        <v>29</v>
      </c>
      <c r="P893" s="26">
        <v>43.296300000000002</v>
      </c>
      <c r="Q893" s="26">
        <v>3.0455000000000001</v>
      </c>
      <c r="R893" s="28">
        <f t="shared" si="40"/>
        <v>5</v>
      </c>
      <c r="S893" t="str">
        <f t="shared" si="41"/>
        <v>0</v>
      </c>
      <c r="T893" t="str">
        <f t="shared" si="42"/>
        <v>0</v>
      </c>
    </row>
    <row r="894" spans="1:20" hidden="1" x14ac:dyDescent="0.3">
      <c r="A894" s="23" t="s">
        <v>4818</v>
      </c>
      <c r="B894" s="23" t="s">
        <v>4819</v>
      </c>
      <c r="C894" s="23" t="s">
        <v>42</v>
      </c>
      <c r="D894" s="23">
        <v>68.28</v>
      </c>
      <c r="E894" s="23">
        <v>455</v>
      </c>
      <c r="F894" s="23" t="s">
        <v>20</v>
      </c>
      <c r="G894" s="23">
        <v>82</v>
      </c>
      <c r="H894" s="23">
        <v>26</v>
      </c>
      <c r="I894" s="24">
        <v>45245</v>
      </c>
      <c r="J894" s="23" t="s">
        <v>234</v>
      </c>
      <c r="K894" s="23" t="s">
        <v>4817</v>
      </c>
      <c r="L894" s="23">
        <v>34</v>
      </c>
      <c r="M894" s="23" t="s">
        <v>23</v>
      </c>
      <c r="N894" s="24">
        <v>45161</v>
      </c>
      <c r="O894" s="23" t="s">
        <v>24</v>
      </c>
      <c r="P894" s="23">
        <v>53.901000000000003</v>
      </c>
      <c r="Q894" s="23">
        <v>7.4829999999999997</v>
      </c>
      <c r="R894" s="25">
        <f t="shared" si="40"/>
        <v>84</v>
      </c>
      <c r="S894" t="str">
        <f t="shared" si="41"/>
        <v>0</v>
      </c>
      <c r="T894" t="str">
        <f t="shared" si="42"/>
        <v>0</v>
      </c>
    </row>
    <row r="895" spans="1:20" hidden="1" x14ac:dyDescent="0.3">
      <c r="A895" s="26" t="s">
        <v>8467</v>
      </c>
      <c r="B895" s="26" t="s">
        <v>8468</v>
      </c>
      <c r="C895" s="26" t="s">
        <v>65</v>
      </c>
      <c r="D895" s="26">
        <v>649.79</v>
      </c>
      <c r="E895" s="26">
        <v>436</v>
      </c>
      <c r="F895" s="26" t="s">
        <v>20</v>
      </c>
      <c r="G895" s="26">
        <v>31</v>
      </c>
      <c r="H895" s="26">
        <v>26</v>
      </c>
      <c r="I895" s="27">
        <v>45426</v>
      </c>
      <c r="J895" s="26" t="s">
        <v>73</v>
      </c>
      <c r="K895" s="26" t="s">
        <v>8466</v>
      </c>
      <c r="L895" s="26">
        <v>40</v>
      </c>
      <c r="M895" s="26" t="s">
        <v>23</v>
      </c>
      <c r="N895" s="27">
        <v>45090</v>
      </c>
      <c r="O895" s="26" t="s">
        <v>112</v>
      </c>
      <c r="P895" s="26">
        <v>50.3065</v>
      </c>
      <c r="Q895" s="26">
        <v>-2.4039999999999999</v>
      </c>
      <c r="R895" s="28">
        <f t="shared" si="40"/>
        <v>336</v>
      </c>
      <c r="S895" t="str">
        <f t="shared" si="41"/>
        <v>0</v>
      </c>
      <c r="T895" t="str">
        <f t="shared" si="42"/>
        <v>0</v>
      </c>
    </row>
    <row r="896" spans="1:20" hidden="1" x14ac:dyDescent="0.3">
      <c r="A896" s="23" t="s">
        <v>1781</v>
      </c>
      <c r="B896" s="23" t="s">
        <v>1782</v>
      </c>
      <c r="C896" s="23" t="s">
        <v>36</v>
      </c>
      <c r="D896" s="23">
        <v>389.87</v>
      </c>
      <c r="E896" s="23">
        <v>340</v>
      </c>
      <c r="F896" s="23" t="s">
        <v>20</v>
      </c>
      <c r="G896" s="23">
        <v>93</v>
      </c>
      <c r="H896" s="23">
        <v>29</v>
      </c>
      <c r="I896" s="24">
        <v>45953</v>
      </c>
      <c r="J896" s="23" t="s">
        <v>21</v>
      </c>
      <c r="K896" s="23" t="s">
        <v>1778</v>
      </c>
      <c r="L896" s="23">
        <v>40</v>
      </c>
      <c r="M896" s="23" t="s">
        <v>23</v>
      </c>
      <c r="N896" s="24">
        <v>45672</v>
      </c>
      <c r="O896" s="23" t="s">
        <v>39</v>
      </c>
      <c r="P896" s="23">
        <v>67.893900000000002</v>
      </c>
      <c r="Q896" s="23">
        <v>13.423299999999999</v>
      </c>
      <c r="R896" s="25">
        <f t="shared" si="40"/>
        <v>281</v>
      </c>
      <c r="S896" t="str">
        <f t="shared" si="41"/>
        <v>0</v>
      </c>
      <c r="T896" t="str">
        <f t="shared" si="42"/>
        <v>0</v>
      </c>
    </row>
    <row r="897" spans="1:20" hidden="1" x14ac:dyDescent="0.3">
      <c r="A897" s="26" t="s">
        <v>6569</v>
      </c>
      <c r="B897" s="26" t="s">
        <v>6570</v>
      </c>
      <c r="C897" s="26" t="s">
        <v>32</v>
      </c>
      <c r="D897" s="26">
        <v>154.63999999999999</v>
      </c>
      <c r="E897" s="26">
        <v>340</v>
      </c>
      <c r="F897" s="26" t="s">
        <v>20</v>
      </c>
      <c r="G897" s="26">
        <v>12</v>
      </c>
      <c r="H897" s="26">
        <v>16</v>
      </c>
      <c r="I897" s="27">
        <v>45844</v>
      </c>
      <c r="J897" s="26" t="s">
        <v>556</v>
      </c>
      <c r="K897" s="26" t="s">
        <v>6568</v>
      </c>
      <c r="L897" s="26">
        <v>43</v>
      </c>
      <c r="M897" s="26" t="s">
        <v>23</v>
      </c>
      <c r="N897" s="27">
        <v>45691</v>
      </c>
      <c r="O897" s="26" t="s">
        <v>24</v>
      </c>
      <c r="P897" s="26">
        <v>47.353499999999997</v>
      </c>
      <c r="Q897" s="26">
        <v>13.23</v>
      </c>
      <c r="R897" s="28">
        <f t="shared" si="40"/>
        <v>153</v>
      </c>
      <c r="S897" t="str">
        <f t="shared" si="41"/>
        <v>0</v>
      </c>
      <c r="T897" t="str">
        <f t="shared" si="42"/>
        <v>0</v>
      </c>
    </row>
    <row r="898" spans="1:20" hidden="1" x14ac:dyDescent="0.3">
      <c r="A898" s="23" t="s">
        <v>2385</v>
      </c>
      <c r="B898" s="23" t="s">
        <v>2386</v>
      </c>
      <c r="C898" s="23" t="s">
        <v>19</v>
      </c>
      <c r="D898" s="23">
        <v>53.95</v>
      </c>
      <c r="E898" s="23">
        <v>415</v>
      </c>
      <c r="F898" s="23" t="s">
        <v>20</v>
      </c>
      <c r="G898" s="23">
        <v>45</v>
      </c>
      <c r="H898" s="23">
        <v>17</v>
      </c>
      <c r="I898" s="24">
        <v>45208</v>
      </c>
      <c r="J898" s="23" t="s">
        <v>412</v>
      </c>
      <c r="K898" s="23" t="s">
        <v>2387</v>
      </c>
      <c r="L898" s="23">
        <v>44</v>
      </c>
      <c r="M898" s="23" t="s">
        <v>23</v>
      </c>
      <c r="N898" s="24">
        <v>45052</v>
      </c>
      <c r="O898" s="23" t="s">
        <v>39</v>
      </c>
      <c r="P898" s="23">
        <v>56.3598</v>
      </c>
      <c r="Q898" s="23">
        <v>16.519500000000001</v>
      </c>
      <c r="R898" s="25">
        <f t="shared" si="40"/>
        <v>156</v>
      </c>
      <c r="S898" t="str">
        <f t="shared" si="41"/>
        <v>0</v>
      </c>
      <c r="T898" t="str">
        <f t="shared" si="42"/>
        <v>0</v>
      </c>
    </row>
    <row r="899" spans="1:20" hidden="1" x14ac:dyDescent="0.3">
      <c r="A899" s="26" t="s">
        <v>7630</v>
      </c>
      <c r="B899" s="26" t="s">
        <v>7631</v>
      </c>
      <c r="C899" s="26" t="s">
        <v>55</v>
      </c>
      <c r="D899" s="26">
        <v>167.8</v>
      </c>
      <c r="E899" s="26">
        <v>848</v>
      </c>
      <c r="F899" s="26" t="s">
        <v>47</v>
      </c>
      <c r="G899" s="26">
        <v>91</v>
      </c>
      <c r="H899" s="26">
        <v>9</v>
      </c>
      <c r="I899" s="27">
        <v>45532</v>
      </c>
      <c r="J899" s="26" t="s">
        <v>115</v>
      </c>
      <c r="K899" s="26" t="s">
        <v>7629</v>
      </c>
      <c r="L899" s="26">
        <v>45</v>
      </c>
      <c r="M899" s="26" t="s">
        <v>23</v>
      </c>
      <c r="N899" s="27">
        <v>45257</v>
      </c>
      <c r="O899" s="26" t="s">
        <v>77</v>
      </c>
      <c r="P899" s="26">
        <v>50.857799999999997</v>
      </c>
      <c r="Q899" s="26">
        <v>3.4235000000000002</v>
      </c>
      <c r="R899" s="28">
        <f t="shared" ref="R899:R962" si="43">I899-N899</f>
        <v>275</v>
      </c>
      <c r="S899" t="str">
        <f t="shared" ref="S899:S962" si="44">IF(E899&lt;G899,"1","0")</f>
        <v>0</v>
      </c>
      <c r="T899" t="str">
        <f t="shared" si="42"/>
        <v>0</v>
      </c>
    </row>
    <row r="900" spans="1:20" x14ac:dyDescent="0.3">
      <c r="A900" s="23" t="s">
        <v>159</v>
      </c>
      <c r="B900" s="23" t="s">
        <v>160</v>
      </c>
      <c r="C900" s="23" t="s">
        <v>65</v>
      </c>
      <c r="D900" s="23">
        <v>957.94</v>
      </c>
      <c r="E900" s="23">
        <v>181</v>
      </c>
      <c r="F900" s="23" t="s">
        <v>27</v>
      </c>
      <c r="G900" s="23">
        <v>45</v>
      </c>
      <c r="H900" s="23">
        <v>5</v>
      </c>
      <c r="I900" s="24">
        <v>45397</v>
      </c>
      <c r="J900" s="23" t="s">
        <v>61</v>
      </c>
      <c r="K900" s="23" t="s">
        <v>155</v>
      </c>
      <c r="L900" s="23">
        <v>5</v>
      </c>
      <c r="M900" s="23" t="s">
        <v>38</v>
      </c>
      <c r="N900" s="24">
        <v>45377</v>
      </c>
      <c r="O900" s="23" t="s">
        <v>49</v>
      </c>
      <c r="P900" s="23">
        <v>49.487000000000002</v>
      </c>
      <c r="Q900" s="23">
        <v>21.8002</v>
      </c>
      <c r="R900" s="25">
        <f t="shared" si="43"/>
        <v>20</v>
      </c>
      <c r="S900" t="str">
        <f t="shared" si="44"/>
        <v>0</v>
      </c>
      <c r="T900" t="str">
        <f t="shared" si="42"/>
        <v>0</v>
      </c>
    </row>
    <row r="901" spans="1:20" hidden="1" x14ac:dyDescent="0.3">
      <c r="A901" s="26" t="s">
        <v>8297</v>
      </c>
      <c r="B901" s="26" t="s">
        <v>8298</v>
      </c>
      <c r="C901" s="26" t="s">
        <v>36</v>
      </c>
      <c r="D901" s="26">
        <v>730.29</v>
      </c>
      <c r="E901" s="26">
        <v>676</v>
      </c>
      <c r="F901" s="26" t="s">
        <v>20</v>
      </c>
      <c r="G901" s="26">
        <v>19</v>
      </c>
      <c r="H901" s="26">
        <v>29</v>
      </c>
      <c r="I901" s="27">
        <v>45466</v>
      </c>
      <c r="J901" s="26" t="s">
        <v>556</v>
      </c>
      <c r="K901" s="26" t="s">
        <v>8299</v>
      </c>
      <c r="L901" s="26">
        <v>21</v>
      </c>
      <c r="M901" s="26" t="s">
        <v>23</v>
      </c>
      <c r="N901" s="27">
        <v>45252</v>
      </c>
      <c r="O901" s="26" t="s">
        <v>84</v>
      </c>
      <c r="P901" s="26">
        <v>52.5015</v>
      </c>
      <c r="Q901" s="26">
        <v>7.1551</v>
      </c>
      <c r="R901" s="28">
        <f t="shared" si="43"/>
        <v>214</v>
      </c>
      <c r="S901" t="str">
        <f t="shared" si="44"/>
        <v>0</v>
      </c>
      <c r="T901" t="str">
        <f t="shared" si="42"/>
        <v>0</v>
      </c>
    </row>
    <row r="902" spans="1:20" hidden="1" x14ac:dyDescent="0.3">
      <c r="A902" s="23" t="s">
        <v>10253</v>
      </c>
      <c r="B902" s="23" t="s">
        <v>10254</v>
      </c>
      <c r="C902" s="23" t="s">
        <v>32</v>
      </c>
      <c r="D902" s="23">
        <v>532.42999999999995</v>
      </c>
      <c r="E902" s="23">
        <v>983</v>
      </c>
      <c r="F902" s="23" t="s">
        <v>47</v>
      </c>
      <c r="G902" s="23">
        <v>30</v>
      </c>
      <c r="H902" s="23">
        <v>6</v>
      </c>
      <c r="I902" s="24">
        <v>45795</v>
      </c>
      <c r="J902" s="23" t="s">
        <v>58</v>
      </c>
      <c r="K902" s="23" t="s">
        <v>10255</v>
      </c>
      <c r="L902" s="23">
        <v>32</v>
      </c>
      <c r="M902" s="23" t="s">
        <v>38</v>
      </c>
      <c r="N902" s="24">
        <v>45656</v>
      </c>
      <c r="O902" s="23" t="s">
        <v>44</v>
      </c>
      <c r="P902" s="23">
        <v>40.215200000000003</v>
      </c>
      <c r="Q902" s="23">
        <v>7.335</v>
      </c>
      <c r="R902" s="25">
        <f t="shared" si="43"/>
        <v>139</v>
      </c>
      <c r="S902" t="str">
        <f t="shared" si="44"/>
        <v>0</v>
      </c>
      <c r="T902" t="str">
        <f t="shared" si="42"/>
        <v>0</v>
      </c>
    </row>
    <row r="903" spans="1:20" x14ac:dyDescent="0.3">
      <c r="A903" s="26" t="s">
        <v>3858</v>
      </c>
      <c r="B903" s="26" t="s">
        <v>3859</v>
      </c>
      <c r="C903" s="26" t="s">
        <v>65</v>
      </c>
      <c r="D903" s="26">
        <v>942.13</v>
      </c>
      <c r="E903" s="26">
        <v>263</v>
      </c>
      <c r="F903" s="26" t="s">
        <v>27</v>
      </c>
      <c r="G903" s="26">
        <v>98</v>
      </c>
      <c r="H903" s="26">
        <v>15</v>
      </c>
      <c r="I903" s="27">
        <v>45789</v>
      </c>
      <c r="J903" s="26" t="s">
        <v>93</v>
      </c>
      <c r="K903" s="26" t="s">
        <v>3860</v>
      </c>
      <c r="L903" s="26">
        <v>11</v>
      </c>
      <c r="M903" s="26" t="s">
        <v>23</v>
      </c>
      <c r="N903" s="27">
        <v>45637</v>
      </c>
      <c r="O903" s="26" t="s">
        <v>24</v>
      </c>
      <c r="P903" s="26">
        <v>52.881100000000004</v>
      </c>
      <c r="Q903" s="26">
        <v>10.6478</v>
      </c>
      <c r="R903" s="28">
        <f t="shared" si="43"/>
        <v>152</v>
      </c>
      <c r="S903" t="str">
        <f t="shared" si="44"/>
        <v>0</v>
      </c>
      <c r="T903" t="str">
        <f t="shared" si="42"/>
        <v>0</v>
      </c>
    </row>
    <row r="904" spans="1:20" x14ac:dyDescent="0.3">
      <c r="A904" s="23" t="s">
        <v>5926</v>
      </c>
      <c r="B904" s="23" t="s">
        <v>5927</v>
      </c>
      <c r="C904" s="23" t="s">
        <v>19</v>
      </c>
      <c r="D904" s="23">
        <v>622.91999999999996</v>
      </c>
      <c r="E904" s="23">
        <v>209</v>
      </c>
      <c r="F904" s="23" t="s">
        <v>27</v>
      </c>
      <c r="G904" s="23">
        <v>58</v>
      </c>
      <c r="H904" s="23">
        <v>28</v>
      </c>
      <c r="I904" s="24">
        <v>45810</v>
      </c>
      <c r="J904" s="23" t="s">
        <v>480</v>
      </c>
      <c r="K904" s="23" t="s">
        <v>5925</v>
      </c>
      <c r="L904" s="23">
        <v>24</v>
      </c>
      <c r="M904" s="23" t="s">
        <v>23</v>
      </c>
      <c r="N904" s="24">
        <v>45537</v>
      </c>
      <c r="O904" s="23" t="s">
        <v>112</v>
      </c>
      <c r="P904" s="23">
        <v>51.776200000000003</v>
      </c>
      <c r="Q904" s="23">
        <v>-0.38269999999999998</v>
      </c>
      <c r="R904" s="25">
        <f t="shared" si="43"/>
        <v>273</v>
      </c>
      <c r="S904" t="str">
        <f t="shared" si="44"/>
        <v>0</v>
      </c>
      <c r="T904" t="str">
        <f t="shared" si="42"/>
        <v>0</v>
      </c>
    </row>
    <row r="905" spans="1:20" hidden="1" x14ac:dyDescent="0.3">
      <c r="A905" s="26" t="s">
        <v>4369</v>
      </c>
      <c r="B905" s="26" t="s">
        <v>4370</v>
      </c>
      <c r="C905" s="26" t="s">
        <v>36</v>
      </c>
      <c r="D905" s="26">
        <v>728.39</v>
      </c>
      <c r="E905" s="26">
        <v>522</v>
      </c>
      <c r="F905" s="26" t="s">
        <v>20</v>
      </c>
      <c r="G905" s="26">
        <v>18</v>
      </c>
      <c r="H905" s="26">
        <v>9</v>
      </c>
      <c r="I905" s="27">
        <v>45629</v>
      </c>
      <c r="J905" s="26" t="s">
        <v>429</v>
      </c>
      <c r="K905" s="26" t="s">
        <v>4371</v>
      </c>
      <c r="L905" s="26">
        <v>46</v>
      </c>
      <c r="M905" s="26" t="s">
        <v>38</v>
      </c>
      <c r="N905" s="27">
        <v>45579</v>
      </c>
      <c r="O905" s="26" t="s">
        <v>138</v>
      </c>
      <c r="P905" s="26">
        <v>43.296799999999998</v>
      </c>
      <c r="Q905" s="26">
        <v>-1.2943</v>
      </c>
      <c r="R905" s="28">
        <f t="shared" si="43"/>
        <v>50</v>
      </c>
      <c r="S905" t="str">
        <f t="shared" si="44"/>
        <v>0</v>
      </c>
      <c r="T905" t="str">
        <f t="shared" si="42"/>
        <v>0</v>
      </c>
    </row>
    <row r="906" spans="1:20" x14ac:dyDescent="0.3">
      <c r="A906" s="23" t="s">
        <v>5308</v>
      </c>
      <c r="B906" s="23" t="s">
        <v>5309</v>
      </c>
      <c r="C906" s="23" t="s">
        <v>65</v>
      </c>
      <c r="D906" s="23">
        <v>289.83</v>
      </c>
      <c r="E906" s="23">
        <v>181</v>
      </c>
      <c r="F906" s="23" t="s">
        <v>27</v>
      </c>
      <c r="G906" s="23">
        <v>88</v>
      </c>
      <c r="H906" s="23">
        <v>27</v>
      </c>
      <c r="I906" s="24">
        <v>45484</v>
      </c>
      <c r="J906" s="23" t="s">
        <v>126</v>
      </c>
      <c r="K906" s="23" t="s">
        <v>5307</v>
      </c>
      <c r="L906" s="23">
        <v>28</v>
      </c>
      <c r="M906" s="23" t="s">
        <v>23</v>
      </c>
      <c r="N906" s="24">
        <v>45256</v>
      </c>
      <c r="O906" s="23" t="s">
        <v>112</v>
      </c>
      <c r="P906" s="23">
        <v>50.714300000000001</v>
      </c>
      <c r="Q906" s="23">
        <v>-4.2057000000000002</v>
      </c>
      <c r="R906" s="25">
        <f t="shared" si="43"/>
        <v>228</v>
      </c>
      <c r="S906" t="str">
        <f t="shared" si="44"/>
        <v>0</v>
      </c>
      <c r="T906" t="str">
        <f t="shared" si="42"/>
        <v>0</v>
      </c>
    </row>
    <row r="907" spans="1:20" hidden="1" x14ac:dyDescent="0.3">
      <c r="A907" s="26" t="s">
        <v>5195</v>
      </c>
      <c r="B907" s="26" t="s">
        <v>5196</v>
      </c>
      <c r="C907" s="26" t="s">
        <v>36</v>
      </c>
      <c r="D907" s="26">
        <v>593.09</v>
      </c>
      <c r="E907" s="26">
        <v>443</v>
      </c>
      <c r="F907" s="26" t="s">
        <v>20</v>
      </c>
      <c r="G907" s="26">
        <v>61</v>
      </c>
      <c r="H907" s="26">
        <v>3</v>
      </c>
      <c r="I907" s="27">
        <v>45288</v>
      </c>
      <c r="J907" s="26" t="s">
        <v>33</v>
      </c>
      <c r="K907" s="26" t="s">
        <v>5197</v>
      </c>
      <c r="L907" s="26">
        <v>5</v>
      </c>
      <c r="M907" s="26" t="s">
        <v>23</v>
      </c>
      <c r="N907" s="27">
        <v>45278</v>
      </c>
      <c r="O907" s="26" t="s">
        <v>77</v>
      </c>
      <c r="P907" s="26">
        <v>50.337899999999998</v>
      </c>
      <c r="Q907" s="26">
        <v>4.5068000000000001</v>
      </c>
      <c r="R907" s="28">
        <f t="shared" si="43"/>
        <v>10</v>
      </c>
      <c r="S907" t="str">
        <f t="shared" si="44"/>
        <v>0</v>
      </c>
      <c r="T907" t="str">
        <f t="shared" si="42"/>
        <v>0</v>
      </c>
    </row>
    <row r="908" spans="1:20" x14ac:dyDescent="0.3">
      <c r="A908" s="23" t="s">
        <v>7697</v>
      </c>
      <c r="B908" s="23" t="s">
        <v>7698</v>
      </c>
      <c r="C908" s="23" t="s">
        <v>36</v>
      </c>
      <c r="D908" s="23">
        <v>152.04</v>
      </c>
      <c r="E908" s="23">
        <v>250</v>
      </c>
      <c r="F908" s="23" t="s">
        <v>27</v>
      </c>
      <c r="G908" s="23">
        <v>57</v>
      </c>
      <c r="H908" s="23">
        <v>19</v>
      </c>
      <c r="I908" s="24">
        <v>45644</v>
      </c>
      <c r="J908" s="23" t="s">
        <v>163</v>
      </c>
      <c r="K908" s="23" t="s">
        <v>7696</v>
      </c>
      <c r="L908" s="23">
        <v>22</v>
      </c>
      <c r="M908" s="23" t="s">
        <v>23</v>
      </c>
      <c r="N908" s="24">
        <v>45586</v>
      </c>
      <c r="O908" s="23" t="s">
        <v>39</v>
      </c>
      <c r="P908" s="23">
        <v>65.083699999999993</v>
      </c>
      <c r="Q908" s="23">
        <v>22.969899999999999</v>
      </c>
      <c r="R908" s="25">
        <f t="shared" si="43"/>
        <v>58</v>
      </c>
      <c r="S908" t="str">
        <f t="shared" si="44"/>
        <v>0</v>
      </c>
      <c r="T908" t="str">
        <f t="shared" si="42"/>
        <v>0</v>
      </c>
    </row>
    <row r="909" spans="1:20" x14ac:dyDescent="0.3">
      <c r="A909" s="26" t="s">
        <v>10838</v>
      </c>
      <c r="B909" s="26" t="s">
        <v>10839</v>
      </c>
      <c r="C909" s="26" t="s">
        <v>65</v>
      </c>
      <c r="D909" s="26">
        <v>410.44</v>
      </c>
      <c r="E909" s="26">
        <v>137</v>
      </c>
      <c r="F909" s="26" t="s">
        <v>27</v>
      </c>
      <c r="G909" s="26">
        <v>69</v>
      </c>
      <c r="H909" s="26">
        <v>21</v>
      </c>
      <c r="I909" s="27">
        <v>45924</v>
      </c>
      <c r="J909" s="26" t="s">
        <v>201</v>
      </c>
      <c r="K909" s="26" t="s">
        <v>10840</v>
      </c>
      <c r="L909" s="26">
        <v>30</v>
      </c>
      <c r="M909" s="26" t="s">
        <v>38</v>
      </c>
      <c r="N909" s="27">
        <v>45573</v>
      </c>
      <c r="O909" s="26" t="s">
        <v>138</v>
      </c>
      <c r="P909" s="26">
        <v>42.649799999999999</v>
      </c>
      <c r="Q909" s="26">
        <v>-4.3064999999999998</v>
      </c>
      <c r="R909" s="28">
        <f t="shared" si="43"/>
        <v>351</v>
      </c>
      <c r="S909" t="str">
        <f t="shared" si="44"/>
        <v>0</v>
      </c>
      <c r="T909" t="str">
        <f t="shared" si="42"/>
        <v>0</v>
      </c>
    </row>
    <row r="910" spans="1:20" x14ac:dyDescent="0.3">
      <c r="A910" s="23" t="s">
        <v>1263</v>
      </c>
      <c r="B910" s="23" t="s">
        <v>1264</v>
      </c>
      <c r="C910" s="23" t="s">
        <v>36</v>
      </c>
      <c r="D910" s="23">
        <v>42.91</v>
      </c>
      <c r="E910" s="23">
        <v>217</v>
      </c>
      <c r="F910" s="23" t="s">
        <v>27</v>
      </c>
      <c r="G910" s="23">
        <v>59</v>
      </c>
      <c r="H910" s="23">
        <v>13</v>
      </c>
      <c r="I910" s="24">
        <v>45365</v>
      </c>
      <c r="J910" s="23" t="s">
        <v>100</v>
      </c>
      <c r="K910" s="23" t="s">
        <v>1260</v>
      </c>
      <c r="L910" s="23">
        <v>18</v>
      </c>
      <c r="M910" s="23" t="s">
        <v>23</v>
      </c>
      <c r="N910" s="24">
        <v>45258</v>
      </c>
      <c r="O910" s="23" t="s">
        <v>44</v>
      </c>
      <c r="P910" s="23">
        <v>36.794600000000003</v>
      </c>
      <c r="Q910" s="23">
        <v>8.3091000000000008</v>
      </c>
      <c r="R910" s="25">
        <f t="shared" si="43"/>
        <v>107</v>
      </c>
      <c r="S910" t="str">
        <f t="shared" si="44"/>
        <v>0</v>
      </c>
      <c r="T910" t="str">
        <f t="shared" si="42"/>
        <v>0</v>
      </c>
    </row>
    <row r="911" spans="1:20" hidden="1" x14ac:dyDescent="0.3">
      <c r="A911" s="26" t="s">
        <v>2242</v>
      </c>
      <c r="B911" s="26" t="s">
        <v>2243</v>
      </c>
      <c r="C911" s="26" t="s">
        <v>19</v>
      </c>
      <c r="D911" s="26">
        <v>224.46</v>
      </c>
      <c r="E911" s="26">
        <v>750</v>
      </c>
      <c r="F911" s="26" t="s">
        <v>47</v>
      </c>
      <c r="G911" s="26">
        <v>48</v>
      </c>
      <c r="H911" s="26">
        <v>13</v>
      </c>
      <c r="I911" s="27">
        <v>45597</v>
      </c>
      <c r="J911" s="26" t="s">
        <v>412</v>
      </c>
      <c r="K911" s="26" t="s">
        <v>2237</v>
      </c>
      <c r="L911" s="26">
        <v>23</v>
      </c>
      <c r="M911" s="26" t="s">
        <v>23</v>
      </c>
      <c r="N911" s="27">
        <v>45308</v>
      </c>
      <c r="O911" s="26" t="s">
        <v>44</v>
      </c>
      <c r="P911" s="26">
        <v>43.508499999999998</v>
      </c>
      <c r="Q911" s="26">
        <v>15.257</v>
      </c>
      <c r="R911" s="28">
        <f t="shared" si="43"/>
        <v>289</v>
      </c>
      <c r="S911" t="str">
        <f t="shared" si="44"/>
        <v>0</v>
      </c>
      <c r="T911" t="str">
        <f t="shared" si="42"/>
        <v>0</v>
      </c>
    </row>
    <row r="912" spans="1:20" hidden="1" x14ac:dyDescent="0.3">
      <c r="A912" s="23" t="s">
        <v>9778</v>
      </c>
      <c r="B912" s="23" t="s">
        <v>9779</v>
      </c>
      <c r="C912" s="23" t="s">
        <v>65</v>
      </c>
      <c r="D912" s="23">
        <v>84.12</v>
      </c>
      <c r="E912" s="23">
        <v>453</v>
      </c>
      <c r="F912" s="23" t="s">
        <v>20</v>
      </c>
      <c r="G912" s="23">
        <v>25</v>
      </c>
      <c r="H912" s="23">
        <v>23</v>
      </c>
      <c r="I912" s="24">
        <v>45595</v>
      </c>
      <c r="J912" s="23" t="s">
        <v>158</v>
      </c>
      <c r="K912" s="23" t="s">
        <v>9777</v>
      </c>
      <c r="L912" s="23">
        <v>22</v>
      </c>
      <c r="M912" s="23" t="s">
        <v>23</v>
      </c>
      <c r="N912" s="24">
        <v>45549</v>
      </c>
      <c r="O912" s="23" t="s">
        <v>24</v>
      </c>
      <c r="P912" s="23">
        <v>53.2774</v>
      </c>
      <c r="Q912" s="23">
        <v>8.1176999999999992</v>
      </c>
      <c r="R912" s="25">
        <f t="shared" si="43"/>
        <v>46</v>
      </c>
      <c r="S912" t="str">
        <f t="shared" si="44"/>
        <v>0</v>
      </c>
      <c r="T912" t="str">
        <f t="shared" si="42"/>
        <v>0</v>
      </c>
    </row>
    <row r="913" spans="1:20" hidden="1" x14ac:dyDescent="0.3">
      <c r="A913" s="26" t="s">
        <v>10492</v>
      </c>
      <c r="B913" s="26" t="s">
        <v>10493</v>
      </c>
      <c r="C913" s="26" t="s">
        <v>32</v>
      </c>
      <c r="D913" s="26">
        <v>393.9</v>
      </c>
      <c r="E913" s="26">
        <v>882</v>
      </c>
      <c r="F913" s="26" t="s">
        <v>47</v>
      </c>
      <c r="G913" s="26">
        <v>37</v>
      </c>
      <c r="H913" s="26">
        <v>3</v>
      </c>
      <c r="I913" s="27">
        <v>45418</v>
      </c>
      <c r="J913" s="26" t="s">
        <v>143</v>
      </c>
      <c r="K913" s="26" t="s">
        <v>10491</v>
      </c>
      <c r="L913" s="26">
        <v>49</v>
      </c>
      <c r="M913" s="26" t="s">
        <v>23</v>
      </c>
      <c r="N913" s="27">
        <v>45289</v>
      </c>
      <c r="O913" s="26" t="s">
        <v>77</v>
      </c>
      <c r="P913" s="26">
        <v>50.111800000000002</v>
      </c>
      <c r="Q913" s="26">
        <v>4.3841999999999999</v>
      </c>
      <c r="R913" s="28">
        <f t="shared" si="43"/>
        <v>129</v>
      </c>
      <c r="S913" t="str">
        <f t="shared" si="44"/>
        <v>0</v>
      </c>
      <c r="T913" t="str">
        <f t="shared" si="42"/>
        <v>0</v>
      </c>
    </row>
    <row r="914" spans="1:20" hidden="1" x14ac:dyDescent="0.3">
      <c r="A914" s="23" t="s">
        <v>9625</v>
      </c>
      <c r="B914" s="23" t="s">
        <v>9626</v>
      </c>
      <c r="C914" s="23" t="s">
        <v>72</v>
      </c>
      <c r="D914" s="23">
        <v>844.6</v>
      </c>
      <c r="E914" s="23">
        <v>848</v>
      </c>
      <c r="F914" s="23" t="s">
        <v>47</v>
      </c>
      <c r="G914" s="23">
        <v>15</v>
      </c>
      <c r="H914" s="23">
        <v>20</v>
      </c>
      <c r="I914" s="24">
        <v>45374</v>
      </c>
      <c r="J914" s="23" t="s">
        <v>197</v>
      </c>
      <c r="K914" s="23" t="s">
        <v>9627</v>
      </c>
      <c r="L914" s="23">
        <v>11</v>
      </c>
      <c r="M914" s="23" t="s">
        <v>23</v>
      </c>
      <c r="N914" s="24">
        <v>45287</v>
      </c>
      <c r="O914" s="23" t="s">
        <v>49</v>
      </c>
      <c r="P914" s="23">
        <v>49.366500000000002</v>
      </c>
      <c r="Q914" s="23">
        <v>20.211400000000001</v>
      </c>
      <c r="R914" s="25">
        <f t="shared" si="43"/>
        <v>87</v>
      </c>
      <c r="S914" t="str">
        <f t="shared" si="44"/>
        <v>0</v>
      </c>
      <c r="T914" t="str">
        <f t="shared" si="42"/>
        <v>0</v>
      </c>
    </row>
    <row r="915" spans="1:20" x14ac:dyDescent="0.3">
      <c r="A915" s="26" t="s">
        <v>5787</v>
      </c>
      <c r="B915" s="26" t="s">
        <v>5788</v>
      </c>
      <c r="C915" s="26" t="s">
        <v>65</v>
      </c>
      <c r="D915" s="26">
        <v>384.15</v>
      </c>
      <c r="E915" s="26">
        <v>86</v>
      </c>
      <c r="F915" s="26" t="s">
        <v>27</v>
      </c>
      <c r="G915" s="26">
        <v>70</v>
      </c>
      <c r="H915" s="26">
        <v>14</v>
      </c>
      <c r="I915" s="27">
        <v>45815</v>
      </c>
      <c r="J915" s="26" t="s">
        <v>197</v>
      </c>
      <c r="K915" s="26" t="s">
        <v>5786</v>
      </c>
      <c r="L915" s="26">
        <v>6</v>
      </c>
      <c r="M915" s="26" t="s">
        <v>23</v>
      </c>
      <c r="N915" s="27">
        <v>45486</v>
      </c>
      <c r="O915" s="26" t="s">
        <v>77</v>
      </c>
      <c r="P915" s="26">
        <v>51.467500000000001</v>
      </c>
      <c r="Q915" s="26">
        <v>3.9070999999999998</v>
      </c>
      <c r="R915" s="28">
        <f t="shared" si="43"/>
        <v>329</v>
      </c>
      <c r="S915" t="str">
        <f t="shared" si="44"/>
        <v>0</v>
      </c>
      <c r="T915" t="str">
        <f t="shared" si="42"/>
        <v>0</v>
      </c>
    </row>
    <row r="916" spans="1:20" hidden="1" x14ac:dyDescent="0.3">
      <c r="A916" s="23" t="s">
        <v>1602</v>
      </c>
      <c r="B916" s="23" t="s">
        <v>1603</v>
      </c>
      <c r="C916" s="23" t="s">
        <v>19</v>
      </c>
      <c r="D916" s="23">
        <v>833.32</v>
      </c>
      <c r="E916" s="23">
        <v>809</v>
      </c>
      <c r="F916" s="23" t="s">
        <v>47</v>
      </c>
      <c r="G916" s="23">
        <v>15</v>
      </c>
      <c r="H916" s="23">
        <v>2</v>
      </c>
      <c r="I916" s="24">
        <v>45552</v>
      </c>
      <c r="J916" s="23" t="s">
        <v>201</v>
      </c>
      <c r="K916" s="23" t="s">
        <v>1601</v>
      </c>
      <c r="L916" s="23">
        <v>11</v>
      </c>
      <c r="M916" s="23" t="s">
        <v>23</v>
      </c>
      <c r="N916" s="24">
        <v>45295</v>
      </c>
      <c r="O916" s="23" t="s">
        <v>39</v>
      </c>
      <c r="P916" s="23">
        <v>65.689300000000003</v>
      </c>
      <c r="Q916" s="23">
        <v>17.650400000000001</v>
      </c>
      <c r="R916" s="25">
        <f t="shared" si="43"/>
        <v>257</v>
      </c>
      <c r="S916" t="str">
        <f t="shared" si="44"/>
        <v>0</v>
      </c>
      <c r="T916" t="str">
        <f t="shared" si="42"/>
        <v>0</v>
      </c>
    </row>
    <row r="917" spans="1:20" x14ac:dyDescent="0.3">
      <c r="A917" s="26" t="s">
        <v>4998</v>
      </c>
      <c r="B917" s="26" t="s">
        <v>4999</v>
      </c>
      <c r="C917" s="26" t="s">
        <v>19</v>
      </c>
      <c r="D917" s="26">
        <v>659.93</v>
      </c>
      <c r="E917" s="26">
        <v>292</v>
      </c>
      <c r="F917" s="26" t="s">
        <v>27</v>
      </c>
      <c r="G917" s="26">
        <v>75</v>
      </c>
      <c r="H917" s="26">
        <v>25</v>
      </c>
      <c r="I917" s="27">
        <v>45736</v>
      </c>
      <c r="J917" s="26" t="s">
        <v>76</v>
      </c>
      <c r="K917" s="26" t="s">
        <v>4995</v>
      </c>
      <c r="L917" s="26">
        <v>32</v>
      </c>
      <c r="M917" s="26" t="s">
        <v>23</v>
      </c>
      <c r="N917" s="27">
        <v>45458</v>
      </c>
      <c r="O917" s="26" t="s">
        <v>112</v>
      </c>
      <c r="P917" s="26">
        <v>51.024700000000003</v>
      </c>
      <c r="Q917" s="26">
        <v>-2.3776000000000002</v>
      </c>
      <c r="R917" s="28">
        <f t="shared" si="43"/>
        <v>278</v>
      </c>
      <c r="S917" t="str">
        <f t="shared" si="44"/>
        <v>0</v>
      </c>
      <c r="T917" t="str">
        <f t="shared" si="42"/>
        <v>0</v>
      </c>
    </row>
    <row r="918" spans="1:20" x14ac:dyDescent="0.3">
      <c r="A918" s="23" t="s">
        <v>2654</v>
      </c>
      <c r="B918" s="23" t="s">
        <v>2655</v>
      </c>
      <c r="C918" s="23" t="s">
        <v>19</v>
      </c>
      <c r="D918" s="23">
        <v>514.42999999999995</v>
      </c>
      <c r="E918" s="23">
        <v>91</v>
      </c>
      <c r="F918" s="23" t="s">
        <v>27</v>
      </c>
      <c r="G918" s="23">
        <v>49</v>
      </c>
      <c r="H918" s="23">
        <v>10</v>
      </c>
      <c r="I918" s="24">
        <v>45301</v>
      </c>
      <c r="J918" s="23" t="s">
        <v>224</v>
      </c>
      <c r="K918" s="23" t="s">
        <v>2656</v>
      </c>
      <c r="L918" s="23">
        <v>32</v>
      </c>
      <c r="M918" s="23" t="s">
        <v>38</v>
      </c>
      <c r="N918" s="24">
        <v>45297</v>
      </c>
      <c r="O918" s="23" t="s">
        <v>44</v>
      </c>
      <c r="P918" s="23">
        <v>39.748699999999999</v>
      </c>
      <c r="Q918" s="23">
        <v>7.0094000000000003</v>
      </c>
      <c r="R918" s="25">
        <f t="shared" si="43"/>
        <v>4</v>
      </c>
      <c r="S918" t="str">
        <f t="shared" si="44"/>
        <v>0</v>
      </c>
      <c r="T918" t="str">
        <f t="shared" si="42"/>
        <v>0</v>
      </c>
    </row>
    <row r="919" spans="1:20" x14ac:dyDescent="0.3">
      <c r="A919" s="26" t="s">
        <v>4591</v>
      </c>
      <c r="B919" s="26" t="s">
        <v>4592</v>
      </c>
      <c r="C919" s="26" t="s">
        <v>32</v>
      </c>
      <c r="D919" s="26">
        <v>244.52</v>
      </c>
      <c r="E919" s="26">
        <v>207</v>
      </c>
      <c r="F919" s="26" t="s">
        <v>27</v>
      </c>
      <c r="G919" s="26">
        <v>80</v>
      </c>
      <c r="H919" s="26">
        <v>9</v>
      </c>
      <c r="I919" s="27">
        <v>45360</v>
      </c>
      <c r="J919" s="26" t="s">
        <v>163</v>
      </c>
      <c r="K919" s="26" t="s">
        <v>4588</v>
      </c>
      <c r="L919" s="26">
        <v>46</v>
      </c>
      <c r="M919" s="26" t="s">
        <v>23</v>
      </c>
      <c r="N919" s="27">
        <v>45158</v>
      </c>
      <c r="O919" s="26" t="s">
        <v>112</v>
      </c>
      <c r="P919" s="26">
        <v>55.487400000000001</v>
      </c>
      <c r="Q919" s="26">
        <v>0.38929999999999998</v>
      </c>
      <c r="R919" s="28">
        <f t="shared" si="43"/>
        <v>202</v>
      </c>
      <c r="S919" t="str">
        <f t="shared" si="44"/>
        <v>0</v>
      </c>
      <c r="T919" t="str">
        <f t="shared" si="42"/>
        <v>0</v>
      </c>
    </row>
    <row r="920" spans="1:20" x14ac:dyDescent="0.3">
      <c r="A920" s="23" t="s">
        <v>7239</v>
      </c>
      <c r="B920" s="23" t="s">
        <v>7240</v>
      </c>
      <c r="C920" s="23" t="s">
        <v>32</v>
      </c>
      <c r="D920" s="23">
        <v>922.93</v>
      </c>
      <c r="E920" s="23">
        <v>203</v>
      </c>
      <c r="F920" s="23" t="s">
        <v>27</v>
      </c>
      <c r="G920" s="23">
        <v>71</v>
      </c>
      <c r="H920" s="23">
        <v>13</v>
      </c>
      <c r="I920" s="24">
        <v>45303</v>
      </c>
      <c r="J920" s="23" t="s">
        <v>179</v>
      </c>
      <c r="K920" s="23" t="s">
        <v>7241</v>
      </c>
      <c r="L920" s="23">
        <v>21</v>
      </c>
      <c r="M920" s="23" t="s">
        <v>38</v>
      </c>
      <c r="N920" s="24">
        <v>45160</v>
      </c>
      <c r="O920" s="23" t="s">
        <v>112</v>
      </c>
      <c r="P920" s="23">
        <v>52.933999999999997</v>
      </c>
      <c r="Q920" s="23">
        <v>-4.2969999999999997</v>
      </c>
      <c r="R920" s="25">
        <f t="shared" si="43"/>
        <v>143</v>
      </c>
      <c r="S920" t="str">
        <f t="shared" si="44"/>
        <v>0</v>
      </c>
      <c r="T920" t="str">
        <f t="shared" si="42"/>
        <v>0</v>
      </c>
    </row>
    <row r="921" spans="1:20" x14ac:dyDescent="0.3">
      <c r="A921" s="26" t="s">
        <v>6134</v>
      </c>
      <c r="B921" s="26" t="s">
        <v>6135</v>
      </c>
      <c r="C921" s="26" t="s">
        <v>72</v>
      </c>
      <c r="D921" s="26">
        <v>63.66</v>
      </c>
      <c r="E921" s="26">
        <v>185</v>
      </c>
      <c r="F921" s="26" t="s">
        <v>27</v>
      </c>
      <c r="G921" s="26">
        <v>37</v>
      </c>
      <c r="H921" s="26">
        <v>11</v>
      </c>
      <c r="I921" s="27">
        <v>45729</v>
      </c>
      <c r="J921" s="26" t="s">
        <v>360</v>
      </c>
      <c r="K921" s="26" t="s">
        <v>6136</v>
      </c>
      <c r="L921" s="26">
        <v>34</v>
      </c>
      <c r="M921" s="26" t="s">
        <v>23</v>
      </c>
      <c r="N921" s="27">
        <v>45555</v>
      </c>
      <c r="O921" s="26" t="s">
        <v>112</v>
      </c>
      <c r="P921" s="26">
        <v>57.741</v>
      </c>
      <c r="Q921" s="26">
        <v>-6.3899999999999998E-2</v>
      </c>
      <c r="R921" s="28">
        <f t="shared" si="43"/>
        <v>174</v>
      </c>
      <c r="S921" t="str">
        <f t="shared" si="44"/>
        <v>0</v>
      </c>
      <c r="T921" t="str">
        <f t="shared" si="42"/>
        <v>0</v>
      </c>
    </row>
    <row r="922" spans="1:20" hidden="1" x14ac:dyDescent="0.3">
      <c r="A922" s="23" t="s">
        <v>10162</v>
      </c>
      <c r="B922" s="23" t="s">
        <v>10163</v>
      </c>
      <c r="C922" s="23" t="s">
        <v>72</v>
      </c>
      <c r="D922" s="23">
        <v>692.02</v>
      </c>
      <c r="E922" s="23">
        <v>84</v>
      </c>
      <c r="F922" s="23" t="s">
        <v>27</v>
      </c>
      <c r="G922" s="23">
        <v>89</v>
      </c>
      <c r="H922" s="23">
        <v>2</v>
      </c>
      <c r="I922" s="24">
        <v>45521</v>
      </c>
      <c r="J922" s="23" t="s">
        <v>221</v>
      </c>
      <c r="K922" s="23" t="s">
        <v>10161</v>
      </c>
      <c r="L922" s="23">
        <v>25</v>
      </c>
      <c r="M922" s="23" t="s">
        <v>23</v>
      </c>
      <c r="N922" s="24">
        <v>45410</v>
      </c>
      <c r="O922" s="23" t="s">
        <v>44</v>
      </c>
      <c r="P922" s="23">
        <v>44.106999999999999</v>
      </c>
      <c r="Q922" s="23">
        <v>9.5607000000000006</v>
      </c>
      <c r="R922" s="25">
        <f t="shared" si="43"/>
        <v>111</v>
      </c>
      <c r="S922" t="str">
        <f t="shared" si="44"/>
        <v>1</v>
      </c>
      <c r="T922" t="str">
        <f t="shared" si="42"/>
        <v>1</v>
      </c>
    </row>
    <row r="923" spans="1:20" hidden="1" x14ac:dyDescent="0.3">
      <c r="A923" s="26" t="s">
        <v>4576</v>
      </c>
      <c r="B923" s="26" t="s">
        <v>4577</v>
      </c>
      <c r="C923" s="26" t="s">
        <v>36</v>
      </c>
      <c r="D923" s="26">
        <v>625.03</v>
      </c>
      <c r="E923" s="26">
        <v>826</v>
      </c>
      <c r="F923" s="26" t="s">
        <v>47</v>
      </c>
      <c r="G923" s="26">
        <v>56</v>
      </c>
      <c r="H923" s="26">
        <v>16</v>
      </c>
      <c r="I923" s="27">
        <v>45201</v>
      </c>
      <c r="J923" s="26" t="s">
        <v>210</v>
      </c>
      <c r="K923" s="26" t="s">
        <v>4575</v>
      </c>
      <c r="L923" s="26">
        <v>41</v>
      </c>
      <c r="M923" s="26" t="s">
        <v>38</v>
      </c>
      <c r="N923" s="27">
        <v>45048</v>
      </c>
      <c r="O923" s="26" t="s">
        <v>90</v>
      </c>
      <c r="P923" s="26">
        <v>48.766599999999997</v>
      </c>
      <c r="Q923" s="26">
        <v>10.689</v>
      </c>
      <c r="R923" s="28">
        <f t="shared" si="43"/>
        <v>153</v>
      </c>
      <c r="S923" t="str">
        <f t="shared" si="44"/>
        <v>0</v>
      </c>
      <c r="T923" t="str">
        <f t="shared" si="42"/>
        <v>0</v>
      </c>
    </row>
    <row r="924" spans="1:20" hidden="1" x14ac:dyDescent="0.3">
      <c r="A924" s="23" t="s">
        <v>3761</v>
      </c>
      <c r="B924" s="23" t="s">
        <v>3762</v>
      </c>
      <c r="C924" s="23" t="s">
        <v>36</v>
      </c>
      <c r="D924" s="23">
        <v>446.63</v>
      </c>
      <c r="E924" s="23">
        <v>663</v>
      </c>
      <c r="F924" s="23" t="s">
        <v>20</v>
      </c>
      <c r="G924" s="23">
        <v>18</v>
      </c>
      <c r="H924" s="23">
        <v>5</v>
      </c>
      <c r="I924" s="24">
        <v>45691</v>
      </c>
      <c r="J924" s="23" t="s">
        <v>210</v>
      </c>
      <c r="K924" s="23" t="s">
        <v>3756</v>
      </c>
      <c r="L924" s="23">
        <v>13</v>
      </c>
      <c r="M924" s="23" t="s">
        <v>38</v>
      </c>
      <c r="N924" s="24">
        <v>45335</v>
      </c>
      <c r="O924" s="23" t="s">
        <v>29</v>
      </c>
      <c r="P924" s="23">
        <v>40.888800000000003</v>
      </c>
      <c r="Q924" s="23">
        <v>-8.9370999999999992</v>
      </c>
      <c r="R924" s="25">
        <f t="shared" si="43"/>
        <v>356</v>
      </c>
      <c r="S924" t="str">
        <f t="shared" si="44"/>
        <v>0</v>
      </c>
      <c r="T924" t="str">
        <f t="shared" si="42"/>
        <v>0</v>
      </c>
    </row>
    <row r="925" spans="1:20" x14ac:dyDescent="0.3">
      <c r="A925" s="26" t="s">
        <v>2411</v>
      </c>
      <c r="B925" s="26" t="s">
        <v>2412</v>
      </c>
      <c r="C925" s="26" t="s">
        <v>42</v>
      </c>
      <c r="D925" s="26">
        <v>247.92</v>
      </c>
      <c r="E925" s="26">
        <v>155</v>
      </c>
      <c r="F925" s="26" t="s">
        <v>27</v>
      </c>
      <c r="G925" s="26">
        <v>61</v>
      </c>
      <c r="H925" s="26">
        <v>1</v>
      </c>
      <c r="I925" s="27">
        <v>45815</v>
      </c>
      <c r="J925" s="26" t="s">
        <v>93</v>
      </c>
      <c r="K925" s="26" t="s">
        <v>2408</v>
      </c>
      <c r="L925" s="26">
        <v>40</v>
      </c>
      <c r="M925" s="26" t="s">
        <v>38</v>
      </c>
      <c r="N925" s="27">
        <v>45518</v>
      </c>
      <c r="O925" s="26" t="s">
        <v>39</v>
      </c>
      <c r="P925" s="26">
        <v>64.183300000000003</v>
      </c>
      <c r="Q925" s="26">
        <v>14.730600000000001</v>
      </c>
      <c r="R925" s="28">
        <f t="shared" si="43"/>
        <v>297</v>
      </c>
      <c r="S925" t="str">
        <f t="shared" si="44"/>
        <v>0</v>
      </c>
      <c r="T925" t="str">
        <f t="shared" si="42"/>
        <v>0</v>
      </c>
    </row>
    <row r="926" spans="1:20" x14ac:dyDescent="0.3">
      <c r="A926" s="23" t="s">
        <v>4124</v>
      </c>
      <c r="B926" s="23" t="s">
        <v>4125</v>
      </c>
      <c r="C926" s="23" t="s">
        <v>72</v>
      </c>
      <c r="D926" s="23">
        <v>436.39</v>
      </c>
      <c r="E926" s="23">
        <v>292</v>
      </c>
      <c r="F926" s="23" t="s">
        <v>27</v>
      </c>
      <c r="G926" s="23">
        <v>24</v>
      </c>
      <c r="H926" s="23">
        <v>8</v>
      </c>
      <c r="I926" s="24">
        <v>45522</v>
      </c>
      <c r="J926" s="23" t="s">
        <v>115</v>
      </c>
      <c r="K926" s="23" t="s">
        <v>4121</v>
      </c>
      <c r="L926" s="23">
        <v>26</v>
      </c>
      <c r="M926" s="23" t="s">
        <v>23</v>
      </c>
      <c r="N926" s="24">
        <v>45282</v>
      </c>
      <c r="O926" s="23" t="s">
        <v>90</v>
      </c>
      <c r="P926" s="23">
        <v>47.569200000000002</v>
      </c>
      <c r="Q926" s="23">
        <v>12.1585</v>
      </c>
      <c r="R926" s="25">
        <f t="shared" si="43"/>
        <v>240</v>
      </c>
      <c r="S926" t="str">
        <f t="shared" si="44"/>
        <v>0</v>
      </c>
      <c r="T926" t="str">
        <f t="shared" si="42"/>
        <v>0</v>
      </c>
    </row>
    <row r="927" spans="1:20" hidden="1" x14ac:dyDescent="0.3">
      <c r="A927" s="26" t="s">
        <v>5516</v>
      </c>
      <c r="B927" s="26" t="s">
        <v>5517</v>
      </c>
      <c r="C927" s="26" t="s">
        <v>72</v>
      </c>
      <c r="D927" s="26">
        <v>874.04</v>
      </c>
      <c r="E927" s="26">
        <v>532</v>
      </c>
      <c r="F927" s="26" t="s">
        <v>20</v>
      </c>
      <c r="G927" s="26">
        <v>43</v>
      </c>
      <c r="H927" s="26">
        <v>22</v>
      </c>
      <c r="I927" s="27">
        <v>45597</v>
      </c>
      <c r="J927" s="26" t="s">
        <v>400</v>
      </c>
      <c r="K927" s="26" t="s">
        <v>5513</v>
      </c>
      <c r="L927" s="26">
        <v>19</v>
      </c>
      <c r="M927" s="26" t="s">
        <v>23</v>
      </c>
      <c r="N927" s="27">
        <v>45549</v>
      </c>
      <c r="O927" s="26" t="s">
        <v>39</v>
      </c>
      <c r="P927" s="26">
        <v>57.683999999999997</v>
      </c>
      <c r="Q927" s="26">
        <v>19.247900000000001</v>
      </c>
      <c r="R927" s="28">
        <f t="shared" si="43"/>
        <v>48</v>
      </c>
      <c r="S927" t="str">
        <f t="shared" si="44"/>
        <v>0</v>
      </c>
      <c r="T927" t="str">
        <f t="shared" si="42"/>
        <v>0</v>
      </c>
    </row>
    <row r="928" spans="1:20" x14ac:dyDescent="0.3">
      <c r="A928" s="23" t="s">
        <v>2870</v>
      </c>
      <c r="B928" s="23" t="s">
        <v>2871</v>
      </c>
      <c r="C928" s="23" t="s">
        <v>36</v>
      </c>
      <c r="D928" s="23">
        <v>838.4</v>
      </c>
      <c r="E928" s="23">
        <v>160</v>
      </c>
      <c r="F928" s="23" t="s">
        <v>27</v>
      </c>
      <c r="G928" s="23">
        <v>29</v>
      </c>
      <c r="H928" s="23">
        <v>16</v>
      </c>
      <c r="I928" s="24">
        <v>45557</v>
      </c>
      <c r="J928" s="23" t="s">
        <v>80</v>
      </c>
      <c r="K928" s="23" t="s">
        <v>2872</v>
      </c>
      <c r="L928" s="23">
        <v>18</v>
      </c>
      <c r="M928" s="23" t="s">
        <v>23</v>
      </c>
      <c r="N928" s="24">
        <v>45349</v>
      </c>
      <c r="O928" s="23" t="s">
        <v>138</v>
      </c>
      <c r="P928" s="23">
        <v>49.943399999999997</v>
      </c>
      <c r="Q928" s="23">
        <v>8.9025999999999996</v>
      </c>
      <c r="R928" s="25">
        <f t="shared" si="43"/>
        <v>208</v>
      </c>
      <c r="S928" t="str">
        <f t="shared" si="44"/>
        <v>0</v>
      </c>
      <c r="T928" t="str">
        <f t="shared" si="42"/>
        <v>0</v>
      </c>
    </row>
    <row r="929" spans="1:20" hidden="1" x14ac:dyDescent="0.3">
      <c r="A929" s="26" t="s">
        <v>8732</v>
      </c>
      <c r="B929" s="26" t="s">
        <v>8733</v>
      </c>
      <c r="C929" s="26" t="s">
        <v>19</v>
      </c>
      <c r="D929" s="26">
        <v>941.97</v>
      </c>
      <c r="E929" s="26">
        <v>385</v>
      </c>
      <c r="F929" s="26" t="s">
        <v>20</v>
      </c>
      <c r="G929" s="26">
        <v>87</v>
      </c>
      <c r="H929" s="26">
        <v>14</v>
      </c>
      <c r="I929" s="27">
        <v>45803</v>
      </c>
      <c r="J929" s="26" t="s">
        <v>234</v>
      </c>
      <c r="K929" s="26" t="s">
        <v>8731</v>
      </c>
      <c r="L929" s="26">
        <v>31</v>
      </c>
      <c r="M929" s="26" t="s">
        <v>23</v>
      </c>
      <c r="N929" s="27">
        <v>45578</v>
      </c>
      <c r="O929" s="26" t="s">
        <v>77</v>
      </c>
      <c r="P929" s="26">
        <v>49.884700000000002</v>
      </c>
      <c r="Q929" s="26">
        <v>5.2977999999999996</v>
      </c>
      <c r="R929" s="28">
        <f t="shared" si="43"/>
        <v>225</v>
      </c>
      <c r="S929" t="str">
        <f t="shared" si="44"/>
        <v>0</v>
      </c>
      <c r="T929" t="str">
        <f t="shared" si="42"/>
        <v>0</v>
      </c>
    </row>
    <row r="930" spans="1:20" hidden="1" x14ac:dyDescent="0.3">
      <c r="A930" s="23" t="s">
        <v>7929</v>
      </c>
      <c r="B930" s="23" t="s">
        <v>7930</v>
      </c>
      <c r="C930" s="23" t="s">
        <v>42</v>
      </c>
      <c r="D930" s="23">
        <v>314.72000000000003</v>
      </c>
      <c r="E930" s="23">
        <v>484</v>
      </c>
      <c r="F930" s="23" t="s">
        <v>20</v>
      </c>
      <c r="G930" s="23">
        <v>69</v>
      </c>
      <c r="H930" s="23">
        <v>26</v>
      </c>
      <c r="I930" s="24">
        <v>45702</v>
      </c>
      <c r="J930" s="23" t="s">
        <v>115</v>
      </c>
      <c r="K930" s="23" t="s">
        <v>7928</v>
      </c>
      <c r="L930" s="23">
        <v>22</v>
      </c>
      <c r="M930" s="23" t="s">
        <v>23</v>
      </c>
      <c r="N930" s="24">
        <v>45591</v>
      </c>
      <c r="O930" s="23" t="s">
        <v>77</v>
      </c>
      <c r="P930" s="23">
        <v>50.828699999999998</v>
      </c>
      <c r="Q930" s="23">
        <v>3.8391999999999999</v>
      </c>
      <c r="R930" s="25">
        <f t="shared" si="43"/>
        <v>111</v>
      </c>
      <c r="S930" t="str">
        <f t="shared" si="44"/>
        <v>0</v>
      </c>
      <c r="T930" t="str">
        <f t="shared" si="42"/>
        <v>0</v>
      </c>
    </row>
    <row r="931" spans="1:20" hidden="1" x14ac:dyDescent="0.3">
      <c r="A931" s="26" t="s">
        <v>7297</v>
      </c>
      <c r="B931" s="26" t="s">
        <v>7298</v>
      </c>
      <c r="C931" s="26" t="s">
        <v>72</v>
      </c>
      <c r="D931" s="26">
        <v>393.23</v>
      </c>
      <c r="E931" s="26">
        <v>502</v>
      </c>
      <c r="F931" s="26" t="s">
        <v>20</v>
      </c>
      <c r="G931" s="26">
        <v>67</v>
      </c>
      <c r="H931" s="26">
        <v>26</v>
      </c>
      <c r="I931" s="27">
        <v>45402</v>
      </c>
      <c r="J931" s="26" t="s">
        <v>197</v>
      </c>
      <c r="K931" s="26" t="s">
        <v>7299</v>
      </c>
      <c r="L931" s="26">
        <v>14</v>
      </c>
      <c r="M931" s="26" t="s">
        <v>23</v>
      </c>
      <c r="N931" s="27">
        <v>45270</v>
      </c>
      <c r="O931" s="26" t="s">
        <v>84</v>
      </c>
      <c r="P931" s="26">
        <v>50.851599999999998</v>
      </c>
      <c r="Q931" s="26">
        <v>5.9901999999999997</v>
      </c>
      <c r="R931" s="28">
        <f t="shared" si="43"/>
        <v>132</v>
      </c>
      <c r="S931" t="str">
        <f t="shared" si="44"/>
        <v>0</v>
      </c>
      <c r="T931" t="str">
        <f t="shared" si="42"/>
        <v>0</v>
      </c>
    </row>
    <row r="932" spans="1:20" hidden="1" x14ac:dyDescent="0.3">
      <c r="A932" s="23" t="s">
        <v>8324</v>
      </c>
      <c r="B932" s="23" t="s">
        <v>8325</v>
      </c>
      <c r="C932" s="23" t="s">
        <v>19</v>
      </c>
      <c r="D932" s="23">
        <v>28.54</v>
      </c>
      <c r="E932" s="23">
        <v>850</v>
      </c>
      <c r="F932" s="23" t="s">
        <v>47</v>
      </c>
      <c r="G932" s="23">
        <v>84</v>
      </c>
      <c r="H932" s="23">
        <v>2</v>
      </c>
      <c r="I932" s="24">
        <v>45434</v>
      </c>
      <c r="J932" s="23" t="s">
        <v>151</v>
      </c>
      <c r="K932" s="23" t="s">
        <v>8323</v>
      </c>
      <c r="L932" s="23">
        <v>26</v>
      </c>
      <c r="M932" s="23" t="s">
        <v>23</v>
      </c>
      <c r="N932" s="24">
        <v>45110</v>
      </c>
      <c r="O932" s="23" t="s">
        <v>77</v>
      </c>
      <c r="P932" s="23">
        <v>51.390999999999998</v>
      </c>
      <c r="Q932" s="23">
        <v>4.9653</v>
      </c>
      <c r="R932" s="25">
        <f t="shared" si="43"/>
        <v>324</v>
      </c>
      <c r="S932" t="str">
        <f t="shared" si="44"/>
        <v>0</v>
      </c>
      <c r="T932" t="str">
        <f t="shared" si="42"/>
        <v>0</v>
      </c>
    </row>
    <row r="933" spans="1:20" x14ac:dyDescent="0.3">
      <c r="A933" s="26" t="s">
        <v>10512</v>
      </c>
      <c r="B933" s="26" t="s">
        <v>10513</v>
      </c>
      <c r="C933" s="26" t="s">
        <v>55</v>
      </c>
      <c r="D933" s="26">
        <v>943.52</v>
      </c>
      <c r="E933" s="26">
        <v>155</v>
      </c>
      <c r="F933" s="26" t="s">
        <v>27</v>
      </c>
      <c r="G933" s="26">
        <v>76</v>
      </c>
      <c r="H933" s="26">
        <v>18</v>
      </c>
      <c r="I933" s="27">
        <v>45295</v>
      </c>
      <c r="J933" s="26" t="s">
        <v>400</v>
      </c>
      <c r="K933" s="26" t="s">
        <v>10511</v>
      </c>
      <c r="L933" s="26">
        <v>27</v>
      </c>
      <c r="M933" s="26" t="s">
        <v>23</v>
      </c>
      <c r="N933" s="27">
        <v>45134</v>
      </c>
      <c r="O933" s="26" t="s">
        <v>44</v>
      </c>
      <c r="P933" s="26">
        <v>41.1706</v>
      </c>
      <c r="Q933" s="26">
        <v>12.849299999999999</v>
      </c>
      <c r="R933" s="28">
        <f t="shared" si="43"/>
        <v>161</v>
      </c>
      <c r="S933" t="str">
        <f t="shared" si="44"/>
        <v>0</v>
      </c>
      <c r="T933" t="str">
        <f t="shared" si="42"/>
        <v>0</v>
      </c>
    </row>
    <row r="934" spans="1:20" x14ac:dyDescent="0.3">
      <c r="A934" s="23" t="s">
        <v>3515</v>
      </c>
      <c r="B934" s="23" t="s">
        <v>3516</v>
      </c>
      <c r="C934" s="23" t="s">
        <v>72</v>
      </c>
      <c r="D934" s="23">
        <v>336.1</v>
      </c>
      <c r="E934" s="23">
        <v>142</v>
      </c>
      <c r="F934" s="23" t="s">
        <v>27</v>
      </c>
      <c r="G934" s="23">
        <v>11</v>
      </c>
      <c r="H934" s="23">
        <v>26</v>
      </c>
      <c r="I934" s="24">
        <v>45476</v>
      </c>
      <c r="J934" s="23" t="s">
        <v>210</v>
      </c>
      <c r="K934" s="23" t="s">
        <v>3517</v>
      </c>
      <c r="L934" s="23">
        <v>46</v>
      </c>
      <c r="M934" s="23" t="s">
        <v>23</v>
      </c>
      <c r="N934" s="24">
        <v>45401</v>
      </c>
      <c r="O934" s="23" t="s">
        <v>49</v>
      </c>
      <c r="P934" s="23">
        <v>50.157800000000002</v>
      </c>
      <c r="Q934" s="23">
        <v>21.605399999999999</v>
      </c>
      <c r="R934" s="25">
        <f t="shared" si="43"/>
        <v>75</v>
      </c>
      <c r="S934" t="str">
        <f t="shared" si="44"/>
        <v>0</v>
      </c>
      <c r="T934" t="str">
        <f t="shared" si="42"/>
        <v>0</v>
      </c>
    </row>
    <row r="935" spans="1:20" hidden="1" x14ac:dyDescent="0.3">
      <c r="A935" s="26" t="s">
        <v>3937</v>
      </c>
      <c r="B935" s="26" t="s">
        <v>3938</v>
      </c>
      <c r="C935" s="26" t="s">
        <v>32</v>
      </c>
      <c r="D935" s="26">
        <v>410.12</v>
      </c>
      <c r="E935" s="26">
        <v>768</v>
      </c>
      <c r="F935" s="26" t="s">
        <v>47</v>
      </c>
      <c r="G935" s="26">
        <v>59</v>
      </c>
      <c r="H935" s="26">
        <v>21</v>
      </c>
      <c r="I935" s="27">
        <v>45330</v>
      </c>
      <c r="J935" s="26" t="s">
        <v>151</v>
      </c>
      <c r="K935" s="26" t="s">
        <v>3934</v>
      </c>
      <c r="L935" s="26">
        <v>45</v>
      </c>
      <c r="M935" s="26" t="s">
        <v>23</v>
      </c>
      <c r="N935" s="27">
        <v>45323</v>
      </c>
      <c r="O935" s="26" t="s">
        <v>24</v>
      </c>
      <c r="P935" s="26">
        <v>52.972799999999999</v>
      </c>
      <c r="Q935" s="26">
        <v>7.2241999999999997</v>
      </c>
      <c r="R935" s="28">
        <f t="shared" si="43"/>
        <v>7</v>
      </c>
      <c r="S935" t="str">
        <f t="shared" si="44"/>
        <v>0</v>
      </c>
      <c r="T935" t="str">
        <f t="shared" si="42"/>
        <v>0</v>
      </c>
    </row>
    <row r="936" spans="1:20" hidden="1" x14ac:dyDescent="0.3">
      <c r="A936" s="23" t="s">
        <v>3622</v>
      </c>
      <c r="B936" s="23" t="s">
        <v>3623</v>
      </c>
      <c r="C936" s="23" t="s">
        <v>65</v>
      </c>
      <c r="D936" s="23">
        <v>908.73</v>
      </c>
      <c r="E936" s="23">
        <v>618</v>
      </c>
      <c r="F936" s="23" t="s">
        <v>20</v>
      </c>
      <c r="G936" s="23">
        <v>23</v>
      </c>
      <c r="H936" s="23">
        <v>7</v>
      </c>
      <c r="I936" s="24">
        <v>45146</v>
      </c>
      <c r="J936" s="23" t="s">
        <v>143</v>
      </c>
      <c r="K936" s="23" t="s">
        <v>3624</v>
      </c>
      <c r="L936" s="23">
        <v>9</v>
      </c>
      <c r="M936" s="23" t="s">
        <v>38</v>
      </c>
      <c r="N936" s="24">
        <v>45110</v>
      </c>
      <c r="O936" s="23" t="s">
        <v>84</v>
      </c>
      <c r="P936" s="23">
        <v>53.170499999999997</v>
      </c>
      <c r="Q936" s="23">
        <v>4.3498000000000001</v>
      </c>
      <c r="R936" s="25">
        <f t="shared" si="43"/>
        <v>36</v>
      </c>
      <c r="S936" t="str">
        <f t="shared" si="44"/>
        <v>0</v>
      </c>
      <c r="T936" t="str">
        <f t="shared" si="42"/>
        <v>0</v>
      </c>
    </row>
    <row r="937" spans="1:20" x14ac:dyDescent="0.3">
      <c r="A937" s="26" t="s">
        <v>9844</v>
      </c>
      <c r="B937" s="26" t="s">
        <v>9845</v>
      </c>
      <c r="C937" s="26" t="s">
        <v>55</v>
      </c>
      <c r="D937" s="26">
        <v>531.33000000000004</v>
      </c>
      <c r="E937" s="26">
        <v>283</v>
      </c>
      <c r="F937" s="26" t="s">
        <v>27</v>
      </c>
      <c r="G937" s="26">
        <v>65</v>
      </c>
      <c r="H937" s="26">
        <v>25</v>
      </c>
      <c r="I937" s="27">
        <v>45402</v>
      </c>
      <c r="J937" s="26" t="s">
        <v>43</v>
      </c>
      <c r="K937" s="26" t="s">
        <v>9841</v>
      </c>
      <c r="L937" s="26">
        <v>29</v>
      </c>
      <c r="M937" s="26" t="s">
        <v>23</v>
      </c>
      <c r="N937" s="27">
        <v>45110</v>
      </c>
      <c r="O937" s="26" t="s">
        <v>24</v>
      </c>
      <c r="P937" s="26">
        <v>54.765099999999997</v>
      </c>
      <c r="Q937" s="26">
        <v>9.3843999999999994</v>
      </c>
      <c r="R937" s="28">
        <f t="shared" si="43"/>
        <v>292</v>
      </c>
      <c r="S937" t="str">
        <f t="shared" si="44"/>
        <v>0</v>
      </c>
      <c r="T937" t="str">
        <f t="shared" si="42"/>
        <v>0</v>
      </c>
    </row>
    <row r="938" spans="1:20" hidden="1" x14ac:dyDescent="0.3">
      <c r="A938" s="23" t="s">
        <v>3546</v>
      </c>
      <c r="B938" s="23" t="s">
        <v>3547</v>
      </c>
      <c r="C938" s="23" t="s">
        <v>32</v>
      </c>
      <c r="D938" s="23">
        <v>570.51</v>
      </c>
      <c r="E938" s="23">
        <v>561</v>
      </c>
      <c r="F938" s="23" t="s">
        <v>20</v>
      </c>
      <c r="G938" s="23">
        <v>78</v>
      </c>
      <c r="H938" s="23">
        <v>25</v>
      </c>
      <c r="I938" s="24">
        <v>45723</v>
      </c>
      <c r="J938" s="23" t="s">
        <v>87</v>
      </c>
      <c r="K938" s="23" t="s">
        <v>3543</v>
      </c>
      <c r="L938" s="23">
        <v>5</v>
      </c>
      <c r="M938" s="23" t="s">
        <v>23</v>
      </c>
      <c r="N938" s="24">
        <v>45512</v>
      </c>
      <c r="O938" s="23" t="s">
        <v>39</v>
      </c>
      <c r="P938" s="23">
        <v>57.754800000000003</v>
      </c>
      <c r="Q938" s="23">
        <v>15.7075</v>
      </c>
      <c r="R938" s="25">
        <f t="shared" si="43"/>
        <v>211</v>
      </c>
      <c r="S938" t="str">
        <f t="shared" si="44"/>
        <v>0</v>
      </c>
      <c r="T938" t="str">
        <f t="shared" si="42"/>
        <v>0</v>
      </c>
    </row>
    <row r="939" spans="1:20" hidden="1" x14ac:dyDescent="0.3">
      <c r="A939" s="26" t="s">
        <v>3884</v>
      </c>
      <c r="B939" s="26" t="s">
        <v>3885</v>
      </c>
      <c r="C939" s="26" t="s">
        <v>32</v>
      </c>
      <c r="D939" s="26">
        <v>184.47</v>
      </c>
      <c r="E939" s="26">
        <v>34</v>
      </c>
      <c r="F939" s="26" t="s">
        <v>27</v>
      </c>
      <c r="G939" s="26">
        <v>53</v>
      </c>
      <c r="H939" s="26">
        <v>12</v>
      </c>
      <c r="I939" s="27">
        <v>45446</v>
      </c>
      <c r="J939" s="26" t="s">
        <v>201</v>
      </c>
      <c r="K939" s="26" t="s">
        <v>3886</v>
      </c>
      <c r="L939" s="26">
        <v>28</v>
      </c>
      <c r="M939" s="26" t="s">
        <v>23</v>
      </c>
      <c r="N939" s="27">
        <v>45205</v>
      </c>
      <c r="O939" s="26" t="s">
        <v>24</v>
      </c>
      <c r="P939" s="26">
        <v>50.645400000000002</v>
      </c>
      <c r="Q939" s="26">
        <v>6.5307000000000004</v>
      </c>
      <c r="R939" s="28">
        <f t="shared" si="43"/>
        <v>241</v>
      </c>
      <c r="S939" t="str">
        <f t="shared" si="44"/>
        <v>1</v>
      </c>
      <c r="T939" t="str">
        <f t="shared" si="42"/>
        <v>1</v>
      </c>
    </row>
    <row r="940" spans="1:20" x14ac:dyDescent="0.3">
      <c r="A940" s="23" t="s">
        <v>1463</v>
      </c>
      <c r="B940" s="23" t="s">
        <v>1464</v>
      </c>
      <c r="C940" s="23" t="s">
        <v>19</v>
      </c>
      <c r="D940" s="23">
        <v>503.67</v>
      </c>
      <c r="E940" s="23">
        <v>223</v>
      </c>
      <c r="F940" s="23" t="s">
        <v>27</v>
      </c>
      <c r="G940" s="23">
        <v>55</v>
      </c>
      <c r="H940" s="23">
        <v>15</v>
      </c>
      <c r="I940" s="24">
        <v>45821</v>
      </c>
      <c r="J940" s="23" t="s">
        <v>134</v>
      </c>
      <c r="K940" s="23" t="s">
        <v>1465</v>
      </c>
      <c r="L940" s="23">
        <v>37</v>
      </c>
      <c r="M940" s="23" t="s">
        <v>23</v>
      </c>
      <c r="N940" s="24">
        <v>45601</v>
      </c>
      <c r="O940" s="23" t="s">
        <v>24</v>
      </c>
      <c r="P940" s="23">
        <v>51.694499999999998</v>
      </c>
      <c r="Q940" s="23">
        <v>11.3385</v>
      </c>
      <c r="R940" s="25">
        <f t="shared" si="43"/>
        <v>220</v>
      </c>
      <c r="S940" t="str">
        <f t="shared" si="44"/>
        <v>0</v>
      </c>
      <c r="T940" t="str">
        <f t="shared" si="42"/>
        <v>0</v>
      </c>
    </row>
    <row r="941" spans="1:20" hidden="1" x14ac:dyDescent="0.3">
      <c r="A941" s="26" t="s">
        <v>4958</v>
      </c>
      <c r="B941" s="26" t="s">
        <v>4959</v>
      </c>
      <c r="C941" s="26" t="s">
        <v>36</v>
      </c>
      <c r="D941" s="26">
        <v>919.03</v>
      </c>
      <c r="E941" s="26">
        <v>667</v>
      </c>
      <c r="F941" s="26" t="s">
        <v>20</v>
      </c>
      <c r="G941" s="26">
        <v>15</v>
      </c>
      <c r="H941" s="26">
        <v>27</v>
      </c>
      <c r="I941" s="27">
        <v>45446</v>
      </c>
      <c r="J941" s="26" t="s">
        <v>328</v>
      </c>
      <c r="K941" s="26" t="s">
        <v>4957</v>
      </c>
      <c r="L941" s="26">
        <v>41</v>
      </c>
      <c r="M941" s="26" t="s">
        <v>23</v>
      </c>
      <c r="N941" s="27">
        <v>45344</v>
      </c>
      <c r="O941" s="26" t="s">
        <v>84</v>
      </c>
      <c r="P941" s="26">
        <v>52.795099999999998</v>
      </c>
      <c r="Q941" s="26">
        <v>3.4138000000000002</v>
      </c>
      <c r="R941" s="28">
        <f t="shared" si="43"/>
        <v>102</v>
      </c>
      <c r="S941" t="str">
        <f t="shared" si="44"/>
        <v>0</v>
      </c>
      <c r="T941" t="str">
        <f t="shared" si="42"/>
        <v>0</v>
      </c>
    </row>
    <row r="942" spans="1:20" hidden="1" x14ac:dyDescent="0.3">
      <c r="A942" s="23" t="s">
        <v>4307</v>
      </c>
      <c r="B942" s="23" t="s">
        <v>4308</v>
      </c>
      <c r="C942" s="23" t="s">
        <v>65</v>
      </c>
      <c r="D942" s="23">
        <v>563.13</v>
      </c>
      <c r="E942" s="23">
        <v>392</v>
      </c>
      <c r="F942" s="23" t="s">
        <v>20</v>
      </c>
      <c r="G942" s="23">
        <v>17</v>
      </c>
      <c r="H942" s="23">
        <v>22</v>
      </c>
      <c r="I942" s="24">
        <v>45252</v>
      </c>
      <c r="J942" s="23" t="s">
        <v>185</v>
      </c>
      <c r="K942" s="23" t="s">
        <v>4309</v>
      </c>
      <c r="L942" s="23">
        <v>11</v>
      </c>
      <c r="M942" s="23" t="s">
        <v>23</v>
      </c>
      <c r="N942" s="24">
        <v>45083</v>
      </c>
      <c r="O942" s="23" t="s">
        <v>138</v>
      </c>
      <c r="P942" s="23">
        <v>46.604100000000003</v>
      </c>
      <c r="Q942" s="23">
        <v>-4.3276000000000003</v>
      </c>
      <c r="R942" s="25">
        <f t="shared" si="43"/>
        <v>169</v>
      </c>
      <c r="S942" t="str">
        <f t="shared" si="44"/>
        <v>0</v>
      </c>
      <c r="T942" t="str">
        <f t="shared" si="42"/>
        <v>0</v>
      </c>
    </row>
    <row r="943" spans="1:20" hidden="1" x14ac:dyDescent="0.3">
      <c r="A943" s="26" t="s">
        <v>6518</v>
      </c>
      <c r="B943" s="26" t="s">
        <v>6519</v>
      </c>
      <c r="C943" s="26" t="s">
        <v>36</v>
      </c>
      <c r="D943" s="26">
        <v>262.57</v>
      </c>
      <c r="E943" s="26">
        <v>407</v>
      </c>
      <c r="F943" s="26" t="s">
        <v>20</v>
      </c>
      <c r="G943" s="26">
        <v>48</v>
      </c>
      <c r="H943" s="26">
        <v>2</v>
      </c>
      <c r="I943" s="27">
        <v>45428</v>
      </c>
      <c r="J943" s="26" t="s">
        <v>459</v>
      </c>
      <c r="K943" s="26" t="s">
        <v>6513</v>
      </c>
      <c r="L943" s="26">
        <v>28</v>
      </c>
      <c r="M943" s="26" t="s">
        <v>23</v>
      </c>
      <c r="N943" s="27">
        <v>45237</v>
      </c>
      <c r="O943" s="26" t="s">
        <v>112</v>
      </c>
      <c r="P943" s="26">
        <v>56.070099999999996</v>
      </c>
      <c r="Q943" s="26">
        <v>-7.6426999999999996</v>
      </c>
      <c r="R943" s="28">
        <f t="shared" si="43"/>
        <v>191</v>
      </c>
      <c r="S943" t="str">
        <f t="shared" si="44"/>
        <v>0</v>
      </c>
      <c r="T943" t="str">
        <f t="shared" si="42"/>
        <v>0</v>
      </c>
    </row>
    <row r="944" spans="1:20" hidden="1" x14ac:dyDescent="0.3">
      <c r="A944" s="23" t="s">
        <v>4507</v>
      </c>
      <c r="B944" s="23" t="s">
        <v>4508</v>
      </c>
      <c r="C944" s="23" t="s">
        <v>36</v>
      </c>
      <c r="D944" s="23">
        <v>40.869999999999997</v>
      </c>
      <c r="E944" s="23">
        <v>702</v>
      </c>
      <c r="F944" s="23" t="s">
        <v>47</v>
      </c>
      <c r="G944" s="23">
        <v>53</v>
      </c>
      <c r="H944" s="23">
        <v>22</v>
      </c>
      <c r="I944" s="24">
        <v>45231</v>
      </c>
      <c r="J944" s="23" t="s">
        <v>480</v>
      </c>
      <c r="K944" s="23" t="s">
        <v>4504</v>
      </c>
      <c r="L944" s="23">
        <v>19</v>
      </c>
      <c r="M944" s="23" t="s">
        <v>23</v>
      </c>
      <c r="N944" s="24">
        <v>45198</v>
      </c>
      <c r="O944" s="23" t="s">
        <v>77</v>
      </c>
      <c r="P944" s="23">
        <v>51.323500000000003</v>
      </c>
      <c r="Q944" s="23">
        <v>5.2381000000000002</v>
      </c>
      <c r="R944" s="25">
        <f t="shared" si="43"/>
        <v>33</v>
      </c>
      <c r="S944" t="str">
        <f t="shared" si="44"/>
        <v>0</v>
      </c>
      <c r="T944" t="str">
        <f t="shared" si="42"/>
        <v>0</v>
      </c>
    </row>
    <row r="945" spans="1:20" hidden="1" x14ac:dyDescent="0.3">
      <c r="A945" s="26" t="s">
        <v>7373</v>
      </c>
      <c r="B945" s="26" t="s">
        <v>7374</v>
      </c>
      <c r="C945" s="26" t="s">
        <v>72</v>
      </c>
      <c r="D945" s="26">
        <v>342.94</v>
      </c>
      <c r="E945" s="26">
        <v>387</v>
      </c>
      <c r="F945" s="26" t="s">
        <v>20</v>
      </c>
      <c r="G945" s="26">
        <v>36</v>
      </c>
      <c r="H945" s="26">
        <v>17</v>
      </c>
      <c r="I945" s="27">
        <v>45721</v>
      </c>
      <c r="J945" s="26" t="s">
        <v>69</v>
      </c>
      <c r="K945" s="26" t="s">
        <v>7372</v>
      </c>
      <c r="L945" s="26">
        <v>15</v>
      </c>
      <c r="M945" s="26" t="s">
        <v>23</v>
      </c>
      <c r="N945" s="27">
        <v>45392</v>
      </c>
      <c r="O945" s="26" t="s">
        <v>77</v>
      </c>
      <c r="P945" s="26">
        <v>50.514800000000001</v>
      </c>
      <c r="Q945" s="26">
        <v>4.2218999999999998</v>
      </c>
      <c r="R945" s="28">
        <f t="shared" si="43"/>
        <v>329</v>
      </c>
      <c r="S945" t="str">
        <f t="shared" si="44"/>
        <v>0</v>
      </c>
      <c r="T945" t="str">
        <f t="shared" si="42"/>
        <v>0</v>
      </c>
    </row>
    <row r="946" spans="1:20" hidden="1" x14ac:dyDescent="0.3">
      <c r="A946" s="23" t="s">
        <v>9031</v>
      </c>
      <c r="B946" s="23" t="s">
        <v>9032</v>
      </c>
      <c r="C946" s="23" t="s">
        <v>65</v>
      </c>
      <c r="D946" s="23">
        <v>576.87</v>
      </c>
      <c r="E946" s="23">
        <v>695</v>
      </c>
      <c r="F946" s="23" t="s">
        <v>20</v>
      </c>
      <c r="G946" s="23">
        <v>25</v>
      </c>
      <c r="H946" s="23">
        <v>27</v>
      </c>
      <c r="I946" s="24">
        <v>45923</v>
      </c>
      <c r="J946" s="23" t="s">
        <v>321</v>
      </c>
      <c r="K946" s="23" t="s">
        <v>9030</v>
      </c>
      <c r="L946" s="23">
        <v>48</v>
      </c>
      <c r="M946" s="23" t="s">
        <v>23</v>
      </c>
      <c r="N946" s="24">
        <v>45729</v>
      </c>
      <c r="O946" s="23" t="s">
        <v>44</v>
      </c>
      <c r="P946" s="23">
        <v>37.972099999999998</v>
      </c>
      <c r="Q946" s="23">
        <v>10.062900000000001</v>
      </c>
      <c r="R946" s="25">
        <f t="shared" si="43"/>
        <v>194</v>
      </c>
      <c r="S946" t="str">
        <f t="shared" si="44"/>
        <v>0</v>
      </c>
      <c r="T946" t="str">
        <f t="shared" si="42"/>
        <v>0</v>
      </c>
    </row>
    <row r="947" spans="1:20" hidden="1" x14ac:dyDescent="0.3">
      <c r="A947" s="26" t="s">
        <v>8096</v>
      </c>
      <c r="B947" s="26" t="s">
        <v>8097</v>
      </c>
      <c r="C947" s="26" t="s">
        <v>65</v>
      </c>
      <c r="D947" s="26">
        <v>52.19</v>
      </c>
      <c r="E947" s="26">
        <v>748</v>
      </c>
      <c r="F947" s="26" t="s">
        <v>47</v>
      </c>
      <c r="G947" s="26">
        <v>48</v>
      </c>
      <c r="H947" s="26">
        <v>11</v>
      </c>
      <c r="I947" s="27">
        <v>45921</v>
      </c>
      <c r="J947" s="26" t="s">
        <v>412</v>
      </c>
      <c r="K947" s="26" t="s">
        <v>8098</v>
      </c>
      <c r="L947" s="26">
        <v>21</v>
      </c>
      <c r="M947" s="26" t="s">
        <v>23</v>
      </c>
      <c r="N947" s="27">
        <v>45598</v>
      </c>
      <c r="O947" s="26" t="s">
        <v>84</v>
      </c>
      <c r="P947" s="26">
        <v>53.1462</v>
      </c>
      <c r="Q947" s="26">
        <v>6.8273999999999999</v>
      </c>
      <c r="R947" s="28">
        <f t="shared" si="43"/>
        <v>323</v>
      </c>
      <c r="S947" t="str">
        <f t="shared" si="44"/>
        <v>0</v>
      </c>
      <c r="T947" t="str">
        <f t="shared" si="42"/>
        <v>0</v>
      </c>
    </row>
    <row r="948" spans="1:20" x14ac:dyDescent="0.3">
      <c r="A948" s="23" t="s">
        <v>7175</v>
      </c>
      <c r="B948" s="23" t="s">
        <v>7176</v>
      </c>
      <c r="C948" s="23" t="s">
        <v>55</v>
      </c>
      <c r="D948" s="23">
        <v>613.69000000000005</v>
      </c>
      <c r="E948" s="23">
        <v>296</v>
      </c>
      <c r="F948" s="23" t="s">
        <v>27</v>
      </c>
      <c r="G948" s="23">
        <v>10</v>
      </c>
      <c r="H948" s="23">
        <v>29</v>
      </c>
      <c r="I948" s="24">
        <v>45478</v>
      </c>
      <c r="J948" s="23" t="s">
        <v>143</v>
      </c>
      <c r="K948" s="23" t="s">
        <v>7174</v>
      </c>
      <c r="L948" s="23">
        <v>27</v>
      </c>
      <c r="M948" s="23" t="s">
        <v>23</v>
      </c>
      <c r="N948" s="24">
        <v>45262</v>
      </c>
      <c r="O948" s="23" t="s">
        <v>44</v>
      </c>
      <c r="P948" s="23">
        <v>36.607900000000001</v>
      </c>
      <c r="Q948" s="23">
        <v>13.670199999999999</v>
      </c>
      <c r="R948" s="25">
        <f t="shared" si="43"/>
        <v>216</v>
      </c>
      <c r="S948" t="str">
        <f t="shared" si="44"/>
        <v>0</v>
      </c>
      <c r="T948" t="str">
        <f t="shared" ref="T948:T1011" si="45">IF(E948&lt;G948,"1","0")</f>
        <v>0</v>
      </c>
    </row>
    <row r="949" spans="1:20" hidden="1" x14ac:dyDescent="0.3">
      <c r="A949" s="26" t="s">
        <v>7260</v>
      </c>
      <c r="B949" s="26" t="s">
        <v>7261</v>
      </c>
      <c r="C949" s="26" t="s">
        <v>19</v>
      </c>
      <c r="D949" s="26">
        <v>528.17999999999995</v>
      </c>
      <c r="E949" s="26">
        <v>322</v>
      </c>
      <c r="F949" s="26" t="s">
        <v>20</v>
      </c>
      <c r="G949" s="26">
        <v>60</v>
      </c>
      <c r="H949" s="26">
        <v>2</v>
      </c>
      <c r="I949" s="27">
        <v>45750</v>
      </c>
      <c r="J949" s="26" t="s">
        <v>158</v>
      </c>
      <c r="K949" s="26" t="s">
        <v>7257</v>
      </c>
      <c r="L949" s="26">
        <v>8</v>
      </c>
      <c r="M949" s="26" t="s">
        <v>23</v>
      </c>
      <c r="N949" s="27">
        <v>45386</v>
      </c>
      <c r="O949" s="26" t="s">
        <v>49</v>
      </c>
      <c r="P949" s="26">
        <v>53.171900000000001</v>
      </c>
      <c r="Q949" s="26">
        <v>20.287500000000001</v>
      </c>
      <c r="R949" s="28">
        <f t="shared" si="43"/>
        <v>364</v>
      </c>
      <c r="S949" t="str">
        <f t="shared" si="44"/>
        <v>0</v>
      </c>
      <c r="T949" t="str">
        <f t="shared" si="45"/>
        <v>0</v>
      </c>
    </row>
    <row r="950" spans="1:20" hidden="1" x14ac:dyDescent="0.3">
      <c r="A950" s="23" t="s">
        <v>5700</v>
      </c>
      <c r="B950" s="23" t="s">
        <v>5701</v>
      </c>
      <c r="C950" s="23" t="s">
        <v>36</v>
      </c>
      <c r="D950" s="23">
        <v>785.6</v>
      </c>
      <c r="E950" s="23">
        <v>815</v>
      </c>
      <c r="F950" s="23" t="s">
        <v>47</v>
      </c>
      <c r="G950" s="23">
        <v>72</v>
      </c>
      <c r="H950" s="23">
        <v>28</v>
      </c>
      <c r="I950" s="24">
        <v>45720</v>
      </c>
      <c r="J950" s="23" t="s">
        <v>360</v>
      </c>
      <c r="K950" s="23" t="s">
        <v>5702</v>
      </c>
      <c r="L950" s="23">
        <v>35</v>
      </c>
      <c r="M950" s="23" t="s">
        <v>23</v>
      </c>
      <c r="N950" s="24">
        <v>45552</v>
      </c>
      <c r="O950" s="23" t="s">
        <v>49</v>
      </c>
      <c r="P950" s="23">
        <v>49.473700000000001</v>
      </c>
      <c r="Q950" s="23">
        <v>16.277200000000001</v>
      </c>
      <c r="R950" s="25">
        <f t="shared" si="43"/>
        <v>168</v>
      </c>
      <c r="S950" t="str">
        <f t="shared" si="44"/>
        <v>0</v>
      </c>
      <c r="T950" t="str">
        <f t="shared" si="45"/>
        <v>0</v>
      </c>
    </row>
    <row r="951" spans="1:20" hidden="1" x14ac:dyDescent="0.3">
      <c r="A951" s="26" t="s">
        <v>7549</v>
      </c>
      <c r="B951" s="26" t="s">
        <v>7550</v>
      </c>
      <c r="C951" s="26" t="s">
        <v>19</v>
      </c>
      <c r="D951" s="26">
        <v>38.6</v>
      </c>
      <c r="E951" s="26">
        <v>853</v>
      </c>
      <c r="F951" s="26" t="s">
        <v>47</v>
      </c>
      <c r="G951" s="26">
        <v>42</v>
      </c>
      <c r="H951" s="26">
        <v>19</v>
      </c>
      <c r="I951" s="27">
        <v>45860</v>
      </c>
      <c r="J951" s="26" t="s">
        <v>385</v>
      </c>
      <c r="K951" s="26" t="s">
        <v>7548</v>
      </c>
      <c r="L951" s="26">
        <v>38</v>
      </c>
      <c r="M951" s="26" t="s">
        <v>23</v>
      </c>
      <c r="N951" s="27">
        <v>45697</v>
      </c>
      <c r="O951" s="26" t="s">
        <v>44</v>
      </c>
      <c r="P951" s="26">
        <v>39.2286</v>
      </c>
      <c r="Q951" s="26">
        <v>16.497499999999999</v>
      </c>
      <c r="R951" s="28">
        <f t="shared" si="43"/>
        <v>163</v>
      </c>
      <c r="S951" t="str">
        <f t="shared" si="44"/>
        <v>0</v>
      </c>
      <c r="T951" t="str">
        <f t="shared" si="45"/>
        <v>0</v>
      </c>
    </row>
    <row r="952" spans="1:20" hidden="1" x14ac:dyDescent="0.3">
      <c r="A952" s="23" t="s">
        <v>1770</v>
      </c>
      <c r="B952" s="23" t="s">
        <v>1771</v>
      </c>
      <c r="C952" s="23" t="s">
        <v>19</v>
      </c>
      <c r="D952" s="23">
        <v>783.04</v>
      </c>
      <c r="E952" s="23">
        <v>487</v>
      </c>
      <c r="F952" s="23" t="s">
        <v>20</v>
      </c>
      <c r="G952" s="23">
        <v>59</v>
      </c>
      <c r="H952" s="23">
        <v>5</v>
      </c>
      <c r="I952" s="24">
        <v>45406</v>
      </c>
      <c r="J952" s="23" t="s">
        <v>37</v>
      </c>
      <c r="K952" s="23" t="s">
        <v>1767</v>
      </c>
      <c r="L952" s="23">
        <v>14</v>
      </c>
      <c r="M952" s="23" t="s">
        <v>23</v>
      </c>
      <c r="N952" s="24">
        <v>45264</v>
      </c>
      <c r="O952" s="23" t="s">
        <v>84</v>
      </c>
      <c r="P952" s="23">
        <v>52.050600000000003</v>
      </c>
      <c r="Q952" s="23">
        <v>5.1985999999999999</v>
      </c>
      <c r="R952" s="25">
        <f t="shared" si="43"/>
        <v>142</v>
      </c>
      <c r="S952" t="str">
        <f t="shared" si="44"/>
        <v>0</v>
      </c>
      <c r="T952" t="str">
        <f t="shared" si="45"/>
        <v>0</v>
      </c>
    </row>
    <row r="953" spans="1:20" hidden="1" x14ac:dyDescent="0.3">
      <c r="A953" s="26" t="s">
        <v>1581</v>
      </c>
      <c r="B953" s="26" t="s">
        <v>1582</v>
      </c>
      <c r="C953" s="26" t="s">
        <v>72</v>
      </c>
      <c r="D953" s="26">
        <v>525.66999999999996</v>
      </c>
      <c r="E953" s="26">
        <v>569</v>
      </c>
      <c r="F953" s="26" t="s">
        <v>20</v>
      </c>
      <c r="G953" s="26">
        <v>63</v>
      </c>
      <c r="H953" s="26">
        <v>26</v>
      </c>
      <c r="I953" s="27">
        <v>45831</v>
      </c>
      <c r="J953" s="26" t="s">
        <v>134</v>
      </c>
      <c r="K953" s="26" t="s">
        <v>1583</v>
      </c>
      <c r="L953" s="26">
        <v>41</v>
      </c>
      <c r="M953" s="26" t="s">
        <v>23</v>
      </c>
      <c r="N953" s="27">
        <v>45632</v>
      </c>
      <c r="O953" s="26" t="s">
        <v>44</v>
      </c>
      <c r="P953" s="26">
        <v>46.416400000000003</v>
      </c>
      <c r="Q953" s="26">
        <v>14.1813</v>
      </c>
      <c r="R953" s="28">
        <f t="shared" si="43"/>
        <v>199</v>
      </c>
      <c r="S953" t="str">
        <f t="shared" si="44"/>
        <v>0</v>
      </c>
      <c r="T953" t="str">
        <f t="shared" si="45"/>
        <v>0</v>
      </c>
    </row>
    <row r="954" spans="1:20" x14ac:dyDescent="0.3">
      <c r="A954" s="23" t="s">
        <v>3347</v>
      </c>
      <c r="B954" s="23" t="s">
        <v>3348</v>
      </c>
      <c r="C954" s="23" t="s">
        <v>42</v>
      </c>
      <c r="D954" s="23">
        <v>376.82</v>
      </c>
      <c r="E954" s="23">
        <v>38</v>
      </c>
      <c r="F954" s="23" t="s">
        <v>27</v>
      </c>
      <c r="G954" s="23">
        <v>36</v>
      </c>
      <c r="H954" s="23">
        <v>17</v>
      </c>
      <c r="I954" s="24">
        <v>45065</v>
      </c>
      <c r="J954" s="23" t="s">
        <v>234</v>
      </c>
      <c r="K954" s="23" t="s">
        <v>3346</v>
      </c>
      <c r="L954" s="23">
        <v>14</v>
      </c>
      <c r="M954" s="23" t="s">
        <v>23</v>
      </c>
      <c r="N954" s="24">
        <v>45023</v>
      </c>
      <c r="O954" s="23" t="s">
        <v>77</v>
      </c>
      <c r="P954" s="23">
        <v>51.2973</v>
      </c>
      <c r="Q954" s="23">
        <v>4.2804000000000002</v>
      </c>
      <c r="R954" s="25">
        <f t="shared" si="43"/>
        <v>42</v>
      </c>
      <c r="S954" t="str">
        <f t="shared" si="44"/>
        <v>0</v>
      </c>
      <c r="T954" t="str">
        <f t="shared" si="45"/>
        <v>0</v>
      </c>
    </row>
    <row r="955" spans="1:20" hidden="1" x14ac:dyDescent="0.3">
      <c r="A955" s="26" t="s">
        <v>9291</v>
      </c>
      <c r="B955" s="26" t="s">
        <v>9292</v>
      </c>
      <c r="C955" s="26" t="s">
        <v>55</v>
      </c>
      <c r="D955" s="26">
        <v>965.73</v>
      </c>
      <c r="E955" s="26">
        <v>504</v>
      </c>
      <c r="F955" s="26" t="s">
        <v>20</v>
      </c>
      <c r="G955" s="26">
        <v>90</v>
      </c>
      <c r="H955" s="26">
        <v>16</v>
      </c>
      <c r="I955" s="27">
        <v>45654</v>
      </c>
      <c r="J955" s="26" t="s">
        <v>76</v>
      </c>
      <c r="K955" s="26" t="s">
        <v>9288</v>
      </c>
      <c r="L955" s="26">
        <v>46</v>
      </c>
      <c r="M955" s="26" t="s">
        <v>23</v>
      </c>
      <c r="N955" s="27">
        <v>45588</v>
      </c>
      <c r="O955" s="26" t="s">
        <v>90</v>
      </c>
      <c r="P955" s="26">
        <v>46.788499999999999</v>
      </c>
      <c r="Q955" s="26">
        <v>16.660499999999999</v>
      </c>
      <c r="R955" s="28">
        <f t="shared" si="43"/>
        <v>66</v>
      </c>
      <c r="S955" t="str">
        <f t="shared" si="44"/>
        <v>0</v>
      </c>
      <c r="T955" t="str">
        <f t="shared" si="45"/>
        <v>0</v>
      </c>
    </row>
    <row r="956" spans="1:20" hidden="1" x14ac:dyDescent="0.3">
      <c r="A956" s="23" t="s">
        <v>3977</v>
      </c>
      <c r="B956" s="23" t="s">
        <v>3978</v>
      </c>
      <c r="C956" s="23" t="s">
        <v>36</v>
      </c>
      <c r="D956" s="23">
        <v>168.52</v>
      </c>
      <c r="E956" s="23">
        <v>502</v>
      </c>
      <c r="F956" s="23" t="s">
        <v>20</v>
      </c>
      <c r="G956" s="23">
        <v>88</v>
      </c>
      <c r="H956" s="23">
        <v>28</v>
      </c>
      <c r="I956" s="24">
        <v>45840</v>
      </c>
      <c r="J956" s="23" t="s">
        <v>163</v>
      </c>
      <c r="K956" s="23" t="s">
        <v>3979</v>
      </c>
      <c r="L956" s="23">
        <v>15</v>
      </c>
      <c r="M956" s="23" t="s">
        <v>23</v>
      </c>
      <c r="N956" s="24">
        <v>45542</v>
      </c>
      <c r="O956" s="23" t="s">
        <v>29</v>
      </c>
      <c r="P956" s="23">
        <v>39.5779</v>
      </c>
      <c r="Q956" s="23">
        <v>-7.0114000000000001</v>
      </c>
      <c r="R956" s="25">
        <f t="shared" si="43"/>
        <v>298</v>
      </c>
      <c r="S956" t="str">
        <f t="shared" si="44"/>
        <v>0</v>
      </c>
      <c r="T956" t="str">
        <f t="shared" si="45"/>
        <v>0</v>
      </c>
    </row>
    <row r="957" spans="1:20" hidden="1" x14ac:dyDescent="0.3">
      <c r="A957" s="26" t="s">
        <v>1866</v>
      </c>
      <c r="B957" s="26" t="s">
        <v>1867</v>
      </c>
      <c r="C957" s="26" t="s">
        <v>32</v>
      </c>
      <c r="D957" s="26">
        <v>545.91</v>
      </c>
      <c r="E957" s="26">
        <v>752</v>
      </c>
      <c r="F957" s="26" t="s">
        <v>47</v>
      </c>
      <c r="G957" s="26">
        <v>95</v>
      </c>
      <c r="H957" s="26">
        <v>26</v>
      </c>
      <c r="I957" s="27">
        <v>45838</v>
      </c>
      <c r="J957" s="26" t="s">
        <v>163</v>
      </c>
      <c r="K957" s="26" t="s">
        <v>1863</v>
      </c>
      <c r="L957" s="26">
        <v>35</v>
      </c>
      <c r="M957" s="26" t="s">
        <v>23</v>
      </c>
      <c r="N957" s="27">
        <v>45697</v>
      </c>
      <c r="O957" s="26" t="s">
        <v>24</v>
      </c>
      <c r="P957" s="26">
        <v>49.598199999999999</v>
      </c>
      <c r="Q957" s="26">
        <v>6.3623000000000003</v>
      </c>
      <c r="R957" s="28">
        <f t="shared" si="43"/>
        <v>141</v>
      </c>
      <c r="S957" t="str">
        <f t="shared" si="44"/>
        <v>0</v>
      </c>
      <c r="T957" t="str">
        <f t="shared" si="45"/>
        <v>0</v>
      </c>
    </row>
    <row r="958" spans="1:20" hidden="1" x14ac:dyDescent="0.3">
      <c r="A958" s="23" t="s">
        <v>2787</v>
      </c>
      <c r="B958" s="23" t="s">
        <v>2788</v>
      </c>
      <c r="C958" s="23" t="s">
        <v>65</v>
      </c>
      <c r="D958" s="23">
        <v>327.77</v>
      </c>
      <c r="E958" s="23">
        <v>536</v>
      </c>
      <c r="F958" s="23" t="s">
        <v>20</v>
      </c>
      <c r="G958" s="23">
        <v>28</v>
      </c>
      <c r="H958" s="23">
        <v>13</v>
      </c>
      <c r="I958" s="24">
        <v>45269</v>
      </c>
      <c r="J958" s="23" t="s">
        <v>204</v>
      </c>
      <c r="K958" s="23" t="s">
        <v>2789</v>
      </c>
      <c r="L958" s="23">
        <v>14</v>
      </c>
      <c r="M958" s="23" t="s">
        <v>23</v>
      </c>
      <c r="N958" s="24">
        <v>45117</v>
      </c>
      <c r="O958" s="23" t="s">
        <v>29</v>
      </c>
      <c r="P958" s="23">
        <v>39.652700000000003</v>
      </c>
      <c r="Q958" s="23">
        <v>1.4494</v>
      </c>
      <c r="R958" s="25">
        <f t="shared" si="43"/>
        <v>152</v>
      </c>
      <c r="S958" t="str">
        <f t="shared" si="44"/>
        <v>0</v>
      </c>
      <c r="T958" t="str">
        <f t="shared" si="45"/>
        <v>0</v>
      </c>
    </row>
    <row r="959" spans="1:20" hidden="1" x14ac:dyDescent="0.3">
      <c r="A959" s="26" t="s">
        <v>6922</v>
      </c>
      <c r="B959" s="26" t="s">
        <v>6923</v>
      </c>
      <c r="C959" s="26" t="s">
        <v>65</v>
      </c>
      <c r="D959" s="26">
        <v>532.21</v>
      </c>
      <c r="E959" s="26">
        <v>315</v>
      </c>
      <c r="F959" s="26" t="s">
        <v>20</v>
      </c>
      <c r="G959" s="26">
        <v>37</v>
      </c>
      <c r="H959" s="26">
        <v>13</v>
      </c>
      <c r="I959" s="27">
        <v>45709</v>
      </c>
      <c r="J959" s="26" t="s">
        <v>58</v>
      </c>
      <c r="K959" s="26" t="s">
        <v>6917</v>
      </c>
      <c r="L959" s="26">
        <v>47</v>
      </c>
      <c r="M959" s="26" t="s">
        <v>23</v>
      </c>
      <c r="N959" s="27">
        <v>45383</v>
      </c>
      <c r="O959" s="26" t="s">
        <v>84</v>
      </c>
      <c r="P959" s="26">
        <v>53.320700000000002</v>
      </c>
      <c r="Q959" s="26">
        <v>6.9371</v>
      </c>
      <c r="R959" s="28">
        <f t="shared" si="43"/>
        <v>326</v>
      </c>
      <c r="S959" t="str">
        <f t="shared" si="44"/>
        <v>0</v>
      </c>
      <c r="T959" t="str">
        <f t="shared" si="45"/>
        <v>0</v>
      </c>
    </row>
    <row r="960" spans="1:20" hidden="1" x14ac:dyDescent="0.3">
      <c r="A960" s="23" t="s">
        <v>1868</v>
      </c>
      <c r="B960" s="23" t="s">
        <v>1869</v>
      </c>
      <c r="C960" s="23" t="s">
        <v>19</v>
      </c>
      <c r="D960" s="23">
        <v>556.75</v>
      </c>
      <c r="E960" s="23">
        <v>495</v>
      </c>
      <c r="F960" s="23" t="s">
        <v>20</v>
      </c>
      <c r="G960" s="23">
        <v>32</v>
      </c>
      <c r="H960" s="23">
        <v>13</v>
      </c>
      <c r="I960" s="24">
        <v>45794</v>
      </c>
      <c r="J960" s="23" t="s">
        <v>131</v>
      </c>
      <c r="K960" s="23" t="s">
        <v>1863</v>
      </c>
      <c r="L960" s="23">
        <v>42</v>
      </c>
      <c r="M960" s="23" t="s">
        <v>23</v>
      </c>
      <c r="N960" s="24">
        <v>45697</v>
      </c>
      <c r="O960" s="23" t="s">
        <v>29</v>
      </c>
      <c r="P960" s="23">
        <v>36.976799999999997</v>
      </c>
      <c r="Q960" s="23">
        <v>-4.4861000000000004</v>
      </c>
      <c r="R960" s="25">
        <f t="shared" si="43"/>
        <v>97</v>
      </c>
      <c r="S960" t="str">
        <f t="shared" si="44"/>
        <v>0</v>
      </c>
      <c r="T960" t="str">
        <f t="shared" si="45"/>
        <v>0</v>
      </c>
    </row>
    <row r="961" spans="1:20" x14ac:dyDescent="0.3">
      <c r="A961" s="26" t="s">
        <v>4436</v>
      </c>
      <c r="B961" s="26" t="s">
        <v>4437</v>
      </c>
      <c r="C961" s="26" t="s">
        <v>55</v>
      </c>
      <c r="D961" s="26">
        <v>98.55</v>
      </c>
      <c r="E961" s="26">
        <v>116</v>
      </c>
      <c r="F961" s="26" t="s">
        <v>27</v>
      </c>
      <c r="G961" s="26">
        <v>73</v>
      </c>
      <c r="H961" s="26">
        <v>5</v>
      </c>
      <c r="I961" s="27">
        <v>45746</v>
      </c>
      <c r="J961" s="26" t="s">
        <v>151</v>
      </c>
      <c r="K961" s="26" t="s">
        <v>4435</v>
      </c>
      <c r="L961" s="26">
        <v>46</v>
      </c>
      <c r="M961" s="26" t="s">
        <v>38</v>
      </c>
      <c r="N961" s="27">
        <v>45627</v>
      </c>
      <c r="O961" s="26" t="s">
        <v>49</v>
      </c>
      <c r="P961" s="26">
        <v>49.163699999999999</v>
      </c>
      <c r="Q961" s="26">
        <v>22.651700000000002</v>
      </c>
      <c r="R961" s="28">
        <f t="shared" si="43"/>
        <v>119</v>
      </c>
      <c r="S961" t="str">
        <f t="shared" si="44"/>
        <v>0</v>
      </c>
      <c r="T961" t="str">
        <f t="shared" si="45"/>
        <v>0</v>
      </c>
    </row>
    <row r="962" spans="1:20" hidden="1" x14ac:dyDescent="0.3">
      <c r="A962" s="23" t="s">
        <v>6847</v>
      </c>
      <c r="B962" s="23" t="s">
        <v>6848</v>
      </c>
      <c r="C962" s="23" t="s">
        <v>55</v>
      </c>
      <c r="D962" s="23">
        <v>664.52</v>
      </c>
      <c r="E962" s="23">
        <v>341</v>
      </c>
      <c r="F962" s="23" t="s">
        <v>20</v>
      </c>
      <c r="G962" s="23">
        <v>48</v>
      </c>
      <c r="H962" s="23">
        <v>5</v>
      </c>
      <c r="I962" s="24">
        <v>45658</v>
      </c>
      <c r="J962" s="23" t="s">
        <v>328</v>
      </c>
      <c r="K962" s="23" t="s">
        <v>6844</v>
      </c>
      <c r="L962" s="23">
        <v>12</v>
      </c>
      <c r="M962" s="23" t="s">
        <v>23</v>
      </c>
      <c r="N962" s="24">
        <v>45584</v>
      </c>
      <c r="O962" s="23" t="s">
        <v>39</v>
      </c>
      <c r="P962" s="23">
        <v>60.250799999999998</v>
      </c>
      <c r="Q962" s="23">
        <v>19.367599999999999</v>
      </c>
      <c r="R962" s="25">
        <f t="shared" si="43"/>
        <v>74</v>
      </c>
      <c r="S962" t="str">
        <f t="shared" si="44"/>
        <v>0</v>
      </c>
      <c r="T962" t="str">
        <f t="shared" si="45"/>
        <v>0</v>
      </c>
    </row>
    <row r="963" spans="1:20" hidden="1" x14ac:dyDescent="0.3">
      <c r="A963" s="26" t="s">
        <v>7060</v>
      </c>
      <c r="B963" s="26" t="s">
        <v>7061</v>
      </c>
      <c r="C963" s="26" t="s">
        <v>36</v>
      </c>
      <c r="D963" s="26">
        <v>638.14</v>
      </c>
      <c r="E963" s="26">
        <v>881</v>
      </c>
      <c r="F963" s="26" t="s">
        <v>47</v>
      </c>
      <c r="G963" s="26">
        <v>58</v>
      </c>
      <c r="H963" s="26">
        <v>20</v>
      </c>
      <c r="I963" s="27">
        <v>46013</v>
      </c>
      <c r="J963" s="26" t="s">
        <v>33</v>
      </c>
      <c r="K963" s="26" t="s">
        <v>7053</v>
      </c>
      <c r="L963" s="26">
        <v>15</v>
      </c>
      <c r="M963" s="26" t="s">
        <v>23</v>
      </c>
      <c r="N963" s="27">
        <v>45678</v>
      </c>
      <c r="O963" s="26" t="s">
        <v>24</v>
      </c>
      <c r="P963" s="26">
        <v>52.733199999999997</v>
      </c>
      <c r="Q963" s="26">
        <v>9.8116000000000003</v>
      </c>
      <c r="R963" s="28">
        <f t="shared" ref="R963:R1026" si="46">I963-N963</f>
        <v>335</v>
      </c>
      <c r="S963" t="str">
        <f t="shared" ref="S963:S1026" si="47">IF(E963&lt;G963,"1","0")</f>
        <v>0</v>
      </c>
      <c r="T963" t="str">
        <f t="shared" si="45"/>
        <v>0</v>
      </c>
    </row>
    <row r="964" spans="1:20" x14ac:dyDescent="0.3">
      <c r="A964" s="23" t="s">
        <v>5312</v>
      </c>
      <c r="B964" s="23" t="s">
        <v>5313</v>
      </c>
      <c r="C964" s="23" t="s">
        <v>36</v>
      </c>
      <c r="D964" s="23">
        <v>771.77</v>
      </c>
      <c r="E964" s="23">
        <v>239</v>
      </c>
      <c r="F964" s="23" t="s">
        <v>27</v>
      </c>
      <c r="G964" s="23">
        <v>68</v>
      </c>
      <c r="H964" s="23">
        <v>19</v>
      </c>
      <c r="I964" s="24">
        <v>45775</v>
      </c>
      <c r="J964" s="23" t="s">
        <v>148</v>
      </c>
      <c r="K964" s="23" t="s">
        <v>5314</v>
      </c>
      <c r="L964" s="23">
        <v>24</v>
      </c>
      <c r="M964" s="23" t="s">
        <v>38</v>
      </c>
      <c r="N964" s="24">
        <v>45483</v>
      </c>
      <c r="O964" s="23" t="s">
        <v>112</v>
      </c>
      <c r="P964" s="23">
        <v>52.596699999999998</v>
      </c>
      <c r="Q964" s="23">
        <v>1.4220999999999999</v>
      </c>
      <c r="R964" s="25">
        <f t="shared" si="46"/>
        <v>292</v>
      </c>
      <c r="S964" t="str">
        <f t="shared" si="47"/>
        <v>0</v>
      </c>
      <c r="T964" t="str">
        <f t="shared" si="45"/>
        <v>0</v>
      </c>
    </row>
    <row r="965" spans="1:20" hidden="1" x14ac:dyDescent="0.3">
      <c r="A965" s="26" t="s">
        <v>170</v>
      </c>
      <c r="B965" s="26" t="s">
        <v>171</v>
      </c>
      <c r="C965" s="26" t="s">
        <v>19</v>
      </c>
      <c r="D965" s="26">
        <v>99.75</v>
      </c>
      <c r="E965" s="26">
        <v>686</v>
      </c>
      <c r="F965" s="26" t="s">
        <v>20</v>
      </c>
      <c r="G965" s="26">
        <v>29</v>
      </c>
      <c r="H965" s="26">
        <v>7</v>
      </c>
      <c r="I965" s="27">
        <v>45740</v>
      </c>
      <c r="J965" s="26" t="s">
        <v>104</v>
      </c>
      <c r="K965" s="26" t="s">
        <v>172</v>
      </c>
      <c r="L965" s="26">
        <v>28</v>
      </c>
      <c r="M965" s="26" t="s">
        <v>23</v>
      </c>
      <c r="N965" s="27">
        <v>45481</v>
      </c>
      <c r="O965" s="26" t="s">
        <v>84</v>
      </c>
      <c r="P965" s="26">
        <v>53.4041</v>
      </c>
      <c r="Q965" s="26">
        <v>4.4287999999999998</v>
      </c>
      <c r="R965" s="28">
        <f t="shared" si="46"/>
        <v>259</v>
      </c>
      <c r="S965" t="str">
        <f t="shared" si="47"/>
        <v>0</v>
      </c>
      <c r="T965" t="str">
        <f t="shared" si="45"/>
        <v>0</v>
      </c>
    </row>
    <row r="966" spans="1:20" hidden="1" x14ac:dyDescent="0.3">
      <c r="A966" s="23" t="s">
        <v>1756</v>
      </c>
      <c r="B966" s="23" t="s">
        <v>1757</v>
      </c>
      <c r="C966" s="23" t="s">
        <v>19</v>
      </c>
      <c r="D966" s="23">
        <v>304.29000000000002</v>
      </c>
      <c r="E966" s="23">
        <v>993</v>
      </c>
      <c r="F966" s="23" t="s">
        <v>47</v>
      </c>
      <c r="G966" s="23">
        <v>70</v>
      </c>
      <c r="H966" s="23">
        <v>11</v>
      </c>
      <c r="I966" s="24">
        <v>45304</v>
      </c>
      <c r="J966" s="23" t="s">
        <v>151</v>
      </c>
      <c r="K966" s="23" t="s">
        <v>1758</v>
      </c>
      <c r="L966" s="23">
        <v>11</v>
      </c>
      <c r="M966" s="23" t="s">
        <v>23</v>
      </c>
      <c r="N966" s="24">
        <v>45270</v>
      </c>
      <c r="O966" s="23" t="s">
        <v>24</v>
      </c>
      <c r="P966" s="23">
        <v>50.9452</v>
      </c>
      <c r="Q966" s="23">
        <v>14.7529</v>
      </c>
      <c r="R966" s="25">
        <f t="shared" si="46"/>
        <v>34</v>
      </c>
      <c r="S966" t="str">
        <f t="shared" si="47"/>
        <v>0</v>
      </c>
      <c r="T966" t="str">
        <f t="shared" si="45"/>
        <v>0</v>
      </c>
    </row>
    <row r="967" spans="1:20" hidden="1" x14ac:dyDescent="0.3">
      <c r="A967" s="26" t="s">
        <v>5292</v>
      </c>
      <c r="B967" s="26" t="s">
        <v>5293</v>
      </c>
      <c r="C967" s="26" t="s">
        <v>19</v>
      </c>
      <c r="D967" s="26">
        <v>653.61</v>
      </c>
      <c r="E967" s="26">
        <v>444</v>
      </c>
      <c r="F967" s="26" t="s">
        <v>20</v>
      </c>
      <c r="G967" s="26">
        <v>18</v>
      </c>
      <c r="H967" s="26">
        <v>23</v>
      </c>
      <c r="I967" s="27">
        <v>45566</v>
      </c>
      <c r="J967" s="26" t="s">
        <v>66</v>
      </c>
      <c r="K967" s="26" t="s">
        <v>5294</v>
      </c>
      <c r="L967" s="26">
        <v>25</v>
      </c>
      <c r="M967" s="26" t="s">
        <v>23</v>
      </c>
      <c r="N967" s="27">
        <v>45240</v>
      </c>
      <c r="O967" s="26" t="s">
        <v>29</v>
      </c>
      <c r="P967" s="26">
        <v>36.037999999999997</v>
      </c>
      <c r="Q967" s="26">
        <v>-4.1002999999999998</v>
      </c>
      <c r="R967" s="28">
        <f t="shared" si="46"/>
        <v>326</v>
      </c>
      <c r="S967" t="str">
        <f t="shared" si="47"/>
        <v>0</v>
      </c>
      <c r="T967" t="str">
        <f t="shared" si="45"/>
        <v>0</v>
      </c>
    </row>
    <row r="968" spans="1:20" hidden="1" x14ac:dyDescent="0.3">
      <c r="A968" s="23" t="s">
        <v>2980</v>
      </c>
      <c r="B968" s="23" t="s">
        <v>2981</v>
      </c>
      <c r="C968" s="23" t="s">
        <v>42</v>
      </c>
      <c r="D968" s="23">
        <v>145.36000000000001</v>
      </c>
      <c r="E968" s="23">
        <v>851</v>
      </c>
      <c r="F968" s="23" t="s">
        <v>47</v>
      </c>
      <c r="G968" s="23">
        <v>32</v>
      </c>
      <c r="H968" s="23">
        <v>1</v>
      </c>
      <c r="I968" s="24">
        <v>45676</v>
      </c>
      <c r="J968" s="23" t="s">
        <v>148</v>
      </c>
      <c r="K968" s="23" t="s">
        <v>2982</v>
      </c>
      <c r="L968" s="23">
        <v>48</v>
      </c>
      <c r="M968" s="23" t="s">
        <v>23</v>
      </c>
      <c r="N968" s="24">
        <v>45497</v>
      </c>
      <c r="O968" s="23" t="s">
        <v>49</v>
      </c>
      <c r="P968" s="23">
        <v>49.582700000000003</v>
      </c>
      <c r="Q968" s="23">
        <v>19.191600000000001</v>
      </c>
      <c r="R968" s="25">
        <f t="shared" si="46"/>
        <v>179</v>
      </c>
      <c r="S968" t="str">
        <f t="shared" si="47"/>
        <v>0</v>
      </c>
      <c r="T968" t="str">
        <f t="shared" si="45"/>
        <v>0</v>
      </c>
    </row>
    <row r="969" spans="1:20" hidden="1" x14ac:dyDescent="0.3">
      <c r="A969" s="26" t="s">
        <v>5804</v>
      </c>
      <c r="B969" s="26" t="s">
        <v>5805</v>
      </c>
      <c r="C969" s="26" t="s">
        <v>55</v>
      </c>
      <c r="D969" s="26">
        <v>680.82</v>
      </c>
      <c r="E969" s="26">
        <v>739</v>
      </c>
      <c r="F969" s="26" t="s">
        <v>47</v>
      </c>
      <c r="G969" s="26">
        <v>16</v>
      </c>
      <c r="H969" s="26">
        <v>7</v>
      </c>
      <c r="I969" s="27">
        <v>45148</v>
      </c>
      <c r="J969" s="26" t="s">
        <v>93</v>
      </c>
      <c r="K969" s="26" t="s">
        <v>5806</v>
      </c>
      <c r="L969" s="26">
        <v>10</v>
      </c>
      <c r="M969" s="26" t="s">
        <v>38</v>
      </c>
      <c r="N969" s="27">
        <v>45119</v>
      </c>
      <c r="O969" s="26" t="s">
        <v>138</v>
      </c>
      <c r="P969" s="26">
        <v>41.541800000000002</v>
      </c>
      <c r="Q969" s="26">
        <v>0.8407</v>
      </c>
      <c r="R969" s="28">
        <f t="shared" si="46"/>
        <v>29</v>
      </c>
      <c r="S969" t="str">
        <f t="shared" si="47"/>
        <v>0</v>
      </c>
      <c r="T969" t="str">
        <f t="shared" si="45"/>
        <v>0</v>
      </c>
    </row>
    <row r="970" spans="1:20" hidden="1" x14ac:dyDescent="0.3">
      <c r="A970" s="23" t="s">
        <v>1812</v>
      </c>
      <c r="B970" s="23" t="s">
        <v>1813</v>
      </c>
      <c r="C970" s="23" t="s">
        <v>19</v>
      </c>
      <c r="D970" s="23">
        <v>68.44</v>
      </c>
      <c r="E970" s="23">
        <v>996</v>
      </c>
      <c r="F970" s="23" t="s">
        <v>47</v>
      </c>
      <c r="G970" s="23">
        <v>40</v>
      </c>
      <c r="H970" s="23">
        <v>3</v>
      </c>
      <c r="I970" s="24">
        <v>45501</v>
      </c>
      <c r="J970" s="23" t="s">
        <v>556</v>
      </c>
      <c r="K970" s="23" t="s">
        <v>1809</v>
      </c>
      <c r="L970" s="23">
        <v>35</v>
      </c>
      <c r="M970" s="23" t="s">
        <v>23</v>
      </c>
      <c r="N970" s="24">
        <v>45269</v>
      </c>
      <c r="O970" s="23" t="s">
        <v>90</v>
      </c>
      <c r="P970" s="23">
        <v>46.973799999999997</v>
      </c>
      <c r="Q970" s="23">
        <v>13.6065</v>
      </c>
      <c r="R970" s="25">
        <f t="shared" si="46"/>
        <v>232</v>
      </c>
      <c r="S970" t="str">
        <f t="shared" si="47"/>
        <v>0</v>
      </c>
      <c r="T970" t="str">
        <f t="shared" si="45"/>
        <v>0</v>
      </c>
    </row>
    <row r="971" spans="1:20" hidden="1" x14ac:dyDescent="0.3">
      <c r="A971" s="26" t="s">
        <v>9817</v>
      </c>
      <c r="B971" s="26" t="s">
        <v>9818</v>
      </c>
      <c r="C971" s="26" t="s">
        <v>72</v>
      </c>
      <c r="D971" s="26">
        <v>341.58</v>
      </c>
      <c r="E971" s="26">
        <v>486</v>
      </c>
      <c r="F971" s="26" t="s">
        <v>20</v>
      </c>
      <c r="G971" s="26">
        <v>69</v>
      </c>
      <c r="H971" s="26">
        <v>13</v>
      </c>
      <c r="I971" s="27">
        <v>45781</v>
      </c>
      <c r="J971" s="26" t="s">
        <v>163</v>
      </c>
      <c r="K971" s="26" t="s">
        <v>9814</v>
      </c>
      <c r="L971" s="26">
        <v>16</v>
      </c>
      <c r="M971" s="26" t="s">
        <v>38</v>
      </c>
      <c r="N971" s="27">
        <v>45431</v>
      </c>
      <c r="O971" s="26" t="s">
        <v>112</v>
      </c>
      <c r="P971" s="26">
        <v>58.664700000000003</v>
      </c>
      <c r="Q971" s="26">
        <v>-0.1946</v>
      </c>
      <c r="R971" s="28">
        <f t="shared" si="46"/>
        <v>350</v>
      </c>
      <c r="S971" t="str">
        <f t="shared" si="47"/>
        <v>0</v>
      </c>
      <c r="T971" t="str">
        <f t="shared" si="45"/>
        <v>0</v>
      </c>
    </row>
    <row r="972" spans="1:20" hidden="1" x14ac:dyDescent="0.3">
      <c r="A972" s="23" t="s">
        <v>9906</v>
      </c>
      <c r="B972" s="23" t="s">
        <v>9907</v>
      </c>
      <c r="C972" s="23" t="s">
        <v>55</v>
      </c>
      <c r="D972" s="23">
        <v>848.24</v>
      </c>
      <c r="E972" s="23">
        <v>764</v>
      </c>
      <c r="F972" s="23" t="s">
        <v>47</v>
      </c>
      <c r="G972" s="23">
        <v>70</v>
      </c>
      <c r="H972" s="23">
        <v>3</v>
      </c>
      <c r="I972" s="24">
        <v>45825</v>
      </c>
      <c r="J972" s="23" t="s">
        <v>204</v>
      </c>
      <c r="K972" s="23" t="s">
        <v>9905</v>
      </c>
      <c r="L972" s="23">
        <v>41</v>
      </c>
      <c r="M972" s="23" t="s">
        <v>23</v>
      </c>
      <c r="N972" s="24">
        <v>45618</v>
      </c>
      <c r="O972" s="23" t="s">
        <v>90</v>
      </c>
      <c r="P972" s="23">
        <v>48.598700000000001</v>
      </c>
      <c r="Q972" s="23">
        <v>14.391500000000001</v>
      </c>
      <c r="R972" s="25">
        <f t="shared" si="46"/>
        <v>207</v>
      </c>
      <c r="S972" t="str">
        <f t="shared" si="47"/>
        <v>0</v>
      </c>
      <c r="T972" t="str">
        <f t="shared" si="45"/>
        <v>0</v>
      </c>
    </row>
    <row r="973" spans="1:20" hidden="1" x14ac:dyDescent="0.3">
      <c r="A973" s="26" t="s">
        <v>6039</v>
      </c>
      <c r="B973" s="26" t="s">
        <v>6040</v>
      </c>
      <c r="C973" s="26" t="s">
        <v>32</v>
      </c>
      <c r="D973" s="26">
        <v>776.55</v>
      </c>
      <c r="E973" s="26">
        <v>410</v>
      </c>
      <c r="F973" s="26" t="s">
        <v>20</v>
      </c>
      <c r="G973" s="26">
        <v>84</v>
      </c>
      <c r="H973" s="26">
        <v>6</v>
      </c>
      <c r="I973" s="27">
        <v>45176</v>
      </c>
      <c r="J973" s="26" t="s">
        <v>459</v>
      </c>
      <c r="K973" s="26" t="s">
        <v>6041</v>
      </c>
      <c r="L973" s="26">
        <v>17</v>
      </c>
      <c r="M973" s="26" t="s">
        <v>23</v>
      </c>
      <c r="N973" s="27">
        <v>45038</v>
      </c>
      <c r="O973" s="26" t="s">
        <v>24</v>
      </c>
      <c r="P973" s="26">
        <v>47.615900000000003</v>
      </c>
      <c r="Q973" s="26">
        <v>7.7819000000000003</v>
      </c>
      <c r="R973" s="28">
        <f t="shared" si="46"/>
        <v>138</v>
      </c>
      <c r="S973" t="str">
        <f t="shared" si="47"/>
        <v>0</v>
      </c>
      <c r="T973" t="str">
        <f t="shared" si="45"/>
        <v>0</v>
      </c>
    </row>
    <row r="974" spans="1:20" hidden="1" x14ac:dyDescent="0.3">
      <c r="A974" s="23" t="s">
        <v>9908</v>
      </c>
      <c r="B974" s="23" t="s">
        <v>9909</v>
      </c>
      <c r="C974" s="23" t="s">
        <v>65</v>
      </c>
      <c r="D974" s="23">
        <v>648.30999999999995</v>
      </c>
      <c r="E974" s="23">
        <v>891</v>
      </c>
      <c r="F974" s="23" t="s">
        <v>47</v>
      </c>
      <c r="G974" s="23">
        <v>90</v>
      </c>
      <c r="H974" s="23">
        <v>22</v>
      </c>
      <c r="I974" s="24">
        <v>45655</v>
      </c>
      <c r="J974" s="23" t="s">
        <v>93</v>
      </c>
      <c r="K974" s="23" t="s">
        <v>9905</v>
      </c>
      <c r="L974" s="23">
        <v>35</v>
      </c>
      <c r="M974" s="23" t="s">
        <v>23</v>
      </c>
      <c r="N974" s="24">
        <v>45332</v>
      </c>
      <c r="O974" s="23" t="s">
        <v>49</v>
      </c>
      <c r="P974" s="23">
        <v>54.365400000000001</v>
      </c>
      <c r="Q974" s="23">
        <v>17.761099999999999</v>
      </c>
      <c r="R974" s="25">
        <f t="shared" si="46"/>
        <v>323</v>
      </c>
      <c r="S974" t="str">
        <f t="shared" si="47"/>
        <v>0</v>
      </c>
      <c r="T974" t="str">
        <f t="shared" si="45"/>
        <v>0</v>
      </c>
    </row>
    <row r="975" spans="1:20" hidden="1" x14ac:dyDescent="0.3">
      <c r="A975" s="26" t="s">
        <v>1081</v>
      </c>
      <c r="B975" s="26" t="s">
        <v>1082</v>
      </c>
      <c r="C975" s="26" t="s">
        <v>65</v>
      </c>
      <c r="D975" s="26">
        <v>871.75</v>
      </c>
      <c r="E975" s="26">
        <v>622</v>
      </c>
      <c r="F975" s="26" t="s">
        <v>20</v>
      </c>
      <c r="G975" s="26">
        <v>35</v>
      </c>
      <c r="H975" s="26">
        <v>27</v>
      </c>
      <c r="I975" s="27">
        <v>45134</v>
      </c>
      <c r="J975" s="26" t="s">
        <v>148</v>
      </c>
      <c r="K975" s="26" t="s">
        <v>1080</v>
      </c>
      <c r="L975" s="26">
        <v>13</v>
      </c>
      <c r="M975" s="26" t="s">
        <v>23</v>
      </c>
      <c r="N975" s="27">
        <v>45059</v>
      </c>
      <c r="O975" s="26" t="s">
        <v>49</v>
      </c>
      <c r="P975" s="26">
        <v>49.601100000000002</v>
      </c>
      <c r="Q975" s="26">
        <v>21.124099999999999</v>
      </c>
      <c r="R975" s="28">
        <f t="shared" si="46"/>
        <v>75</v>
      </c>
      <c r="S975" t="str">
        <f t="shared" si="47"/>
        <v>0</v>
      </c>
      <c r="T975" t="str">
        <f t="shared" si="45"/>
        <v>0</v>
      </c>
    </row>
    <row r="976" spans="1:20" hidden="1" x14ac:dyDescent="0.3">
      <c r="A976" s="23" t="s">
        <v>2325</v>
      </c>
      <c r="B976" s="23" t="s">
        <v>2326</v>
      </c>
      <c r="C976" s="23" t="s">
        <v>55</v>
      </c>
      <c r="D976" s="23">
        <v>712.18</v>
      </c>
      <c r="E976" s="23">
        <v>752</v>
      </c>
      <c r="F976" s="23" t="s">
        <v>47</v>
      </c>
      <c r="G976" s="23">
        <v>91</v>
      </c>
      <c r="H976" s="23">
        <v>29</v>
      </c>
      <c r="I976" s="24">
        <v>45786</v>
      </c>
      <c r="J976" s="23" t="s">
        <v>93</v>
      </c>
      <c r="K976" s="23" t="s">
        <v>2327</v>
      </c>
      <c r="L976" s="23">
        <v>31</v>
      </c>
      <c r="M976" s="23" t="s">
        <v>23</v>
      </c>
      <c r="N976" s="24">
        <v>45502</v>
      </c>
      <c r="O976" s="23" t="s">
        <v>29</v>
      </c>
      <c r="P976" s="23">
        <v>38.335799999999999</v>
      </c>
      <c r="Q976" s="23">
        <v>-5.9123999999999999</v>
      </c>
      <c r="R976" s="25">
        <f t="shared" si="46"/>
        <v>284</v>
      </c>
      <c r="S976" t="str">
        <f t="shared" si="47"/>
        <v>0</v>
      </c>
      <c r="T976" t="str">
        <f t="shared" si="45"/>
        <v>0</v>
      </c>
    </row>
    <row r="977" spans="1:20" hidden="1" x14ac:dyDescent="0.3">
      <c r="A977" s="26" t="s">
        <v>10076</v>
      </c>
      <c r="B977" s="26" t="s">
        <v>10077</v>
      </c>
      <c r="C977" s="26" t="s">
        <v>32</v>
      </c>
      <c r="D977" s="26">
        <v>524.17999999999995</v>
      </c>
      <c r="E977" s="26">
        <v>735</v>
      </c>
      <c r="F977" s="26" t="s">
        <v>47</v>
      </c>
      <c r="G977" s="26">
        <v>63</v>
      </c>
      <c r="H977" s="26">
        <v>15</v>
      </c>
      <c r="I977" s="27">
        <v>45510</v>
      </c>
      <c r="J977" s="26" t="s">
        <v>93</v>
      </c>
      <c r="K977" s="26" t="s">
        <v>10075</v>
      </c>
      <c r="L977" s="26">
        <v>21</v>
      </c>
      <c r="M977" s="26" t="s">
        <v>38</v>
      </c>
      <c r="N977" s="27">
        <v>45255</v>
      </c>
      <c r="O977" s="26" t="s">
        <v>77</v>
      </c>
      <c r="P977" s="26">
        <v>51.496000000000002</v>
      </c>
      <c r="Q977" s="26">
        <v>5.8467000000000002</v>
      </c>
      <c r="R977" s="28">
        <f t="shared" si="46"/>
        <v>255</v>
      </c>
      <c r="S977" t="str">
        <f t="shared" si="47"/>
        <v>0</v>
      </c>
      <c r="T977" t="str">
        <f t="shared" si="45"/>
        <v>0</v>
      </c>
    </row>
    <row r="978" spans="1:20" x14ac:dyDescent="0.3">
      <c r="A978" s="23" t="s">
        <v>6318</v>
      </c>
      <c r="B978" s="23" t="s">
        <v>6319</v>
      </c>
      <c r="C978" s="23" t="s">
        <v>65</v>
      </c>
      <c r="D978" s="23">
        <v>979.92</v>
      </c>
      <c r="E978" s="23">
        <v>297</v>
      </c>
      <c r="F978" s="23" t="s">
        <v>27</v>
      </c>
      <c r="G978" s="23">
        <v>40</v>
      </c>
      <c r="H978" s="23">
        <v>4</v>
      </c>
      <c r="I978" s="24">
        <v>45929</v>
      </c>
      <c r="J978" s="23" t="s">
        <v>210</v>
      </c>
      <c r="K978" s="23" t="s">
        <v>6317</v>
      </c>
      <c r="L978" s="23">
        <v>12</v>
      </c>
      <c r="M978" s="23" t="s">
        <v>23</v>
      </c>
      <c r="N978" s="24">
        <v>45726</v>
      </c>
      <c r="O978" s="23" t="s">
        <v>29</v>
      </c>
      <c r="P978" s="23">
        <v>39.181899999999999</v>
      </c>
      <c r="Q978" s="23">
        <v>3.0512999999999999</v>
      </c>
      <c r="R978" s="25">
        <f t="shared" si="46"/>
        <v>203</v>
      </c>
      <c r="S978" t="str">
        <f t="shared" si="47"/>
        <v>0</v>
      </c>
      <c r="T978" t="str">
        <f t="shared" si="45"/>
        <v>0</v>
      </c>
    </row>
    <row r="979" spans="1:20" x14ac:dyDescent="0.3">
      <c r="A979" s="26" t="s">
        <v>10633</v>
      </c>
      <c r="B979" s="26" t="s">
        <v>10634</v>
      </c>
      <c r="C979" s="26" t="s">
        <v>65</v>
      </c>
      <c r="D979" s="26">
        <v>697.91</v>
      </c>
      <c r="E979" s="26">
        <v>51</v>
      </c>
      <c r="F979" s="26" t="s">
        <v>27</v>
      </c>
      <c r="G979" s="26">
        <v>50</v>
      </c>
      <c r="H979" s="26">
        <v>5</v>
      </c>
      <c r="I979" s="27">
        <v>45661</v>
      </c>
      <c r="J979" s="26" t="s">
        <v>185</v>
      </c>
      <c r="K979" s="26" t="s">
        <v>10635</v>
      </c>
      <c r="L979" s="26">
        <v>31</v>
      </c>
      <c r="M979" s="26" t="s">
        <v>23</v>
      </c>
      <c r="N979" s="27">
        <v>45356</v>
      </c>
      <c r="O979" s="26" t="s">
        <v>77</v>
      </c>
      <c r="P979" s="26">
        <v>50.800199999999997</v>
      </c>
      <c r="Q979" s="26">
        <v>5.3939000000000004</v>
      </c>
      <c r="R979" s="28">
        <f t="shared" si="46"/>
        <v>305</v>
      </c>
      <c r="S979" t="str">
        <f t="shared" si="47"/>
        <v>0</v>
      </c>
      <c r="T979" t="str">
        <f t="shared" si="45"/>
        <v>0</v>
      </c>
    </row>
    <row r="980" spans="1:20" hidden="1" x14ac:dyDescent="0.3">
      <c r="A980" s="23" t="s">
        <v>825</v>
      </c>
      <c r="B980" s="23" t="s">
        <v>826</v>
      </c>
      <c r="C980" s="23" t="s">
        <v>65</v>
      </c>
      <c r="D980" s="23">
        <v>605.35</v>
      </c>
      <c r="E980" s="23">
        <v>732</v>
      </c>
      <c r="F980" s="23" t="s">
        <v>47</v>
      </c>
      <c r="G980" s="23">
        <v>37</v>
      </c>
      <c r="H980" s="23">
        <v>3</v>
      </c>
      <c r="I980" s="24">
        <v>45464</v>
      </c>
      <c r="J980" s="23" t="s">
        <v>480</v>
      </c>
      <c r="K980" s="23" t="s">
        <v>824</v>
      </c>
      <c r="L980" s="23">
        <v>44</v>
      </c>
      <c r="M980" s="23" t="s">
        <v>23</v>
      </c>
      <c r="N980" s="24">
        <v>45132</v>
      </c>
      <c r="O980" s="23" t="s">
        <v>77</v>
      </c>
      <c r="P980" s="23">
        <v>49.563000000000002</v>
      </c>
      <c r="Q980" s="23">
        <v>2.9742999999999999</v>
      </c>
      <c r="R980" s="25">
        <f t="shared" si="46"/>
        <v>332</v>
      </c>
      <c r="S980" t="str">
        <f t="shared" si="47"/>
        <v>0</v>
      </c>
      <c r="T980" t="str">
        <f t="shared" si="45"/>
        <v>0</v>
      </c>
    </row>
    <row r="981" spans="1:20" hidden="1" x14ac:dyDescent="0.3">
      <c r="A981" s="26" t="s">
        <v>2562</v>
      </c>
      <c r="B981" s="26" t="s">
        <v>2563</v>
      </c>
      <c r="C981" s="26" t="s">
        <v>36</v>
      </c>
      <c r="D981" s="26">
        <v>414.78</v>
      </c>
      <c r="E981" s="26">
        <v>303</v>
      </c>
      <c r="F981" s="26" t="s">
        <v>20</v>
      </c>
      <c r="G981" s="26">
        <v>99</v>
      </c>
      <c r="H981" s="26">
        <v>19</v>
      </c>
      <c r="I981" s="27">
        <v>45433</v>
      </c>
      <c r="J981" s="26" t="s">
        <v>163</v>
      </c>
      <c r="K981" s="26" t="s">
        <v>2561</v>
      </c>
      <c r="L981" s="26">
        <v>19</v>
      </c>
      <c r="M981" s="26" t="s">
        <v>23</v>
      </c>
      <c r="N981" s="27">
        <v>45073</v>
      </c>
      <c r="O981" s="26" t="s">
        <v>112</v>
      </c>
      <c r="P981" s="26">
        <v>55.4711</v>
      </c>
      <c r="Q981" s="26">
        <v>0.79020000000000001</v>
      </c>
      <c r="R981" s="28">
        <f t="shared" si="46"/>
        <v>360</v>
      </c>
      <c r="S981" t="str">
        <f t="shared" si="47"/>
        <v>0</v>
      </c>
      <c r="T981" t="str">
        <f t="shared" si="45"/>
        <v>0</v>
      </c>
    </row>
    <row r="982" spans="1:20" x14ac:dyDescent="0.3">
      <c r="A982" s="23" t="s">
        <v>6571</v>
      </c>
      <c r="B982" s="23" t="s">
        <v>6572</v>
      </c>
      <c r="C982" s="23" t="s">
        <v>32</v>
      </c>
      <c r="D982" s="23">
        <v>903.39</v>
      </c>
      <c r="E982" s="23">
        <v>287</v>
      </c>
      <c r="F982" s="23" t="s">
        <v>27</v>
      </c>
      <c r="G982" s="23">
        <v>15</v>
      </c>
      <c r="H982" s="23">
        <v>25</v>
      </c>
      <c r="I982" s="24">
        <v>45592</v>
      </c>
      <c r="J982" s="23" t="s">
        <v>33</v>
      </c>
      <c r="K982" s="23" t="s">
        <v>6568</v>
      </c>
      <c r="L982" s="23">
        <v>43</v>
      </c>
      <c r="M982" s="23" t="s">
        <v>23</v>
      </c>
      <c r="N982" s="24">
        <v>45559</v>
      </c>
      <c r="O982" s="23" t="s">
        <v>29</v>
      </c>
      <c r="P982" s="23">
        <v>40.865200000000002</v>
      </c>
      <c r="Q982" s="23">
        <v>-7.6113</v>
      </c>
      <c r="R982" s="25">
        <f t="shared" si="46"/>
        <v>33</v>
      </c>
      <c r="S982" t="str">
        <f t="shared" si="47"/>
        <v>0</v>
      </c>
      <c r="T982" t="str">
        <f t="shared" si="45"/>
        <v>0</v>
      </c>
    </row>
    <row r="983" spans="1:20" hidden="1" x14ac:dyDescent="0.3">
      <c r="A983" s="26" t="s">
        <v>9084</v>
      </c>
      <c r="B983" s="26" t="s">
        <v>9085</v>
      </c>
      <c r="C983" s="26" t="s">
        <v>36</v>
      </c>
      <c r="D983" s="26">
        <v>302.75</v>
      </c>
      <c r="E983" s="26">
        <v>663</v>
      </c>
      <c r="F983" s="26" t="s">
        <v>20</v>
      </c>
      <c r="G983" s="26">
        <v>43</v>
      </c>
      <c r="H983" s="26">
        <v>21</v>
      </c>
      <c r="I983" s="27">
        <v>45454</v>
      </c>
      <c r="J983" s="26" t="s">
        <v>28</v>
      </c>
      <c r="K983" s="26" t="s">
        <v>9081</v>
      </c>
      <c r="L983" s="26">
        <v>10</v>
      </c>
      <c r="M983" s="26" t="s">
        <v>23</v>
      </c>
      <c r="N983" s="27">
        <v>45270</v>
      </c>
      <c r="O983" s="26" t="s">
        <v>138</v>
      </c>
      <c r="P983" s="26">
        <v>42.434399999999997</v>
      </c>
      <c r="Q983" s="26">
        <v>7.2251000000000003</v>
      </c>
      <c r="R983" s="28">
        <f t="shared" si="46"/>
        <v>184</v>
      </c>
      <c r="S983" t="str">
        <f t="shared" si="47"/>
        <v>0</v>
      </c>
      <c r="T983" t="str">
        <f t="shared" si="45"/>
        <v>0</v>
      </c>
    </row>
    <row r="984" spans="1:20" hidden="1" x14ac:dyDescent="0.3">
      <c r="A984" s="23" t="s">
        <v>5477</v>
      </c>
      <c r="B984" s="23" t="s">
        <v>5478</v>
      </c>
      <c r="C984" s="23" t="s">
        <v>55</v>
      </c>
      <c r="D984" s="23">
        <v>19.13</v>
      </c>
      <c r="E984" s="23">
        <v>898</v>
      </c>
      <c r="F984" s="23" t="s">
        <v>47</v>
      </c>
      <c r="G984" s="23">
        <v>18</v>
      </c>
      <c r="H984" s="23">
        <v>16</v>
      </c>
      <c r="I984" s="24">
        <v>45631</v>
      </c>
      <c r="J984" s="23" t="s">
        <v>321</v>
      </c>
      <c r="K984" s="23" t="s">
        <v>5476</v>
      </c>
      <c r="L984" s="23">
        <v>36</v>
      </c>
      <c r="M984" s="23" t="s">
        <v>23</v>
      </c>
      <c r="N984" s="24">
        <v>45578</v>
      </c>
      <c r="O984" s="23" t="s">
        <v>44</v>
      </c>
      <c r="P984" s="23">
        <v>38.0627</v>
      </c>
      <c r="Q984" s="23">
        <v>12.790800000000001</v>
      </c>
      <c r="R984" s="25">
        <f t="shared" si="46"/>
        <v>53</v>
      </c>
      <c r="S984" t="str">
        <f t="shared" si="47"/>
        <v>0</v>
      </c>
      <c r="T984" t="str">
        <f t="shared" si="45"/>
        <v>0</v>
      </c>
    </row>
    <row r="985" spans="1:20" x14ac:dyDescent="0.3">
      <c r="A985" s="26" t="s">
        <v>495</v>
      </c>
      <c r="B985" s="26" t="s">
        <v>496</v>
      </c>
      <c r="C985" s="26" t="s">
        <v>55</v>
      </c>
      <c r="D985" s="26">
        <v>204.77</v>
      </c>
      <c r="E985" s="26">
        <v>117</v>
      </c>
      <c r="F985" s="26" t="s">
        <v>27</v>
      </c>
      <c r="G985" s="26">
        <v>21</v>
      </c>
      <c r="H985" s="26">
        <v>17</v>
      </c>
      <c r="I985" s="27">
        <v>45807</v>
      </c>
      <c r="J985" s="26" t="s">
        <v>21</v>
      </c>
      <c r="K985" s="26" t="s">
        <v>494</v>
      </c>
      <c r="L985" s="26">
        <v>12</v>
      </c>
      <c r="M985" s="26" t="s">
        <v>23</v>
      </c>
      <c r="N985" s="27">
        <v>45533</v>
      </c>
      <c r="O985" s="26" t="s">
        <v>44</v>
      </c>
      <c r="P985" s="26">
        <v>36.989699999999999</v>
      </c>
      <c r="Q985" s="26">
        <v>7.56</v>
      </c>
      <c r="R985" s="28">
        <f t="shared" si="46"/>
        <v>274</v>
      </c>
      <c r="S985" t="str">
        <f t="shared" si="47"/>
        <v>0</v>
      </c>
      <c r="T985" t="str">
        <f t="shared" si="45"/>
        <v>0</v>
      </c>
    </row>
    <row r="986" spans="1:20" hidden="1" x14ac:dyDescent="0.3">
      <c r="A986" s="23" t="s">
        <v>1514</v>
      </c>
      <c r="B986" s="23" t="s">
        <v>1515</v>
      </c>
      <c r="C986" s="23" t="s">
        <v>42</v>
      </c>
      <c r="D986" s="23">
        <v>118.42</v>
      </c>
      <c r="E986" s="23">
        <v>922</v>
      </c>
      <c r="F986" s="23" t="s">
        <v>47</v>
      </c>
      <c r="G986" s="23">
        <v>25</v>
      </c>
      <c r="H986" s="23">
        <v>9</v>
      </c>
      <c r="I986" s="24">
        <v>45804</v>
      </c>
      <c r="J986" s="23" t="s">
        <v>115</v>
      </c>
      <c r="K986" s="23" t="s">
        <v>1516</v>
      </c>
      <c r="L986" s="23">
        <v>39</v>
      </c>
      <c r="M986" s="23" t="s">
        <v>23</v>
      </c>
      <c r="N986" s="24">
        <v>45560</v>
      </c>
      <c r="O986" s="23" t="s">
        <v>29</v>
      </c>
      <c r="P986" s="23">
        <v>41.244300000000003</v>
      </c>
      <c r="Q986" s="23">
        <v>-0.61629999999999996</v>
      </c>
      <c r="R986" s="25">
        <f t="shared" si="46"/>
        <v>244</v>
      </c>
      <c r="S986" t="str">
        <f t="shared" si="47"/>
        <v>0</v>
      </c>
      <c r="T986" t="str">
        <f t="shared" si="45"/>
        <v>0</v>
      </c>
    </row>
    <row r="987" spans="1:20" hidden="1" x14ac:dyDescent="0.3">
      <c r="A987" s="26" t="s">
        <v>3713</v>
      </c>
      <c r="B987" s="26" t="s">
        <v>3714</v>
      </c>
      <c r="C987" s="26" t="s">
        <v>36</v>
      </c>
      <c r="D987" s="26">
        <v>325.8</v>
      </c>
      <c r="E987" s="26">
        <v>968</v>
      </c>
      <c r="F987" s="26" t="s">
        <v>47</v>
      </c>
      <c r="G987" s="26">
        <v>80</v>
      </c>
      <c r="H987" s="26">
        <v>26</v>
      </c>
      <c r="I987" s="27">
        <v>45540</v>
      </c>
      <c r="J987" s="26" t="s">
        <v>143</v>
      </c>
      <c r="K987" s="26" t="s">
        <v>3712</v>
      </c>
      <c r="L987" s="26">
        <v>35</v>
      </c>
      <c r="M987" s="26" t="s">
        <v>23</v>
      </c>
      <c r="N987" s="27">
        <v>45466</v>
      </c>
      <c r="O987" s="26" t="s">
        <v>29</v>
      </c>
      <c r="P987" s="26">
        <v>38.663499999999999</v>
      </c>
      <c r="Q987" s="26">
        <v>-6.5833000000000004</v>
      </c>
      <c r="R987" s="28">
        <f t="shared" si="46"/>
        <v>74</v>
      </c>
      <c r="S987" t="str">
        <f t="shared" si="47"/>
        <v>0</v>
      </c>
      <c r="T987" t="str">
        <f t="shared" si="45"/>
        <v>0</v>
      </c>
    </row>
    <row r="988" spans="1:20" hidden="1" x14ac:dyDescent="0.3">
      <c r="A988" s="23" t="s">
        <v>4657</v>
      </c>
      <c r="B988" s="23" t="s">
        <v>4658</v>
      </c>
      <c r="C988" s="23" t="s">
        <v>55</v>
      </c>
      <c r="D988" s="23">
        <v>827.62</v>
      </c>
      <c r="E988" s="23">
        <v>423</v>
      </c>
      <c r="F988" s="23" t="s">
        <v>20</v>
      </c>
      <c r="G988" s="23">
        <v>40</v>
      </c>
      <c r="H988" s="23">
        <v>22</v>
      </c>
      <c r="I988" s="24">
        <v>46000</v>
      </c>
      <c r="J988" s="23" t="s">
        <v>556</v>
      </c>
      <c r="K988" s="23" t="s">
        <v>4659</v>
      </c>
      <c r="L988" s="23">
        <v>46</v>
      </c>
      <c r="M988" s="23" t="s">
        <v>38</v>
      </c>
      <c r="N988" s="24">
        <v>45639</v>
      </c>
      <c r="O988" s="23" t="s">
        <v>90</v>
      </c>
      <c r="P988" s="23">
        <v>48.515599999999999</v>
      </c>
      <c r="Q988" s="23">
        <v>11.1717</v>
      </c>
      <c r="R988" s="25">
        <f t="shared" si="46"/>
        <v>361</v>
      </c>
      <c r="S988" t="str">
        <f t="shared" si="47"/>
        <v>0</v>
      </c>
      <c r="T988" t="str">
        <f t="shared" si="45"/>
        <v>0</v>
      </c>
    </row>
    <row r="989" spans="1:20" hidden="1" x14ac:dyDescent="0.3">
      <c r="A989" s="26" t="s">
        <v>7671</v>
      </c>
      <c r="B989" s="26" t="s">
        <v>7672</v>
      </c>
      <c r="C989" s="26" t="s">
        <v>36</v>
      </c>
      <c r="D989" s="26">
        <v>655.01</v>
      </c>
      <c r="E989" s="26">
        <v>790</v>
      </c>
      <c r="F989" s="26" t="s">
        <v>47</v>
      </c>
      <c r="G989" s="26">
        <v>42</v>
      </c>
      <c r="H989" s="26">
        <v>9</v>
      </c>
      <c r="I989" s="27">
        <v>45717</v>
      </c>
      <c r="J989" s="26" t="s">
        <v>480</v>
      </c>
      <c r="K989" s="26" t="s">
        <v>7673</v>
      </c>
      <c r="L989" s="26">
        <v>30</v>
      </c>
      <c r="M989" s="26" t="s">
        <v>23</v>
      </c>
      <c r="N989" s="27">
        <v>45562</v>
      </c>
      <c r="O989" s="26" t="s">
        <v>112</v>
      </c>
      <c r="P989" s="26">
        <v>54.669800000000002</v>
      </c>
      <c r="Q989" s="26">
        <v>1.4821</v>
      </c>
      <c r="R989" s="28">
        <f t="shared" si="46"/>
        <v>155</v>
      </c>
      <c r="S989" t="str">
        <f t="shared" si="47"/>
        <v>0</v>
      </c>
      <c r="T989" t="str">
        <f t="shared" si="45"/>
        <v>0</v>
      </c>
    </row>
    <row r="990" spans="1:20" hidden="1" x14ac:dyDescent="0.3">
      <c r="A990" s="23" t="s">
        <v>6760</v>
      </c>
      <c r="B990" s="23" t="s">
        <v>6761</v>
      </c>
      <c r="C990" s="23" t="s">
        <v>42</v>
      </c>
      <c r="D990" s="23">
        <v>177.29</v>
      </c>
      <c r="E990" s="23">
        <v>646</v>
      </c>
      <c r="F990" s="23" t="s">
        <v>20</v>
      </c>
      <c r="G990" s="23">
        <v>16</v>
      </c>
      <c r="H990" s="23">
        <v>14</v>
      </c>
      <c r="I990" s="24">
        <v>45875</v>
      </c>
      <c r="J990" s="23" t="s">
        <v>126</v>
      </c>
      <c r="K990" s="23" t="s">
        <v>6762</v>
      </c>
      <c r="L990" s="23">
        <v>46</v>
      </c>
      <c r="M990" s="23" t="s">
        <v>23</v>
      </c>
      <c r="N990" s="24">
        <v>45552</v>
      </c>
      <c r="O990" s="23" t="s">
        <v>29</v>
      </c>
      <c r="P990" s="23">
        <v>37.153199999999998</v>
      </c>
      <c r="Q990" s="23">
        <v>2.5550000000000002</v>
      </c>
      <c r="R990" s="25">
        <f t="shared" si="46"/>
        <v>323</v>
      </c>
      <c r="S990" t="str">
        <f t="shared" si="47"/>
        <v>0</v>
      </c>
      <c r="T990" t="str">
        <f t="shared" si="45"/>
        <v>0</v>
      </c>
    </row>
    <row r="991" spans="1:20" x14ac:dyDescent="0.3">
      <c r="A991" s="26" t="s">
        <v>1345</v>
      </c>
      <c r="B991" s="26" t="s">
        <v>1346</v>
      </c>
      <c r="C991" s="26" t="s">
        <v>55</v>
      </c>
      <c r="D991" s="26">
        <v>790.93</v>
      </c>
      <c r="E991" s="26">
        <v>208</v>
      </c>
      <c r="F991" s="26" t="s">
        <v>27</v>
      </c>
      <c r="G991" s="26">
        <v>12</v>
      </c>
      <c r="H991" s="26">
        <v>27</v>
      </c>
      <c r="I991" s="27">
        <v>45704</v>
      </c>
      <c r="J991" s="26" t="s">
        <v>43</v>
      </c>
      <c r="K991" s="26" t="s">
        <v>1344</v>
      </c>
      <c r="L991" s="26">
        <v>28</v>
      </c>
      <c r="M991" s="26" t="s">
        <v>23</v>
      </c>
      <c r="N991" s="27">
        <v>45446</v>
      </c>
      <c r="O991" s="26" t="s">
        <v>90</v>
      </c>
      <c r="P991" s="26">
        <v>46.875500000000002</v>
      </c>
      <c r="Q991" s="26">
        <v>13.869300000000001</v>
      </c>
      <c r="R991" s="28">
        <f t="shared" si="46"/>
        <v>258</v>
      </c>
      <c r="S991" t="str">
        <f t="shared" si="47"/>
        <v>0</v>
      </c>
      <c r="T991" t="str">
        <f t="shared" si="45"/>
        <v>0</v>
      </c>
    </row>
    <row r="992" spans="1:20" x14ac:dyDescent="0.3">
      <c r="A992" s="23" t="s">
        <v>2328</v>
      </c>
      <c r="B992" s="23" t="s">
        <v>2329</v>
      </c>
      <c r="C992" s="23" t="s">
        <v>55</v>
      </c>
      <c r="D992" s="23">
        <v>509.18</v>
      </c>
      <c r="E992" s="23">
        <v>126</v>
      </c>
      <c r="F992" s="23" t="s">
        <v>27</v>
      </c>
      <c r="G992" s="23">
        <v>29</v>
      </c>
      <c r="H992" s="23">
        <v>23</v>
      </c>
      <c r="I992" s="24">
        <v>45322</v>
      </c>
      <c r="J992" s="23" t="s">
        <v>33</v>
      </c>
      <c r="K992" s="23" t="s">
        <v>2327</v>
      </c>
      <c r="L992" s="23">
        <v>6</v>
      </c>
      <c r="M992" s="23" t="s">
        <v>23</v>
      </c>
      <c r="N992" s="24">
        <v>45148</v>
      </c>
      <c r="O992" s="23" t="s">
        <v>77</v>
      </c>
      <c r="P992" s="23">
        <v>50.253999999999998</v>
      </c>
      <c r="Q992" s="23">
        <v>6.2632000000000003</v>
      </c>
      <c r="R992" s="25">
        <f t="shared" si="46"/>
        <v>174</v>
      </c>
      <c r="S992" t="str">
        <f t="shared" si="47"/>
        <v>0</v>
      </c>
      <c r="T992" t="str">
        <f t="shared" si="45"/>
        <v>0</v>
      </c>
    </row>
    <row r="993" spans="1:20" x14ac:dyDescent="0.3">
      <c r="A993" s="26" t="s">
        <v>7617</v>
      </c>
      <c r="B993" s="26" t="s">
        <v>7618</v>
      </c>
      <c r="C993" s="26" t="s">
        <v>55</v>
      </c>
      <c r="D993" s="26">
        <v>517.59</v>
      </c>
      <c r="E993" s="26">
        <v>292</v>
      </c>
      <c r="F993" s="26" t="s">
        <v>27</v>
      </c>
      <c r="G993" s="26">
        <v>14</v>
      </c>
      <c r="H993" s="26">
        <v>11</v>
      </c>
      <c r="I993" s="27">
        <v>45636</v>
      </c>
      <c r="J993" s="26" t="s">
        <v>131</v>
      </c>
      <c r="K993" s="26" t="s">
        <v>7616</v>
      </c>
      <c r="L993" s="26">
        <v>45</v>
      </c>
      <c r="M993" s="26" t="s">
        <v>23</v>
      </c>
      <c r="N993" s="27">
        <v>45405</v>
      </c>
      <c r="O993" s="26" t="s">
        <v>49</v>
      </c>
      <c r="P993" s="26">
        <v>50.586500000000001</v>
      </c>
      <c r="Q993" s="26">
        <v>18.096599999999999</v>
      </c>
      <c r="R993" s="28">
        <f t="shared" si="46"/>
        <v>231</v>
      </c>
      <c r="S993" t="str">
        <f t="shared" si="47"/>
        <v>0</v>
      </c>
      <c r="T993" t="str">
        <f t="shared" si="45"/>
        <v>0</v>
      </c>
    </row>
    <row r="994" spans="1:20" hidden="1" x14ac:dyDescent="0.3">
      <c r="A994" s="23" t="s">
        <v>7277</v>
      </c>
      <c r="B994" s="23" t="s">
        <v>7278</v>
      </c>
      <c r="C994" s="23" t="s">
        <v>55</v>
      </c>
      <c r="D994" s="23">
        <v>368.49</v>
      </c>
      <c r="E994" s="23">
        <v>518</v>
      </c>
      <c r="F994" s="23" t="s">
        <v>20</v>
      </c>
      <c r="G994" s="23">
        <v>76</v>
      </c>
      <c r="H994" s="23">
        <v>26</v>
      </c>
      <c r="I994" s="24">
        <v>45760</v>
      </c>
      <c r="J994" s="23" t="s">
        <v>179</v>
      </c>
      <c r="K994" s="23" t="s">
        <v>7274</v>
      </c>
      <c r="L994" s="23">
        <v>5</v>
      </c>
      <c r="M994" s="23" t="s">
        <v>23</v>
      </c>
      <c r="N994" s="24">
        <v>45574</v>
      </c>
      <c r="O994" s="23" t="s">
        <v>49</v>
      </c>
      <c r="P994" s="23">
        <v>54.700600000000001</v>
      </c>
      <c r="Q994" s="23">
        <v>19.464700000000001</v>
      </c>
      <c r="R994" s="25">
        <f t="shared" si="46"/>
        <v>186</v>
      </c>
      <c r="S994" t="str">
        <f t="shared" si="47"/>
        <v>0</v>
      </c>
      <c r="T994" t="str">
        <f t="shared" si="45"/>
        <v>0</v>
      </c>
    </row>
    <row r="995" spans="1:20" x14ac:dyDescent="0.3">
      <c r="A995" s="26" t="s">
        <v>1669</v>
      </c>
      <c r="B995" s="26" t="s">
        <v>1670</v>
      </c>
      <c r="C995" s="26" t="s">
        <v>19</v>
      </c>
      <c r="D995" s="26">
        <v>865.97</v>
      </c>
      <c r="E995" s="26">
        <v>221</v>
      </c>
      <c r="F995" s="26" t="s">
        <v>27</v>
      </c>
      <c r="G995" s="26">
        <v>47</v>
      </c>
      <c r="H995" s="26">
        <v>10</v>
      </c>
      <c r="I995" s="27">
        <v>45874</v>
      </c>
      <c r="J995" s="26" t="s">
        <v>73</v>
      </c>
      <c r="K995" s="26" t="s">
        <v>1671</v>
      </c>
      <c r="L995" s="26">
        <v>14</v>
      </c>
      <c r="M995" s="26" t="s">
        <v>23</v>
      </c>
      <c r="N995" s="27">
        <v>45592</v>
      </c>
      <c r="O995" s="26" t="s">
        <v>77</v>
      </c>
      <c r="P995" s="26">
        <v>50.505299999999998</v>
      </c>
      <c r="Q995" s="26">
        <v>3.5053000000000001</v>
      </c>
      <c r="R995" s="28">
        <f t="shared" si="46"/>
        <v>282</v>
      </c>
      <c r="S995" t="str">
        <f t="shared" si="47"/>
        <v>0</v>
      </c>
      <c r="T995" t="str">
        <f t="shared" si="45"/>
        <v>0</v>
      </c>
    </row>
    <row r="996" spans="1:20" hidden="1" x14ac:dyDescent="0.3">
      <c r="A996" s="23" t="s">
        <v>6849</v>
      </c>
      <c r="B996" s="23" t="s">
        <v>6850</v>
      </c>
      <c r="C996" s="23" t="s">
        <v>32</v>
      </c>
      <c r="D996" s="23">
        <v>325.14</v>
      </c>
      <c r="E996" s="23">
        <v>76</v>
      </c>
      <c r="F996" s="23" t="s">
        <v>27</v>
      </c>
      <c r="G996" s="23">
        <v>88</v>
      </c>
      <c r="H996" s="23">
        <v>23</v>
      </c>
      <c r="I996" s="24">
        <v>45261</v>
      </c>
      <c r="J996" s="23" t="s">
        <v>80</v>
      </c>
      <c r="K996" s="23" t="s">
        <v>6844</v>
      </c>
      <c r="L996" s="23">
        <v>27</v>
      </c>
      <c r="M996" s="23" t="s">
        <v>23</v>
      </c>
      <c r="N996" s="24">
        <v>45095</v>
      </c>
      <c r="O996" s="23" t="s">
        <v>84</v>
      </c>
      <c r="P996" s="23">
        <v>52.6937</v>
      </c>
      <c r="Q996" s="23">
        <v>3.3561000000000001</v>
      </c>
      <c r="R996" s="25">
        <f t="shared" si="46"/>
        <v>166</v>
      </c>
      <c r="S996" t="str">
        <f t="shared" si="47"/>
        <v>1</v>
      </c>
      <c r="T996" t="str">
        <f t="shared" si="45"/>
        <v>1</v>
      </c>
    </row>
    <row r="997" spans="1:20" hidden="1" x14ac:dyDescent="0.3">
      <c r="A997" s="26" t="s">
        <v>9678</v>
      </c>
      <c r="B997" s="26" t="s">
        <v>9679</v>
      </c>
      <c r="C997" s="26" t="s">
        <v>32</v>
      </c>
      <c r="D997" s="26">
        <v>103.2</v>
      </c>
      <c r="E997" s="26">
        <v>337</v>
      </c>
      <c r="F997" s="26" t="s">
        <v>20</v>
      </c>
      <c r="G997" s="26">
        <v>65</v>
      </c>
      <c r="H997" s="26">
        <v>5</v>
      </c>
      <c r="I997" s="27">
        <v>45954</v>
      </c>
      <c r="J997" s="26" t="s">
        <v>66</v>
      </c>
      <c r="K997" s="26" t="s">
        <v>9677</v>
      </c>
      <c r="L997" s="26">
        <v>37</v>
      </c>
      <c r="M997" s="26" t="s">
        <v>23</v>
      </c>
      <c r="N997" s="27">
        <v>45708</v>
      </c>
      <c r="O997" s="26" t="s">
        <v>90</v>
      </c>
      <c r="P997" s="26">
        <v>46.528700000000001</v>
      </c>
      <c r="Q997" s="26">
        <v>14.1151</v>
      </c>
      <c r="R997" s="28">
        <f t="shared" si="46"/>
        <v>246</v>
      </c>
      <c r="S997" t="str">
        <f t="shared" si="47"/>
        <v>0</v>
      </c>
      <c r="T997" t="str">
        <f t="shared" si="45"/>
        <v>0</v>
      </c>
    </row>
    <row r="998" spans="1:20" hidden="1" x14ac:dyDescent="0.3">
      <c r="A998" s="23" t="s">
        <v>9349</v>
      </c>
      <c r="B998" s="23" t="s">
        <v>9350</v>
      </c>
      <c r="C998" s="23" t="s">
        <v>36</v>
      </c>
      <c r="D998" s="23">
        <v>309.7</v>
      </c>
      <c r="E998" s="23">
        <v>862</v>
      </c>
      <c r="F998" s="23" t="s">
        <v>47</v>
      </c>
      <c r="G998" s="23">
        <v>32</v>
      </c>
      <c r="H998" s="23">
        <v>23</v>
      </c>
      <c r="I998" s="24">
        <v>45383</v>
      </c>
      <c r="J998" s="23" t="s">
        <v>148</v>
      </c>
      <c r="K998" s="23" t="s">
        <v>9348</v>
      </c>
      <c r="L998" s="23">
        <v>48</v>
      </c>
      <c r="M998" s="23" t="s">
        <v>23</v>
      </c>
      <c r="N998" s="24">
        <v>45248</v>
      </c>
      <c r="O998" s="23" t="s">
        <v>90</v>
      </c>
      <c r="P998" s="23">
        <v>47.288400000000003</v>
      </c>
      <c r="Q998" s="23">
        <v>16.840499999999999</v>
      </c>
      <c r="R998" s="25">
        <f t="shared" si="46"/>
        <v>135</v>
      </c>
      <c r="S998" t="str">
        <f t="shared" si="47"/>
        <v>0</v>
      </c>
      <c r="T998" t="str">
        <f t="shared" si="45"/>
        <v>0</v>
      </c>
    </row>
    <row r="999" spans="1:20" hidden="1" x14ac:dyDescent="0.3">
      <c r="A999" s="26" t="s">
        <v>7262</v>
      </c>
      <c r="B999" s="26" t="s">
        <v>7263</v>
      </c>
      <c r="C999" s="26" t="s">
        <v>36</v>
      </c>
      <c r="D999" s="26">
        <v>718.2</v>
      </c>
      <c r="E999" s="26">
        <v>789</v>
      </c>
      <c r="F999" s="26" t="s">
        <v>47</v>
      </c>
      <c r="G999" s="26">
        <v>11</v>
      </c>
      <c r="H999" s="26">
        <v>26</v>
      </c>
      <c r="I999" s="27">
        <v>45554</v>
      </c>
      <c r="J999" s="26" t="s">
        <v>80</v>
      </c>
      <c r="K999" s="26" t="s">
        <v>7257</v>
      </c>
      <c r="L999" s="26">
        <v>41</v>
      </c>
      <c r="M999" s="26" t="s">
        <v>23</v>
      </c>
      <c r="N999" s="27">
        <v>45533</v>
      </c>
      <c r="O999" s="26" t="s">
        <v>77</v>
      </c>
      <c r="P999" s="26">
        <v>51.306399999999996</v>
      </c>
      <c r="Q999" s="26">
        <v>5.2835000000000001</v>
      </c>
      <c r="R999" s="28">
        <f t="shared" si="46"/>
        <v>21</v>
      </c>
      <c r="S999" t="str">
        <f t="shared" si="47"/>
        <v>0</v>
      </c>
      <c r="T999" t="str">
        <f t="shared" si="45"/>
        <v>0</v>
      </c>
    </row>
    <row r="1000" spans="1:20" hidden="1" x14ac:dyDescent="0.3">
      <c r="A1000" s="23" t="s">
        <v>3101</v>
      </c>
      <c r="B1000" s="23" t="s">
        <v>3102</v>
      </c>
      <c r="C1000" s="23" t="s">
        <v>36</v>
      </c>
      <c r="D1000" s="23">
        <v>661.01</v>
      </c>
      <c r="E1000" s="23">
        <v>845</v>
      </c>
      <c r="F1000" s="23" t="s">
        <v>47</v>
      </c>
      <c r="G1000" s="23">
        <v>30</v>
      </c>
      <c r="H1000" s="23">
        <v>4</v>
      </c>
      <c r="I1000" s="24">
        <v>45302</v>
      </c>
      <c r="J1000" s="23" t="s">
        <v>100</v>
      </c>
      <c r="K1000" s="23" t="s">
        <v>3103</v>
      </c>
      <c r="L1000" s="23">
        <v>15</v>
      </c>
      <c r="M1000" s="23" t="s">
        <v>23</v>
      </c>
      <c r="N1000" s="24">
        <v>45144</v>
      </c>
      <c r="O1000" s="23" t="s">
        <v>138</v>
      </c>
      <c r="P1000" s="23">
        <v>49.317799999999998</v>
      </c>
      <c r="Q1000" s="23">
        <v>4.6429999999999998</v>
      </c>
      <c r="R1000" s="25">
        <f t="shared" si="46"/>
        <v>158</v>
      </c>
      <c r="S1000" t="str">
        <f t="shared" si="47"/>
        <v>0</v>
      </c>
      <c r="T1000" t="str">
        <f t="shared" si="45"/>
        <v>0</v>
      </c>
    </row>
    <row r="1001" spans="1:20" hidden="1" x14ac:dyDescent="0.3">
      <c r="A1001" s="26" t="s">
        <v>10238</v>
      </c>
      <c r="B1001" s="26" t="s">
        <v>10239</v>
      </c>
      <c r="C1001" s="26" t="s">
        <v>42</v>
      </c>
      <c r="D1001" s="26">
        <v>196.14</v>
      </c>
      <c r="E1001" s="26">
        <v>849</v>
      </c>
      <c r="F1001" s="26" t="s">
        <v>47</v>
      </c>
      <c r="G1001" s="26">
        <v>87</v>
      </c>
      <c r="H1001" s="26">
        <v>11</v>
      </c>
      <c r="I1001" s="27">
        <v>45649</v>
      </c>
      <c r="J1001" s="26" t="s">
        <v>360</v>
      </c>
      <c r="K1001" s="26" t="s">
        <v>10237</v>
      </c>
      <c r="L1001" s="26">
        <v>24</v>
      </c>
      <c r="M1001" s="26" t="s">
        <v>23</v>
      </c>
      <c r="N1001" s="27">
        <v>45641</v>
      </c>
      <c r="O1001" s="26" t="s">
        <v>39</v>
      </c>
      <c r="P1001" s="26">
        <v>57.033000000000001</v>
      </c>
      <c r="Q1001" s="26">
        <v>21.128599999999999</v>
      </c>
      <c r="R1001" s="28">
        <f t="shared" si="46"/>
        <v>8</v>
      </c>
      <c r="S1001" t="str">
        <f t="shared" si="47"/>
        <v>0</v>
      </c>
      <c r="T1001" t="str">
        <f t="shared" si="45"/>
        <v>0</v>
      </c>
    </row>
    <row r="1002" spans="1:20" hidden="1" x14ac:dyDescent="0.3">
      <c r="A1002" s="23" t="s">
        <v>8747</v>
      </c>
      <c r="B1002" s="23" t="s">
        <v>8748</v>
      </c>
      <c r="C1002" s="23" t="s">
        <v>72</v>
      </c>
      <c r="D1002" s="23">
        <v>120.67</v>
      </c>
      <c r="E1002" s="23">
        <v>738</v>
      </c>
      <c r="F1002" s="23" t="s">
        <v>47</v>
      </c>
      <c r="G1002" s="23">
        <v>23</v>
      </c>
      <c r="H1002" s="23">
        <v>27</v>
      </c>
      <c r="I1002" s="24">
        <v>45602</v>
      </c>
      <c r="J1002" s="23" t="s">
        <v>480</v>
      </c>
      <c r="K1002" s="23" t="s">
        <v>8746</v>
      </c>
      <c r="L1002" s="23">
        <v>30</v>
      </c>
      <c r="M1002" s="23" t="s">
        <v>23</v>
      </c>
      <c r="N1002" s="24">
        <v>45263</v>
      </c>
      <c r="O1002" s="23" t="s">
        <v>24</v>
      </c>
      <c r="P1002" s="23">
        <v>48.897500000000001</v>
      </c>
      <c r="Q1002" s="23">
        <v>8.8432999999999993</v>
      </c>
      <c r="R1002" s="25">
        <f t="shared" si="46"/>
        <v>339</v>
      </c>
      <c r="S1002" t="str">
        <f t="shared" si="47"/>
        <v>0</v>
      </c>
      <c r="T1002" t="str">
        <f t="shared" si="45"/>
        <v>0</v>
      </c>
    </row>
    <row r="1003" spans="1:20" hidden="1" x14ac:dyDescent="0.3">
      <c r="A1003" s="26" t="s">
        <v>7721</v>
      </c>
      <c r="B1003" s="26" t="s">
        <v>7722</v>
      </c>
      <c r="C1003" s="26" t="s">
        <v>19</v>
      </c>
      <c r="D1003" s="26">
        <v>664.26</v>
      </c>
      <c r="E1003" s="26">
        <v>912</v>
      </c>
      <c r="F1003" s="26" t="s">
        <v>47</v>
      </c>
      <c r="G1003" s="26">
        <v>71</v>
      </c>
      <c r="H1003" s="26">
        <v>6</v>
      </c>
      <c r="I1003" s="27">
        <v>45531</v>
      </c>
      <c r="J1003" s="26" t="s">
        <v>115</v>
      </c>
      <c r="K1003" s="26" t="s">
        <v>7720</v>
      </c>
      <c r="L1003" s="26">
        <v>6</v>
      </c>
      <c r="M1003" s="26" t="s">
        <v>38</v>
      </c>
      <c r="N1003" s="27">
        <v>45476</v>
      </c>
      <c r="O1003" s="26" t="s">
        <v>77</v>
      </c>
      <c r="P1003" s="26">
        <v>51.138500000000001</v>
      </c>
      <c r="Q1003" s="26">
        <v>4.5923999999999996</v>
      </c>
      <c r="R1003" s="28">
        <f t="shared" si="46"/>
        <v>55</v>
      </c>
      <c r="S1003" t="str">
        <f t="shared" si="47"/>
        <v>0</v>
      </c>
      <c r="T1003" t="str">
        <f t="shared" si="45"/>
        <v>0</v>
      </c>
    </row>
    <row r="1004" spans="1:20" x14ac:dyDescent="0.3">
      <c r="A1004" s="23" t="s">
        <v>9450</v>
      </c>
      <c r="B1004" s="23" t="s">
        <v>9451</v>
      </c>
      <c r="C1004" s="23" t="s">
        <v>72</v>
      </c>
      <c r="D1004" s="23">
        <v>679.61</v>
      </c>
      <c r="E1004" s="23">
        <v>274</v>
      </c>
      <c r="F1004" s="23" t="s">
        <v>27</v>
      </c>
      <c r="G1004" s="23">
        <v>20</v>
      </c>
      <c r="H1004" s="23">
        <v>2</v>
      </c>
      <c r="I1004" s="24">
        <v>45193</v>
      </c>
      <c r="J1004" s="23" t="s">
        <v>93</v>
      </c>
      <c r="K1004" s="23" t="s">
        <v>9449</v>
      </c>
      <c r="L1004" s="23">
        <v>29</v>
      </c>
      <c r="M1004" s="23" t="s">
        <v>23</v>
      </c>
      <c r="N1004" s="24">
        <v>45187</v>
      </c>
      <c r="O1004" s="23" t="s">
        <v>29</v>
      </c>
      <c r="P1004" s="23">
        <v>42.707500000000003</v>
      </c>
      <c r="Q1004" s="23">
        <v>-6.6158000000000001</v>
      </c>
      <c r="R1004" s="25">
        <f t="shared" si="46"/>
        <v>6</v>
      </c>
      <c r="S1004" t="str">
        <f t="shared" si="47"/>
        <v>0</v>
      </c>
      <c r="T1004" t="str">
        <f t="shared" si="45"/>
        <v>0</v>
      </c>
    </row>
    <row r="1005" spans="1:20" hidden="1" x14ac:dyDescent="0.3">
      <c r="A1005" s="26" t="s">
        <v>750</v>
      </c>
      <c r="B1005" s="26" t="s">
        <v>751</v>
      </c>
      <c r="C1005" s="26" t="s">
        <v>36</v>
      </c>
      <c r="D1005" s="26">
        <v>372.49</v>
      </c>
      <c r="E1005" s="26">
        <v>862</v>
      </c>
      <c r="F1005" s="26" t="s">
        <v>47</v>
      </c>
      <c r="G1005" s="26">
        <v>13</v>
      </c>
      <c r="H1005" s="26">
        <v>26</v>
      </c>
      <c r="I1005" s="27">
        <v>45400</v>
      </c>
      <c r="J1005" s="26" t="s">
        <v>76</v>
      </c>
      <c r="K1005" s="26" t="s">
        <v>749</v>
      </c>
      <c r="L1005" s="26">
        <v>8</v>
      </c>
      <c r="M1005" s="26" t="s">
        <v>23</v>
      </c>
      <c r="N1005" s="27">
        <v>45358</v>
      </c>
      <c r="O1005" s="26" t="s">
        <v>29</v>
      </c>
      <c r="P1005" s="26">
        <v>40.740699999999997</v>
      </c>
      <c r="Q1005" s="26">
        <v>-8.2441999999999993</v>
      </c>
      <c r="R1005" s="28">
        <f t="shared" si="46"/>
        <v>42</v>
      </c>
      <c r="S1005" t="str">
        <f t="shared" si="47"/>
        <v>0</v>
      </c>
      <c r="T1005" t="str">
        <f t="shared" si="45"/>
        <v>0</v>
      </c>
    </row>
    <row r="1006" spans="1:20" hidden="1" x14ac:dyDescent="0.3">
      <c r="A1006" s="23" t="s">
        <v>6878</v>
      </c>
      <c r="B1006" s="23" t="s">
        <v>6879</v>
      </c>
      <c r="C1006" s="23" t="s">
        <v>36</v>
      </c>
      <c r="D1006" s="23">
        <v>844.37</v>
      </c>
      <c r="E1006" s="23">
        <v>806</v>
      </c>
      <c r="F1006" s="23" t="s">
        <v>47</v>
      </c>
      <c r="G1006" s="23">
        <v>56</v>
      </c>
      <c r="H1006" s="23">
        <v>3</v>
      </c>
      <c r="I1006" s="24">
        <v>45797</v>
      </c>
      <c r="J1006" s="23" t="s">
        <v>123</v>
      </c>
      <c r="K1006" s="23" t="s">
        <v>6880</v>
      </c>
      <c r="L1006" s="23">
        <v>23</v>
      </c>
      <c r="M1006" s="23" t="s">
        <v>23</v>
      </c>
      <c r="N1006" s="24">
        <v>45685</v>
      </c>
      <c r="O1006" s="23" t="s">
        <v>112</v>
      </c>
      <c r="P1006" s="23">
        <v>55.558900000000001</v>
      </c>
      <c r="Q1006" s="23">
        <v>-0.57469999999999999</v>
      </c>
      <c r="R1006" s="25">
        <f t="shared" si="46"/>
        <v>112</v>
      </c>
      <c r="S1006" t="str">
        <f t="shared" si="47"/>
        <v>0</v>
      </c>
      <c r="T1006" t="str">
        <f t="shared" si="45"/>
        <v>0</v>
      </c>
    </row>
    <row r="1007" spans="1:20" x14ac:dyDescent="0.3">
      <c r="A1007" s="26" t="s">
        <v>10798</v>
      </c>
      <c r="B1007" s="26" t="s">
        <v>10799</v>
      </c>
      <c r="C1007" s="26" t="s">
        <v>55</v>
      </c>
      <c r="D1007" s="26">
        <v>978.42</v>
      </c>
      <c r="E1007" s="26">
        <v>116</v>
      </c>
      <c r="F1007" s="26" t="s">
        <v>27</v>
      </c>
      <c r="G1007" s="26">
        <v>29</v>
      </c>
      <c r="H1007" s="26">
        <v>18</v>
      </c>
      <c r="I1007" s="27">
        <v>45819</v>
      </c>
      <c r="J1007" s="26" t="s">
        <v>480</v>
      </c>
      <c r="K1007" s="26" t="s">
        <v>10795</v>
      </c>
      <c r="L1007" s="26">
        <v>17</v>
      </c>
      <c r="M1007" s="26" t="s">
        <v>23</v>
      </c>
      <c r="N1007" s="27">
        <v>45589</v>
      </c>
      <c r="O1007" s="26" t="s">
        <v>77</v>
      </c>
      <c r="P1007" s="26">
        <v>50.669899999999998</v>
      </c>
      <c r="Q1007" s="26">
        <v>3.5383</v>
      </c>
      <c r="R1007" s="28">
        <f t="shared" si="46"/>
        <v>230</v>
      </c>
      <c r="S1007" t="str">
        <f t="shared" si="47"/>
        <v>0</v>
      </c>
      <c r="T1007" t="str">
        <f t="shared" si="45"/>
        <v>0</v>
      </c>
    </row>
    <row r="1008" spans="1:20" x14ac:dyDescent="0.3">
      <c r="A1008" s="23" t="s">
        <v>6399</v>
      </c>
      <c r="B1008" s="23" t="s">
        <v>6400</v>
      </c>
      <c r="C1008" s="23" t="s">
        <v>72</v>
      </c>
      <c r="D1008" s="23">
        <v>213.59</v>
      </c>
      <c r="E1008" s="23">
        <v>291</v>
      </c>
      <c r="F1008" s="23" t="s">
        <v>27</v>
      </c>
      <c r="G1008" s="23">
        <v>61</v>
      </c>
      <c r="H1008" s="23">
        <v>29</v>
      </c>
      <c r="I1008" s="24">
        <v>45318</v>
      </c>
      <c r="J1008" s="23" t="s">
        <v>115</v>
      </c>
      <c r="K1008" s="23" t="s">
        <v>6396</v>
      </c>
      <c r="L1008" s="23">
        <v>23</v>
      </c>
      <c r="M1008" s="23" t="s">
        <v>23</v>
      </c>
      <c r="N1008" s="24">
        <v>45012</v>
      </c>
      <c r="O1008" s="23" t="s">
        <v>112</v>
      </c>
      <c r="P1008" s="23">
        <v>50.175800000000002</v>
      </c>
      <c r="Q1008" s="23">
        <v>-7.0054999999999996</v>
      </c>
      <c r="R1008" s="25">
        <f t="shared" si="46"/>
        <v>306</v>
      </c>
      <c r="S1008" t="str">
        <f t="shared" si="47"/>
        <v>0</v>
      </c>
      <c r="T1008" t="str">
        <f t="shared" si="45"/>
        <v>0</v>
      </c>
    </row>
    <row r="1009" spans="1:20" x14ac:dyDescent="0.3">
      <c r="A1009" s="26" t="s">
        <v>6111</v>
      </c>
      <c r="B1009" s="26" t="s">
        <v>6112</v>
      </c>
      <c r="C1009" s="26" t="s">
        <v>55</v>
      </c>
      <c r="D1009" s="26">
        <v>581.29999999999995</v>
      </c>
      <c r="E1009" s="26">
        <v>270</v>
      </c>
      <c r="F1009" s="26" t="s">
        <v>27</v>
      </c>
      <c r="G1009" s="26">
        <v>25</v>
      </c>
      <c r="H1009" s="26">
        <v>26</v>
      </c>
      <c r="I1009" s="27">
        <v>45488</v>
      </c>
      <c r="J1009" s="26" t="s">
        <v>131</v>
      </c>
      <c r="K1009" s="26" t="s">
        <v>6110</v>
      </c>
      <c r="L1009" s="26">
        <v>17</v>
      </c>
      <c r="M1009" s="26" t="s">
        <v>23</v>
      </c>
      <c r="N1009" s="27">
        <v>45193</v>
      </c>
      <c r="O1009" s="26" t="s">
        <v>77</v>
      </c>
      <c r="P1009" s="26">
        <v>50.744599999999998</v>
      </c>
      <c r="Q1009" s="26">
        <v>6.1441999999999997</v>
      </c>
      <c r="R1009" s="28">
        <f t="shared" si="46"/>
        <v>295</v>
      </c>
      <c r="S1009" t="str">
        <f t="shared" si="47"/>
        <v>0</v>
      </c>
      <c r="T1009" t="str">
        <f t="shared" si="45"/>
        <v>0</v>
      </c>
    </row>
    <row r="1010" spans="1:20" hidden="1" x14ac:dyDescent="0.3">
      <c r="A1010" s="23" t="s">
        <v>9846</v>
      </c>
      <c r="B1010" s="23" t="s">
        <v>9847</v>
      </c>
      <c r="C1010" s="23" t="s">
        <v>72</v>
      </c>
      <c r="D1010" s="23">
        <v>15.29</v>
      </c>
      <c r="E1010" s="23">
        <v>446</v>
      </c>
      <c r="F1010" s="23" t="s">
        <v>20</v>
      </c>
      <c r="G1010" s="23">
        <v>54</v>
      </c>
      <c r="H1010" s="23">
        <v>18</v>
      </c>
      <c r="I1010" s="24">
        <v>45333</v>
      </c>
      <c r="J1010" s="23" t="s">
        <v>154</v>
      </c>
      <c r="K1010" s="23" t="s">
        <v>9841</v>
      </c>
      <c r="L1010" s="23">
        <v>16</v>
      </c>
      <c r="M1010" s="23" t="s">
        <v>23</v>
      </c>
      <c r="N1010" s="24">
        <v>45107</v>
      </c>
      <c r="O1010" s="23" t="s">
        <v>90</v>
      </c>
      <c r="P1010" s="23">
        <v>46.936999999999998</v>
      </c>
      <c r="Q1010" s="23">
        <v>15.159700000000001</v>
      </c>
      <c r="R1010" s="25">
        <f t="shared" si="46"/>
        <v>226</v>
      </c>
      <c r="S1010" t="str">
        <f t="shared" si="47"/>
        <v>0</v>
      </c>
      <c r="T1010" t="str">
        <f t="shared" si="45"/>
        <v>0</v>
      </c>
    </row>
    <row r="1011" spans="1:20" x14ac:dyDescent="0.3">
      <c r="A1011" s="26" t="s">
        <v>8700</v>
      </c>
      <c r="B1011" s="26" t="s">
        <v>8701</v>
      </c>
      <c r="C1011" s="26" t="s">
        <v>72</v>
      </c>
      <c r="D1011" s="26">
        <v>715.92</v>
      </c>
      <c r="E1011" s="26">
        <v>156</v>
      </c>
      <c r="F1011" s="26" t="s">
        <v>27</v>
      </c>
      <c r="G1011" s="26">
        <v>17</v>
      </c>
      <c r="H1011" s="26">
        <v>7</v>
      </c>
      <c r="I1011" s="27">
        <v>45752</v>
      </c>
      <c r="J1011" s="26" t="s">
        <v>131</v>
      </c>
      <c r="K1011" s="26" t="s">
        <v>8702</v>
      </c>
      <c r="L1011" s="26">
        <v>6</v>
      </c>
      <c r="M1011" s="26" t="s">
        <v>23</v>
      </c>
      <c r="N1011" s="27">
        <v>45676</v>
      </c>
      <c r="O1011" s="26" t="s">
        <v>24</v>
      </c>
      <c r="P1011" s="26">
        <v>53.884999999999998</v>
      </c>
      <c r="Q1011" s="26">
        <v>10.64</v>
      </c>
      <c r="R1011" s="28">
        <f t="shared" si="46"/>
        <v>76</v>
      </c>
      <c r="S1011" t="str">
        <f t="shared" si="47"/>
        <v>0</v>
      </c>
      <c r="T1011" t="str">
        <f t="shared" si="45"/>
        <v>0</v>
      </c>
    </row>
    <row r="1012" spans="1:20" hidden="1" x14ac:dyDescent="0.3">
      <c r="A1012" s="23" t="s">
        <v>9628</v>
      </c>
      <c r="B1012" s="23" t="s">
        <v>9629</v>
      </c>
      <c r="C1012" s="23" t="s">
        <v>55</v>
      </c>
      <c r="D1012" s="23">
        <v>420.14</v>
      </c>
      <c r="E1012" s="23">
        <v>571</v>
      </c>
      <c r="F1012" s="23" t="s">
        <v>20</v>
      </c>
      <c r="G1012" s="23">
        <v>71</v>
      </c>
      <c r="H1012" s="23">
        <v>21</v>
      </c>
      <c r="I1012" s="24">
        <v>45523</v>
      </c>
      <c r="J1012" s="23" t="s">
        <v>179</v>
      </c>
      <c r="K1012" s="23" t="s">
        <v>9627</v>
      </c>
      <c r="L1012" s="23">
        <v>41</v>
      </c>
      <c r="M1012" s="23" t="s">
        <v>23</v>
      </c>
      <c r="N1012" s="24">
        <v>45307</v>
      </c>
      <c r="O1012" s="23" t="s">
        <v>90</v>
      </c>
      <c r="P1012" s="23">
        <v>48.140099999999997</v>
      </c>
      <c r="Q1012" s="23">
        <v>15.775600000000001</v>
      </c>
      <c r="R1012" s="25">
        <f t="shared" si="46"/>
        <v>216</v>
      </c>
      <c r="S1012" t="str">
        <f t="shared" si="47"/>
        <v>0</v>
      </c>
      <c r="T1012" t="str">
        <f t="shared" ref="T1012:T1075" si="48">IF(E1012&lt;G1012,"1","0")</f>
        <v>0</v>
      </c>
    </row>
    <row r="1013" spans="1:20" x14ac:dyDescent="0.3">
      <c r="A1013" s="26" t="s">
        <v>8955</v>
      </c>
      <c r="B1013" s="26" t="s">
        <v>8956</v>
      </c>
      <c r="C1013" s="26" t="s">
        <v>36</v>
      </c>
      <c r="D1013" s="26">
        <v>201.34</v>
      </c>
      <c r="E1013" s="26">
        <v>183</v>
      </c>
      <c r="F1013" s="26" t="s">
        <v>27</v>
      </c>
      <c r="G1013" s="26">
        <v>93</v>
      </c>
      <c r="H1013" s="26">
        <v>13</v>
      </c>
      <c r="I1013" s="27">
        <v>45907</v>
      </c>
      <c r="J1013" s="26" t="s">
        <v>115</v>
      </c>
      <c r="K1013" s="26" t="s">
        <v>8954</v>
      </c>
      <c r="L1013" s="26">
        <v>27</v>
      </c>
      <c r="M1013" s="26" t="s">
        <v>23</v>
      </c>
      <c r="N1013" s="27">
        <v>45603</v>
      </c>
      <c r="O1013" s="26" t="s">
        <v>39</v>
      </c>
      <c r="P1013" s="26">
        <v>58.897300000000001</v>
      </c>
      <c r="Q1013" s="26">
        <v>14.9893</v>
      </c>
      <c r="R1013" s="28">
        <f t="shared" si="46"/>
        <v>304</v>
      </c>
      <c r="S1013" t="str">
        <f t="shared" si="47"/>
        <v>0</v>
      </c>
      <c r="T1013" t="str">
        <f t="shared" si="48"/>
        <v>0</v>
      </c>
    </row>
    <row r="1014" spans="1:20" hidden="1" x14ac:dyDescent="0.3">
      <c r="A1014" s="23" t="s">
        <v>9140</v>
      </c>
      <c r="B1014" s="23" t="s">
        <v>9141</v>
      </c>
      <c r="C1014" s="23" t="s">
        <v>55</v>
      </c>
      <c r="D1014" s="23">
        <v>754.7</v>
      </c>
      <c r="E1014" s="23">
        <v>423</v>
      </c>
      <c r="F1014" s="23" t="s">
        <v>20</v>
      </c>
      <c r="G1014" s="23">
        <v>30</v>
      </c>
      <c r="H1014" s="23">
        <v>13</v>
      </c>
      <c r="I1014" s="24">
        <v>45447</v>
      </c>
      <c r="J1014" s="23" t="s">
        <v>154</v>
      </c>
      <c r="K1014" s="23" t="s">
        <v>9142</v>
      </c>
      <c r="L1014" s="23">
        <v>23</v>
      </c>
      <c r="M1014" s="23" t="s">
        <v>23</v>
      </c>
      <c r="N1014" s="24">
        <v>45142</v>
      </c>
      <c r="O1014" s="23" t="s">
        <v>49</v>
      </c>
      <c r="P1014" s="23">
        <v>49.003599999999999</v>
      </c>
      <c r="Q1014" s="23">
        <v>23.730899999999998</v>
      </c>
      <c r="R1014" s="25">
        <f t="shared" si="46"/>
        <v>305</v>
      </c>
      <c r="S1014" t="str">
        <f t="shared" si="47"/>
        <v>0</v>
      </c>
      <c r="T1014" t="str">
        <f t="shared" si="48"/>
        <v>0</v>
      </c>
    </row>
    <row r="1015" spans="1:20" hidden="1" x14ac:dyDescent="0.3">
      <c r="A1015" s="26" t="s">
        <v>7342</v>
      </c>
      <c r="B1015" s="26" t="s">
        <v>7343</v>
      </c>
      <c r="C1015" s="26" t="s">
        <v>36</v>
      </c>
      <c r="D1015" s="26">
        <v>812.54</v>
      </c>
      <c r="E1015" s="26">
        <v>655</v>
      </c>
      <c r="F1015" s="26" t="s">
        <v>20</v>
      </c>
      <c r="G1015" s="26">
        <v>73</v>
      </c>
      <c r="H1015" s="26">
        <v>6</v>
      </c>
      <c r="I1015" s="27">
        <v>45898</v>
      </c>
      <c r="J1015" s="26" t="s">
        <v>43</v>
      </c>
      <c r="K1015" s="26" t="s">
        <v>7344</v>
      </c>
      <c r="L1015" s="26">
        <v>7</v>
      </c>
      <c r="M1015" s="26" t="s">
        <v>23</v>
      </c>
      <c r="N1015" s="27">
        <v>45668</v>
      </c>
      <c r="O1015" s="26" t="s">
        <v>44</v>
      </c>
      <c r="P1015" s="26">
        <v>46.234200000000001</v>
      </c>
      <c r="Q1015" s="26">
        <v>15.698399999999999</v>
      </c>
      <c r="R1015" s="28">
        <f t="shared" si="46"/>
        <v>230</v>
      </c>
      <c r="S1015" t="str">
        <f t="shared" si="47"/>
        <v>0</v>
      </c>
      <c r="T1015" t="str">
        <f t="shared" si="48"/>
        <v>0</v>
      </c>
    </row>
    <row r="1016" spans="1:20" hidden="1" x14ac:dyDescent="0.3">
      <c r="A1016" s="23" t="s">
        <v>8300</v>
      </c>
      <c r="B1016" s="23" t="s">
        <v>8301</v>
      </c>
      <c r="C1016" s="23" t="s">
        <v>72</v>
      </c>
      <c r="D1016" s="23">
        <v>120.05</v>
      </c>
      <c r="E1016" s="23">
        <v>672</v>
      </c>
      <c r="F1016" s="23" t="s">
        <v>20</v>
      </c>
      <c r="G1016" s="23">
        <v>39</v>
      </c>
      <c r="H1016" s="23">
        <v>3</v>
      </c>
      <c r="I1016" s="24">
        <v>45679</v>
      </c>
      <c r="J1016" s="23" t="s">
        <v>37</v>
      </c>
      <c r="K1016" s="23" t="s">
        <v>8299</v>
      </c>
      <c r="L1016" s="23">
        <v>28</v>
      </c>
      <c r="M1016" s="23" t="s">
        <v>23</v>
      </c>
      <c r="N1016" s="24">
        <v>45402</v>
      </c>
      <c r="O1016" s="23" t="s">
        <v>77</v>
      </c>
      <c r="P1016" s="23">
        <v>49.658200000000001</v>
      </c>
      <c r="Q1016" s="23">
        <v>4.2453000000000003</v>
      </c>
      <c r="R1016" s="25">
        <f t="shared" si="46"/>
        <v>277</v>
      </c>
      <c r="S1016" t="str">
        <f t="shared" si="47"/>
        <v>0</v>
      </c>
      <c r="T1016" t="str">
        <f t="shared" si="48"/>
        <v>0</v>
      </c>
    </row>
    <row r="1017" spans="1:20" hidden="1" x14ac:dyDescent="0.3">
      <c r="A1017" s="26" t="s">
        <v>9205</v>
      </c>
      <c r="B1017" s="26" t="s">
        <v>9206</v>
      </c>
      <c r="C1017" s="26" t="s">
        <v>42</v>
      </c>
      <c r="D1017" s="26">
        <v>50.59</v>
      </c>
      <c r="E1017" s="26">
        <v>600</v>
      </c>
      <c r="F1017" s="26" t="s">
        <v>20</v>
      </c>
      <c r="G1017" s="26">
        <v>45</v>
      </c>
      <c r="H1017" s="26">
        <v>10</v>
      </c>
      <c r="I1017" s="27">
        <v>45360</v>
      </c>
      <c r="J1017" s="26" t="s">
        <v>148</v>
      </c>
      <c r="K1017" s="26" t="s">
        <v>9207</v>
      </c>
      <c r="L1017" s="26">
        <v>27</v>
      </c>
      <c r="M1017" s="26" t="s">
        <v>23</v>
      </c>
      <c r="N1017" s="27">
        <v>45151</v>
      </c>
      <c r="O1017" s="26" t="s">
        <v>39</v>
      </c>
      <c r="P1017" s="26">
        <v>56.706099999999999</v>
      </c>
      <c r="Q1017" s="26">
        <v>11.3086</v>
      </c>
      <c r="R1017" s="28">
        <f t="shared" si="46"/>
        <v>209</v>
      </c>
      <c r="S1017" t="str">
        <f t="shared" si="47"/>
        <v>0</v>
      </c>
      <c r="T1017" t="str">
        <f t="shared" si="48"/>
        <v>0</v>
      </c>
    </row>
    <row r="1018" spans="1:20" x14ac:dyDescent="0.3">
      <c r="A1018" s="23" t="s">
        <v>9123</v>
      </c>
      <c r="B1018" s="23" t="s">
        <v>9124</v>
      </c>
      <c r="C1018" s="23" t="s">
        <v>42</v>
      </c>
      <c r="D1018" s="23">
        <v>340.74</v>
      </c>
      <c r="E1018" s="23">
        <v>15</v>
      </c>
      <c r="F1018" s="23" t="s">
        <v>27</v>
      </c>
      <c r="G1018" s="23">
        <v>14</v>
      </c>
      <c r="H1018" s="23">
        <v>21</v>
      </c>
      <c r="I1018" s="24">
        <v>45842</v>
      </c>
      <c r="J1018" s="23" t="s">
        <v>221</v>
      </c>
      <c r="K1018" s="23" t="s">
        <v>9122</v>
      </c>
      <c r="L1018" s="23">
        <v>8</v>
      </c>
      <c r="M1018" s="23" t="s">
        <v>23</v>
      </c>
      <c r="N1018" s="24">
        <v>45591</v>
      </c>
      <c r="O1018" s="23" t="s">
        <v>49</v>
      </c>
      <c r="P1018" s="23">
        <v>52.573900000000002</v>
      </c>
      <c r="Q1018" s="23">
        <v>23.708300000000001</v>
      </c>
      <c r="R1018" s="25">
        <f t="shared" si="46"/>
        <v>251</v>
      </c>
      <c r="S1018" t="str">
        <f t="shared" si="47"/>
        <v>0</v>
      </c>
      <c r="T1018" t="str">
        <f t="shared" si="48"/>
        <v>0</v>
      </c>
    </row>
    <row r="1019" spans="1:20" hidden="1" x14ac:dyDescent="0.3">
      <c r="A1019" s="26" t="s">
        <v>3703</v>
      </c>
      <c r="B1019" s="26" t="s">
        <v>3704</v>
      </c>
      <c r="C1019" s="26" t="s">
        <v>65</v>
      </c>
      <c r="D1019" s="26">
        <v>629.73</v>
      </c>
      <c r="E1019" s="26">
        <v>925</v>
      </c>
      <c r="F1019" s="26" t="s">
        <v>47</v>
      </c>
      <c r="G1019" s="26">
        <v>94</v>
      </c>
      <c r="H1019" s="26">
        <v>5</v>
      </c>
      <c r="I1019" s="27">
        <v>45124</v>
      </c>
      <c r="J1019" s="26" t="s">
        <v>321</v>
      </c>
      <c r="K1019" s="26" t="s">
        <v>3705</v>
      </c>
      <c r="L1019" s="26">
        <v>22</v>
      </c>
      <c r="M1019" s="26" t="s">
        <v>23</v>
      </c>
      <c r="N1019" s="27">
        <v>45044</v>
      </c>
      <c r="O1019" s="26" t="s">
        <v>84</v>
      </c>
      <c r="P1019" s="26">
        <v>53.237699999999997</v>
      </c>
      <c r="Q1019" s="26">
        <v>6.0172999999999996</v>
      </c>
      <c r="R1019" s="28">
        <f t="shared" si="46"/>
        <v>80</v>
      </c>
      <c r="S1019" t="str">
        <f t="shared" si="47"/>
        <v>0</v>
      </c>
      <c r="T1019" t="str">
        <f t="shared" si="48"/>
        <v>0</v>
      </c>
    </row>
    <row r="1020" spans="1:20" hidden="1" x14ac:dyDescent="0.3">
      <c r="A1020" s="23" t="s">
        <v>2330</v>
      </c>
      <c r="B1020" s="23" t="s">
        <v>2331</v>
      </c>
      <c r="C1020" s="23" t="s">
        <v>19</v>
      </c>
      <c r="D1020" s="23">
        <v>795.49</v>
      </c>
      <c r="E1020" s="23">
        <v>760</v>
      </c>
      <c r="F1020" s="23" t="s">
        <v>47</v>
      </c>
      <c r="G1020" s="23">
        <v>47</v>
      </c>
      <c r="H1020" s="23">
        <v>11</v>
      </c>
      <c r="I1020" s="24">
        <v>45986</v>
      </c>
      <c r="J1020" s="23" t="s">
        <v>224</v>
      </c>
      <c r="K1020" s="23" t="s">
        <v>2327</v>
      </c>
      <c r="L1020" s="23">
        <v>16</v>
      </c>
      <c r="M1020" s="23" t="s">
        <v>23</v>
      </c>
      <c r="N1020" s="24">
        <v>45678</v>
      </c>
      <c r="O1020" s="23" t="s">
        <v>24</v>
      </c>
      <c r="P1020" s="23">
        <v>48.034500000000001</v>
      </c>
      <c r="Q1020" s="23">
        <v>8.3948999999999998</v>
      </c>
      <c r="R1020" s="25">
        <f t="shared" si="46"/>
        <v>308</v>
      </c>
      <c r="S1020" t="str">
        <f t="shared" si="47"/>
        <v>0</v>
      </c>
      <c r="T1020" t="str">
        <f t="shared" si="48"/>
        <v>0</v>
      </c>
    </row>
    <row r="1021" spans="1:20" x14ac:dyDescent="0.3">
      <c r="A1021" s="26" t="s">
        <v>8850</v>
      </c>
      <c r="B1021" s="26" t="s">
        <v>8851</v>
      </c>
      <c r="C1021" s="26" t="s">
        <v>55</v>
      </c>
      <c r="D1021" s="26">
        <v>550.6</v>
      </c>
      <c r="E1021" s="26">
        <v>97</v>
      </c>
      <c r="F1021" s="26" t="s">
        <v>27</v>
      </c>
      <c r="G1021" s="26">
        <v>96</v>
      </c>
      <c r="H1021" s="26">
        <v>4</v>
      </c>
      <c r="I1021" s="27">
        <v>45799</v>
      </c>
      <c r="J1021" s="26" t="s">
        <v>151</v>
      </c>
      <c r="K1021" s="26" t="s">
        <v>8852</v>
      </c>
      <c r="L1021" s="26">
        <v>39</v>
      </c>
      <c r="M1021" s="26" t="s">
        <v>23</v>
      </c>
      <c r="N1021" s="27">
        <v>45561</v>
      </c>
      <c r="O1021" s="26" t="s">
        <v>112</v>
      </c>
      <c r="P1021" s="26">
        <v>52.716500000000003</v>
      </c>
      <c r="Q1021" s="26">
        <v>-0.56850000000000001</v>
      </c>
      <c r="R1021" s="28">
        <f t="shared" si="46"/>
        <v>238</v>
      </c>
      <c r="S1021" t="str">
        <f t="shared" si="47"/>
        <v>0</v>
      </c>
      <c r="T1021" t="str">
        <f t="shared" si="48"/>
        <v>0</v>
      </c>
    </row>
    <row r="1022" spans="1:20" hidden="1" x14ac:dyDescent="0.3">
      <c r="A1022" s="23" t="s">
        <v>6064</v>
      </c>
      <c r="B1022" s="23" t="s">
        <v>6065</v>
      </c>
      <c r="C1022" s="23" t="s">
        <v>32</v>
      </c>
      <c r="D1022" s="23">
        <v>584.94000000000005</v>
      </c>
      <c r="E1022" s="23">
        <v>961</v>
      </c>
      <c r="F1022" s="23" t="s">
        <v>47</v>
      </c>
      <c r="G1022" s="23">
        <v>28</v>
      </c>
      <c r="H1022" s="23">
        <v>10</v>
      </c>
      <c r="I1022" s="24">
        <v>45141</v>
      </c>
      <c r="J1022" s="23" t="s">
        <v>204</v>
      </c>
      <c r="K1022" s="23" t="s">
        <v>6063</v>
      </c>
      <c r="L1022" s="23">
        <v>31</v>
      </c>
      <c r="M1022" s="23" t="s">
        <v>38</v>
      </c>
      <c r="N1022" s="24">
        <v>45057</v>
      </c>
      <c r="O1022" s="23" t="s">
        <v>112</v>
      </c>
      <c r="P1022" s="23">
        <v>56.959800000000001</v>
      </c>
      <c r="Q1022" s="23">
        <v>-4.3489000000000004</v>
      </c>
      <c r="R1022" s="25">
        <f t="shared" si="46"/>
        <v>84</v>
      </c>
      <c r="S1022" t="str">
        <f t="shared" si="47"/>
        <v>0</v>
      </c>
      <c r="T1022" t="str">
        <f t="shared" si="48"/>
        <v>0</v>
      </c>
    </row>
    <row r="1023" spans="1:20" hidden="1" x14ac:dyDescent="0.3">
      <c r="A1023" s="26" t="s">
        <v>1296</v>
      </c>
      <c r="B1023" s="26" t="s">
        <v>1297</v>
      </c>
      <c r="C1023" s="26" t="s">
        <v>55</v>
      </c>
      <c r="D1023" s="26">
        <v>801.86</v>
      </c>
      <c r="E1023" s="26">
        <v>615</v>
      </c>
      <c r="F1023" s="26" t="s">
        <v>20</v>
      </c>
      <c r="G1023" s="26">
        <v>83</v>
      </c>
      <c r="H1023" s="26">
        <v>4</v>
      </c>
      <c r="I1023" s="27">
        <v>45290</v>
      </c>
      <c r="J1023" s="26" t="s">
        <v>480</v>
      </c>
      <c r="K1023" s="26" t="s">
        <v>1295</v>
      </c>
      <c r="L1023" s="26">
        <v>47</v>
      </c>
      <c r="M1023" s="26" t="s">
        <v>23</v>
      </c>
      <c r="N1023" s="27">
        <v>45242</v>
      </c>
      <c r="O1023" s="26" t="s">
        <v>90</v>
      </c>
      <c r="P1023" s="26">
        <v>47.486499999999999</v>
      </c>
      <c r="Q1023" s="26">
        <v>9.8427000000000007</v>
      </c>
      <c r="R1023" s="28">
        <f t="shared" si="46"/>
        <v>48</v>
      </c>
      <c r="S1023" t="str">
        <f t="shared" si="47"/>
        <v>0</v>
      </c>
      <c r="T1023" t="str">
        <f t="shared" si="48"/>
        <v>0</v>
      </c>
    </row>
    <row r="1024" spans="1:20" x14ac:dyDescent="0.3">
      <c r="A1024" s="23" t="s">
        <v>2320</v>
      </c>
      <c r="B1024" s="23" t="s">
        <v>2321</v>
      </c>
      <c r="C1024" s="23" t="s">
        <v>19</v>
      </c>
      <c r="D1024" s="23">
        <v>533.54999999999995</v>
      </c>
      <c r="E1024" s="23">
        <v>299</v>
      </c>
      <c r="F1024" s="23" t="s">
        <v>27</v>
      </c>
      <c r="G1024" s="23">
        <v>36</v>
      </c>
      <c r="H1024" s="23">
        <v>28</v>
      </c>
      <c r="I1024" s="24">
        <v>45265</v>
      </c>
      <c r="J1024" s="23" t="s">
        <v>33</v>
      </c>
      <c r="K1024" s="23" t="s">
        <v>2322</v>
      </c>
      <c r="L1024" s="23">
        <v>18</v>
      </c>
      <c r="M1024" s="23" t="s">
        <v>23</v>
      </c>
      <c r="N1024" s="24">
        <v>45096</v>
      </c>
      <c r="O1024" s="23" t="s">
        <v>29</v>
      </c>
      <c r="P1024" s="23">
        <v>38.255299999999998</v>
      </c>
      <c r="Q1024" s="23">
        <v>-3.6137999999999999</v>
      </c>
      <c r="R1024" s="25">
        <f t="shared" si="46"/>
        <v>169</v>
      </c>
      <c r="S1024" t="str">
        <f t="shared" si="47"/>
        <v>0</v>
      </c>
      <c r="T1024" t="str">
        <f t="shared" si="48"/>
        <v>0</v>
      </c>
    </row>
    <row r="1025" spans="1:20" hidden="1" x14ac:dyDescent="0.3">
      <c r="A1025" s="26" t="s">
        <v>250</v>
      </c>
      <c r="B1025" s="26" t="s">
        <v>251</v>
      </c>
      <c r="C1025" s="26" t="s">
        <v>72</v>
      </c>
      <c r="D1025" s="26">
        <v>615.04</v>
      </c>
      <c r="E1025" s="26">
        <v>746</v>
      </c>
      <c r="F1025" s="26" t="s">
        <v>47</v>
      </c>
      <c r="G1025" s="26">
        <v>22</v>
      </c>
      <c r="H1025" s="26">
        <v>13</v>
      </c>
      <c r="I1025" s="27">
        <v>45710</v>
      </c>
      <c r="J1025" s="26" t="s">
        <v>118</v>
      </c>
      <c r="K1025" s="26" t="s">
        <v>252</v>
      </c>
      <c r="L1025" s="26">
        <v>35</v>
      </c>
      <c r="M1025" s="26" t="s">
        <v>23</v>
      </c>
      <c r="N1025" s="27">
        <v>45361</v>
      </c>
      <c r="O1025" s="26" t="s">
        <v>49</v>
      </c>
      <c r="P1025" s="26">
        <v>49.6785</v>
      </c>
      <c r="Q1025" s="26">
        <v>18.6327</v>
      </c>
      <c r="R1025" s="28">
        <f t="shared" si="46"/>
        <v>349</v>
      </c>
      <c r="S1025" t="str">
        <f t="shared" si="47"/>
        <v>0</v>
      </c>
      <c r="T1025" t="str">
        <f t="shared" si="48"/>
        <v>0</v>
      </c>
    </row>
    <row r="1026" spans="1:20" hidden="1" x14ac:dyDescent="0.3">
      <c r="A1026" s="23" t="s">
        <v>1431</v>
      </c>
      <c r="B1026" s="23" t="s">
        <v>1432</v>
      </c>
      <c r="C1026" s="23" t="s">
        <v>19</v>
      </c>
      <c r="D1026" s="23">
        <v>521.05999999999995</v>
      </c>
      <c r="E1026" s="23">
        <v>421</v>
      </c>
      <c r="F1026" s="23" t="s">
        <v>20</v>
      </c>
      <c r="G1026" s="23">
        <v>18</v>
      </c>
      <c r="H1026" s="23">
        <v>8</v>
      </c>
      <c r="I1026" s="24">
        <v>45998</v>
      </c>
      <c r="J1026" s="23" t="s">
        <v>321</v>
      </c>
      <c r="K1026" s="23" t="s">
        <v>1428</v>
      </c>
      <c r="L1026" s="23">
        <v>7</v>
      </c>
      <c r="M1026" s="23" t="s">
        <v>38</v>
      </c>
      <c r="N1026" s="24">
        <v>45668</v>
      </c>
      <c r="O1026" s="23" t="s">
        <v>84</v>
      </c>
      <c r="P1026" s="23">
        <v>53.1036</v>
      </c>
      <c r="Q1026" s="23">
        <v>5.5671999999999997</v>
      </c>
      <c r="R1026" s="25">
        <f t="shared" si="46"/>
        <v>330</v>
      </c>
      <c r="S1026" t="str">
        <f t="shared" si="47"/>
        <v>0</v>
      </c>
      <c r="T1026" t="str">
        <f t="shared" si="48"/>
        <v>0</v>
      </c>
    </row>
    <row r="1027" spans="1:20" hidden="1" x14ac:dyDescent="0.3">
      <c r="A1027" s="26" t="s">
        <v>5310</v>
      </c>
      <c r="B1027" s="26" t="s">
        <v>5311</v>
      </c>
      <c r="C1027" s="26" t="s">
        <v>72</v>
      </c>
      <c r="D1027" s="26">
        <v>881.65</v>
      </c>
      <c r="E1027" s="26">
        <v>306</v>
      </c>
      <c r="F1027" s="26" t="s">
        <v>20</v>
      </c>
      <c r="G1027" s="26">
        <v>26</v>
      </c>
      <c r="H1027" s="26">
        <v>6</v>
      </c>
      <c r="I1027" s="27">
        <v>45696</v>
      </c>
      <c r="J1027" s="26" t="s">
        <v>412</v>
      </c>
      <c r="K1027" s="26" t="s">
        <v>5307</v>
      </c>
      <c r="L1027" s="26">
        <v>9</v>
      </c>
      <c r="M1027" s="26" t="s">
        <v>23</v>
      </c>
      <c r="N1027" s="27">
        <v>45541</v>
      </c>
      <c r="O1027" s="26" t="s">
        <v>39</v>
      </c>
      <c r="P1027" s="26">
        <v>56.389200000000002</v>
      </c>
      <c r="Q1027" s="26">
        <v>13.610900000000001</v>
      </c>
      <c r="R1027" s="28">
        <f t="shared" ref="R1027:R1090" si="49">I1027-N1027</f>
        <v>155</v>
      </c>
      <c r="S1027" t="str">
        <f t="shared" ref="S1027:S1090" si="50">IF(E1027&lt;G1027,"1","0")</f>
        <v>0</v>
      </c>
      <c r="T1027" t="str">
        <f t="shared" si="48"/>
        <v>0</v>
      </c>
    </row>
    <row r="1028" spans="1:20" hidden="1" x14ac:dyDescent="0.3">
      <c r="A1028" s="23" t="s">
        <v>5989</v>
      </c>
      <c r="B1028" s="23" t="s">
        <v>5990</v>
      </c>
      <c r="C1028" s="23" t="s">
        <v>65</v>
      </c>
      <c r="D1028" s="23">
        <v>243.16</v>
      </c>
      <c r="E1028" s="23">
        <v>955</v>
      </c>
      <c r="F1028" s="23" t="s">
        <v>47</v>
      </c>
      <c r="G1028" s="23">
        <v>53</v>
      </c>
      <c r="H1028" s="23">
        <v>11</v>
      </c>
      <c r="I1028" s="24">
        <v>45759</v>
      </c>
      <c r="J1028" s="23" t="s">
        <v>234</v>
      </c>
      <c r="K1028" s="23" t="s">
        <v>5988</v>
      </c>
      <c r="L1028" s="23">
        <v>33</v>
      </c>
      <c r="M1028" s="23" t="s">
        <v>23</v>
      </c>
      <c r="N1028" s="24">
        <v>45575</v>
      </c>
      <c r="O1028" s="23" t="s">
        <v>24</v>
      </c>
      <c r="P1028" s="23">
        <v>50.906500000000001</v>
      </c>
      <c r="Q1028" s="23">
        <v>9.1895000000000007</v>
      </c>
      <c r="R1028" s="25">
        <f t="shared" si="49"/>
        <v>184</v>
      </c>
      <c r="S1028" t="str">
        <f t="shared" si="50"/>
        <v>0</v>
      </c>
      <c r="T1028" t="str">
        <f t="shared" si="48"/>
        <v>0</v>
      </c>
    </row>
    <row r="1029" spans="1:20" x14ac:dyDescent="0.3">
      <c r="A1029" s="26" t="s">
        <v>4181</v>
      </c>
      <c r="B1029" s="26" t="s">
        <v>4182</v>
      </c>
      <c r="C1029" s="26" t="s">
        <v>19</v>
      </c>
      <c r="D1029" s="26">
        <v>271.35000000000002</v>
      </c>
      <c r="E1029" s="26">
        <v>273</v>
      </c>
      <c r="F1029" s="26" t="s">
        <v>27</v>
      </c>
      <c r="G1029" s="26">
        <v>54</v>
      </c>
      <c r="H1029" s="26">
        <v>2</v>
      </c>
      <c r="I1029" s="27">
        <v>45637</v>
      </c>
      <c r="J1029" s="26" t="s">
        <v>385</v>
      </c>
      <c r="K1029" s="26" t="s">
        <v>4183</v>
      </c>
      <c r="L1029" s="26">
        <v>43</v>
      </c>
      <c r="M1029" s="26" t="s">
        <v>23</v>
      </c>
      <c r="N1029" s="27">
        <v>45469</v>
      </c>
      <c r="O1029" s="26" t="s">
        <v>49</v>
      </c>
      <c r="P1029" s="26">
        <v>51.080599999999997</v>
      </c>
      <c r="Q1029" s="26">
        <v>19.392700000000001</v>
      </c>
      <c r="R1029" s="28">
        <f t="shared" si="49"/>
        <v>168</v>
      </c>
      <c r="S1029" t="str">
        <f t="shared" si="50"/>
        <v>0</v>
      </c>
      <c r="T1029" t="str">
        <f t="shared" si="48"/>
        <v>0</v>
      </c>
    </row>
    <row r="1030" spans="1:20" x14ac:dyDescent="0.3">
      <c r="A1030" s="23" t="s">
        <v>6042</v>
      </c>
      <c r="B1030" s="23" t="s">
        <v>6043</v>
      </c>
      <c r="C1030" s="23" t="s">
        <v>36</v>
      </c>
      <c r="D1030" s="23">
        <v>136.68</v>
      </c>
      <c r="E1030" s="23">
        <v>260</v>
      </c>
      <c r="F1030" s="23" t="s">
        <v>27</v>
      </c>
      <c r="G1030" s="23">
        <v>97</v>
      </c>
      <c r="H1030" s="23">
        <v>18</v>
      </c>
      <c r="I1030" s="24">
        <v>45776</v>
      </c>
      <c r="J1030" s="23" t="s">
        <v>224</v>
      </c>
      <c r="K1030" s="23" t="s">
        <v>6041</v>
      </c>
      <c r="L1030" s="23">
        <v>21</v>
      </c>
      <c r="M1030" s="23" t="s">
        <v>23</v>
      </c>
      <c r="N1030" s="24">
        <v>45590</v>
      </c>
      <c r="O1030" s="23" t="s">
        <v>84</v>
      </c>
      <c r="P1030" s="23">
        <v>52.377899999999997</v>
      </c>
      <c r="Q1030" s="23">
        <v>6.4077999999999999</v>
      </c>
      <c r="R1030" s="25">
        <f t="shared" si="49"/>
        <v>186</v>
      </c>
      <c r="S1030" t="str">
        <f t="shared" si="50"/>
        <v>0</v>
      </c>
      <c r="T1030" t="str">
        <f t="shared" si="48"/>
        <v>0</v>
      </c>
    </row>
    <row r="1031" spans="1:20" x14ac:dyDescent="0.3">
      <c r="A1031" s="26" t="s">
        <v>1907</v>
      </c>
      <c r="B1031" s="26" t="s">
        <v>1908</v>
      </c>
      <c r="C1031" s="26" t="s">
        <v>55</v>
      </c>
      <c r="D1031" s="26">
        <v>821.27</v>
      </c>
      <c r="E1031" s="26">
        <v>238</v>
      </c>
      <c r="F1031" s="26" t="s">
        <v>27</v>
      </c>
      <c r="G1031" s="26">
        <v>51</v>
      </c>
      <c r="H1031" s="26">
        <v>18</v>
      </c>
      <c r="I1031" s="27">
        <v>45586</v>
      </c>
      <c r="J1031" s="26" t="s">
        <v>224</v>
      </c>
      <c r="K1031" s="26" t="s">
        <v>1906</v>
      </c>
      <c r="L1031" s="26">
        <v>23</v>
      </c>
      <c r="M1031" s="26" t="s">
        <v>23</v>
      </c>
      <c r="N1031" s="27">
        <v>45312</v>
      </c>
      <c r="O1031" s="26" t="s">
        <v>44</v>
      </c>
      <c r="P1031" s="26">
        <v>40.180100000000003</v>
      </c>
      <c r="Q1031" s="26" t="s">
        <v>11116</v>
      </c>
      <c r="R1031" s="28">
        <f t="shared" si="49"/>
        <v>274</v>
      </c>
      <c r="S1031" t="str">
        <f t="shared" si="50"/>
        <v>0</v>
      </c>
      <c r="T1031" t="str">
        <f t="shared" si="48"/>
        <v>0</v>
      </c>
    </row>
    <row r="1032" spans="1:20" hidden="1" x14ac:dyDescent="0.3">
      <c r="A1032" s="23" t="s">
        <v>3226</v>
      </c>
      <c r="B1032" s="23" t="s">
        <v>3227</v>
      </c>
      <c r="C1032" s="23" t="s">
        <v>19</v>
      </c>
      <c r="D1032" s="23">
        <v>417.66</v>
      </c>
      <c r="E1032" s="23">
        <v>935</v>
      </c>
      <c r="F1032" s="23" t="s">
        <v>47</v>
      </c>
      <c r="G1032" s="23">
        <v>60</v>
      </c>
      <c r="H1032" s="23">
        <v>22</v>
      </c>
      <c r="I1032" s="24">
        <v>45606</v>
      </c>
      <c r="J1032" s="23" t="s">
        <v>204</v>
      </c>
      <c r="K1032" s="23" t="s">
        <v>3223</v>
      </c>
      <c r="L1032" s="23">
        <v>39</v>
      </c>
      <c r="M1032" s="23" t="s">
        <v>23</v>
      </c>
      <c r="N1032" s="24">
        <v>45278</v>
      </c>
      <c r="O1032" s="23" t="s">
        <v>77</v>
      </c>
      <c r="P1032" s="23">
        <v>50.177199999999999</v>
      </c>
      <c r="Q1032" s="23">
        <v>2.7162000000000002</v>
      </c>
      <c r="R1032" s="25">
        <f t="shared" si="49"/>
        <v>328</v>
      </c>
      <c r="S1032" t="str">
        <f t="shared" si="50"/>
        <v>0</v>
      </c>
      <c r="T1032" t="str">
        <f t="shared" si="48"/>
        <v>0</v>
      </c>
    </row>
    <row r="1033" spans="1:20" hidden="1" x14ac:dyDescent="0.3">
      <c r="A1033" s="26" t="s">
        <v>948</v>
      </c>
      <c r="B1033" s="26" t="s">
        <v>949</v>
      </c>
      <c r="C1033" s="26" t="s">
        <v>36</v>
      </c>
      <c r="D1033" s="26">
        <v>354.42</v>
      </c>
      <c r="E1033" s="26">
        <v>773</v>
      </c>
      <c r="F1033" s="26" t="s">
        <v>47</v>
      </c>
      <c r="G1033" s="26">
        <v>92</v>
      </c>
      <c r="H1033" s="26">
        <v>12</v>
      </c>
      <c r="I1033" s="27">
        <v>45613</v>
      </c>
      <c r="J1033" s="26" t="s">
        <v>459</v>
      </c>
      <c r="K1033" s="26" t="s">
        <v>947</v>
      </c>
      <c r="L1033" s="26">
        <v>37</v>
      </c>
      <c r="M1033" s="26" t="s">
        <v>23</v>
      </c>
      <c r="N1033" s="27">
        <v>45390</v>
      </c>
      <c r="O1033" s="26" t="s">
        <v>112</v>
      </c>
      <c r="P1033" s="26">
        <v>54.776899999999998</v>
      </c>
      <c r="Q1033" s="26">
        <v>-2.3210000000000002</v>
      </c>
      <c r="R1033" s="28">
        <f t="shared" si="49"/>
        <v>223</v>
      </c>
      <c r="S1033" t="str">
        <f t="shared" si="50"/>
        <v>0</v>
      </c>
      <c r="T1033" t="str">
        <f t="shared" si="48"/>
        <v>0</v>
      </c>
    </row>
    <row r="1034" spans="1:20" hidden="1" x14ac:dyDescent="0.3">
      <c r="A1034" s="23" t="s">
        <v>3151</v>
      </c>
      <c r="B1034" s="23" t="s">
        <v>3152</v>
      </c>
      <c r="C1034" s="23" t="s">
        <v>19</v>
      </c>
      <c r="D1034" s="23">
        <v>981.54</v>
      </c>
      <c r="E1034" s="23">
        <v>331</v>
      </c>
      <c r="F1034" s="23" t="s">
        <v>20</v>
      </c>
      <c r="G1034" s="23">
        <v>67</v>
      </c>
      <c r="H1034" s="23">
        <v>17</v>
      </c>
      <c r="I1034" s="24">
        <v>45185</v>
      </c>
      <c r="J1034" s="23" t="s">
        <v>66</v>
      </c>
      <c r="K1034" s="23" t="s">
        <v>3148</v>
      </c>
      <c r="L1034" s="23">
        <v>12</v>
      </c>
      <c r="M1034" s="23" t="s">
        <v>23</v>
      </c>
      <c r="N1034" s="24">
        <v>45181</v>
      </c>
      <c r="O1034" s="23" t="s">
        <v>39</v>
      </c>
      <c r="P1034" s="23">
        <v>68.196700000000007</v>
      </c>
      <c r="Q1034" s="23">
        <v>20.6114</v>
      </c>
      <c r="R1034" s="25">
        <f t="shared" si="49"/>
        <v>4</v>
      </c>
      <c r="S1034" t="str">
        <f t="shared" si="50"/>
        <v>0</v>
      </c>
      <c r="T1034" t="str">
        <f t="shared" si="48"/>
        <v>0</v>
      </c>
    </row>
    <row r="1035" spans="1:20" x14ac:dyDescent="0.3">
      <c r="A1035" s="26" t="s">
        <v>5337</v>
      </c>
      <c r="B1035" s="26" t="s">
        <v>5338</v>
      </c>
      <c r="C1035" s="26" t="s">
        <v>32</v>
      </c>
      <c r="D1035" s="26">
        <v>927.54</v>
      </c>
      <c r="E1035" s="26">
        <v>114</v>
      </c>
      <c r="F1035" s="26" t="s">
        <v>27</v>
      </c>
      <c r="G1035" s="26">
        <v>67</v>
      </c>
      <c r="H1035" s="26">
        <v>19</v>
      </c>
      <c r="I1035" s="27">
        <v>45134</v>
      </c>
      <c r="J1035" s="26" t="s">
        <v>221</v>
      </c>
      <c r="K1035" s="26" t="s">
        <v>5336</v>
      </c>
      <c r="L1035" s="26">
        <v>41</v>
      </c>
      <c r="M1035" s="26" t="s">
        <v>23</v>
      </c>
      <c r="N1035" s="27">
        <v>45030</v>
      </c>
      <c r="O1035" s="26" t="s">
        <v>112</v>
      </c>
      <c r="P1035" s="26">
        <v>57.976399999999998</v>
      </c>
      <c r="Q1035" s="26">
        <v>0.88349999999999995</v>
      </c>
      <c r="R1035" s="28">
        <f t="shared" si="49"/>
        <v>104</v>
      </c>
      <c r="S1035" t="str">
        <f t="shared" si="50"/>
        <v>0</v>
      </c>
      <c r="T1035" t="str">
        <f t="shared" si="48"/>
        <v>0</v>
      </c>
    </row>
    <row r="1036" spans="1:20" x14ac:dyDescent="0.3">
      <c r="A1036" s="23" t="s">
        <v>1927</v>
      </c>
      <c r="B1036" s="23" t="s">
        <v>1928</v>
      </c>
      <c r="C1036" s="23" t="s">
        <v>36</v>
      </c>
      <c r="D1036" s="23">
        <v>972.27</v>
      </c>
      <c r="E1036" s="23">
        <v>267</v>
      </c>
      <c r="F1036" s="23" t="s">
        <v>27</v>
      </c>
      <c r="G1036" s="23">
        <v>39</v>
      </c>
      <c r="H1036" s="23">
        <v>17</v>
      </c>
      <c r="I1036" s="24">
        <v>45788</v>
      </c>
      <c r="J1036" s="23" t="s">
        <v>179</v>
      </c>
      <c r="K1036" s="23" t="s">
        <v>1929</v>
      </c>
      <c r="L1036" s="23">
        <v>39</v>
      </c>
      <c r="M1036" s="23" t="s">
        <v>38</v>
      </c>
      <c r="N1036" s="24">
        <v>45488</v>
      </c>
      <c r="O1036" s="23" t="s">
        <v>39</v>
      </c>
      <c r="P1036" s="23">
        <v>63.643099999999997</v>
      </c>
      <c r="Q1036" s="23">
        <v>18.0137</v>
      </c>
      <c r="R1036" s="25">
        <f t="shared" si="49"/>
        <v>300</v>
      </c>
      <c r="S1036" t="str">
        <f t="shared" si="50"/>
        <v>0</v>
      </c>
      <c r="T1036" t="str">
        <f t="shared" si="48"/>
        <v>0</v>
      </c>
    </row>
    <row r="1037" spans="1:20" hidden="1" x14ac:dyDescent="0.3">
      <c r="A1037" s="26" t="s">
        <v>5459</v>
      </c>
      <c r="B1037" s="26" t="s">
        <v>5460</v>
      </c>
      <c r="C1037" s="26" t="s">
        <v>42</v>
      </c>
      <c r="D1037" s="26">
        <v>150.88</v>
      </c>
      <c r="E1037" s="26">
        <v>11</v>
      </c>
      <c r="F1037" s="26" t="s">
        <v>27</v>
      </c>
      <c r="G1037" s="26">
        <v>14</v>
      </c>
      <c r="H1037" s="26">
        <v>4</v>
      </c>
      <c r="I1037" s="27">
        <v>46015</v>
      </c>
      <c r="J1037" s="26" t="s">
        <v>360</v>
      </c>
      <c r="K1037" s="26" t="s">
        <v>5454</v>
      </c>
      <c r="L1037" s="26">
        <v>24</v>
      </c>
      <c r="M1037" s="26" t="s">
        <v>23</v>
      </c>
      <c r="N1037" s="27">
        <v>45712</v>
      </c>
      <c r="O1037" s="26" t="s">
        <v>90</v>
      </c>
      <c r="P1037" s="26">
        <v>47.849299999999999</v>
      </c>
      <c r="Q1037" s="26">
        <v>17.033100000000001</v>
      </c>
      <c r="R1037" s="28">
        <f t="shared" si="49"/>
        <v>303</v>
      </c>
      <c r="S1037" t="str">
        <f t="shared" si="50"/>
        <v>1</v>
      </c>
      <c r="T1037" t="str">
        <f t="shared" si="48"/>
        <v>1</v>
      </c>
    </row>
    <row r="1038" spans="1:20" x14ac:dyDescent="0.3">
      <c r="A1038" s="23" t="s">
        <v>7279</v>
      </c>
      <c r="B1038" s="23" t="s">
        <v>7280</v>
      </c>
      <c r="C1038" s="23" t="s">
        <v>36</v>
      </c>
      <c r="D1038" s="23">
        <v>892.34</v>
      </c>
      <c r="E1038" s="23">
        <v>72</v>
      </c>
      <c r="F1038" s="23" t="s">
        <v>27</v>
      </c>
      <c r="G1038" s="23">
        <v>17</v>
      </c>
      <c r="H1038" s="23">
        <v>29</v>
      </c>
      <c r="I1038" s="24">
        <v>45354</v>
      </c>
      <c r="J1038" s="23" t="s">
        <v>158</v>
      </c>
      <c r="K1038" s="23" t="s">
        <v>7274</v>
      </c>
      <c r="L1038" s="23">
        <v>21</v>
      </c>
      <c r="M1038" s="23" t="s">
        <v>23</v>
      </c>
      <c r="N1038" s="24">
        <v>45210</v>
      </c>
      <c r="O1038" s="23" t="s">
        <v>29</v>
      </c>
      <c r="P1038" s="23">
        <v>42.030700000000003</v>
      </c>
      <c r="Q1038" s="23">
        <v>-7.9610000000000003</v>
      </c>
      <c r="R1038" s="25">
        <f t="shared" si="49"/>
        <v>144</v>
      </c>
      <c r="S1038" t="str">
        <f t="shared" si="50"/>
        <v>0</v>
      </c>
      <c r="T1038" t="str">
        <f t="shared" si="48"/>
        <v>0</v>
      </c>
    </row>
    <row r="1039" spans="1:20" hidden="1" x14ac:dyDescent="0.3">
      <c r="A1039" s="26" t="s">
        <v>6320</v>
      </c>
      <c r="B1039" s="26" t="s">
        <v>6321</v>
      </c>
      <c r="C1039" s="26" t="s">
        <v>65</v>
      </c>
      <c r="D1039" s="26">
        <v>335.42</v>
      </c>
      <c r="E1039" s="26">
        <v>873</v>
      </c>
      <c r="F1039" s="26" t="s">
        <v>47</v>
      </c>
      <c r="G1039" s="26">
        <v>46</v>
      </c>
      <c r="H1039" s="26">
        <v>17</v>
      </c>
      <c r="I1039" s="27">
        <v>45188</v>
      </c>
      <c r="J1039" s="26" t="s">
        <v>151</v>
      </c>
      <c r="K1039" s="26" t="s">
        <v>6317</v>
      </c>
      <c r="L1039" s="26">
        <v>49</v>
      </c>
      <c r="M1039" s="26" t="s">
        <v>23</v>
      </c>
      <c r="N1039" s="27">
        <v>45005</v>
      </c>
      <c r="O1039" s="26" t="s">
        <v>39</v>
      </c>
      <c r="P1039" s="26">
        <v>66.042299999999997</v>
      </c>
      <c r="Q1039" s="26">
        <v>13.334</v>
      </c>
      <c r="R1039" s="28">
        <f t="shared" si="49"/>
        <v>183</v>
      </c>
      <c r="S1039" t="str">
        <f t="shared" si="50"/>
        <v>0</v>
      </c>
      <c r="T1039" t="str">
        <f t="shared" si="48"/>
        <v>0</v>
      </c>
    </row>
    <row r="1040" spans="1:20" hidden="1" x14ac:dyDescent="0.3">
      <c r="A1040" s="23" t="s">
        <v>216</v>
      </c>
      <c r="B1040" s="23" t="s">
        <v>217</v>
      </c>
      <c r="C1040" s="23" t="s">
        <v>72</v>
      </c>
      <c r="D1040" s="23">
        <v>22.53</v>
      </c>
      <c r="E1040" s="23">
        <v>405</v>
      </c>
      <c r="F1040" s="23" t="s">
        <v>20</v>
      </c>
      <c r="G1040" s="23">
        <v>56</v>
      </c>
      <c r="H1040" s="23">
        <v>16</v>
      </c>
      <c r="I1040" s="24">
        <v>45814</v>
      </c>
      <c r="J1040" s="23" t="s">
        <v>218</v>
      </c>
      <c r="K1040" s="23" t="s">
        <v>215</v>
      </c>
      <c r="L1040" s="23">
        <v>17</v>
      </c>
      <c r="M1040" s="23" t="s">
        <v>23</v>
      </c>
      <c r="N1040" s="24">
        <v>45542</v>
      </c>
      <c r="O1040" s="23" t="s">
        <v>112</v>
      </c>
      <c r="P1040" s="23">
        <v>53.8367</v>
      </c>
      <c r="Q1040" s="23">
        <v>-6.0953999999999997</v>
      </c>
      <c r="R1040" s="25">
        <f t="shared" si="49"/>
        <v>272</v>
      </c>
      <c r="S1040" t="str">
        <f t="shared" si="50"/>
        <v>0</v>
      </c>
      <c r="T1040" t="str">
        <f t="shared" si="48"/>
        <v>0</v>
      </c>
    </row>
    <row r="1041" spans="1:20" hidden="1" x14ac:dyDescent="0.3">
      <c r="A1041" s="26" t="s">
        <v>4260</v>
      </c>
      <c r="B1041" s="26" t="s">
        <v>4261</v>
      </c>
      <c r="C1041" s="26" t="s">
        <v>36</v>
      </c>
      <c r="D1041" s="26">
        <v>397.39</v>
      </c>
      <c r="E1041" s="26">
        <v>816</v>
      </c>
      <c r="F1041" s="26" t="s">
        <v>47</v>
      </c>
      <c r="G1041" s="26">
        <v>98</v>
      </c>
      <c r="H1041" s="26">
        <v>9</v>
      </c>
      <c r="I1041" s="27">
        <v>45525</v>
      </c>
      <c r="J1041" s="26" t="s">
        <v>61</v>
      </c>
      <c r="K1041" s="26" t="s">
        <v>4257</v>
      </c>
      <c r="L1041" s="26">
        <v>8</v>
      </c>
      <c r="M1041" s="26" t="s">
        <v>23</v>
      </c>
      <c r="N1041" s="27">
        <v>45360</v>
      </c>
      <c r="O1041" s="26" t="s">
        <v>90</v>
      </c>
      <c r="P1041" s="26">
        <v>48.192900000000002</v>
      </c>
      <c r="Q1041" s="26">
        <v>16.255299999999998</v>
      </c>
      <c r="R1041" s="28">
        <f t="shared" si="49"/>
        <v>165</v>
      </c>
      <c r="S1041" t="str">
        <f t="shared" si="50"/>
        <v>0</v>
      </c>
      <c r="T1041" t="str">
        <f t="shared" si="48"/>
        <v>0</v>
      </c>
    </row>
    <row r="1042" spans="1:20" x14ac:dyDescent="0.3">
      <c r="A1042" s="23" t="s">
        <v>7316</v>
      </c>
      <c r="B1042" s="23" t="s">
        <v>7317</v>
      </c>
      <c r="C1042" s="23" t="s">
        <v>19</v>
      </c>
      <c r="D1042" s="23">
        <v>514.1</v>
      </c>
      <c r="E1042" s="23">
        <v>177</v>
      </c>
      <c r="F1042" s="23" t="s">
        <v>27</v>
      </c>
      <c r="G1042" s="23">
        <v>54</v>
      </c>
      <c r="H1042" s="23">
        <v>11</v>
      </c>
      <c r="I1042" s="24">
        <v>45160</v>
      </c>
      <c r="J1042" s="23" t="s">
        <v>76</v>
      </c>
      <c r="K1042" s="23" t="s">
        <v>7318</v>
      </c>
      <c r="L1042" s="23">
        <v>34</v>
      </c>
      <c r="M1042" s="23" t="s">
        <v>23</v>
      </c>
      <c r="N1042" s="24">
        <v>45043</v>
      </c>
      <c r="O1042" s="23" t="s">
        <v>39</v>
      </c>
      <c r="P1042" s="23">
        <v>59.307000000000002</v>
      </c>
      <c r="Q1042" s="23">
        <v>12.174300000000001</v>
      </c>
      <c r="R1042" s="25">
        <f t="shared" si="49"/>
        <v>117</v>
      </c>
      <c r="S1042" t="str">
        <f t="shared" si="50"/>
        <v>0</v>
      </c>
      <c r="T1042" t="str">
        <f t="shared" si="48"/>
        <v>0</v>
      </c>
    </row>
    <row r="1043" spans="1:20" hidden="1" x14ac:dyDescent="0.3">
      <c r="A1043" s="26" t="s">
        <v>9086</v>
      </c>
      <c r="B1043" s="26" t="s">
        <v>9087</v>
      </c>
      <c r="C1043" s="26" t="s">
        <v>42</v>
      </c>
      <c r="D1043" s="26">
        <v>117.14</v>
      </c>
      <c r="E1043" s="26">
        <v>975</v>
      </c>
      <c r="F1043" s="26" t="s">
        <v>47</v>
      </c>
      <c r="G1043" s="26">
        <v>14</v>
      </c>
      <c r="H1043" s="26">
        <v>12</v>
      </c>
      <c r="I1043" s="27">
        <v>45507</v>
      </c>
      <c r="J1043" s="26" t="s">
        <v>412</v>
      </c>
      <c r="K1043" s="26" t="s">
        <v>9081</v>
      </c>
      <c r="L1043" s="26">
        <v>10</v>
      </c>
      <c r="M1043" s="26" t="s">
        <v>38</v>
      </c>
      <c r="N1043" s="27">
        <v>45469</v>
      </c>
      <c r="O1043" s="26" t="s">
        <v>44</v>
      </c>
      <c r="P1043" s="26">
        <v>39.734200000000001</v>
      </c>
      <c r="Q1043" s="26">
        <v>14.601100000000001</v>
      </c>
      <c r="R1043" s="28">
        <f t="shared" si="49"/>
        <v>38</v>
      </c>
      <c r="S1043" t="str">
        <f t="shared" si="50"/>
        <v>0</v>
      </c>
      <c r="T1043" t="str">
        <f t="shared" si="48"/>
        <v>0</v>
      </c>
    </row>
    <row r="1044" spans="1:20" hidden="1" x14ac:dyDescent="0.3">
      <c r="A1044" s="23" t="s">
        <v>6490</v>
      </c>
      <c r="B1044" s="23" t="s">
        <v>6491</v>
      </c>
      <c r="C1044" s="23" t="s">
        <v>42</v>
      </c>
      <c r="D1044" s="23">
        <v>542.29999999999995</v>
      </c>
      <c r="E1044" s="23">
        <v>771</v>
      </c>
      <c r="F1044" s="23" t="s">
        <v>47</v>
      </c>
      <c r="G1044" s="23">
        <v>72</v>
      </c>
      <c r="H1044" s="23">
        <v>11</v>
      </c>
      <c r="I1044" s="24">
        <v>45530</v>
      </c>
      <c r="J1044" s="23" t="s">
        <v>48</v>
      </c>
      <c r="K1044" s="23" t="s">
        <v>6489</v>
      </c>
      <c r="L1044" s="23">
        <v>6</v>
      </c>
      <c r="M1044" s="23" t="s">
        <v>23</v>
      </c>
      <c r="N1044" s="24">
        <v>45179</v>
      </c>
      <c r="O1044" s="23" t="s">
        <v>29</v>
      </c>
      <c r="P1044" s="23">
        <v>38.564300000000003</v>
      </c>
      <c r="Q1044" s="23">
        <v>-5.7957999999999998</v>
      </c>
      <c r="R1044" s="25">
        <f t="shared" si="49"/>
        <v>351</v>
      </c>
      <c r="S1044" t="str">
        <f t="shared" si="50"/>
        <v>0</v>
      </c>
      <c r="T1044" t="str">
        <f t="shared" si="48"/>
        <v>0</v>
      </c>
    </row>
    <row r="1045" spans="1:20" hidden="1" x14ac:dyDescent="0.3">
      <c r="A1045" s="26" t="s">
        <v>10805</v>
      </c>
      <c r="B1045" s="26" t="s">
        <v>10806</v>
      </c>
      <c r="C1045" s="26" t="s">
        <v>36</v>
      </c>
      <c r="D1045" s="26">
        <v>821.27</v>
      </c>
      <c r="E1045" s="26">
        <v>945</v>
      </c>
      <c r="F1045" s="26" t="s">
        <v>47</v>
      </c>
      <c r="G1045" s="26">
        <v>95</v>
      </c>
      <c r="H1045" s="26">
        <v>13</v>
      </c>
      <c r="I1045" s="27">
        <v>45887</v>
      </c>
      <c r="J1045" s="26" t="s">
        <v>61</v>
      </c>
      <c r="K1045" s="26" t="s">
        <v>10807</v>
      </c>
      <c r="L1045" s="26">
        <v>19</v>
      </c>
      <c r="M1045" s="26" t="s">
        <v>38</v>
      </c>
      <c r="N1045" s="27">
        <v>45661</v>
      </c>
      <c r="O1045" s="26" t="s">
        <v>39</v>
      </c>
      <c r="P1045" s="26">
        <v>57.845199999999998</v>
      </c>
      <c r="Q1045" s="26">
        <v>17.6175</v>
      </c>
      <c r="R1045" s="28">
        <f t="shared" si="49"/>
        <v>226</v>
      </c>
      <c r="S1045" t="str">
        <f t="shared" si="50"/>
        <v>0</v>
      </c>
      <c r="T1045" t="str">
        <f t="shared" si="48"/>
        <v>0</v>
      </c>
    </row>
    <row r="1046" spans="1:20" x14ac:dyDescent="0.3">
      <c r="A1046" s="23" t="s">
        <v>2570</v>
      </c>
      <c r="B1046" s="23" t="s">
        <v>2571</v>
      </c>
      <c r="C1046" s="23" t="s">
        <v>19</v>
      </c>
      <c r="D1046" s="23">
        <v>383.87</v>
      </c>
      <c r="E1046" s="23">
        <v>258</v>
      </c>
      <c r="F1046" s="23" t="s">
        <v>27</v>
      </c>
      <c r="G1046" s="23">
        <v>56</v>
      </c>
      <c r="H1046" s="23">
        <v>22</v>
      </c>
      <c r="I1046" s="24">
        <v>45775</v>
      </c>
      <c r="J1046" s="23" t="s">
        <v>163</v>
      </c>
      <c r="K1046" s="23" t="s">
        <v>2572</v>
      </c>
      <c r="L1046" s="23">
        <v>38</v>
      </c>
      <c r="M1046" s="23" t="s">
        <v>23</v>
      </c>
      <c r="N1046" s="24">
        <v>45427</v>
      </c>
      <c r="O1046" s="23" t="s">
        <v>90</v>
      </c>
      <c r="P1046" s="23">
        <v>47.1175</v>
      </c>
      <c r="Q1046" s="23">
        <v>15.1288</v>
      </c>
      <c r="R1046" s="25">
        <f t="shared" si="49"/>
        <v>348</v>
      </c>
      <c r="S1046" t="str">
        <f t="shared" si="50"/>
        <v>0</v>
      </c>
      <c r="T1046" t="str">
        <f t="shared" si="48"/>
        <v>0</v>
      </c>
    </row>
    <row r="1047" spans="1:20" hidden="1" x14ac:dyDescent="0.3">
      <c r="A1047" s="26" t="s">
        <v>9863</v>
      </c>
      <c r="B1047" s="26" t="s">
        <v>9864</v>
      </c>
      <c r="C1047" s="26" t="s">
        <v>42</v>
      </c>
      <c r="D1047" s="26">
        <v>359.12</v>
      </c>
      <c r="E1047" s="26">
        <v>399</v>
      </c>
      <c r="F1047" s="26" t="s">
        <v>20</v>
      </c>
      <c r="G1047" s="26">
        <v>34</v>
      </c>
      <c r="H1047" s="26">
        <v>8</v>
      </c>
      <c r="I1047" s="27">
        <v>45574</v>
      </c>
      <c r="J1047" s="26" t="s">
        <v>48</v>
      </c>
      <c r="K1047" s="26" t="s">
        <v>9860</v>
      </c>
      <c r="L1047" s="26">
        <v>24</v>
      </c>
      <c r="M1047" s="26" t="s">
        <v>23</v>
      </c>
      <c r="N1047" s="27">
        <v>45259</v>
      </c>
      <c r="O1047" s="26" t="s">
        <v>49</v>
      </c>
      <c r="P1047" s="26">
        <v>49.444400000000002</v>
      </c>
      <c r="Q1047" s="26">
        <v>20.740300000000001</v>
      </c>
      <c r="R1047" s="28">
        <f t="shared" si="49"/>
        <v>315</v>
      </c>
      <c r="S1047" t="str">
        <f t="shared" si="50"/>
        <v>0</v>
      </c>
      <c r="T1047" t="str">
        <f t="shared" si="48"/>
        <v>0</v>
      </c>
    </row>
    <row r="1048" spans="1:20" x14ac:dyDescent="0.3">
      <c r="A1048" s="23" t="s">
        <v>11030</v>
      </c>
      <c r="B1048" s="23" t="s">
        <v>11031</v>
      </c>
      <c r="C1048" s="23" t="s">
        <v>32</v>
      </c>
      <c r="D1048" s="23">
        <v>345.42</v>
      </c>
      <c r="E1048" s="23">
        <v>269</v>
      </c>
      <c r="F1048" s="23" t="s">
        <v>27</v>
      </c>
      <c r="G1048" s="23">
        <v>59</v>
      </c>
      <c r="H1048" s="23">
        <v>14</v>
      </c>
      <c r="I1048" s="24">
        <v>45222</v>
      </c>
      <c r="J1048" s="23" t="s">
        <v>459</v>
      </c>
      <c r="K1048" s="23" t="s">
        <v>11029</v>
      </c>
      <c r="L1048" s="23">
        <v>20</v>
      </c>
      <c r="M1048" s="23" t="s">
        <v>23</v>
      </c>
      <c r="N1048" s="24">
        <v>45210</v>
      </c>
      <c r="O1048" s="23" t="s">
        <v>138</v>
      </c>
      <c r="P1048" s="23">
        <v>43.628100000000003</v>
      </c>
      <c r="Q1048" s="23">
        <v>2.0434999999999999</v>
      </c>
      <c r="R1048" s="25">
        <f t="shared" si="49"/>
        <v>12</v>
      </c>
      <c r="S1048" t="str">
        <f t="shared" si="50"/>
        <v>0</v>
      </c>
      <c r="T1048" t="str">
        <f t="shared" si="48"/>
        <v>0</v>
      </c>
    </row>
    <row r="1049" spans="1:20" hidden="1" x14ac:dyDescent="0.3">
      <c r="A1049" s="26" t="s">
        <v>4262</v>
      </c>
      <c r="B1049" s="26" t="s">
        <v>4263</v>
      </c>
      <c r="C1049" s="26" t="s">
        <v>36</v>
      </c>
      <c r="D1049" s="26">
        <v>923.86</v>
      </c>
      <c r="E1049" s="26">
        <v>831</v>
      </c>
      <c r="F1049" s="26" t="s">
        <v>47</v>
      </c>
      <c r="G1049" s="26">
        <v>54</v>
      </c>
      <c r="H1049" s="26">
        <v>18</v>
      </c>
      <c r="I1049" s="27">
        <v>45486</v>
      </c>
      <c r="J1049" s="26" t="s">
        <v>210</v>
      </c>
      <c r="K1049" s="26" t="s">
        <v>4257</v>
      </c>
      <c r="L1049" s="26">
        <v>47</v>
      </c>
      <c r="M1049" s="26" t="s">
        <v>23</v>
      </c>
      <c r="N1049" s="27">
        <v>45173</v>
      </c>
      <c r="O1049" s="26" t="s">
        <v>84</v>
      </c>
      <c r="P1049" s="26">
        <v>51.572400000000002</v>
      </c>
      <c r="Q1049" s="26">
        <v>6.1188000000000002</v>
      </c>
      <c r="R1049" s="28">
        <f t="shared" si="49"/>
        <v>313</v>
      </c>
      <c r="S1049" t="str">
        <f t="shared" si="50"/>
        <v>0</v>
      </c>
      <c r="T1049" t="str">
        <f t="shared" si="48"/>
        <v>0</v>
      </c>
    </row>
    <row r="1050" spans="1:20" hidden="1" x14ac:dyDescent="0.3">
      <c r="A1050" s="23" t="s">
        <v>4831</v>
      </c>
      <c r="B1050" s="23" t="s">
        <v>4832</v>
      </c>
      <c r="C1050" s="23" t="s">
        <v>36</v>
      </c>
      <c r="D1050" s="23">
        <v>58.27</v>
      </c>
      <c r="E1050" s="23">
        <v>631</v>
      </c>
      <c r="F1050" s="23" t="s">
        <v>20</v>
      </c>
      <c r="G1050" s="23">
        <v>39</v>
      </c>
      <c r="H1050" s="23">
        <v>14</v>
      </c>
      <c r="I1050" s="24">
        <v>45605</v>
      </c>
      <c r="J1050" s="23" t="s">
        <v>218</v>
      </c>
      <c r="K1050" s="23" t="s">
        <v>4828</v>
      </c>
      <c r="L1050" s="23">
        <v>33</v>
      </c>
      <c r="M1050" s="23" t="s">
        <v>38</v>
      </c>
      <c r="N1050" s="24">
        <v>45486</v>
      </c>
      <c r="O1050" s="23" t="s">
        <v>138</v>
      </c>
      <c r="P1050" s="23">
        <v>50.564</v>
      </c>
      <c r="Q1050" s="23">
        <v>8.2893000000000008</v>
      </c>
      <c r="R1050" s="25">
        <f t="shared" si="49"/>
        <v>119</v>
      </c>
      <c r="S1050" t="str">
        <f t="shared" si="50"/>
        <v>0</v>
      </c>
      <c r="T1050" t="str">
        <f t="shared" si="48"/>
        <v>0</v>
      </c>
    </row>
    <row r="1051" spans="1:20" hidden="1" x14ac:dyDescent="0.3">
      <c r="A1051" s="26" t="s">
        <v>11020</v>
      </c>
      <c r="B1051" s="26" t="s">
        <v>11021</v>
      </c>
      <c r="C1051" s="26" t="s">
        <v>72</v>
      </c>
      <c r="D1051" s="26">
        <v>450.63</v>
      </c>
      <c r="E1051" s="26">
        <v>680</v>
      </c>
      <c r="F1051" s="26" t="s">
        <v>20</v>
      </c>
      <c r="G1051" s="26">
        <v>57</v>
      </c>
      <c r="H1051" s="26">
        <v>16</v>
      </c>
      <c r="I1051" s="27">
        <v>45348</v>
      </c>
      <c r="J1051" s="26" t="s">
        <v>126</v>
      </c>
      <c r="K1051" s="26" t="s">
        <v>11022</v>
      </c>
      <c r="L1051" s="26">
        <v>31</v>
      </c>
      <c r="M1051" s="26" t="s">
        <v>23</v>
      </c>
      <c r="N1051" s="27">
        <v>45166</v>
      </c>
      <c r="O1051" s="26" t="s">
        <v>138</v>
      </c>
      <c r="P1051" s="26">
        <v>47.017600000000002</v>
      </c>
      <c r="Q1051" s="26">
        <v>1.6540999999999999</v>
      </c>
      <c r="R1051" s="28">
        <f t="shared" si="49"/>
        <v>182</v>
      </c>
      <c r="S1051" t="str">
        <f t="shared" si="50"/>
        <v>0</v>
      </c>
      <c r="T1051" t="str">
        <f t="shared" si="48"/>
        <v>0</v>
      </c>
    </row>
    <row r="1052" spans="1:20" hidden="1" x14ac:dyDescent="0.3">
      <c r="A1052" s="23" t="s">
        <v>3667</v>
      </c>
      <c r="B1052" s="23" t="s">
        <v>3668</v>
      </c>
      <c r="C1052" s="23" t="s">
        <v>36</v>
      </c>
      <c r="D1052" s="23">
        <v>271.95</v>
      </c>
      <c r="E1052" s="23">
        <v>485</v>
      </c>
      <c r="F1052" s="23" t="s">
        <v>20</v>
      </c>
      <c r="G1052" s="23">
        <v>60</v>
      </c>
      <c r="H1052" s="23">
        <v>15</v>
      </c>
      <c r="I1052" s="24">
        <v>45820</v>
      </c>
      <c r="J1052" s="23" t="s">
        <v>185</v>
      </c>
      <c r="K1052" s="23" t="s">
        <v>3669</v>
      </c>
      <c r="L1052" s="23">
        <v>5</v>
      </c>
      <c r="M1052" s="23" t="s">
        <v>23</v>
      </c>
      <c r="N1052" s="24">
        <v>45629</v>
      </c>
      <c r="O1052" s="23" t="s">
        <v>24</v>
      </c>
      <c r="P1052" s="23">
        <v>53.519100000000002</v>
      </c>
      <c r="Q1052" s="23">
        <v>12.1183</v>
      </c>
      <c r="R1052" s="25">
        <f t="shared" si="49"/>
        <v>191</v>
      </c>
      <c r="S1052" t="str">
        <f t="shared" si="50"/>
        <v>0</v>
      </c>
      <c r="T1052" t="str">
        <f t="shared" si="48"/>
        <v>0</v>
      </c>
    </row>
    <row r="1053" spans="1:20" hidden="1" x14ac:dyDescent="0.3">
      <c r="A1053" s="26" t="s">
        <v>98</v>
      </c>
      <c r="B1053" s="26" t="s">
        <v>99</v>
      </c>
      <c r="C1053" s="26" t="s">
        <v>42</v>
      </c>
      <c r="D1053" s="26">
        <v>894.87</v>
      </c>
      <c r="E1053" s="26">
        <v>579</v>
      </c>
      <c r="F1053" s="26" t="s">
        <v>20</v>
      </c>
      <c r="G1053" s="26">
        <v>64</v>
      </c>
      <c r="H1053" s="26">
        <v>22</v>
      </c>
      <c r="I1053" s="27">
        <v>45786</v>
      </c>
      <c r="J1053" s="26" t="s">
        <v>100</v>
      </c>
      <c r="K1053" s="26" t="s">
        <v>101</v>
      </c>
      <c r="L1053" s="26">
        <v>17</v>
      </c>
      <c r="M1053" s="26" t="s">
        <v>23</v>
      </c>
      <c r="N1053" s="27">
        <v>45598</v>
      </c>
      <c r="O1053" s="26" t="s">
        <v>44</v>
      </c>
      <c r="P1053" s="26">
        <v>38.5274</v>
      </c>
      <c r="Q1053" s="26">
        <v>16.3689</v>
      </c>
      <c r="R1053" s="28">
        <f t="shared" si="49"/>
        <v>188</v>
      </c>
      <c r="S1053" t="str">
        <f t="shared" si="50"/>
        <v>0</v>
      </c>
      <c r="T1053" t="str">
        <f t="shared" si="48"/>
        <v>0</v>
      </c>
    </row>
    <row r="1054" spans="1:20" hidden="1" x14ac:dyDescent="0.3">
      <c r="A1054" s="23" t="s">
        <v>3026</v>
      </c>
      <c r="B1054" s="23" t="s">
        <v>3027</v>
      </c>
      <c r="C1054" s="23" t="s">
        <v>55</v>
      </c>
      <c r="D1054" s="23">
        <v>105.09</v>
      </c>
      <c r="E1054" s="23">
        <v>58</v>
      </c>
      <c r="F1054" s="23" t="s">
        <v>27</v>
      </c>
      <c r="G1054" s="23">
        <v>64</v>
      </c>
      <c r="H1054" s="23">
        <v>20</v>
      </c>
      <c r="I1054" s="24">
        <v>45857</v>
      </c>
      <c r="J1054" s="23" t="s">
        <v>148</v>
      </c>
      <c r="K1054" s="23" t="s">
        <v>3028</v>
      </c>
      <c r="L1054" s="23">
        <v>44</v>
      </c>
      <c r="M1054" s="23" t="s">
        <v>23</v>
      </c>
      <c r="N1054" s="24">
        <v>45615</v>
      </c>
      <c r="O1054" s="23" t="s">
        <v>49</v>
      </c>
      <c r="P1054" s="23">
        <v>51.487499999999997</v>
      </c>
      <c r="Q1054" s="23">
        <v>15.9899</v>
      </c>
      <c r="R1054" s="25">
        <f t="shared" si="49"/>
        <v>242</v>
      </c>
      <c r="S1054" t="str">
        <f t="shared" si="50"/>
        <v>1</v>
      </c>
      <c r="T1054" t="str">
        <f t="shared" si="48"/>
        <v>1</v>
      </c>
    </row>
    <row r="1055" spans="1:20" hidden="1" x14ac:dyDescent="0.3">
      <c r="A1055" s="26" t="s">
        <v>6336</v>
      </c>
      <c r="B1055" s="26" t="s">
        <v>6337</v>
      </c>
      <c r="C1055" s="26" t="s">
        <v>19</v>
      </c>
      <c r="D1055" s="26">
        <v>417.33</v>
      </c>
      <c r="E1055" s="26">
        <v>641</v>
      </c>
      <c r="F1055" s="26" t="s">
        <v>20</v>
      </c>
      <c r="G1055" s="26">
        <v>55</v>
      </c>
      <c r="H1055" s="26">
        <v>7</v>
      </c>
      <c r="I1055" s="27">
        <v>45906</v>
      </c>
      <c r="J1055" s="26" t="s">
        <v>118</v>
      </c>
      <c r="K1055" s="26" t="s">
        <v>6338</v>
      </c>
      <c r="L1055" s="26">
        <v>36</v>
      </c>
      <c r="M1055" s="26" t="s">
        <v>23</v>
      </c>
      <c r="N1055" s="27">
        <v>45663</v>
      </c>
      <c r="O1055" s="26" t="s">
        <v>77</v>
      </c>
      <c r="P1055" s="26">
        <v>50.063600000000001</v>
      </c>
      <c r="Q1055" s="26">
        <v>3.5434000000000001</v>
      </c>
      <c r="R1055" s="28">
        <f t="shared" si="49"/>
        <v>243</v>
      </c>
      <c r="S1055" t="str">
        <f t="shared" si="50"/>
        <v>0</v>
      </c>
      <c r="T1055" t="str">
        <f t="shared" si="48"/>
        <v>0</v>
      </c>
    </row>
    <row r="1056" spans="1:20" hidden="1" x14ac:dyDescent="0.3">
      <c r="A1056" s="23" t="s">
        <v>3732</v>
      </c>
      <c r="B1056" s="23" t="s">
        <v>3733</v>
      </c>
      <c r="C1056" s="23" t="s">
        <v>65</v>
      </c>
      <c r="D1056" s="23">
        <v>412.75</v>
      </c>
      <c r="E1056" s="23">
        <v>886</v>
      </c>
      <c r="F1056" s="23" t="s">
        <v>47</v>
      </c>
      <c r="G1056" s="23">
        <v>40</v>
      </c>
      <c r="H1056" s="23">
        <v>8</v>
      </c>
      <c r="I1056" s="24">
        <v>45873</v>
      </c>
      <c r="J1056" s="23" t="s">
        <v>73</v>
      </c>
      <c r="K1056" s="23" t="s">
        <v>3727</v>
      </c>
      <c r="L1056" s="23">
        <v>7</v>
      </c>
      <c r="M1056" s="23" t="s">
        <v>23</v>
      </c>
      <c r="N1056" s="24">
        <v>45604</v>
      </c>
      <c r="O1056" s="23" t="s">
        <v>39</v>
      </c>
      <c r="P1056" s="23">
        <v>62.4651</v>
      </c>
      <c r="Q1056" s="23">
        <v>14.170199999999999</v>
      </c>
      <c r="R1056" s="25">
        <f t="shared" si="49"/>
        <v>269</v>
      </c>
      <c r="S1056" t="str">
        <f t="shared" si="50"/>
        <v>0</v>
      </c>
      <c r="T1056" t="str">
        <f t="shared" si="48"/>
        <v>0</v>
      </c>
    </row>
    <row r="1057" spans="1:20" x14ac:dyDescent="0.3">
      <c r="A1057" s="26" t="s">
        <v>11056</v>
      </c>
      <c r="B1057" s="26" t="s">
        <v>11057</v>
      </c>
      <c r="C1057" s="26" t="s">
        <v>65</v>
      </c>
      <c r="D1057" s="26">
        <v>889.51</v>
      </c>
      <c r="E1057" s="26">
        <v>265</v>
      </c>
      <c r="F1057" s="26" t="s">
        <v>27</v>
      </c>
      <c r="G1057" s="26">
        <v>43</v>
      </c>
      <c r="H1057" s="26">
        <v>6</v>
      </c>
      <c r="I1057" s="27">
        <v>45308</v>
      </c>
      <c r="J1057" s="26" t="s">
        <v>429</v>
      </c>
      <c r="K1057" s="26" t="s">
        <v>11058</v>
      </c>
      <c r="L1057" s="26">
        <v>18</v>
      </c>
      <c r="M1057" s="26" t="s">
        <v>23</v>
      </c>
      <c r="N1057" s="27">
        <v>45256</v>
      </c>
      <c r="O1057" s="26" t="s">
        <v>84</v>
      </c>
      <c r="P1057" s="26">
        <v>51.133600000000001</v>
      </c>
      <c r="Q1057" s="26">
        <v>3.7824</v>
      </c>
      <c r="R1057" s="28">
        <f t="shared" si="49"/>
        <v>52</v>
      </c>
      <c r="S1057" t="str">
        <f t="shared" si="50"/>
        <v>0</v>
      </c>
      <c r="T1057" t="str">
        <f t="shared" si="48"/>
        <v>0</v>
      </c>
    </row>
    <row r="1058" spans="1:20" hidden="1" x14ac:dyDescent="0.3">
      <c r="A1058" s="23" t="s">
        <v>8817</v>
      </c>
      <c r="B1058" s="23" t="s">
        <v>8818</v>
      </c>
      <c r="C1058" s="23" t="s">
        <v>19</v>
      </c>
      <c r="D1058" s="23">
        <v>223.34</v>
      </c>
      <c r="E1058" s="23">
        <v>74</v>
      </c>
      <c r="F1058" s="23" t="s">
        <v>27</v>
      </c>
      <c r="G1058" s="23">
        <v>83</v>
      </c>
      <c r="H1058" s="23">
        <v>29</v>
      </c>
      <c r="I1058" s="24">
        <v>45280</v>
      </c>
      <c r="J1058" s="23" t="s">
        <v>360</v>
      </c>
      <c r="K1058" s="23" t="s">
        <v>8814</v>
      </c>
      <c r="L1058" s="23">
        <v>32</v>
      </c>
      <c r="M1058" s="23" t="s">
        <v>23</v>
      </c>
      <c r="N1058" s="24">
        <v>45161</v>
      </c>
      <c r="O1058" s="23" t="s">
        <v>29</v>
      </c>
      <c r="P1058" s="23">
        <v>40.549599999999998</v>
      </c>
      <c r="Q1058" s="23">
        <v>-4.2000000000000003E-2</v>
      </c>
      <c r="R1058" s="25">
        <f t="shared" si="49"/>
        <v>119</v>
      </c>
      <c r="S1058" t="str">
        <f t="shared" si="50"/>
        <v>1</v>
      </c>
      <c r="T1058" t="str">
        <f t="shared" si="48"/>
        <v>1</v>
      </c>
    </row>
    <row r="1059" spans="1:20" hidden="1" x14ac:dyDescent="0.3">
      <c r="A1059" s="26" t="s">
        <v>1209</v>
      </c>
      <c r="B1059" s="26" t="s">
        <v>1210</v>
      </c>
      <c r="C1059" s="26" t="s">
        <v>55</v>
      </c>
      <c r="D1059" s="26">
        <v>648.45000000000005</v>
      </c>
      <c r="E1059" s="26">
        <v>998</v>
      </c>
      <c r="F1059" s="26" t="s">
        <v>47</v>
      </c>
      <c r="G1059" s="26">
        <v>77</v>
      </c>
      <c r="H1059" s="26">
        <v>13</v>
      </c>
      <c r="I1059" s="27">
        <v>45710</v>
      </c>
      <c r="J1059" s="26" t="s">
        <v>37</v>
      </c>
      <c r="K1059" s="26" t="s">
        <v>1204</v>
      </c>
      <c r="L1059" s="26">
        <v>30</v>
      </c>
      <c r="M1059" s="26" t="s">
        <v>23</v>
      </c>
      <c r="N1059" s="27">
        <v>45471</v>
      </c>
      <c r="O1059" s="26" t="s">
        <v>49</v>
      </c>
      <c r="P1059" s="26">
        <v>50.864899999999999</v>
      </c>
      <c r="Q1059" s="26">
        <v>14.4465</v>
      </c>
      <c r="R1059" s="28">
        <f t="shared" si="49"/>
        <v>239</v>
      </c>
      <c r="S1059" t="str">
        <f t="shared" si="50"/>
        <v>0</v>
      </c>
      <c r="T1059" t="str">
        <f t="shared" si="48"/>
        <v>0</v>
      </c>
    </row>
    <row r="1060" spans="1:20" x14ac:dyDescent="0.3">
      <c r="A1060" s="23" t="s">
        <v>1913</v>
      </c>
      <c r="B1060" s="23" t="s">
        <v>1914</v>
      </c>
      <c r="C1060" s="23" t="s">
        <v>72</v>
      </c>
      <c r="D1060" s="23">
        <v>143.06</v>
      </c>
      <c r="E1060" s="23">
        <v>89</v>
      </c>
      <c r="F1060" s="23" t="s">
        <v>27</v>
      </c>
      <c r="G1060" s="23">
        <v>42</v>
      </c>
      <c r="H1060" s="23">
        <v>17</v>
      </c>
      <c r="I1060" s="24">
        <v>45639</v>
      </c>
      <c r="J1060" s="23" t="s">
        <v>151</v>
      </c>
      <c r="K1060" s="23" t="s">
        <v>1915</v>
      </c>
      <c r="L1060" s="23">
        <v>25</v>
      </c>
      <c r="M1060" s="23" t="s">
        <v>23</v>
      </c>
      <c r="N1060" s="24">
        <v>45384</v>
      </c>
      <c r="O1060" s="23" t="s">
        <v>112</v>
      </c>
      <c r="P1060" s="23">
        <v>51.019599999999997</v>
      </c>
      <c r="Q1060" s="23">
        <v>0.94689999999999996</v>
      </c>
      <c r="R1060" s="25">
        <f t="shared" si="49"/>
        <v>255</v>
      </c>
      <c r="S1060" t="str">
        <f t="shared" si="50"/>
        <v>0</v>
      </c>
      <c r="T1060" t="str">
        <f t="shared" si="48"/>
        <v>0</v>
      </c>
    </row>
    <row r="1061" spans="1:20" hidden="1" x14ac:dyDescent="0.3">
      <c r="A1061" s="26" t="s">
        <v>7619</v>
      </c>
      <c r="B1061" s="26" t="s">
        <v>7620</v>
      </c>
      <c r="C1061" s="26" t="s">
        <v>72</v>
      </c>
      <c r="D1061" s="26">
        <v>954.44</v>
      </c>
      <c r="E1061" s="26">
        <v>504</v>
      </c>
      <c r="F1061" s="26" t="s">
        <v>20</v>
      </c>
      <c r="G1061" s="26">
        <v>65</v>
      </c>
      <c r="H1061" s="26">
        <v>8</v>
      </c>
      <c r="I1061" s="27">
        <v>45359</v>
      </c>
      <c r="J1061" s="26" t="s">
        <v>412</v>
      </c>
      <c r="K1061" s="26" t="s">
        <v>7616</v>
      </c>
      <c r="L1061" s="26">
        <v>15</v>
      </c>
      <c r="M1061" s="26" t="s">
        <v>23</v>
      </c>
      <c r="N1061" s="27">
        <v>45050</v>
      </c>
      <c r="O1061" s="26" t="s">
        <v>77</v>
      </c>
      <c r="P1061" s="26">
        <v>50.487099999999998</v>
      </c>
      <c r="Q1061" s="26">
        <v>4.2689000000000004</v>
      </c>
      <c r="R1061" s="28">
        <f t="shared" si="49"/>
        <v>309</v>
      </c>
      <c r="S1061" t="str">
        <f t="shared" si="50"/>
        <v>0</v>
      </c>
      <c r="T1061" t="str">
        <f t="shared" si="48"/>
        <v>0</v>
      </c>
    </row>
    <row r="1062" spans="1:20" hidden="1" x14ac:dyDescent="0.3">
      <c r="A1062" s="23" t="s">
        <v>8172</v>
      </c>
      <c r="B1062" s="23" t="s">
        <v>8173</v>
      </c>
      <c r="C1062" s="23" t="s">
        <v>72</v>
      </c>
      <c r="D1062" s="23">
        <v>597.08000000000004</v>
      </c>
      <c r="E1062" s="23">
        <v>356</v>
      </c>
      <c r="F1062" s="23" t="s">
        <v>20</v>
      </c>
      <c r="G1062" s="23">
        <v>67</v>
      </c>
      <c r="H1062" s="23">
        <v>11</v>
      </c>
      <c r="I1062" s="24">
        <v>45465</v>
      </c>
      <c r="J1062" s="23" t="s">
        <v>429</v>
      </c>
      <c r="K1062" s="23" t="s">
        <v>8171</v>
      </c>
      <c r="L1062" s="23">
        <v>31</v>
      </c>
      <c r="M1062" s="23" t="s">
        <v>23</v>
      </c>
      <c r="N1062" s="24">
        <v>45128</v>
      </c>
      <c r="O1062" s="23" t="s">
        <v>24</v>
      </c>
      <c r="P1062" s="23">
        <v>47.589199999999998</v>
      </c>
      <c r="Q1062" s="23">
        <v>12.5306</v>
      </c>
      <c r="R1062" s="25">
        <f t="shared" si="49"/>
        <v>337</v>
      </c>
      <c r="S1062" t="str">
        <f t="shared" si="50"/>
        <v>0</v>
      </c>
      <c r="T1062" t="str">
        <f t="shared" si="48"/>
        <v>0</v>
      </c>
    </row>
    <row r="1063" spans="1:20" x14ac:dyDescent="0.3">
      <c r="A1063" s="26" t="s">
        <v>6322</v>
      </c>
      <c r="B1063" s="26" t="s">
        <v>6323</v>
      </c>
      <c r="C1063" s="26" t="s">
        <v>72</v>
      </c>
      <c r="D1063" s="26">
        <v>629.99</v>
      </c>
      <c r="E1063" s="26">
        <v>153</v>
      </c>
      <c r="F1063" s="26" t="s">
        <v>27</v>
      </c>
      <c r="G1063" s="26">
        <v>66</v>
      </c>
      <c r="H1063" s="26">
        <v>17</v>
      </c>
      <c r="I1063" s="27">
        <v>45297</v>
      </c>
      <c r="J1063" s="26" t="s">
        <v>204</v>
      </c>
      <c r="K1063" s="26" t="s">
        <v>6317</v>
      </c>
      <c r="L1063" s="26">
        <v>48</v>
      </c>
      <c r="M1063" s="26" t="s">
        <v>23</v>
      </c>
      <c r="N1063" s="27">
        <v>45240</v>
      </c>
      <c r="O1063" s="26" t="s">
        <v>24</v>
      </c>
      <c r="P1063" s="26">
        <v>51.313299999999998</v>
      </c>
      <c r="Q1063" s="26">
        <v>7.7389000000000001</v>
      </c>
      <c r="R1063" s="28">
        <f t="shared" si="49"/>
        <v>57</v>
      </c>
      <c r="S1063" t="str">
        <f t="shared" si="50"/>
        <v>0</v>
      </c>
      <c r="T1063" t="str">
        <f t="shared" si="48"/>
        <v>0</v>
      </c>
    </row>
    <row r="1064" spans="1:20" hidden="1" x14ac:dyDescent="0.3">
      <c r="A1064" s="23" t="s">
        <v>5628</v>
      </c>
      <c r="B1064" s="23" t="s">
        <v>5629</v>
      </c>
      <c r="C1064" s="23" t="s">
        <v>19</v>
      </c>
      <c r="D1064" s="23">
        <v>439.44</v>
      </c>
      <c r="E1064" s="23">
        <v>899</v>
      </c>
      <c r="F1064" s="23" t="s">
        <v>47</v>
      </c>
      <c r="G1064" s="23">
        <v>26</v>
      </c>
      <c r="H1064" s="23">
        <v>9</v>
      </c>
      <c r="I1064" s="24">
        <v>45399</v>
      </c>
      <c r="J1064" s="23" t="s">
        <v>221</v>
      </c>
      <c r="K1064" s="23" t="s">
        <v>5627</v>
      </c>
      <c r="L1064" s="23">
        <v>5</v>
      </c>
      <c r="M1064" s="23" t="s">
        <v>23</v>
      </c>
      <c r="N1064" s="24">
        <v>45332</v>
      </c>
      <c r="O1064" s="23" t="s">
        <v>49</v>
      </c>
      <c r="P1064" s="23">
        <v>49.638399999999997</v>
      </c>
      <c r="Q1064" s="23">
        <v>17.933900000000001</v>
      </c>
      <c r="R1064" s="25">
        <f t="shared" si="49"/>
        <v>67</v>
      </c>
      <c r="S1064" t="str">
        <f t="shared" si="50"/>
        <v>0</v>
      </c>
      <c r="T1064" t="str">
        <f t="shared" si="48"/>
        <v>0</v>
      </c>
    </row>
    <row r="1065" spans="1:20" x14ac:dyDescent="0.3">
      <c r="A1065" s="26" t="s">
        <v>8256</v>
      </c>
      <c r="B1065" s="26" t="s">
        <v>8257</v>
      </c>
      <c r="C1065" s="26" t="s">
        <v>36</v>
      </c>
      <c r="D1065" s="26">
        <v>348.86</v>
      </c>
      <c r="E1065" s="26">
        <v>217</v>
      </c>
      <c r="F1065" s="26" t="s">
        <v>27</v>
      </c>
      <c r="G1065" s="26">
        <v>20</v>
      </c>
      <c r="H1065" s="26">
        <v>2</v>
      </c>
      <c r="I1065" s="27">
        <v>45783</v>
      </c>
      <c r="J1065" s="26" t="s">
        <v>143</v>
      </c>
      <c r="K1065" s="26" t="s">
        <v>8253</v>
      </c>
      <c r="L1065" s="26">
        <v>37</v>
      </c>
      <c r="M1065" s="26" t="s">
        <v>38</v>
      </c>
      <c r="N1065" s="27">
        <v>45689</v>
      </c>
      <c r="O1065" s="26" t="s">
        <v>90</v>
      </c>
      <c r="P1065" s="26">
        <v>48.576599999999999</v>
      </c>
      <c r="Q1065" s="26">
        <v>16.162800000000001</v>
      </c>
      <c r="R1065" s="28">
        <f t="shared" si="49"/>
        <v>94</v>
      </c>
      <c r="S1065" t="str">
        <f t="shared" si="50"/>
        <v>0</v>
      </c>
      <c r="T1065" t="str">
        <f t="shared" si="48"/>
        <v>0</v>
      </c>
    </row>
    <row r="1066" spans="1:20" hidden="1" x14ac:dyDescent="0.3">
      <c r="A1066" s="23" t="s">
        <v>2108</v>
      </c>
      <c r="B1066" s="23" t="s">
        <v>2109</v>
      </c>
      <c r="C1066" s="23" t="s">
        <v>32</v>
      </c>
      <c r="D1066" s="23">
        <v>220.55</v>
      </c>
      <c r="E1066" s="23">
        <v>485</v>
      </c>
      <c r="F1066" s="23" t="s">
        <v>20</v>
      </c>
      <c r="G1066" s="23">
        <v>80</v>
      </c>
      <c r="H1066" s="23">
        <v>27</v>
      </c>
      <c r="I1066" s="24">
        <v>45178</v>
      </c>
      <c r="J1066" s="23" t="s">
        <v>48</v>
      </c>
      <c r="K1066" s="23" t="s">
        <v>2110</v>
      </c>
      <c r="L1066" s="23">
        <v>22</v>
      </c>
      <c r="M1066" s="23" t="s">
        <v>23</v>
      </c>
      <c r="N1066" s="24">
        <v>45085</v>
      </c>
      <c r="O1066" s="23" t="s">
        <v>138</v>
      </c>
      <c r="P1066" s="23">
        <v>47.207900000000002</v>
      </c>
      <c r="Q1066" s="23">
        <v>5.5220000000000002</v>
      </c>
      <c r="R1066" s="25">
        <f t="shared" si="49"/>
        <v>93</v>
      </c>
      <c r="S1066" t="str">
        <f t="shared" si="50"/>
        <v>0</v>
      </c>
      <c r="T1066" t="str">
        <f t="shared" si="48"/>
        <v>0</v>
      </c>
    </row>
    <row r="1067" spans="1:20" hidden="1" x14ac:dyDescent="0.3">
      <c r="A1067" s="26" t="s">
        <v>7410</v>
      </c>
      <c r="B1067" s="26" t="s">
        <v>7411</v>
      </c>
      <c r="C1067" s="26" t="s">
        <v>19</v>
      </c>
      <c r="D1067" s="26">
        <v>607.95000000000005</v>
      </c>
      <c r="E1067" s="26">
        <v>539</v>
      </c>
      <c r="F1067" s="26" t="s">
        <v>20</v>
      </c>
      <c r="G1067" s="26">
        <v>90</v>
      </c>
      <c r="H1067" s="26">
        <v>10</v>
      </c>
      <c r="I1067" s="27">
        <v>45552</v>
      </c>
      <c r="J1067" s="26" t="s">
        <v>210</v>
      </c>
      <c r="K1067" s="26" t="s">
        <v>7412</v>
      </c>
      <c r="L1067" s="26">
        <v>6</v>
      </c>
      <c r="M1067" s="26" t="s">
        <v>23</v>
      </c>
      <c r="N1067" s="27">
        <v>45503</v>
      </c>
      <c r="O1067" s="26" t="s">
        <v>112</v>
      </c>
      <c r="P1067" s="26">
        <v>50.913400000000003</v>
      </c>
      <c r="Q1067" s="26">
        <v>-2.3187000000000002</v>
      </c>
      <c r="R1067" s="28">
        <f t="shared" si="49"/>
        <v>49</v>
      </c>
      <c r="S1067" t="str">
        <f t="shared" si="50"/>
        <v>0</v>
      </c>
      <c r="T1067" t="str">
        <f t="shared" si="48"/>
        <v>0</v>
      </c>
    </row>
    <row r="1068" spans="1:20" x14ac:dyDescent="0.3">
      <c r="A1068" s="23" t="s">
        <v>10434</v>
      </c>
      <c r="B1068" s="23" t="s">
        <v>10435</v>
      </c>
      <c r="C1068" s="23" t="s">
        <v>19</v>
      </c>
      <c r="D1068" s="23">
        <v>955.02</v>
      </c>
      <c r="E1068" s="23">
        <v>129</v>
      </c>
      <c r="F1068" s="23" t="s">
        <v>27</v>
      </c>
      <c r="G1068" s="23">
        <v>26</v>
      </c>
      <c r="H1068" s="23">
        <v>22</v>
      </c>
      <c r="I1068" s="24">
        <v>45774</v>
      </c>
      <c r="J1068" s="23" t="s">
        <v>210</v>
      </c>
      <c r="K1068" s="23" t="s">
        <v>10436</v>
      </c>
      <c r="L1068" s="23">
        <v>8</v>
      </c>
      <c r="M1068" s="23" t="s">
        <v>23</v>
      </c>
      <c r="N1068" s="24">
        <v>45712</v>
      </c>
      <c r="O1068" s="23" t="s">
        <v>24</v>
      </c>
      <c r="P1068" s="23">
        <v>52.368899999999996</v>
      </c>
      <c r="Q1068" s="23">
        <v>7.7264999999999997</v>
      </c>
      <c r="R1068" s="25">
        <f t="shared" si="49"/>
        <v>62</v>
      </c>
      <c r="S1068" t="str">
        <f t="shared" si="50"/>
        <v>0</v>
      </c>
      <c r="T1068" t="str">
        <f t="shared" si="48"/>
        <v>0</v>
      </c>
    </row>
    <row r="1069" spans="1:20" x14ac:dyDescent="0.3">
      <c r="A1069" s="26" t="s">
        <v>8637</v>
      </c>
      <c r="B1069" s="26" t="s">
        <v>8638</v>
      </c>
      <c r="C1069" s="26" t="s">
        <v>32</v>
      </c>
      <c r="D1069" s="26">
        <v>366.19</v>
      </c>
      <c r="E1069" s="26">
        <v>65</v>
      </c>
      <c r="F1069" s="26" t="s">
        <v>27</v>
      </c>
      <c r="G1069" s="26">
        <v>19</v>
      </c>
      <c r="H1069" s="26">
        <v>24</v>
      </c>
      <c r="I1069" s="27">
        <v>45797</v>
      </c>
      <c r="J1069" s="26" t="s">
        <v>400</v>
      </c>
      <c r="K1069" s="26" t="s">
        <v>8639</v>
      </c>
      <c r="L1069" s="26">
        <v>8</v>
      </c>
      <c r="M1069" s="26" t="s">
        <v>23</v>
      </c>
      <c r="N1069" s="27">
        <v>45468</v>
      </c>
      <c r="O1069" s="26" t="s">
        <v>84</v>
      </c>
      <c r="P1069" s="26">
        <v>53.176400000000001</v>
      </c>
      <c r="Q1069" s="26">
        <v>4.0605000000000002</v>
      </c>
      <c r="R1069" s="28">
        <f t="shared" si="49"/>
        <v>329</v>
      </c>
      <c r="S1069" t="str">
        <f t="shared" si="50"/>
        <v>0</v>
      </c>
      <c r="T1069" t="str">
        <f t="shared" si="48"/>
        <v>0</v>
      </c>
    </row>
    <row r="1070" spans="1:20" x14ac:dyDescent="0.3">
      <c r="A1070" s="23" t="s">
        <v>5928</v>
      </c>
      <c r="B1070" s="23" t="s">
        <v>5929</v>
      </c>
      <c r="C1070" s="23" t="s">
        <v>42</v>
      </c>
      <c r="D1070" s="23">
        <v>884.33</v>
      </c>
      <c r="E1070" s="23">
        <v>143</v>
      </c>
      <c r="F1070" s="23" t="s">
        <v>27</v>
      </c>
      <c r="G1070" s="23">
        <v>35</v>
      </c>
      <c r="H1070" s="23">
        <v>21</v>
      </c>
      <c r="I1070" s="24">
        <v>45705</v>
      </c>
      <c r="J1070" s="23" t="s">
        <v>201</v>
      </c>
      <c r="K1070" s="23" t="s">
        <v>5925</v>
      </c>
      <c r="L1070" s="23">
        <v>21</v>
      </c>
      <c r="M1070" s="23" t="s">
        <v>23</v>
      </c>
      <c r="N1070" s="24">
        <v>45617</v>
      </c>
      <c r="O1070" s="23" t="s">
        <v>24</v>
      </c>
      <c r="P1070" s="23">
        <v>49.682400000000001</v>
      </c>
      <c r="Q1070" s="23">
        <v>11.5471</v>
      </c>
      <c r="R1070" s="25">
        <f t="shared" si="49"/>
        <v>88</v>
      </c>
      <c r="S1070" t="str">
        <f t="shared" si="50"/>
        <v>0</v>
      </c>
      <c r="T1070" t="str">
        <f t="shared" si="48"/>
        <v>0</v>
      </c>
    </row>
    <row r="1071" spans="1:20" hidden="1" x14ac:dyDescent="0.3">
      <c r="A1071" s="26" t="s">
        <v>6150</v>
      </c>
      <c r="B1071" s="26" t="s">
        <v>6151</v>
      </c>
      <c r="C1071" s="26" t="s">
        <v>65</v>
      </c>
      <c r="D1071" s="26">
        <v>157.29</v>
      </c>
      <c r="E1071" s="26">
        <v>379</v>
      </c>
      <c r="F1071" s="26" t="s">
        <v>20</v>
      </c>
      <c r="G1071" s="26">
        <v>15</v>
      </c>
      <c r="H1071" s="26">
        <v>14</v>
      </c>
      <c r="I1071" s="27">
        <v>45189</v>
      </c>
      <c r="J1071" s="26" t="s">
        <v>154</v>
      </c>
      <c r="K1071" s="26" t="s">
        <v>6152</v>
      </c>
      <c r="L1071" s="26">
        <v>20</v>
      </c>
      <c r="M1071" s="26" t="s">
        <v>23</v>
      </c>
      <c r="N1071" s="27">
        <v>45134</v>
      </c>
      <c r="O1071" s="26" t="s">
        <v>29</v>
      </c>
      <c r="P1071" s="26">
        <v>40.979100000000003</v>
      </c>
      <c r="Q1071" s="26">
        <v>-0.48780000000000001</v>
      </c>
      <c r="R1071" s="28">
        <f t="shared" si="49"/>
        <v>55</v>
      </c>
      <c r="S1071" t="str">
        <f t="shared" si="50"/>
        <v>0</v>
      </c>
      <c r="T1071" t="str">
        <f t="shared" si="48"/>
        <v>0</v>
      </c>
    </row>
    <row r="1072" spans="1:20" hidden="1" x14ac:dyDescent="0.3">
      <c r="A1072" s="23" t="s">
        <v>5906</v>
      </c>
      <c r="B1072" s="23" t="s">
        <v>5907</v>
      </c>
      <c r="C1072" s="23" t="s">
        <v>65</v>
      </c>
      <c r="D1072" s="23">
        <v>936.76</v>
      </c>
      <c r="E1072" s="23">
        <v>312</v>
      </c>
      <c r="F1072" s="23" t="s">
        <v>20</v>
      </c>
      <c r="G1072" s="23">
        <v>90</v>
      </c>
      <c r="H1072" s="23">
        <v>2</v>
      </c>
      <c r="I1072" s="24">
        <v>45821</v>
      </c>
      <c r="J1072" s="23" t="s">
        <v>151</v>
      </c>
      <c r="K1072" s="23" t="s">
        <v>5908</v>
      </c>
      <c r="L1072" s="23">
        <v>13</v>
      </c>
      <c r="M1072" s="23" t="s">
        <v>23</v>
      </c>
      <c r="N1072" s="24">
        <v>45582</v>
      </c>
      <c r="O1072" s="23" t="s">
        <v>39</v>
      </c>
      <c r="P1072" s="23">
        <v>56.845799999999997</v>
      </c>
      <c r="Q1072" s="23">
        <v>22.228000000000002</v>
      </c>
      <c r="R1072" s="25">
        <f t="shared" si="49"/>
        <v>239</v>
      </c>
      <c r="S1072" t="str">
        <f t="shared" si="50"/>
        <v>0</v>
      </c>
      <c r="T1072" t="str">
        <f t="shared" si="48"/>
        <v>0</v>
      </c>
    </row>
    <row r="1073" spans="1:20" hidden="1" x14ac:dyDescent="0.3">
      <c r="A1073" s="26" t="s">
        <v>7319</v>
      </c>
      <c r="B1073" s="26" t="s">
        <v>7320</v>
      </c>
      <c r="C1073" s="26" t="s">
        <v>36</v>
      </c>
      <c r="D1073" s="26">
        <v>356.98</v>
      </c>
      <c r="E1073" s="26">
        <v>406</v>
      </c>
      <c r="F1073" s="26" t="s">
        <v>20</v>
      </c>
      <c r="G1073" s="26">
        <v>25</v>
      </c>
      <c r="H1073" s="26">
        <v>5</v>
      </c>
      <c r="I1073" s="27">
        <v>45738</v>
      </c>
      <c r="J1073" s="26" t="s">
        <v>148</v>
      </c>
      <c r="K1073" s="26" t="s">
        <v>7318</v>
      </c>
      <c r="L1073" s="26">
        <v>30</v>
      </c>
      <c r="M1073" s="26" t="s">
        <v>23</v>
      </c>
      <c r="N1073" s="27">
        <v>45470</v>
      </c>
      <c r="O1073" s="26" t="s">
        <v>24</v>
      </c>
      <c r="P1073" s="26">
        <v>51.349600000000002</v>
      </c>
      <c r="Q1073" s="26">
        <v>10.189</v>
      </c>
      <c r="R1073" s="28">
        <f t="shared" si="49"/>
        <v>268</v>
      </c>
      <c r="S1073" t="str">
        <f t="shared" si="50"/>
        <v>0</v>
      </c>
      <c r="T1073" t="str">
        <f t="shared" si="48"/>
        <v>0</v>
      </c>
    </row>
    <row r="1074" spans="1:20" hidden="1" x14ac:dyDescent="0.3">
      <c r="A1074" s="23" t="s">
        <v>5962</v>
      </c>
      <c r="B1074" s="23" t="s">
        <v>5963</v>
      </c>
      <c r="C1074" s="23" t="s">
        <v>32</v>
      </c>
      <c r="D1074" s="23">
        <v>385.93</v>
      </c>
      <c r="E1074" s="23">
        <v>406</v>
      </c>
      <c r="F1074" s="23" t="s">
        <v>20</v>
      </c>
      <c r="G1074" s="23">
        <v>99</v>
      </c>
      <c r="H1074" s="23">
        <v>17</v>
      </c>
      <c r="I1074" s="24">
        <v>45788</v>
      </c>
      <c r="J1074" s="23" t="s">
        <v>459</v>
      </c>
      <c r="K1074" s="23" t="s">
        <v>5964</v>
      </c>
      <c r="L1074" s="23">
        <v>14</v>
      </c>
      <c r="M1074" s="23" t="s">
        <v>23</v>
      </c>
      <c r="N1074" s="24">
        <v>45622</v>
      </c>
      <c r="O1074" s="23" t="s">
        <v>29</v>
      </c>
      <c r="P1074" s="23">
        <v>43.6526</v>
      </c>
      <c r="Q1074" s="23">
        <v>2.8799999999999999E-2</v>
      </c>
      <c r="R1074" s="25">
        <f t="shared" si="49"/>
        <v>166</v>
      </c>
      <c r="S1074" t="str">
        <f t="shared" si="50"/>
        <v>0</v>
      </c>
      <c r="T1074" t="str">
        <f t="shared" si="48"/>
        <v>0</v>
      </c>
    </row>
    <row r="1075" spans="1:20" hidden="1" x14ac:dyDescent="0.3">
      <c r="A1075" s="26" t="s">
        <v>10022</v>
      </c>
      <c r="B1075" s="26" t="s">
        <v>10023</v>
      </c>
      <c r="C1075" s="26" t="s">
        <v>72</v>
      </c>
      <c r="D1075" s="26">
        <v>468.21</v>
      </c>
      <c r="E1075" s="26">
        <v>972</v>
      </c>
      <c r="F1075" s="26" t="s">
        <v>47</v>
      </c>
      <c r="G1075" s="26">
        <v>13</v>
      </c>
      <c r="H1075" s="26">
        <v>24</v>
      </c>
      <c r="I1075" s="27">
        <v>45075</v>
      </c>
      <c r="J1075" s="26" t="s">
        <v>224</v>
      </c>
      <c r="K1075" s="26" t="s">
        <v>10019</v>
      </c>
      <c r="L1075" s="26">
        <v>11</v>
      </c>
      <c r="M1075" s="26" t="s">
        <v>38</v>
      </c>
      <c r="N1075" s="27">
        <v>45067</v>
      </c>
      <c r="O1075" s="26" t="s">
        <v>49</v>
      </c>
      <c r="P1075" s="26">
        <v>49.684399999999997</v>
      </c>
      <c r="Q1075" s="26">
        <v>21.665400000000002</v>
      </c>
      <c r="R1075" s="28">
        <f t="shared" si="49"/>
        <v>8</v>
      </c>
      <c r="S1075" t="str">
        <f t="shared" si="50"/>
        <v>0</v>
      </c>
      <c r="T1075" t="str">
        <f t="shared" si="48"/>
        <v>0</v>
      </c>
    </row>
    <row r="1076" spans="1:20" x14ac:dyDescent="0.3">
      <c r="A1076" s="23" t="s">
        <v>1995</v>
      </c>
      <c r="B1076" s="23" t="s">
        <v>1996</v>
      </c>
      <c r="C1076" s="23" t="s">
        <v>72</v>
      </c>
      <c r="D1076" s="23">
        <v>721.06</v>
      </c>
      <c r="E1076" s="23">
        <v>276</v>
      </c>
      <c r="F1076" s="23" t="s">
        <v>27</v>
      </c>
      <c r="G1076" s="23">
        <v>71</v>
      </c>
      <c r="H1076" s="23">
        <v>8</v>
      </c>
      <c r="I1076" s="24">
        <v>45238</v>
      </c>
      <c r="J1076" s="23" t="s">
        <v>118</v>
      </c>
      <c r="K1076" s="23" t="s">
        <v>1997</v>
      </c>
      <c r="L1076" s="23">
        <v>13</v>
      </c>
      <c r="M1076" s="23" t="s">
        <v>23</v>
      </c>
      <c r="N1076" s="24">
        <v>45021</v>
      </c>
      <c r="O1076" s="23" t="s">
        <v>49</v>
      </c>
      <c r="P1076" s="23">
        <v>49.552399999999999</v>
      </c>
      <c r="Q1076" s="23">
        <v>14.374700000000001</v>
      </c>
      <c r="R1076" s="25">
        <f t="shared" si="49"/>
        <v>217</v>
      </c>
      <c r="S1076" t="str">
        <f t="shared" si="50"/>
        <v>0</v>
      </c>
      <c r="T1076" t="str">
        <f t="shared" ref="T1076:T1139" si="51">IF(E1076&lt;G1076,"1","0")</f>
        <v>0</v>
      </c>
    </row>
    <row r="1077" spans="1:20" hidden="1" x14ac:dyDescent="0.3">
      <c r="A1077" s="26" t="s">
        <v>7408</v>
      </c>
      <c r="B1077" s="26" t="s">
        <v>7409</v>
      </c>
      <c r="C1077" s="26" t="s">
        <v>36</v>
      </c>
      <c r="D1077" s="26">
        <v>722.46</v>
      </c>
      <c r="E1077" s="26">
        <v>614</v>
      </c>
      <c r="F1077" s="26" t="s">
        <v>20</v>
      </c>
      <c r="G1077" s="26">
        <v>93</v>
      </c>
      <c r="H1077" s="26">
        <v>18</v>
      </c>
      <c r="I1077" s="27">
        <v>45596</v>
      </c>
      <c r="J1077" s="26" t="s">
        <v>76</v>
      </c>
      <c r="K1077" s="26" t="s">
        <v>7405</v>
      </c>
      <c r="L1077" s="26">
        <v>31</v>
      </c>
      <c r="M1077" s="26" t="s">
        <v>23</v>
      </c>
      <c r="N1077" s="27">
        <v>45304</v>
      </c>
      <c r="O1077" s="26" t="s">
        <v>77</v>
      </c>
      <c r="P1077" s="26">
        <v>50.307299999999998</v>
      </c>
      <c r="Q1077" s="26">
        <v>6.375</v>
      </c>
      <c r="R1077" s="28">
        <f t="shared" si="49"/>
        <v>292</v>
      </c>
      <c r="S1077" t="str">
        <f t="shared" si="50"/>
        <v>0</v>
      </c>
      <c r="T1077" t="str">
        <f t="shared" si="51"/>
        <v>0</v>
      </c>
    </row>
    <row r="1078" spans="1:20" hidden="1" x14ac:dyDescent="0.3">
      <c r="A1078" s="23" t="s">
        <v>8007</v>
      </c>
      <c r="B1078" s="23" t="s">
        <v>8008</v>
      </c>
      <c r="C1078" s="23" t="s">
        <v>42</v>
      </c>
      <c r="D1078" s="23">
        <v>484.79</v>
      </c>
      <c r="E1078" s="23">
        <v>408</v>
      </c>
      <c r="F1078" s="23" t="s">
        <v>20</v>
      </c>
      <c r="G1078" s="23">
        <v>73</v>
      </c>
      <c r="H1078" s="23">
        <v>22</v>
      </c>
      <c r="I1078" s="24">
        <v>45792</v>
      </c>
      <c r="J1078" s="23" t="s">
        <v>28</v>
      </c>
      <c r="K1078" s="23" t="s">
        <v>8009</v>
      </c>
      <c r="L1078" s="23">
        <v>36</v>
      </c>
      <c r="M1078" s="23" t="s">
        <v>23</v>
      </c>
      <c r="N1078" s="24">
        <v>45685</v>
      </c>
      <c r="O1078" s="23" t="s">
        <v>24</v>
      </c>
      <c r="P1078" s="23">
        <v>48.629100000000001</v>
      </c>
      <c r="Q1078" s="23">
        <v>12.021100000000001</v>
      </c>
      <c r="R1078" s="25">
        <f t="shared" si="49"/>
        <v>107</v>
      </c>
      <c r="S1078" t="str">
        <f t="shared" si="50"/>
        <v>0</v>
      </c>
      <c r="T1078" t="str">
        <f t="shared" si="51"/>
        <v>0</v>
      </c>
    </row>
    <row r="1079" spans="1:20" hidden="1" x14ac:dyDescent="0.3">
      <c r="A1079" s="26" t="s">
        <v>425</v>
      </c>
      <c r="B1079" s="26" t="s">
        <v>426</v>
      </c>
      <c r="C1079" s="26" t="s">
        <v>36</v>
      </c>
      <c r="D1079" s="26">
        <v>527.91999999999996</v>
      </c>
      <c r="E1079" s="26">
        <v>313</v>
      </c>
      <c r="F1079" s="26" t="s">
        <v>20</v>
      </c>
      <c r="G1079" s="26">
        <v>65</v>
      </c>
      <c r="H1079" s="26">
        <v>27</v>
      </c>
      <c r="I1079" s="27">
        <v>45959</v>
      </c>
      <c r="J1079" s="26" t="s">
        <v>104</v>
      </c>
      <c r="K1079" s="26" t="s">
        <v>424</v>
      </c>
      <c r="L1079" s="26">
        <v>27</v>
      </c>
      <c r="M1079" s="26" t="s">
        <v>23</v>
      </c>
      <c r="N1079" s="27">
        <v>45726</v>
      </c>
      <c r="O1079" s="26" t="s">
        <v>84</v>
      </c>
      <c r="P1079" s="26">
        <v>51.2682</v>
      </c>
      <c r="Q1079" s="26">
        <v>6.1266999999999996</v>
      </c>
      <c r="R1079" s="28">
        <f t="shared" si="49"/>
        <v>233</v>
      </c>
      <c r="S1079" t="str">
        <f t="shared" si="50"/>
        <v>0</v>
      </c>
      <c r="T1079" t="str">
        <f t="shared" si="51"/>
        <v>0</v>
      </c>
    </row>
    <row r="1080" spans="1:20" hidden="1" x14ac:dyDescent="0.3">
      <c r="A1080" s="23" t="s">
        <v>5128</v>
      </c>
      <c r="B1080" s="23" t="s">
        <v>5129</v>
      </c>
      <c r="C1080" s="23" t="s">
        <v>32</v>
      </c>
      <c r="D1080" s="23">
        <v>39.71</v>
      </c>
      <c r="E1080" s="23">
        <v>548</v>
      </c>
      <c r="F1080" s="23" t="s">
        <v>20</v>
      </c>
      <c r="G1080" s="23">
        <v>84</v>
      </c>
      <c r="H1080" s="23">
        <v>24</v>
      </c>
      <c r="I1080" s="24">
        <v>45358</v>
      </c>
      <c r="J1080" s="23" t="s">
        <v>61</v>
      </c>
      <c r="K1080" s="23" t="s">
        <v>5125</v>
      </c>
      <c r="L1080" s="23">
        <v>31</v>
      </c>
      <c r="M1080" s="23" t="s">
        <v>23</v>
      </c>
      <c r="N1080" s="24">
        <v>45035</v>
      </c>
      <c r="O1080" s="23" t="s">
        <v>24</v>
      </c>
      <c r="P1080" s="23">
        <v>51.140700000000002</v>
      </c>
      <c r="Q1080" s="23">
        <v>12.0877</v>
      </c>
      <c r="R1080" s="25">
        <f t="shared" si="49"/>
        <v>323</v>
      </c>
      <c r="S1080" t="str">
        <f t="shared" si="50"/>
        <v>0</v>
      </c>
      <c r="T1080" t="str">
        <f t="shared" si="51"/>
        <v>0</v>
      </c>
    </row>
    <row r="1081" spans="1:20" x14ac:dyDescent="0.3">
      <c r="A1081" s="26" t="s">
        <v>6237</v>
      </c>
      <c r="B1081" s="26" t="s">
        <v>6238</v>
      </c>
      <c r="C1081" s="26" t="s">
        <v>32</v>
      </c>
      <c r="D1081" s="26">
        <v>311.25</v>
      </c>
      <c r="E1081" s="26">
        <v>248</v>
      </c>
      <c r="F1081" s="26" t="s">
        <v>27</v>
      </c>
      <c r="G1081" s="26">
        <v>32</v>
      </c>
      <c r="H1081" s="26">
        <v>26</v>
      </c>
      <c r="I1081" s="27">
        <v>45764</v>
      </c>
      <c r="J1081" s="26" t="s">
        <v>268</v>
      </c>
      <c r="K1081" s="26" t="s">
        <v>6236</v>
      </c>
      <c r="L1081" s="26">
        <v>29</v>
      </c>
      <c r="M1081" s="26" t="s">
        <v>23</v>
      </c>
      <c r="N1081" s="27">
        <v>45426</v>
      </c>
      <c r="O1081" s="26" t="s">
        <v>84</v>
      </c>
      <c r="P1081" s="26">
        <v>51.347799999999999</v>
      </c>
      <c r="Q1081" s="26">
        <v>6.2080000000000002</v>
      </c>
      <c r="R1081" s="28">
        <f t="shared" si="49"/>
        <v>338</v>
      </c>
      <c r="S1081" t="str">
        <f t="shared" si="50"/>
        <v>0</v>
      </c>
      <c r="T1081" t="str">
        <f t="shared" si="51"/>
        <v>0</v>
      </c>
    </row>
    <row r="1082" spans="1:20" hidden="1" x14ac:dyDescent="0.3">
      <c r="A1082" s="23" t="s">
        <v>10316</v>
      </c>
      <c r="B1082" s="23" t="s">
        <v>10317</v>
      </c>
      <c r="C1082" s="23" t="s">
        <v>55</v>
      </c>
      <c r="D1082" s="23">
        <v>352.56</v>
      </c>
      <c r="E1082" s="23">
        <v>944</v>
      </c>
      <c r="F1082" s="23" t="s">
        <v>47</v>
      </c>
      <c r="G1082" s="23">
        <v>42</v>
      </c>
      <c r="H1082" s="23">
        <v>29</v>
      </c>
      <c r="I1082" s="24">
        <v>45258</v>
      </c>
      <c r="J1082" s="23" t="s">
        <v>204</v>
      </c>
      <c r="K1082" s="23" t="s">
        <v>10315</v>
      </c>
      <c r="L1082" s="23">
        <v>33</v>
      </c>
      <c r="M1082" s="23" t="s">
        <v>23</v>
      </c>
      <c r="N1082" s="24">
        <v>45113</v>
      </c>
      <c r="O1082" s="23" t="s">
        <v>44</v>
      </c>
      <c r="P1082" s="23">
        <v>47.054000000000002</v>
      </c>
      <c r="Q1082" s="23">
        <v>14.5212</v>
      </c>
      <c r="R1082" s="25">
        <f t="shared" si="49"/>
        <v>145</v>
      </c>
      <c r="S1082" t="str">
        <f t="shared" si="50"/>
        <v>0</v>
      </c>
      <c r="T1082" t="str">
        <f t="shared" si="51"/>
        <v>0</v>
      </c>
    </row>
    <row r="1083" spans="1:20" hidden="1" x14ac:dyDescent="0.3">
      <c r="A1083" s="26" t="s">
        <v>427</v>
      </c>
      <c r="B1083" s="26" t="s">
        <v>428</v>
      </c>
      <c r="C1083" s="26" t="s">
        <v>42</v>
      </c>
      <c r="D1083" s="26">
        <v>563.14</v>
      </c>
      <c r="E1083" s="26">
        <v>460</v>
      </c>
      <c r="F1083" s="26" t="s">
        <v>20</v>
      </c>
      <c r="G1083" s="26">
        <v>40</v>
      </c>
      <c r="H1083" s="26">
        <v>8</v>
      </c>
      <c r="I1083" s="27">
        <v>45437</v>
      </c>
      <c r="J1083" s="26" t="s">
        <v>429</v>
      </c>
      <c r="K1083" s="26" t="s">
        <v>424</v>
      </c>
      <c r="L1083" s="26">
        <v>28</v>
      </c>
      <c r="M1083" s="26" t="s">
        <v>23</v>
      </c>
      <c r="N1083" s="27">
        <v>45323</v>
      </c>
      <c r="O1083" s="26" t="s">
        <v>77</v>
      </c>
      <c r="P1083" s="26">
        <v>50.487000000000002</v>
      </c>
      <c r="Q1083" s="26">
        <v>6.1003999999999996</v>
      </c>
      <c r="R1083" s="28">
        <f t="shared" si="49"/>
        <v>114</v>
      </c>
      <c r="S1083" t="str">
        <f t="shared" si="50"/>
        <v>0</v>
      </c>
      <c r="T1083" t="str">
        <f t="shared" si="51"/>
        <v>0</v>
      </c>
    </row>
    <row r="1084" spans="1:20" hidden="1" x14ac:dyDescent="0.3">
      <c r="A1084" s="23" t="s">
        <v>4768</v>
      </c>
      <c r="B1084" s="23" t="s">
        <v>4769</v>
      </c>
      <c r="C1084" s="23" t="s">
        <v>32</v>
      </c>
      <c r="D1084" s="23">
        <v>562.72</v>
      </c>
      <c r="E1084" s="23">
        <v>398</v>
      </c>
      <c r="F1084" s="23" t="s">
        <v>20</v>
      </c>
      <c r="G1084" s="23">
        <v>16</v>
      </c>
      <c r="H1084" s="23">
        <v>12</v>
      </c>
      <c r="I1084" s="24">
        <v>45435</v>
      </c>
      <c r="J1084" s="23" t="s">
        <v>73</v>
      </c>
      <c r="K1084" s="23" t="s">
        <v>4767</v>
      </c>
      <c r="L1084" s="23">
        <v>20</v>
      </c>
      <c r="M1084" s="23" t="s">
        <v>23</v>
      </c>
      <c r="N1084" s="24">
        <v>45160</v>
      </c>
      <c r="O1084" s="23" t="s">
        <v>44</v>
      </c>
      <c r="P1084" s="23">
        <v>36.766399999999997</v>
      </c>
      <c r="Q1084" s="23">
        <v>15.286099999999999</v>
      </c>
      <c r="R1084" s="25">
        <f t="shared" si="49"/>
        <v>275</v>
      </c>
      <c r="S1084" t="str">
        <f t="shared" si="50"/>
        <v>0</v>
      </c>
      <c r="T1084" t="str">
        <f t="shared" si="51"/>
        <v>0</v>
      </c>
    </row>
    <row r="1085" spans="1:20" hidden="1" x14ac:dyDescent="0.3">
      <c r="A1085" s="26" t="s">
        <v>6836</v>
      </c>
      <c r="B1085" s="26" t="s">
        <v>6837</v>
      </c>
      <c r="C1085" s="26" t="s">
        <v>32</v>
      </c>
      <c r="D1085" s="26">
        <v>712.8</v>
      </c>
      <c r="E1085" s="26">
        <v>667</v>
      </c>
      <c r="F1085" s="26" t="s">
        <v>20</v>
      </c>
      <c r="G1085" s="26">
        <v>95</v>
      </c>
      <c r="H1085" s="26">
        <v>14</v>
      </c>
      <c r="I1085" s="27">
        <v>45697</v>
      </c>
      <c r="J1085" s="26" t="s">
        <v>400</v>
      </c>
      <c r="K1085" s="26" t="s">
        <v>6835</v>
      </c>
      <c r="L1085" s="26">
        <v>20</v>
      </c>
      <c r="M1085" s="26" t="s">
        <v>23</v>
      </c>
      <c r="N1085" s="27">
        <v>45611</v>
      </c>
      <c r="O1085" s="26" t="s">
        <v>24</v>
      </c>
      <c r="P1085" s="26">
        <v>54.054499999999997</v>
      </c>
      <c r="Q1085" s="26">
        <v>6.4611999999999998</v>
      </c>
      <c r="R1085" s="28">
        <f t="shared" si="49"/>
        <v>86</v>
      </c>
      <c r="S1085" t="str">
        <f t="shared" si="50"/>
        <v>0</v>
      </c>
      <c r="T1085" t="str">
        <f t="shared" si="51"/>
        <v>0</v>
      </c>
    </row>
    <row r="1086" spans="1:20" hidden="1" x14ac:dyDescent="0.3">
      <c r="A1086" s="23" t="s">
        <v>10560</v>
      </c>
      <c r="B1086" s="23" t="s">
        <v>10561</v>
      </c>
      <c r="C1086" s="23" t="s">
        <v>42</v>
      </c>
      <c r="D1086" s="23">
        <v>719.86</v>
      </c>
      <c r="E1086" s="23">
        <v>450</v>
      </c>
      <c r="F1086" s="23" t="s">
        <v>20</v>
      </c>
      <c r="G1086" s="23">
        <v>14</v>
      </c>
      <c r="H1086" s="23">
        <v>23</v>
      </c>
      <c r="I1086" s="24">
        <v>45200</v>
      </c>
      <c r="J1086" s="23" t="s">
        <v>93</v>
      </c>
      <c r="K1086" s="23" t="s">
        <v>10557</v>
      </c>
      <c r="L1086" s="23">
        <v>32</v>
      </c>
      <c r="M1086" s="23" t="s">
        <v>23</v>
      </c>
      <c r="N1086" s="24">
        <v>45153</v>
      </c>
      <c r="O1086" s="23" t="s">
        <v>77</v>
      </c>
      <c r="P1086" s="23">
        <v>50.400100000000002</v>
      </c>
      <c r="Q1086" s="23">
        <v>3.2984</v>
      </c>
      <c r="R1086" s="25">
        <f t="shared" si="49"/>
        <v>47</v>
      </c>
      <c r="S1086" t="str">
        <f t="shared" si="50"/>
        <v>0</v>
      </c>
      <c r="T1086" t="str">
        <f t="shared" si="51"/>
        <v>0</v>
      </c>
    </row>
    <row r="1087" spans="1:20" hidden="1" x14ac:dyDescent="0.3">
      <c r="A1087" s="26" t="s">
        <v>1372</v>
      </c>
      <c r="B1087" s="26" t="s">
        <v>1373</v>
      </c>
      <c r="C1087" s="26" t="s">
        <v>72</v>
      </c>
      <c r="D1087" s="26">
        <v>242.86</v>
      </c>
      <c r="E1087" s="26">
        <v>470</v>
      </c>
      <c r="F1087" s="26" t="s">
        <v>20</v>
      </c>
      <c r="G1087" s="26">
        <v>46</v>
      </c>
      <c r="H1087" s="26">
        <v>3</v>
      </c>
      <c r="I1087" s="27">
        <v>45388</v>
      </c>
      <c r="J1087" s="26" t="s">
        <v>58</v>
      </c>
      <c r="K1087" s="26" t="s">
        <v>1374</v>
      </c>
      <c r="L1087" s="26">
        <v>24</v>
      </c>
      <c r="M1087" s="26" t="s">
        <v>23</v>
      </c>
      <c r="N1087" s="27">
        <v>45024</v>
      </c>
      <c r="O1087" s="26" t="s">
        <v>44</v>
      </c>
      <c r="P1087" s="26">
        <v>42.548400000000001</v>
      </c>
      <c r="Q1087" s="26">
        <v>14.329599999999999</v>
      </c>
      <c r="R1087" s="28">
        <f t="shared" si="49"/>
        <v>364</v>
      </c>
      <c r="S1087" t="str">
        <f t="shared" si="50"/>
        <v>0</v>
      </c>
      <c r="T1087" t="str">
        <f t="shared" si="51"/>
        <v>0</v>
      </c>
    </row>
    <row r="1088" spans="1:20" hidden="1" x14ac:dyDescent="0.3">
      <c r="A1088" s="23" t="s">
        <v>10352</v>
      </c>
      <c r="B1088" s="23" t="s">
        <v>10353</v>
      </c>
      <c r="C1088" s="23" t="s">
        <v>19</v>
      </c>
      <c r="D1088" s="23">
        <v>772.49</v>
      </c>
      <c r="E1088" s="23">
        <v>643</v>
      </c>
      <c r="F1088" s="23" t="s">
        <v>20</v>
      </c>
      <c r="G1088" s="23">
        <v>10</v>
      </c>
      <c r="H1088" s="23">
        <v>29</v>
      </c>
      <c r="I1088" s="24">
        <v>45810</v>
      </c>
      <c r="J1088" s="23" t="s">
        <v>37</v>
      </c>
      <c r="K1088" s="23" t="s">
        <v>10351</v>
      </c>
      <c r="L1088" s="23">
        <v>23</v>
      </c>
      <c r="M1088" s="23" t="s">
        <v>38</v>
      </c>
      <c r="N1088" s="24">
        <v>45534</v>
      </c>
      <c r="O1088" s="23" t="s">
        <v>138</v>
      </c>
      <c r="P1088" s="23">
        <v>44.265700000000002</v>
      </c>
      <c r="Q1088" s="23">
        <v>1.6156999999999999</v>
      </c>
      <c r="R1088" s="25">
        <f t="shared" si="49"/>
        <v>276</v>
      </c>
      <c r="S1088" t="str">
        <f t="shared" si="50"/>
        <v>0</v>
      </c>
      <c r="T1088" t="str">
        <f t="shared" si="51"/>
        <v>0</v>
      </c>
    </row>
    <row r="1089" spans="1:20" hidden="1" x14ac:dyDescent="0.3">
      <c r="A1089" s="26" t="s">
        <v>10814</v>
      </c>
      <c r="B1089" s="26" t="s">
        <v>10815</v>
      </c>
      <c r="C1089" s="26" t="s">
        <v>72</v>
      </c>
      <c r="D1089" s="26">
        <v>29.41</v>
      </c>
      <c r="E1089" s="26">
        <v>558</v>
      </c>
      <c r="F1089" s="26" t="s">
        <v>20</v>
      </c>
      <c r="G1089" s="26">
        <v>79</v>
      </c>
      <c r="H1089" s="26">
        <v>28</v>
      </c>
      <c r="I1089" s="27">
        <v>45389</v>
      </c>
      <c r="J1089" s="26" t="s">
        <v>459</v>
      </c>
      <c r="K1089" s="26" t="s">
        <v>10816</v>
      </c>
      <c r="L1089" s="26">
        <v>14</v>
      </c>
      <c r="M1089" s="26" t="s">
        <v>23</v>
      </c>
      <c r="N1089" s="27">
        <v>45186</v>
      </c>
      <c r="O1089" s="26" t="s">
        <v>24</v>
      </c>
      <c r="P1089" s="26">
        <v>49.423000000000002</v>
      </c>
      <c r="Q1089" s="26">
        <v>9.2614999999999998</v>
      </c>
      <c r="R1089" s="28">
        <f t="shared" si="49"/>
        <v>203</v>
      </c>
      <c r="S1089" t="str">
        <f t="shared" si="50"/>
        <v>0</v>
      </c>
      <c r="T1089" t="str">
        <f t="shared" si="51"/>
        <v>0</v>
      </c>
    </row>
    <row r="1090" spans="1:20" hidden="1" x14ac:dyDescent="0.3">
      <c r="A1090" s="23" t="s">
        <v>4758</v>
      </c>
      <c r="B1090" s="23" t="s">
        <v>4759</v>
      </c>
      <c r="C1090" s="23" t="s">
        <v>19</v>
      </c>
      <c r="D1090" s="23">
        <v>719</v>
      </c>
      <c r="E1090" s="23">
        <v>433</v>
      </c>
      <c r="F1090" s="23" t="s">
        <v>20</v>
      </c>
      <c r="G1090" s="23">
        <v>54</v>
      </c>
      <c r="H1090" s="23">
        <v>14</v>
      </c>
      <c r="I1090" s="24">
        <v>45897</v>
      </c>
      <c r="J1090" s="23" t="s">
        <v>328</v>
      </c>
      <c r="K1090" s="23" t="s">
        <v>4760</v>
      </c>
      <c r="L1090" s="23">
        <v>30</v>
      </c>
      <c r="M1090" s="23" t="s">
        <v>23</v>
      </c>
      <c r="N1090" s="24">
        <v>45605</v>
      </c>
      <c r="O1090" s="23" t="s">
        <v>44</v>
      </c>
      <c r="P1090" s="23">
        <v>38.275199999999998</v>
      </c>
      <c r="Q1090" s="23">
        <v>17.138200000000001</v>
      </c>
      <c r="R1090" s="25">
        <f t="shared" si="49"/>
        <v>292</v>
      </c>
      <c r="S1090" t="str">
        <f t="shared" si="50"/>
        <v>0</v>
      </c>
      <c r="T1090" t="str">
        <f t="shared" si="51"/>
        <v>0</v>
      </c>
    </row>
    <row r="1091" spans="1:20" hidden="1" x14ac:dyDescent="0.3">
      <c r="A1091" s="26" t="s">
        <v>609</v>
      </c>
      <c r="B1091" s="26" t="s">
        <v>610</v>
      </c>
      <c r="C1091" s="26" t="s">
        <v>55</v>
      </c>
      <c r="D1091" s="26">
        <v>111.04</v>
      </c>
      <c r="E1091" s="26">
        <v>955</v>
      </c>
      <c r="F1091" s="26" t="s">
        <v>47</v>
      </c>
      <c r="G1091" s="26">
        <v>56</v>
      </c>
      <c r="H1091" s="26">
        <v>27</v>
      </c>
      <c r="I1091" s="27">
        <v>45410</v>
      </c>
      <c r="J1091" s="26" t="s">
        <v>73</v>
      </c>
      <c r="K1091" s="26" t="s">
        <v>611</v>
      </c>
      <c r="L1091" s="26">
        <v>6</v>
      </c>
      <c r="M1091" s="26" t="s">
        <v>38</v>
      </c>
      <c r="N1091" s="27">
        <v>45346</v>
      </c>
      <c r="O1091" s="26" t="s">
        <v>138</v>
      </c>
      <c r="P1091" s="26">
        <v>41.398099999999999</v>
      </c>
      <c r="Q1091" s="26">
        <v>7.7831999999999999</v>
      </c>
      <c r="R1091" s="28">
        <f t="shared" ref="R1091:R1154" si="52">I1091-N1091</f>
        <v>64</v>
      </c>
      <c r="S1091" t="str">
        <f t="shared" ref="S1091:S1154" si="53">IF(E1091&lt;G1091,"1","0")</f>
        <v>0</v>
      </c>
      <c r="T1091" t="str">
        <f t="shared" si="51"/>
        <v>0</v>
      </c>
    </row>
    <row r="1092" spans="1:20" hidden="1" x14ac:dyDescent="0.3">
      <c r="A1092" s="23" t="s">
        <v>7781</v>
      </c>
      <c r="B1092" s="23" t="s">
        <v>7782</v>
      </c>
      <c r="C1092" s="23" t="s">
        <v>72</v>
      </c>
      <c r="D1092" s="23">
        <v>732.35</v>
      </c>
      <c r="E1092" s="23">
        <v>445</v>
      </c>
      <c r="F1092" s="23" t="s">
        <v>20</v>
      </c>
      <c r="G1092" s="23">
        <v>77</v>
      </c>
      <c r="H1092" s="23">
        <v>4</v>
      </c>
      <c r="I1092" s="24">
        <v>45592</v>
      </c>
      <c r="J1092" s="23" t="s">
        <v>268</v>
      </c>
      <c r="K1092" s="23" t="s">
        <v>7780</v>
      </c>
      <c r="L1092" s="23">
        <v>7</v>
      </c>
      <c r="M1092" s="23" t="s">
        <v>23</v>
      </c>
      <c r="N1092" s="24">
        <v>45472</v>
      </c>
      <c r="O1092" s="23" t="s">
        <v>138</v>
      </c>
      <c r="P1092" s="23">
        <v>46.902500000000003</v>
      </c>
      <c r="Q1092" s="23">
        <v>-0.25779999999999997</v>
      </c>
      <c r="R1092" s="25">
        <f t="shared" si="52"/>
        <v>120</v>
      </c>
      <c r="S1092" t="str">
        <f t="shared" si="53"/>
        <v>0</v>
      </c>
      <c r="T1092" t="str">
        <f t="shared" si="51"/>
        <v>0</v>
      </c>
    </row>
    <row r="1093" spans="1:20" hidden="1" x14ac:dyDescent="0.3">
      <c r="A1093" s="26" t="s">
        <v>659</v>
      </c>
      <c r="B1093" s="26" t="s">
        <v>660</v>
      </c>
      <c r="C1093" s="26" t="s">
        <v>32</v>
      </c>
      <c r="D1093" s="26">
        <v>531.85</v>
      </c>
      <c r="E1093" s="26">
        <v>706</v>
      </c>
      <c r="F1093" s="26" t="s">
        <v>47</v>
      </c>
      <c r="G1093" s="26">
        <v>39</v>
      </c>
      <c r="H1093" s="26">
        <v>1</v>
      </c>
      <c r="I1093" s="27">
        <v>45659</v>
      </c>
      <c r="J1093" s="26" t="s">
        <v>154</v>
      </c>
      <c r="K1093" s="26" t="s">
        <v>661</v>
      </c>
      <c r="L1093" s="26">
        <v>43</v>
      </c>
      <c r="M1093" s="26" t="s">
        <v>23</v>
      </c>
      <c r="N1093" s="27">
        <v>45457</v>
      </c>
      <c r="O1093" s="26" t="s">
        <v>49</v>
      </c>
      <c r="P1093" s="26">
        <v>53.1937</v>
      </c>
      <c r="Q1093" s="26">
        <v>19.177499999999998</v>
      </c>
      <c r="R1093" s="28">
        <f t="shared" si="52"/>
        <v>202</v>
      </c>
      <c r="S1093" t="str">
        <f t="shared" si="53"/>
        <v>0</v>
      </c>
      <c r="T1093" t="str">
        <f t="shared" si="51"/>
        <v>0</v>
      </c>
    </row>
    <row r="1094" spans="1:20" x14ac:dyDescent="0.3">
      <c r="A1094" s="23" t="s">
        <v>2726</v>
      </c>
      <c r="B1094" s="23" t="s">
        <v>2727</v>
      </c>
      <c r="C1094" s="23" t="s">
        <v>42</v>
      </c>
      <c r="D1094" s="23">
        <v>442.88</v>
      </c>
      <c r="E1094" s="23">
        <v>102</v>
      </c>
      <c r="F1094" s="23" t="s">
        <v>27</v>
      </c>
      <c r="G1094" s="23">
        <v>90</v>
      </c>
      <c r="H1094" s="23">
        <v>9</v>
      </c>
      <c r="I1094" s="24">
        <v>45857</v>
      </c>
      <c r="J1094" s="23" t="s">
        <v>143</v>
      </c>
      <c r="K1094" s="23" t="s">
        <v>2728</v>
      </c>
      <c r="L1094" s="23">
        <v>6</v>
      </c>
      <c r="M1094" s="23" t="s">
        <v>38</v>
      </c>
      <c r="N1094" s="24">
        <v>45689</v>
      </c>
      <c r="O1094" s="23" t="s">
        <v>24</v>
      </c>
      <c r="P1094" s="23">
        <v>51.093200000000003</v>
      </c>
      <c r="Q1094" s="23">
        <v>6.9023000000000003</v>
      </c>
      <c r="R1094" s="25">
        <f t="shared" si="52"/>
        <v>168</v>
      </c>
      <c r="S1094" t="str">
        <f t="shared" si="53"/>
        <v>0</v>
      </c>
      <c r="T1094" t="str">
        <f t="shared" si="51"/>
        <v>0</v>
      </c>
    </row>
    <row r="1095" spans="1:20" hidden="1" x14ac:dyDescent="0.3">
      <c r="A1095" s="26" t="s">
        <v>7573</v>
      </c>
      <c r="B1095" s="26" t="s">
        <v>7574</v>
      </c>
      <c r="C1095" s="26" t="s">
        <v>42</v>
      </c>
      <c r="D1095" s="26">
        <v>693.76</v>
      </c>
      <c r="E1095" s="26">
        <v>327</v>
      </c>
      <c r="F1095" s="26" t="s">
        <v>20</v>
      </c>
      <c r="G1095" s="26">
        <v>69</v>
      </c>
      <c r="H1095" s="26">
        <v>14</v>
      </c>
      <c r="I1095" s="27">
        <v>45400</v>
      </c>
      <c r="J1095" s="26" t="s">
        <v>218</v>
      </c>
      <c r="K1095" s="26" t="s">
        <v>7572</v>
      </c>
      <c r="L1095" s="26">
        <v>29</v>
      </c>
      <c r="M1095" s="26" t="s">
        <v>23</v>
      </c>
      <c r="N1095" s="27">
        <v>45290</v>
      </c>
      <c r="O1095" s="26" t="s">
        <v>138</v>
      </c>
      <c r="P1095" s="26">
        <v>45.1173</v>
      </c>
      <c r="Q1095" s="26">
        <v>-1.5805</v>
      </c>
      <c r="R1095" s="28">
        <f t="shared" si="52"/>
        <v>110</v>
      </c>
      <c r="S1095" t="str">
        <f t="shared" si="53"/>
        <v>0</v>
      </c>
      <c r="T1095" t="str">
        <f t="shared" si="51"/>
        <v>0</v>
      </c>
    </row>
    <row r="1096" spans="1:20" hidden="1" x14ac:dyDescent="0.3">
      <c r="A1096" s="23" t="s">
        <v>9880</v>
      </c>
      <c r="B1096" s="23" t="s">
        <v>9881</v>
      </c>
      <c r="C1096" s="23" t="s">
        <v>19</v>
      </c>
      <c r="D1096" s="23">
        <v>46.01</v>
      </c>
      <c r="E1096" s="23">
        <v>682</v>
      </c>
      <c r="F1096" s="23" t="s">
        <v>20</v>
      </c>
      <c r="G1096" s="23">
        <v>33</v>
      </c>
      <c r="H1096" s="23">
        <v>26</v>
      </c>
      <c r="I1096" s="24">
        <v>45901</v>
      </c>
      <c r="J1096" s="23" t="s">
        <v>21</v>
      </c>
      <c r="K1096" s="23" t="s">
        <v>9879</v>
      </c>
      <c r="L1096" s="23">
        <v>49</v>
      </c>
      <c r="M1096" s="23" t="s">
        <v>23</v>
      </c>
      <c r="N1096" s="24">
        <v>45689</v>
      </c>
      <c r="O1096" s="23" t="s">
        <v>49</v>
      </c>
      <c r="P1096" s="23">
        <v>49.091000000000001</v>
      </c>
      <c r="Q1096" s="23">
        <v>17.701000000000001</v>
      </c>
      <c r="R1096" s="25">
        <f t="shared" si="52"/>
        <v>212</v>
      </c>
      <c r="S1096" t="str">
        <f t="shared" si="53"/>
        <v>0</v>
      </c>
      <c r="T1096" t="str">
        <f t="shared" si="51"/>
        <v>0</v>
      </c>
    </row>
    <row r="1097" spans="1:20" hidden="1" x14ac:dyDescent="0.3">
      <c r="A1097" s="26" t="s">
        <v>1477</v>
      </c>
      <c r="B1097" s="26" t="s">
        <v>1478</v>
      </c>
      <c r="C1097" s="26" t="s">
        <v>72</v>
      </c>
      <c r="D1097" s="26">
        <v>231.24</v>
      </c>
      <c r="E1097" s="26">
        <v>600</v>
      </c>
      <c r="F1097" s="26" t="s">
        <v>20</v>
      </c>
      <c r="G1097" s="26">
        <v>40</v>
      </c>
      <c r="H1097" s="26">
        <v>10</v>
      </c>
      <c r="I1097" s="27">
        <v>45282</v>
      </c>
      <c r="J1097" s="26" t="s">
        <v>21</v>
      </c>
      <c r="K1097" s="26" t="s">
        <v>1476</v>
      </c>
      <c r="L1097" s="26">
        <v>8</v>
      </c>
      <c r="M1097" s="26" t="s">
        <v>23</v>
      </c>
      <c r="N1097" s="27">
        <v>45195</v>
      </c>
      <c r="O1097" s="26" t="s">
        <v>44</v>
      </c>
      <c r="P1097" s="26">
        <v>37.543100000000003</v>
      </c>
      <c r="Q1097" s="26">
        <v>9.6562999999999999</v>
      </c>
      <c r="R1097" s="28">
        <f t="shared" si="52"/>
        <v>87</v>
      </c>
      <c r="S1097" t="str">
        <f t="shared" si="53"/>
        <v>0</v>
      </c>
      <c r="T1097" t="str">
        <f t="shared" si="51"/>
        <v>0</v>
      </c>
    </row>
    <row r="1098" spans="1:20" x14ac:dyDescent="0.3">
      <c r="A1098" s="23" t="s">
        <v>752</v>
      </c>
      <c r="B1098" s="23" t="s">
        <v>753</v>
      </c>
      <c r="C1098" s="23" t="s">
        <v>65</v>
      </c>
      <c r="D1098" s="23">
        <v>620.28</v>
      </c>
      <c r="E1098" s="23">
        <v>245</v>
      </c>
      <c r="F1098" s="23" t="s">
        <v>27</v>
      </c>
      <c r="G1098" s="23">
        <v>37</v>
      </c>
      <c r="H1098" s="23">
        <v>18</v>
      </c>
      <c r="I1098" s="24">
        <v>45507</v>
      </c>
      <c r="J1098" s="23" t="s">
        <v>61</v>
      </c>
      <c r="K1098" s="23" t="s">
        <v>749</v>
      </c>
      <c r="L1098" s="23">
        <v>19</v>
      </c>
      <c r="M1098" s="23" t="s">
        <v>38</v>
      </c>
      <c r="N1098" s="24">
        <v>45350</v>
      </c>
      <c r="O1098" s="23" t="s">
        <v>29</v>
      </c>
      <c r="P1098" s="23">
        <v>36.721600000000002</v>
      </c>
      <c r="Q1098" s="23">
        <v>-8.0281000000000002</v>
      </c>
      <c r="R1098" s="25">
        <f t="shared" si="52"/>
        <v>157</v>
      </c>
      <c r="S1098" t="str">
        <f t="shared" si="53"/>
        <v>0</v>
      </c>
      <c r="T1098" t="str">
        <f t="shared" si="51"/>
        <v>0</v>
      </c>
    </row>
    <row r="1099" spans="1:20" x14ac:dyDescent="0.3">
      <c r="A1099" s="26" t="s">
        <v>9494</v>
      </c>
      <c r="B1099" s="26" t="s">
        <v>9495</v>
      </c>
      <c r="C1099" s="26" t="s">
        <v>65</v>
      </c>
      <c r="D1099" s="26">
        <v>848.74</v>
      </c>
      <c r="E1099" s="26">
        <v>57</v>
      </c>
      <c r="F1099" s="26" t="s">
        <v>27</v>
      </c>
      <c r="G1099" s="26">
        <v>54</v>
      </c>
      <c r="H1099" s="26">
        <v>10</v>
      </c>
      <c r="I1099" s="27">
        <v>45735</v>
      </c>
      <c r="J1099" s="26" t="s">
        <v>154</v>
      </c>
      <c r="K1099" s="26" t="s">
        <v>9493</v>
      </c>
      <c r="L1099" s="26">
        <v>22</v>
      </c>
      <c r="M1099" s="26" t="s">
        <v>23</v>
      </c>
      <c r="N1099" s="27">
        <v>45470</v>
      </c>
      <c r="O1099" s="26" t="s">
        <v>24</v>
      </c>
      <c r="P1099" s="26">
        <v>48.8125</v>
      </c>
      <c r="Q1099" s="26">
        <v>14.9986</v>
      </c>
      <c r="R1099" s="28">
        <f t="shared" si="52"/>
        <v>265</v>
      </c>
      <c r="S1099" t="str">
        <f t="shared" si="53"/>
        <v>0</v>
      </c>
      <c r="T1099" t="str">
        <f t="shared" si="51"/>
        <v>0</v>
      </c>
    </row>
    <row r="1100" spans="1:20" x14ac:dyDescent="0.3">
      <c r="A1100" s="23" t="s">
        <v>10394</v>
      </c>
      <c r="B1100" s="23" t="s">
        <v>10395</v>
      </c>
      <c r="C1100" s="23" t="s">
        <v>32</v>
      </c>
      <c r="D1100" s="23">
        <v>387.3</v>
      </c>
      <c r="E1100" s="23">
        <v>104</v>
      </c>
      <c r="F1100" s="23" t="s">
        <v>27</v>
      </c>
      <c r="G1100" s="23">
        <v>13</v>
      </c>
      <c r="H1100" s="23">
        <v>7</v>
      </c>
      <c r="I1100" s="24">
        <v>45969</v>
      </c>
      <c r="J1100" s="23" t="s">
        <v>134</v>
      </c>
      <c r="K1100" s="23" t="s">
        <v>10393</v>
      </c>
      <c r="L1100" s="23">
        <v>11</v>
      </c>
      <c r="M1100" s="23" t="s">
        <v>23</v>
      </c>
      <c r="N1100" s="24">
        <v>45713</v>
      </c>
      <c r="O1100" s="23" t="s">
        <v>77</v>
      </c>
      <c r="P1100" s="23">
        <v>49.504399999999997</v>
      </c>
      <c r="Q1100" s="23">
        <v>4.9908000000000001</v>
      </c>
      <c r="R1100" s="25">
        <f t="shared" si="52"/>
        <v>256</v>
      </c>
      <c r="S1100" t="str">
        <f t="shared" si="53"/>
        <v>0</v>
      </c>
      <c r="T1100" t="str">
        <f t="shared" si="51"/>
        <v>0</v>
      </c>
    </row>
    <row r="1101" spans="1:20" hidden="1" x14ac:dyDescent="0.3">
      <c r="A1101" s="26" t="s">
        <v>9630</v>
      </c>
      <c r="B1101" s="26" t="s">
        <v>9631</v>
      </c>
      <c r="C1101" s="26" t="s">
        <v>19</v>
      </c>
      <c r="D1101" s="26">
        <v>266.17</v>
      </c>
      <c r="E1101" s="26">
        <v>691</v>
      </c>
      <c r="F1101" s="26" t="s">
        <v>20</v>
      </c>
      <c r="G1101" s="26">
        <v>70</v>
      </c>
      <c r="H1101" s="26">
        <v>8</v>
      </c>
      <c r="I1101" s="27">
        <v>45264</v>
      </c>
      <c r="J1101" s="26" t="s">
        <v>204</v>
      </c>
      <c r="K1101" s="26" t="s">
        <v>9627</v>
      </c>
      <c r="L1101" s="26">
        <v>31</v>
      </c>
      <c r="M1101" s="26" t="s">
        <v>23</v>
      </c>
      <c r="N1101" s="27">
        <v>45032</v>
      </c>
      <c r="O1101" s="26" t="s">
        <v>84</v>
      </c>
      <c r="P1101" s="26">
        <v>51.181399999999996</v>
      </c>
      <c r="Q1101" s="26">
        <v>6.8903999999999996</v>
      </c>
      <c r="R1101" s="28">
        <f t="shared" si="52"/>
        <v>232</v>
      </c>
      <c r="S1101" t="str">
        <f t="shared" si="53"/>
        <v>0</v>
      </c>
      <c r="T1101" t="str">
        <f t="shared" si="51"/>
        <v>0</v>
      </c>
    </row>
    <row r="1102" spans="1:20" hidden="1" x14ac:dyDescent="0.3">
      <c r="A1102" s="23" t="s">
        <v>7295</v>
      </c>
      <c r="B1102" s="23" t="s">
        <v>7296</v>
      </c>
      <c r="C1102" s="23" t="s">
        <v>32</v>
      </c>
      <c r="D1102" s="23">
        <v>523.54999999999995</v>
      </c>
      <c r="E1102" s="23">
        <v>971</v>
      </c>
      <c r="F1102" s="23" t="s">
        <v>47</v>
      </c>
      <c r="G1102" s="23">
        <v>48</v>
      </c>
      <c r="H1102" s="23">
        <v>14</v>
      </c>
      <c r="I1102" s="24">
        <v>45875</v>
      </c>
      <c r="J1102" s="23" t="s">
        <v>76</v>
      </c>
      <c r="K1102" s="23" t="s">
        <v>7294</v>
      </c>
      <c r="L1102" s="23">
        <v>22</v>
      </c>
      <c r="M1102" s="23" t="s">
        <v>38</v>
      </c>
      <c r="N1102" s="24">
        <v>45549</v>
      </c>
      <c r="O1102" s="23" t="s">
        <v>84</v>
      </c>
      <c r="P1102" s="23">
        <v>51.052799999999998</v>
      </c>
      <c r="Q1102" s="23">
        <v>7.0247000000000002</v>
      </c>
      <c r="R1102" s="25">
        <f t="shared" si="52"/>
        <v>326</v>
      </c>
      <c r="S1102" t="str">
        <f t="shared" si="53"/>
        <v>0</v>
      </c>
      <c r="T1102" t="str">
        <f t="shared" si="51"/>
        <v>0</v>
      </c>
    </row>
    <row r="1103" spans="1:20" hidden="1" x14ac:dyDescent="0.3">
      <c r="A1103" s="26" t="s">
        <v>5991</v>
      </c>
      <c r="B1103" s="26" t="s">
        <v>5992</v>
      </c>
      <c r="C1103" s="26" t="s">
        <v>36</v>
      </c>
      <c r="D1103" s="26">
        <v>626.09</v>
      </c>
      <c r="E1103" s="26">
        <v>68</v>
      </c>
      <c r="F1103" s="26" t="s">
        <v>27</v>
      </c>
      <c r="G1103" s="26">
        <v>92</v>
      </c>
      <c r="H1103" s="26">
        <v>4</v>
      </c>
      <c r="I1103" s="27">
        <v>45754</v>
      </c>
      <c r="J1103" s="26" t="s">
        <v>224</v>
      </c>
      <c r="K1103" s="26" t="s">
        <v>5988</v>
      </c>
      <c r="L1103" s="26">
        <v>11</v>
      </c>
      <c r="M1103" s="26" t="s">
        <v>23</v>
      </c>
      <c r="N1103" s="27">
        <v>45552</v>
      </c>
      <c r="O1103" s="26" t="s">
        <v>44</v>
      </c>
      <c r="P1103" s="26">
        <v>43.014699999999998</v>
      </c>
      <c r="Q1103" s="26">
        <v>6.6151</v>
      </c>
      <c r="R1103" s="28">
        <f t="shared" si="52"/>
        <v>202</v>
      </c>
      <c r="S1103" t="str">
        <f t="shared" si="53"/>
        <v>1</v>
      </c>
      <c r="T1103" t="str">
        <f t="shared" si="51"/>
        <v>1</v>
      </c>
    </row>
    <row r="1104" spans="1:20" hidden="1" x14ac:dyDescent="0.3">
      <c r="A1104" s="23" t="s">
        <v>6226</v>
      </c>
      <c r="B1104" s="23" t="s">
        <v>6227</v>
      </c>
      <c r="C1104" s="23" t="s">
        <v>42</v>
      </c>
      <c r="D1104" s="23">
        <v>425.9</v>
      </c>
      <c r="E1104" s="23">
        <v>992</v>
      </c>
      <c r="F1104" s="23" t="s">
        <v>47</v>
      </c>
      <c r="G1104" s="23">
        <v>33</v>
      </c>
      <c r="H1104" s="23">
        <v>27</v>
      </c>
      <c r="I1104" s="24">
        <v>45713</v>
      </c>
      <c r="J1104" s="23" t="s">
        <v>66</v>
      </c>
      <c r="K1104" s="23" t="s">
        <v>6225</v>
      </c>
      <c r="L1104" s="23">
        <v>33</v>
      </c>
      <c r="M1104" s="23" t="s">
        <v>38</v>
      </c>
      <c r="N1104" s="24">
        <v>45670</v>
      </c>
      <c r="O1104" s="23" t="s">
        <v>90</v>
      </c>
      <c r="P1104" s="23">
        <v>48.724400000000003</v>
      </c>
      <c r="Q1104" s="23">
        <v>13.517200000000001</v>
      </c>
      <c r="R1104" s="25">
        <f t="shared" si="52"/>
        <v>43</v>
      </c>
      <c r="S1104" t="str">
        <f t="shared" si="53"/>
        <v>0</v>
      </c>
      <c r="T1104" t="str">
        <f t="shared" si="51"/>
        <v>0</v>
      </c>
    </row>
    <row r="1105" spans="1:20" hidden="1" x14ac:dyDescent="0.3">
      <c r="A1105" s="26" t="s">
        <v>3438</v>
      </c>
      <c r="B1105" s="26" t="s">
        <v>3439</v>
      </c>
      <c r="C1105" s="26" t="s">
        <v>72</v>
      </c>
      <c r="D1105" s="26">
        <v>877.94</v>
      </c>
      <c r="E1105" s="26">
        <v>301</v>
      </c>
      <c r="F1105" s="26" t="s">
        <v>20</v>
      </c>
      <c r="G1105" s="26">
        <v>80</v>
      </c>
      <c r="H1105" s="26">
        <v>11</v>
      </c>
      <c r="I1105" s="27">
        <v>46042</v>
      </c>
      <c r="J1105" s="26" t="s">
        <v>143</v>
      </c>
      <c r="K1105" s="26" t="s">
        <v>3440</v>
      </c>
      <c r="L1105" s="26">
        <v>45</v>
      </c>
      <c r="M1105" s="26" t="s">
        <v>23</v>
      </c>
      <c r="N1105" s="27">
        <v>45718</v>
      </c>
      <c r="O1105" s="26" t="s">
        <v>90</v>
      </c>
      <c r="P1105" s="26">
        <v>47.082900000000002</v>
      </c>
      <c r="Q1105" s="26">
        <v>15.407999999999999</v>
      </c>
      <c r="R1105" s="28">
        <f t="shared" si="52"/>
        <v>324</v>
      </c>
      <c r="S1105" t="str">
        <f t="shared" si="53"/>
        <v>0</v>
      </c>
      <c r="T1105" t="str">
        <f t="shared" si="51"/>
        <v>0</v>
      </c>
    </row>
    <row r="1106" spans="1:20" x14ac:dyDescent="0.3">
      <c r="A1106" s="23" t="s">
        <v>6401</v>
      </c>
      <c r="B1106" s="23" t="s">
        <v>6402</v>
      </c>
      <c r="C1106" s="23" t="s">
        <v>72</v>
      </c>
      <c r="D1106" s="23">
        <v>528.20000000000005</v>
      </c>
      <c r="E1106" s="23">
        <v>152</v>
      </c>
      <c r="F1106" s="23" t="s">
        <v>27</v>
      </c>
      <c r="G1106" s="23">
        <v>55</v>
      </c>
      <c r="H1106" s="23">
        <v>10</v>
      </c>
      <c r="I1106" s="24">
        <v>45596</v>
      </c>
      <c r="J1106" s="23" t="s">
        <v>385</v>
      </c>
      <c r="K1106" s="23" t="s">
        <v>6396</v>
      </c>
      <c r="L1106" s="23">
        <v>48</v>
      </c>
      <c r="M1106" s="23" t="s">
        <v>23</v>
      </c>
      <c r="N1106" s="24">
        <v>45552</v>
      </c>
      <c r="O1106" s="23" t="s">
        <v>44</v>
      </c>
      <c r="P1106" s="23">
        <v>46.33</v>
      </c>
      <c r="Q1106" s="23">
        <v>12.3559</v>
      </c>
      <c r="R1106" s="25">
        <f t="shared" si="52"/>
        <v>44</v>
      </c>
      <c r="S1106" t="str">
        <f t="shared" si="53"/>
        <v>0</v>
      </c>
      <c r="T1106" t="str">
        <f t="shared" si="51"/>
        <v>0</v>
      </c>
    </row>
    <row r="1107" spans="1:20" hidden="1" x14ac:dyDescent="0.3">
      <c r="A1107" s="26" t="s">
        <v>3117</v>
      </c>
      <c r="B1107" s="26" t="s">
        <v>3118</v>
      </c>
      <c r="C1107" s="26" t="s">
        <v>32</v>
      </c>
      <c r="D1107" s="26">
        <v>45.47</v>
      </c>
      <c r="E1107" s="26">
        <v>536</v>
      </c>
      <c r="F1107" s="26" t="s">
        <v>20</v>
      </c>
      <c r="G1107" s="26">
        <v>62</v>
      </c>
      <c r="H1107" s="26">
        <v>17</v>
      </c>
      <c r="I1107" s="27">
        <v>45298</v>
      </c>
      <c r="J1107" s="26" t="s">
        <v>151</v>
      </c>
      <c r="K1107" s="26" t="s">
        <v>3114</v>
      </c>
      <c r="L1107" s="26">
        <v>37</v>
      </c>
      <c r="M1107" s="26" t="s">
        <v>38</v>
      </c>
      <c r="N1107" s="27">
        <v>45035</v>
      </c>
      <c r="O1107" s="26" t="s">
        <v>138</v>
      </c>
      <c r="P1107" s="26">
        <v>44.392400000000002</v>
      </c>
      <c r="Q1107" s="26">
        <v>6.4185999999999996</v>
      </c>
      <c r="R1107" s="28">
        <f t="shared" si="52"/>
        <v>263</v>
      </c>
      <c r="S1107" t="str">
        <f t="shared" si="53"/>
        <v>0</v>
      </c>
      <c r="T1107" t="str">
        <f t="shared" si="51"/>
        <v>0</v>
      </c>
    </row>
    <row r="1108" spans="1:20" hidden="1" x14ac:dyDescent="0.3">
      <c r="A1108" s="23" t="s">
        <v>7752</v>
      </c>
      <c r="B1108" s="23" t="s">
        <v>7753</v>
      </c>
      <c r="C1108" s="23" t="s">
        <v>55</v>
      </c>
      <c r="D1108" s="23">
        <v>230.82</v>
      </c>
      <c r="E1108" s="23">
        <v>888</v>
      </c>
      <c r="F1108" s="23" t="s">
        <v>47</v>
      </c>
      <c r="G1108" s="23">
        <v>57</v>
      </c>
      <c r="H1108" s="23">
        <v>5</v>
      </c>
      <c r="I1108" s="24">
        <v>45615</v>
      </c>
      <c r="J1108" s="23" t="s">
        <v>93</v>
      </c>
      <c r="K1108" s="23" t="s">
        <v>7751</v>
      </c>
      <c r="L1108" s="23">
        <v>6</v>
      </c>
      <c r="M1108" s="23" t="s">
        <v>38</v>
      </c>
      <c r="N1108" s="24">
        <v>45561</v>
      </c>
      <c r="O1108" s="23" t="s">
        <v>24</v>
      </c>
      <c r="P1108" s="23">
        <v>52.4816</v>
      </c>
      <c r="Q1108" s="23">
        <v>13.9876</v>
      </c>
      <c r="R1108" s="25">
        <f t="shared" si="52"/>
        <v>54</v>
      </c>
      <c r="S1108" t="str">
        <f t="shared" si="53"/>
        <v>0</v>
      </c>
      <c r="T1108" t="str">
        <f t="shared" si="51"/>
        <v>0</v>
      </c>
    </row>
    <row r="1109" spans="1:20" x14ac:dyDescent="0.3">
      <c r="A1109" s="26" t="s">
        <v>9416</v>
      </c>
      <c r="B1109" s="26" t="s">
        <v>9417</v>
      </c>
      <c r="C1109" s="26" t="s">
        <v>72</v>
      </c>
      <c r="D1109" s="26">
        <v>456.14</v>
      </c>
      <c r="E1109" s="26">
        <v>34</v>
      </c>
      <c r="F1109" s="26" t="s">
        <v>27</v>
      </c>
      <c r="G1109" s="26">
        <v>18</v>
      </c>
      <c r="H1109" s="26">
        <v>10</v>
      </c>
      <c r="I1109" s="27">
        <v>45561</v>
      </c>
      <c r="J1109" s="26" t="s">
        <v>429</v>
      </c>
      <c r="K1109" s="26" t="s">
        <v>9415</v>
      </c>
      <c r="L1109" s="26">
        <v>22</v>
      </c>
      <c r="M1109" s="26" t="s">
        <v>23</v>
      </c>
      <c r="N1109" s="27">
        <v>45515</v>
      </c>
      <c r="O1109" s="26" t="s">
        <v>84</v>
      </c>
      <c r="P1109" s="26">
        <v>52.669800000000002</v>
      </c>
      <c r="Q1109" s="26">
        <v>4.2497999999999996</v>
      </c>
      <c r="R1109" s="28">
        <f t="shared" si="52"/>
        <v>46</v>
      </c>
      <c r="S1109" t="str">
        <f t="shared" si="53"/>
        <v>0</v>
      </c>
      <c r="T1109" t="str">
        <f t="shared" si="51"/>
        <v>0</v>
      </c>
    </row>
    <row r="1110" spans="1:20" hidden="1" x14ac:dyDescent="0.3">
      <c r="A1110" s="23" t="s">
        <v>271</v>
      </c>
      <c r="B1110" s="23" t="s">
        <v>272</v>
      </c>
      <c r="C1110" s="23" t="s">
        <v>65</v>
      </c>
      <c r="D1110" s="23">
        <v>700.75</v>
      </c>
      <c r="E1110" s="23">
        <v>956</v>
      </c>
      <c r="F1110" s="23" t="s">
        <v>47</v>
      </c>
      <c r="G1110" s="23">
        <v>31</v>
      </c>
      <c r="H1110" s="23">
        <v>10</v>
      </c>
      <c r="I1110" s="24">
        <v>45601</v>
      </c>
      <c r="J1110" s="23" t="s">
        <v>21</v>
      </c>
      <c r="K1110" s="23" t="s">
        <v>273</v>
      </c>
      <c r="L1110" s="23">
        <v>27</v>
      </c>
      <c r="M1110" s="23" t="s">
        <v>23</v>
      </c>
      <c r="N1110" s="24">
        <v>45341</v>
      </c>
      <c r="O1110" s="23" t="s">
        <v>84</v>
      </c>
      <c r="P1110" s="23">
        <v>53.3155</v>
      </c>
      <c r="Q1110" s="23">
        <v>3.7088999999999999</v>
      </c>
      <c r="R1110" s="25">
        <f t="shared" si="52"/>
        <v>260</v>
      </c>
      <c r="S1110" t="str">
        <f t="shared" si="53"/>
        <v>0</v>
      </c>
      <c r="T1110" t="str">
        <f t="shared" si="51"/>
        <v>0</v>
      </c>
    </row>
    <row r="1111" spans="1:20" x14ac:dyDescent="0.3">
      <c r="A1111" s="26" t="s">
        <v>4314</v>
      </c>
      <c r="B1111" s="26" t="s">
        <v>4315</v>
      </c>
      <c r="C1111" s="26" t="s">
        <v>32</v>
      </c>
      <c r="D1111" s="26">
        <v>227.55</v>
      </c>
      <c r="E1111" s="26">
        <v>14</v>
      </c>
      <c r="F1111" s="26" t="s">
        <v>27</v>
      </c>
      <c r="G1111" s="26">
        <v>11</v>
      </c>
      <c r="H1111" s="26">
        <v>22</v>
      </c>
      <c r="I1111" s="27">
        <v>45887</v>
      </c>
      <c r="J1111" s="26" t="s">
        <v>429</v>
      </c>
      <c r="K1111" s="26" t="s">
        <v>4316</v>
      </c>
      <c r="L1111" s="26">
        <v>10</v>
      </c>
      <c r="M1111" s="26" t="s">
        <v>23</v>
      </c>
      <c r="N1111" s="27">
        <v>45540</v>
      </c>
      <c r="O1111" s="26" t="s">
        <v>138</v>
      </c>
      <c r="P1111" s="26">
        <v>43.925800000000002</v>
      </c>
      <c r="Q1111" s="26">
        <v>2.4948000000000001</v>
      </c>
      <c r="R1111" s="28">
        <f t="shared" si="52"/>
        <v>347</v>
      </c>
      <c r="S1111" t="str">
        <f t="shared" si="53"/>
        <v>0</v>
      </c>
      <c r="T1111" t="str">
        <f t="shared" si="51"/>
        <v>0</v>
      </c>
    </row>
    <row r="1112" spans="1:20" x14ac:dyDescent="0.3">
      <c r="A1112" s="23" t="s">
        <v>6363</v>
      </c>
      <c r="B1112" s="23" t="s">
        <v>6364</v>
      </c>
      <c r="C1112" s="23" t="s">
        <v>36</v>
      </c>
      <c r="D1112" s="23">
        <v>976.49</v>
      </c>
      <c r="E1112" s="23">
        <v>105</v>
      </c>
      <c r="F1112" s="23" t="s">
        <v>27</v>
      </c>
      <c r="G1112" s="23">
        <v>25</v>
      </c>
      <c r="H1112" s="23">
        <v>7</v>
      </c>
      <c r="I1112" s="24">
        <v>45334</v>
      </c>
      <c r="J1112" s="23" t="s">
        <v>37</v>
      </c>
      <c r="K1112" s="23" t="s">
        <v>6358</v>
      </c>
      <c r="L1112" s="23">
        <v>47</v>
      </c>
      <c r="M1112" s="23" t="s">
        <v>23</v>
      </c>
      <c r="N1112" s="24">
        <v>45273</v>
      </c>
      <c r="O1112" s="23" t="s">
        <v>84</v>
      </c>
      <c r="P1112" s="23">
        <v>52.327500000000001</v>
      </c>
      <c r="Q1112" s="23">
        <v>3.3597000000000001</v>
      </c>
      <c r="R1112" s="25">
        <f t="shared" si="52"/>
        <v>61</v>
      </c>
      <c r="S1112" t="str">
        <f t="shared" si="53"/>
        <v>0</v>
      </c>
      <c r="T1112" t="str">
        <f t="shared" si="51"/>
        <v>0</v>
      </c>
    </row>
    <row r="1113" spans="1:20" hidden="1" x14ac:dyDescent="0.3">
      <c r="A1113" s="26" t="s">
        <v>465</v>
      </c>
      <c r="B1113" s="26" t="s">
        <v>466</v>
      </c>
      <c r="C1113" s="26" t="s">
        <v>42</v>
      </c>
      <c r="D1113" s="26">
        <v>325.37</v>
      </c>
      <c r="E1113" s="26">
        <v>729</v>
      </c>
      <c r="F1113" s="26" t="s">
        <v>47</v>
      </c>
      <c r="G1113" s="26">
        <v>14</v>
      </c>
      <c r="H1113" s="26">
        <v>17</v>
      </c>
      <c r="I1113" s="27">
        <v>45729</v>
      </c>
      <c r="J1113" s="26" t="s">
        <v>43</v>
      </c>
      <c r="K1113" s="26" t="s">
        <v>462</v>
      </c>
      <c r="L1113" s="26">
        <v>29</v>
      </c>
      <c r="M1113" s="26" t="s">
        <v>23</v>
      </c>
      <c r="N1113" s="27">
        <v>45569</v>
      </c>
      <c r="O1113" s="26" t="s">
        <v>77</v>
      </c>
      <c r="P1113" s="26">
        <v>51.061100000000003</v>
      </c>
      <c r="Q1113" s="26">
        <v>3.9102999999999999</v>
      </c>
      <c r="R1113" s="28">
        <f t="shared" si="52"/>
        <v>160</v>
      </c>
      <c r="S1113" t="str">
        <f t="shared" si="53"/>
        <v>0</v>
      </c>
      <c r="T1113" t="str">
        <f t="shared" si="51"/>
        <v>0</v>
      </c>
    </row>
    <row r="1114" spans="1:20" hidden="1" x14ac:dyDescent="0.3">
      <c r="A1114" s="23" t="s">
        <v>6239</v>
      </c>
      <c r="B1114" s="23" t="s">
        <v>6240</v>
      </c>
      <c r="C1114" s="23" t="s">
        <v>72</v>
      </c>
      <c r="D1114" s="23">
        <v>537.16</v>
      </c>
      <c r="E1114" s="23">
        <v>895</v>
      </c>
      <c r="F1114" s="23" t="s">
        <v>47</v>
      </c>
      <c r="G1114" s="23">
        <v>21</v>
      </c>
      <c r="H1114" s="23">
        <v>29</v>
      </c>
      <c r="I1114" s="24">
        <v>45695</v>
      </c>
      <c r="J1114" s="23" t="s">
        <v>154</v>
      </c>
      <c r="K1114" s="23" t="s">
        <v>6236</v>
      </c>
      <c r="L1114" s="23">
        <v>23</v>
      </c>
      <c r="M1114" s="23" t="s">
        <v>23</v>
      </c>
      <c r="N1114" s="24">
        <v>45584</v>
      </c>
      <c r="O1114" s="23" t="s">
        <v>24</v>
      </c>
      <c r="P1114" s="23">
        <v>50.388800000000003</v>
      </c>
      <c r="Q1114" s="23">
        <v>13.2653</v>
      </c>
      <c r="R1114" s="25">
        <f t="shared" si="52"/>
        <v>111</v>
      </c>
      <c r="S1114" t="str">
        <f t="shared" si="53"/>
        <v>0</v>
      </c>
      <c r="T1114" t="str">
        <f t="shared" si="51"/>
        <v>0</v>
      </c>
    </row>
    <row r="1115" spans="1:20" x14ac:dyDescent="0.3">
      <c r="A1115" s="26" t="s">
        <v>5463</v>
      </c>
      <c r="B1115" s="26" t="s">
        <v>5464</v>
      </c>
      <c r="C1115" s="26" t="s">
        <v>36</v>
      </c>
      <c r="D1115" s="26">
        <v>28.78</v>
      </c>
      <c r="E1115" s="26">
        <v>73</v>
      </c>
      <c r="F1115" s="26" t="s">
        <v>27</v>
      </c>
      <c r="G1115" s="26">
        <v>61</v>
      </c>
      <c r="H1115" s="26">
        <v>20</v>
      </c>
      <c r="I1115" s="27">
        <v>45284</v>
      </c>
      <c r="J1115" s="26" t="s">
        <v>80</v>
      </c>
      <c r="K1115" s="26" t="s">
        <v>5465</v>
      </c>
      <c r="L1115" s="26">
        <v>12</v>
      </c>
      <c r="M1115" s="26" t="s">
        <v>38</v>
      </c>
      <c r="N1115" s="27">
        <v>45247</v>
      </c>
      <c r="O1115" s="26" t="s">
        <v>39</v>
      </c>
      <c r="P1115" s="26">
        <v>60.534100000000002</v>
      </c>
      <c r="Q1115" s="26">
        <v>11.7186</v>
      </c>
      <c r="R1115" s="28">
        <f t="shared" si="52"/>
        <v>37</v>
      </c>
      <c r="S1115" t="str">
        <f t="shared" si="53"/>
        <v>0</v>
      </c>
      <c r="T1115" t="str">
        <f t="shared" si="51"/>
        <v>0</v>
      </c>
    </row>
    <row r="1116" spans="1:20" hidden="1" x14ac:dyDescent="0.3">
      <c r="A1116" s="23" t="s">
        <v>4556</v>
      </c>
      <c r="B1116" s="23" t="s">
        <v>4557</v>
      </c>
      <c r="C1116" s="23" t="s">
        <v>32</v>
      </c>
      <c r="D1116" s="23">
        <v>886.04</v>
      </c>
      <c r="E1116" s="23">
        <v>855</v>
      </c>
      <c r="F1116" s="23" t="s">
        <v>47</v>
      </c>
      <c r="G1116" s="23">
        <v>35</v>
      </c>
      <c r="H1116" s="23">
        <v>12</v>
      </c>
      <c r="I1116" s="24">
        <v>45745</v>
      </c>
      <c r="J1116" s="23" t="s">
        <v>100</v>
      </c>
      <c r="K1116" s="23" t="s">
        <v>4558</v>
      </c>
      <c r="L1116" s="23">
        <v>41</v>
      </c>
      <c r="M1116" s="23" t="s">
        <v>23</v>
      </c>
      <c r="N1116" s="24">
        <v>45732</v>
      </c>
      <c r="O1116" s="23" t="s">
        <v>84</v>
      </c>
      <c r="P1116" s="23">
        <v>51.276400000000002</v>
      </c>
      <c r="Q1116" s="23">
        <v>7.0279999999999996</v>
      </c>
      <c r="R1116" s="25">
        <f t="shared" si="52"/>
        <v>13</v>
      </c>
      <c r="S1116" t="str">
        <f t="shared" si="53"/>
        <v>0</v>
      </c>
      <c r="T1116" t="str">
        <f t="shared" si="51"/>
        <v>0</v>
      </c>
    </row>
    <row r="1117" spans="1:20" hidden="1" x14ac:dyDescent="0.3">
      <c r="A1117" s="26" t="s">
        <v>10904</v>
      </c>
      <c r="B1117" s="26" t="s">
        <v>10905</v>
      </c>
      <c r="C1117" s="26" t="s">
        <v>42</v>
      </c>
      <c r="D1117" s="26">
        <v>790.95</v>
      </c>
      <c r="E1117" s="26">
        <v>930</v>
      </c>
      <c r="F1117" s="26" t="s">
        <v>47</v>
      </c>
      <c r="G1117" s="26">
        <v>24</v>
      </c>
      <c r="H1117" s="26">
        <v>5</v>
      </c>
      <c r="I1117" s="27">
        <v>45917</v>
      </c>
      <c r="J1117" s="26" t="s">
        <v>197</v>
      </c>
      <c r="K1117" s="26" t="s">
        <v>10903</v>
      </c>
      <c r="L1117" s="26">
        <v>30</v>
      </c>
      <c r="M1117" s="26" t="s">
        <v>38</v>
      </c>
      <c r="N1117" s="27">
        <v>45573</v>
      </c>
      <c r="O1117" s="26" t="s">
        <v>44</v>
      </c>
      <c r="P1117" s="26">
        <v>37.339300000000001</v>
      </c>
      <c r="Q1117" s="26">
        <v>10.823700000000001</v>
      </c>
      <c r="R1117" s="28">
        <f t="shared" si="52"/>
        <v>344</v>
      </c>
      <c r="S1117" t="str">
        <f t="shared" si="53"/>
        <v>0</v>
      </c>
      <c r="T1117" t="str">
        <f t="shared" si="51"/>
        <v>0</v>
      </c>
    </row>
    <row r="1118" spans="1:20" x14ac:dyDescent="0.3">
      <c r="A1118" s="23" t="s">
        <v>10578</v>
      </c>
      <c r="B1118" s="23" t="s">
        <v>10579</v>
      </c>
      <c r="C1118" s="23" t="s">
        <v>42</v>
      </c>
      <c r="D1118" s="23">
        <v>203.5</v>
      </c>
      <c r="E1118" s="23">
        <v>284</v>
      </c>
      <c r="F1118" s="23" t="s">
        <v>27</v>
      </c>
      <c r="G1118" s="23">
        <v>76</v>
      </c>
      <c r="H1118" s="23">
        <v>5</v>
      </c>
      <c r="I1118" s="24">
        <v>45618</v>
      </c>
      <c r="J1118" s="23" t="s">
        <v>73</v>
      </c>
      <c r="K1118" s="23" t="s">
        <v>10577</v>
      </c>
      <c r="L1118" s="23">
        <v>33</v>
      </c>
      <c r="M1118" s="23" t="s">
        <v>23</v>
      </c>
      <c r="N1118" s="24">
        <v>45286</v>
      </c>
      <c r="O1118" s="23" t="s">
        <v>77</v>
      </c>
      <c r="P1118" s="23">
        <v>50.506399999999999</v>
      </c>
      <c r="Q1118" s="23">
        <v>4.4238</v>
      </c>
      <c r="R1118" s="25">
        <f t="shared" si="52"/>
        <v>332</v>
      </c>
      <c r="S1118" t="str">
        <f t="shared" si="53"/>
        <v>0</v>
      </c>
      <c r="T1118" t="str">
        <f t="shared" si="51"/>
        <v>0</v>
      </c>
    </row>
    <row r="1119" spans="1:20" hidden="1" x14ac:dyDescent="0.3">
      <c r="A1119" s="26" t="s">
        <v>2373</v>
      </c>
      <c r="B1119" s="26" t="s">
        <v>2374</v>
      </c>
      <c r="C1119" s="26" t="s">
        <v>19</v>
      </c>
      <c r="D1119" s="26">
        <v>933.9</v>
      </c>
      <c r="E1119" s="26">
        <v>549</v>
      </c>
      <c r="F1119" s="26" t="s">
        <v>20</v>
      </c>
      <c r="G1119" s="26">
        <v>82</v>
      </c>
      <c r="H1119" s="26">
        <v>23</v>
      </c>
      <c r="I1119" s="27">
        <v>45554</v>
      </c>
      <c r="J1119" s="26" t="s">
        <v>66</v>
      </c>
      <c r="K1119" s="26" t="s">
        <v>2368</v>
      </c>
      <c r="L1119" s="26">
        <v>32</v>
      </c>
      <c r="M1119" s="26" t="s">
        <v>23</v>
      </c>
      <c r="N1119" s="27">
        <v>45471</v>
      </c>
      <c r="O1119" s="26" t="s">
        <v>84</v>
      </c>
      <c r="P1119" s="26">
        <v>50.810699999999997</v>
      </c>
      <c r="Q1119" s="26">
        <v>5.2545000000000002</v>
      </c>
      <c r="R1119" s="28">
        <f t="shared" si="52"/>
        <v>83</v>
      </c>
      <c r="S1119" t="str">
        <f t="shared" si="53"/>
        <v>0</v>
      </c>
      <c r="T1119" t="str">
        <f t="shared" si="51"/>
        <v>0</v>
      </c>
    </row>
    <row r="1120" spans="1:20" x14ac:dyDescent="0.3">
      <c r="A1120" s="23" t="s">
        <v>836</v>
      </c>
      <c r="B1120" s="23" t="s">
        <v>837</v>
      </c>
      <c r="C1120" s="23" t="s">
        <v>19</v>
      </c>
      <c r="D1120" s="23">
        <v>322.68</v>
      </c>
      <c r="E1120" s="23">
        <v>196</v>
      </c>
      <c r="F1120" s="23" t="s">
        <v>27</v>
      </c>
      <c r="G1120" s="23">
        <v>68</v>
      </c>
      <c r="H1120" s="23">
        <v>4</v>
      </c>
      <c r="I1120" s="24">
        <v>45620</v>
      </c>
      <c r="J1120" s="23" t="s">
        <v>115</v>
      </c>
      <c r="K1120" s="23" t="s">
        <v>835</v>
      </c>
      <c r="L1120" s="23">
        <v>11</v>
      </c>
      <c r="M1120" s="23" t="s">
        <v>23</v>
      </c>
      <c r="N1120" s="24">
        <v>45401</v>
      </c>
      <c r="O1120" s="23" t="s">
        <v>77</v>
      </c>
      <c r="P1120" s="23">
        <v>50.267499999999998</v>
      </c>
      <c r="Q1120" s="23">
        <v>6.2911000000000001</v>
      </c>
      <c r="R1120" s="25">
        <f t="shared" si="52"/>
        <v>219</v>
      </c>
      <c r="S1120" t="str">
        <f t="shared" si="53"/>
        <v>0</v>
      </c>
      <c r="T1120" t="str">
        <f t="shared" si="51"/>
        <v>0</v>
      </c>
    </row>
    <row r="1121" spans="1:20" x14ac:dyDescent="0.3">
      <c r="A1121" s="26" t="s">
        <v>286</v>
      </c>
      <c r="B1121" s="26" t="s">
        <v>287</v>
      </c>
      <c r="C1121" s="26" t="s">
        <v>55</v>
      </c>
      <c r="D1121" s="26">
        <v>695.26</v>
      </c>
      <c r="E1121" s="26">
        <v>279</v>
      </c>
      <c r="F1121" s="26" t="s">
        <v>27</v>
      </c>
      <c r="G1121" s="26">
        <v>48</v>
      </c>
      <c r="H1121" s="26">
        <v>26</v>
      </c>
      <c r="I1121" s="27">
        <v>45375</v>
      </c>
      <c r="J1121" s="26" t="s">
        <v>197</v>
      </c>
      <c r="K1121" s="26" t="s">
        <v>288</v>
      </c>
      <c r="L1121" s="26">
        <v>40</v>
      </c>
      <c r="M1121" s="26" t="s">
        <v>23</v>
      </c>
      <c r="N1121" s="27">
        <v>45077</v>
      </c>
      <c r="O1121" s="26" t="s">
        <v>49</v>
      </c>
      <c r="P1121" s="26">
        <v>49.923099999999998</v>
      </c>
      <c r="Q1121" s="26">
        <v>17.641500000000001</v>
      </c>
      <c r="R1121" s="28">
        <f t="shared" si="52"/>
        <v>298</v>
      </c>
      <c r="S1121" t="str">
        <f t="shared" si="53"/>
        <v>0</v>
      </c>
      <c r="T1121" t="str">
        <f t="shared" si="51"/>
        <v>0</v>
      </c>
    </row>
    <row r="1122" spans="1:20" hidden="1" x14ac:dyDescent="0.3">
      <c r="A1122" s="23" t="s">
        <v>2413</v>
      </c>
      <c r="B1122" s="23" t="s">
        <v>2414</v>
      </c>
      <c r="C1122" s="23" t="s">
        <v>55</v>
      </c>
      <c r="D1122" s="23">
        <v>820.79</v>
      </c>
      <c r="E1122" s="23">
        <v>786</v>
      </c>
      <c r="F1122" s="23" t="s">
        <v>47</v>
      </c>
      <c r="G1122" s="23">
        <v>72</v>
      </c>
      <c r="H1122" s="23">
        <v>7</v>
      </c>
      <c r="I1122" s="24">
        <v>45442</v>
      </c>
      <c r="J1122" s="23" t="s">
        <v>73</v>
      </c>
      <c r="K1122" s="23" t="s">
        <v>2408</v>
      </c>
      <c r="L1122" s="23">
        <v>19</v>
      </c>
      <c r="M1122" s="23" t="s">
        <v>23</v>
      </c>
      <c r="N1122" s="24">
        <v>45281</v>
      </c>
      <c r="O1122" s="23" t="s">
        <v>39</v>
      </c>
      <c r="P1122" s="23">
        <v>61.088799999999999</v>
      </c>
      <c r="Q1122" s="23">
        <v>16.2181</v>
      </c>
      <c r="R1122" s="25">
        <f t="shared" si="52"/>
        <v>161</v>
      </c>
      <c r="S1122" t="str">
        <f t="shared" si="53"/>
        <v>0</v>
      </c>
      <c r="T1122" t="str">
        <f t="shared" si="51"/>
        <v>0</v>
      </c>
    </row>
    <row r="1123" spans="1:20" hidden="1" x14ac:dyDescent="0.3">
      <c r="A1123" s="26" t="s">
        <v>5909</v>
      </c>
      <c r="B1123" s="26" t="s">
        <v>5910</v>
      </c>
      <c r="C1123" s="26" t="s">
        <v>72</v>
      </c>
      <c r="D1123" s="26">
        <v>743.51</v>
      </c>
      <c r="E1123" s="26">
        <v>685</v>
      </c>
      <c r="F1123" s="26" t="s">
        <v>20</v>
      </c>
      <c r="G1123" s="26">
        <v>34</v>
      </c>
      <c r="H1123" s="26">
        <v>24</v>
      </c>
      <c r="I1123" s="27">
        <v>45979</v>
      </c>
      <c r="J1123" s="26" t="s">
        <v>459</v>
      </c>
      <c r="K1123" s="26" t="s">
        <v>5908</v>
      </c>
      <c r="L1123" s="26">
        <v>37</v>
      </c>
      <c r="M1123" s="26" t="s">
        <v>23</v>
      </c>
      <c r="N1123" s="27">
        <v>45646</v>
      </c>
      <c r="O1123" s="26" t="s">
        <v>112</v>
      </c>
      <c r="P1123" s="26">
        <v>55.759300000000003</v>
      </c>
      <c r="Q1123" s="26">
        <v>-6.0449000000000002</v>
      </c>
      <c r="R1123" s="28">
        <f t="shared" si="52"/>
        <v>333</v>
      </c>
      <c r="S1123" t="str">
        <f t="shared" si="53"/>
        <v>0</v>
      </c>
      <c r="T1123" t="str">
        <f t="shared" si="51"/>
        <v>0</v>
      </c>
    </row>
    <row r="1124" spans="1:20" hidden="1" x14ac:dyDescent="0.3">
      <c r="A1124" s="23" t="s">
        <v>5130</v>
      </c>
      <c r="B1124" s="23" t="s">
        <v>5131</v>
      </c>
      <c r="C1124" s="23" t="s">
        <v>36</v>
      </c>
      <c r="D1124" s="23">
        <v>918.41</v>
      </c>
      <c r="E1124" s="23">
        <v>816</v>
      </c>
      <c r="F1124" s="23" t="s">
        <v>47</v>
      </c>
      <c r="G1124" s="23">
        <v>50</v>
      </c>
      <c r="H1124" s="23">
        <v>2</v>
      </c>
      <c r="I1124" s="24">
        <v>45640</v>
      </c>
      <c r="J1124" s="23" t="s">
        <v>459</v>
      </c>
      <c r="K1124" s="23" t="s">
        <v>5125</v>
      </c>
      <c r="L1124" s="23">
        <v>9</v>
      </c>
      <c r="M1124" s="23" t="s">
        <v>23</v>
      </c>
      <c r="N1124" s="24">
        <v>45425</v>
      </c>
      <c r="O1124" s="23" t="s">
        <v>44</v>
      </c>
      <c r="P1124" s="23">
        <v>38.921300000000002</v>
      </c>
      <c r="Q1124" s="23">
        <v>15.2776</v>
      </c>
      <c r="R1124" s="25">
        <f t="shared" si="52"/>
        <v>215</v>
      </c>
      <c r="S1124" t="str">
        <f t="shared" si="53"/>
        <v>0</v>
      </c>
      <c r="T1124" t="str">
        <f t="shared" si="51"/>
        <v>0</v>
      </c>
    </row>
    <row r="1125" spans="1:20" hidden="1" x14ac:dyDescent="0.3">
      <c r="A1125" s="26" t="s">
        <v>7375</v>
      </c>
      <c r="B1125" s="26" t="s">
        <v>7376</v>
      </c>
      <c r="C1125" s="26" t="s">
        <v>19</v>
      </c>
      <c r="D1125" s="26">
        <v>865.63</v>
      </c>
      <c r="E1125" s="26">
        <v>555</v>
      </c>
      <c r="F1125" s="26" t="s">
        <v>20</v>
      </c>
      <c r="G1125" s="26">
        <v>37</v>
      </c>
      <c r="H1125" s="26">
        <v>1</v>
      </c>
      <c r="I1125" s="27">
        <v>45412</v>
      </c>
      <c r="J1125" s="26" t="s">
        <v>21</v>
      </c>
      <c r="K1125" s="26" t="s">
        <v>7372</v>
      </c>
      <c r="L1125" s="26">
        <v>33</v>
      </c>
      <c r="M1125" s="26" t="s">
        <v>23</v>
      </c>
      <c r="N1125" s="27">
        <v>45315</v>
      </c>
      <c r="O1125" s="26" t="s">
        <v>44</v>
      </c>
      <c r="P1125" s="26">
        <v>41.853099999999998</v>
      </c>
      <c r="Q1125" s="26">
        <v>11.5404</v>
      </c>
      <c r="R1125" s="28">
        <f t="shared" si="52"/>
        <v>97</v>
      </c>
      <c r="S1125" t="str">
        <f t="shared" si="53"/>
        <v>0</v>
      </c>
      <c r="T1125" t="str">
        <f t="shared" si="51"/>
        <v>0</v>
      </c>
    </row>
    <row r="1126" spans="1:20" hidden="1" x14ac:dyDescent="0.3">
      <c r="A1126" s="23" t="s">
        <v>8712</v>
      </c>
      <c r="B1126" s="23" t="s">
        <v>8713</v>
      </c>
      <c r="C1126" s="23" t="s">
        <v>42</v>
      </c>
      <c r="D1126" s="23">
        <v>994.67</v>
      </c>
      <c r="E1126" s="23">
        <v>968</v>
      </c>
      <c r="F1126" s="23" t="s">
        <v>47</v>
      </c>
      <c r="G1126" s="23">
        <v>30</v>
      </c>
      <c r="H1126" s="23">
        <v>29</v>
      </c>
      <c r="I1126" s="24">
        <v>45364</v>
      </c>
      <c r="J1126" s="23" t="s">
        <v>429</v>
      </c>
      <c r="K1126" s="23" t="s">
        <v>8709</v>
      </c>
      <c r="L1126" s="23">
        <v>21</v>
      </c>
      <c r="M1126" s="23" t="s">
        <v>23</v>
      </c>
      <c r="N1126" s="24">
        <v>45010</v>
      </c>
      <c r="O1126" s="23" t="s">
        <v>24</v>
      </c>
      <c r="P1126" s="23">
        <v>48.585900000000002</v>
      </c>
      <c r="Q1126" s="23">
        <v>7.6064999999999996</v>
      </c>
      <c r="R1126" s="25">
        <f t="shared" si="52"/>
        <v>354</v>
      </c>
      <c r="S1126" t="str">
        <f t="shared" si="53"/>
        <v>0</v>
      </c>
      <c r="T1126" t="str">
        <f t="shared" si="51"/>
        <v>0</v>
      </c>
    </row>
    <row r="1127" spans="1:20" hidden="1" x14ac:dyDescent="0.3">
      <c r="A1127" s="26" t="s">
        <v>766</v>
      </c>
      <c r="B1127" s="26" t="s">
        <v>767</v>
      </c>
      <c r="C1127" s="26" t="s">
        <v>19</v>
      </c>
      <c r="D1127" s="26">
        <v>190.79</v>
      </c>
      <c r="E1127" s="26">
        <v>665</v>
      </c>
      <c r="F1127" s="26" t="s">
        <v>20</v>
      </c>
      <c r="G1127" s="26">
        <v>98</v>
      </c>
      <c r="H1127" s="26">
        <v>26</v>
      </c>
      <c r="I1127" s="27">
        <v>45780</v>
      </c>
      <c r="J1127" s="26" t="s">
        <v>204</v>
      </c>
      <c r="K1127" s="26" t="s">
        <v>768</v>
      </c>
      <c r="L1127" s="26">
        <v>49</v>
      </c>
      <c r="M1127" s="26" t="s">
        <v>23</v>
      </c>
      <c r="N1127" s="27">
        <v>45635</v>
      </c>
      <c r="O1127" s="26" t="s">
        <v>77</v>
      </c>
      <c r="P1127" s="26">
        <v>49.521099999999997</v>
      </c>
      <c r="Q1127" s="26">
        <v>2.8565999999999998</v>
      </c>
      <c r="R1127" s="28">
        <f t="shared" si="52"/>
        <v>145</v>
      </c>
      <c r="S1127" t="str">
        <f t="shared" si="53"/>
        <v>0</v>
      </c>
      <c r="T1127" t="str">
        <f t="shared" si="51"/>
        <v>0</v>
      </c>
    </row>
    <row r="1128" spans="1:20" x14ac:dyDescent="0.3">
      <c r="A1128" s="23" t="s">
        <v>9532</v>
      </c>
      <c r="B1128" s="23" t="s">
        <v>9533</v>
      </c>
      <c r="C1128" s="23" t="s">
        <v>42</v>
      </c>
      <c r="D1128" s="23">
        <v>311.70999999999998</v>
      </c>
      <c r="E1128" s="23">
        <v>152</v>
      </c>
      <c r="F1128" s="23" t="s">
        <v>27</v>
      </c>
      <c r="G1128" s="23">
        <v>70</v>
      </c>
      <c r="H1128" s="23">
        <v>10</v>
      </c>
      <c r="I1128" s="24">
        <v>45769</v>
      </c>
      <c r="J1128" s="23" t="s">
        <v>134</v>
      </c>
      <c r="K1128" s="23" t="s">
        <v>9534</v>
      </c>
      <c r="L1128" s="23">
        <v>31</v>
      </c>
      <c r="M1128" s="23" t="s">
        <v>23</v>
      </c>
      <c r="N1128" s="24">
        <v>45725</v>
      </c>
      <c r="O1128" s="23" t="s">
        <v>138</v>
      </c>
      <c r="P1128" s="23">
        <v>46.756999999999998</v>
      </c>
      <c r="Q1128" s="23">
        <v>7.9212999999999996</v>
      </c>
      <c r="R1128" s="25">
        <f t="shared" si="52"/>
        <v>44</v>
      </c>
      <c r="S1128" t="str">
        <f t="shared" si="53"/>
        <v>0</v>
      </c>
      <c r="T1128" t="str">
        <f t="shared" si="51"/>
        <v>0</v>
      </c>
    </row>
    <row r="1129" spans="1:20" x14ac:dyDescent="0.3">
      <c r="A1129" s="26" t="s">
        <v>9033</v>
      </c>
      <c r="B1129" s="26" t="s">
        <v>9034</v>
      </c>
      <c r="C1129" s="26" t="s">
        <v>19</v>
      </c>
      <c r="D1129" s="26">
        <v>639.86</v>
      </c>
      <c r="E1129" s="26">
        <v>290</v>
      </c>
      <c r="F1129" s="26" t="s">
        <v>27</v>
      </c>
      <c r="G1129" s="26">
        <v>66</v>
      </c>
      <c r="H1129" s="26">
        <v>1</v>
      </c>
      <c r="I1129" s="27">
        <v>45576</v>
      </c>
      <c r="J1129" s="26" t="s">
        <v>48</v>
      </c>
      <c r="K1129" s="26" t="s">
        <v>9030</v>
      </c>
      <c r="L1129" s="26">
        <v>21</v>
      </c>
      <c r="M1129" s="26" t="s">
        <v>23</v>
      </c>
      <c r="N1129" s="27">
        <v>45349</v>
      </c>
      <c r="O1129" s="26" t="s">
        <v>44</v>
      </c>
      <c r="P1129" s="26">
        <v>39.615200000000002</v>
      </c>
      <c r="Q1129" s="26">
        <v>10.5002</v>
      </c>
      <c r="R1129" s="28">
        <f t="shared" si="52"/>
        <v>227</v>
      </c>
      <c r="S1129" t="str">
        <f t="shared" si="53"/>
        <v>0</v>
      </c>
      <c r="T1129" t="str">
        <f t="shared" si="51"/>
        <v>0</v>
      </c>
    </row>
    <row r="1130" spans="1:20" hidden="1" x14ac:dyDescent="0.3">
      <c r="A1130" s="23" t="s">
        <v>2766</v>
      </c>
      <c r="B1130" s="23" t="s">
        <v>2767</v>
      </c>
      <c r="C1130" s="23" t="s">
        <v>42</v>
      </c>
      <c r="D1130" s="23">
        <v>735.72</v>
      </c>
      <c r="E1130" s="23">
        <v>931</v>
      </c>
      <c r="F1130" s="23" t="s">
        <v>47</v>
      </c>
      <c r="G1130" s="23">
        <v>20</v>
      </c>
      <c r="H1130" s="23">
        <v>13</v>
      </c>
      <c r="I1130" s="24">
        <v>45409</v>
      </c>
      <c r="J1130" s="23" t="s">
        <v>179</v>
      </c>
      <c r="K1130" s="23" t="s">
        <v>2763</v>
      </c>
      <c r="L1130" s="23">
        <v>8</v>
      </c>
      <c r="M1130" s="23" t="s">
        <v>23</v>
      </c>
      <c r="N1130" s="24">
        <v>45240</v>
      </c>
      <c r="O1130" s="23" t="s">
        <v>77</v>
      </c>
      <c r="P1130" s="23">
        <v>49.731200000000001</v>
      </c>
      <c r="Q1130" s="23">
        <v>4.0156999999999998</v>
      </c>
      <c r="R1130" s="25">
        <f t="shared" si="52"/>
        <v>169</v>
      </c>
      <c r="S1130" t="str">
        <f t="shared" si="53"/>
        <v>0</v>
      </c>
      <c r="T1130" t="str">
        <f t="shared" si="51"/>
        <v>0</v>
      </c>
    </row>
    <row r="1131" spans="1:20" x14ac:dyDescent="0.3">
      <c r="A1131" s="26" t="s">
        <v>8770</v>
      </c>
      <c r="B1131" s="26" t="s">
        <v>8771</v>
      </c>
      <c r="C1131" s="26" t="s">
        <v>36</v>
      </c>
      <c r="D1131" s="26">
        <v>539.26</v>
      </c>
      <c r="E1131" s="26">
        <v>141</v>
      </c>
      <c r="F1131" s="26" t="s">
        <v>27</v>
      </c>
      <c r="G1131" s="26">
        <v>28</v>
      </c>
      <c r="H1131" s="26">
        <v>17</v>
      </c>
      <c r="I1131" s="27">
        <v>45112</v>
      </c>
      <c r="J1131" s="26" t="s">
        <v>33</v>
      </c>
      <c r="K1131" s="26" t="s">
        <v>8772</v>
      </c>
      <c r="L1131" s="26">
        <v>16</v>
      </c>
      <c r="M1131" s="26" t="s">
        <v>38</v>
      </c>
      <c r="N1131" s="27">
        <v>45093</v>
      </c>
      <c r="O1131" s="26" t="s">
        <v>77</v>
      </c>
      <c r="P1131" s="26">
        <v>49.574399999999997</v>
      </c>
      <c r="Q1131" s="26">
        <v>6.0785999999999998</v>
      </c>
      <c r="R1131" s="28">
        <f t="shared" si="52"/>
        <v>19</v>
      </c>
      <c r="S1131" t="str">
        <f t="shared" si="53"/>
        <v>0</v>
      </c>
      <c r="T1131" t="str">
        <f t="shared" si="51"/>
        <v>0</v>
      </c>
    </row>
    <row r="1132" spans="1:20" hidden="1" x14ac:dyDescent="0.3">
      <c r="A1132" s="23" t="s">
        <v>8899</v>
      </c>
      <c r="B1132" s="23" t="s">
        <v>8900</v>
      </c>
      <c r="C1132" s="23" t="s">
        <v>19</v>
      </c>
      <c r="D1132" s="23">
        <v>83.19</v>
      </c>
      <c r="E1132" s="23">
        <v>767</v>
      </c>
      <c r="F1132" s="23" t="s">
        <v>47</v>
      </c>
      <c r="G1132" s="23">
        <v>84</v>
      </c>
      <c r="H1132" s="23">
        <v>9</v>
      </c>
      <c r="I1132" s="24">
        <v>45634</v>
      </c>
      <c r="J1132" s="23" t="s">
        <v>154</v>
      </c>
      <c r="K1132" s="23" t="s">
        <v>8898</v>
      </c>
      <c r="L1132" s="23">
        <v>27</v>
      </c>
      <c r="M1132" s="23" t="s">
        <v>23</v>
      </c>
      <c r="N1132" s="24">
        <v>45399</v>
      </c>
      <c r="O1132" s="23" t="s">
        <v>29</v>
      </c>
      <c r="P1132" s="23">
        <v>41.250300000000003</v>
      </c>
      <c r="Q1132" s="23">
        <v>3.1833999999999998</v>
      </c>
      <c r="R1132" s="25">
        <f t="shared" si="52"/>
        <v>235</v>
      </c>
      <c r="S1132" t="str">
        <f t="shared" si="53"/>
        <v>0</v>
      </c>
      <c r="T1132" t="str">
        <f t="shared" si="51"/>
        <v>0</v>
      </c>
    </row>
    <row r="1133" spans="1:20" hidden="1" x14ac:dyDescent="0.3">
      <c r="A1133" s="26" t="s">
        <v>4785</v>
      </c>
      <c r="B1133" s="26" t="s">
        <v>4786</v>
      </c>
      <c r="C1133" s="26" t="s">
        <v>65</v>
      </c>
      <c r="D1133" s="26">
        <v>843.18</v>
      </c>
      <c r="E1133" s="26">
        <v>311</v>
      </c>
      <c r="F1133" s="26" t="s">
        <v>20</v>
      </c>
      <c r="G1133" s="26">
        <v>98</v>
      </c>
      <c r="H1133" s="26">
        <v>4</v>
      </c>
      <c r="I1133" s="27">
        <v>45352</v>
      </c>
      <c r="J1133" s="26" t="s">
        <v>80</v>
      </c>
      <c r="K1133" s="26" t="s">
        <v>4787</v>
      </c>
      <c r="L1133" s="26">
        <v>15</v>
      </c>
      <c r="M1133" s="26" t="s">
        <v>23</v>
      </c>
      <c r="N1133" s="27">
        <v>45222</v>
      </c>
      <c r="O1133" s="26" t="s">
        <v>29</v>
      </c>
      <c r="P1133" s="26">
        <v>42.886000000000003</v>
      </c>
      <c r="Q1133" s="26">
        <v>-3.3403</v>
      </c>
      <c r="R1133" s="28">
        <f t="shared" si="52"/>
        <v>130</v>
      </c>
      <c r="S1133" t="str">
        <f t="shared" si="53"/>
        <v>0</v>
      </c>
      <c r="T1133" t="str">
        <f t="shared" si="51"/>
        <v>0</v>
      </c>
    </row>
    <row r="1134" spans="1:20" hidden="1" x14ac:dyDescent="0.3">
      <c r="A1134" s="23" t="s">
        <v>888</v>
      </c>
      <c r="B1134" s="23" t="s">
        <v>889</v>
      </c>
      <c r="C1134" s="23" t="s">
        <v>65</v>
      </c>
      <c r="D1134" s="23">
        <v>961.27</v>
      </c>
      <c r="E1134" s="23">
        <v>645</v>
      </c>
      <c r="F1134" s="23" t="s">
        <v>20</v>
      </c>
      <c r="G1134" s="23">
        <v>10</v>
      </c>
      <c r="H1134" s="23">
        <v>9</v>
      </c>
      <c r="I1134" s="24">
        <v>45198</v>
      </c>
      <c r="J1134" s="23" t="s">
        <v>328</v>
      </c>
      <c r="K1134" s="23" t="s">
        <v>887</v>
      </c>
      <c r="L1134" s="23">
        <v>40</v>
      </c>
      <c r="M1134" s="23" t="s">
        <v>23</v>
      </c>
      <c r="N1134" s="24">
        <v>45196</v>
      </c>
      <c r="O1134" s="23" t="s">
        <v>112</v>
      </c>
      <c r="P1134" s="23">
        <v>54.473199999999999</v>
      </c>
      <c r="Q1134" s="23">
        <v>-6.2942</v>
      </c>
      <c r="R1134" s="25">
        <f t="shared" si="52"/>
        <v>2</v>
      </c>
      <c r="S1134" t="str">
        <f t="shared" si="53"/>
        <v>0</v>
      </c>
      <c r="T1134" t="str">
        <f t="shared" si="51"/>
        <v>0</v>
      </c>
    </row>
    <row r="1135" spans="1:20" hidden="1" x14ac:dyDescent="0.3">
      <c r="A1135" s="26" t="s">
        <v>9331</v>
      </c>
      <c r="B1135" s="26" t="s">
        <v>9332</v>
      </c>
      <c r="C1135" s="26" t="s">
        <v>42</v>
      </c>
      <c r="D1135" s="26">
        <v>411.46</v>
      </c>
      <c r="E1135" s="26">
        <v>31</v>
      </c>
      <c r="F1135" s="26" t="s">
        <v>27</v>
      </c>
      <c r="G1135" s="26">
        <v>41</v>
      </c>
      <c r="H1135" s="26">
        <v>7</v>
      </c>
      <c r="I1135" s="27">
        <v>45707</v>
      </c>
      <c r="J1135" s="26" t="s">
        <v>131</v>
      </c>
      <c r="K1135" s="26" t="s">
        <v>9330</v>
      </c>
      <c r="L1135" s="26">
        <v>16</v>
      </c>
      <c r="M1135" s="26" t="s">
        <v>38</v>
      </c>
      <c r="N1135" s="27">
        <v>45485</v>
      </c>
      <c r="O1135" s="26" t="s">
        <v>49</v>
      </c>
      <c r="P1135" s="26">
        <v>51.6798</v>
      </c>
      <c r="Q1135" s="26">
        <v>23.130299999999998</v>
      </c>
      <c r="R1135" s="28">
        <f t="shared" si="52"/>
        <v>222</v>
      </c>
      <c r="S1135" t="str">
        <f t="shared" si="53"/>
        <v>1</v>
      </c>
      <c r="T1135" t="str">
        <f t="shared" si="51"/>
        <v>1</v>
      </c>
    </row>
    <row r="1136" spans="1:20" hidden="1" x14ac:dyDescent="0.3">
      <c r="A1136" s="23" t="s">
        <v>777</v>
      </c>
      <c r="B1136" s="23" t="s">
        <v>778</v>
      </c>
      <c r="C1136" s="23" t="s">
        <v>36</v>
      </c>
      <c r="D1136" s="23">
        <v>232.56</v>
      </c>
      <c r="E1136" s="23">
        <v>25</v>
      </c>
      <c r="F1136" s="23" t="s">
        <v>27</v>
      </c>
      <c r="G1136" s="23">
        <v>94</v>
      </c>
      <c r="H1136" s="23">
        <v>23</v>
      </c>
      <c r="I1136" s="24">
        <v>45872</v>
      </c>
      <c r="J1136" s="23" t="s">
        <v>61</v>
      </c>
      <c r="K1136" s="23" t="s">
        <v>779</v>
      </c>
      <c r="L1136" s="23">
        <v>13</v>
      </c>
      <c r="M1136" s="23" t="s">
        <v>23</v>
      </c>
      <c r="N1136" s="24">
        <v>45597</v>
      </c>
      <c r="O1136" s="23" t="s">
        <v>112</v>
      </c>
      <c r="P1136" s="23">
        <v>50.347499999999997</v>
      </c>
      <c r="Q1136" s="23">
        <v>0.43559999999999999</v>
      </c>
      <c r="R1136" s="25">
        <f t="shared" si="52"/>
        <v>275</v>
      </c>
      <c r="S1136" t="str">
        <f t="shared" si="53"/>
        <v>1</v>
      </c>
      <c r="T1136" t="str">
        <f t="shared" si="51"/>
        <v>1</v>
      </c>
    </row>
    <row r="1137" spans="1:20" hidden="1" x14ac:dyDescent="0.3">
      <c r="A1137" s="26" t="s">
        <v>173</v>
      </c>
      <c r="B1137" s="26" t="s">
        <v>174</v>
      </c>
      <c r="C1137" s="26" t="s">
        <v>42</v>
      </c>
      <c r="D1137" s="26">
        <v>29.12</v>
      </c>
      <c r="E1137" s="26">
        <v>910</v>
      </c>
      <c r="F1137" s="26" t="s">
        <v>47</v>
      </c>
      <c r="G1137" s="26">
        <v>86</v>
      </c>
      <c r="H1137" s="26">
        <v>29</v>
      </c>
      <c r="I1137" s="27">
        <v>45412</v>
      </c>
      <c r="J1137" s="26" t="s">
        <v>93</v>
      </c>
      <c r="K1137" s="26" t="s">
        <v>172</v>
      </c>
      <c r="L1137" s="26">
        <v>28</v>
      </c>
      <c r="M1137" s="26" t="s">
        <v>23</v>
      </c>
      <c r="N1137" s="27">
        <v>45271</v>
      </c>
      <c r="O1137" s="26" t="s">
        <v>84</v>
      </c>
      <c r="P1137" s="26">
        <v>51.720599999999997</v>
      </c>
      <c r="Q1137" s="26">
        <v>6.8080999999999996</v>
      </c>
      <c r="R1137" s="28">
        <f t="shared" si="52"/>
        <v>141</v>
      </c>
      <c r="S1137" t="str">
        <f t="shared" si="53"/>
        <v>0</v>
      </c>
      <c r="T1137" t="str">
        <f t="shared" si="51"/>
        <v>0</v>
      </c>
    </row>
    <row r="1138" spans="1:20" x14ac:dyDescent="0.3">
      <c r="A1138" s="23" t="s">
        <v>3013</v>
      </c>
      <c r="B1138" s="23" t="s">
        <v>3014</v>
      </c>
      <c r="C1138" s="23" t="s">
        <v>36</v>
      </c>
      <c r="D1138" s="23">
        <v>244.93</v>
      </c>
      <c r="E1138" s="23">
        <v>254</v>
      </c>
      <c r="F1138" s="23" t="s">
        <v>27</v>
      </c>
      <c r="G1138" s="23">
        <v>43</v>
      </c>
      <c r="H1138" s="23">
        <v>2</v>
      </c>
      <c r="I1138" s="24">
        <v>45791</v>
      </c>
      <c r="J1138" s="23" t="s">
        <v>58</v>
      </c>
      <c r="K1138" s="23" t="s">
        <v>3015</v>
      </c>
      <c r="L1138" s="23">
        <v>22</v>
      </c>
      <c r="M1138" s="23" t="s">
        <v>23</v>
      </c>
      <c r="N1138" s="24">
        <v>45479</v>
      </c>
      <c r="O1138" s="23" t="s">
        <v>138</v>
      </c>
      <c r="P1138" s="23">
        <v>50.520600000000002</v>
      </c>
      <c r="Q1138" s="23">
        <v>4.6946000000000003</v>
      </c>
      <c r="R1138" s="25">
        <f t="shared" si="52"/>
        <v>312</v>
      </c>
      <c r="S1138" t="str">
        <f t="shared" si="53"/>
        <v>0</v>
      </c>
      <c r="T1138" t="str">
        <f t="shared" si="51"/>
        <v>0</v>
      </c>
    </row>
    <row r="1139" spans="1:20" hidden="1" x14ac:dyDescent="0.3">
      <c r="A1139" s="26" t="s">
        <v>4473</v>
      </c>
      <c r="B1139" s="26" t="s">
        <v>4474</v>
      </c>
      <c r="C1139" s="26" t="s">
        <v>55</v>
      </c>
      <c r="D1139" s="26">
        <v>702.92</v>
      </c>
      <c r="E1139" s="26">
        <v>944</v>
      </c>
      <c r="F1139" s="26" t="s">
        <v>47</v>
      </c>
      <c r="G1139" s="26">
        <v>26</v>
      </c>
      <c r="H1139" s="26">
        <v>18</v>
      </c>
      <c r="I1139" s="27">
        <v>45374</v>
      </c>
      <c r="J1139" s="26" t="s">
        <v>33</v>
      </c>
      <c r="K1139" s="26" t="s">
        <v>4470</v>
      </c>
      <c r="L1139" s="26">
        <v>31</v>
      </c>
      <c r="M1139" s="26" t="s">
        <v>23</v>
      </c>
      <c r="N1139" s="27">
        <v>45279</v>
      </c>
      <c r="O1139" s="26" t="s">
        <v>84</v>
      </c>
      <c r="P1139" s="26">
        <v>52.593899999999998</v>
      </c>
      <c r="Q1139" s="26">
        <v>5.0656999999999996</v>
      </c>
      <c r="R1139" s="28">
        <f t="shared" si="52"/>
        <v>95</v>
      </c>
      <c r="S1139" t="str">
        <f t="shared" si="53"/>
        <v>0</v>
      </c>
      <c r="T1139" t="str">
        <f t="shared" si="51"/>
        <v>0</v>
      </c>
    </row>
    <row r="1140" spans="1:20" hidden="1" x14ac:dyDescent="0.3">
      <c r="A1140" s="23" t="s">
        <v>6633</v>
      </c>
      <c r="B1140" s="23" t="s">
        <v>6634</v>
      </c>
      <c r="C1140" s="23" t="s">
        <v>19</v>
      </c>
      <c r="D1140" s="23">
        <v>912.47</v>
      </c>
      <c r="E1140" s="23">
        <v>734</v>
      </c>
      <c r="F1140" s="23" t="s">
        <v>47</v>
      </c>
      <c r="G1140" s="23">
        <v>64</v>
      </c>
      <c r="H1140" s="23">
        <v>28</v>
      </c>
      <c r="I1140" s="24">
        <v>45619</v>
      </c>
      <c r="J1140" s="23" t="s">
        <v>221</v>
      </c>
      <c r="K1140" s="23" t="s">
        <v>6635</v>
      </c>
      <c r="L1140" s="23">
        <v>13</v>
      </c>
      <c r="M1140" s="23" t="s">
        <v>23</v>
      </c>
      <c r="N1140" s="24">
        <v>45562</v>
      </c>
      <c r="O1140" s="23" t="s">
        <v>90</v>
      </c>
      <c r="P1140" s="23">
        <v>48.572400000000002</v>
      </c>
      <c r="Q1140" s="23">
        <v>16.904399999999999</v>
      </c>
      <c r="R1140" s="25">
        <f t="shared" si="52"/>
        <v>57</v>
      </c>
      <c r="S1140" t="str">
        <f t="shared" si="53"/>
        <v>0</v>
      </c>
      <c r="T1140" t="str">
        <f t="shared" ref="T1140:T1203" si="54">IF(E1140&lt;G1140,"1","0")</f>
        <v>0</v>
      </c>
    </row>
    <row r="1141" spans="1:20" x14ac:dyDescent="0.3">
      <c r="A1141" s="26" t="s">
        <v>7895</v>
      </c>
      <c r="B1141" s="26" t="s">
        <v>7896</v>
      </c>
      <c r="C1141" s="26" t="s">
        <v>36</v>
      </c>
      <c r="D1141" s="26">
        <v>102.58</v>
      </c>
      <c r="E1141" s="26">
        <v>55</v>
      </c>
      <c r="F1141" s="26" t="s">
        <v>27</v>
      </c>
      <c r="G1141" s="26">
        <v>28</v>
      </c>
      <c r="H1141" s="26">
        <v>21</v>
      </c>
      <c r="I1141" s="27">
        <v>45339</v>
      </c>
      <c r="J1141" s="26" t="s">
        <v>400</v>
      </c>
      <c r="K1141" s="26" t="s">
        <v>7897</v>
      </c>
      <c r="L1141" s="26">
        <v>37</v>
      </c>
      <c r="M1141" s="26" t="s">
        <v>23</v>
      </c>
      <c r="N1141" s="27">
        <v>45237</v>
      </c>
      <c r="O1141" s="26" t="s">
        <v>84</v>
      </c>
      <c r="P1141" s="26">
        <v>52.892699999999998</v>
      </c>
      <c r="Q1141" s="26">
        <v>5.7256</v>
      </c>
      <c r="R1141" s="28">
        <f t="shared" si="52"/>
        <v>102</v>
      </c>
      <c r="S1141" t="str">
        <f t="shared" si="53"/>
        <v>0</v>
      </c>
      <c r="T1141" t="str">
        <f t="shared" si="54"/>
        <v>0</v>
      </c>
    </row>
    <row r="1142" spans="1:20" x14ac:dyDescent="0.3">
      <c r="A1142" s="23" t="s">
        <v>7874</v>
      </c>
      <c r="B1142" s="23" t="s">
        <v>7875</v>
      </c>
      <c r="C1142" s="23" t="s">
        <v>42</v>
      </c>
      <c r="D1142" s="23">
        <v>557.73</v>
      </c>
      <c r="E1142" s="23">
        <v>292</v>
      </c>
      <c r="F1142" s="23" t="s">
        <v>27</v>
      </c>
      <c r="G1142" s="23">
        <v>83</v>
      </c>
      <c r="H1142" s="23">
        <v>15</v>
      </c>
      <c r="I1142" s="24">
        <v>45636</v>
      </c>
      <c r="J1142" s="23" t="s">
        <v>556</v>
      </c>
      <c r="K1142" s="23" t="s">
        <v>7876</v>
      </c>
      <c r="L1142" s="23">
        <v>10</v>
      </c>
      <c r="M1142" s="23" t="s">
        <v>23</v>
      </c>
      <c r="N1142" s="24">
        <v>45566</v>
      </c>
      <c r="O1142" s="23" t="s">
        <v>24</v>
      </c>
      <c r="P1142" s="23">
        <v>51.9116</v>
      </c>
      <c r="Q1142" s="23">
        <v>13.6302</v>
      </c>
      <c r="R1142" s="25">
        <f t="shared" si="52"/>
        <v>70</v>
      </c>
      <c r="S1142" t="str">
        <f t="shared" si="53"/>
        <v>0</v>
      </c>
      <c r="T1142" t="str">
        <f t="shared" si="54"/>
        <v>0</v>
      </c>
    </row>
    <row r="1143" spans="1:20" hidden="1" x14ac:dyDescent="0.3">
      <c r="A1143" s="26" t="s">
        <v>8157</v>
      </c>
      <c r="B1143" s="26" t="s">
        <v>8158</v>
      </c>
      <c r="C1143" s="26" t="s">
        <v>72</v>
      </c>
      <c r="D1143" s="26">
        <v>698.58</v>
      </c>
      <c r="E1143" s="26">
        <v>636</v>
      </c>
      <c r="F1143" s="26" t="s">
        <v>20</v>
      </c>
      <c r="G1143" s="26">
        <v>51</v>
      </c>
      <c r="H1143" s="26">
        <v>10</v>
      </c>
      <c r="I1143" s="27">
        <v>45521</v>
      </c>
      <c r="J1143" s="26" t="s">
        <v>115</v>
      </c>
      <c r="K1143" s="26" t="s">
        <v>8156</v>
      </c>
      <c r="L1143" s="26">
        <v>37</v>
      </c>
      <c r="M1143" s="26" t="s">
        <v>23</v>
      </c>
      <c r="N1143" s="27">
        <v>45174</v>
      </c>
      <c r="O1143" s="26" t="s">
        <v>84</v>
      </c>
      <c r="P1143" s="26">
        <v>52.261299999999999</v>
      </c>
      <c r="Q1143" s="26">
        <v>6.4351000000000003</v>
      </c>
      <c r="R1143" s="28">
        <f t="shared" si="52"/>
        <v>347</v>
      </c>
      <c r="S1143" t="str">
        <f t="shared" si="53"/>
        <v>0</v>
      </c>
      <c r="T1143" t="str">
        <f t="shared" si="54"/>
        <v>0</v>
      </c>
    </row>
    <row r="1144" spans="1:20" x14ac:dyDescent="0.3">
      <c r="A1144" s="23" t="s">
        <v>10594</v>
      </c>
      <c r="B1144" s="23" t="s">
        <v>10595</v>
      </c>
      <c r="C1144" s="23" t="s">
        <v>72</v>
      </c>
      <c r="D1144" s="23">
        <v>283.62</v>
      </c>
      <c r="E1144" s="23">
        <v>229</v>
      </c>
      <c r="F1144" s="23" t="s">
        <v>27</v>
      </c>
      <c r="G1144" s="23">
        <v>68</v>
      </c>
      <c r="H1144" s="23">
        <v>17</v>
      </c>
      <c r="I1144" s="24">
        <v>45420</v>
      </c>
      <c r="J1144" s="23" t="s">
        <v>43</v>
      </c>
      <c r="K1144" s="23" t="s">
        <v>10593</v>
      </c>
      <c r="L1144" s="23">
        <v>44</v>
      </c>
      <c r="M1144" s="23" t="s">
        <v>23</v>
      </c>
      <c r="N1144" s="24">
        <v>45218</v>
      </c>
      <c r="O1144" s="23" t="s">
        <v>112</v>
      </c>
      <c r="P1144" s="23">
        <v>54.3782</v>
      </c>
      <c r="Q1144" s="23">
        <v>-7.5755999999999997</v>
      </c>
      <c r="R1144" s="25">
        <f t="shared" si="52"/>
        <v>202</v>
      </c>
      <c r="S1144" t="str">
        <f t="shared" si="53"/>
        <v>0</v>
      </c>
      <c r="T1144" t="str">
        <f t="shared" si="54"/>
        <v>0</v>
      </c>
    </row>
    <row r="1145" spans="1:20" hidden="1" x14ac:dyDescent="0.3">
      <c r="A1145" s="26" t="s">
        <v>5541</v>
      </c>
      <c r="B1145" s="26" t="s">
        <v>5542</v>
      </c>
      <c r="C1145" s="26" t="s">
        <v>55</v>
      </c>
      <c r="D1145" s="26">
        <v>574.20000000000005</v>
      </c>
      <c r="E1145" s="26">
        <v>52</v>
      </c>
      <c r="F1145" s="26" t="s">
        <v>27</v>
      </c>
      <c r="G1145" s="26">
        <v>82</v>
      </c>
      <c r="H1145" s="26">
        <v>7</v>
      </c>
      <c r="I1145" s="27">
        <v>45712</v>
      </c>
      <c r="J1145" s="26" t="s">
        <v>148</v>
      </c>
      <c r="K1145" s="26" t="s">
        <v>5534</v>
      </c>
      <c r="L1145" s="26">
        <v>10</v>
      </c>
      <c r="M1145" s="26" t="s">
        <v>23</v>
      </c>
      <c r="N1145" s="27">
        <v>45533</v>
      </c>
      <c r="O1145" s="26" t="s">
        <v>44</v>
      </c>
      <c r="P1145" s="26">
        <v>40.631399999999999</v>
      </c>
      <c r="Q1145" s="26">
        <v>11.8888</v>
      </c>
      <c r="R1145" s="28">
        <f t="shared" si="52"/>
        <v>179</v>
      </c>
      <c r="S1145" t="str">
        <f t="shared" si="53"/>
        <v>1</v>
      </c>
      <c r="T1145" t="str">
        <f t="shared" si="54"/>
        <v>1</v>
      </c>
    </row>
    <row r="1146" spans="1:20" hidden="1" x14ac:dyDescent="0.3">
      <c r="A1146" s="23" t="s">
        <v>5365</v>
      </c>
      <c r="B1146" s="23" t="s">
        <v>5366</v>
      </c>
      <c r="C1146" s="23" t="s">
        <v>72</v>
      </c>
      <c r="D1146" s="23">
        <v>718.1</v>
      </c>
      <c r="E1146" s="23">
        <v>953</v>
      </c>
      <c r="F1146" s="23" t="s">
        <v>47</v>
      </c>
      <c r="G1146" s="23">
        <v>84</v>
      </c>
      <c r="H1146" s="23">
        <v>11</v>
      </c>
      <c r="I1146" s="24">
        <v>45864</v>
      </c>
      <c r="J1146" s="23" t="s">
        <v>69</v>
      </c>
      <c r="K1146" s="23" t="s">
        <v>5367</v>
      </c>
      <c r="L1146" s="23">
        <v>8</v>
      </c>
      <c r="M1146" s="23" t="s">
        <v>23</v>
      </c>
      <c r="N1146" s="24">
        <v>45678</v>
      </c>
      <c r="O1146" s="23" t="s">
        <v>44</v>
      </c>
      <c r="P1146" s="23">
        <v>38.087000000000003</v>
      </c>
      <c r="Q1146" s="23">
        <v>7.8197000000000001</v>
      </c>
      <c r="R1146" s="25">
        <f t="shared" si="52"/>
        <v>186</v>
      </c>
      <c r="S1146" t="str">
        <f t="shared" si="53"/>
        <v>0</v>
      </c>
      <c r="T1146" t="str">
        <f t="shared" si="54"/>
        <v>0</v>
      </c>
    </row>
    <row r="1147" spans="1:20" x14ac:dyDescent="0.3">
      <c r="A1147" s="26" t="s">
        <v>5547</v>
      </c>
      <c r="B1147" s="26" t="s">
        <v>5548</v>
      </c>
      <c r="C1147" s="26" t="s">
        <v>42</v>
      </c>
      <c r="D1147" s="26">
        <v>839.34</v>
      </c>
      <c r="E1147" s="26">
        <v>100</v>
      </c>
      <c r="F1147" s="26" t="s">
        <v>27</v>
      </c>
      <c r="G1147" s="26">
        <v>47</v>
      </c>
      <c r="H1147" s="26">
        <v>7</v>
      </c>
      <c r="I1147" s="27">
        <v>45423</v>
      </c>
      <c r="J1147" s="26" t="s">
        <v>143</v>
      </c>
      <c r="K1147" s="26" t="s">
        <v>5549</v>
      </c>
      <c r="L1147" s="26">
        <v>7</v>
      </c>
      <c r="M1147" s="26" t="s">
        <v>23</v>
      </c>
      <c r="N1147" s="27">
        <v>45131</v>
      </c>
      <c r="O1147" s="26" t="s">
        <v>29</v>
      </c>
      <c r="P1147" s="26">
        <v>40.176600000000001</v>
      </c>
      <c r="Q1147" s="26">
        <v>-8.2271999999999998</v>
      </c>
      <c r="R1147" s="28">
        <f t="shared" si="52"/>
        <v>292</v>
      </c>
      <c r="S1147" t="str">
        <f t="shared" si="53"/>
        <v>0</v>
      </c>
      <c r="T1147" t="str">
        <f t="shared" si="54"/>
        <v>0</v>
      </c>
    </row>
    <row r="1148" spans="1:20" hidden="1" x14ac:dyDescent="0.3">
      <c r="A1148" s="23" t="s">
        <v>6986</v>
      </c>
      <c r="B1148" s="23" t="s">
        <v>6987</v>
      </c>
      <c r="C1148" s="23" t="s">
        <v>65</v>
      </c>
      <c r="D1148" s="23">
        <v>457.97</v>
      </c>
      <c r="E1148" s="23">
        <v>466</v>
      </c>
      <c r="F1148" s="23" t="s">
        <v>20</v>
      </c>
      <c r="G1148" s="23">
        <v>40</v>
      </c>
      <c r="H1148" s="23">
        <v>11</v>
      </c>
      <c r="I1148" s="24">
        <v>45461</v>
      </c>
      <c r="J1148" s="23" t="s">
        <v>73</v>
      </c>
      <c r="K1148" s="23" t="s">
        <v>6985</v>
      </c>
      <c r="L1148" s="23">
        <v>17</v>
      </c>
      <c r="M1148" s="23" t="s">
        <v>23</v>
      </c>
      <c r="N1148" s="24">
        <v>45234</v>
      </c>
      <c r="O1148" s="23" t="s">
        <v>138</v>
      </c>
      <c r="P1148" s="23">
        <v>44.268900000000002</v>
      </c>
      <c r="Q1148" s="23">
        <v>5.7710999999999997</v>
      </c>
      <c r="R1148" s="25">
        <f t="shared" si="52"/>
        <v>227</v>
      </c>
      <c r="S1148" t="str">
        <f t="shared" si="53"/>
        <v>0</v>
      </c>
      <c r="T1148" t="str">
        <f t="shared" si="54"/>
        <v>0</v>
      </c>
    </row>
    <row r="1149" spans="1:20" hidden="1" x14ac:dyDescent="0.3">
      <c r="A1149" s="26" t="s">
        <v>1149</v>
      </c>
      <c r="B1149" s="26" t="s">
        <v>1150</v>
      </c>
      <c r="C1149" s="26" t="s">
        <v>65</v>
      </c>
      <c r="D1149" s="26">
        <v>750.38</v>
      </c>
      <c r="E1149" s="26">
        <v>845</v>
      </c>
      <c r="F1149" s="26" t="s">
        <v>47</v>
      </c>
      <c r="G1149" s="26">
        <v>75</v>
      </c>
      <c r="H1149" s="26">
        <v>24</v>
      </c>
      <c r="I1149" s="27">
        <v>45771</v>
      </c>
      <c r="J1149" s="26" t="s">
        <v>48</v>
      </c>
      <c r="K1149" s="26" t="s">
        <v>1151</v>
      </c>
      <c r="L1149" s="26">
        <v>30</v>
      </c>
      <c r="M1149" s="26" t="s">
        <v>38</v>
      </c>
      <c r="N1149" s="27">
        <v>45623</v>
      </c>
      <c r="O1149" s="26" t="s">
        <v>138</v>
      </c>
      <c r="P1149" s="26">
        <v>50.751399999999997</v>
      </c>
      <c r="Q1149" s="26">
        <v>5.3808999999999996</v>
      </c>
      <c r="R1149" s="28">
        <f t="shared" si="52"/>
        <v>148</v>
      </c>
      <c r="S1149" t="str">
        <f t="shared" si="53"/>
        <v>0</v>
      </c>
      <c r="T1149" t="str">
        <f t="shared" si="54"/>
        <v>0</v>
      </c>
    </row>
    <row r="1150" spans="1:20" hidden="1" x14ac:dyDescent="0.3">
      <c r="A1150" s="23" t="s">
        <v>4895</v>
      </c>
      <c r="B1150" s="23" t="s">
        <v>4896</v>
      </c>
      <c r="C1150" s="23" t="s">
        <v>19</v>
      </c>
      <c r="D1150" s="23">
        <v>308.77</v>
      </c>
      <c r="E1150" s="23">
        <v>803</v>
      </c>
      <c r="F1150" s="23" t="s">
        <v>47</v>
      </c>
      <c r="G1150" s="23">
        <v>97</v>
      </c>
      <c r="H1150" s="23">
        <v>23</v>
      </c>
      <c r="I1150" s="24">
        <v>45368</v>
      </c>
      <c r="J1150" s="23" t="s">
        <v>118</v>
      </c>
      <c r="K1150" s="23" t="s">
        <v>4897</v>
      </c>
      <c r="L1150" s="23">
        <v>38</v>
      </c>
      <c r="M1150" s="23" t="s">
        <v>23</v>
      </c>
      <c r="N1150" s="24">
        <v>45020</v>
      </c>
      <c r="O1150" s="23" t="s">
        <v>24</v>
      </c>
      <c r="P1150" s="23">
        <v>54.844000000000001</v>
      </c>
      <c r="Q1150" s="23">
        <v>12.254899999999999</v>
      </c>
      <c r="R1150" s="25">
        <f t="shared" si="52"/>
        <v>348</v>
      </c>
      <c r="S1150" t="str">
        <f t="shared" si="53"/>
        <v>0</v>
      </c>
      <c r="T1150" t="str">
        <f t="shared" si="54"/>
        <v>0</v>
      </c>
    </row>
    <row r="1151" spans="1:20" hidden="1" x14ac:dyDescent="0.3">
      <c r="A1151" s="26" t="s">
        <v>195</v>
      </c>
      <c r="B1151" s="26" t="s">
        <v>196</v>
      </c>
      <c r="C1151" s="26" t="s">
        <v>32</v>
      </c>
      <c r="D1151" s="26">
        <v>220.92</v>
      </c>
      <c r="E1151" s="26">
        <v>868</v>
      </c>
      <c r="F1151" s="26" t="s">
        <v>47</v>
      </c>
      <c r="G1151" s="26">
        <v>78</v>
      </c>
      <c r="H1151" s="26">
        <v>24</v>
      </c>
      <c r="I1151" s="27">
        <v>45433</v>
      </c>
      <c r="J1151" s="26" t="s">
        <v>197</v>
      </c>
      <c r="K1151" s="26" t="s">
        <v>198</v>
      </c>
      <c r="L1151" s="26">
        <v>17</v>
      </c>
      <c r="M1151" s="26" t="s">
        <v>23</v>
      </c>
      <c r="N1151" s="27">
        <v>45377</v>
      </c>
      <c r="O1151" s="26" t="s">
        <v>112</v>
      </c>
      <c r="P1151" s="26">
        <v>52.485399999999998</v>
      </c>
      <c r="Q1151" s="26">
        <v>-1.4795</v>
      </c>
      <c r="R1151" s="28">
        <f t="shared" si="52"/>
        <v>56</v>
      </c>
      <c r="S1151" t="str">
        <f t="shared" si="53"/>
        <v>0</v>
      </c>
      <c r="T1151" t="str">
        <f t="shared" si="54"/>
        <v>0</v>
      </c>
    </row>
    <row r="1152" spans="1:20" x14ac:dyDescent="0.3">
      <c r="A1152" s="23" t="s">
        <v>6553</v>
      </c>
      <c r="B1152" s="23" t="s">
        <v>6554</v>
      </c>
      <c r="C1152" s="23" t="s">
        <v>19</v>
      </c>
      <c r="D1152" s="23">
        <v>195.44</v>
      </c>
      <c r="E1152" s="23">
        <v>266</v>
      </c>
      <c r="F1152" s="23" t="s">
        <v>27</v>
      </c>
      <c r="G1152" s="23">
        <v>59</v>
      </c>
      <c r="H1152" s="23">
        <v>15</v>
      </c>
      <c r="I1152" s="24">
        <v>45604</v>
      </c>
      <c r="J1152" s="23" t="s">
        <v>37</v>
      </c>
      <c r="K1152" s="23" t="s">
        <v>6555</v>
      </c>
      <c r="L1152" s="23">
        <v>12</v>
      </c>
      <c r="M1152" s="23" t="s">
        <v>23</v>
      </c>
      <c r="N1152" s="24">
        <v>45419</v>
      </c>
      <c r="O1152" s="23" t="s">
        <v>29</v>
      </c>
      <c r="P1152" s="23">
        <v>41.476799999999997</v>
      </c>
      <c r="Q1152" s="23">
        <v>-4.6162000000000001</v>
      </c>
      <c r="R1152" s="25">
        <f t="shared" si="52"/>
        <v>185</v>
      </c>
      <c r="S1152" t="str">
        <f t="shared" si="53"/>
        <v>0</v>
      </c>
      <c r="T1152" t="str">
        <f t="shared" si="54"/>
        <v>0</v>
      </c>
    </row>
    <row r="1153" spans="1:20" hidden="1" x14ac:dyDescent="0.3">
      <c r="A1153" s="26" t="s">
        <v>4475</v>
      </c>
      <c r="B1153" s="26" t="s">
        <v>4476</v>
      </c>
      <c r="C1153" s="26" t="s">
        <v>72</v>
      </c>
      <c r="D1153" s="26">
        <v>365.28</v>
      </c>
      <c r="E1153" s="26">
        <v>794</v>
      </c>
      <c r="F1153" s="26" t="s">
        <v>47</v>
      </c>
      <c r="G1153" s="26">
        <v>39</v>
      </c>
      <c r="H1153" s="26">
        <v>19</v>
      </c>
      <c r="I1153" s="27">
        <v>45718</v>
      </c>
      <c r="J1153" s="26" t="s">
        <v>412</v>
      </c>
      <c r="K1153" s="26" t="s">
        <v>4470</v>
      </c>
      <c r="L1153" s="26">
        <v>16</v>
      </c>
      <c r="M1153" s="26" t="s">
        <v>23</v>
      </c>
      <c r="N1153" s="27">
        <v>45681</v>
      </c>
      <c r="O1153" s="26" t="s">
        <v>90</v>
      </c>
      <c r="P1153" s="26">
        <v>46.446100000000001</v>
      </c>
      <c r="Q1153" s="26">
        <v>14.9146</v>
      </c>
      <c r="R1153" s="28">
        <f t="shared" si="52"/>
        <v>37</v>
      </c>
      <c r="S1153" t="str">
        <f t="shared" si="53"/>
        <v>0</v>
      </c>
      <c r="T1153" t="str">
        <f t="shared" si="54"/>
        <v>0</v>
      </c>
    </row>
    <row r="1154" spans="1:20" hidden="1" x14ac:dyDescent="0.3">
      <c r="A1154" s="23" t="s">
        <v>9022</v>
      </c>
      <c r="B1154" s="23" t="s">
        <v>9023</v>
      </c>
      <c r="C1154" s="23" t="s">
        <v>55</v>
      </c>
      <c r="D1154" s="23">
        <v>45.52</v>
      </c>
      <c r="E1154" s="23">
        <v>1</v>
      </c>
      <c r="F1154" s="23" t="s">
        <v>27</v>
      </c>
      <c r="G1154" s="23">
        <v>44</v>
      </c>
      <c r="H1154" s="23">
        <v>19</v>
      </c>
      <c r="I1154" s="24">
        <v>45305</v>
      </c>
      <c r="J1154" s="23" t="s">
        <v>197</v>
      </c>
      <c r="K1154" s="23" t="s">
        <v>9021</v>
      </c>
      <c r="L1154" s="23">
        <v>12</v>
      </c>
      <c r="M1154" s="23" t="s">
        <v>23</v>
      </c>
      <c r="N1154" s="24">
        <v>45012</v>
      </c>
      <c r="O1154" s="23" t="s">
        <v>138</v>
      </c>
      <c r="P1154" s="23">
        <v>41.512700000000002</v>
      </c>
      <c r="Q1154" s="23">
        <v>4.1153000000000004</v>
      </c>
      <c r="R1154" s="25">
        <f t="shared" si="52"/>
        <v>293</v>
      </c>
      <c r="S1154" t="str">
        <f t="shared" si="53"/>
        <v>1</v>
      </c>
      <c r="T1154" t="str">
        <f t="shared" si="54"/>
        <v>1</v>
      </c>
    </row>
    <row r="1155" spans="1:20" hidden="1" x14ac:dyDescent="0.3">
      <c r="A1155" s="26" t="s">
        <v>8088</v>
      </c>
      <c r="B1155" s="26" t="s">
        <v>8089</v>
      </c>
      <c r="C1155" s="26" t="s">
        <v>72</v>
      </c>
      <c r="D1155" s="26">
        <v>290.16000000000003</v>
      </c>
      <c r="E1155" s="26">
        <v>21</v>
      </c>
      <c r="F1155" s="26" t="s">
        <v>27</v>
      </c>
      <c r="G1155" s="26">
        <v>68</v>
      </c>
      <c r="H1155" s="26">
        <v>24</v>
      </c>
      <c r="I1155" s="27">
        <v>45816</v>
      </c>
      <c r="J1155" s="26" t="s">
        <v>234</v>
      </c>
      <c r="K1155" s="26" t="s">
        <v>8083</v>
      </c>
      <c r="L1155" s="26">
        <v>23</v>
      </c>
      <c r="M1155" s="26" t="s">
        <v>23</v>
      </c>
      <c r="N1155" s="27">
        <v>45465</v>
      </c>
      <c r="O1155" s="26" t="s">
        <v>44</v>
      </c>
      <c r="P1155" s="26">
        <v>38.317999999999998</v>
      </c>
      <c r="Q1155" s="26">
        <v>13.3307</v>
      </c>
      <c r="R1155" s="28">
        <f t="shared" ref="R1155:R1218" si="55">I1155-N1155</f>
        <v>351</v>
      </c>
      <c r="S1155" t="str">
        <f t="shared" ref="S1155:S1218" si="56">IF(E1155&lt;G1155,"1","0")</f>
        <v>1</v>
      </c>
      <c r="T1155" t="str">
        <f t="shared" si="54"/>
        <v>1</v>
      </c>
    </row>
    <row r="1156" spans="1:20" hidden="1" x14ac:dyDescent="0.3">
      <c r="A1156" s="23" t="s">
        <v>4752</v>
      </c>
      <c r="B1156" s="23" t="s">
        <v>4753</v>
      </c>
      <c r="C1156" s="23" t="s">
        <v>65</v>
      </c>
      <c r="D1156" s="23">
        <v>655.7</v>
      </c>
      <c r="E1156" s="23">
        <v>577</v>
      </c>
      <c r="F1156" s="23" t="s">
        <v>20</v>
      </c>
      <c r="G1156" s="23">
        <v>26</v>
      </c>
      <c r="H1156" s="23">
        <v>25</v>
      </c>
      <c r="I1156" s="24">
        <v>45455</v>
      </c>
      <c r="J1156" s="23" t="s">
        <v>154</v>
      </c>
      <c r="K1156" s="23" t="s">
        <v>4749</v>
      </c>
      <c r="L1156" s="23">
        <v>45</v>
      </c>
      <c r="M1156" s="23" t="s">
        <v>23</v>
      </c>
      <c r="N1156" s="24">
        <v>45227</v>
      </c>
      <c r="O1156" s="23" t="s">
        <v>84</v>
      </c>
      <c r="P1156" s="23">
        <v>52.160600000000002</v>
      </c>
      <c r="Q1156" s="23">
        <v>3.3527</v>
      </c>
      <c r="R1156" s="25">
        <f t="shared" si="55"/>
        <v>228</v>
      </c>
      <c r="S1156" t="str">
        <f t="shared" si="56"/>
        <v>0</v>
      </c>
      <c r="T1156" t="str">
        <f t="shared" si="54"/>
        <v>0</v>
      </c>
    </row>
    <row r="1157" spans="1:20" x14ac:dyDescent="0.3">
      <c r="A1157" s="26" t="s">
        <v>4492</v>
      </c>
      <c r="B1157" s="26" t="s">
        <v>4493</v>
      </c>
      <c r="C1157" s="26" t="s">
        <v>36</v>
      </c>
      <c r="D1157" s="26">
        <v>651.44000000000005</v>
      </c>
      <c r="E1157" s="26">
        <v>211</v>
      </c>
      <c r="F1157" s="26" t="s">
        <v>27</v>
      </c>
      <c r="G1157" s="26">
        <v>75</v>
      </c>
      <c r="H1157" s="26">
        <v>10</v>
      </c>
      <c r="I1157" s="27">
        <v>45665</v>
      </c>
      <c r="J1157" s="26" t="s">
        <v>134</v>
      </c>
      <c r="K1157" s="26" t="s">
        <v>4489</v>
      </c>
      <c r="L1157" s="26">
        <v>14</v>
      </c>
      <c r="M1157" s="26" t="s">
        <v>23</v>
      </c>
      <c r="N1157" s="27">
        <v>45307</v>
      </c>
      <c r="O1157" s="26" t="s">
        <v>84</v>
      </c>
      <c r="P1157" s="26">
        <v>51.779699999999998</v>
      </c>
      <c r="Q1157" s="26">
        <v>5.6443000000000003</v>
      </c>
      <c r="R1157" s="28">
        <f t="shared" si="55"/>
        <v>358</v>
      </c>
      <c r="S1157" t="str">
        <f t="shared" si="56"/>
        <v>0</v>
      </c>
      <c r="T1157" t="str">
        <f t="shared" si="54"/>
        <v>0</v>
      </c>
    </row>
    <row r="1158" spans="1:20" x14ac:dyDescent="0.3">
      <c r="A1158" s="23" t="s">
        <v>5776</v>
      </c>
      <c r="B1158" s="23" t="s">
        <v>5777</v>
      </c>
      <c r="C1158" s="23" t="s">
        <v>65</v>
      </c>
      <c r="D1158" s="23">
        <v>82.82</v>
      </c>
      <c r="E1158" s="23">
        <v>235</v>
      </c>
      <c r="F1158" s="23" t="s">
        <v>27</v>
      </c>
      <c r="G1158" s="23">
        <v>89</v>
      </c>
      <c r="H1158" s="23">
        <v>16</v>
      </c>
      <c r="I1158" s="24">
        <v>45310</v>
      </c>
      <c r="J1158" s="23" t="s">
        <v>66</v>
      </c>
      <c r="K1158" s="23" t="s">
        <v>5775</v>
      </c>
      <c r="L1158" s="23">
        <v>36</v>
      </c>
      <c r="M1158" s="23" t="s">
        <v>23</v>
      </c>
      <c r="N1158" s="24">
        <v>45012</v>
      </c>
      <c r="O1158" s="23" t="s">
        <v>29</v>
      </c>
      <c r="P1158" s="23">
        <v>42.619100000000003</v>
      </c>
      <c r="Q1158" s="23">
        <v>1.8969</v>
      </c>
      <c r="R1158" s="25">
        <f t="shared" si="55"/>
        <v>298</v>
      </c>
      <c r="S1158" t="str">
        <f t="shared" si="56"/>
        <v>0</v>
      </c>
      <c r="T1158" t="str">
        <f t="shared" si="54"/>
        <v>0</v>
      </c>
    </row>
    <row r="1159" spans="1:20" hidden="1" x14ac:dyDescent="0.3">
      <c r="A1159" s="26" t="s">
        <v>8503</v>
      </c>
      <c r="B1159" s="26" t="s">
        <v>8504</v>
      </c>
      <c r="C1159" s="26" t="s">
        <v>32</v>
      </c>
      <c r="D1159" s="26">
        <v>294.54000000000002</v>
      </c>
      <c r="E1159" s="26">
        <v>879</v>
      </c>
      <c r="F1159" s="26" t="s">
        <v>47</v>
      </c>
      <c r="G1159" s="26">
        <v>30</v>
      </c>
      <c r="H1159" s="26">
        <v>20</v>
      </c>
      <c r="I1159" s="27">
        <v>45757</v>
      </c>
      <c r="J1159" s="26" t="s">
        <v>360</v>
      </c>
      <c r="K1159" s="26" t="s">
        <v>8505</v>
      </c>
      <c r="L1159" s="26">
        <v>25</v>
      </c>
      <c r="M1159" s="26" t="s">
        <v>23</v>
      </c>
      <c r="N1159" s="27">
        <v>45734</v>
      </c>
      <c r="O1159" s="26" t="s">
        <v>112</v>
      </c>
      <c r="P1159" s="26">
        <v>54.157899999999998</v>
      </c>
      <c r="Q1159" s="26">
        <v>-0.91579999999999995</v>
      </c>
      <c r="R1159" s="28">
        <f t="shared" si="55"/>
        <v>23</v>
      </c>
      <c r="S1159" t="str">
        <f t="shared" si="56"/>
        <v>0</v>
      </c>
      <c r="T1159" t="str">
        <f t="shared" si="54"/>
        <v>0</v>
      </c>
    </row>
    <row r="1160" spans="1:20" hidden="1" x14ac:dyDescent="0.3">
      <c r="A1160" s="23" t="s">
        <v>4634</v>
      </c>
      <c r="B1160" s="23" t="s">
        <v>4635</v>
      </c>
      <c r="C1160" s="23" t="s">
        <v>19</v>
      </c>
      <c r="D1160" s="23">
        <v>573.86</v>
      </c>
      <c r="E1160" s="23">
        <v>528</v>
      </c>
      <c r="F1160" s="23" t="s">
        <v>20</v>
      </c>
      <c r="G1160" s="23">
        <v>61</v>
      </c>
      <c r="H1160" s="23">
        <v>8</v>
      </c>
      <c r="I1160" s="24">
        <v>45516</v>
      </c>
      <c r="J1160" s="23" t="s">
        <v>429</v>
      </c>
      <c r="K1160" s="23" t="s">
        <v>4636</v>
      </c>
      <c r="L1160" s="23">
        <v>27</v>
      </c>
      <c r="M1160" s="23" t="s">
        <v>23</v>
      </c>
      <c r="N1160" s="24">
        <v>45232</v>
      </c>
      <c r="O1160" s="23" t="s">
        <v>112</v>
      </c>
      <c r="P1160" s="23">
        <v>52.684800000000003</v>
      </c>
      <c r="Q1160" s="23">
        <v>-4.7781000000000002</v>
      </c>
      <c r="R1160" s="25">
        <f t="shared" si="55"/>
        <v>284</v>
      </c>
      <c r="S1160" t="str">
        <f t="shared" si="56"/>
        <v>0</v>
      </c>
      <c r="T1160" t="str">
        <f t="shared" si="54"/>
        <v>0</v>
      </c>
    </row>
    <row r="1161" spans="1:20" hidden="1" x14ac:dyDescent="0.3">
      <c r="A1161" s="26" t="s">
        <v>10078</v>
      </c>
      <c r="B1161" s="26" t="s">
        <v>10079</v>
      </c>
      <c r="C1161" s="26" t="s">
        <v>42</v>
      </c>
      <c r="D1161" s="26">
        <v>325.37</v>
      </c>
      <c r="E1161" s="26">
        <v>387</v>
      </c>
      <c r="F1161" s="26" t="s">
        <v>20</v>
      </c>
      <c r="G1161" s="26">
        <v>74</v>
      </c>
      <c r="H1161" s="26">
        <v>1</v>
      </c>
      <c r="I1161" s="27">
        <v>45427</v>
      </c>
      <c r="J1161" s="26" t="s">
        <v>66</v>
      </c>
      <c r="K1161" s="26" t="s">
        <v>10075</v>
      </c>
      <c r="L1161" s="26">
        <v>31</v>
      </c>
      <c r="M1161" s="26" t="s">
        <v>23</v>
      </c>
      <c r="N1161" s="27">
        <v>45239</v>
      </c>
      <c r="O1161" s="26" t="s">
        <v>49</v>
      </c>
      <c r="P1161" s="26">
        <v>50.127899999999997</v>
      </c>
      <c r="Q1161" s="26">
        <v>19.7195</v>
      </c>
      <c r="R1161" s="28">
        <f t="shared" si="55"/>
        <v>188</v>
      </c>
      <c r="S1161" t="str">
        <f t="shared" si="56"/>
        <v>0</v>
      </c>
      <c r="T1161" t="str">
        <f t="shared" si="54"/>
        <v>0</v>
      </c>
    </row>
    <row r="1162" spans="1:20" hidden="1" x14ac:dyDescent="0.3">
      <c r="A1162" s="23" t="s">
        <v>7969</v>
      </c>
      <c r="B1162" s="23" t="s">
        <v>7970</v>
      </c>
      <c r="C1162" s="23" t="s">
        <v>72</v>
      </c>
      <c r="D1162" s="23">
        <v>423.81</v>
      </c>
      <c r="E1162" s="23">
        <v>13</v>
      </c>
      <c r="F1162" s="23" t="s">
        <v>27</v>
      </c>
      <c r="G1162" s="23">
        <v>23</v>
      </c>
      <c r="H1162" s="23">
        <v>2</v>
      </c>
      <c r="I1162" s="24">
        <v>45766</v>
      </c>
      <c r="J1162" s="23" t="s">
        <v>104</v>
      </c>
      <c r="K1162" s="23" t="s">
        <v>7971</v>
      </c>
      <c r="L1162" s="23">
        <v>29</v>
      </c>
      <c r="M1162" s="23" t="s">
        <v>23</v>
      </c>
      <c r="N1162" s="24">
        <v>45717</v>
      </c>
      <c r="O1162" s="23" t="s">
        <v>39</v>
      </c>
      <c r="P1162" s="23">
        <v>59.640999999999998</v>
      </c>
      <c r="Q1162" s="23">
        <v>12.205299999999999</v>
      </c>
      <c r="R1162" s="25">
        <f t="shared" si="55"/>
        <v>49</v>
      </c>
      <c r="S1162" t="str">
        <f t="shared" si="56"/>
        <v>1</v>
      </c>
      <c r="T1162" t="str">
        <f t="shared" si="54"/>
        <v>1</v>
      </c>
    </row>
    <row r="1163" spans="1:20" hidden="1" x14ac:dyDescent="0.3">
      <c r="A1163" s="26" t="s">
        <v>10437</v>
      </c>
      <c r="B1163" s="26" t="s">
        <v>10438</v>
      </c>
      <c r="C1163" s="26" t="s">
        <v>55</v>
      </c>
      <c r="D1163" s="26">
        <v>715.68</v>
      </c>
      <c r="E1163" s="26">
        <v>518</v>
      </c>
      <c r="F1163" s="26" t="s">
        <v>20</v>
      </c>
      <c r="G1163" s="26">
        <v>25</v>
      </c>
      <c r="H1163" s="26">
        <v>29</v>
      </c>
      <c r="I1163" s="27">
        <v>45291</v>
      </c>
      <c r="J1163" s="26" t="s">
        <v>201</v>
      </c>
      <c r="K1163" s="26" t="s">
        <v>10436</v>
      </c>
      <c r="L1163" s="26">
        <v>11</v>
      </c>
      <c r="M1163" s="26" t="s">
        <v>23</v>
      </c>
      <c r="N1163" s="27">
        <v>45176</v>
      </c>
      <c r="O1163" s="26" t="s">
        <v>138</v>
      </c>
      <c r="P1163" s="26">
        <v>48.013100000000001</v>
      </c>
      <c r="Q1163" s="26">
        <v>5.2332000000000001</v>
      </c>
      <c r="R1163" s="28">
        <f t="shared" si="55"/>
        <v>115</v>
      </c>
      <c r="S1163" t="str">
        <f t="shared" si="56"/>
        <v>0</v>
      </c>
      <c r="T1163" t="str">
        <f t="shared" si="54"/>
        <v>0</v>
      </c>
    </row>
    <row r="1164" spans="1:20" hidden="1" x14ac:dyDescent="0.3">
      <c r="A1164" s="23" t="s">
        <v>5268</v>
      </c>
      <c r="B1164" s="23" t="s">
        <v>5269</v>
      </c>
      <c r="C1164" s="23" t="s">
        <v>32</v>
      </c>
      <c r="D1164" s="23">
        <v>19.170000000000002</v>
      </c>
      <c r="E1164" s="23">
        <v>846</v>
      </c>
      <c r="F1164" s="23" t="s">
        <v>47</v>
      </c>
      <c r="G1164" s="23">
        <v>64</v>
      </c>
      <c r="H1164" s="23">
        <v>10</v>
      </c>
      <c r="I1164" s="24">
        <v>45913</v>
      </c>
      <c r="J1164" s="23" t="s">
        <v>321</v>
      </c>
      <c r="K1164" s="23" t="s">
        <v>5265</v>
      </c>
      <c r="L1164" s="23">
        <v>46</v>
      </c>
      <c r="M1164" s="23" t="s">
        <v>23</v>
      </c>
      <c r="N1164" s="24">
        <v>45696</v>
      </c>
      <c r="O1164" s="23" t="s">
        <v>112</v>
      </c>
      <c r="P1164" s="23">
        <v>53.067900000000002</v>
      </c>
      <c r="Q1164" s="23">
        <v>-7.4328000000000003</v>
      </c>
      <c r="R1164" s="25">
        <f t="shared" si="55"/>
        <v>217</v>
      </c>
      <c r="S1164" t="str">
        <f t="shared" si="56"/>
        <v>0</v>
      </c>
      <c r="T1164" t="str">
        <f t="shared" si="54"/>
        <v>0</v>
      </c>
    </row>
    <row r="1165" spans="1:20" x14ac:dyDescent="0.3">
      <c r="A1165" s="26" t="s">
        <v>2540</v>
      </c>
      <c r="B1165" s="26" t="s">
        <v>2541</v>
      </c>
      <c r="C1165" s="26" t="s">
        <v>65</v>
      </c>
      <c r="D1165" s="26">
        <v>283.63</v>
      </c>
      <c r="E1165" s="26">
        <v>221</v>
      </c>
      <c r="F1165" s="26" t="s">
        <v>27</v>
      </c>
      <c r="G1165" s="26">
        <v>18</v>
      </c>
      <c r="H1165" s="26">
        <v>10</v>
      </c>
      <c r="I1165" s="27">
        <v>45787</v>
      </c>
      <c r="J1165" s="26" t="s">
        <v>118</v>
      </c>
      <c r="K1165" s="26" t="s">
        <v>2531</v>
      </c>
      <c r="L1165" s="26">
        <v>39</v>
      </c>
      <c r="M1165" s="26" t="s">
        <v>23</v>
      </c>
      <c r="N1165" s="27">
        <v>45525</v>
      </c>
      <c r="O1165" s="26" t="s">
        <v>44</v>
      </c>
      <c r="P1165" s="26">
        <v>41.076099999999997</v>
      </c>
      <c r="Q1165" s="26">
        <v>11.863799999999999</v>
      </c>
      <c r="R1165" s="28">
        <f t="shared" si="55"/>
        <v>262</v>
      </c>
      <c r="S1165" t="str">
        <f t="shared" si="56"/>
        <v>0</v>
      </c>
      <c r="T1165" t="str">
        <f t="shared" si="54"/>
        <v>0</v>
      </c>
    </row>
    <row r="1166" spans="1:20" hidden="1" x14ac:dyDescent="0.3">
      <c r="A1166" s="23" t="s">
        <v>10475</v>
      </c>
      <c r="B1166" s="23" t="s">
        <v>10476</v>
      </c>
      <c r="C1166" s="23" t="s">
        <v>36</v>
      </c>
      <c r="D1166" s="23">
        <v>150.94999999999999</v>
      </c>
      <c r="E1166" s="23">
        <v>911</v>
      </c>
      <c r="F1166" s="23" t="s">
        <v>47</v>
      </c>
      <c r="G1166" s="23">
        <v>17</v>
      </c>
      <c r="H1166" s="23">
        <v>10</v>
      </c>
      <c r="I1166" s="24">
        <v>45577</v>
      </c>
      <c r="J1166" s="23" t="s">
        <v>268</v>
      </c>
      <c r="K1166" s="23" t="s">
        <v>10474</v>
      </c>
      <c r="L1166" s="23">
        <v>6</v>
      </c>
      <c r="M1166" s="23" t="s">
        <v>23</v>
      </c>
      <c r="N1166" s="24">
        <v>45524</v>
      </c>
      <c r="O1166" s="23" t="s">
        <v>29</v>
      </c>
      <c r="P1166" s="23">
        <v>41.215600000000002</v>
      </c>
      <c r="Q1166" s="23">
        <v>-5.3258000000000001</v>
      </c>
      <c r="R1166" s="25">
        <f t="shared" si="55"/>
        <v>53</v>
      </c>
      <c r="S1166" t="str">
        <f t="shared" si="56"/>
        <v>0</v>
      </c>
      <c r="T1166" t="str">
        <f t="shared" si="54"/>
        <v>0</v>
      </c>
    </row>
    <row r="1167" spans="1:20" hidden="1" x14ac:dyDescent="0.3">
      <c r="A1167" s="26" t="s">
        <v>5587</v>
      </c>
      <c r="B1167" s="26" t="s">
        <v>5588</v>
      </c>
      <c r="C1167" s="26" t="s">
        <v>32</v>
      </c>
      <c r="D1167" s="26">
        <v>136.33000000000001</v>
      </c>
      <c r="E1167" s="26">
        <v>615</v>
      </c>
      <c r="F1167" s="26" t="s">
        <v>20</v>
      </c>
      <c r="G1167" s="26">
        <v>82</v>
      </c>
      <c r="H1167" s="26">
        <v>9</v>
      </c>
      <c r="I1167" s="27">
        <v>45809</v>
      </c>
      <c r="J1167" s="26" t="s">
        <v>179</v>
      </c>
      <c r="K1167" s="26" t="s">
        <v>5589</v>
      </c>
      <c r="L1167" s="26">
        <v>32</v>
      </c>
      <c r="M1167" s="26" t="s">
        <v>38</v>
      </c>
      <c r="N1167" s="27">
        <v>45454</v>
      </c>
      <c r="O1167" s="26" t="s">
        <v>90</v>
      </c>
      <c r="P1167" s="26">
        <v>48.174799999999998</v>
      </c>
      <c r="Q1167" s="26">
        <v>16.2105</v>
      </c>
      <c r="R1167" s="28">
        <f t="shared" si="55"/>
        <v>355</v>
      </c>
      <c r="S1167" t="str">
        <f t="shared" si="56"/>
        <v>0</v>
      </c>
      <c r="T1167" t="str">
        <f t="shared" si="54"/>
        <v>0</v>
      </c>
    </row>
    <row r="1168" spans="1:20" hidden="1" x14ac:dyDescent="0.3">
      <c r="A1168" s="23" t="s">
        <v>1630</v>
      </c>
      <c r="B1168" s="23" t="s">
        <v>1631</v>
      </c>
      <c r="C1168" s="23" t="s">
        <v>36</v>
      </c>
      <c r="D1168" s="23">
        <v>959.45</v>
      </c>
      <c r="E1168" s="23">
        <v>961</v>
      </c>
      <c r="F1168" s="23" t="s">
        <v>47</v>
      </c>
      <c r="G1168" s="23">
        <v>43</v>
      </c>
      <c r="H1168" s="23">
        <v>18</v>
      </c>
      <c r="I1168" s="24">
        <v>45866</v>
      </c>
      <c r="J1168" s="23" t="s">
        <v>73</v>
      </c>
      <c r="K1168" s="23" t="s">
        <v>1625</v>
      </c>
      <c r="L1168" s="23">
        <v>11</v>
      </c>
      <c r="M1168" s="23" t="s">
        <v>23</v>
      </c>
      <c r="N1168" s="24">
        <v>45602</v>
      </c>
      <c r="O1168" s="23" t="s">
        <v>49</v>
      </c>
      <c r="P1168" s="23">
        <v>50.377400000000002</v>
      </c>
      <c r="Q1168" s="23">
        <v>23.889199999999999</v>
      </c>
      <c r="R1168" s="25">
        <f t="shared" si="55"/>
        <v>264</v>
      </c>
      <c r="S1168" t="str">
        <f t="shared" si="56"/>
        <v>0</v>
      </c>
      <c r="T1168" t="str">
        <f t="shared" si="54"/>
        <v>0</v>
      </c>
    </row>
    <row r="1169" spans="1:20" hidden="1" x14ac:dyDescent="0.3">
      <c r="A1169" s="26" t="s">
        <v>6616</v>
      </c>
      <c r="B1169" s="26" t="s">
        <v>6617</v>
      </c>
      <c r="C1169" s="26" t="s">
        <v>36</v>
      </c>
      <c r="D1169" s="26">
        <v>382.79</v>
      </c>
      <c r="E1169" s="26">
        <v>402</v>
      </c>
      <c r="F1169" s="26" t="s">
        <v>20</v>
      </c>
      <c r="G1169" s="26">
        <v>42</v>
      </c>
      <c r="H1169" s="26">
        <v>2</v>
      </c>
      <c r="I1169" s="27">
        <v>45667</v>
      </c>
      <c r="J1169" s="26" t="s">
        <v>28</v>
      </c>
      <c r="K1169" s="26" t="s">
        <v>6609</v>
      </c>
      <c r="L1169" s="26">
        <v>46</v>
      </c>
      <c r="M1169" s="26" t="s">
        <v>23</v>
      </c>
      <c r="N1169" s="27">
        <v>45624</v>
      </c>
      <c r="O1169" s="26" t="s">
        <v>77</v>
      </c>
      <c r="P1169" s="26">
        <v>50.2727</v>
      </c>
      <c r="Q1169" s="26">
        <v>3.5423</v>
      </c>
      <c r="R1169" s="28">
        <f t="shared" si="55"/>
        <v>43</v>
      </c>
      <c r="S1169" t="str">
        <f t="shared" si="56"/>
        <v>0</v>
      </c>
      <c r="T1169" t="str">
        <f t="shared" si="54"/>
        <v>0</v>
      </c>
    </row>
    <row r="1170" spans="1:20" hidden="1" x14ac:dyDescent="0.3">
      <c r="A1170" s="23" t="s">
        <v>6556</v>
      </c>
      <c r="B1170" s="23" t="s">
        <v>6557</v>
      </c>
      <c r="C1170" s="23" t="s">
        <v>55</v>
      </c>
      <c r="D1170" s="23">
        <v>531.82000000000005</v>
      </c>
      <c r="E1170" s="23">
        <v>512</v>
      </c>
      <c r="F1170" s="23" t="s">
        <v>20</v>
      </c>
      <c r="G1170" s="23">
        <v>95</v>
      </c>
      <c r="H1170" s="23">
        <v>24</v>
      </c>
      <c r="I1170" s="24">
        <v>45744</v>
      </c>
      <c r="J1170" s="23" t="s">
        <v>115</v>
      </c>
      <c r="K1170" s="23" t="s">
        <v>6555</v>
      </c>
      <c r="L1170" s="23">
        <v>44</v>
      </c>
      <c r="M1170" s="23" t="s">
        <v>23</v>
      </c>
      <c r="N1170" s="24">
        <v>45497</v>
      </c>
      <c r="O1170" s="23" t="s">
        <v>24</v>
      </c>
      <c r="P1170" s="23">
        <v>50.503500000000003</v>
      </c>
      <c r="Q1170" s="23">
        <v>6.7590000000000003</v>
      </c>
      <c r="R1170" s="25">
        <f t="shared" si="55"/>
        <v>247</v>
      </c>
      <c r="S1170" t="str">
        <f t="shared" si="56"/>
        <v>0</v>
      </c>
      <c r="T1170" t="str">
        <f t="shared" si="54"/>
        <v>0</v>
      </c>
    </row>
    <row r="1171" spans="1:20" x14ac:dyDescent="0.3">
      <c r="A1171" s="26" t="s">
        <v>9689</v>
      </c>
      <c r="B1171" s="26" t="s">
        <v>9690</v>
      </c>
      <c r="C1171" s="26" t="s">
        <v>36</v>
      </c>
      <c r="D1171" s="26">
        <v>736.48</v>
      </c>
      <c r="E1171" s="26">
        <v>286</v>
      </c>
      <c r="F1171" s="26" t="s">
        <v>27</v>
      </c>
      <c r="G1171" s="26">
        <v>16</v>
      </c>
      <c r="H1171" s="26">
        <v>5</v>
      </c>
      <c r="I1171" s="27">
        <v>45583</v>
      </c>
      <c r="J1171" s="26" t="s">
        <v>100</v>
      </c>
      <c r="K1171" s="26" t="s">
        <v>9688</v>
      </c>
      <c r="L1171" s="26">
        <v>16</v>
      </c>
      <c r="M1171" s="26" t="s">
        <v>38</v>
      </c>
      <c r="N1171" s="27">
        <v>45219</v>
      </c>
      <c r="O1171" s="26" t="s">
        <v>90</v>
      </c>
      <c r="P1171" s="26">
        <v>46.726799999999997</v>
      </c>
      <c r="Q1171" s="26">
        <v>12.6911</v>
      </c>
      <c r="R1171" s="28">
        <f t="shared" si="55"/>
        <v>364</v>
      </c>
      <c r="S1171" t="str">
        <f t="shared" si="56"/>
        <v>0</v>
      </c>
      <c r="T1171" t="str">
        <f t="shared" si="54"/>
        <v>0</v>
      </c>
    </row>
    <row r="1172" spans="1:20" hidden="1" x14ac:dyDescent="0.3">
      <c r="A1172" s="23" t="s">
        <v>2500</v>
      </c>
      <c r="B1172" s="23" t="s">
        <v>2501</v>
      </c>
      <c r="C1172" s="23" t="s">
        <v>36</v>
      </c>
      <c r="D1172" s="23">
        <v>56.97</v>
      </c>
      <c r="E1172" s="23">
        <v>383</v>
      </c>
      <c r="F1172" s="23" t="s">
        <v>20</v>
      </c>
      <c r="G1172" s="23">
        <v>91</v>
      </c>
      <c r="H1172" s="23">
        <v>21</v>
      </c>
      <c r="I1172" s="24">
        <v>45755</v>
      </c>
      <c r="J1172" s="23" t="s">
        <v>118</v>
      </c>
      <c r="K1172" s="23" t="s">
        <v>2499</v>
      </c>
      <c r="L1172" s="23">
        <v>21</v>
      </c>
      <c r="M1172" s="23" t="s">
        <v>23</v>
      </c>
      <c r="N1172" s="24">
        <v>45562</v>
      </c>
      <c r="O1172" s="23" t="s">
        <v>77</v>
      </c>
      <c r="P1172" s="23">
        <v>51.024900000000002</v>
      </c>
      <c r="Q1172" s="23">
        <v>6.0111999999999997</v>
      </c>
      <c r="R1172" s="25">
        <f t="shared" si="55"/>
        <v>193</v>
      </c>
      <c r="S1172" t="str">
        <f t="shared" si="56"/>
        <v>0</v>
      </c>
      <c r="T1172" t="str">
        <f t="shared" si="54"/>
        <v>0</v>
      </c>
    </row>
    <row r="1173" spans="1:20" x14ac:dyDescent="0.3">
      <c r="A1173" s="26" t="s">
        <v>4214</v>
      </c>
      <c r="B1173" s="26" t="s">
        <v>4215</v>
      </c>
      <c r="C1173" s="26" t="s">
        <v>65</v>
      </c>
      <c r="D1173" s="26">
        <v>248.61</v>
      </c>
      <c r="E1173" s="26">
        <v>246</v>
      </c>
      <c r="F1173" s="26" t="s">
        <v>27</v>
      </c>
      <c r="G1173" s="26">
        <v>30</v>
      </c>
      <c r="H1173" s="26">
        <v>11</v>
      </c>
      <c r="I1173" s="27">
        <v>45498</v>
      </c>
      <c r="J1173" s="26" t="s">
        <v>76</v>
      </c>
      <c r="K1173" s="26" t="s">
        <v>4213</v>
      </c>
      <c r="L1173" s="26">
        <v>26</v>
      </c>
      <c r="M1173" s="26" t="s">
        <v>38</v>
      </c>
      <c r="N1173" s="27">
        <v>45220</v>
      </c>
      <c r="O1173" s="26" t="s">
        <v>84</v>
      </c>
      <c r="P1173" s="26">
        <v>52.594999999999999</v>
      </c>
      <c r="Q1173" s="26">
        <v>3.7103999999999999</v>
      </c>
      <c r="R1173" s="28">
        <f t="shared" si="55"/>
        <v>278</v>
      </c>
      <c r="S1173" t="str">
        <f t="shared" si="56"/>
        <v>0</v>
      </c>
      <c r="T1173" t="str">
        <f t="shared" si="54"/>
        <v>0</v>
      </c>
    </row>
    <row r="1174" spans="1:20" hidden="1" x14ac:dyDescent="0.3">
      <c r="A1174" s="23" t="s">
        <v>8347</v>
      </c>
      <c r="B1174" s="23" t="s">
        <v>8348</v>
      </c>
      <c r="C1174" s="23" t="s">
        <v>55</v>
      </c>
      <c r="D1174" s="23">
        <v>833.83</v>
      </c>
      <c r="E1174" s="23">
        <v>899</v>
      </c>
      <c r="F1174" s="23" t="s">
        <v>47</v>
      </c>
      <c r="G1174" s="23">
        <v>14</v>
      </c>
      <c r="H1174" s="23">
        <v>6</v>
      </c>
      <c r="I1174" s="24">
        <v>45441</v>
      </c>
      <c r="J1174" s="23" t="s">
        <v>224</v>
      </c>
      <c r="K1174" s="23" t="s">
        <v>8349</v>
      </c>
      <c r="L1174" s="23">
        <v>13</v>
      </c>
      <c r="M1174" s="23" t="s">
        <v>23</v>
      </c>
      <c r="N1174" s="24">
        <v>45167</v>
      </c>
      <c r="O1174" s="23" t="s">
        <v>24</v>
      </c>
      <c r="P1174" s="23">
        <v>52.407400000000003</v>
      </c>
      <c r="Q1174" s="23">
        <v>11.682399999999999</v>
      </c>
      <c r="R1174" s="25">
        <f t="shared" si="55"/>
        <v>274</v>
      </c>
      <c r="S1174" t="str">
        <f t="shared" si="56"/>
        <v>0</v>
      </c>
      <c r="T1174" t="str">
        <f t="shared" si="54"/>
        <v>0</v>
      </c>
    </row>
    <row r="1175" spans="1:20" x14ac:dyDescent="0.3">
      <c r="A1175" s="26" t="s">
        <v>9592</v>
      </c>
      <c r="B1175" s="26" t="s">
        <v>9593</v>
      </c>
      <c r="C1175" s="26" t="s">
        <v>42</v>
      </c>
      <c r="D1175" s="26">
        <v>863.37</v>
      </c>
      <c r="E1175" s="26">
        <v>90</v>
      </c>
      <c r="F1175" s="26" t="s">
        <v>27</v>
      </c>
      <c r="G1175" s="26">
        <v>80</v>
      </c>
      <c r="H1175" s="26">
        <v>8</v>
      </c>
      <c r="I1175" s="27">
        <v>45502</v>
      </c>
      <c r="J1175" s="26" t="s">
        <v>204</v>
      </c>
      <c r="K1175" s="26" t="s">
        <v>9594</v>
      </c>
      <c r="L1175" s="26">
        <v>7</v>
      </c>
      <c r="M1175" s="26" t="s">
        <v>23</v>
      </c>
      <c r="N1175" s="27">
        <v>45326</v>
      </c>
      <c r="O1175" s="26" t="s">
        <v>138</v>
      </c>
      <c r="P1175" s="26">
        <v>49.1965</v>
      </c>
      <c r="Q1175" s="26">
        <v>6.9485999999999999</v>
      </c>
      <c r="R1175" s="28">
        <f t="shared" si="55"/>
        <v>176</v>
      </c>
      <c r="S1175" t="str">
        <f t="shared" si="56"/>
        <v>0</v>
      </c>
      <c r="T1175" t="str">
        <f t="shared" si="54"/>
        <v>0</v>
      </c>
    </row>
    <row r="1176" spans="1:20" hidden="1" x14ac:dyDescent="0.3">
      <c r="A1176" s="23" t="s">
        <v>769</v>
      </c>
      <c r="B1176" s="23" t="s">
        <v>770</v>
      </c>
      <c r="C1176" s="23" t="s">
        <v>42</v>
      </c>
      <c r="D1176" s="23">
        <v>379.22</v>
      </c>
      <c r="E1176" s="23">
        <v>825</v>
      </c>
      <c r="F1176" s="23" t="s">
        <v>47</v>
      </c>
      <c r="G1176" s="23">
        <v>21</v>
      </c>
      <c r="H1176" s="23">
        <v>8</v>
      </c>
      <c r="I1176" s="24">
        <v>45191</v>
      </c>
      <c r="J1176" s="23" t="s">
        <v>76</v>
      </c>
      <c r="K1176" s="23" t="s">
        <v>768</v>
      </c>
      <c r="L1176" s="23">
        <v>26</v>
      </c>
      <c r="M1176" s="23" t="s">
        <v>23</v>
      </c>
      <c r="N1176" s="24">
        <v>45107</v>
      </c>
      <c r="O1176" s="23" t="s">
        <v>44</v>
      </c>
      <c r="P1176" s="23">
        <v>45.716099999999997</v>
      </c>
      <c r="Q1176" s="23">
        <v>11.5282</v>
      </c>
      <c r="R1176" s="25">
        <f t="shared" si="55"/>
        <v>84</v>
      </c>
      <c r="S1176" t="str">
        <f t="shared" si="56"/>
        <v>0</v>
      </c>
      <c r="T1176" t="str">
        <f t="shared" si="54"/>
        <v>0</v>
      </c>
    </row>
    <row r="1177" spans="1:20" hidden="1" x14ac:dyDescent="0.3">
      <c r="A1177" s="26" t="s">
        <v>5703</v>
      </c>
      <c r="B1177" s="26" t="s">
        <v>5704</v>
      </c>
      <c r="C1177" s="26" t="s">
        <v>36</v>
      </c>
      <c r="D1177" s="26">
        <v>381.11</v>
      </c>
      <c r="E1177" s="26">
        <v>311</v>
      </c>
      <c r="F1177" s="26" t="s">
        <v>20</v>
      </c>
      <c r="G1177" s="26">
        <v>68</v>
      </c>
      <c r="H1177" s="26">
        <v>25</v>
      </c>
      <c r="I1177" s="27">
        <v>45350</v>
      </c>
      <c r="J1177" s="26" t="s">
        <v>80</v>
      </c>
      <c r="K1177" s="26" t="s">
        <v>5702</v>
      </c>
      <c r="L1177" s="26">
        <v>40</v>
      </c>
      <c r="M1177" s="26" t="s">
        <v>38</v>
      </c>
      <c r="N1177" s="27">
        <v>45064</v>
      </c>
      <c r="O1177" s="26" t="s">
        <v>24</v>
      </c>
      <c r="P1177" s="26">
        <v>52.6038</v>
      </c>
      <c r="Q1177" s="26">
        <v>8.3411000000000008</v>
      </c>
      <c r="R1177" s="28">
        <f t="shared" si="55"/>
        <v>286</v>
      </c>
      <c r="S1177" t="str">
        <f t="shared" si="56"/>
        <v>0</v>
      </c>
      <c r="T1177" t="str">
        <f t="shared" si="54"/>
        <v>0</v>
      </c>
    </row>
    <row r="1178" spans="1:20" hidden="1" x14ac:dyDescent="0.3">
      <c r="A1178" s="23" t="s">
        <v>9293</v>
      </c>
      <c r="B1178" s="23" t="s">
        <v>9294</v>
      </c>
      <c r="C1178" s="23" t="s">
        <v>32</v>
      </c>
      <c r="D1178" s="23">
        <v>759.33</v>
      </c>
      <c r="E1178" s="23">
        <v>436</v>
      </c>
      <c r="F1178" s="23" t="s">
        <v>20</v>
      </c>
      <c r="G1178" s="23">
        <v>90</v>
      </c>
      <c r="H1178" s="23">
        <v>10</v>
      </c>
      <c r="I1178" s="24">
        <v>45721</v>
      </c>
      <c r="J1178" s="23" t="s">
        <v>400</v>
      </c>
      <c r="K1178" s="23" t="s">
        <v>9288</v>
      </c>
      <c r="L1178" s="23">
        <v>43</v>
      </c>
      <c r="M1178" s="23" t="s">
        <v>23</v>
      </c>
      <c r="N1178" s="24">
        <v>45655</v>
      </c>
      <c r="O1178" s="23" t="s">
        <v>39</v>
      </c>
      <c r="P1178" s="23">
        <v>69.090800000000002</v>
      </c>
      <c r="Q1178" s="23">
        <v>13.3969</v>
      </c>
      <c r="R1178" s="25">
        <f t="shared" si="55"/>
        <v>66</v>
      </c>
      <c r="S1178" t="str">
        <f t="shared" si="56"/>
        <v>0</v>
      </c>
      <c r="T1178" t="str">
        <f t="shared" si="54"/>
        <v>0</v>
      </c>
    </row>
    <row r="1179" spans="1:20" hidden="1" x14ac:dyDescent="0.3">
      <c r="A1179" s="26" t="s">
        <v>7822</v>
      </c>
      <c r="B1179" s="26" t="s">
        <v>7823</v>
      </c>
      <c r="C1179" s="26" t="s">
        <v>19</v>
      </c>
      <c r="D1179" s="26">
        <v>302.12</v>
      </c>
      <c r="E1179" s="26">
        <v>984</v>
      </c>
      <c r="F1179" s="26" t="s">
        <v>47</v>
      </c>
      <c r="G1179" s="26">
        <v>67</v>
      </c>
      <c r="H1179" s="26">
        <v>11</v>
      </c>
      <c r="I1179" s="27">
        <v>45536</v>
      </c>
      <c r="J1179" s="26" t="s">
        <v>33</v>
      </c>
      <c r="K1179" s="26" t="s">
        <v>7815</v>
      </c>
      <c r="L1179" s="26">
        <v>22</v>
      </c>
      <c r="M1179" s="26" t="s">
        <v>23</v>
      </c>
      <c r="N1179" s="27">
        <v>45526</v>
      </c>
      <c r="O1179" s="26" t="s">
        <v>77</v>
      </c>
      <c r="P1179" s="26">
        <v>49.520200000000003</v>
      </c>
      <c r="Q1179" s="26">
        <v>3.0804</v>
      </c>
      <c r="R1179" s="28">
        <f t="shared" si="55"/>
        <v>10</v>
      </c>
      <c r="S1179" t="str">
        <f t="shared" si="56"/>
        <v>0</v>
      </c>
      <c r="T1179" t="str">
        <f t="shared" si="54"/>
        <v>0</v>
      </c>
    </row>
    <row r="1180" spans="1:20" hidden="1" x14ac:dyDescent="0.3">
      <c r="A1180" s="23" t="s">
        <v>3850</v>
      </c>
      <c r="B1180" s="23" t="s">
        <v>3851</v>
      </c>
      <c r="C1180" s="23" t="s">
        <v>55</v>
      </c>
      <c r="D1180" s="23">
        <v>125.92</v>
      </c>
      <c r="E1180" s="23">
        <v>725</v>
      </c>
      <c r="F1180" s="23" t="s">
        <v>47</v>
      </c>
      <c r="G1180" s="23">
        <v>97</v>
      </c>
      <c r="H1180" s="23">
        <v>19</v>
      </c>
      <c r="I1180" s="24">
        <v>45595</v>
      </c>
      <c r="J1180" s="23" t="s">
        <v>218</v>
      </c>
      <c r="K1180" s="23" t="s">
        <v>3847</v>
      </c>
      <c r="L1180" s="23">
        <v>21</v>
      </c>
      <c r="M1180" s="23" t="s">
        <v>23</v>
      </c>
      <c r="N1180" s="24">
        <v>45536</v>
      </c>
      <c r="O1180" s="23" t="s">
        <v>138</v>
      </c>
      <c r="P1180" s="23">
        <v>48.903500000000001</v>
      </c>
      <c r="Q1180" s="23">
        <v>1.423</v>
      </c>
      <c r="R1180" s="25">
        <f t="shared" si="55"/>
        <v>59</v>
      </c>
      <c r="S1180" t="str">
        <f t="shared" si="56"/>
        <v>0</v>
      </c>
      <c r="T1180" t="str">
        <f t="shared" si="54"/>
        <v>0</v>
      </c>
    </row>
    <row r="1181" spans="1:20" hidden="1" x14ac:dyDescent="0.3">
      <c r="A1181" s="26" t="s">
        <v>8853</v>
      </c>
      <c r="B1181" s="26" t="s">
        <v>8854</v>
      </c>
      <c r="C1181" s="26" t="s">
        <v>72</v>
      </c>
      <c r="D1181" s="26">
        <v>264.95999999999998</v>
      </c>
      <c r="E1181" s="26">
        <v>42</v>
      </c>
      <c r="F1181" s="26" t="s">
        <v>27</v>
      </c>
      <c r="G1181" s="26">
        <v>46</v>
      </c>
      <c r="H1181" s="26">
        <v>25</v>
      </c>
      <c r="I1181" s="27">
        <v>45808</v>
      </c>
      <c r="J1181" s="26" t="s">
        <v>37</v>
      </c>
      <c r="K1181" s="26" t="s">
        <v>8852</v>
      </c>
      <c r="L1181" s="26">
        <v>31</v>
      </c>
      <c r="M1181" s="26" t="s">
        <v>23</v>
      </c>
      <c r="N1181" s="27">
        <v>45501</v>
      </c>
      <c r="O1181" s="26" t="s">
        <v>39</v>
      </c>
      <c r="P1181" s="26">
        <v>61.475499999999997</v>
      </c>
      <c r="Q1181" s="26">
        <v>23.610800000000001</v>
      </c>
      <c r="R1181" s="28">
        <f t="shared" si="55"/>
        <v>307</v>
      </c>
      <c r="S1181" t="str">
        <f t="shared" si="56"/>
        <v>1</v>
      </c>
      <c r="T1181" t="str">
        <f t="shared" si="54"/>
        <v>1</v>
      </c>
    </row>
    <row r="1182" spans="1:20" hidden="1" x14ac:dyDescent="0.3">
      <c r="A1182" s="23" t="s">
        <v>2347</v>
      </c>
      <c r="B1182" s="23" t="s">
        <v>2348</v>
      </c>
      <c r="C1182" s="23" t="s">
        <v>19</v>
      </c>
      <c r="D1182" s="23">
        <v>393.47</v>
      </c>
      <c r="E1182" s="23">
        <v>73</v>
      </c>
      <c r="F1182" s="23" t="s">
        <v>27</v>
      </c>
      <c r="G1182" s="23">
        <v>92</v>
      </c>
      <c r="H1182" s="23">
        <v>14</v>
      </c>
      <c r="I1182" s="24">
        <v>45545</v>
      </c>
      <c r="J1182" s="23" t="s">
        <v>360</v>
      </c>
      <c r="K1182" s="23" t="s">
        <v>2344</v>
      </c>
      <c r="L1182" s="23">
        <v>39</v>
      </c>
      <c r="M1182" s="23" t="s">
        <v>23</v>
      </c>
      <c r="N1182" s="24">
        <v>45491</v>
      </c>
      <c r="O1182" s="23" t="s">
        <v>84</v>
      </c>
      <c r="P1182" s="23">
        <v>53.283000000000001</v>
      </c>
      <c r="Q1182" s="23">
        <v>4.5137</v>
      </c>
      <c r="R1182" s="25">
        <f t="shared" si="55"/>
        <v>54</v>
      </c>
      <c r="S1182" t="str">
        <f t="shared" si="56"/>
        <v>1</v>
      </c>
      <c r="T1182" t="str">
        <f t="shared" si="54"/>
        <v>1</v>
      </c>
    </row>
    <row r="1183" spans="1:20" hidden="1" x14ac:dyDescent="0.3">
      <c r="A1183" s="26" t="s">
        <v>6948</v>
      </c>
      <c r="B1183" s="26" t="s">
        <v>6949</v>
      </c>
      <c r="C1183" s="26" t="s">
        <v>55</v>
      </c>
      <c r="D1183" s="26">
        <v>61.68</v>
      </c>
      <c r="E1183" s="26">
        <v>753</v>
      </c>
      <c r="F1183" s="26" t="s">
        <v>47</v>
      </c>
      <c r="G1183" s="26">
        <v>54</v>
      </c>
      <c r="H1183" s="26">
        <v>11</v>
      </c>
      <c r="I1183" s="27">
        <v>45626</v>
      </c>
      <c r="J1183" s="26" t="s">
        <v>143</v>
      </c>
      <c r="K1183" s="26" t="s">
        <v>6947</v>
      </c>
      <c r="L1183" s="26">
        <v>36</v>
      </c>
      <c r="M1183" s="26" t="s">
        <v>23</v>
      </c>
      <c r="N1183" s="27">
        <v>45289</v>
      </c>
      <c r="O1183" s="26" t="s">
        <v>39</v>
      </c>
      <c r="P1183" s="26">
        <v>58.185000000000002</v>
      </c>
      <c r="Q1183" s="26">
        <v>22.2151</v>
      </c>
      <c r="R1183" s="28">
        <f t="shared" si="55"/>
        <v>337</v>
      </c>
      <c r="S1183" t="str">
        <f t="shared" si="56"/>
        <v>0</v>
      </c>
      <c r="T1183" t="str">
        <f t="shared" si="54"/>
        <v>0</v>
      </c>
    </row>
    <row r="1184" spans="1:20" hidden="1" x14ac:dyDescent="0.3">
      <c r="A1184" s="23" t="s">
        <v>6386</v>
      </c>
      <c r="B1184" s="23" t="s">
        <v>6387</v>
      </c>
      <c r="C1184" s="23" t="s">
        <v>55</v>
      </c>
      <c r="D1184" s="23">
        <v>483.89</v>
      </c>
      <c r="E1184" s="23">
        <v>992</v>
      </c>
      <c r="F1184" s="23" t="s">
        <v>47</v>
      </c>
      <c r="G1184" s="23">
        <v>89</v>
      </c>
      <c r="H1184" s="23">
        <v>3</v>
      </c>
      <c r="I1184" s="24">
        <v>45351</v>
      </c>
      <c r="J1184" s="23" t="s">
        <v>28</v>
      </c>
      <c r="K1184" s="23" t="s">
        <v>6385</v>
      </c>
      <c r="L1184" s="23">
        <v>7</v>
      </c>
      <c r="M1184" s="23" t="s">
        <v>23</v>
      </c>
      <c r="N1184" s="24">
        <v>45342</v>
      </c>
      <c r="O1184" s="23" t="s">
        <v>49</v>
      </c>
      <c r="P1184" s="23">
        <v>54.254899999999999</v>
      </c>
      <c r="Q1184" s="23">
        <v>19.515999999999998</v>
      </c>
      <c r="R1184" s="25">
        <f t="shared" si="55"/>
        <v>9</v>
      </c>
      <c r="S1184" t="str">
        <f t="shared" si="56"/>
        <v>0</v>
      </c>
      <c r="T1184" t="str">
        <f t="shared" si="54"/>
        <v>0</v>
      </c>
    </row>
    <row r="1185" spans="1:20" hidden="1" x14ac:dyDescent="0.3">
      <c r="A1185" s="26" t="s">
        <v>9035</v>
      </c>
      <c r="B1185" s="26" t="s">
        <v>9036</v>
      </c>
      <c r="C1185" s="26" t="s">
        <v>65</v>
      </c>
      <c r="D1185" s="26">
        <v>742.61</v>
      </c>
      <c r="E1185" s="26">
        <v>560</v>
      </c>
      <c r="F1185" s="26" t="s">
        <v>20</v>
      </c>
      <c r="G1185" s="26">
        <v>34</v>
      </c>
      <c r="H1185" s="26">
        <v>1</v>
      </c>
      <c r="I1185" s="27">
        <v>45417</v>
      </c>
      <c r="J1185" s="26" t="s">
        <v>123</v>
      </c>
      <c r="K1185" s="26" t="s">
        <v>9030</v>
      </c>
      <c r="L1185" s="26">
        <v>17</v>
      </c>
      <c r="M1185" s="26" t="s">
        <v>23</v>
      </c>
      <c r="N1185" s="27">
        <v>45122</v>
      </c>
      <c r="O1185" s="26" t="s">
        <v>49</v>
      </c>
      <c r="P1185" s="26">
        <v>52.650700000000001</v>
      </c>
      <c r="Q1185" s="26">
        <v>16.6691</v>
      </c>
      <c r="R1185" s="28">
        <f t="shared" si="55"/>
        <v>295</v>
      </c>
      <c r="S1185" t="str">
        <f t="shared" si="56"/>
        <v>0</v>
      </c>
      <c r="T1185" t="str">
        <f t="shared" si="54"/>
        <v>0</v>
      </c>
    </row>
    <row r="1186" spans="1:20" hidden="1" x14ac:dyDescent="0.3">
      <c r="A1186" s="23" t="s">
        <v>1243</v>
      </c>
      <c r="B1186" s="23" t="s">
        <v>1244</v>
      </c>
      <c r="C1186" s="23" t="s">
        <v>36</v>
      </c>
      <c r="D1186" s="23">
        <v>518.61</v>
      </c>
      <c r="E1186" s="23">
        <v>879</v>
      </c>
      <c r="F1186" s="23" t="s">
        <v>47</v>
      </c>
      <c r="G1186" s="23">
        <v>36</v>
      </c>
      <c r="H1186" s="23">
        <v>28</v>
      </c>
      <c r="I1186" s="24">
        <v>45173</v>
      </c>
      <c r="J1186" s="23" t="s">
        <v>360</v>
      </c>
      <c r="K1186" s="23" t="s">
        <v>1245</v>
      </c>
      <c r="L1186" s="23">
        <v>21</v>
      </c>
      <c r="M1186" s="23" t="s">
        <v>23</v>
      </c>
      <c r="N1186" s="24">
        <v>45020</v>
      </c>
      <c r="O1186" s="23" t="s">
        <v>29</v>
      </c>
      <c r="P1186" s="23">
        <v>42.246299999999998</v>
      </c>
      <c r="Q1186" s="23">
        <v>-1.3352999999999999</v>
      </c>
      <c r="R1186" s="25">
        <f t="shared" si="55"/>
        <v>153</v>
      </c>
      <c r="S1186" t="str">
        <f t="shared" si="56"/>
        <v>0</v>
      </c>
      <c r="T1186" t="str">
        <f t="shared" si="54"/>
        <v>0</v>
      </c>
    </row>
    <row r="1187" spans="1:20" hidden="1" x14ac:dyDescent="0.3">
      <c r="A1187" s="26" t="s">
        <v>7592</v>
      </c>
      <c r="B1187" s="26" t="s">
        <v>7593</v>
      </c>
      <c r="C1187" s="26" t="s">
        <v>65</v>
      </c>
      <c r="D1187" s="26">
        <v>81.180000000000007</v>
      </c>
      <c r="E1187" s="26">
        <v>875</v>
      </c>
      <c r="F1187" s="26" t="s">
        <v>47</v>
      </c>
      <c r="G1187" s="26">
        <v>60</v>
      </c>
      <c r="H1187" s="26">
        <v>27</v>
      </c>
      <c r="I1187" s="27">
        <v>45947</v>
      </c>
      <c r="J1187" s="26" t="s">
        <v>429</v>
      </c>
      <c r="K1187" s="26" t="s">
        <v>7594</v>
      </c>
      <c r="L1187" s="26">
        <v>22</v>
      </c>
      <c r="M1187" s="26" t="s">
        <v>38</v>
      </c>
      <c r="N1187" s="27">
        <v>45625</v>
      </c>
      <c r="O1187" s="26" t="s">
        <v>90</v>
      </c>
      <c r="P1187" s="26">
        <v>47.709099999999999</v>
      </c>
      <c r="Q1187" s="26">
        <v>9.9627999999999997</v>
      </c>
      <c r="R1187" s="28">
        <f t="shared" si="55"/>
        <v>322</v>
      </c>
      <c r="S1187" t="str">
        <f t="shared" si="56"/>
        <v>0</v>
      </c>
      <c r="T1187" t="str">
        <f t="shared" si="54"/>
        <v>0</v>
      </c>
    </row>
    <row r="1188" spans="1:20" hidden="1" x14ac:dyDescent="0.3">
      <c r="A1188" s="23" t="s">
        <v>9306</v>
      </c>
      <c r="B1188" s="23" t="s">
        <v>9307</v>
      </c>
      <c r="C1188" s="23" t="s">
        <v>32</v>
      </c>
      <c r="D1188" s="23">
        <v>445.75</v>
      </c>
      <c r="E1188" s="23">
        <v>315</v>
      </c>
      <c r="F1188" s="23" t="s">
        <v>20</v>
      </c>
      <c r="G1188" s="23">
        <v>51</v>
      </c>
      <c r="H1188" s="23">
        <v>21</v>
      </c>
      <c r="I1188" s="24">
        <v>45621</v>
      </c>
      <c r="J1188" s="23" t="s">
        <v>118</v>
      </c>
      <c r="K1188" s="23" t="s">
        <v>9305</v>
      </c>
      <c r="L1188" s="23">
        <v>21</v>
      </c>
      <c r="M1188" s="23" t="s">
        <v>23</v>
      </c>
      <c r="N1188" s="24">
        <v>45469</v>
      </c>
      <c r="O1188" s="23" t="s">
        <v>90</v>
      </c>
      <c r="P1188" s="23">
        <v>48.781399999999998</v>
      </c>
      <c r="Q1188" s="23">
        <v>14.239000000000001</v>
      </c>
      <c r="R1188" s="25">
        <f t="shared" si="55"/>
        <v>152</v>
      </c>
      <c r="S1188" t="str">
        <f t="shared" si="56"/>
        <v>0</v>
      </c>
      <c r="T1188" t="str">
        <f t="shared" si="54"/>
        <v>0</v>
      </c>
    </row>
    <row r="1189" spans="1:20" hidden="1" x14ac:dyDescent="0.3">
      <c r="A1189" s="26" t="s">
        <v>9645</v>
      </c>
      <c r="B1189" s="26" t="s">
        <v>9646</v>
      </c>
      <c r="C1189" s="26" t="s">
        <v>72</v>
      </c>
      <c r="D1189" s="26">
        <v>711.82</v>
      </c>
      <c r="E1189" s="26">
        <v>733</v>
      </c>
      <c r="F1189" s="26" t="s">
        <v>47</v>
      </c>
      <c r="G1189" s="26">
        <v>80</v>
      </c>
      <c r="H1189" s="26">
        <v>23</v>
      </c>
      <c r="I1189" s="27">
        <v>45274</v>
      </c>
      <c r="J1189" s="26" t="s">
        <v>210</v>
      </c>
      <c r="K1189" s="26" t="s">
        <v>9644</v>
      </c>
      <c r="L1189" s="26">
        <v>20</v>
      </c>
      <c r="M1189" s="26" t="s">
        <v>23</v>
      </c>
      <c r="N1189" s="27">
        <v>45140</v>
      </c>
      <c r="O1189" s="26" t="s">
        <v>138</v>
      </c>
      <c r="P1189" s="26">
        <v>43.188400000000001</v>
      </c>
      <c r="Q1189" s="26">
        <v>3.7532000000000001</v>
      </c>
      <c r="R1189" s="28">
        <f t="shared" si="55"/>
        <v>134</v>
      </c>
      <c r="S1189" t="str">
        <f t="shared" si="56"/>
        <v>0</v>
      </c>
      <c r="T1189" t="str">
        <f t="shared" si="54"/>
        <v>0</v>
      </c>
    </row>
    <row r="1190" spans="1:20" hidden="1" x14ac:dyDescent="0.3">
      <c r="A1190" s="23" t="s">
        <v>6365</v>
      </c>
      <c r="B1190" s="23" t="s">
        <v>6366</v>
      </c>
      <c r="C1190" s="23" t="s">
        <v>19</v>
      </c>
      <c r="D1190" s="23">
        <v>67.52</v>
      </c>
      <c r="E1190" s="23">
        <v>861</v>
      </c>
      <c r="F1190" s="23" t="s">
        <v>47</v>
      </c>
      <c r="G1190" s="23">
        <v>51</v>
      </c>
      <c r="H1190" s="23">
        <v>3</v>
      </c>
      <c r="I1190" s="24">
        <v>45569</v>
      </c>
      <c r="J1190" s="23" t="s">
        <v>459</v>
      </c>
      <c r="K1190" s="23" t="s">
        <v>6358</v>
      </c>
      <c r="L1190" s="23">
        <v>26</v>
      </c>
      <c r="M1190" s="23" t="s">
        <v>23</v>
      </c>
      <c r="N1190" s="24">
        <v>45409</v>
      </c>
      <c r="O1190" s="23" t="s">
        <v>84</v>
      </c>
      <c r="P1190" s="23">
        <v>52.629199999999997</v>
      </c>
      <c r="Q1190" s="23">
        <v>5.3505000000000003</v>
      </c>
      <c r="R1190" s="25">
        <f t="shared" si="55"/>
        <v>160</v>
      </c>
      <c r="S1190" t="str">
        <f t="shared" si="56"/>
        <v>0</v>
      </c>
      <c r="T1190" t="str">
        <f t="shared" si="54"/>
        <v>0</v>
      </c>
    </row>
    <row r="1191" spans="1:20" x14ac:dyDescent="0.3">
      <c r="A1191" s="26" t="s">
        <v>8790</v>
      </c>
      <c r="B1191" s="26" t="s">
        <v>8791</v>
      </c>
      <c r="C1191" s="26" t="s">
        <v>19</v>
      </c>
      <c r="D1191" s="26">
        <v>69.25</v>
      </c>
      <c r="E1191" s="26">
        <v>143</v>
      </c>
      <c r="F1191" s="26" t="s">
        <v>27</v>
      </c>
      <c r="G1191" s="26">
        <v>69</v>
      </c>
      <c r="H1191" s="26">
        <v>9</v>
      </c>
      <c r="I1191" s="27">
        <v>45360</v>
      </c>
      <c r="J1191" s="26" t="s">
        <v>134</v>
      </c>
      <c r="K1191" s="26" t="s">
        <v>8792</v>
      </c>
      <c r="L1191" s="26">
        <v>29</v>
      </c>
      <c r="M1191" s="26" t="s">
        <v>23</v>
      </c>
      <c r="N1191" s="27">
        <v>45184</v>
      </c>
      <c r="O1191" s="26" t="s">
        <v>112</v>
      </c>
      <c r="P1191" s="26">
        <v>56.219299999999997</v>
      </c>
      <c r="Q1191" s="26">
        <v>-2.3855</v>
      </c>
      <c r="R1191" s="28">
        <f t="shared" si="55"/>
        <v>176</v>
      </c>
      <c r="S1191" t="str">
        <f t="shared" si="56"/>
        <v>0</v>
      </c>
      <c r="T1191" t="str">
        <f t="shared" si="54"/>
        <v>0</v>
      </c>
    </row>
    <row r="1192" spans="1:20" hidden="1" x14ac:dyDescent="0.3">
      <c r="A1192" s="23" t="s">
        <v>3423</v>
      </c>
      <c r="B1192" s="23" t="s">
        <v>3424</v>
      </c>
      <c r="C1192" s="23" t="s">
        <v>42</v>
      </c>
      <c r="D1192" s="23">
        <v>376.9</v>
      </c>
      <c r="E1192" s="23">
        <v>328</v>
      </c>
      <c r="F1192" s="23" t="s">
        <v>20</v>
      </c>
      <c r="G1192" s="23">
        <v>81</v>
      </c>
      <c r="H1192" s="23">
        <v>1</v>
      </c>
      <c r="I1192" s="24">
        <v>45525</v>
      </c>
      <c r="J1192" s="23" t="s">
        <v>76</v>
      </c>
      <c r="K1192" s="23" t="s">
        <v>3420</v>
      </c>
      <c r="L1192" s="23">
        <v>5</v>
      </c>
      <c r="M1192" s="23" t="s">
        <v>23</v>
      </c>
      <c r="N1192" s="24">
        <v>45210</v>
      </c>
      <c r="O1192" s="23" t="s">
        <v>49</v>
      </c>
      <c r="P1192" s="23">
        <v>54.497100000000003</v>
      </c>
      <c r="Q1192" s="23">
        <v>14.637</v>
      </c>
      <c r="R1192" s="25">
        <f t="shared" si="55"/>
        <v>315</v>
      </c>
      <c r="S1192" t="str">
        <f t="shared" si="56"/>
        <v>0</v>
      </c>
      <c r="T1192" t="str">
        <f t="shared" si="54"/>
        <v>0</v>
      </c>
    </row>
    <row r="1193" spans="1:20" x14ac:dyDescent="0.3">
      <c r="A1193" s="26" t="s">
        <v>4248</v>
      </c>
      <c r="B1193" s="26" t="s">
        <v>4249</v>
      </c>
      <c r="C1193" s="26" t="s">
        <v>32</v>
      </c>
      <c r="D1193" s="26">
        <v>203.01</v>
      </c>
      <c r="E1193" s="26">
        <v>208</v>
      </c>
      <c r="F1193" s="26" t="s">
        <v>27</v>
      </c>
      <c r="G1193" s="26">
        <v>88</v>
      </c>
      <c r="H1193" s="26">
        <v>22</v>
      </c>
      <c r="I1193" s="27">
        <v>45916</v>
      </c>
      <c r="J1193" s="26" t="s">
        <v>118</v>
      </c>
      <c r="K1193" s="26" t="s">
        <v>4250</v>
      </c>
      <c r="L1193" s="26">
        <v>31</v>
      </c>
      <c r="M1193" s="26" t="s">
        <v>38</v>
      </c>
      <c r="N1193" s="27">
        <v>45668</v>
      </c>
      <c r="O1193" s="26" t="s">
        <v>138</v>
      </c>
      <c r="P1193" s="26">
        <v>42.341200000000001</v>
      </c>
      <c r="Q1193" s="26">
        <v>-2.5644</v>
      </c>
      <c r="R1193" s="28">
        <f t="shared" si="55"/>
        <v>248</v>
      </c>
      <c r="S1193" t="str">
        <f t="shared" si="56"/>
        <v>0</v>
      </c>
      <c r="T1193" t="str">
        <f t="shared" si="54"/>
        <v>0</v>
      </c>
    </row>
    <row r="1194" spans="1:20" x14ac:dyDescent="0.3">
      <c r="A1194" s="23" t="s">
        <v>10204</v>
      </c>
      <c r="B1194" s="23" t="s">
        <v>10205</v>
      </c>
      <c r="C1194" s="23" t="s">
        <v>72</v>
      </c>
      <c r="D1194" s="23">
        <v>935.43</v>
      </c>
      <c r="E1194" s="23">
        <v>98</v>
      </c>
      <c r="F1194" s="23" t="s">
        <v>27</v>
      </c>
      <c r="G1194" s="23">
        <v>67</v>
      </c>
      <c r="H1194" s="23">
        <v>12</v>
      </c>
      <c r="I1194" s="24">
        <v>45366</v>
      </c>
      <c r="J1194" s="23" t="s">
        <v>185</v>
      </c>
      <c r="K1194" s="23" t="s">
        <v>10203</v>
      </c>
      <c r="L1194" s="23">
        <v>18</v>
      </c>
      <c r="M1194" s="23" t="s">
        <v>23</v>
      </c>
      <c r="N1194" s="24">
        <v>45182</v>
      </c>
      <c r="O1194" s="23" t="s">
        <v>112</v>
      </c>
      <c r="P1194" s="23">
        <v>55.973500000000001</v>
      </c>
      <c r="Q1194" s="23">
        <v>-1.744</v>
      </c>
      <c r="R1194" s="25">
        <f t="shared" si="55"/>
        <v>184</v>
      </c>
      <c r="S1194" t="str">
        <f t="shared" si="56"/>
        <v>0</v>
      </c>
      <c r="T1194" t="str">
        <f t="shared" si="54"/>
        <v>0</v>
      </c>
    </row>
    <row r="1195" spans="1:20" hidden="1" x14ac:dyDescent="0.3">
      <c r="A1195" s="26" t="s">
        <v>6275</v>
      </c>
      <c r="B1195" s="26" t="s">
        <v>6276</v>
      </c>
      <c r="C1195" s="26" t="s">
        <v>32</v>
      </c>
      <c r="D1195" s="26">
        <v>585.53</v>
      </c>
      <c r="E1195" s="26">
        <v>699</v>
      </c>
      <c r="F1195" s="26" t="s">
        <v>20</v>
      </c>
      <c r="G1195" s="26">
        <v>89</v>
      </c>
      <c r="H1195" s="26">
        <v>12</v>
      </c>
      <c r="I1195" s="27">
        <v>46037</v>
      </c>
      <c r="J1195" s="26" t="s">
        <v>134</v>
      </c>
      <c r="K1195" s="26" t="s">
        <v>6277</v>
      </c>
      <c r="L1195" s="26">
        <v>32</v>
      </c>
      <c r="M1195" s="26" t="s">
        <v>23</v>
      </c>
      <c r="N1195" s="27">
        <v>45700</v>
      </c>
      <c r="O1195" s="26" t="s">
        <v>90</v>
      </c>
      <c r="P1195" s="26">
        <v>48.7194</v>
      </c>
      <c r="Q1195" s="26">
        <v>15.1432</v>
      </c>
      <c r="R1195" s="28">
        <f t="shared" si="55"/>
        <v>337</v>
      </c>
      <c r="S1195" t="str">
        <f t="shared" si="56"/>
        <v>0</v>
      </c>
      <c r="T1195" t="str">
        <f t="shared" si="54"/>
        <v>0</v>
      </c>
    </row>
    <row r="1196" spans="1:20" x14ac:dyDescent="0.3">
      <c r="A1196" s="23" t="s">
        <v>4883</v>
      </c>
      <c r="B1196" s="23" t="s">
        <v>4884</v>
      </c>
      <c r="C1196" s="23" t="s">
        <v>65</v>
      </c>
      <c r="D1196" s="23">
        <v>294.45</v>
      </c>
      <c r="E1196" s="23">
        <v>113</v>
      </c>
      <c r="F1196" s="23" t="s">
        <v>27</v>
      </c>
      <c r="G1196" s="23">
        <v>81</v>
      </c>
      <c r="H1196" s="23">
        <v>6</v>
      </c>
      <c r="I1196" s="24">
        <v>45729</v>
      </c>
      <c r="J1196" s="23" t="s">
        <v>224</v>
      </c>
      <c r="K1196" s="23" t="s">
        <v>4878</v>
      </c>
      <c r="L1196" s="23">
        <v>40</v>
      </c>
      <c r="M1196" s="23" t="s">
        <v>23</v>
      </c>
      <c r="N1196" s="24">
        <v>45659</v>
      </c>
      <c r="O1196" s="23" t="s">
        <v>29</v>
      </c>
      <c r="P1196" s="23">
        <v>39.965200000000003</v>
      </c>
      <c r="Q1196" s="23">
        <v>3.1970999999999998</v>
      </c>
      <c r="R1196" s="25">
        <f t="shared" si="55"/>
        <v>70</v>
      </c>
      <c r="S1196" t="str">
        <f t="shared" si="56"/>
        <v>0</v>
      </c>
      <c r="T1196" t="str">
        <f t="shared" si="54"/>
        <v>0</v>
      </c>
    </row>
    <row r="1197" spans="1:20" x14ac:dyDescent="0.3">
      <c r="A1197" s="26" t="s">
        <v>2625</v>
      </c>
      <c r="B1197" s="26" t="s">
        <v>2626</v>
      </c>
      <c r="C1197" s="26" t="s">
        <v>65</v>
      </c>
      <c r="D1197" s="26">
        <v>707.73</v>
      </c>
      <c r="E1197" s="26">
        <v>174</v>
      </c>
      <c r="F1197" s="26" t="s">
        <v>27</v>
      </c>
      <c r="G1197" s="26">
        <v>90</v>
      </c>
      <c r="H1197" s="26">
        <v>29</v>
      </c>
      <c r="I1197" s="27">
        <v>45495</v>
      </c>
      <c r="J1197" s="26" t="s">
        <v>134</v>
      </c>
      <c r="K1197" s="26" t="s">
        <v>2627</v>
      </c>
      <c r="L1197" s="26">
        <v>47</v>
      </c>
      <c r="M1197" s="26" t="s">
        <v>23</v>
      </c>
      <c r="N1197" s="27">
        <v>45212</v>
      </c>
      <c r="O1197" s="26" t="s">
        <v>39</v>
      </c>
      <c r="P1197" s="26">
        <v>58.972299999999997</v>
      </c>
      <c r="Q1197" s="26">
        <v>22.014800000000001</v>
      </c>
      <c r="R1197" s="28">
        <f t="shared" si="55"/>
        <v>283</v>
      </c>
      <c r="S1197" t="str">
        <f t="shared" si="56"/>
        <v>0</v>
      </c>
      <c r="T1197" t="str">
        <f t="shared" si="54"/>
        <v>0</v>
      </c>
    </row>
    <row r="1198" spans="1:20" x14ac:dyDescent="0.3">
      <c r="A1198" s="23" t="s">
        <v>7674</v>
      </c>
      <c r="B1198" s="23" t="s">
        <v>7675</v>
      </c>
      <c r="C1198" s="23" t="s">
        <v>32</v>
      </c>
      <c r="D1198" s="23">
        <v>381.18</v>
      </c>
      <c r="E1198" s="23">
        <v>270</v>
      </c>
      <c r="F1198" s="23" t="s">
        <v>27</v>
      </c>
      <c r="G1198" s="23">
        <v>31</v>
      </c>
      <c r="H1198" s="23">
        <v>8</v>
      </c>
      <c r="I1198" s="24">
        <v>45473</v>
      </c>
      <c r="J1198" s="23" t="s">
        <v>151</v>
      </c>
      <c r="K1198" s="23" t="s">
        <v>7673</v>
      </c>
      <c r="L1198" s="23">
        <v>36</v>
      </c>
      <c r="M1198" s="23" t="s">
        <v>23</v>
      </c>
      <c r="N1198" s="24">
        <v>45199</v>
      </c>
      <c r="O1198" s="23" t="s">
        <v>49</v>
      </c>
      <c r="P1198" s="23">
        <v>51.4754</v>
      </c>
      <c r="Q1198" s="23">
        <v>20.587399999999999</v>
      </c>
      <c r="R1198" s="25">
        <f t="shared" si="55"/>
        <v>274</v>
      </c>
      <c r="S1198" t="str">
        <f t="shared" si="56"/>
        <v>0</v>
      </c>
      <c r="T1198" t="str">
        <f t="shared" si="54"/>
        <v>0</v>
      </c>
    </row>
    <row r="1199" spans="1:20" hidden="1" x14ac:dyDescent="0.3">
      <c r="A1199" s="26" t="s">
        <v>1347</v>
      </c>
      <c r="B1199" s="26" t="s">
        <v>1348</v>
      </c>
      <c r="C1199" s="26" t="s">
        <v>65</v>
      </c>
      <c r="D1199" s="26">
        <v>140.79</v>
      </c>
      <c r="E1199" s="26">
        <v>62</v>
      </c>
      <c r="F1199" s="26" t="s">
        <v>27</v>
      </c>
      <c r="G1199" s="26">
        <v>67</v>
      </c>
      <c r="H1199" s="26">
        <v>29</v>
      </c>
      <c r="I1199" s="27">
        <v>45250</v>
      </c>
      <c r="J1199" s="26" t="s">
        <v>61</v>
      </c>
      <c r="K1199" s="26" t="s">
        <v>1344</v>
      </c>
      <c r="L1199" s="26">
        <v>33</v>
      </c>
      <c r="M1199" s="26" t="s">
        <v>23</v>
      </c>
      <c r="N1199" s="27">
        <v>45196</v>
      </c>
      <c r="O1199" s="26" t="s">
        <v>138</v>
      </c>
      <c r="P1199" s="26">
        <v>48.427199999999999</v>
      </c>
      <c r="Q1199" s="26">
        <v>4.1528</v>
      </c>
      <c r="R1199" s="28">
        <f t="shared" si="55"/>
        <v>54</v>
      </c>
      <c r="S1199" t="str">
        <f t="shared" si="56"/>
        <v>1</v>
      </c>
      <c r="T1199" t="str">
        <f t="shared" si="54"/>
        <v>1</v>
      </c>
    </row>
    <row r="1200" spans="1:20" hidden="1" x14ac:dyDescent="0.3">
      <c r="A1200" s="23" t="s">
        <v>2111</v>
      </c>
      <c r="B1200" s="23" t="s">
        <v>2112</v>
      </c>
      <c r="C1200" s="23" t="s">
        <v>42</v>
      </c>
      <c r="D1200" s="23">
        <v>244.86</v>
      </c>
      <c r="E1200" s="23">
        <v>795</v>
      </c>
      <c r="F1200" s="23" t="s">
        <v>47</v>
      </c>
      <c r="G1200" s="23">
        <v>20</v>
      </c>
      <c r="H1200" s="23">
        <v>3</v>
      </c>
      <c r="I1200" s="24">
        <v>45913</v>
      </c>
      <c r="J1200" s="23" t="s">
        <v>115</v>
      </c>
      <c r="K1200" s="23" t="s">
        <v>2110</v>
      </c>
      <c r="L1200" s="23">
        <v>21</v>
      </c>
      <c r="M1200" s="23" t="s">
        <v>23</v>
      </c>
      <c r="N1200" s="24">
        <v>45680</v>
      </c>
      <c r="O1200" s="23" t="s">
        <v>24</v>
      </c>
      <c r="P1200" s="23">
        <v>48.367899999999999</v>
      </c>
      <c r="Q1200" s="23">
        <v>9.9308999999999994</v>
      </c>
      <c r="R1200" s="25">
        <f t="shared" si="55"/>
        <v>233</v>
      </c>
      <c r="S1200" t="str">
        <f t="shared" si="56"/>
        <v>0</v>
      </c>
      <c r="T1200" t="str">
        <f t="shared" si="54"/>
        <v>0</v>
      </c>
    </row>
    <row r="1201" spans="1:20" hidden="1" x14ac:dyDescent="0.3">
      <c r="A1201" s="26" t="s">
        <v>3212</v>
      </c>
      <c r="B1201" s="26" t="s">
        <v>3213</v>
      </c>
      <c r="C1201" s="26" t="s">
        <v>72</v>
      </c>
      <c r="D1201" s="26">
        <v>646.32000000000005</v>
      </c>
      <c r="E1201" s="26">
        <v>403</v>
      </c>
      <c r="F1201" s="26" t="s">
        <v>20</v>
      </c>
      <c r="G1201" s="26">
        <v>15</v>
      </c>
      <c r="H1201" s="26">
        <v>28</v>
      </c>
      <c r="I1201" s="27">
        <v>45578</v>
      </c>
      <c r="J1201" s="26" t="s">
        <v>459</v>
      </c>
      <c r="K1201" s="26" t="s">
        <v>3214</v>
      </c>
      <c r="L1201" s="26">
        <v>32</v>
      </c>
      <c r="M1201" s="26" t="s">
        <v>23</v>
      </c>
      <c r="N1201" s="27">
        <v>45458</v>
      </c>
      <c r="O1201" s="26" t="s">
        <v>112</v>
      </c>
      <c r="P1201" s="26">
        <v>54.840699999999998</v>
      </c>
      <c r="Q1201" s="26">
        <v>0.29039999999999999</v>
      </c>
      <c r="R1201" s="28">
        <f t="shared" si="55"/>
        <v>120</v>
      </c>
      <c r="S1201" t="str">
        <f t="shared" si="56"/>
        <v>0</v>
      </c>
      <c r="T1201" t="str">
        <f t="shared" si="54"/>
        <v>0</v>
      </c>
    </row>
    <row r="1202" spans="1:20" x14ac:dyDescent="0.3">
      <c r="A1202" s="23" t="s">
        <v>5491</v>
      </c>
      <c r="B1202" s="23" t="s">
        <v>5492</v>
      </c>
      <c r="C1202" s="23" t="s">
        <v>72</v>
      </c>
      <c r="D1202" s="23">
        <v>61.36</v>
      </c>
      <c r="E1202" s="23">
        <v>224</v>
      </c>
      <c r="F1202" s="23" t="s">
        <v>27</v>
      </c>
      <c r="G1202" s="23">
        <v>31</v>
      </c>
      <c r="H1202" s="23">
        <v>21</v>
      </c>
      <c r="I1202" s="24">
        <v>45568</v>
      </c>
      <c r="J1202" s="23" t="s">
        <v>126</v>
      </c>
      <c r="K1202" s="23" t="s">
        <v>5493</v>
      </c>
      <c r="L1202" s="23">
        <v>45</v>
      </c>
      <c r="M1202" s="23" t="s">
        <v>38</v>
      </c>
      <c r="N1202" s="24">
        <v>45510</v>
      </c>
      <c r="O1202" s="23" t="s">
        <v>39</v>
      </c>
      <c r="P1202" s="23">
        <v>61.4223</v>
      </c>
      <c r="Q1202" s="23">
        <v>23.1356</v>
      </c>
      <c r="R1202" s="25">
        <f t="shared" si="55"/>
        <v>58</v>
      </c>
      <c r="S1202" t="str">
        <f t="shared" si="56"/>
        <v>0</v>
      </c>
      <c r="T1202" t="str">
        <f t="shared" si="54"/>
        <v>0</v>
      </c>
    </row>
    <row r="1203" spans="1:20" hidden="1" x14ac:dyDescent="0.3">
      <c r="A1203" s="26" t="s">
        <v>9208</v>
      </c>
      <c r="B1203" s="26" t="s">
        <v>9209</v>
      </c>
      <c r="C1203" s="26" t="s">
        <v>65</v>
      </c>
      <c r="D1203" s="26">
        <v>279.95999999999998</v>
      </c>
      <c r="E1203" s="26">
        <v>958</v>
      </c>
      <c r="F1203" s="26" t="s">
        <v>47</v>
      </c>
      <c r="G1203" s="26">
        <v>87</v>
      </c>
      <c r="H1203" s="26">
        <v>11</v>
      </c>
      <c r="I1203" s="27">
        <v>45656</v>
      </c>
      <c r="J1203" s="26" t="s">
        <v>210</v>
      </c>
      <c r="K1203" s="26" t="s">
        <v>9207</v>
      </c>
      <c r="L1203" s="26">
        <v>25</v>
      </c>
      <c r="M1203" s="26" t="s">
        <v>23</v>
      </c>
      <c r="N1203" s="27">
        <v>45480</v>
      </c>
      <c r="O1203" s="26" t="s">
        <v>49</v>
      </c>
      <c r="P1203" s="26">
        <v>51.554200000000002</v>
      </c>
      <c r="Q1203" s="26">
        <v>19.587800000000001</v>
      </c>
      <c r="R1203" s="28">
        <f t="shared" si="55"/>
        <v>176</v>
      </c>
      <c r="S1203" t="str">
        <f t="shared" si="56"/>
        <v>0</v>
      </c>
      <c r="T1203" t="str">
        <f t="shared" si="54"/>
        <v>0</v>
      </c>
    </row>
    <row r="1204" spans="1:20" x14ac:dyDescent="0.3">
      <c r="A1204" s="23" t="s">
        <v>2332</v>
      </c>
      <c r="B1204" s="23" t="s">
        <v>2333</v>
      </c>
      <c r="C1204" s="23" t="s">
        <v>65</v>
      </c>
      <c r="D1204" s="23">
        <v>216.23</v>
      </c>
      <c r="E1204" s="23">
        <v>160</v>
      </c>
      <c r="F1204" s="23" t="s">
        <v>27</v>
      </c>
      <c r="G1204" s="23">
        <v>21</v>
      </c>
      <c r="H1204" s="23">
        <v>26</v>
      </c>
      <c r="I1204" s="24">
        <v>45315</v>
      </c>
      <c r="J1204" s="23" t="s">
        <v>224</v>
      </c>
      <c r="K1204" s="23" t="s">
        <v>2327</v>
      </c>
      <c r="L1204" s="23">
        <v>28</v>
      </c>
      <c r="M1204" s="23" t="s">
        <v>23</v>
      </c>
      <c r="N1204" s="24">
        <v>45169</v>
      </c>
      <c r="O1204" s="23" t="s">
        <v>90</v>
      </c>
      <c r="P1204" s="23">
        <v>48.470300000000002</v>
      </c>
      <c r="Q1204" s="23">
        <v>13.989599999999999</v>
      </c>
      <c r="R1204" s="25">
        <f t="shared" si="55"/>
        <v>146</v>
      </c>
      <c r="S1204" t="str">
        <f t="shared" si="56"/>
        <v>0</v>
      </c>
      <c r="T1204" t="str">
        <f t="shared" ref="T1204:T1267" si="57">IF(E1204&lt;G1204,"1","0")</f>
        <v>0</v>
      </c>
    </row>
    <row r="1205" spans="1:20" hidden="1" x14ac:dyDescent="0.3">
      <c r="A1205" s="26" t="s">
        <v>244</v>
      </c>
      <c r="B1205" s="26" t="s">
        <v>245</v>
      </c>
      <c r="C1205" s="26" t="s">
        <v>72</v>
      </c>
      <c r="D1205" s="26">
        <v>209.12</v>
      </c>
      <c r="E1205" s="26">
        <v>35</v>
      </c>
      <c r="F1205" s="26" t="s">
        <v>27</v>
      </c>
      <c r="G1205" s="26">
        <v>36</v>
      </c>
      <c r="H1205" s="26">
        <v>11</v>
      </c>
      <c r="I1205" s="27">
        <v>45333</v>
      </c>
      <c r="J1205" s="26" t="s">
        <v>43</v>
      </c>
      <c r="K1205" s="26" t="s">
        <v>241</v>
      </c>
      <c r="L1205" s="26">
        <v>39</v>
      </c>
      <c r="M1205" s="26" t="s">
        <v>23</v>
      </c>
      <c r="N1205" s="27">
        <v>45071</v>
      </c>
      <c r="O1205" s="26" t="s">
        <v>84</v>
      </c>
      <c r="P1205" s="26">
        <v>53.392600000000002</v>
      </c>
      <c r="Q1205" s="26">
        <v>5.8753000000000002</v>
      </c>
      <c r="R1205" s="28">
        <f t="shared" si="55"/>
        <v>262</v>
      </c>
      <c r="S1205" t="str">
        <f t="shared" si="56"/>
        <v>1</v>
      </c>
      <c r="T1205" t="str">
        <f t="shared" si="57"/>
        <v>1</v>
      </c>
    </row>
    <row r="1206" spans="1:20" hidden="1" x14ac:dyDescent="0.3">
      <c r="A1206" s="23" t="s">
        <v>3658</v>
      </c>
      <c r="B1206" s="23" t="s">
        <v>3659</v>
      </c>
      <c r="C1206" s="23" t="s">
        <v>32</v>
      </c>
      <c r="D1206" s="23">
        <v>685.93</v>
      </c>
      <c r="E1206" s="23">
        <v>380</v>
      </c>
      <c r="F1206" s="23" t="s">
        <v>20</v>
      </c>
      <c r="G1206" s="23">
        <v>10</v>
      </c>
      <c r="H1206" s="23">
        <v>5</v>
      </c>
      <c r="I1206" s="24">
        <v>45546</v>
      </c>
      <c r="J1206" s="23" t="s">
        <v>58</v>
      </c>
      <c r="K1206" s="23" t="s">
        <v>3660</v>
      </c>
      <c r="L1206" s="23">
        <v>24</v>
      </c>
      <c r="M1206" s="23" t="s">
        <v>23</v>
      </c>
      <c r="N1206" s="24">
        <v>45204</v>
      </c>
      <c r="O1206" s="23" t="s">
        <v>112</v>
      </c>
      <c r="P1206" s="23">
        <v>54.4998</v>
      </c>
      <c r="Q1206" s="23">
        <v>-7.9641000000000002</v>
      </c>
      <c r="R1206" s="25">
        <f t="shared" si="55"/>
        <v>342</v>
      </c>
      <c r="S1206" t="str">
        <f t="shared" si="56"/>
        <v>0</v>
      </c>
      <c r="T1206" t="str">
        <f t="shared" si="57"/>
        <v>0</v>
      </c>
    </row>
    <row r="1207" spans="1:20" hidden="1" x14ac:dyDescent="0.3">
      <c r="A1207" s="26" t="s">
        <v>1726</v>
      </c>
      <c r="B1207" s="26" t="s">
        <v>1727</v>
      </c>
      <c r="C1207" s="26" t="s">
        <v>72</v>
      </c>
      <c r="D1207" s="26">
        <v>827.56</v>
      </c>
      <c r="E1207" s="26">
        <v>652</v>
      </c>
      <c r="F1207" s="26" t="s">
        <v>20</v>
      </c>
      <c r="G1207" s="26">
        <v>73</v>
      </c>
      <c r="H1207" s="26">
        <v>24</v>
      </c>
      <c r="I1207" s="27">
        <v>45535</v>
      </c>
      <c r="J1207" s="26" t="s">
        <v>28</v>
      </c>
      <c r="K1207" s="26" t="s">
        <v>1725</v>
      </c>
      <c r="L1207" s="26">
        <v>26</v>
      </c>
      <c r="M1207" s="26" t="s">
        <v>23</v>
      </c>
      <c r="N1207" s="27">
        <v>45364</v>
      </c>
      <c r="O1207" s="26" t="s">
        <v>90</v>
      </c>
      <c r="P1207" s="26">
        <v>47.475700000000003</v>
      </c>
      <c r="Q1207" s="26">
        <v>11.8042</v>
      </c>
      <c r="R1207" s="28">
        <f t="shared" si="55"/>
        <v>171</v>
      </c>
      <c r="S1207" t="str">
        <f t="shared" si="56"/>
        <v>0</v>
      </c>
      <c r="T1207" t="str">
        <f t="shared" si="57"/>
        <v>0</v>
      </c>
    </row>
    <row r="1208" spans="1:20" hidden="1" x14ac:dyDescent="0.3">
      <c r="A1208" s="23" t="s">
        <v>10545</v>
      </c>
      <c r="B1208" s="23" t="s">
        <v>10546</v>
      </c>
      <c r="C1208" s="23" t="s">
        <v>32</v>
      </c>
      <c r="D1208" s="23">
        <v>718.71</v>
      </c>
      <c r="E1208" s="23">
        <v>317</v>
      </c>
      <c r="F1208" s="23" t="s">
        <v>20</v>
      </c>
      <c r="G1208" s="23">
        <v>83</v>
      </c>
      <c r="H1208" s="23">
        <v>7</v>
      </c>
      <c r="I1208" s="24">
        <v>45611</v>
      </c>
      <c r="J1208" s="23" t="s">
        <v>58</v>
      </c>
      <c r="K1208" s="23" t="s">
        <v>10544</v>
      </c>
      <c r="L1208" s="23">
        <v>8</v>
      </c>
      <c r="M1208" s="23" t="s">
        <v>38</v>
      </c>
      <c r="N1208" s="24">
        <v>45538</v>
      </c>
      <c r="O1208" s="23" t="s">
        <v>49</v>
      </c>
      <c r="P1208" s="23">
        <v>53.338999999999999</v>
      </c>
      <c r="Q1208" s="23">
        <v>16.1828</v>
      </c>
      <c r="R1208" s="25">
        <f t="shared" si="55"/>
        <v>73</v>
      </c>
      <c r="S1208" t="str">
        <f t="shared" si="56"/>
        <v>0</v>
      </c>
      <c r="T1208" t="str">
        <f t="shared" si="57"/>
        <v>0</v>
      </c>
    </row>
    <row r="1209" spans="1:20" hidden="1" x14ac:dyDescent="0.3">
      <c r="A1209" s="26" t="s">
        <v>3270</v>
      </c>
      <c r="B1209" s="26" t="s">
        <v>3271</v>
      </c>
      <c r="C1209" s="26" t="s">
        <v>65</v>
      </c>
      <c r="D1209" s="26">
        <v>649.27</v>
      </c>
      <c r="E1209" s="26">
        <v>707</v>
      </c>
      <c r="F1209" s="26" t="s">
        <v>47</v>
      </c>
      <c r="G1209" s="26">
        <v>89</v>
      </c>
      <c r="H1209" s="26">
        <v>19</v>
      </c>
      <c r="I1209" s="27">
        <v>45422</v>
      </c>
      <c r="J1209" s="26" t="s">
        <v>234</v>
      </c>
      <c r="K1209" s="26" t="s">
        <v>3269</v>
      </c>
      <c r="L1209" s="26">
        <v>20</v>
      </c>
      <c r="M1209" s="26" t="s">
        <v>23</v>
      </c>
      <c r="N1209" s="27">
        <v>45138</v>
      </c>
      <c r="O1209" s="26" t="s">
        <v>112</v>
      </c>
      <c r="P1209" s="26">
        <v>51.7059</v>
      </c>
      <c r="Q1209" s="26">
        <v>-6.3048000000000002</v>
      </c>
      <c r="R1209" s="28">
        <f t="shared" si="55"/>
        <v>284</v>
      </c>
      <c r="S1209" t="str">
        <f t="shared" si="56"/>
        <v>0</v>
      </c>
      <c r="T1209" t="str">
        <f t="shared" si="57"/>
        <v>0</v>
      </c>
    </row>
    <row r="1210" spans="1:20" hidden="1" x14ac:dyDescent="0.3">
      <c r="A1210" s="23" t="s">
        <v>3887</v>
      </c>
      <c r="B1210" s="23" t="s">
        <v>3888</v>
      </c>
      <c r="C1210" s="23" t="s">
        <v>65</v>
      </c>
      <c r="D1210" s="23">
        <v>917.29</v>
      </c>
      <c r="E1210" s="23">
        <v>662</v>
      </c>
      <c r="F1210" s="23" t="s">
        <v>20</v>
      </c>
      <c r="G1210" s="23">
        <v>48</v>
      </c>
      <c r="H1210" s="23">
        <v>7</v>
      </c>
      <c r="I1210" s="24">
        <v>45565</v>
      </c>
      <c r="J1210" s="23" t="s">
        <v>400</v>
      </c>
      <c r="K1210" s="23" t="s">
        <v>3886</v>
      </c>
      <c r="L1210" s="23">
        <v>25</v>
      </c>
      <c r="M1210" s="23" t="s">
        <v>23</v>
      </c>
      <c r="N1210" s="24">
        <v>45433</v>
      </c>
      <c r="O1210" s="23" t="s">
        <v>39</v>
      </c>
      <c r="P1210" s="23">
        <v>57.033499999999997</v>
      </c>
      <c r="Q1210" s="23">
        <v>15.174200000000001</v>
      </c>
      <c r="R1210" s="25">
        <f t="shared" si="55"/>
        <v>132</v>
      </c>
      <c r="S1210" t="str">
        <f t="shared" si="56"/>
        <v>0</v>
      </c>
      <c r="T1210" t="str">
        <f t="shared" si="57"/>
        <v>0</v>
      </c>
    </row>
    <row r="1211" spans="1:20" hidden="1" x14ac:dyDescent="0.3">
      <c r="A1211" s="26" t="s">
        <v>9929</v>
      </c>
      <c r="B1211" s="26" t="s">
        <v>9930</v>
      </c>
      <c r="C1211" s="26" t="s">
        <v>32</v>
      </c>
      <c r="D1211" s="26">
        <v>67.81</v>
      </c>
      <c r="E1211" s="26">
        <v>455</v>
      </c>
      <c r="F1211" s="26" t="s">
        <v>20</v>
      </c>
      <c r="G1211" s="26">
        <v>69</v>
      </c>
      <c r="H1211" s="26">
        <v>10</v>
      </c>
      <c r="I1211" s="27">
        <v>45831</v>
      </c>
      <c r="J1211" s="26" t="s">
        <v>480</v>
      </c>
      <c r="K1211" s="26" t="s">
        <v>9931</v>
      </c>
      <c r="L1211" s="26">
        <v>48</v>
      </c>
      <c r="M1211" s="26" t="s">
        <v>23</v>
      </c>
      <c r="N1211" s="27">
        <v>45615</v>
      </c>
      <c r="O1211" s="26" t="s">
        <v>49</v>
      </c>
      <c r="P1211" s="26">
        <v>54.138300000000001</v>
      </c>
      <c r="Q1211" s="26">
        <v>21.849299999999999</v>
      </c>
      <c r="R1211" s="28">
        <f t="shared" si="55"/>
        <v>216</v>
      </c>
      <c r="S1211" t="str">
        <f t="shared" si="56"/>
        <v>0</v>
      </c>
      <c r="T1211" t="str">
        <f t="shared" si="57"/>
        <v>0</v>
      </c>
    </row>
    <row r="1212" spans="1:20" x14ac:dyDescent="0.3">
      <c r="A1212" s="23" t="s">
        <v>1492</v>
      </c>
      <c r="B1212" s="23" t="s">
        <v>1493</v>
      </c>
      <c r="C1212" s="23" t="s">
        <v>19</v>
      </c>
      <c r="D1212" s="23">
        <v>175.81</v>
      </c>
      <c r="E1212" s="23">
        <v>268</v>
      </c>
      <c r="F1212" s="23" t="s">
        <v>27</v>
      </c>
      <c r="G1212" s="23">
        <v>79</v>
      </c>
      <c r="H1212" s="23">
        <v>8</v>
      </c>
      <c r="I1212" s="24">
        <v>45715</v>
      </c>
      <c r="J1212" s="23" t="s">
        <v>429</v>
      </c>
      <c r="K1212" s="23" t="s">
        <v>1491</v>
      </c>
      <c r="L1212" s="23">
        <v>25</v>
      </c>
      <c r="M1212" s="23" t="s">
        <v>23</v>
      </c>
      <c r="N1212" s="24">
        <v>45599</v>
      </c>
      <c r="O1212" s="23" t="s">
        <v>77</v>
      </c>
      <c r="P1212" s="23">
        <v>50.970500000000001</v>
      </c>
      <c r="Q1212" s="23">
        <v>5.6096000000000004</v>
      </c>
      <c r="R1212" s="25">
        <f t="shared" si="55"/>
        <v>116</v>
      </c>
      <c r="S1212" t="str">
        <f t="shared" si="56"/>
        <v>0</v>
      </c>
      <c r="T1212" t="str">
        <f t="shared" si="57"/>
        <v>0</v>
      </c>
    </row>
    <row r="1213" spans="1:20" hidden="1" x14ac:dyDescent="0.3">
      <c r="A1213" s="26" t="s">
        <v>4411</v>
      </c>
      <c r="B1213" s="26" t="s">
        <v>4412</v>
      </c>
      <c r="C1213" s="26" t="s">
        <v>36</v>
      </c>
      <c r="D1213" s="26">
        <v>420.26</v>
      </c>
      <c r="E1213" s="26">
        <v>343</v>
      </c>
      <c r="F1213" s="26" t="s">
        <v>20</v>
      </c>
      <c r="G1213" s="26">
        <v>63</v>
      </c>
      <c r="H1213" s="26">
        <v>21</v>
      </c>
      <c r="I1213" s="27">
        <v>45179</v>
      </c>
      <c r="J1213" s="26" t="s">
        <v>268</v>
      </c>
      <c r="K1213" s="26" t="s">
        <v>4413</v>
      </c>
      <c r="L1213" s="26">
        <v>44</v>
      </c>
      <c r="M1213" s="26" t="s">
        <v>23</v>
      </c>
      <c r="N1213" s="27">
        <v>45162</v>
      </c>
      <c r="O1213" s="26" t="s">
        <v>138</v>
      </c>
      <c r="P1213" s="26">
        <v>43.940300000000001</v>
      </c>
      <c r="Q1213" s="26">
        <v>7.8566000000000003</v>
      </c>
      <c r="R1213" s="28">
        <f t="shared" si="55"/>
        <v>17</v>
      </c>
      <c r="S1213" t="str">
        <f t="shared" si="56"/>
        <v>0</v>
      </c>
      <c r="T1213" t="str">
        <f t="shared" si="57"/>
        <v>0</v>
      </c>
    </row>
    <row r="1214" spans="1:20" x14ac:dyDescent="0.3">
      <c r="A1214" s="23" t="s">
        <v>383</v>
      </c>
      <c r="B1214" s="23" t="s">
        <v>384</v>
      </c>
      <c r="C1214" s="23" t="s">
        <v>19</v>
      </c>
      <c r="D1214" s="23">
        <v>378.73</v>
      </c>
      <c r="E1214" s="23">
        <v>39</v>
      </c>
      <c r="F1214" s="23" t="s">
        <v>27</v>
      </c>
      <c r="G1214" s="23">
        <v>34</v>
      </c>
      <c r="H1214" s="23">
        <v>27</v>
      </c>
      <c r="I1214" s="24">
        <v>45721</v>
      </c>
      <c r="J1214" s="23" t="s">
        <v>385</v>
      </c>
      <c r="K1214" s="23" t="s">
        <v>386</v>
      </c>
      <c r="L1214" s="23">
        <v>45</v>
      </c>
      <c r="M1214" s="23" t="s">
        <v>23</v>
      </c>
      <c r="N1214" s="24">
        <v>45701</v>
      </c>
      <c r="O1214" s="23" t="s">
        <v>39</v>
      </c>
      <c r="P1214" s="23">
        <v>57.194800000000001</v>
      </c>
      <c r="Q1214" s="23">
        <v>15.5061</v>
      </c>
      <c r="R1214" s="25">
        <f t="shared" si="55"/>
        <v>20</v>
      </c>
      <c r="S1214" t="str">
        <f t="shared" si="56"/>
        <v>0</v>
      </c>
      <c r="T1214" t="str">
        <f t="shared" si="57"/>
        <v>0</v>
      </c>
    </row>
    <row r="1215" spans="1:20" hidden="1" x14ac:dyDescent="0.3">
      <c r="A1215" s="26" t="s">
        <v>5261</v>
      </c>
      <c r="B1215" s="26" t="s">
        <v>5262</v>
      </c>
      <c r="C1215" s="26" t="s">
        <v>65</v>
      </c>
      <c r="D1215" s="26">
        <v>423.87</v>
      </c>
      <c r="E1215" s="26">
        <v>749</v>
      </c>
      <c r="F1215" s="26" t="s">
        <v>47</v>
      </c>
      <c r="G1215" s="26">
        <v>29</v>
      </c>
      <c r="H1215" s="26">
        <v>21</v>
      </c>
      <c r="I1215" s="27">
        <v>45689</v>
      </c>
      <c r="J1215" s="26" t="s">
        <v>126</v>
      </c>
      <c r="K1215" s="26" t="s">
        <v>5256</v>
      </c>
      <c r="L1215" s="26">
        <v>15</v>
      </c>
      <c r="M1215" s="26" t="s">
        <v>23</v>
      </c>
      <c r="N1215" s="27">
        <v>45527</v>
      </c>
      <c r="O1215" s="26" t="s">
        <v>112</v>
      </c>
      <c r="P1215" s="26">
        <v>55.063400000000001</v>
      </c>
      <c r="Q1215" s="26">
        <v>-7.1708999999999996</v>
      </c>
      <c r="R1215" s="28">
        <f t="shared" si="55"/>
        <v>162</v>
      </c>
      <c r="S1215" t="str">
        <f t="shared" si="56"/>
        <v>0</v>
      </c>
      <c r="T1215" t="str">
        <f t="shared" si="57"/>
        <v>0</v>
      </c>
    </row>
    <row r="1216" spans="1:20" hidden="1" x14ac:dyDescent="0.3">
      <c r="A1216" s="23" t="s">
        <v>5368</v>
      </c>
      <c r="B1216" s="23" t="s">
        <v>5369</v>
      </c>
      <c r="C1216" s="23" t="s">
        <v>55</v>
      </c>
      <c r="D1216" s="23">
        <v>214.39</v>
      </c>
      <c r="E1216" s="23">
        <v>413</v>
      </c>
      <c r="F1216" s="23" t="s">
        <v>20</v>
      </c>
      <c r="G1216" s="23">
        <v>45</v>
      </c>
      <c r="H1216" s="23">
        <v>14</v>
      </c>
      <c r="I1216" s="24">
        <v>45446</v>
      </c>
      <c r="J1216" s="23" t="s">
        <v>115</v>
      </c>
      <c r="K1216" s="23" t="s">
        <v>5367</v>
      </c>
      <c r="L1216" s="23">
        <v>41</v>
      </c>
      <c r="M1216" s="23" t="s">
        <v>23</v>
      </c>
      <c r="N1216" s="24">
        <v>45436</v>
      </c>
      <c r="O1216" s="23" t="s">
        <v>84</v>
      </c>
      <c r="P1216" s="23">
        <v>52.7714</v>
      </c>
      <c r="Q1216" s="23">
        <v>4.8102999999999998</v>
      </c>
      <c r="R1216" s="25">
        <f t="shared" si="55"/>
        <v>10</v>
      </c>
      <c r="S1216" t="str">
        <f t="shared" si="56"/>
        <v>0</v>
      </c>
      <c r="T1216" t="str">
        <f t="shared" si="57"/>
        <v>0</v>
      </c>
    </row>
    <row r="1217" spans="1:20" hidden="1" x14ac:dyDescent="0.3">
      <c r="A1217" s="26" t="s">
        <v>4296</v>
      </c>
      <c r="B1217" s="26" t="s">
        <v>4297</v>
      </c>
      <c r="C1217" s="26" t="s">
        <v>55</v>
      </c>
      <c r="D1217" s="26">
        <v>158.01</v>
      </c>
      <c r="E1217" s="26">
        <v>379</v>
      </c>
      <c r="F1217" s="26" t="s">
        <v>20</v>
      </c>
      <c r="G1217" s="26">
        <v>32</v>
      </c>
      <c r="H1217" s="26">
        <v>27</v>
      </c>
      <c r="I1217" s="27">
        <v>45748</v>
      </c>
      <c r="J1217" s="26" t="s">
        <v>429</v>
      </c>
      <c r="K1217" s="26" t="s">
        <v>4298</v>
      </c>
      <c r="L1217" s="26">
        <v>48</v>
      </c>
      <c r="M1217" s="26" t="s">
        <v>23</v>
      </c>
      <c r="N1217" s="27">
        <v>45641</v>
      </c>
      <c r="O1217" s="26" t="s">
        <v>90</v>
      </c>
      <c r="P1217" s="26">
        <v>48.439500000000002</v>
      </c>
      <c r="Q1217" s="26">
        <v>13.295299999999999</v>
      </c>
      <c r="R1217" s="28">
        <f t="shared" si="55"/>
        <v>107</v>
      </c>
      <c r="S1217" t="str">
        <f t="shared" si="56"/>
        <v>0</v>
      </c>
      <c r="T1217" t="str">
        <f t="shared" si="57"/>
        <v>0</v>
      </c>
    </row>
    <row r="1218" spans="1:20" x14ac:dyDescent="0.3">
      <c r="A1218" s="23" t="s">
        <v>875</v>
      </c>
      <c r="B1218" s="23" t="s">
        <v>876</v>
      </c>
      <c r="C1218" s="23" t="s">
        <v>42</v>
      </c>
      <c r="D1218" s="23">
        <v>514.1</v>
      </c>
      <c r="E1218" s="23">
        <v>221</v>
      </c>
      <c r="F1218" s="23" t="s">
        <v>27</v>
      </c>
      <c r="G1218" s="23">
        <v>89</v>
      </c>
      <c r="H1218" s="23">
        <v>1</v>
      </c>
      <c r="I1218" s="24">
        <v>45189</v>
      </c>
      <c r="J1218" s="23" t="s">
        <v>73</v>
      </c>
      <c r="K1218" s="23" t="s">
        <v>874</v>
      </c>
      <c r="L1218" s="23">
        <v>26</v>
      </c>
      <c r="M1218" s="23" t="s">
        <v>23</v>
      </c>
      <c r="N1218" s="24">
        <v>45118</v>
      </c>
      <c r="O1218" s="23" t="s">
        <v>24</v>
      </c>
      <c r="P1218" s="23">
        <v>48.674599999999998</v>
      </c>
      <c r="Q1218" s="23">
        <v>12.5863</v>
      </c>
      <c r="R1218" s="25">
        <f t="shared" si="55"/>
        <v>71</v>
      </c>
      <c r="S1218" t="str">
        <f t="shared" si="56"/>
        <v>0</v>
      </c>
      <c r="T1218" t="str">
        <f t="shared" si="57"/>
        <v>0</v>
      </c>
    </row>
    <row r="1219" spans="1:20" x14ac:dyDescent="0.3">
      <c r="A1219" s="26" t="s">
        <v>950</v>
      </c>
      <c r="B1219" s="26" t="s">
        <v>951</v>
      </c>
      <c r="C1219" s="26" t="s">
        <v>19</v>
      </c>
      <c r="D1219" s="26">
        <v>928.77</v>
      </c>
      <c r="E1219" s="26">
        <v>280</v>
      </c>
      <c r="F1219" s="26" t="s">
        <v>27</v>
      </c>
      <c r="G1219" s="26">
        <v>10</v>
      </c>
      <c r="H1219" s="26">
        <v>13</v>
      </c>
      <c r="I1219" s="27">
        <v>45860</v>
      </c>
      <c r="J1219" s="26" t="s">
        <v>154</v>
      </c>
      <c r="K1219" s="26" t="s">
        <v>947</v>
      </c>
      <c r="L1219" s="26">
        <v>24</v>
      </c>
      <c r="M1219" s="26" t="s">
        <v>23</v>
      </c>
      <c r="N1219" s="27">
        <v>45651</v>
      </c>
      <c r="O1219" s="26" t="s">
        <v>90</v>
      </c>
      <c r="P1219" s="26">
        <v>47.055599999999998</v>
      </c>
      <c r="Q1219" s="26">
        <v>13.279199999999999</v>
      </c>
      <c r="R1219" s="28">
        <f t="shared" ref="R1219:R1282" si="58">I1219-N1219</f>
        <v>209</v>
      </c>
      <c r="S1219" t="str">
        <f t="shared" ref="S1219:S1282" si="59">IF(E1219&lt;G1219,"1","0")</f>
        <v>0</v>
      </c>
      <c r="T1219" t="str">
        <f t="shared" si="57"/>
        <v>0</v>
      </c>
    </row>
    <row r="1220" spans="1:20" x14ac:dyDescent="0.3">
      <c r="A1220" s="23" t="s">
        <v>10354</v>
      </c>
      <c r="B1220" s="23" t="s">
        <v>10355</v>
      </c>
      <c r="C1220" s="23" t="s">
        <v>32</v>
      </c>
      <c r="D1220" s="23">
        <v>398.05</v>
      </c>
      <c r="E1220" s="23">
        <v>224</v>
      </c>
      <c r="F1220" s="23" t="s">
        <v>27</v>
      </c>
      <c r="G1220" s="23">
        <v>36</v>
      </c>
      <c r="H1220" s="23">
        <v>24</v>
      </c>
      <c r="I1220" s="24">
        <v>45715</v>
      </c>
      <c r="J1220" s="23" t="s">
        <v>360</v>
      </c>
      <c r="K1220" s="23" t="s">
        <v>10351</v>
      </c>
      <c r="L1220" s="23">
        <v>6</v>
      </c>
      <c r="M1220" s="23" t="s">
        <v>23</v>
      </c>
      <c r="N1220" s="24">
        <v>45476</v>
      </c>
      <c r="O1220" s="23" t="s">
        <v>112</v>
      </c>
      <c r="P1220" s="23">
        <v>50.564700000000002</v>
      </c>
      <c r="Q1220" s="23">
        <v>-2.0213000000000001</v>
      </c>
      <c r="R1220" s="25">
        <f t="shared" si="58"/>
        <v>239</v>
      </c>
      <c r="S1220" t="str">
        <f t="shared" si="59"/>
        <v>0</v>
      </c>
      <c r="T1220" t="str">
        <f t="shared" si="57"/>
        <v>0</v>
      </c>
    </row>
    <row r="1221" spans="1:20" hidden="1" x14ac:dyDescent="0.3">
      <c r="A1221" s="26" t="s">
        <v>4854</v>
      </c>
      <c r="B1221" s="26" t="s">
        <v>4855</v>
      </c>
      <c r="C1221" s="26" t="s">
        <v>42</v>
      </c>
      <c r="D1221" s="26">
        <v>52.92</v>
      </c>
      <c r="E1221" s="26">
        <v>456</v>
      </c>
      <c r="F1221" s="26" t="s">
        <v>20</v>
      </c>
      <c r="G1221" s="26">
        <v>61</v>
      </c>
      <c r="H1221" s="26">
        <v>29</v>
      </c>
      <c r="I1221" s="27">
        <v>45665</v>
      </c>
      <c r="J1221" s="26" t="s">
        <v>69</v>
      </c>
      <c r="K1221" s="26" t="s">
        <v>4856</v>
      </c>
      <c r="L1221" s="26">
        <v>47</v>
      </c>
      <c r="M1221" s="26" t="s">
        <v>23</v>
      </c>
      <c r="N1221" s="27">
        <v>45433</v>
      </c>
      <c r="O1221" s="26" t="s">
        <v>90</v>
      </c>
      <c r="P1221" s="26">
        <v>48.1312</v>
      </c>
      <c r="Q1221" s="26">
        <v>12.415800000000001</v>
      </c>
      <c r="R1221" s="28">
        <f t="shared" si="58"/>
        <v>232</v>
      </c>
      <c r="S1221" t="str">
        <f t="shared" si="59"/>
        <v>0</v>
      </c>
      <c r="T1221" t="str">
        <f t="shared" si="57"/>
        <v>0</v>
      </c>
    </row>
    <row r="1222" spans="1:20" x14ac:dyDescent="0.3">
      <c r="A1222" s="23" t="s">
        <v>5403</v>
      </c>
      <c r="B1222" s="23" t="s">
        <v>5404</v>
      </c>
      <c r="C1222" s="23" t="s">
        <v>42</v>
      </c>
      <c r="D1222" s="23">
        <v>709.11</v>
      </c>
      <c r="E1222" s="23">
        <v>153</v>
      </c>
      <c r="F1222" s="23" t="s">
        <v>27</v>
      </c>
      <c r="G1222" s="23">
        <v>11</v>
      </c>
      <c r="H1222" s="23">
        <v>6</v>
      </c>
      <c r="I1222" s="24">
        <v>45659</v>
      </c>
      <c r="J1222" s="23" t="s">
        <v>100</v>
      </c>
      <c r="K1222" s="23" t="s">
        <v>5405</v>
      </c>
      <c r="L1222" s="23">
        <v>15</v>
      </c>
      <c r="M1222" s="23" t="s">
        <v>23</v>
      </c>
      <c r="N1222" s="24">
        <v>45453</v>
      </c>
      <c r="O1222" s="23" t="s">
        <v>138</v>
      </c>
      <c r="P1222" s="23">
        <v>50.653300000000002</v>
      </c>
      <c r="Q1222" s="23">
        <v>7.6628999999999996</v>
      </c>
      <c r="R1222" s="25">
        <f t="shared" si="58"/>
        <v>206</v>
      </c>
      <c r="S1222" t="str">
        <f t="shared" si="59"/>
        <v>0</v>
      </c>
      <c r="T1222" t="str">
        <f t="shared" si="57"/>
        <v>0</v>
      </c>
    </row>
    <row r="1223" spans="1:20" x14ac:dyDescent="0.3">
      <c r="A1223" s="26" t="s">
        <v>1978</v>
      </c>
      <c r="B1223" s="26" t="s">
        <v>1979</v>
      </c>
      <c r="C1223" s="26" t="s">
        <v>55</v>
      </c>
      <c r="D1223" s="26">
        <v>298.19</v>
      </c>
      <c r="E1223" s="26">
        <v>279</v>
      </c>
      <c r="F1223" s="26" t="s">
        <v>27</v>
      </c>
      <c r="G1223" s="26">
        <v>30</v>
      </c>
      <c r="H1223" s="26">
        <v>6</v>
      </c>
      <c r="I1223" s="27">
        <v>45782</v>
      </c>
      <c r="J1223" s="26" t="s">
        <v>154</v>
      </c>
      <c r="K1223" s="26" t="s">
        <v>1980</v>
      </c>
      <c r="L1223" s="26">
        <v>25</v>
      </c>
      <c r="M1223" s="26" t="s">
        <v>23</v>
      </c>
      <c r="N1223" s="27">
        <v>45471</v>
      </c>
      <c r="O1223" s="26" t="s">
        <v>49</v>
      </c>
      <c r="P1223" s="26">
        <v>53.106099999999998</v>
      </c>
      <c r="Q1223" s="26">
        <v>21.236499999999999</v>
      </c>
      <c r="R1223" s="28">
        <f t="shared" si="58"/>
        <v>311</v>
      </c>
      <c r="S1223" t="str">
        <f t="shared" si="59"/>
        <v>0</v>
      </c>
      <c r="T1223" t="str">
        <f t="shared" si="57"/>
        <v>0</v>
      </c>
    </row>
    <row r="1224" spans="1:20" hidden="1" x14ac:dyDescent="0.3">
      <c r="A1224" s="23" t="s">
        <v>537</v>
      </c>
      <c r="B1224" s="23" t="s">
        <v>538</v>
      </c>
      <c r="C1224" s="23" t="s">
        <v>19</v>
      </c>
      <c r="D1224" s="23">
        <v>252.64</v>
      </c>
      <c r="E1224" s="23">
        <v>352</v>
      </c>
      <c r="F1224" s="23" t="s">
        <v>20</v>
      </c>
      <c r="G1224" s="23">
        <v>18</v>
      </c>
      <c r="H1224" s="23">
        <v>21</v>
      </c>
      <c r="I1224" s="24">
        <v>45152</v>
      </c>
      <c r="J1224" s="23" t="s">
        <v>158</v>
      </c>
      <c r="K1224" s="23" t="s">
        <v>536</v>
      </c>
      <c r="L1224" s="23">
        <v>37</v>
      </c>
      <c r="M1224" s="23" t="s">
        <v>23</v>
      </c>
      <c r="N1224" s="24">
        <v>45038</v>
      </c>
      <c r="O1224" s="23" t="s">
        <v>24</v>
      </c>
      <c r="P1224" s="23">
        <v>49.218299999999999</v>
      </c>
      <c r="Q1224" s="23">
        <v>11.877000000000001</v>
      </c>
      <c r="R1224" s="25">
        <f t="shared" si="58"/>
        <v>114</v>
      </c>
      <c r="S1224" t="str">
        <f t="shared" si="59"/>
        <v>0</v>
      </c>
      <c r="T1224" t="str">
        <f t="shared" si="57"/>
        <v>0</v>
      </c>
    </row>
    <row r="1225" spans="1:20" hidden="1" x14ac:dyDescent="0.3">
      <c r="A1225" s="26" t="s">
        <v>930</v>
      </c>
      <c r="B1225" s="26" t="s">
        <v>931</v>
      </c>
      <c r="C1225" s="26" t="s">
        <v>36</v>
      </c>
      <c r="D1225" s="26">
        <v>331.02</v>
      </c>
      <c r="E1225" s="26">
        <v>38</v>
      </c>
      <c r="F1225" s="26" t="s">
        <v>27</v>
      </c>
      <c r="G1225" s="26">
        <v>97</v>
      </c>
      <c r="H1225" s="26">
        <v>5</v>
      </c>
      <c r="I1225" s="27">
        <v>46013</v>
      </c>
      <c r="J1225" s="26" t="s">
        <v>179</v>
      </c>
      <c r="K1225" s="26" t="s">
        <v>929</v>
      </c>
      <c r="L1225" s="26">
        <v>21</v>
      </c>
      <c r="M1225" s="26" t="s">
        <v>38</v>
      </c>
      <c r="N1225" s="27">
        <v>45656</v>
      </c>
      <c r="O1225" s="26" t="s">
        <v>44</v>
      </c>
      <c r="P1225" s="26">
        <v>38.681199999999997</v>
      </c>
      <c r="Q1225" s="26">
        <v>8.3135999999999992</v>
      </c>
      <c r="R1225" s="28">
        <f t="shared" si="58"/>
        <v>357</v>
      </c>
      <c r="S1225" t="str">
        <f t="shared" si="59"/>
        <v>1</v>
      </c>
      <c r="T1225" t="str">
        <f t="shared" si="57"/>
        <v>1</v>
      </c>
    </row>
    <row r="1226" spans="1:20" hidden="1" x14ac:dyDescent="0.3">
      <c r="A1226" s="23" t="s">
        <v>2283</v>
      </c>
      <c r="B1226" s="23" t="s">
        <v>2284</v>
      </c>
      <c r="C1226" s="23" t="s">
        <v>72</v>
      </c>
      <c r="D1226" s="23">
        <v>726.58</v>
      </c>
      <c r="E1226" s="23">
        <v>728</v>
      </c>
      <c r="F1226" s="23" t="s">
        <v>47</v>
      </c>
      <c r="G1226" s="23">
        <v>57</v>
      </c>
      <c r="H1226" s="23">
        <v>3</v>
      </c>
      <c r="I1226" s="24">
        <v>45694</v>
      </c>
      <c r="J1226" s="23" t="s">
        <v>76</v>
      </c>
      <c r="K1226" s="23" t="s">
        <v>2282</v>
      </c>
      <c r="L1226" s="23">
        <v>40</v>
      </c>
      <c r="M1226" s="23" t="s">
        <v>23</v>
      </c>
      <c r="N1226" s="24">
        <v>45393</v>
      </c>
      <c r="O1226" s="23" t="s">
        <v>112</v>
      </c>
      <c r="P1226" s="23">
        <v>58.695300000000003</v>
      </c>
      <c r="Q1226" s="23">
        <v>-1.9762</v>
      </c>
      <c r="R1226" s="25">
        <f t="shared" si="58"/>
        <v>301</v>
      </c>
      <c r="S1226" t="str">
        <f t="shared" si="59"/>
        <v>0</v>
      </c>
      <c r="T1226" t="str">
        <f t="shared" si="57"/>
        <v>0</v>
      </c>
    </row>
    <row r="1227" spans="1:20" hidden="1" x14ac:dyDescent="0.3">
      <c r="A1227" s="26" t="s">
        <v>10830</v>
      </c>
      <c r="B1227" s="26" t="s">
        <v>10831</v>
      </c>
      <c r="C1227" s="26" t="s">
        <v>32</v>
      </c>
      <c r="D1227" s="26">
        <v>820.63</v>
      </c>
      <c r="E1227" s="26">
        <v>755</v>
      </c>
      <c r="F1227" s="26" t="s">
        <v>47</v>
      </c>
      <c r="G1227" s="26">
        <v>48</v>
      </c>
      <c r="H1227" s="26">
        <v>12</v>
      </c>
      <c r="I1227" s="27">
        <v>45493</v>
      </c>
      <c r="J1227" s="26" t="s">
        <v>126</v>
      </c>
      <c r="K1227" s="26" t="s">
        <v>10829</v>
      </c>
      <c r="L1227" s="26">
        <v>18</v>
      </c>
      <c r="M1227" s="26" t="s">
        <v>23</v>
      </c>
      <c r="N1227" s="27">
        <v>45173</v>
      </c>
      <c r="O1227" s="26" t="s">
        <v>29</v>
      </c>
      <c r="P1227" s="26">
        <v>39.361699999999999</v>
      </c>
      <c r="Q1227" s="26">
        <v>-5.6691000000000003</v>
      </c>
      <c r="R1227" s="28">
        <f t="shared" si="58"/>
        <v>320</v>
      </c>
      <c r="S1227" t="str">
        <f t="shared" si="59"/>
        <v>0</v>
      </c>
      <c r="T1227" t="str">
        <f t="shared" si="57"/>
        <v>0</v>
      </c>
    </row>
    <row r="1228" spans="1:20" hidden="1" x14ac:dyDescent="0.3">
      <c r="A1228" s="23" t="s">
        <v>6740</v>
      </c>
      <c r="B1228" s="23" t="s">
        <v>6741</v>
      </c>
      <c r="C1228" s="23" t="s">
        <v>19</v>
      </c>
      <c r="D1228" s="23">
        <v>592.17999999999995</v>
      </c>
      <c r="E1228" s="23">
        <v>620</v>
      </c>
      <c r="F1228" s="23" t="s">
        <v>20</v>
      </c>
      <c r="G1228" s="23">
        <v>51</v>
      </c>
      <c r="H1228" s="23">
        <v>15</v>
      </c>
      <c r="I1228" s="24">
        <v>45898</v>
      </c>
      <c r="J1228" s="23" t="s">
        <v>143</v>
      </c>
      <c r="K1228" s="23" t="s">
        <v>6735</v>
      </c>
      <c r="L1228" s="23">
        <v>41</v>
      </c>
      <c r="M1228" s="23" t="s">
        <v>23</v>
      </c>
      <c r="N1228" s="24">
        <v>45640</v>
      </c>
      <c r="O1228" s="23" t="s">
        <v>44</v>
      </c>
      <c r="P1228" s="23">
        <v>42.941200000000002</v>
      </c>
      <c r="Q1228" s="23">
        <v>7.1901999999999999</v>
      </c>
      <c r="R1228" s="25">
        <f t="shared" si="58"/>
        <v>258</v>
      </c>
      <c r="S1228" t="str">
        <f t="shared" si="59"/>
        <v>0</v>
      </c>
      <c r="T1228" t="str">
        <f t="shared" si="57"/>
        <v>0</v>
      </c>
    </row>
    <row r="1229" spans="1:20" hidden="1" x14ac:dyDescent="0.3">
      <c r="A1229" s="26" t="s">
        <v>710</v>
      </c>
      <c r="B1229" s="26" t="s">
        <v>711</v>
      </c>
      <c r="C1229" s="26" t="s">
        <v>42</v>
      </c>
      <c r="D1229" s="26">
        <v>329.25</v>
      </c>
      <c r="E1229" s="26">
        <v>974</v>
      </c>
      <c r="F1229" s="26" t="s">
        <v>47</v>
      </c>
      <c r="G1229" s="26">
        <v>80</v>
      </c>
      <c r="H1229" s="26">
        <v>3</v>
      </c>
      <c r="I1229" s="27">
        <v>45446</v>
      </c>
      <c r="J1229" s="26" t="s">
        <v>80</v>
      </c>
      <c r="K1229" s="26" t="s">
        <v>712</v>
      </c>
      <c r="L1229" s="26">
        <v>35</v>
      </c>
      <c r="M1229" s="26" t="s">
        <v>23</v>
      </c>
      <c r="N1229" s="27">
        <v>45384</v>
      </c>
      <c r="O1229" s="26" t="s">
        <v>90</v>
      </c>
      <c r="P1229" s="26">
        <v>46.6462</v>
      </c>
      <c r="Q1229" s="26">
        <v>9.7530000000000001</v>
      </c>
      <c r="R1229" s="28">
        <f t="shared" si="58"/>
        <v>62</v>
      </c>
      <c r="S1229" t="str">
        <f t="shared" si="59"/>
        <v>0</v>
      </c>
      <c r="T1229" t="str">
        <f t="shared" si="57"/>
        <v>0</v>
      </c>
    </row>
    <row r="1230" spans="1:20" hidden="1" x14ac:dyDescent="0.3">
      <c r="A1230" s="23" t="s">
        <v>3491</v>
      </c>
      <c r="B1230" s="23" t="s">
        <v>3492</v>
      </c>
      <c r="C1230" s="23" t="s">
        <v>65</v>
      </c>
      <c r="D1230" s="23">
        <v>317.37</v>
      </c>
      <c r="E1230" s="23">
        <v>572</v>
      </c>
      <c r="F1230" s="23" t="s">
        <v>20</v>
      </c>
      <c r="G1230" s="23">
        <v>54</v>
      </c>
      <c r="H1230" s="23">
        <v>16</v>
      </c>
      <c r="I1230" s="24">
        <v>45923</v>
      </c>
      <c r="J1230" s="23" t="s">
        <v>143</v>
      </c>
      <c r="K1230" s="23" t="s">
        <v>3490</v>
      </c>
      <c r="L1230" s="23">
        <v>8</v>
      </c>
      <c r="M1230" s="23" t="s">
        <v>23</v>
      </c>
      <c r="N1230" s="24">
        <v>45593</v>
      </c>
      <c r="O1230" s="23" t="s">
        <v>112</v>
      </c>
      <c r="P1230" s="23">
        <v>54.292700000000004</v>
      </c>
      <c r="Q1230" s="23">
        <v>-2.1939000000000002</v>
      </c>
      <c r="R1230" s="25">
        <f t="shared" si="58"/>
        <v>330</v>
      </c>
      <c r="S1230" t="str">
        <f t="shared" si="59"/>
        <v>0</v>
      </c>
      <c r="T1230" t="str">
        <f t="shared" si="57"/>
        <v>0</v>
      </c>
    </row>
    <row r="1231" spans="1:20" hidden="1" x14ac:dyDescent="0.3">
      <c r="A1231" s="26" t="s">
        <v>9932</v>
      </c>
      <c r="B1231" s="26" t="s">
        <v>9933</v>
      </c>
      <c r="C1231" s="26" t="s">
        <v>42</v>
      </c>
      <c r="D1231" s="26">
        <v>133.07</v>
      </c>
      <c r="E1231" s="26">
        <v>488</v>
      </c>
      <c r="F1231" s="26" t="s">
        <v>20</v>
      </c>
      <c r="G1231" s="26">
        <v>11</v>
      </c>
      <c r="H1231" s="26">
        <v>18</v>
      </c>
      <c r="I1231" s="27">
        <v>45728</v>
      </c>
      <c r="J1231" s="26" t="s">
        <v>218</v>
      </c>
      <c r="K1231" s="26" t="s">
        <v>9931</v>
      </c>
      <c r="L1231" s="26">
        <v>10</v>
      </c>
      <c r="M1231" s="26" t="s">
        <v>23</v>
      </c>
      <c r="N1231" s="27">
        <v>45624</v>
      </c>
      <c r="O1231" s="26" t="s">
        <v>77</v>
      </c>
      <c r="P1231" s="26">
        <v>49.625</v>
      </c>
      <c r="Q1231" s="26">
        <v>5.3128000000000002</v>
      </c>
      <c r="R1231" s="28">
        <f t="shared" si="58"/>
        <v>104</v>
      </c>
      <c r="S1231" t="str">
        <f t="shared" si="59"/>
        <v>0</v>
      </c>
      <c r="T1231" t="str">
        <f t="shared" si="57"/>
        <v>0</v>
      </c>
    </row>
    <row r="1232" spans="1:20" hidden="1" x14ac:dyDescent="0.3">
      <c r="A1232" s="23" t="s">
        <v>5705</v>
      </c>
      <c r="B1232" s="23" t="s">
        <v>5706</v>
      </c>
      <c r="C1232" s="23" t="s">
        <v>19</v>
      </c>
      <c r="D1232" s="23">
        <v>933.97</v>
      </c>
      <c r="E1232" s="23">
        <v>944</v>
      </c>
      <c r="F1232" s="23" t="s">
        <v>47</v>
      </c>
      <c r="G1232" s="23">
        <v>85</v>
      </c>
      <c r="H1232" s="23">
        <v>9</v>
      </c>
      <c r="I1232" s="24">
        <v>45478</v>
      </c>
      <c r="J1232" s="23" t="s">
        <v>115</v>
      </c>
      <c r="K1232" s="23" t="s">
        <v>5702</v>
      </c>
      <c r="L1232" s="23">
        <v>25</v>
      </c>
      <c r="M1232" s="23" t="s">
        <v>23</v>
      </c>
      <c r="N1232" s="24">
        <v>45208</v>
      </c>
      <c r="O1232" s="23" t="s">
        <v>29</v>
      </c>
      <c r="P1232" s="23">
        <v>37.7971</v>
      </c>
      <c r="Q1232" s="23">
        <v>-0.66649999999999998</v>
      </c>
      <c r="R1232" s="25">
        <f t="shared" si="58"/>
        <v>270</v>
      </c>
      <c r="S1232" t="str">
        <f t="shared" si="59"/>
        <v>0</v>
      </c>
      <c r="T1232" t="str">
        <f t="shared" si="57"/>
        <v>0</v>
      </c>
    </row>
    <row r="1233" spans="1:20" hidden="1" x14ac:dyDescent="0.3">
      <c r="A1233" s="26" t="s">
        <v>441</v>
      </c>
      <c r="B1233" s="26" t="s">
        <v>442</v>
      </c>
      <c r="C1233" s="26" t="s">
        <v>55</v>
      </c>
      <c r="D1233" s="26">
        <v>641.76</v>
      </c>
      <c r="E1233" s="26">
        <v>936</v>
      </c>
      <c r="F1233" s="26" t="s">
        <v>47</v>
      </c>
      <c r="G1233" s="26">
        <v>86</v>
      </c>
      <c r="H1233" s="26">
        <v>8</v>
      </c>
      <c r="I1233" s="27">
        <v>45221</v>
      </c>
      <c r="J1233" s="26" t="s">
        <v>143</v>
      </c>
      <c r="K1233" s="26" t="s">
        <v>440</v>
      </c>
      <c r="L1233" s="26">
        <v>17</v>
      </c>
      <c r="M1233" s="26" t="s">
        <v>23</v>
      </c>
      <c r="N1233" s="27">
        <v>45064</v>
      </c>
      <c r="O1233" s="26" t="s">
        <v>24</v>
      </c>
      <c r="P1233" s="26">
        <v>54.7624</v>
      </c>
      <c r="Q1233" s="26">
        <v>12.1891</v>
      </c>
      <c r="R1233" s="28">
        <f t="shared" si="58"/>
        <v>157</v>
      </c>
      <c r="S1233" t="str">
        <f t="shared" si="59"/>
        <v>0</v>
      </c>
      <c r="T1233" t="str">
        <f t="shared" si="57"/>
        <v>0</v>
      </c>
    </row>
    <row r="1234" spans="1:20" x14ac:dyDescent="0.3">
      <c r="A1234" s="23" t="s">
        <v>1408</v>
      </c>
      <c r="B1234" s="23" t="s">
        <v>1409</v>
      </c>
      <c r="C1234" s="23" t="s">
        <v>72</v>
      </c>
      <c r="D1234" s="23">
        <v>36.700000000000003</v>
      </c>
      <c r="E1234" s="23">
        <v>197</v>
      </c>
      <c r="F1234" s="23" t="s">
        <v>27</v>
      </c>
      <c r="G1234" s="23">
        <v>76</v>
      </c>
      <c r="H1234" s="23">
        <v>11</v>
      </c>
      <c r="I1234" s="24">
        <v>45281</v>
      </c>
      <c r="J1234" s="23" t="s">
        <v>66</v>
      </c>
      <c r="K1234" s="23" t="s">
        <v>1410</v>
      </c>
      <c r="L1234" s="23">
        <v>42</v>
      </c>
      <c r="M1234" s="23" t="s">
        <v>23</v>
      </c>
      <c r="N1234" s="24">
        <v>45196</v>
      </c>
      <c r="O1234" s="23" t="s">
        <v>84</v>
      </c>
      <c r="P1234" s="23">
        <v>53.184600000000003</v>
      </c>
      <c r="Q1234" s="23">
        <v>6.9980000000000002</v>
      </c>
      <c r="R1234" s="25">
        <f t="shared" si="58"/>
        <v>85</v>
      </c>
      <c r="S1234" t="str">
        <f t="shared" si="59"/>
        <v>0</v>
      </c>
      <c r="T1234" t="str">
        <f t="shared" si="57"/>
        <v>0</v>
      </c>
    </row>
    <row r="1235" spans="1:20" x14ac:dyDescent="0.3">
      <c r="A1235" s="26" t="s">
        <v>632</v>
      </c>
      <c r="B1235" s="26" t="s">
        <v>633</v>
      </c>
      <c r="C1235" s="26" t="s">
        <v>19</v>
      </c>
      <c r="D1235" s="26">
        <v>665.74</v>
      </c>
      <c r="E1235" s="26">
        <v>275</v>
      </c>
      <c r="F1235" s="26" t="s">
        <v>27</v>
      </c>
      <c r="G1235" s="26">
        <v>52</v>
      </c>
      <c r="H1235" s="26">
        <v>3</v>
      </c>
      <c r="I1235" s="27">
        <v>46002</v>
      </c>
      <c r="J1235" s="26" t="s">
        <v>480</v>
      </c>
      <c r="K1235" s="26" t="s">
        <v>629</v>
      </c>
      <c r="L1235" s="26">
        <v>19</v>
      </c>
      <c r="M1235" s="26" t="s">
        <v>23</v>
      </c>
      <c r="N1235" s="27">
        <v>45726</v>
      </c>
      <c r="O1235" s="26" t="s">
        <v>77</v>
      </c>
      <c r="P1235" s="26">
        <v>50.473500000000001</v>
      </c>
      <c r="Q1235" s="26">
        <v>5.2390999999999996</v>
      </c>
      <c r="R1235" s="28">
        <f t="shared" si="58"/>
        <v>276</v>
      </c>
      <c r="S1235" t="str">
        <f t="shared" si="59"/>
        <v>0</v>
      </c>
      <c r="T1235" t="str">
        <f t="shared" si="57"/>
        <v>0</v>
      </c>
    </row>
    <row r="1236" spans="1:20" x14ac:dyDescent="0.3">
      <c r="A1236" s="23" t="s">
        <v>737</v>
      </c>
      <c r="B1236" s="23" t="s">
        <v>738</v>
      </c>
      <c r="C1236" s="23" t="s">
        <v>36</v>
      </c>
      <c r="D1236" s="23">
        <v>452.68</v>
      </c>
      <c r="E1236" s="23">
        <v>171</v>
      </c>
      <c r="F1236" s="23" t="s">
        <v>27</v>
      </c>
      <c r="G1236" s="23">
        <v>27</v>
      </c>
      <c r="H1236" s="23">
        <v>5</v>
      </c>
      <c r="I1236" s="24">
        <v>45694</v>
      </c>
      <c r="J1236" s="23" t="s">
        <v>28</v>
      </c>
      <c r="K1236" s="23" t="s">
        <v>736</v>
      </c>
      <c r="L1236" s="23">
        <v>9</v>
      </c>
      <c r="M1236" s="23" t="s">
        <v>23</v>
      </c>
      <c r="N1236" s="24">
        <v>45508</v>
      </c>
      <c r="O1236" s="23" t="s">
        <v>44</v>
      </c>
      <c r="P1236" s="23">
        <v>45.545699999999997</v>
      </c>
      <c r="Q1236" s="23">
        <v>10.8436</v>
      </c>
      <c r="R1236" s="25">
        <f t="shared" si="58"/>
        <v>186</v>
      </c>
      <c r="S1236" t="str">
        <f t="shared" si="59"/>
        <v>0</v>
      </c>
      <c r="T1236" t="str">
        <f t="shared" si="57"/>
        <v>0</v>
      </c>
    </row>
    <row r="1237" spans="1:20" hidden="1" x14ac:dyDescent="0.3">
      <c r="A1237" s="26" t="s">
        <v>7281</v>
      </c>
      <c r="B1237" s="26" t="s">
        <v>7282</v>
      </c>
      <c r="C1237" s="26" t="s">
        <v>32</v>
      </c>
      <c r="D1237" s="26">
        <v>972.83</v>
      </c>
      <c r="E1237" s="26">
        <v>783</v>
      </c>
      <c r="F1237" s="26" t="s">
        <v>47</v>
      </c>
      <c r="G1237" s="26">
        <v>48</v>
      </c>
      <c r="H1237" s="26">
        <v>10</v>
      </c>
      <c r="I1237" s="27">
        <v>45360</v>
      </c>
      <c r="J1237" s="26" t="s">
        <v>151</v>
      </c>
      <c r="K1237" s="26" t="s">
        <v>7274</v>
      </c>
      <c r="L1237" s="26">
        <v>42</v>
      </c>
      <c r="M1237" s="26" t="s">
        <v>23</v>
      </c>
      <c r="N1237" s="27">
        <v>45144</v>
      </c>
      <c r="O1237" s="26" t="s">
        <v>49</v>
      </c>
      <c r="P1237" s="26">
        <v>50.516100000000002</v>
      </c>
      <c r="Q1237" s="26">
        <v>23.565999999999999</v>
      </c>
      <c r="R1237" s="28">
        <f t="shared" si="58"/>
        <v>216</v>
      </c>
      <c r="S1237" t="str">
        <f t="shared" si="59"/>
        <v>0</v>
      </c>
      <c r="T1237" t="str">
        <f t="shared" si="57"/>
        <v>0</v>
      </c>
    </row>
    <row r="1238" spans="1:20" hidden="1" x14ac:dyDescent="0.3">
      <c r="A1238" s="23" t="s">
        <v>6278</v>
      </c>
      <c r="B1238" s="23" t="s">
        <v>6279</v>
      </c>
      <c r="C1238" s="23" t="s">
        <v>32</v>
      </c>
      <c r="D1238" s="23">
        <v>820.88</v>
      </c>
      <c r="E1238" s="23">
        <v>507</v>
      </c>
      <c r="F1238" s="23" t="s">
        <v>20</v>
      </c>
      <c r="G1238" s="23">
        <v>15</v>
      </c>
      <c r="H1238" s="23">
        <v>5</v>
      </c>
      <c r="I1238" s="24">
        <v>45359</v>
      </c>
      <c r="J1238" s="23" t="s">
        <v>80</v>
      </c>
      <c r="K1238" s="23" t="s">
        <v>6277</v>
      </c>
      <c r="L1238" s="23">
        <v>28</v>
      </c>
      <c r="M1238" s="23" t="s">
        <v>23</v>
      </c>
      <c r="N1238" s="24">
        <v>45302</v>
      </c>
      <c r="O1238" s="23" t="s">
        <v>138</v>
      </c>
      <c r="P1238" s="23">
        <v>48.4178</v>
      </c>
      <c r="Q1238" s="23">
        <v>-1.8926000000000001</v>
      </c>
      <c r="R1238" s="25">
        <f t="shared" si="58"/>
        <v>57</v>
      </c>
      <c r="S1238" t="str">
        <f t="shared" si="59"/>
        <v>0</v>
      </c>
      <c r="T1238" t="str">
        <f t="shared" si="57"/>
        <v>0</v>
      </c>
    </row>
    <row r="1239" spans="1:20" hidden="1" x14ac:dyDescent="0.3">
      <c r="A1239" s="26" t="s">
        <v>10229</v>
      </c>
      <c r="B1239" s="26" t="s">
        <v>10230</v>
      </c>
      <c r="C1239" s="26" t="s">
        <v>65</v>
      </c>
      <c r="D1239" s="26">
        <v>179.6</v>
      </c>
      <c r="E1239" s="26">
        <v>404</v>
      </c>
      <c r="F1239" s="26" t="s">
        <v>20</v>
      </c>
      <c r="G1239" s="26">
        <v>51</v>
      </c>
      <c r="H1239" s="26">
        <v>8</v>
      </c>
      <c r="I1239" s="27">
        <v>45435</v>
      </c>
      <c r="J1239" s="26" t="s">
        <v>179</v>
      </c>
      <c r="K1239" s="26" t="s">
        <v>10226</v>
      </c>
      <c r="L1239" s="26">
        <v>22</v>
      </c>
      <c r="M1239" s="26" t="s">
        <v>23</v>
      </c>
      <c r="N1239" s="27">
        <v>45079</v>
      </c>
      <c r="O1239" s="26" t="s">
        <v>84</v>
      </c>
      <c r="P1239" s="26">
        <v>52.012500000000003</v>
      </c>
      <c r="Q1239" s="26">
        <v>6.4062000000000001</v>
      </c>
      <c r="R1239" s="28">
        <f t="shared" si="58"/>
        <v>356</v>
      </c>
      <c r="S1239" t="str">
        <f t="shared" si="59"/>
        <v>0</v>
      </c>
      <c r="T1239" t="str">
        <f t="shared" si="57"/>
        <v>0</v>
      </c>
    </row>
    <row r="1240" spans="1:20" x14ac:dyDescent="0.3">
      <c r="A1240" s="23" t="s">
        <v>3868</v>
      </c>
      <c r="B1240" s="23" t="s">
        <v>3869</v>
      </c>
      <c r="C1240" s="23" t="s">
        <v>65</v>
      </c>
      <c r="D1240" s="23">
        <v>722.91</v>
      </c>
      <c r="E1240" s="23">
        <v>270</v>
      </c>
      <c r="F1240" s="23" t="s">
        <v>27</v>
      </c>
      <c r="G1240" s="23">
        <v>61</v>
      </c>
      <c r="H1240" s="23">
        <v>6</v>
      </c>
      <c r="I1240" s="24">
        <v>45410</v>
      </c>
      <c r="J1240" s="23" t="s">
        <v>87</v>
      </c>
      <c r="K1240" s="23" t="s">
        <v>3867</v>
      </c>
      <c r="L1240" s="23">
        <v>33</v>
      </c>
      <c r="M1240" s="23" t="s">
        <v>23</v>
      </c>
      <c r="N1240" s="24">
        <v>45343</v>
      </c>
      <c r="O1240" s="23" t="s">
        <v>77</v>
      </c>
      <c r="P1240" s="23">
        <v>50.594099999999997</v>
      </c>
      <c r="Q1240" s="23">
        <v>5.0347999999999997</v>
      </c>
      <c r="R1240" s="25">
        <f t="shared" si="58"/>
        <v>67</v>
      </c>
      <c r="S1240" t="str">
        <f t="shared" si="59"/>
        <v>0</v>
      </c>
      <c r="T1240" t="str">
        <f t="shared" si="57"/>
        <v>0</v>
      </c>
    </row>
    <row r="1241" spans="1:20" hidden="1" x14ac:dyDescent="0.3">
      <c r="A1241" s="26" t="s">
        <v>1433</v>
      </c>
      <c r="B1241" s="26" t="s">
        <v>1434</v>
      </c>
      <c r="C1241" s="26" t="s">
        <v>42</v>
      </c>
      <c r="D1241" s="26">
        <v>490.71</v>
      </c>
      <c r="E1241" s="26">
        <v>934</v>
      </c>
      <c r="F1241" s="26" t="s">
        <v>47</v>
      </c>
      <c r="G1241" s="26">
        <v>36</v>
      </c>
      <c r="H1241" s="26">
        <v>23</v>
      </c>
      <c r="I1241" s="27">
        <v>45565</v>
      </c>
      <c r="J1241" s="26" t="s">
        <v>158</v>
      </c>
      <c r="K1241" s="26" t="s">
        <v>1428</v>
      </c>
      <c r="L1241" s="26">
        <v>36</v>
      </c>
      <c r="M1241" s="26" t="s">
        <v>38</v>
      </c>
      <c r="N1241" s="27">
        <v>45460</v>
      </c>
      <c r="O1241" s="26" t="s">
        <v>49</v>
      </c>
      <c r="P1241" s="26">
        <v>53.371899999999997</v>
      </c>
      <c r="Q1241" s="26">
        <v>20.3201</v>
      </c>
      <c r="R1241" s="28">
        <f t="shared" si="58"/>
        <v>105</v>
      </c>
      <c r="S1241" t="str">
        <f t="shared" si="59"/>
        <v>0</v>
      </c>
      <c r="T1241" t="str">
        <f t="shared" si="57"/>
        <v>0</v>
      </c>
    </row>
    <row r="1242" spans="1:20" hidden="1" x14ac:dyDescent="0.3">
      <c r="A1242" s="23" t="s">
        <v>9364</v>
      </c>
      <c r="B1242" s="23" t="s">
        <v>9365</v>
      </c>
      <c r="C1242" s="23" t="s">
        <v>19</v>
      </c>
      <c r="D1242" s="23">
        <v>195.17</v>
      </c>
      <c r="E1242" s="23">
        <v>553</v>
      </c>
      <c r="F1242" s="23" t="s">
        <v>20</v>
      </c>
      <c r="G1242" s="23">
        <v>88</v>
      </c>
      <c r="H1242" s="23">
        <v>21</v>
      </c>
      <c r="I1242" s="24">
        <v>45472</v>
      </c>
      <c r="J1242" s="23" t="s">
        <v>37</v>
      </c>
      <c r="K1242" s="23" t="s">
        <v>9363</v>
      </c>
      <c r="L1242" s="23">
        <v>11</v>
      </c>
      <c r="M1242" s="23" t="s">
        <v>23</v>
      </c>
      <c r="N1242" s="24">
        <v>45284</v>
      </c>
      <c r="O1242" s="23" t="s">
        <v>49</v>
      </c>
      <c r="P1242" s="23">
        <v>52.1325</v>
      </c>
      <c r="Q1242" s="23">
        <v>21.5961</v>
      </c>
      <c r="R1242" s="25">
        <f t="shared" si="58"/>
        <v>188</v>
      </c>
      <c r="S1242" t="str">
        <f t="shared" si="59"/>
        <v>0</v>
      </c>
      <c r="T1242" t="str">
        <f t="shared" si="57"/>
        <v>0</v>
      </c>
    </row>
    <row r="1243" spans="1:20" hidden="1" x14ac:dyDescent="0.3">
      <c r="A1243" s="26" t="s">
        <v>9550</v>
      </c>
      <c r="B1243" s="26" t="s">
        <v>9551</v>
      </c>
      <c r="C1243" s="26" t="s">
        <v>32</v>
      </c>
      <c r="D1243" s="26">
        <v>701.75</v>
      </c>
      <c r="E1243" s="26">
        <v>700</v>
      </c>
      <c r="F1243" s="26" t="s">
        <v>20</v>
      </c>
      <c r="G1243" s="26">
        <v>24</v>
      </c>
      <c r="H1243" s="26">
        <v>16</v>
      </c>
      <c r="I1243" s="27">
        <v>45838</v>
      </c>
      <c r="J1243" s="26" t="s">
        <v>21</v>
      </c>
      <c r="K1243" s="26" t="s">
        <v>9552</v>
      </c>
      <c r="L1243" s="26">
        <v>34</v>
      </c>
      <c r="M1243" s="26" t="s">
        <v>23</v>
      </c>
      <c r="N1243" s="27">
        <v>45571</v>
      </c>
      <c r="O1243" s="26" t="s">
        <v>112</v>
      </c>
      <c r="P1243" s="26">
        <v>56.302599999999998</v>
      </c>
      <c r="Q1243" s="26">
        <v>-1.9013</v>
      </c>
      <c r="R1243" s="28">
        <f t="shared" si="58"/>
        <v>267</v>
      </c>
      <c r="S1243" t="str">
        <f t="shared" si="59"/>
        <v>0</v>
      </c>
      <c r="T1243" t="str">
        <f t="shared" si="57"/>
        <v>0</v>
      </c>
    </row>
    <row r="1244" spans="1:20" hidden="1" x14ac:dyDescent="0.3">
      <c r="A1244" s="23" t="s">
        <v>3745</v>
      </c>
      <c r="B1244" s="23" t="s">
        <v>3746</v>
      </c>
      <c r="C1244" s="23" t="s">
        <v>55</v>
      </c>
      <c r="D1244" s="23">
        <v>551.91</v>
      </c>
      <c r="E1244" s="23">
        <v>771</v>
      </c>
      <c r="F1244" s="23" t="s">
        <v>47</v>
      </c>
      <c r="G1244" s="23">
        <v>28</v>
      </c>
      <c r="H1244" s="23">
        <v>12</v>
      </c>
      <c r="I1244" s="24">
        <v>45298</v>
      </c>
      <c r="J1244" s="23" t="s">
        <v>66</v>
      </c>
      <c r="K1244" s="23" t="s">
        <v>3747</v>
      </c>
      <c r="L1244" s="23">
        <v>42</v>
      </c>
      <c r="M1244" s="23" t="s">
        <v>23</v>
      </c>
      <c r="N1244" s="24">
        <v>45172</v>
      </c>
      <c r="O1244" s="23" t="s">
        <v>77</v>
      </c>
      <c r="P1244" s="23">
        <v>50.2196</v>
      </c>
      <c r="Q1244" s="23">
        <v>4.0827</v>
      </c>
      <c r="R1244" s="25">
        <f t="shared" si="58"/>
        <v>126</v>
      </c>
      <c r="S1244" t="str">
        <f t="shared" si="59"/>
        <v>0</v>
      </c>
      <c r="T1244" t="str">
        <f t="shared" si="57"/>
        <v>0</v>
      </c>
    </row>
    <row r="1245" spans="1:20" hidden="1" x14ac:dyDescent="0.3">
      <c r="A1245" s="26" t="s">
        <v>10808</v>
      </c>
      <c r="B1245" s="26" t="s">
        <v>10809</v>
      </c>
      <c r="C1245" s="26" t="s">
        <v>36</v>
      </c>
      <c r="D1245" s="26">
        <v>40.07</v>
      </c>
      <c r="E1245" s="26">
        <v>663</v>
      </c>
      <c r="F1245" s="26" t="s">
        <v>20</v>
      </c>
      <c r="G1245" s="26">
        <v>71</v>
      </c>
      <c r="H1245" s="26">
        <v>17</v>
      </c>
      <c r="I1245" s="27">
        <v>45326</v>
      </c>
      <c r="J1245" s="26" t="s">
        <v>221</v>
      </c>
      <c r="K1245" s="26" t="s">
        <v>10807</v>
      </c>
      <c r="L1245" s="26">
        <v>30</v>
      </c>
      <c r="M1245" s="26" t="s">
        <v>23</v>
      </c>
      <c r="N1245" s="27">
        <v>45143</v>
      </c>
      <c r="O1245" s="26" t="s">
        <v>24</v>
      </c>
      <c r="P1245" s="26">
        <v>54.6753</v>
      </c>
      <c r="Q1245" s="26">
        <v>6.9226999999999999</v>
      </c>
      <c r="R1245" s="28">
        <f t="shared" si="58"/>
        <v>183</v>
      </c>
      <c r="S1245" t="str">
        <f t="shared" si="59"/>
        <v>0</v>
      </c>
      <c r="T1245" t="str">
        <f t="shared" si="57"/>
        <v>0</v>
      </c>
    </row>
    <row r="1246" spans="1:20" x14ac:dyDescent="0.3">
      <c r="A1246" s="23" t="s">
        <v>8875</v>
      </c>
      <c r="B1246" s="23" t="s">
        <v>8876</v>
      </c>
      <c r="C1246" s="23" t="s">
        <v>42</v>
      </c>
      <c r="D1246" s="23">
        <v>650.12</v>
      </c>
      <c r="E1246" s="23">
        <v>130</v>
      </c>
      <c r="F1246" s="23" t="s">
        <v>27</v>
      </c>
      <c r="G1246" s="23">
        <v>73</v>
      </c>
      <c r="H1246" s="23">
        <v>8</v>
      </c>
      <c r="I1246" s="24">
        <v>45442</v>
      </c>
      <c r="J1246" s="23" t="s">
        <v>123</v>
      </c>
      <c r="K1246" s="23" t="s">
        <v>8872</v>
      </c>
      <c r="L1246" s="23">
        <v>12</v>
      </c>
      <c r="M1246" s="23" t="s">
        <v>23</v>
      </c>
      <c r="N1246" s="24">
        <v>45425</v>
      </c>
      <c r="O1246" s="23" t="s">
        <v>90</v>
      </c>
      <c r="P1246" s="23">
        <v>47.098100000000002</v>
      </c>
      <c r="Q1246" s="23">
        <v>13.291499999999999</v>
      </c>
      <c r="R1246" s="25">
        <f t="shared" si="58"/>
        <v>17</v>
      </c>
      <c r="S1246" t="str">
        <f t="shared" si="59"/>
        <v>0</v>
      </c>
      <c r="T1246" t="str">
        <f t="shared" si="57"/>
        <v>0</v>
      </c>
    </row>
    <row r="1247" spans="1:20" hidden="1" x14ac:dyDescent="0.3">
      <c r="A1247" s="26" t="s">
        <v>7833</v>
      </c>
      <c r="B1247" s="26" t="s">
        <v>7834</v>
      </c>
      <c r="C1247" s="26" t="s">
        <v>19</v>
      </c>
      <c r="D1247" s="26">
        <v>638.64</v>
      </c>
      <c r="E1247" s="26">
        <v>625</v>
      </c>
      <c r="F1247" s="26" t="s">
        <v>20</v>
      </c>
      <c r="G1247" s="26">
        <v>60</v>
      </c>
      <c r="H1247" s="26">
        <v>4</v>
      </c>
      <c r="I1247" s="27">
        <v>45459</v>
      </c>
      <c r="J1247" s="26" t="s">
        <v>556</v>
      </c>
      <c r="K1247" s="26" t="s">
        <v>7832</v>
      </c>
      <c r="L1247" s="26">
        <v>29</v>
      </c>
      <c r="M1247" s="26" t="s">
        <v>23</v>
      </c>
      <c r="N1247" s="27">
        <v>45289</v>
      </c>
      <c r="O1247" s="26" t="s">
        <v>29</v>
      </c>
      <c r="P1247" s="26">
        <v>42.526499999999999</v>
      </c>
      <c r="Q1247" s="26">
        <v>-7.2377000000000002</v>
      </c>
      <c r="R1247" s="28">
        <f t="shared" si="58"/>
        <v>170</v>
      </c>
      <c r="S1247" t="str">
        <f t="shared" si="59"/>
        <v>0</v>
      </c>
      <c r="T1247" t="str">
        <f t="shared" si="57"/>
        <v>0</v>
      </c>
    </row>
    <row r="1248" spans="1:20" hidden="1" x14ac:dyDescent="0.3">
      <c r="A1248" s="23" t="s">
        <v>4805</v>
      </c>
      <c r="B1248" s="23" t="s">
        <v>4806</v>
      </c>
      <c r="C1248" s="23" t="s">
        <v>55</v>
      </c>
      <c r="D1248" s="23">
        <v>152.63999999999999</v>
      </c>
      <c r="E1248" s="23">
        <v>384</v>
      </c>
      <c r="F1248" s="23" t="s">
        <v>20</v>
      </c>
      <c r="G1248" s="23">
        <v>56</v>
      </c>
      <c r="H1248" s="23">
        <v>21</v>
      </c>
      <c r="I1248" s="24">
        <v>45759</v>
      </c>
      <c r="J1248" s="23" t="s">
        <v>328</v>
      </c>
      <c r="K1248" s="23" t="s">
        <v>4802</v>
      </c>
      <c r="L1248" s="23">
        <v>34</v>
      </c>
      <c r="M1248" s="23" t="s">
        <v>23</v>
      </c>
      <c r="N1248" s="24">
        <v>45455</v>
      </c>
      <c r="O1248" s="23" t="s">
        <v>29</v>
      </c>
      <c r="P1248" s="23">
        <v>38.160200000000003</v>
      </c>
      <c r="Q1248" s="23">
        <v>-8.4709000000000003</v>
      </c>
      <c r="R1248" s="25">
        <f t="shared" si="58"/>
        <v>304</v>
      </c>
      <c r="S1248" t="str">
        <f t="shared" si="59"/>
        <v>0</v>
      </c>
      <c r="T1248" t="str">
        <f t="shared" si="57"/>
        <v>0</v>
      </c>
    </row>
    <row r="1249" spans="1:20" hidden="1" x14ac:dyDescent="0.3">
      <c r="A1249" s="26" t="s">
        <v>5613</v>
      </c>
      <c r="B1249" s="26" t="s">
        <v>5614</v>
      </c>
      <c r="C1249" s="26" t="s">
        <v>19</v>
      </c>
      <c r="D1249" s="26">
        <v>355.5</v>
      </c>
      <c r="E1249" s="26">
        <v>733</v>
      </c>
      <c r="F1249" s="26" t="s">
        <v>47</v>
      </c>
      <c r="G1249" s="26">
        <v>66</v>
      </c>
      <c r="H1249" s="26">
        <v>17</v>
      </c>
      <c r="I1249" s="27">
        <v>45609</v>
      </c>
      <c r="J1249" s="26" t="s">
        <v>201</v>
      </c>
      <c r="K1249" s="26" t="s">
        <v>5612</v>
      </c>
      <c r="L1249" s="26">
        <v>28</v>
      </c>
      <c r="M1249" s="26" t="s">
        <v>38</v>
      </c>
      <c r="N1249" s="27">
        <v>45395</v>
      </c>
      <c r="O1249" s="26" t="s">
        <v>44</v>
      </c>
      <c r="P1249" s="26">
        <v>44.012799999999999</v>
      </c>
      <c r="Q1249" s="26">
        <v>9.4346999999999994</v>
      </c>
      <c r="R1249" s="28">
        <f t="shared" si="58"/>
        <v>214</v>
      </c>
      <c r="S1249" t="str">
        <f t="shared" si="59"/>
        <v>0</v>
      </c>
      <c r="T1249" t="str">
        <f t="shared" si="57"/>
        <v>0</v>
      </c>
    </row>
    <row r="1250" spans="1:20" hidden="1" x14ac:dyDescent="0.3">
      <c r="A1250" s="23" t="s">
        <v>5132</v>
      </c>
      <c r="B1250" s="23" t="s">
        <v>5133</v>
      </c>
      <c r="C1250" s="23" t="s">
        <v>55</v>
      </c>
      <c r="D1250" s="23">
        <v>590.04</v>
      </c>
      <c r="E1250" s="23">
        <v>396</v>
      </c>
      <c r="F1250" s="23" t="s">
        <v>20</v>
      </c>
      <c r="G1250" s="23">
        <v>29</v>
      </c>
      <c r="H1250" s="23">
        <v>3</v>
      </c>
      <c r="I1250" s="24">
        <v>45032</v>
      </c>
      <c r="J1250" s="23" t="s">
        <v>58</v>
      </c>
      <c r="K1250" s="23" t="s">
        <v>5125</v>
      </c>
      <c r="L1250" s="23">
        <v>34</v>
      </c>
      <c r="M1250" s="23" t="s">
        <v>23</v>
      </c>
      <c r="N1250" s="24">
        <v>45025</v>
      </c>
      <c r="O1250" s="23" t="s">
        <v>44</v>
      </c>
      <c r="P1250" s="23">
        <v>40.681100000000001</v>
      </c>
      <c r="Q1250" s="23">
        <v>11.88</v>
      </c>
      <c r="R1250" s="25">
        <f t="shared" si="58"/>
        <v>7</v>
      </c>
      <c r="S1250" t="str">
        <f t="shared" si="59"/>
        <v>0</v>
      </c>
      <c r="T1250" t="str">
        <f t="shared" si="57"/>
        <v>0</v>
      </c>
    </row>
    <row r="1251" spans="1:20" hidden="1" x14ac:dyDescent="0.3">
      <c r="A1251" s="26" t="s">
        <v>2790</v>
      </c>
      <c r="B1251" s="26" t="s">
        <v>2791</v>
      </c>
      <c r="C1251" s="26" t="s">
        <v>72</v>
      </c>
      <c r="D1251" s="26">
        <v>147.4</v>
      </c>
      <c r="E1251" s="26">
        <v>565</v>
      </c>
      <c r="F1251" s="26" t="s">
        <v>20</v>
      </c>
      <c r="G1251" s="26">
        <v>29</v>
      </c>
      <c r="H1251" s="26">
        <v>18</v>
      </c>
      <c r="I1251" s="27">
        <v>45736</v>
      </c>
      <c r="J1251" s="26" t="s">
        <v>134</v>
      </c>
      <c r="K1251" s="26" t="s">
        <v>2789</v>
      </c>
      <c r="L1251" s="26">
        <v>9</v>
      </c>
      <c r="M1251" s="26" t="s">
        <v>23</v>
      </c>
      <c r="N1251" s="27">
        <v>45724</v>
      </c>
      <c r="O1251" s="26" t="s">
        <v>29</v>
      </c>
      <c r="P1251" s="26">
        <v>42.952199999999998</v>
      </c>
      <c r="Q1251" s="26">
        <v>-4.1172000000000004</v>
      </c>
      <c r="R1251" s="28">
        <f t="shared" si="58"/>
        <v>12</v>
      </c>
      <c r="S1251" t="str">
        <f t="shared" si="59"/>
        <v>0</v>
      </c>
      <c r="T1251" t="str">
        <f t="shared" si="57"/>
        <v>0</v>
      </c>
    </row>
    <row r="1252" spans="1:20" hidden="1" x14ac:dyDescent="0.3">
      <c r="A1252" s="23" t="s">
        <v>3323</v>
      </c>
      <c r="B1252" s="23" t="s">
        <v>3324</v>
      </c>
      <c r="C1252" s="23" t="s">
        <v>19</v>
      </c>
      <c r="D1252" s="23">
        <v>854.2</v>
      </c>
      <c r="E1252" s="23">
        <v>849</v>
      </c>
      <c r="F1252" s="23" t="s">
        <v>47</v>
      </c>
      <c r="G1252" s="23">
        <v>91</v>
      </c>
      <c r="H1252" s="23">
        <v>16</v>
      </c>
      <c r="I1252" s="24">
        <v>45246</v>
      </c>
      <c r="J1252" s="23" t="s">
        <v>66</v>
      </c>
      <c r="K1252" s="23" t="s">
        <v>3322</v>
      </c>
      <c r="L1252" s="23">
        <v>8</v>
      </c>
      <c r="M1252" s="23" t="s">
        <v>23</v>
      </c>
      <c r="N1252" s="24">
        <v>45113</v>
      </c>
      <c r="O1252" s="23" t="s">
        <v>24</v>
      </c>
      <c r="P1252" s="23">
        <v>48.403700000000001</v>
      </c>
      <c r="Q1252" s="23">
        <v>10.6713</v>
      </c>
      <c r="R1252" s="25">
        <f t="shared" si="58"/>
        <v>133</v>
      </c>
      <c r="S1252" t="str">
        <f t="shared" si="59"/>
        <v>0</v>
      </c>
      <c r="T1252" t="str">
        <f t="shared" si="57"/>
        <v>0</v>
      </c>
    </row>
    <row r="1253" spans="1:20" x14ac:dyDescent="0.3">
      <c r="A1253" s="26" t="s">
        <v>598</v>
      </c>
      <c r="B1253" s="26" t="s">
        <v>599</v>
      </c>
      <c r="C1253" s="26" t="s">
        <v>19</v>
      </c>
      <c r="D1253" s="26">
        <v>37.21</v>
      </c>
      <c r="E1253" s="26">
        <v>295</v>
      </c>
      <c r="F1253" s="26" t="s">
        <v>27</v>
      </c>
      <c r="G1253" s="26">
        <v>73</v>
      </c>
      <c r="H1253" s="26">
        <v>28</v>
      </c>
      <c r="I1253" s="27">
        <v>45243</v>
      </c>
      <c r="J1253" s="26" t="s">
        <v>480</v>
      </c>
      <c r="K1253" s="26" t="s">
        <v>600</v>
      </c>
      <c r="L1253" s="26">
        <v>46</v>
      </c>
      <c r="M1253" s="26" t="s">
        <v>23</v>
      </c>
      <c r="N1253" s="27">
        <v>45095</v>
      </c>
      <c r="O1253" s="26" t="s">
        <v>138</v>
      </c>
      <c r="P1253" s="26">
        <v>50.737000000000002</v>
      </c>
      <c r="Q1253" s="26">
        <v>3.7722000000000002</v>
      </c>
      <c r="R1253" s="28">
        <f t="shared" si="58"/>
        <v>148</v>
      </c>
      <c r="S1253" t="str">
        <f t="shared" si="59"/>
        <v>0</v>
      </c>
      <c r="T1253" t="str">
        <f t="shared" si="57"/>
        <v>0</v>
      </c>
    </row>
    <row r="1254" spans="1:20" hidden="1" x14ac:dyDescent="0.3">
      <c r="A1254" s="23" t="s">
        <v>9848</v>
      </c>
      <c r="B1254" s="23" t="s">
        <v>9849</v>
      </c>
      <c r="C1254" s="23" t="s">
        <v>72</v>
      </c>
      <c r="D1254" s="23">
        <v>111.81</v>
      </c>
      <c r="E1254" s="23">
        <v>382</v>
      </c>
      <c r="F1254" s="23" t="s">
        <v>20</v>
      </c>
      <c r="G1254" s="23">
        <v>47</v>
      </c>
      <c r="H1254" s="23">
        <v>2</v>
      </c>
      <c r="I1254" s="24">
        <v>45480</v>
      </c>
      <c r="J1254" s="23" t="s">
        <v>28</v>
      </c>
      <c r="K1254" s="23" t="s">
        <v>9841</v>
      </c>
      <c r="L1254" s="23">
        <v>13</v>
      </c>
      <c r="M1254" s="23" t="s">
        <v>23</v>
      </c>
      <c r="N1254" s="24">
        <v>45169</v>
      </c>
      <c r="O1254" s="23" t="s">
        <v>39</v>
      </c>
      <c r="P1254" s="23">
        <v>68.870699999999999</v>
      </c>
      <c r="Q1254" s="23">
        <v>22.118500000000001</v>
      </c>
      <c r="R1254" s="25">
        <f t="shared" si="58"/>
        <v>311</v>
      </c>
      <c r="S1254" t="str">
        <f t="shared" si="59"/>
        <v>0</v>
      </c>
      <c r="T1254" t="str">
        <f t="shared" si="57"/>
        <v>0</v>
      </c>
    </row>
    <row r="1255" spans="1:20" hidden="1" x14ac:dyDescent="0.3">
      <c r="A1255" s="26" t="s">
        <v>3896</v>
      </c>
      <c r="B1255" s="26" t="s">
        <v>3897</v>
      </c>
      <c r="C1255" s="26" t="s">
        <v>32</v>
      </c>
      <c r="D1255" s="26">
        <v>124.95</v>
      </c>
      <c r="E1255" s="26">
        <v>511</v>
      </c>
      <c r="F1255" s="26" t="s">
        <v>20</v>
      </c>
      <c r="G1255" s="26">
        <v>47</v>
      </c>
      <c r="H1255" s="26">
        <v>13</v>
      </c>
      <c r="I1255" s="27">
        <v>46002</v>
      </c>
      <c r="J1255" s="26" t="s">
        <v>87</v>
      </c>
      <c r="K1255" s="26" t="s">
        <v>3895</v>
      </c>
      <c r="L1255" s="26">
        <v>37</v>
      </c>
      <c r="M1255" s="26" t="s">
        <v>23</v>
      </c>
      <c r="N1255" s="27">
        <v>45656</v>
      </c>
      <c r="O1255" s="26" t="s">
        <v>90</v>
      </c>
      <c r="P1255" s="26">
        <v>46.493499999999997</v>
      </c>
      <c r="Q1255" s="26">
        <v>14.569699999999999</v>
      </c>
      <c r="R1255" s="28">
        <f t="shared" si="58"/>
        <v>346</v>
      </c>
      <c r="S1255" t="str">
        <f t="shared" si="59"/>
        <v>0</v>
      </c>
      <c r="T1255" t="str">
        <f t="shared" si="57"/>
        <v>0</v>
      </c>
    </row>
    <row r="1256" spans="1:20" hidden="1" x14ac:dyDescent="0.3">
      <c r="A1256" s="23" t="s">
        <v>5326</v>
      </c>
      <c r="B1256" s="23" t="s">
        <v>5327</v>
      </c>
      <c r="C1256" s="23" t="s">
        <v>42</v>
      </c>
      <c r="D1256" s="23">
        <v>532.83000000000004</v>
      </c>
      <c r="E1256" s="23">
        <v>394</v>
      </c>
      <c r="F1256" s="23" t="s">
        <v>20</v>
      </c>
      <c r="G1256" s="23">
        <v>74</v>
      </c>
      <c r="H1256" s="23">
        <v>1</v>
      </c>
      <c r="I1256" s="24">
        <v>45375</v>
      </c>
      <c r="J1256" s="23" t="s">
        <v>28</v>
      </c>
      <c r="K1256" s="23" t="s">
        <v>5323</v>
      </c>
      <c r="L1256" s="23">
        <v>33</v>
      </c>
      <c r="M1256" s="23" t="s">
        <v>38</v>
      </c>
      <c r="N1256" s="24">
        <v>45126</v>
      </c>
      <c r="O1256" s="23" t="s">
        <v>138</v>
      </c>
      <c r="P1256" s="23">
        <v>44.110300000000002</v>
      </c>
      <c r="Q1256" s="23">
        <v>3.0703999999999998</v>
      </c>
      <c r="R1256" s="25">
        <f t="shared" si="58"/>
        <v>249</v>
      </c>
      <c r="S1256" t="str">
        <f t="shared" si="59"/>
        <v>0</v>
      </c>
      <c r="T1256" t="str">
        <f t="shared" si="57"/>
        <v>0</v>
      </c>
    </row>
    <row r="1257" spans="1:20" hidden="1" x14ac:dyDescent="0.3">
      <c r="A1257" s="26" t="s">
        <v>5339</v>
      </c>
      <c r="B1257" s="26" t="s">
        <v>5340</v>
      </c>
      <c r="C1257" s="26" t="s">
        <v>19</v>
      </c>
      <c r="D1257" s="26">
        <v>623.91</v>
      </c>
      <c r="E1257" s="26">
        <v>553</v>
      </c>
      <c r="F1257" s="26" t="s">
        <v>20</v>
      </c>
      <c r="G1257" s="26">
        <v>85</v>
      </c>
      <c r="H1257" s="26">
        <v>22</v>
      </c>
      <c r="I1257" s="27">
        <v>45126</v>
      </c>
      <c r="J1257" s="26" t="s">
        <v>328</v>
      </c>
      <c r="K1257" s="26" t="s">
        <v>5336</v>
      </c>
      <c r="L1257" s="26">
        <v>35</v>
      </c>
      <c r="M1257" s="26" t="s">
        <v>23</v>
      </c>
      <c r="N1257" s="27">
        <v>45096</v>
      </c>
      <c r="O1257" s="26" t="s">
        <v>112</v>
      </c>
      <c r="P1257" s="26">
        <v>52.358199999999997</v>
      </c>
      <c r="Q1257" s="26">
        <v>-4.7112999999999996</v>
      </c>
      <c r="R1257" s="28">
        <f t="shared" si="58"/>
        <v>30</v>
      </c>
      <c r="S1257" t="str">
        <f t="shared" si="59"/>
        <v>0</v>
      </c>
      <c r="T1257" t="str">
        <f t="shared" si="57"/>
        <v>0</v>
      </c>
    </row>
    <row r="1258" spans="1:20" hidden="1" x14ac:dyDescent="0.3">
      <c r="A1258" s="23" t="s">
        <v>4857</v>
      </c>
      <c r="B1258" s="23" t="s">
        <v>4858</v>
      </c>
      <c r="C1258" s="23" t="s">
        <v>19</v>
      </c>
      <c r="D1258" s="23">
        <v>409.7</v>
      </c>
      <c r="E1258" s="23">
        <v>604</v>
      </c>
      <c r="F1258" s="23" t="s">
        <v>20</v>
      </c>
      <c r="G1258" s="23">
        <v>14</v>
      </c>
      <c r="H1258" s="23">
        <v>24</v>
      </c>
      <c r="I1258" s="24">
        <v>45912</v>
      </c>
      <c r="J1258" s="23" t="s">
        <v>218</v>
      </c>
      <c r="K1258" s="23" t="s">
        <v>4856</v>
      </c>
      <c r="L1258" s="23">
        <v>48</v>
      </c>
      <c r="M1258" s="23" t="s">
        <v>23</v>
      </c>
      <c r="N1258" s="24">
        <v>45711</v>
      </c>
      <c r="O1258" s="23" t="s">
        <v>39</v>
      </c>
      <c r="P1258" s="23">
        <v>68.039699999999996</v>
      </c>
      <c r="Q1258" s="23">
        <v>13.807</v>
      </c>
      <c r="R1258" s="25">
        <f t="shared" si="58"/>
        <v>201</v>
      </c>
      <c r="S1258" t="str">
        <f t="shared" si="59"/>
        <v>0</v>
      </c>
      <c r="T1258" t="str">
        <f t="shared" si="57"/>
        <v>0</v>
      </c>
    </row>
    <row r="1259" spans="1:20" x14ac:dyDescent="0.3">
      <c r="A1259" s="26" t="s">
        <v>5930</v>
      </c>
      <c r="B1259" s="26" t="s">
        <v>5931</v>
      </c>
      <c r="C1259" s="26" t="s">
        <v>42</v>
      </c>
      <c r="D1259" s="26">
        <v>295.77999999999997</v>
      </c>
      <c r="E1259" s="26">
        <v>259</v>
      </c>
      <c r="F1259" s="26" t="s">
        <v>27</v>
      </c>
      <c r="G1259" s="26">
        <v>73</v>
      </c>
      <c r="H1259" s="26">
        <v>3</v>
      </c>
      <c r="I1259" s="27">
        <v>45726</v>
      </c>
      <c r="J1259" s="26" t="s">
        <v>21</v>
      </c>
      <c r="K1259" s="26" t="s">
        <v>5925</v>
      </c>
      <c r="L1259" s="26">
        <v>23</v>
      </c>
      <c r="M1259" s="26" t="s">
        <v>23</v>
      </c>
      <c r="N1259" s="27">
        <v>45604</v>
      </c>
      <c r="O1259" s="26" t="s">
        <v>39</v>
      </c>
      <c r="P1259" s="26">
        <v>67.362700000000004</v>
      </c>
      <c r="Q1259" s="26">
        <v>11.499000000000001</v>
      </c>
      <c r="R1259" s="28">
        <f t="shared" si="58"/>
        <v>122</v>
      </c>
      <c r="S1259" t="str">
        <f t="shared" si="59"/>
        <v>0</v>
      </c>
      <c r="T1259" t="str">
        <f t="shared" si="57"/>
        <v>0</v>
      </c>
    </row>
    <row r="1260" spans="1:20" x14ac:dyDescent="0.3">
      <c r="A1260" s="23" t="s">
        <v>4285</v>
      </c>
      <c r="B1260" s="23" t="s">
        <v>4286</v>
      </c>
      <c r="C1260" s="23" t="s">
        <v>42</v>
      </c>
      <c r="D1260" s="23">
        <v>811.22</v>
      </c>
      <c r="E1260" s="23">
        <v>280</v>
      </c>
      <c r="F1260" s="23" t="s">
        <v>27</v>
      </c>
      <c r="G1260" s="23">
        <v>36</v>
      </c>
      <c r="H1260" s="23">
        <v>1</v>
      </c>
      <c r="I1260" s="24">
        <v>45706</v>
      </c>
      <c r="J1260" s="23" t="s">
        <v>268</v>
      </c>
      <c r="K1260" s="23" t="s">
        <v>4287</v>
      </c>
      <c r="L1260" s="23">
        <v>49</v>
      </c>
      <c r="M1260" s="23" t="s">
        <v>23</v>
      </c>
      <c r="N1260" s="24">
        <v>45379</v>
      </c>
      <c r="O1260" s="23" t="s">
        <v>77</v>
      </c>
      <c r="P1260" s="23">
        <v>49.681800000000003</v>
      </c>
      <c r="Q1260" s="23">
        <v>5.8331999999999997</v>
      </c>
      <c r="R1260" s="25">
        <f t="shared" si="58"/>
        <v>327</v>
      </c>
      <c r="S1260" t="str">
        <f t="shared" si="59"/>
        <v>0</v>
      </c>
      <c r="T1260" t="str">
        <f t="shared" si="57"/>
        <v>0</v>
      </c>
    </row>
    <row r="1261" spans="1:20" hidden="1" x14ac:dyDescent="0.3">
      <c r="A1261" s="26" t="s">
        <v>9865</v>
      </c>
      <c r="B1261" s="26" t="s">
        <v>9866</v>
      </c>
      <c r="C1261" s="26" t="s">
        <v>65</v>
      </c>
      <c r="D1261" s="26">
        <v>77.599999999999994</v>
      </c>
      <c r="E1261" s="26">
        <v>355</v>
      </c>
      <c r="F1261" s="26" t="s">
        <v>20</v>
      </c>
      <c r="G1261" s="26">
        <v>29</v>
      </c>
      <c r="H1261" s="26">
        <v>26</v>
      </c>
      <c r="I1261" s="27">
        <v>45599</v>
      </c>
      <c r="J1261" s="26" t="s">
        <v>73</v>
      </c>
      <c r="K1261" s="26" t="s">
        <v>9860</v>
      </c>
      <c r="L1261" s="26">
        <v>6</v>
      </c>
      <c r="M1261" s="26" t="s">
        <v>23</v>
      </c>
      <c r="N1261" s="27">
        <v>45585</v>
      </c>
      <c r="O1261" s="26" t="s">
        <v>24</v>
      </c>
      <c r="P1261" s="26">
        <v>52.092199999999998</v>
      </c>
      <c r="Q1261" s="26">
        <v>12.6998</v>
      </c>
      <c r="R1261" s="28">
        <f t="shared" si="58"/>
        <v>14</v>
      </c>
      <c r="S1261" t="str">
        <f t="shared" si="59"/>
        <v>0</v>
      </c>
      <c r="T1261" t="str">
        <f t="shared" si="57"/>
        <v>0</v>
      </c>
    </row>
    <row r="1262" spans="1:20" hidden="1" x14ac:dyDescent="0.3">
      <c r="A1262" s="23" t="s">
        <v>812</v>
      </c>
      <c r="B1262" s="23" t="s">
        <v>813</v>
      </c>
      <c r="C1262" s="23" t="s">
        <v>65</v>
      </c>
      <c r="D1262" s="23">
        <v>287.49</v>
      </c>
      <c r="E1262" s="23">
        <v>419</v>
      </c>
      <c r="F1262" s="23" t="s">
        <v>20</v>
      </c>
      <c r="G1262" s="23">
        <v>69</v>
      </c>
      <c r="H1262" s="23">
        <v>2</v>
      </c>
      <c r="I1262" s="24">
        <v>45460</v>
      </c>
      <c r="J1262" s="23" t="s">
        <v>185</v>
      </c>
      <c r="K1262" s="23" t="s">
        <v>807</v>
      </c>
      <c r="L1262" s="23">
        <v>24</v>
      </c>
      <c r="M1262" s="23" t="s">
        <v>23</v>
      </c>
      <c r="N1262" s="24">
        <v>45431</v>
      </c>
      <c r="O1262" s="23" t="s">
        <v>24</v>
      </c>
      <c r="P1262" s="23">
        <v>48.891599999999997</v>
      </c>
      <c r="Q1262" s="23">
        <v>10.7875</v>
      </c>
      <c r="R1262" s="25">
        <f t="shared" si="58"/>
        <v>29</v>
      </c>
      <c r="S1262" t="str">
        <f t="shared" si="59"/>
        <v>0</v>
      </c>
      <c r="T1262" t="str">
        <f t="shared" si="57"/>
        <v>0</v>
      </c>
    </row>
    <row r="1263" spans="1:20" x14ac:dyDescent="0.3">
      <c r="A1263" s="26" t="s">
        <v>7639</v>
      </c>
      <c r="B1263" s="26" t="s">
        <v>7640</v>
      </c>
      <c r="C1263" s="26" t="s">
        <v>32</v>
      </c>
      <c r="D1263" s="26">
        <v>48.72</v>
      </c>
      <c r="E1263" s="26">
        <v>191</v>
      </c>
      <c r="F1263" s="26" t="s">
        <v>27</v>
      </c>
      <c r="G1263" s="26">
        <v>49</v>
      </c>
      <c r="H1263" s="26">
        <v>19</v>
      </c>
      <c r="I1263" s="27">
        <v>45925</v>
      </c>
      <c r="J1263" s="26" t="s">
        <v>28</v>
      </c>
      <c r="K1263" s="26" t="s">
        <v>7638</v>
      </c>
      <c r="L1263" s="26">
        <v>16</v>
      </c>
      <c r="M1263" s="26" t="s">
        <v>23</v>
      </c>
      <c r="N1263" s="27">
        <v>45685</v>
      </c>
      <c r="O1263" s="26" t="s">
        <v>39</v>
      </c>
      <c r="P1263" s="26">
        <v>65.473600000000005</v>
      </c>
      <c r="Q1263" s="26">
        <v>19.317799999999998</v>
      </c>
      <c r="R1263" s="28">
        <f t="shared" si="58"/>
        <v>240</v>
      </c>
      <c r="S1263" t="str">
        <f t="shared" si="59"/>
        <v>0</v>
      </c>
      <c r="T1263" t="str">
        <f t="shared" si="57"/>
        <v>0</v>
      </c>
    </row>
    <row r="1264" spans="1:20" hidden="1" x14ac:dyDescent="0.3">
      <c r="A1264" s="23" t="s">
        <v>8141</v>
      </c>
      <c r="B1264" s="23" t="s">
        <v>8142</v>
      </c>
      <c r="C1264" s="23" t="s">
        <v>42</v>
      </c>
      <c r="D1264" s="23">
        <v>23.75</v>
      </c>
      <c r="E1264" s="23">
        <v>636</v>
      </c>
      <c r="F1264" s="23" t="s">
        <v>20</v>
      </c>
      <c r="G1264" s="23">
        <v>92</v>
      </c>
      <c r="H1264" s="23">
        <v>22</v>
      </c>
      <c r="I1264" s="24">
        <v>45536</v>
      </c>
      <c r="J1264" s="23" t="s">
        <v>268</v>
      </c>
      <c r="K1264" s="23" t="s">
        <v>8143</v>
      </c>
      <c r="L1264" s="23">
        <v>25</v>
      </c>
      <c r="M1264" s="23" t="s">
        <v>23</v>
      </c>
      <c r="N1264" s="24">
        <v>45253</v>
      </c>
      <c r="O1264" s="23" t="s">
        <v>77</v>
      </c>
      <c r="P1264" s="23">
        <v>50.443399999999997</v>
      </c>
      <c r="Q1264" s="23">
        <v>6.2431999999999999</v>
      </c>
      <c r="R1264" s="25">
        <f t="shared" si="58"/>
        <v>283</v>
      </c>
      <c r="S1264" t="str">
        <f t="shared" si="59"/>
        <v>0</v>
      </c>
      <c r="T1264" t="str">
        <f t="shared" si="57"/>
        <v>0</v>
      </c>
    </row>
    <row r="1265" spans="1:20" hidden="1" x14ac:dyDescent="0.3">
      <c r="A1265" s="26" t="s">
        <v>7193</v>
      </c>
      <c r="B1265" s="26" t="s">
        <v>7194</v>
      </c>
      <c r="C1265" s="26" t="s">
        <v>72</v>
      </c>
      <c r="D1265" s="26">
        <v>359.85</v>
      </c>
      <c r="E1265" s="26">
        <v>427</v>
      </c>
      <c r="F1265" s="26" t="s">
        <v>20</v>
      </c>
      <c r="G1265" s="26">
        <v>88</v>
      </c>
      <c r="H1265" s="26">
        <v>3</v>
      </c>
      <c r="I1265" s="27">
        <v>45752</v>
      </c>
      <c r="J1265" s="26" t="s">
        <v>360</v>
      </c>
      <c r="K1265" s="26" t="s">
        <v>7192</v>
      </c>
      <c r="L1265" s="26">
        <v>35</v>
      </c>
      <c r="M1265" s="26" t="s">
        <v>23</v>
      </c>
      <c r="N1265" s="27">
        <v>45400</v>
      </c>
      <c r="O1265" s="26" t="s">
        <v>90</v>
      </c>
      <c r="P1265" s="26">
        <v>48.158000000000001</v>
      </c>
      <c r="Q1265" s="26">
        <v>16.489699999999999</v>
      </c>
      <c r="R1265" s="28">
        <f t="shared" si="58"/>
        <v>352</v>
      </c>
      <c r="S1265" t="str">
        <f t="shared" si="59"/>
        <v>0</v>
      </c>
      <c r="T1265" t="str">
        <f t="shared" si="57"/>
        <v>0</v>
      </c>
    </row>
    <row r="1266" spans="1:20" hidden="1" x14ac:dyDescent="0.3">
      <c r="A1266" s="23" t="s">
        <v>10620</v>
      </c>
      <c r="B1266" s="23" t="s">
        <v>10621</v>
      </c>
      <c r="C1266" s="23" t="s">
        <v>36</v>
      </c>
      <c r="D1266" s="23">
        <v>202.88</v>
      </c>
      <c r="E1266" s="23">
        <v>807</v>
      </c>
      <c r="F1266" s="23" t="s">
        <v>47</v>
      </c>
      <c r="G1266" s="23">
        <v>15</v>
      </c>
      <c r="H1266" s="23">
        <v>25</v>
      </c>
      <c r="I1266" s="24">
        <v>45204</v>
      </c>
      <c r="J1266" s="23" t="s">
        <v>234</v>
      </c>
      <c r="K1266" s="23" t="s">
        <v>10622</v>
      </c>
      <c r="L1266" s="23">
        <v>40</v>
      </c>
      <c r="M1266" s="23" t="s">
        <v>23</v>
      </c>
      <c r="N1266" s="24">
        <v>45067</v>
      </c>
      <c r="O1266" s="23" t="s">
        <v>39</v>
      </c>
      <c r="P1266" s="23">
        <v>65.370800000000003</v>
      </c>
      <c r="Q1266" s="23">
        <v>20.7346</v>
      </c>
      <c r="R1266" s="25">
        <f t="shared" si="58"/>
        <v>137</v>
      </c>
      <c r="S1266" t="str">
        <f t="shared" si="59"/>
        <v>0</v>
      </c>
      <c r="T1266" t="str">
        <f t="shared" si="57"/>
        <v>0</v>
      </c>
    </row>
    <row r="1267" spans="1:20" hidden="1" x14ac:dyDescent="0.3">
      <c r="A1267" s="26" t="s">
        <v>587</v>
      </c>
      <c r="B1267" s="26" t="s">
        <v>588</v>
      </c>
      <c r="C1267" s="26" t="s">
        <v>32</v>
      </c>
      <c r="D1267" s="26">
        <v>275.68</v>
      </c>
      <c r="E1267" s="26">
        <v>347</v>
      </c>
      <c r="F1267" s="26" t="s">
        <v>20</v>
      </c>
      <c r="G1267" s="26">
        <v>82</v>
      </c>
      <c r="H1267" s="26">
        <v>28</v>
      </c>
      <c r="I1267" s="27">
        <v>45744</v>
      </c>
      <c r="J1267" s="26" t="s">
        <v>221</v>
      </c>
      <c r="K1267" s="26" t="s">
        <v>589</v>
      </c>
      <c r="L1267" s="26">
        <v>24</v>
      </c>
      <c r="M1267" s="26" t="s">
        <v>23</v>
      </c>
      <c r="N1267" s="27">
        <v>45408</v>
      </c>
      <c r="O1267" s="26" t="s">
        <v>84</v>
      </c>
      <c r="P1267" s="26">
        <v>51.015999999999998</v>
      </c>
      <c r="Q1267" s="26">
        <v>4.7019000000000002</v>
      </c>
      <c r="R1267" s="28">
        <f t="shared" si="58"/>
        <v>336</v>
      </c>
      <c r="S1267" t="str">
        <f t="shared" si="59"/>
        <v>0</v>
      </c>
      <c r="T1267" t="str">
        <f t="shared" si="57"/>
        <v>0</v>
      </c>
    </row>
    <row r="1268" spans="1:20" hidden="1" x14ac:dyDescent="0.3">
      <c r="A1268" s="23" t="s">
        <v>3064</v>
      </c>
      <c r="B1268" s="23" t="s">
        <v>3065</v>
      </c>
      <c r="C1268" s="23" t="s">
        <v>55</v>
      </c>
      <c r="D1268" s="23">
        <v>822.74</v>
      </c>
      <c r="E1268" s="23">
        <v>428</v>
      </c>
      <c r="F1268" s="23" t="s">
        <v>20</v>
      </c>
      <c r="G1268" s="23">
        <v>45</v>
      </c>
      <c r="H1268" s="23">
        <v>1</v>
      </c>
      <c r="I1268" s="24">
        <v>45150</v>
      </c>
      <c r="J1268" s="23" t="s">
        <v>33</v>
      </c>
      <c r="K1268" s="23" t="s">
        <v>3063</v>
      </c>
      <c r="L1268" s="23">
        <v>48</v>
      </c>
      <c r="M1268" s="23" t="s">
        <v>23</v>
      </c>
      <c r="N1268" s="24">
        <v>45069</v>
      </c>
      <c r="O1268" s="23" t="s">
        <v>44</v>
      </c>
      <c r="P1268" s="23">
        <v>45.612900000000003</v>
      </c>
      <c r="Q1268" s="23">
        <v>9.3680000000000003</v>
      </c>
      <c r="R1268" s="25">
        <f t="shared" si="58"/>
        <v>81</v>
      </c>
      <c r="S1268" t="str">
        <f t="shared" si="59"/>
        <v>0</v>
      </c>
      <c r="T1268" t="str">
        <f t="shared" ref="T1268:T1331" si="60">IF(E1268&lt;G1268,"1","0")</f>
        <v>0</v>
      </c>
    </row>
    <row r="1269" spans="1:20" hidden="1" x14ac:dyDescent="0.3">
      <c r="A1269" s="26" t="s">
        <v>8174</v>
      </c>
      <c r="B1269" s="26" t="s">
        <v>8175</v>
      </c>
      <c r="C1269" s="26" t="s">
        <v>42</v>
      </c>
      <c r="D1269" s="26">
        <v>171.35</v>
      </c>
      <c r="E1269" s="26">
        <v>391</v>
      </c>
      <c r="F1269" s="26" t="s">
        <v>20</v>
      </c>
      <c r="G1269" s="26">
        <v>96</v>
      </c>
      <c r="H1269" s="26">
        <v>23</v>
      </c>
      <c r="I1269" s="27">
        <v>45912</v>
      </c>
      <c r="J1269" s="26" t="s">
        <v>61</v>
      </c>
      <c r="K1269" s="26" t="s">
        <v>8171</v>
      </c>
      <c r="L1269" s="26">
        <v>24</v>
      </c>
      <c r="M1269" s="26" t="s">
        <v>23</v>
      </c>
      <c r="N1269" s="27">
        <v>45648</v>
      </c>
      <c r="O1269" s="26" t="s">
        <v>44</v>
      </c>
      <c r="P1269" s="26">
        <v>37.812800000000003</v>
      </c>
      <c r="Q1269" s="26">
        <v>10.480700000000001</v>
      </c>
      <c r="R1269" s="28">
        <f t="shared" si="58"/>
        <v>264</v>
      </c>
      <c r="S1269" t="str">
        <f t="shared" si="59"/>
        <v>0</v>
      </c>
      <c r="T1269" t="str">
        <f t="shared" si="60"/>
        <v>0</v>
      </c>
    </row>
    <row r="1270" spans="1:20" hidden="1" x14ac:dyDescent="0.3">
      <c r="A1270" s="23" t="s">
        <v>7763</v>
      </c>
      <c r="B1270" s="23" t="s">
        <v>7764</v>
      </c>
      <c r="C1270" s="23" t="s">
        <v>65</v>
      </c>
      <c r="D1270" s="23">
        <v>782.43</v>
      </c>
      <c r="E1270" s="23">
        <v>340</v>
      </c>
      <c r="F1270" s="23" t="s">
        <v>20</v>
      </c>
      <c r="G1270" s="23">
        <v>83</v>
      </c>
      <c r="H1270" s="23">
        <v>26</v>
      </c>
      <c r="I1270" s="24">
        <v>45662</v>
      </c>
      <c r="J1270" s="23" t="s">
        <v>28</v>
      </c>
      <c r="K1270" s="23" t="s">
        <v>7762</v>
      </c>
      <c r="L1270" s="23">
        <v>49</v>
      </c>
      <c r="M1270" s="23" t="s">
        <v>23</v>
      </c>
      <c r="N1270" s="24">
        <v>45477</v>
      </c>
      <c r="O1270" s="23" t="s">
        <v>138</v>
      </c>
      <c r="P1270" s="23">
        <v>43.460299999999997</v>
      </c>
      <c r="Q1270" s="23">
        <v>8.4092000000000002</v>
      </c>
      <c r="R1270" s="25">
        <f t="shared" si="58"/>
        <v>185</v>
      </c>
      <c r="S1270" t="str">
        <f t="shared" si="59"/>
        <v>0</v>
      </c>
      <c r="T1270" t="str">
        <f t="shared" si="60"/>
        <v>0</v>
      </c>
    </row>
    <row r="1271" spans="1:20" hidden="1" x14ac:dyDescent="0.3">
      <c r="A1271" s="26" t="s">
        <v>4372</v>
      </c>
      <c r="B1271" s="26" t="s">
        <v>4373</v>
      </c>
      <c r="C1271" s="26" t="s">
        <v>19</v>
      </c>
      <c r="D1271" s="26">
        <v>678.3</v>
      </c>
      <c r="E1271" s="26">
        <v>546</v>
      </c>
      <c r="F1271" s="26" t="s">
        <v>20</v>
      </c>
      <c r="G1271" s="26">
        <v>74</v>
      </c>
      <c r="H1271" s="26">
        <v>24</v>
      </c>
      <c r="I1271" s="27">
        <v>45229</v>
      </c>
      <c r="J1271" s="26" t="s">
        <v>123</v>
      </c>
      <c r="K1271" s="26" t="s">
        <v>4371</v>
      </c>
      <c r="L1271" s="26">
        <v>40</v>
      </c>
      <c r="M1271" s="26" t="s">
        <v>23</v>
      </c>
      <c r="N1271" s="27">
        <v>45043</v>
      </c>
      <c r="O1271" s="26" t="s">
        <v>112</v>
      </c>
      <c r="P1271" s="26">
        <v>57.5381</v>
      </c>
      <c r="Q1271" s="26">
        <v>-3.2031999999999998</v>
      </c>
      <c r="R1271" s="28">
        <f t="shared" si="58"/>
        <v>186</v>
      </c>
      <c r="S1271" t="str">
        <f t="shared" si="59"/>
        <v>0</v>
      </c>
      <c r="T1271" t="str">
        <f t="shared" si="60"/>
        <v>0</v>
      </c>
    </row>
    <row r="1272" spans="1:20" hidden="1" x14ac:dyDescent="0.3">
      <c r="A1272" s="23" t="s">
        <v>3119</v>
      </c>
      <c r="B1272" s="23" t="s">
        <v>3120</v>
      </c>
      <c r="C1272" s="23" t="s">
        <v>42</v>
      </c>
      <c r="D1272" s="23">
        <v>333.18</v>
      </c>
      <c r="E1272" s="23">
        <v>939</v>
      </c>
      <c r="F1272" s="23" t="s">
        <v>47</v>
      </c>
      <c r="G1272" s="23">
        <v>20</v>
      </c>
      <c r="H1272" s="23">
        <v>9</v>
      </c>
      <c r="I1272" s="24">
        <v>45708</v>
      </c>
      <c r="J1272" s="23" t="s">
        <v>154</v>
      </c>
      <c r="K1272" s="23" t="s">
        <v>3114</v>
      </c>
      <c r="L1272" s="23">
        <v>22</v>
      </c>
      <c r="M1272" s="23" t="s">
        <v>38</v>
      </c>
      <c r="N1272" s="24">
        <v>45612</v>
      </c>
      <c r="O1272" s="23" t="s">
        <v>44</v>
      </c>
      <c r="P1272" s="23">
        <v>37.244100000000003</v>
      </c>
      <c r="Q1272" s="23">
        <v>15.103300000000001</v>
      </c>
      <c r="R1272" s="25">
        <f t="shared" si="58"/>
        <v>96</v>
      </c>
      <c r="S1272" t="str">
        <f t="shared" si="59"/>
        <v>0</v>
      </c>
      <c r="T1272" t="str">
        <f t="shared" si="60"/>
        <v>0</v>
      </c>
    </row>
    <row r="1273" spans="1:20" hidden="1" x14ac:dyDescent="0.3">
      <c r="A1273" s="26" t="s">
        <v>9171</v>
      </c>
      <c r="B1273" s="26" t="s">
        <v>9172</v>
      </c>
      <c r="C1273" s="26" t="s">
        <v>42</v>
      </c>
      <c r="D1273" s="26">
        <v>551.09</v>
      </c>
      <c r="E1273" s="26">
        <v>401</v>
      </c>
      <c r="F1273" s="26" t="s">
        <v>20</v>
      </c>
      <c r="G1273" s="26">
        <v>58</v>
      </c>
      <c r="H1273" s="26">
        <v>8</v>
      </c>
      <c r="I1273" s="27">
        <v>45133</v>
      </c>
      <c r="J1273" s="26" t="s">
        <v>201</v>
      </c>
      <c r="K1273" s="26" t="s">
        <v>9168</v>
      </c>
      <c r="L1273" s="26">
        <v>10</v>
      </c>
      <c r="M1273" s="26" t="s">
        <v>23</v>
      </c>
      <c r="N1273" s="27">
        <v>45130</v>
      </c>
      <c r="O1273" s="26" t="s">
        <v>49</v>
      </c>
      <c r="P1273" s="26">
        <v>52.6158</v>
      </c>
      <c r="Q1273" s="26">
        <v>23.805499999999999</v>
      </c>
      <c r="R1273" s="28">
        <f t="shared" si="58"/>
        <v>3</v>
      </c>
      <c r="S1273" t="str">
        <f t="shared" si="59"/>
        <v>0</v>
      </c>
      <c r="T1273" t="str">
        <f t="shared" si="60"/>
        <v>0</v>
      </c>
    </row>
    <row r="1274" spans="1:20" hidden="1" x14ac:dyDescent="0.3">
      <c r="A1274" s="23" t="s">
        <v>3898</v>
      </c>
      <c r="B1274" s="23" t="s">
        <v>3899</v>
      </c>
      <c r="C1274" s="23" t="s">
        <v>65</v>
      </c>
      <c r="D1274" s="23">
        <v>449.99</v>
      </c>
      <c r="E1274" s="23">
        <v>46</v>
      </c>
      <c r="F1274" s="23" t="s">
        <v>27</v>
      </c>
      <c r="G1274" s="23">
        <v>93</v>
      </c>
      <c r="H1274" s="23">
        <v>5</v>
      </c>
      <c r="I1274" s="24">
        <v>45294</v>
      </c>
      <c r="J1274" s="23" t="s">
        <v>268</v>
      </c>
      <c r="K1274" s="23" t="s">
        <v>3895</v>
      </c>
      <c r="L1274" s="23">
        <v>37</v>
      </c>
      <c r="M1274" s="23" t="s">
        <v>23</v>
      </c>
      <c r="N1274" s="24">
        <v>45292</v>
      </c>
      <c r="O1274" s="23" t="s">
        <v>138</v>
      </c>
      <c r="P1274" s="23">
        <v>46.777700000000003</v>
      </c>
      <c r="Q1274" s="23">
        <v>-0.18870000000000001</v>
      </c>
      <c r="R1274" s="25">
        <f t="shared" si="58"/>
        <v>2</v>
      </c>
      <c r="S1274" t="str">
        <f t="shared" si="59"/>
        <v>1</v>
      </c>
      <c r="T1274" t="str">
        <f t="shared" si="60"/>
        <v>1</v>
      </c>
    </row>
    <row r="1275" spans="1:20" hidden="1" x14ac:dyDescent="0.3">
      <c r="A1275" s="26" t="s">
        <v>2270</v>
      </c>
      <c r="B1275" s="26" t="s">
        <v>2271</v>
      </c>
      <c r="C1275" s="26" t="s">
        <v>65</v>
      </c>
      <c r="D1275" s="26">
        <v>137.11000000000001</v>
      </c>
      <c r="E1275" s="26">
        <v>664</v>
      </c>
      <c r="F1275" s="26" t="s">
        <v>20</v>
      </c>
      <c r="G1275" s="26">
        <v>37</v>
      </c>
      <c r="H1275" s="26">
        <v>1</v>
      </c>
      <c r="I1275" s="27">
        <v>45669</v>
      </c>
      <c r="J1275" s="26" t="s">
        <v>328</v>
      </c>
      <c r="K1275" s="26" t="s">
        <v>2269</v>
      </c>
      <c r="L1275" s="26">
        <v>14</v>
      </c>
      <c r="M1275" s="26" t="s">
        <v>23</v>
      </c>
      <c r="N1275" s="27">
        <v>45364</v>
      </c>
      <c r="O1275" s="26" t="s">
        <v>44</v>
      </c>
      <c r="P1275" s="26">
        <v>42.049700000000001</v>
      </c>
      <c r="Q1275" s="26">
        <v>18.2532</v>
      </c>
      <c r="R1275" s="28">
        <f t="shared" si="58"/>
        <v>305</v>
      </c>
      <c r="S1275" t="str">
        <f t="shared" si="59"/>
        <v>0</v>
      </c>
      <c r="T1275" t="str">
        <f t="shared" si="60"/>
        <v>0</v>
      </c>
    </row>
    <row r="1276" spans="1:20" hidden="1" x14ac:dyDescent="0.3">
      <c r="A1276" s="23" t="s">
        <v>2080</v>
      </c>
      <c r="B1276" s="23" t="s">
        <v>2081</v>
      </c>
      <c r="C1276" s="23" t="s">
        <v>36</v>
      </c>
      <c r="D1276" s="23">
        <v>908.11</v>
      </c>
      <c r="E1276" s="23">
        <v>749</v>
      </c>
      <c r="F1276" s="23" t="s">
        <v>47</v>
      </c>
      <c r="G1276" s="23">
        <v>31</v>
      </c>
      <c r="H1276" s="23">
        <v>15</v>
      </c>
      <c r="I1276" s="24">
        <v>45526</v>
      </c>
      <c r="J1276" s="23" t="s">
        <v>131</v>
      </c>
      <c r="K1276" s="23" t="s">
        <v>2075</v>
      </c>
      <c r="L1276" s="23">
        <v>22</v>
      </c>
      <c r="M1276" s="23" t="s">
        <v>23</v>
      </c>
      <c r="N1276" s="24">
        <v>45378</v>
      </c>
      <c r="O1276" s="23" t="s">
        <v>112</v>
      </c>
      <c r="P1276" s="23">
        <v>56.027999999999999</v>
      </c>
      <c r="Q1276" s="23">
        <v>-1.4802</v>
      </c>
      <c r="R1276" s="25">
        <f t="shared" si="58"/>
        <v>148</v>
      </c>
      <c r="S1276" t="str">
        <f t="shared" si="59"/>
        <v>0</v>
      </c>
      <c r="T1276" t="str">
        <f t="shared" si="60"/>
        <v>0</v>
      </c>
    </row>
    <row r="1277" spans="1:20" hidden="1" x14ac:dyDescent="0.3">
      <c r="A1277" s="26" t="s">
        <v>8658</v>
      </c>
      <c r="B1277" s="26" t="s">
        <v>8659</v>
      </c>
      <c r="C1277" s="26" t="s">
        <v>32</v>
      </c>
      <c r="D1277" s="26">
        <v>573.91999999999996</v>
      </c>
      <c r="E1277" s="26">
        <v>424</v>
      </c>
      <c r="F1277" s="26" t="s">
        <v>20</v>
      </c>
      <c r="G1277" s="26">
        <v>93</v>
      </c>
      <c r="H1277" s="26">
        <v>17</v>
      </c>
      <c r="I1277" s="27">
        <v>45595</v>
      </c>
      <c r="J1277" s="26" t="s">
        <v>360</v>
      </c>
      <c r="K1277" s="26" t="s">
        <v>8657</v>
      </c>
      <c r="L1277" s="26">
        <v>38</v>
      </c>
      <c r="M1277" s="26" t="s">
        <v>38</v>
      </c>
      <c r="N1277" s="27">
        <v>45450</v>
      </c>
      <c r="O1277" s="26" t="s">
        <v>24</v>
      </c>
      <c r="P1277" s="26">
        <v>49.129199999999997</v>
      </c>
      <c r="Q1277" s="26">
        <v>12.6668</v>
      </c>
      <c r="R1277" s="28">
        <f t="shared" si="58"/>
        <v>145</v>
      </c>
      <c r="S1277" t="str">
        <f t="shared" si="59"/>
        <v>0</v>
      </c>
      <c r="T1277" t="str">
        <f t="shared" si="60"/>
        <v>0</v>
      </c>
    </row>
    <row r="1278" spans="1:20" hidden="1" x14ac:dyDescent="0.3">
      <c r="A1278" s="23" t="s">
        <v>621</v>
      </c>
      <c r="B1278" s="23" t="s">
        <v>622</v>
      </c>
      <c r="C1278" s="23" t="s">
        <v>65</v>
      </c>
      <c r="D1278" s="23">
        <v>881.44</v>
      </c>
      <c r="E1278" s="23">
        <v>516</v>
      </c>
      <c r="F1278" s="23" t="s">
        <v>20</v>
      </c>
      <c r="G1278" s="23">
        <v>56</v>
      </c>
      <c r="H1278" s="23">
        <v>15</v>
      </c>
      <c r="I1278" s="24">
        <v>45535</v>
      </c>
      <c r="J1278" s="23" t="s">
        <v>66</v>
      </c>
      <c r="K1278" s="23" t="s">
        <v>620</v>
      </c>
      <c r="L1278" s="23">
        <v>19</v>
      </c>
      <c r="M1278" s="23" t="s">
        <v>23</v>
      </c>
      <c r="N1278" s="24">
        <v>45473</v>
      </c>
      <c r="O1278" s="23" t="s">
        <v>24</v>
      </c>
      <c r="P1278" s="23">
        <v>53.002099999999999</v>
      </c>
      <c r="Q1278" s="23">
        <v>8.7873000000000001</v>
      </c>
      <c r="R1278" s="25">
        <f t="shared" si="58"/>
        <v>62</v>
      </c>
      <c r="S1278" t="str">
        <f t="shared" si="59"/>
        <v>0</v>
      </c>
      <c r="T1278" t="str">
        <f t="shared" si="60"/>
        <v>0</v>
      </c>
    </row>
    <row r="1279" spans="1:20" hidden="1" x14ac:dyDescent="0.3">
      <c r="A1279" s="26" t="s">
        <v>10131</v>
      </c>
      <c r="B1279" s="26" t="s">
        <v>10132</v>
      </c>
      <c r="C1279" s="26" t="s">
        <v>65</v>
      </c>
      <c r="D1279" s="26">
        <v>825.59</v>
      </c>
      <c r="E1279" s="26">
        <v>959</v>
      </c>
      <c r="F1279" s="26" t="s">
        <v>47</v>
      </c>
      <c r="G1279" s="26">
        <v>89</v>
      </c>
      <c r="H1279" s="26">
        <v>8</v>
      </c>
      <c r="I1279" s="27">
        <v>45470</v>
      </c>
      <c r="J1279" s="26" t="s">
        <v>93</v>
      </c>
      <c r="K1279" s="26" t="s">
        <v>10130</v>
      </c>
      <c r="L1279" s="26">
        <v>7</v>
      </c>
      <c r="M1279" s="26" t="s">
        <v>23</v>
      </c>
      <c r="N1279" s="27">
        <v>45244</v>
      </c>
      <c r="O1279" s="26" t="s">
        <v>90</v>
      </c>
      <c r="P1279" s="26">
        <v>47.657699999999998</v>
      </c>
      <c r="Q1279" s="26">
        <v>11.7684</v>
      </c>
      <c r="R1279" s="28">
        <f t="shared" si="58"/>
        <v>226</v>
      </c>
      <c r="S1279" t="str">
        <f t="shared" si="59"/>
        <v>0</v>
      </c>
      <c r="T1279" t="str">
        <f t="shared" si="60"/>
        <v>0</v>
      </c>
    </row>
    <row r="1280" spans="1:20" hidden="1" x14ac:dyDescent="0.3">
      <c r="A1280" s="23" t="s">
        <v>2488</v>
      </c>
      <c r="B1280" s="23" t="s">
        <v>2489</v>
      </c>
      <c r="C1280" s="23" t="s">
        <v>65</v>
      </c>
      <c r="D1280" s="23">
        <v>88.98</v>
      </c>
      <c r="E1280" s="23">
        <v>957</v>
      </c>
      <c r="F1280" s="23" t="s">
        <v>47</v>
      </c>
      <c r="G1280" s="23">
        <v>75</v>
      </c>
      <c r="H1280" s="23">
        <v>23</v>
      </c>
      <c r="I1280" s="24">
        <v>45894</v>
      </c>
      <c r="J1280" s="23" t="s">
        <v>158</v>
      </c>
      <c r="K1280" s="23" t="s">
        <v>2490</v>
      </c>
      <c r="L1280" s="23">
        <v>12</v>
      </c>
      <c r="M1280" s="23" t="s">
        <v>23</v>
      </c>
      <c r="N1280" s="24">
        <v>45704</v>
      </c>
      <c r="O1280" s="23" t="s">
        <v>39</v>
      </c>
      <c r="P1280" s="23">
        <v>58.870100000000001</v>
      </c>
      <c r="Q1280" s="23">
        <v>11.4392</v>
      </c>
      <c r="R1280" s="25">
        <f t="shared" si="58"/>
        <v>190</v>
      </c>
      <c r="S1280" t="str">
        <f t="shared" si="59"/>
        <v>0</v>
      </c>
      <c r="T1280" t="str">
        <f t="shared" si="60"/>
        <v>0</v>
      </c>
    </row>
    <row r="1281" spans="1:20" hidden="1" x14ac:dyDescent="0.3">
      <c r="A1281" s="26" t="s">
        <v>3245</v>
      </c>
      <c r="B1281" s="26" t="s">
        <v>3246</v>
      </c>
      <c r="C1281" s="26" t="s">
        <v>32</v>
      </c>
      <c r="D1281" s="26">
        <v>215.2</v>
      </c>
      <c r="E1281" s="26">
        <v>636</v>
      </c>
      <c r="F1281" s="26" t="s">
        <v>20</v>
      </c>
      <c r="G1281" s="26">
        <v>34</v>
      </c>
      <c r="H1281" s="26">
        <v>21</v>
      </c>
      <c r="I1281" s="27">
        <v>45479</v>
      </c>
      <c r="J1281" s="26" t="s">
        <v>123</v>
      </c>
      <c r="K1281" s="26" t="s">
        <v>3240</v>
      </c>
      <c r="L1281" s="26">
        <v>15</v>
      </c>
      <c r="M1281" s="26" t="s">
        <v>23</v>
      </c>
      <c r="N1281" s="27">
        <v>45467</v>
      </c>
      <c r="O1281" s="26" t="s">
        <v>84</v>
      </c>
      <c r="P1281" s="26">
        <v>51.570099999999996</v>
      </c>
      <c r="Q1281" s="26">
        <v>5.4604999999999997</v>
      </c>
      <c r="R1281" s="28">
        <f t="shared" si="58"/>
        <v>12</v>
      </c>
      <c r="S1281" t="str">
        <f t="shared" si="59"/>
        <v>0</v>
      </c>
      <c r="T1281" t="str">
        <f t="shared" si="60"/>
        <v>0</v>
      </c>
    </row>
    <row r="1282" spans="1:20" hidden="1" x14ac:dyDescent="0.3">
      <c r="A1282" s="23" t="s">
        <v>1930</v>
      </c>
      <c r="B1282" s="23" t="s">
        <v>1931</v>
      </c>
      <c r="C1282" s="23" t="s">
        <v>19</v>
      </c>
      <c r="D1282" s="23">
        <v>153.81</v>
      </c>
      <c r="E1282" s="23">
        <v>878</v>
      </c>
      <c r="F1282" s="23" t="s">
        <v>47</v>
      </c>
      <c r="G1282" s="23">
        <v>76</v>
      </c>
      <c r="H1282" s="23">
        <v>26</v>
      </c>
      <c r="I1282" s="24">
        <v>45569</v>
      </c>
      <c r="J1282" s="23" t="s">
        <v>87</v>
      </c>
      <c r="K1282" s="23" t="s">
        <v>1929</v>
      </c>
      <c r="L1282" s="23">
        <v>36</v>
      </c>
      <c r="M1282" s="23" t="s">
        <v>23</v>
      </c>
      <c r="N1282" s="24">
        <v>45544</v>
      </c>
      <c r="O1282" s="23" t="s">
        <v>24</v>
      </c>
      <c r="P1282" s="23">
        <v>47.312199999999997</v>
      </c>
      <c r="Q1282" s="23">
        <v>8.4772999999999996</v>
      </c>
      <c r="R1282" s="25">
        <f t="shared" si="58"/>
        <v>25</v>
      </c>
      <c r="S1282" t="str">
        <f t="shared" si="59"/>
        <v>0</v>
      </c>
      <c r="T1282" t="str">
        <f t="shared" si="60"/>
        <v>0</v>
      </c>
    </row>
    <row r="1283" spans="1:20" hidden="1" x14ac:dyDescent="0.3">
      <c r="A1283" s="26" t="s">
        <v>4148</v>
      </c>
      <c r="B1283" s="26" t="s">
        <v>4149</v>
      </c>
      <c r="C1283" s="26" t="s">
        <v>42</v>
      </c>
      <c r="D1283" s="26">
        <v>832.47</v>
      </c>
      <c r="E1283" s="26">
        <v>327</v>
      </c>
      <c r="F1283" s="26" t="s">
        <v>20</v>
      </c>
      <c r="G1283" s="26">
        <v>96</v>
      </c>
      <c r="H1283" s="26">
        <v>3</v>
      </c>
      <c r="I1283" s="27">
        <v>45732</v>
      </c>
      <c r="J1283" s="26" t="s">
        <v>321</v>
      </c>
      <c r="K1283" s="26" t="s">
        <v>4147</v>
      </c>
      <c r="L1283" s="26">
        <v>46</v>
      </c>
      <c r="M1283" s="26" t="s">
        <v>23</v>
      </c>
      <c r="N1283" s="27">
        <v>45644</v>
      </c>
      <c r="O1283" s="26" t="s">
        <v>77</v>
      </c>
      <c r="P1283" s="26">
        <v>51.262799999999999</v>
      </c>
      <c r="Q1283" s="26">
        <v>4.8151999999999999</v>
      </c>
      <c r="R1283" s="28">
        <f t="shared" ref="R1283:R1346" si="61">I1283-N1283</f>
        <v>88</v>
      </c>
      <c r="S1283" t="str">
        <f t="shared" ref="S1283:S1346" si="62">IF(E1283&lt;G1283,"1","0")</f>
        <v>0</v>
      </c>
      <c r="T1283" t="str">
        <f t="shared" si="60"/>
        <v>0</v>
      </c>
    </row>
    <row r="1284" spans="1:20" x14ac:dyDescent="0.3">
      <c r="A1284" s="23" t="s">
        <v>5661</v>
      </c>
      <c r="B1284" s="23" t="s">
        <v>5662</v>
      </c>
      <c r="C1284" s="23" t="s">
        <v>42</v>
      </c>
      <c r="D1284" s="23">
        <v>863.82</v>
      </c>
      <c r="E1284" s="23">
        <v>86</v>
      </c>
      <c r="F1284" s="23" t="s">
        <v>27</v>
      </c>
      <c r="G1284" s="23">
        <v>41</v>
      </c>
      <c r="H1284" s="23">
        <v>9</v>
      </c>
      <c r="I1284" s="24">
        <v>45508</v>
      </c>
      <c r="J1284" s="23" t="s">
        <v>87</v>
      </c>
      <c r="K1284" s="23" t="s">
        <v>5660</v>
      </c>
      <c r="L1284" s="23">
        <v>21</v>
      </c>
      <c r="M1284" s="23" t="s">
        <v>23</v>
      </c>
      <c r="N1284" s="24">
        <v>45234</v>
      </c>
      <c r="O1284" s="23" t="s">
        <v>44</v>
      </c>
      <c r="P1284" s="23">
        <v>42.982599999999998</v>
      </c>
      <c r="Q1284" s="23">
        <v>11.4</v>
      </c>
      <c r="R1284" s="25">
        <f t="shared" si="61"/>
        <v>274</v>
      </c>
      <c r="S1284" t="str">
        <f t="shared" si="62"/>
        <v>0</v>
      </c>
      <c r="T1284" t="str">
        <f t="shared" si="60"/>
        <v>0</v>
      </c>
    </row>
    <row r="1285" spans="1:20" hidden="1" x14ac:dyDescent="0.3">
      <c r="A1285" s="26" t="s">
        <v>9867</v>
      </c>
      <c r="B1285" s="26" t="s">
        <v>9868</v>
      </c>
      <c r="C1285" s="26" t="s">
        <v>65</v>
      </c>
      <c r="D1285" s="26">
        <v>532.69000000000005</v>
      </c>
      <c r="E1285" s="26">
        <v>514</v>
      </c>
      <c r="F1285" s="26" t="s">
        <v>20</v>
      </c>
      <c r="G1285" s="26">
        <v>26</v>
      </c>
      <c r="H1285" s="26">
        <v>20</v>
      </c>
      <c r="I1285" s="27">
        <v>45545</v>
      </c>
      <c r="J1285" s="26" t="s">
        <v>66</v>
      </c>
      <c r="K1285" s="26" t="s">
        <v>9860</v>
      </c>
      <c r="L1285" s="26">
        <v>34</v>
      </c>
      <c r="M1285" s="26" t="s">
        <v>23</v>
      </c>
      <c r="N1285" s="27">
        <v>45434</v>
      </c>
      <c r="O1285" s="26" t="s">
        <v>77</v>
      </c>
      <c r="P1285" s="26">
        <v>50.852899999999998</v>
      </c>
      <c r="Q1285" s="26">
        <v>3.2406999999999999</v>
      </c>
      <c r="R1285" s="28">
        <f t="shared" si="61"/>
        <v>111</v>
      </c>
      <c r="S1285" t="str">
        <f t="shared" si="62"/>
        <v>0</v>
      </c>
      <c r="T1285" t="str">
        <f t="shared" si="60"/>
        <v>0</v>
      </c>
    </row>
    <row r="1286" spans="1:20" x14ac:dyDescent="0.3">
      <c r="A1286" s="23" t="s">
        <v>5849</v>
      </c>
      <c r="B1286" s="23" t="s">
        <v>5850</v>
      </c>
      <c r="C1286" s="23" t="s">
        <v>72</v>
      </c>
      <c r="D1286" s="23">
        <v>113.14</v>
      </c>
      <c r="E1286" s="23">
        <v>164</v>
      </c>
      <c r="F1286" s="23" t="s">
        <v>27</v>
      </c>
      <c r="G1286" s="23">
        <v>49</v>
      </c>
      <c r="H1286" s="23">
        <v>14</v>
      </c>
      <c r="I1286" s="24">
        <v>45979</v>
      </c>
      <c r="J1286" s="23" t="s">
        <v>76</v>
      </c>
      <c r="K1286" s="23" t="s">
        <v>5848</v>
      </c>
      <c r="L1286" s="23">
        <v>47</v>
      </c>
      <c r="M1286" s="23" t="s">
        <v>38</v>
      </c>
      <c r="N1286" s="24">
        <v>45655</v>
      </c>
      <c r="O1286" s="23" t="s">
        <v>112</v>
      </c>
      <c r="P1286" s="23">
        <v>57.104999999999997</v>
      </c>
      <c r="Q1286" s="23">
        <v>-7.0331000000000001</v>
      </c>
      <c r="R1286" s="25">
        <f t="shared" si="61"/>
        <v>324</v>
      </c>
      <c r="S1286" t="str">
        <f t="shared" si="62"/>
        <v>0</v>
      </c>
      <c r="T1286" t="str">
        <f t="shared" si="60"/>
        <v>0</v>
      </c>
    </row>
    <row r="1287" spans="1:20" x14ac:dyDescent="0.3">
      <c r="A1287" s="26" t="s">
        <v>5630</v>
      </c>
      <c r="B1287" s="26" t="s">
        <v>5631</v>
      </c>
      <c r="C1287" s="26" t="s">
        <v>72</v>
      </c>
      <c r="D1287" s="26">
        <v>144.26</v>
      </c>
      <c r="E1287" s="26">
        <v>222</v>
      </c>
      <c r="F1287" s="26" t="s">
        <v>27</v>
      </c>
      <c r="G1287" s="26">
        <v>93</v>
      </c>
      <c r="H1287" s="26">
        <v>6</v>
      </c>
      <c r="I1287" s="27">
        <v>45297</v>
      </c>
      <c r="J1287" s="26" t="s">
        <v>385</v>
      </c>
      <c r="K1287" s="26" t="s">
        <v>5627</v>
      </c>
      <c r="L1287" s="26">
        <v>12</v>
      </c>
      <c r="M1287" s="26" t="s">
        <v>23</v>
      </c>
      <c r="N1287" s="27">
        <v>45083</v>
      </c>
      <c r="O1287" s="26" t="s">
        <v>24</v>
      </c>
      <c r="P1287" s="26">
        <v>52.285600000000002</v>
      </c>
      <c r="Q1287" s="26">
        <v>9.0045000000000002</v>
      </c>
      <c r="R1287" s="28">
        <f t="shared" si="61"/>
        <v>214</v>
      </c>
      <c r="S1287" t="str">
        <f t="shared" si="62"/>
        <v>0</v>
      </c>
      <c r="T1287" t="str">
        <f t="shared" si="60"/>
        <v>0</v>
      </c>
    </row>
    <row r="1288" spans="1:20" hidden="1" x14ac:dyDescent="0.3">
      <c r="A1288" s="23" t="s">
        <v>5501</v>
      </c>
      <c r="B1288" s="23" t="s">
        <v>5502</v>
      </c>
      <c r="C1288" s="23" t="s">
        <v>32</v>
      </c>
      <c r="D1288" s="23">
        <v>815.41</v>
      </c>
      <c r="E1288" s="23">
        <v>860</v>
      </c>
      <c r="F1288" s="23" t="s">
        <v>47</v>
      </c>
      <c r="G1288" s="23">
        <v>39</v>
      </c>
      <c r="H1288" s="23">
        <v>27</v>
      </c>
      <c r="I1288" s="24">
        <v>45306</v>
      </c>
      <c r="J1288" s="23" t="s">
        <v>93</v>
      </c>
      <c r="K1288" s="23" t="s">
        <v>5498</v>
      </c>
      <c r="L1288" s="23">
        <v>44</v>
      </c>
      <c r="M1288" s="23" t="s">
        <v>38</v>
      </c>
      <c r="N1288" s="24">
        <v>45288</v>
      </c>
      <c r="O1288" s="23" t="s">
        <v>84</v>
      </c>
      <c r="P1288" s="23">
        <v>52.818300000000001</v>
      </c>
      <c r="Q1288" s="23">
        <v>5.4440999999999997</v>
      </c>
      <c r="R1288" s="25">
        <f t="shared" si="61"/>
        <v>18</v>
      </c>
      <c r="S1288" t="str">
        <f t="shared" si="62"/>
        <v>0</v>
      </c>
      <c r="T1288" t="str">
        <f t="shared" si="60"/>
        <v>0</v>
      </c>
    </row>
    <row r="1289" spans="1:20" x14ac:dyDescent="0.3">
      <c r="A1289" s="26" t="s">
        <v>9721</v>
      </c>
      <c r="B1289" s="26" t="s">
        <v>9722</v>
      </c>
      <c r="C1289" s="26" t="s">
        <v>36</v>
      </c>
      <c r="D1289" s="26">
        <v>929.9</v>
      </c>
      <c r="E1289" s="26">
        <v>296</v>
      </c>
      <c r="F1289" s="26" t="s">
        <v>27</v>
      </c>
      <c r="G1289" s="26">
        <v>68</v>
      </c>
      <c r="H1289" s="26">
        <v>20</v>
      </c>
      <c r="I1289" s="27">
        <v>45778</v>
      </c>
      <c r="J1289" s="26" t="s">
        <v>204</v>
      </c>
      <c r="K1289" s="26" t="s">
        <v>9723</v>
      </c>
      <c r="L1289" s="26">
        <v>11</v>
      </c>
      <c r="M1289" s="26" t="s">
        <v>23</v>
      </c>
      <c r="N1289" s="27">
        <v>45681</v>
      </c>
      <c r="O1289" s="26" t="s">
        <v>112</v>
      </c>
      <c r="P1289" s="26">
        <v>53.880699999999997</v>
      </c>
      <c r="Q1289" s="26">
        <v>-6.5057999999999998</v>
      </c>
      <c r="R1289" s="28">
        <f t="shared" si="61"/>
        <v>97</v>
      </c>
      <c r="S1289" t="str">
        <f t="shared" si="62"/>
        <v>0</v>
      </c>
      <c r="T1289" t="str">
        <f t="shared" si="60"/>
        <v>0</v>
      </c>
    </row>
    <row r="1290" spans="1:20" hidden="1" x14ac:dyDescent="0.3">
      <c r="A1290" s="23" t="s">
        <v>6022</v>
      </c>
      <c r="B1290" s="23" t="s">
        <v>6023</v>
      </c>
      <c r="C1290" s="23" t="s">
        <v>65</v>
      </c>
      <c r="D1290" s="23">
        <v>207.48</v>
      </c>
      <c r="E1290" s="23">
        <v>915</v>
      </c>
      <c r="F1290" s="23" t="s">
        <v>47</v>
      </c>
      <c r="G1290" s="23">
        <v>37</v>
      </c>
      <c r="H1290" s="23">
        <v>25</v>
      </c>
      <c r="I1290" s="24">
        <v>45829</v>
      </c>
      <c r="J1290" s="23" t="s">
        <v>134</v>
      </c>
      <c r="K1290" s="23" t="s">
        <v>6019</v>
      </c>
      <c r="L1290" s="23">
        <v>24</v>
      </c>
      <c r="M1290" s="23" t="s">
        <v>23</v>
      </c>
      <c r="N1290" s="24">
        <v>45495</v>
      </c>
      <c r="O1290" s="23" t="s">
        <v>49</v>
      </c>
      <c r="P1290" s="23">
        <v>52.693600000000004</v>
      </c>
      <c r="Q1290" s="23">
        <v>23.8477</v>
      </c>
      <c r="R1290" s="25">
        <f t="shared" si="61"/>
        <v>334</v>
      </c>
      <c r="S1290" t="str">
        <f t="shared" si="62"/>
        <v>0</v>
      </c>
      <c r="T1290" t="str">
        <f t="shared" si="60"/>
        <v>0</v>
      </c>
    </row>
    <row r="1291" spans="1:20" hidden="1" x14ac:dyDescent="0.3">
      <c r="A1291" s="26" t="s">
        <v>4698</v>
      </c>
      <c r="B1291" s="26" t="s">
        <v>4699</v>
      </c>
      <c r="C1291" s="26" t="s">
        <v>32</v>
      </c>
      <c r="D1291" s="26">
        <v>21.03</v>
      </c>
      <c r="E1291" s="26">
        <v>450</v>
      </c>
      <c r="F1291" s="26" t="s">
        <v>20</v>
      </c>
      <c r="G1291" s="26">
        <v>56</v>
      </c>
      <c r="H1291" s="26">
        <v>4</v>
      </c>
      <c r="I1291" s="27">
        <v>45661</v>
      </c>
      <c r="J1291" s="26" t="s">
        <v>118</v>
      </c>
      <c r="K1291" s="26" t="s">
        <v>4700</v>
      </c>
      <c r="L1291" s="26">
        <v>16</v>
      </c>
      <c r="M1291" s="26" t="s">
        <v>23</v>
      </c>
      <c r="N1291" s="27">
        <v>45317</v>
      </c>
      <c r="O1291" s="26" t="s">
        <v>49</v>
      </c>
      <c r="P1291" s="26">
        <v>53.788499999999999</v>
      </c>
      <c r="Q1291" s="26">
        <v>14.700100000000001</v>
      </c>
      <c r="R1291" s="28">
        <f t="shared" si="61"/>
        <v>344</v>
      </c>
      <c r="S1291" t="str">
        <f t="shared" si="62"/>
        <v>0</v>
      </c>
      <c r="T1291" t="str">
        <f t="shared" si="60"/>
        <v>0</v>
      </c>
    </row>
    <row r="1292" spans="1:20" hidden="1" x14ac:dyDescent="0.3">
      <c r="A1292" s="23" t="s">
        <v>10206</v>
      </c>
      <c r="B1292" s="23" t="s">
        <v>10207</v>
      </c>
      <c r="C1292" s="23" t="s">
        <v>32</v>
      </c>
      <c r="D1292" s="23">
        <v>337.64</v>
      </c>
      <c r="E1292" s="23">
        <v>342</v>
      </c>
      <c r="F1292" s="23" t="s">
        <v>20</v>
      </c>
      <c r="G1292" s="23">
        <v>32</v>
      </c>
      <c r="H1292" s="23">
        <v>24</v>
      </c>
      <c r="I1292" s="24">
        <v>45303</v>
      </c>
      <c r="J1292" s="23" t="s">
        <v>360</v>
      </c>
      <c r="K1292" s="23" t="s">
        <v>10203</v>
      </c>
      <c r="L1292" s="23">
        <v>25</v>
      </c>
      <c r="M1292" s="23" t="s">
        <v>38</v>
      </c>
      <c r="N1292" s="24">
        <v>45249</v>
      </c>
      <c r="O1292" s="23" t="s">
        <v>77</v>
      </c>
      <c r="P1292" s="23">
        <v>50.252499999999998</v>
      </c>
      <c r="Q1292" s="23">
        <v>6.1097999999999999</v>
      </c>
      <c r="R1292" s="25">
        <f t="shared" si="61"/>
        <v>54</v>
      </c>
      <c r="S1292" t="str">
        <f t="shared" si="62"/>
        <v>0</v>
      </c>
      <c r="T1292" t="str">
        <f t="shared" si="60"/>
        <v>0</v>
      </c>
    </row>
    <row r="1293" spans="1:20" hidden="1" x14ac:dyDescent="0.3">
      <c r="A1293" s="26" t="s">
        <v>2388</v>
      </c>
      <c r="B1293" s="26" t="s">
        <v>2389</v>
      </c>
      <c r="C1293" s="26" t="s">
        <v>36</v>
      </c>
      <c r="D1293" s="26">
        <v>40.19</v>
      </c>
      <c r="E1293" s="26">
        <v>935</v>
      </c>
      <c r="F1293" s="26" t="s">
        <v>47</v>
      </c>
      <c r="G1293" s="26">
        <v>92</v>
      </c>
      <c r="H1293" s="26">
        <v>27</v>
      </c>
      <c r="I1293" s="27">
        <v>45397</v>
      </c>
      <c r="J1293" s="26" t="s">
        <v>93</v>
      </c>
      <c r="K1293" s="26" t="s">
        <v>2387</v>
      </c>
      <c r="L1293" s="26">
        <v>32</v>
      </c>
      <c r="M1293" s="26" t="s">
        <v>23</v>
      </c>
      <c r="N1293" s="27">
        <v>45136</v>
      </c>
      <c r="O1293" s="26" t="s">
        <v>39</v>
      </c>
      <c r="P1293" s="26">
        <v>62.241999999999997</v>
      </c>
      <c r="Q1293" s="26">
        <v>19.773700000000002</v>
      </c>
      <c r="R1293" s="28">
        <f t="shared" si="61"/>
        <v>261</v>
      </c>
      <c r="S1293" t="str">
        <f t="shared" si="62"/>
        <v>0</v>
      </c>
      <c r="T1293" t="str">
        <f t="shared" si="60"/>
        <v>0</v>
      </c>
    </row>
    <row r="1294" spans="1:20" hidden="1" x14ac:dyDescent="0.3">
      <c r="A1294" s="23" t="s">
        <v>2244</v>
      </c>
      <c r="B1294" s="23" t="s">
        <v>2245</v>
      </c>
      <c r="C1294" s="23" t="s">
        <v>32</v>
      </c>
      <c r="D1294" s="23">
        <v>829.7</v>
      </c>
      <c r="E1294" s="23">
        <v>340</v>
      </c>
      <c r="F1294" s="23" t="s">
        <v>20</v>
      </c>
      <c r="G1294" s="23">
        <v>66</v>
      </c>
      <c r="H1294" s="23">
        <v>12</v>
      </c>
      <c r="I1294" s="24">
        <v>45666</v>
      </c>
      <c r="J1294" s="23" t="s">
        <v>66</v>
      </c>
      <c r="K1294" s="23" t="s">
        <v>2237</v>
      </c>
      <c r="L1294" s="23">
        <v>32</v>
      </c>
      <c r="M1294" s="23" t="s">
        <v>23</v>
      </c>
      <c r="N1294" s="24">
        <v>45612</v>
      </c>
      <c r="O1294" s="23" t="s">
        <v>138</v>
      </c>
      <c r="P1294" s="23">
        <v>50.243499999999997</v>
      </c>
      <c r="Q1294" s="23">
        <v>7.6574</v>
      </c>
      <c r="R1294" s="25">
        <f t="shared" si="61"/>
        <v>54</v>
      </c>
      <c r="S1294" t="str">
        <f t="shared" si="62"/>
        <v>0</v>
      </c>
      <c r="T1294" t="str">
        <f t="shared" si="60"/>
        <v>0</v>
      </c>
    </row>
    <row r="1295" spans="1:20" hidden="1" x14ac:dyDescent="0.3">
      <c r="A1295" s="26" t="s">
        <v>2349</v>
      </c>
      <c r="B1295" s="26" t="s">
        <v>2350</v>
      </c>
      <c r="C1295" s="26" t="s">
        <v>42</v>
      </c>
      <c r="D1295" s="26">
        <v>496.6</v>
      </c>
      <c r="E1295" s="26">
        <v>460</v>
      </c>
      <c r="F1295" s="26" t="s">
        <v>20</v>
      </c>
      <c r="G1295" s="26">
        <v>98</v>
      </c>
      <c r="H1295" s="26">
        <v>28</v>
      </c>
      <c r="I1295" s="27">
        <v>45716</v>
      </c>
      <c r="J1295" s="26" t="s">
        <v>556</v>
      </c>
      <c r="K1295" s="26" t="s">
        <v>2344</v>
      </c>
      <c r="L1295" s="26">
        <v>20</v>
      </c>
      <c r="M1295" s="26" t="s">
        <v>23</v>
      </c>
      <c r="N1295" s="27">
        <v>45519</v>
      </c>
      <c r="O1295" s="26" t="s">
        <v>39</v>
      </c>
      <c r="P1295" s="26">
        <v>62.225099999999998</v>
      </c>
      <c r="Q1295" s="26">
        <v>16.833200000000001</v>
      </c>
      <c r="R1295" s="28">
        <f t="shared" si="61"/>
        <v>197</v>
      </c>
      <c r="S1295" t="str">
        <f t="shared" si="62"/>
        <v>0</v>
      </c>
      <c r="T1295" t="str">
        <f t="shared" si="60"/>
        <v>0</v>
      </c>
    </row>
    <row r="1296" spans="1:20" hidden="1" x14ac:dyDescent="0.3">
      <c r="A1296" s="23" t="s">
        <v>5232</v>
      </c>
      <c r="B1296" s="23" t="s">
        <v>5233</v>
      </c>
      <c r="C1296" s="23" t="s">
        <v>36</v>
      </c>
      <c r="D1296" s="23">
        <v>645.44000000000005</v>
      </c>
      <c r="E1296" s="23">
        <v>391</v>
      </c>
      <c r="F1296" s="23" t="s">
        <v>20</v>
      </c>
      <c r="G1296" s="23">
        <v>97</v>
      </c>
      <c r="H1296" s="23">
        <v>3</v>
      </c>
      <c r="I1296" s="24">
        <v>45412</v>
      </c>
      <c r="J1296" s="23" t="s">
        <v>210</v>
      </c>
      <c r="K1296" s="23" t="s">
        <v>5234</v>
      </c>
      <c r="L1296" s="23">
        <v>14</v>
      </c>
      <c r="M1296" s="23" t="s">
        <v>23</v>
      </c>
      <c r="N1296" s="24">
        <v>45184</v>
      </c>
      <c r="O1296" s="23" t="s">
        <v>90</v>
      </c>
      <c r="P1296" s="23">
        <v>47.283200000000001</v>
      </c>
      <c r="Q1296" s="23">
        <v>15.0364</v>
      </c>
      <c r="R1296" s="25">
        <f t="shared" si="61"/>
        <v>228</v>
      </c>
      <c r="S1296" t="str">
        <f t="shared" si="62"/>
        <v>0</v>
      </c>
      <c r="T1296" t="str">
        <f t="shared" si="60"/>
        <v>0</v>
      </c>
    </row>
    <row r="1297" spans="1:20" hidden="1" x14ac:dyDescent="0.3">
      <c r="A1297" s="26" t="s">
        <v>2173</v>
      </c>
      <c r="B1297" s="26" t="s">
        <v>2174</v>
      </c>
      <c r="C1297" s="26" t="s">
        <v>36</v>
      </c>
      <c r="D1297" s="26">
        <v>417.37</v>
      </c>
      <c r="E1297" s="26">
        <v>900</v>
      </c>
      <c r="F1297" s="26" t="s">
        <v>47</v>
      </c>
      <c r="G1297" s="26">
        <v>10</v>
      </c>
      <c r="H1297" s="26">
        <v>24</v>
      </c>
      <c r="I1297" s="27">
        <v>45630</v>
      </c>
      <c r="J1297" s="26" t="s">
        <v>69</v>
      </c>
      <c r="K1297" s="26" t="s">
        <v>2175</v>
      </c>
      <c r="L1297" s="26">
        <v>26</v>
      </c>
      <c r="M1297" s="26" t="s">
        <v>23</v>
      </c>
      <c r="N1297" s="27">
        <v>45498</v>
      </c>
      <c r="O1297" s="26" t="s">
        <v>39</v>
      </c>
      <c r="P1297" s="26">
        <v>59.260399999999997</v>
      </c>
      <c r="Q1297" s="26">
        <v>14.3735</v>
      </c>
      <c r="R1297" s="28">
        <f t="shared" si="61"/>
        <v>132</v>
      </c>
      <c r="S1297" t="str">
        <f t="shared" si="62"/>
        <v>0</v>
      </c>
      <c r="T1297" t="str">
        <f t="shared" si="60"/>
        <v>0</v>
      </c>
    </row>
    <row r="1298" spans="1:20" hidden="1" x14ac:dyDescent="0.3">
      <c r="A1298" s="23" t="s">
        <v>443</v>
      </c>
      <c r="B1298" s="23" t="s">
        <v>444</v>
      </c>
      <c r="C1298" s="23" t="s">
        <v>55</v>
      </c>
      <c r="D1298" s="23">
        <v>352.05</v>
      </c>
      <c r="E1298" s="23">
        <v>536</v>
      </c>
      <c r="F1298" s="23" t="s">
        <v>20</v>
      </c>
      <c r="G1298" s="23">
        <v>38</v>
      </c>
      <c r="H1298" s="23">
        <v>27</v>
      </c>
      <c r="I1298" s="24">
        <v>45726</v>
      </c>
      <c r="J1298" s="23" t="s">
        <v>221</v>
      </c>
      <c r="K1298" s="23" t="s">
        <v>440</v>
      </c>
      <c r="L1298" s="23">
        <v>11</v>
      </c>
      <c r="M1298" s="23" t="s">
        <v>23</v>
      </c>
      <c r="N1298" s="24">
        <v>45405</v>
      </c>
      <c r="O1298" s="23" t="s">
        <v>90</v>
      </c>
      <c r="P1298" s="23">
        <v>47.3262</v>
      </c>
      <c r="Q1298" s="23">
        <v>10.864599999999999</v>
      </c>
      <c r="R1298" s="25">
        <f t="shared" si="61"/>
        <v>321</v>
      </c>
      <c r="S1298" t="str">
        <f t="shared" si="62"/>
        <v>0</v>
      </c>
      <c r="T1298" t="str">
        <f t="shared" si="60"/>
        <v>0</v>
      </c>
    </row>
    <row r="1299" spans="1:20" hidden="1" x14ac:dyDescent="0.3">
      <c r="A1299" s="26" t="s">
        <v>2113</v>
      </c>
      <c r="B1299" s="26" t="s">
        <v>2114</v>
      </c>
      <c r="C1299" s="26" t="s">
        <v>36</v>
      </c>
      <c r="D1299" s="26">
        <v>229.98</v>
      </c>
      <c r="E1299" s="26">
        <v>550</v>
      </c>
      <c r="F1299" s="26" t="s">
        <v>20</v>
      </c>
      <c r="G1299" s="26">
        <v>59</v>
      </c>
      <c r="H1299" s="26">
        <v>3</v>
      </c>
      <c r="I1299" s="27">
        <v>45434</v>
      </c>
      <c r="J1299" s="26" t="s">
        <v>234</v>
      </c>
      <c r="K1299" s="26" t="s">
        <v>2110</v>
      </c>
      <c r="L1299" s="26">
        <v>8</v>
      </c>
      <c r="M1299" s="26" t="s">
        <v>23</v>
      </c>
      <c r="N1299" s="27">
        <v>45266</v>
      </c>
      <c r="O1299" s="26" t="s">
        <v>90</v>
      </c>
      <c r="P1299" s="26">
        <v>48.207299999999996</v>
      </c>
      <c r="Q1299" s="26">
        <v>14.245100000000001</v>
      </c>
      <c r="R1299" s="28">
        <f t="shared" si="61"/>
        <v>168</v>
      </c>
      <c r="S1299" t="str">
        <f t="shared" si="62"/>
        <v>0</v>
      </c>
      <c r="T1299" t="str">
        <f t="shared" si="60"/>
        <v>0</v>
      </c>
    </row>
    <row r="1300" spans="1:20" hidden="1" x14ac:dyDescent="0.3">
      <c r="A1300" s="23" t="s">
        <v>3502</v>
      </c>
      <c r="B1300" s="23" t="s">
        <v>3503</v>
      </c>
      <c r="C1300" s="23" t="s">
        <v>36</v>
      </c>
      <c r="D1300" s="23">
        <v>772.83</v>
      </c>
      <c r="E1300" s="23">
        <v>420</v>
      </c>
      <c r="F1300" s="23" t="s">
        <v>20</v>
      </c>
      <c r="G1300" s="23">
        <v>73</v>
      </c>
      <c r="H1300" s="23">
        <v>27</v>
      </c>
      <c r="I1300" s="24">
        <v>45285</v>
      </c>
      <c r="J1300" s="23" t="s">
        <v>80</v>
      </c>
      <c r="K1300" s="23" t="s">
        <v>3501</v>
      </c>
      <c r="L1300" s="23">
        <v>28</v>
      </c>
      <c r="M1300" s="23" t="s">
        <v>23</v>
      </c>
      <c r="N1300" s="24">
        <v>45248</v>
      </c>
      <c r="O1300" s="23" t="s">
        <v>84</v>
      </c>
      <c r="P1300" s="23">
        <v>52.1038</v>
      </c>
      <c r="Q1300" s="23">
        <v>4.8223000000000003</v>
      </c>
      <c r="R1300" s="25">
        <f t="shared" si="61"/>
        <v>37</v>
      </c>
      <c r="S1300" t="str">
        <f t="shared" si="62"/>
        <v>0</v>
      </c>
      <c r="T1300" t="str">
        <f t="shared" si="60"/>
        <v>0</v>
      </c>
    </row>
    <row r="1301" spans="1:20" hidden="1" x14ac:dyDescent="0.3">
      <c r="A1301" s="26" t="s">
        <v>6866</v>
      </c>
      <c r="B1301" s="26" t="s">
        <v>6867</v>
      </c>
      <c r="C1301" s="26" t="s">
        <v>19</v>
      </c>
      <c r="D1301" s="26">
        <v>698.59</v>
      </c>
      <c r="E1301" s="26">
        <v>380</v>
      </c>
      <c r="F1301" s="26" t="s">
        <v>20</v>
      </c>
      <c r="G1301" s="26">
        <v>90</v>
      </c>
      <c r="H1301" s="26">
        <v>21</v>
      </c>
      <c r="I1301" s="27">
        <v>45267</v>
      </c>
      <c r="J1301" s="26" t="s">
        <v>197</v>
      </c>
      <c r="K1301" s="26" t="s">
        <v>6863</v>
      </c>
      <c r="L1301" s="26">
        <v>38</v>
      </c>
      <c r="M1301" s="26" t="s">
        <v>23</v>
      </c>
      <c r="N1301" s="27">
        <v>45156</v>
      </c>
      <c r="O1301" s="26" t="s">
        <v>24</v>
      </c>
      <c r="P1301" s="26">
        <v>54.2089</v>
      </c>
      <c r="Q1301" s="26">
        <v>6.165</v>
      </c>
      <c r="R1301" s="28">
        <f t="shared" si="61"/>
        <v>111</v>
      </c>
      <c r="S1301" t="str">
        <f t="shared" si="62"/>
        <v>0</v>
      </c>
      <c r="T1301" t="str">
        <f t="shared" si="60"/>
        <v>0</v>
      </c>
    </row>
    <row r="1302" spans="1:20" hidden="1" x14ac:dyDescent="0.3">
      <c r="A1302" s="23" t="s">
        <v>4159</v>
      </c>
      <c r="B1302" s="23" t="s">
        <v>4160</v>
      </c>
      <c r="C1302" s="23" t="s">
        <v>42</v>
      </c>
      <c r="D1302" s="23">
        <v>367.12</v>
      </c>
      <c r="E1302" s="23">
        <v>616</v>
      </c>
      <c r="F1302" s="23" t="s">
        <v>20</v>
      </c>
      <c r="G1302" s="23">
        <v>84</v>
      </c>
      <c r="H1302" s="23">
        <v>17</v>
      </c>
      <c r="I1302" s="24">
        <v>45539</v>
      </c>
      <c r="J1302" s="23" t="s">
        <v>480</v>
      </c>
      <c r="K1302" s="23" t="s">
        <v>4158</v>
      </c>
      <c r="L1302" s="23">
        <v>45</v>
      </c>
      <c r="M1302" s="23" t="s">
        <v>38</v>
      </c>
      <c r="N1302" s="24">
        <v>45320</v>
      </c>
      <c r="O1302" s="23" t="s">
        <v>84</v>
      </c>
      <c r="P1302" s="23">
        <v>52.876600000000003</v>
      </c>
      <c r="Q1302" s="23">
        <v>6.8174000000000001</v>
      </c>
      <c r="R1302" s="25">
        <f t="shared" si="61"/>
        <v>219</v>
      </c>
      <c r="S1302" t="str">
        <f t="shared" si="62"/>
        <v>0</v>
      </c>
      <c r="T1302" t="str">
        <f t="shared" si="60"/>
        <v>0</v>
      </c>
    </row>
    <row r="1303" spans="1:20" hidden="1" x14ac:dyDescent="0.3">
      <c r="A1303" s="26" t="s">
        <v>5210</v>
      </c>
      <c r="B1303" s="26" t="s">
        <v>5211</v>
      </c>
      <c r="C1303" s="26" t="s">
        <v>65</v>
      </c>
      <c r="D1303" s="26">
        <v>327.9</v>
      </c>
      <c r="E1303" s="26">
        <v>4</v>
      </c>
      <c r="F1303" s="26" t="s">
        <v>27</v>
      </c>
      <c r="G1303" s="26">
        <v>46</v>
      </c>
      <c r="H1303" s="26">
        <v>6</v>
      </c>
      <c r="I1303" s="27">
        <v>45101</v>
      </c>
      <c r="J1303" s="26" t="s">
        <v>93</v>
      </c>
      <c r="K1303" s="26" t="s">
        <v>5209</v>
      </c>
      <c r="L1303" s="26">
        <v>18</v>
      </c>
      <c r="M1303" s="26" t="s">
        <v>23</v>
      </c>
      <c r="N1303" s="27">
        <v>45014</v>
      </c>
      <c r="O1303" s="26" t="s">
        <v>90</v>
      </c>
      <c r="P1303" s="26">
        <v>47.560499999999998</v>
      </c>
      <c r="Q1303" s="26">
        <v>13.7403</v>
      </c>
      <c r="R1303" s="28">
        <f t="shared" si="61"/>
        <v>87</v>
      </c>
      <c r="S1303" t="str">
        <f t="shared" si="62"/>
        <v>1</v>
      </c>
      <c r="T1303" t="str">
        <f t="shared" si="60"/>
        <v>1</v>
      </c>
    </row>
    <row r="1304" spans="1:20" hidden="1" x14ac:dyDescent="0.3">
      <c r="A1304" s="23" t="s">
        <v>1096</v>
      </c>
      <c r="B1304" s="23" t="s">
        <v>1097</v>
      </c>
      <c r="C1304" s="23" t="s">
        <v>55</v>
      </c>
      <c r="D1304" s="23">
        <v>11.23</v>
      </c>
      <c r="E1304" s="23">
        <v>647</v>
      </c>
      <c r="F1304" s="23" t="s">
        <v>20</v>
      </c>
      <c r="G1304" s="23">
        <v>70</v>
      </c>
      <c r="H1304" s="23">
        <v>15</v>
      </c>
      <c r="I1304" s="24">
        <v>45577</v>
      </c>
      <c r="J1304" s="23" t="s">
        <v>143</v>
      </c>
      <c r="K1304" s="23" t="s">
        <v>1095</v>
      </c>
      <c r="L1304" s="23">
        <v>48</v>
      </c>
      <c r="M1304" s="23" t="s">
        <v>23</v>
      </c>
      <c r="N1304" s="24">
        <v>45274</v>
      </c>
      <c r="O1304" s="23" t="s">
        <v>112</v>
      </c>
      <c r="P1304" s="23">
        <v>58.211300000000001</v>
      </c>
      <c r="Q1304" s="23">
        <v>-6.0772000000000004</v>
      </c>
      <c r="R1304" s="25">
        <f t="shared" si="61"/>
        <v>303</v>
      </c>
      <c r="S1304" t="str">
        <f t="shared" si="62"/>
        <v>0</v>
      </c>
      <c r="T1304" t="str">
        <f t="shared" si="60"/>
        <v>0</v>
      </c>
    </row>
    <row r="1305" spans="1:20" hidden="1" x14ac:dyDescent="0.3">
      <c r="A1305" s="26" t="s">
        <v>391</v>
      </c>
      <c r="B1305" s="26" t="s">
        <v>392</v>
      </c>
      <c r="C1305" s="26" t="s">
        <v>36</v>
      </c>
      <c r="D1305" s="26">
        <v>72.92</v>
      </c>
      <c r="E1305" s="26">
        <v>3</v>
      </c>
      <c r="F1305" s="26" t="s">
        <v>27</v>
      </c>
      <c r="G1305" s="26">
        <v>16</v>
      </c>
      <c r="H1305" s="26">
        <v>11</v>
      </c>
      <c r="I1305" s="27">
        <v>45503</v>
      </c>
      <c r="J1305" s="26" t="s">
        <v>43</v>
      </c>
      <c r="K1305" s="26" t="s">
        <v>393</v>
      </c>
      <c r="L1305" s="26">
        <v>21</v>
      </c>
      <c r="M1305" s="26" t="s">
        <v>23</v>
      </c>
      <c r="N1305" s="27">
        <v>45324</v>
      </c>
      <c r="O1305" s="26" t="s">
        <v>49</v>
      </c>
      <c r="P1305" s="26">
        <v>52.016800000000003</v>
      </c>
      <c r="Q1305" s="26">
        <v>18.847200000000001</v>
      </c>
      <c r="R1305" s="28">
        <f t="shared" si="61"/>
        <v>179</v>
      </c>
      <c r="S1305" t="str">
        <f t="shared" si="62"/>
        <v>1</v>
      </c>
      <c r="T1305" t="str">
        <f t="shared" si="60"/>
        <v>1</v>
      </c>
    </row>
    <row r="1306" spans="1:20" hidden="1" x14ac:dyDescent="0.3">
      <c r="A1306" s="23" t="s">
        <v>9850</v>
      </c>
      <c r="B1306" s="23" t="s">
        <v>9851</v>
      </c>
      <c r="C1306" s="23" t="s">
        <v>19</v>
      </c>
      <c r="D1306" s="23">
        <v>627.02</v>
      </c>
      <c r="E1306" s="23">
        <v>680</v>
      </c>
      <c r="F1306" s="23" t="s">
        <v>20</v>
      </c>
      <c r="G1306" s="23">
        <v>99</v>
      </c>
      <c r="H1306" s="23">
        <v>18</v>
      </c>
      <c r="I1306" s="24">
        <v>45510</v>
      </c>
      <c r="J1306" s="23" t="s">
        <v>204</v>
      </c>
      <c r="K1306" s="23" t="s">
        <v>9841</v>
      </c>
      <c r="L1306" s="23">
        <v>49</v>
      </c>
      <c r="M1306" s="23" t="s">
        <v>38</v>
      </c>
      <c r="N1306" s="24">
        <v>45210</v>
      </c>
      <c r="O1306" s="23" t="s">
        <v>90</v>
      </c>
      <c r="P1306" s="23">
        <v>47.071800000000003</v>
      </c>
      <c r="Q1306" s="23">
        <v>15.8032</v>
      </c>
      <c r="R1306" s="25">
        <f t="shared" si="61"/>
        <v>300</v>
      </c>
      <c r="S1306" t="str">
        <f t="shared" si="62"/>
        <v>0</v>
      </c>
      <c r="T1306" t="str">
        <f t="shared" si="60"/>
        <v>0</v>
      </c>
    </row>
    <row r="1307" spans="1:20" hidden="1" x14ac:dyDescent="0.3">
      <c r="A1307" s="26" t="s">
        <v>3950</v>
      </c>
      <c r="B1307" s="26" t="s">
        <v>3951</v>
      </c>
      <c r="C1307" s="26" t="s">
        <v>19</v>
      </c>
      <c r="D1307" s="26">
        <v>519.46</v>
      </c>
      <c r="E1307" s="26">
        <v>315</v>
      </c>
      <c r="F1307" s="26" t="s">
        <v>20</v>
      </c>
      <c r="G1307" s="26">
        <v>96</v>
      </c>
      <c r="H1307" s="26">
        <v>28</v>
      </c>
      <c r="I1307" s="27">
        <v>45452</v>
      </c>
      <c r="J1307" s="26" t="s">
        <v>104</v>
      </c>
      <c r="K1307" s="26" t="s">
        <v>3949</v>
      </c>
      <c r="L1307" s="26">
        <v>12</v>
      </c>
      <c r="M1307" s="26" t="s">
        <v>23</v>
      </c>
      <c r="N1307" s="27">
        <v>45327</v>
      </c>
      <c r="O1307" s="26" t="s">
        <v>84</v>
      </c>
      <c r="P1307" s="26">
        <v>53.228900000000003</v>
      </c>
      <c r="Q1307" s="26">
        <v>6.3494999999999999</v>
      </c>
      <c r="R1307" s="28">
        <f t="shared" si="61"/>
        <v>125</v>
      </c>
      <c r="S1307" t="str">
        <f t="shared" si="62"/>
        <v>0</v>
      </c>
      <c r="T1307" t="str">
        <f t="shared" si="60"/>
        <v>0</v>
      </c>
    </row>
    <row r="1308" spans="1:20" hidden="1" x14ac:dyDescent="0.3">
      <c r="A1308" s="23" t="s">
        <v>1298</v>
      </c>
      <c r="B1308" s="23" t="s">
        <v>1299</v>
      </c>
      <c r="C1308" s="23" t="s">
        <v>32</v>
      </c>
      <c r="D1308" s="23">
        <v>440.46</v>
      </c>
      <c r="E1308" s="23">
        <v>821</v>
      </c>
      <c r="F1308" s="23" t="s">
        <v>47</v>
      </c>
      <c r="G1308" s="23">
        <v>73</v>
      </c>
      <c r="H1308" s="23">
        <v>3</v>
      </c>
      <c r="I1308" s="24">
        <v>45593</v>
      </c>
      <c r="J1308" s="23" t="s">
        <v>126</v>
      </c>
      <c r="K1308" s="23" t="s">
        <v>1295</v>
      </c>
      <c r="L1308" s="23">
        <v>46</v>
      </c>
      <c r="M1308" s="23" t="s">
        <v>23</v>
      </c>
      <c r="N1308" s="24">
        <v>45360</v>
      </c>
      <c r="O1308" s="23" t="s">
        <v>112</v>
      </c>
      <c r="P1308" s="23">
        <v>51.619199999999999</v>
      </c>
      <c r="Q1308" s="23">
        <v>-7.3324999999999996</v>
      </c>
      <c r="R1308" s="25">
        <f t="shared" si="61"/>
        <v>233</v>
      </c>
      <c r="S1308" t="str">
        <f t="shared" si="62"/>
        <v>0</v>
      </c>
      <c r="T1308" t="str">
        <f t="shared" si="60"/>
        <v>0</v>
      </c>
    </row>
    <row r="1309" spans="1:20" hidden="1" x14ac:dyDescent="0.3">
      <c r="A1309" s="26" t="s">
        <v>1932</v>
      </c>
      <c r="B1309" s="26" t="s">
        <v>1933</v>
      </c>
      <c r="C1309" s="26" t="s">
        <v>65</v>
      </c>
      <c r="D1309" s="26">
        <v>829.23</v>
      </c>
      <c r="E1309" s="26">
        <v>917</v>
      </c>
      <c r="F1309" s="26" t="s">
        <v>47</v>
      </c>
      <c r="G1309" s="26">
        <v>27</v>
      </c>
      <c r="H1309" s="26">
        <v>27</v>
      </c>
      <c r="I1309" s="27">
        <v>45332</v>
      </c>
      <c r="J1309" s="26" t="s">
        <v>87</v>
      </c>
      <c r="K1309" s="26" t="s">
        <v>1929</v>
      </c>
      <c r="L1309" s="26">
        <v>17</v>
      </c>
      <c r="M1309" s="26" t="s">
        <v>38</v>
      </c>
      <c r="N1309" s="27">
        <v>45097</v>
      </c>
      <c r="O1309" s="26" t="s">
        <v>84</v>
      </c>
      <c r="P1309" s="26">
        <v>52.434699999999999</v>
      </c>
      <c r="Q1309" s="26">
        <v>3.5226999999999999</v>
      </c>
      <c r="R1309" s="28">
        <f t="shared" si="61"/>
        <v>235</v>
      </c>
      <c r="S1309" t="str">
        <f t="shared" si="62"/>
        <v>0</v>
      </c>
      <c r="T1309" t="str">
        <f t="shared" si="60"/>
        <v>0</v>
      </c>
    </row>
    <row r="1310" spans="1:20" x14ac:dyDescent="0.3">
      <c r="A1310" s="23" t="s">
        <v>1632</v>
      </c>
      <c r="B1310" s="23" t="s">
        <v>1633</v>
      </c>
      <c r="C1310" s="23" t="s">
        <v>65</v>
      </c>
      <c r="D1310" s="23">
        <v>508.86</v>
      </c>
      <c r="E1310" s="23">
        <v>77</v>
      </c>
      <c r="F1310" s="23" t="s">
        <v>27</v>
      </c>
      <c r="G1310" s="23">
        <v>38</v>
      </c>
      <c r="H1310" s="23">
        <v>17</v>
      </c>
      <c r="I1310" s="24">
        <v>45134</v>
      </c>
      <c r="J1310" s="23" t="s">
        <v>221</v>
      </c>
      <c r="K1310" s="23" t="s">
        <v>1625</v>
      </c>
      <c r="L1310" s="23">
        <v>11</v>
      </c>
      <c r="M1310" s="23" t="s">
        <v>23</v>
      </c>
      <c r="N1310" s="24">
        <v>45085</v>
      </c>
      <c r="O1310" s="23" t="s">
        <v>39</v>
      </c>
      <c r="P1310" s="23">
        <v>64.584999999999994</v>
      </c>
      <c r="Q1310" s="23">
        <v>18.0486</v>
      </c>
      <c r="R1310" s="25">
        <f t="shared" si="61"/>
        <v>49</v>
      </c>
      <c r="S1310" t="str">
        <f t="shared" si="62"/>
        <v>0</v>
      </c>
      <c r="T1310" t="str">
        <f t="shared" si="60"/>
        <v>0</v>
      </c>
    </row>
    <row r="1311" spans="1:20" hidden="1" x14ac:dyDescent="0.3">
      <c r="A1311" s="26" t="s">
        <v>5817</v>
      </c>
      <c r="B1311" s="26" t="s">
        <v>5818</v>
      </c>
      <c r="C1311" s="26" t="s">
        <v>72</v>
      </c>
      <c r="D1311" s="26">
        <v>390.65</v>
      </c>
      <c r="E1311" s="26">
        <v>530</v>
      </c>
      <c r="F1311" s="26" t="s">
        <v>20</v>
      </c>
      <c r="G1311" s="26">
        <v>69</v>
      </c>
      <c r="H1311" s="26">
        <v>11</v>
      </c>
      <c r="I1311" s="27">
        <v>45754</v>
      </c>
      <c r="J1311" s="26" t="s">
        <v>204</v>
      </c>
      <c r="K1311" s="26" t="s">
        <v>5819</v>
      </c>
      <c r="L1311" s="26">
        <v>7</v>
      </c>
      <c r="M1311" s="26" t="s">
        <v>23</v>
      </c>
      <c r="N1311" s="27">
        <v>45549</v>
      </c>
      <c r="O1311" s="26" t="s">
        <v>44</v>
      </c>
      <c r="P1311" s="26">
        <v>43.5593</v>
      </c>
      <c r="Q1311" s="26">
        <v>13.622999999999999</v>
      </c>
      <c r="R1311" s="28">
        <f t="shared" si="61"/>
        <v>205</v>
      </c>
      <c r="S1311" t="str">
        <f t="shared" si="62"/>
        <v>0</v>
      </c>
      <c r="T1311" t="str">
        <f t="shared" si="60"/>
        <v>0</v>
      </c>
    </row>
    <row r="1312" spans="1:20" hidden="1" x14ac:dyDescent="0.3">
      <c r="A1312" s="23" t="s">
        <v>10108</v>
      </c>
      <c r="B1312" s="23" t="s">
        <v>10109</v>
      </c>
      <c r="C1312" s="23" t="s">
        <v>42</v>
      </c>
      <c r="D1312" s="23">
        <v>169.64</v>
      </c>
      <c r="E1312" s="23">
        <v>716</v>
      </c>
      <c r="F1312" s="23" t="s">
        <v>47</v>
      </c>
      <c r="G1312" s="23">
        <v>63</v>
      </c>
      <c r="H1312" s="23">
        <v>6</v>
      </c>
      <c r="I1312" s="24">
        <v>45851</v>
      </c>
      <c r="J1312" s="23" t="s">
        <v>201</v>
      </c>
      <c r="K1312" s="23" t="s">
        <v>10110</v>
      </c>
      <c r="L1312" s="23">
        <v>28</v>
      </c>
      <c r="M1312" s="23" t="s">
        <v>23</v>
      </c>
      <c r="N1312" s="24">
        <v>45657</v>
      </c>
      <c r="O1312" s="23" t="s">
        <v>77</v>
      </c>
      <c r="P1312" s="23">
        <v>50.345399999999998</v>
      </c>
      <c r="Q1312" s="23">
        <v>3.2833999999999999</v>
      </c>
      <c r="R1312" s="25">
        <f t="shared" si="61"/>
        <v>194</v>
      </c>
      <c r="S1312" t="str">
        <f t="shared" si="62"/>
        <v>0</v>
      </c>
      <c r="T1312" t="str">
        <f t="shared" si="60"/>
        <v>0</v>
      </c>
    </row>
    <row r="1313" spans="1:20" hidden="1" x14ac:dyDescent="0.3">
      <c r="A1313" s="26" t="s">
        <v>7595</v>
      </c>
      <c r="B1313" s="26" t="s">
        <v>7596</v>
      </c>
      <c r="C1313" s="26" t="s">
        <v>72</v>
      </c>
      <c r="D1313" s="26">
        <v>822.48</v>
      </c>
      <c r="E1313" s="26">
        <v>354</v>
      </c>
      <c r="F1313" s="26" t="s">
        <v>20</v>
      </c>
      <c r="G1313" s="26">
        <v>81</v>
      </c>
      <c r="H1313" s="26">
        <v>5</v>
      </c>
      <c r="I1313" s="27">
        <v>45737</v>
      </c>
      <c r="J1313" s="26" t="s">
        <v>76</v>
      </c>
      <c r="K1313" s="26" t="s">
        <v>7594</v>
      </c>
      <c r="L1313" s="26">
        <v>28</v>
      </c>
      <c r="M1313" s="26" t="s">
        <v>23</v>
      </c>
      <c r="N1313" s="27">
        <v>45632</v>
      </c>
      <c r="O1313" s="26" t="s">
        <v>138</v>
      </c>
      <c r="P1313" s="26">
        <v>44.295900000000003</v>
      </c>
      <c r="Q1313" s="26">
        <v>2.5577000000000001</v>
      </c>
      <c r="R1313" s="28">
        <f t="shared" si="61"/>
        <v>105</v>
      </c>
      <c r="S1313" t="str">
        <f t="shared" si="62"/>
        <v>0</v>
      </c>
      <c r="T1313" t="str">
        <f t="shared" si="60"/>
        <v>0</v>
      </c>
    </row>
    <row r="1314" spans="1:20" hidden="1" x14ac:dyDescent="0.3">
      <c r="A1314" s="23" t="s">
        <v>8624</v>
      </c>
      <c r="B1314" s="23" t="s">
        <v>8625</v>
      </c>
      <c r="C1314" s="23" t="s">
        <v>32</v>
      </c>
      <c r="D1314" s="23">
        <v>580.49</v>
      </c>
      <c r="E1314" s="23">
        <v>835</v>
      </c>
      <c r="F1314" s="23" t="s">
        <v>47</v>
      </c>
      <c r="G1314" s="23">
        <v>30</v>
      </c>
      <c r="H1314" s="23">
        <v>10</v>
      </c>
      <c r="I1314" s="24">
        <v>45646</v>
      </c>
      <c r="J1314" s="23" t="s">
        <v>158</v>
      </c>
      <c r="K1314" s="23" t="s">
        <v>8626</v>
      </c>
      <c r="L1314" s="23">
        <v>11</v>
      </c>
      <c r="M1314" s="23" t="s">
        <v>23</v>
      </c>
      <c r="N1314" s="24">
        <v>45359</v>
      </c>
      <c r="O1314" s="23" t="s">
        <v>84</v>
      </c>
      <c r="P1314" s="23">
        <v>52.56</v>
      </c>
      <c r="Q1314" s="23">
        <v>6.34</v>
      </c>
      <c r="R1314" s="25">
        <f t="shared" si="61"/>
        <v>287</v>
      </c>
      <c r="S1314" t="str">
        <f t="shared" si="62"/>
        <v>0</v>
      </c>
      <c r="T1314" t="str">
        <f t="shared" si="60"/>
        <v>0</v>
      </c>
    </row>
    <row r="1315" spans="1:20" x14ac:dyDescent="0.3">
      <c r="A1315" s="26" t="s">
        <v>10547</v>
      </c>
      <c r="B1315" s="26" t="s">
        <v>10548</v>
      </c>
      <c r="C1315" s="26" t="s">
        <v>36</v>
      </c>
      <c r="D1315" s="26">
        <v>101.54</v>
      </c>
      <c r="E1315" s="26">
        <v>32</v>
      </c>
      <c r="F1315" s="26" t="s">
        <v>27</v>
      </c>
      <c r="G1315" s="26">
        <v>30</v>
      </c>
      <c r="H1315" s="26">
        <v>2</v>
      </c>
      <c r="I1315" s="27">
        <v>45464</v>
      </c>
      <c r="J1315" s="26" t="s">
        <v>197</v>
      </c>
      <c r="K1315" s="26" t="s">
        <v>10544</v>
      </c>
      <c r="L1315" s="26">
        <v>34</v>
      </c>
      <c r="M1315" s="26" t="s">
        <v>23</v>
      </c>
      <c r="N1315" s="27">
        <v>45253</v>
      </c>
      <c r="O1315" s="26" t="s">
        <v>138</v>
      </c>
      <c r="P1315" s="26">
        <v>48.818300000000001</v>
      </c>
      <c r="Q1315" s="26">
        <v>9.1013000000000002</v>
      </c>
      <c r="R1315" s="28">
        <f t="shared" si="61"/>
        <v>211</v>
      </c>
      <c r="S1315" t="str">
        <f t="shared" si="62"/>
        <v>0</v>
      </c>
      <c r="T1315" t="str">
        <f t="shared" si="60"/>
        <v>0</v>
      </c>
    </row>
    <row r="1316" spans="1:20" hidden="1" x14ac:dyDescent="0.3">
      <c r="A1316" s="23" t="s">
        <v>5442</v>
      </c>
      <c r="B1316" s="23" t="s">
        <v>5443</v>
      </c>
      <c r="C1316" s="23" t="s">
        <v>19</v>
      </c>
      <c r="D1316" s="23">
        <v>652.41</v>
      </c>
      <c r="E1316" s="23">
        <v>661</v>
      </c>
      <c r="F1316" s="23" t="s">
        <v>20</v>
      </c>
      <c r="G1316" s="23">
        <v>67</v>
      </c>
      <c r="H1316" s="23">
        <v>15</v>
      </c>
      <c r="I1316" s="24">
        <v>45778</v>
      </c>
      <c r="J1316" s="23" t="s">
        <v>100</v>
      </c>
      <c r="K1316" s="23" t="s">
        <v>5439</v>
      </c>
      <c r="L1316" s="23">
        <v>9</v>
      </c>
      <c r="M1316" s="23" t="s">
        <v>23</v>
      </c>
      <c r="N1316" s="24">
        <v>45485</v>
      </c>
      <c r="O1316" s="23" t="s">
        <v>29</v>
      </c>
      <c r="P1316" s="23">
        <v>38.229599999999998</v>
      </c>
      <c r="Q1316" s="23">
        <v>-8.4039999999999999</v>
      </c>
      <c r="R1316" s="25">
        <f t="shared" si="61"/>
        <v>293</v>
      </c>
      <c r="S1316" t="str">
        <f t="shared" si="62"/>
        <v>0</v>
      </c>
      <c r="T1316" t="str">
        <f t="shared" si="60"/>
        <v>0</v>
      </c>
    </row>
    <row r="1317" spans="1:20" hidden="1" x14ac:dyDescent="0.3">
      <c r="A1317" s="26" t="s">
        <v>7892</v>
      </c>
      <c r="B1317" s="26" t="s">
        <v>7893</v>
      </c>
      <c r="C1317" s="26" t="s">
        <v>55</v>
      </c>
      <c r="D1317" s="26">
        <v>430.82</v>
      </c>
      <c r="E1317" s="26">
        <v>704</v>
      </c>
      <c r="F1317" s="26" t="s">
        <v>47</v>
      </c>
      <c r="G1317" s="26">
        <v>58</v>
      </c>
      <c r="H1317" s="26">
        <v>11</v>
      </c>
      <c r="I1317" s="27">
        <v>45558</v>
      </c>
      <c r="J1317" s="26" t="s">
        <v>123</v>
      </c>
      <c r="K1317" s="26" t="s">
        <v>7894</v>
      </c>
      <c r="L1317" s="26">
        <v>44</v>
      </c>
      <c r="M1317" s="26" t="s">
        <v>23</v>
      </c>
      <c r="N1317" s="27">
        <v>45534</v>
      </c>
      <c r="O1317" s="26" t="s">
        <v>84</v>
      </c>
      <c r="P1317" s="26">
        <v>51.7333</v>
      </c>
      <c r="Q1317" s="26">
        <v>6.1988000000000003</v>
      </c>
      <c r="R1317" s="28">
        <f t="shared" si="61"/>
        <v>24</v>
      </c>
      <c r="S1317" t="str">
        <f t="shared" si="62"/>
        <v>0</v>
      </c>
      <c r="T1317" t="str">
        <f t="shared" si="60"/>
        <v>0</v>
      </c>
    </row>
    <row r="1318" spans="1:20" x14ac:dyDescent="0.3">
      <c r="A1318" s="23" t="s">
        <v>1909</v>
      </c>
      <c r="B1318" s="23" t="s">
        <v>1910</v>
      </c>
      <c r="C1318" s="23" t="s">
        <v>42</v>
      </c>
      <c r="D1318" s="23">
        <v>813.27</v>
      </c>
      <c r="E1318" s="23">
        <v>138</v>
      </c>
      <c r="F1318" s="23" t="s">
        <v>27</v>
      </c>
      <c r="G1318" s="23">
        <v>45</v>
      </c>
      <c r="H1318" s="23">
        <v>24</v>
      </c>
      <c r="I1318" s="24">
        <v>45574</v>
      </c>
      <c r="J1318" s="23" t="s">
        <v>87</v>
      </c>
      <c r="K1318" s="23" t="s">
        <v>1906</v>
      </c>
      <c r="L1318" s="23">
        <v>25</v>
      </c>
      <c r="M1318" s="23" t="s">
        <v>23</v>
      </c>
      <c r="N1318" s="24">
        <v>45274</v>
      </c>
      <c r="O1318" s="23" t="s">
        <v>44</v>
      </c>
      <c r="P1318" s="23">
        <v>41.200200000000002</v>
      </c>
      <c r="Q1318" s="23">
        <v>16.331700000000001</v>
      </c>
      <c r="R1318" s="25">
        <f t="shared" si="61"/>
        <v>300</v>
      </c>
      <c r="S1318" t="str">
        <f t="shared" si="62"/>
        <v>0</v>
      </c>
      <c r="T1318" t="str">
        <f t="shared" si="60"/>
        <v>0</v>
      </c>
    </row>
    <row r="1319" spans="1:20" x14ac:dyDescent="0.3">
      <c r="A1319" s="26" t="s">
        <v>6351</v>
      </c>
      <c r="B1319" s="26" t="s">
        <v>6352</v>
      </c>
      <c r="C1319" s="26" t="s">
        <v>36</v>
      </c>
      <c r="D1319" s="26">
        <v>919.73</v>
      </c>
      <c r="E1319" s="26">
        <v>271</v>
      </c>
      <c r="F1319" s="26" t="s">
        <v>27</v>
      </c>
      <c r="G1319" s="26">
        <v>26</v>
      </c>
      <c r="H1319" s="26">
        <v>25</v>
      </c>
      <c r="I1319" s="27">
        <v>45340</v>
      </c>
      <c r="J1319" s="26" t="s">
        <v>268</v>
      </c>
      <c r="K1319" s="26" t="s">
        <v>6353</v>
      </c>
      <c r="L1319" s="26">
        <v>12</v>
      </c>
      <c r="M1319" s="26" t="s">
        <v>23</v>
      </c>
      <c r="N1319" s="27">
        <v>45257</v>
      </c>
      <c r="O1319" s="26" t="s">
        <v>138</v>
      </c>
      <c r="P1319" s="26">
        <v>46.683399999999999</v>
      </c>
      <c r="Q1319" s="26">
        <v>8.4749999999999996</v>
      </c>
      <c r="R1319" s="28">
        <f t="shared" si="61"/>
        <v>83</v>
      </c>
      <c r="S1319" t="str">
        <f t="shared" si="62"/>
        <v>0</v>
      </c>
      <c r="T1319" t="str">
        <f t="shared" si="60"/>
        <v>0</v>
      </c>
    </row>
    <row r="1320" spans="1:20" x14ac:dyDescent="0.3">
      <c r="A1320" s="23" t="s">
        <v>7195</v>
      </c>
      <c r="B1320" s="23" t="s">
        <v>7196</v>
      </c>
      <c r="C1320" s="23" t="s">
        <v>32</v>
      </c>
      <c r="D1320" s="23">
        <v>604.46</v>
      </c>
      <c r="E1320" s="23">
        <v>195</v>
      </c>
      <c r="F1320" s="23" t="s">
        <v>27</v>
      </c>
      <c r="G1320" s="23">
        <v>89</v>
      </c>
      <c r="H1320" s="23">
        <v>14</v>
      </c>
      <c r="I1320" s="24">
        <v>45456</v>
      </c>
      <c r="J1320" s="23" t="s">
        <v>185</v>
      </c>
      <c r="K1320" s="23" t="s">
        <v>7192</v>
      </c>
      <c r="L1320" s="23">
        <v>11</v>
      </c>
      <c r="M1320" s="23" t="s">
        <v>23</v>
      </c>
      <c r="N1320" s="24">
        <v>45277</v>
      </c>
      <c r="O1320" s="23" t="s">
        <v>90</v>
      </c>
      <c r="P1320" s="23">
        <v>48.864400000000003</v>
      </c>
      <c r="Q1320" s="23">
        <v>10.0336</v>
      </c>
      <c r="R1320" s="25">
        <f t="shared" si="61"/>
        <v>179</v>
      </c>
      <c r="S1320" t="str">
        <f t="shared" si="62"/>
        <v>0</v>
      </c>
      <c r="T1320" t="str">
        <f t="shared" si="60"/>
        <v>0</v>
      </c>
    </row>
    <row r="1321" spans="1:20" x14ac:dyDescent="0.3">
      <c r="A1321" s="26" t="s">
        <v>7685</v>
      </c>
      <c r="B1321" s="26" t="s">
        <v>7686</v>
      </c>
      <c r="C1321" s="26" t="s">
        <v>65</v>
      </c>
      <c r="D1321" s="26">
        <v>734.3</v>
      </c>
      <c r="E1321" s="26">
        <v>126</v>
      </c>
      <c r="F1321" s="26" t="s">
        <v>27</v>
      </c>
      <c r="G1321" s="26">
        <v>62</v>
      </c>
      <c r="H1321" s="26">
        <v>14</v>
      </c>
      <c r="I1321" s="27">
        <v>45801</v>
      </c>
      <c r="J1321" s="26" t="s">
        <v>179</v>
      </c>
      <c r="K1321" s="26" t="s">
        <v>7687</v>
      </c>
      <c r="L1321" s="26">
        <v>43</v>
      </c>
      <c r="M1321" s="26" t="s">
        <v>23</v>
      </c>
      <c r="N1321" s="27">
        <v>45437</v>
      </c>
      <c r="O1321" s="26" t="s">
        <v>84</v>
      </c>
      <c r="P1321" s="26">
        <v>52.032299999999999</v>
      </c>
      <c r="Q1321" s="26">
        <v>5.6778000000000004</v>
      </c>
      <c r="R1321" s="28">
        <f t="shared" si="61"/>
        <v>364</v>
      </c>
      <c r="S1321" t="str">
        <f t="shared" si="62"/>
        <v>0</v>
      </c>
      <c r="T1321" t="str">
        <f t="shared" si="60"/>
        <v>0</v>
      </c>
    </row>
    <row r="1322" spans="1:20" hidden="1" x14ac:dyDescent="0.3">
      <c r="A1322" s="23" t="s">
        <v>4106</v>
      </c>
      <c r="B1322" s="23" t="s">
        <v>4107</v>
      </c>
      <c r="C1322" s="23" t="s">
        <v>32</v>
      </c>
      <c r="D1322" s="23">
        <v>66.02</v>
      </c>
      <c r="E1322" s="23">
        <v>348</v>
      </c>
      <c r="F1322" s="23" t="s">
        <v>20</v>
      </c>
      <c r="G1322" s="23">
        <v>24</v>
      </c>
      <c r="H1322" s="23">
        <v>3</v>
      </c>
      <c r="I1322" s="24">
        <v>45057</v>
      </c>
      <c r="J1322" s="23" t="s">
        <v>179</v>
      </c>
      <c r="K1322" s="23" t="s">
        <v>4105</v>
      </c>
      <c r="L1322" s="23">
        <v>6</v>
      </c>
      <c r="M1322" s="23" t="s">
        <v>23</v>
      </c>
      <c r="N1322" s="24">
        <v>45017</v>
      </c>
      <c r="O1322" s="23" t="s">
        <v>24</v>
      </c>
      <c r="P1322" s="23">
        <v>49.244599999999998</v>
      </c>
      <c r="Q1322" s="23">
        <v>9.6044</v>
      </c>
      <c r="R1322" s="25">
        <f t="shared" si="61"/>
        <v>40</v>
      </c>
      <c r="S1322" t="str">
        <f t="shared" si="62"/>
        <v>0</v>
      </c>
      <c r="T1322" t="str">
        <f t="shared" si="60"/>
        <v>0</v>
      </c>
    </row>
    <row r="1323" spans="1:20" hidden="1" x14ac:dyDescent="0.3">
      <c r="A1323" s="26" t="s">
        <v>7377</v>
      </c>
      <c r="B1323" s="26" t="s">
        <v>7378</v>
      </c>
      <c r="C1323" s="26" t="s">
        <v>36</v>
      </c>
      <c r="D1323" s="26">
        <v>564.65</v>
      </c>
      <c r="E1323" s="26">
        <v>742</v>
      </c>
      <c r="F1323" s="26" t="s">
        <v>47</v>
      </c>
      <c r="G1323" s="26">
        <v>88</v>
      </c>
      <c r="H1323" s="26">
        <v>28</v>
      </c>
      <c r="I1323" s="27">
        <v>45450</v>
      </c>
      <c r="J1323" s="26" t="s">
        <v>80</v>
      </c>
      <c r="K1323" s="26" t="s">
        <v>7372</v>
      </c>
      <c r="L1323" s="26">
        <v>47</v>
      </c>
      <c r="M1323" s="26" t="s">
        <v>23</v>
      </c>
      <c r="N1323" s="27">
        <v>45110</v>
      </c>
      <c r="O1323" s="26" t="s">
        <v>77</v>
      </c>
      <c r="P1323" s="26">
        <v>50.855400000000003</v>
      </c>
      <c r="Q1323" s="26">
        <v>3.3843000000000001</v>
      </c>
      <c r="R1323" s="28">
        <f t="shared" si="61"/>
        <v>340</v>
      </c>
      <c r="S1323" t="str">
        <f t="shared" si="62"/>
        <v>0</v>
      </c>
      <c r="T1323" t="str">
        <f t="shared" si="60"/>
        <v>0</v>
      </c>
    </row>
    <row r="1324" spans="1:20" hidden="1" x14ac:dyDescent="0.3">
      <c r="A1324" s="23" t="s">
        <v>1136</v>
      </c>
      <c r="B1324" s="23" t="s">
        <v>1137</v>
      </c>
      <c r="C1324" s="23" t="s">
        <v>32</v>
      </c>
      <c r="D1324" s="23">
        <v>757.79</v>
      </c>
      <c r="E1324" s="23">
        <v>43</v>
      </c>
      <c r="F1324" s="23" t="s">
        <v>27</v>
      </c>
      <c r="G1324" s="23">
        <v>49</v>
      </c>
      <c r="H1324" s="23">
        <v>22</v>
      </c>
      <c r="I1324" s="24">
        <v>45327</v>
      </c>
      <c r="J1324" s="23" t="s">
        <v>151</v>
      </c>
      <c r="K1324" s="23" t="s">
        <v>1133</v>
      </c>
      <c r="L1324" s="23">
        <v>16</v>
      </c>
      <c r="M1324" s="23" t="s">
        <v>23</v>
      </c>
      <c r="N1324" s="24">
        <v>45219</v>
      </c>
      <c r="O1324" s="23" t="s">
        <v>44</v>
      </c>
      <c r="P1324" s="23">
        <v>42.9208</v>
      </c>
      <c r="Q1324" s="23">
        <v>14.8996</v>
      </c>
      <c r="R1324" s="25">
        <f t="shared" si="61"/>
        <v>108</v>
      </c>
      <c r="S1324" t="str">
        <f t="shared" si="62"/>
        <v>1</v>
      </c>
      <c r="T1324" t="str">
        <f t="shared" si="60"/>
        <v>1</v>
      </c>
    </row>
    <row r="1325" spans="1:20" hidden="1" x14ac:dyDescent="0.3">
      <c r="A1325" s="26" t="s">
        <v>1336</v>
      </c>
      <c r="B1325" s="26" t="s">
        <v>1337</v>
      </c>
      <c r="C1325" s="26" t="s">
        <v>65</v>
      </c>
      <c r="D1325" s="26">
        <v>501.79</v>
      </c>
      <c r="E1325" s="26">
        <v>741</v>
      </c>
      <c r="F1325" s="26" t="s">
        <v>47</v>
      </c>
      <c r="G1325" s="26">
        <v>90</v>
      </c>
      <c r="H1325" s="26">
        <v>22</v>
      </c>
      <c r="I1325" s="27">
        <v>45533</v>
      </c>
      <c r="J1325" s="26" t="s">
        <v>429</v>
      </c>
      <c r="K1325" s="26" t="s">
        <v>1333</v>
      </c>
      <c r="L1325" s="26">
        <v>32</v>
      </c>
      <c r="M1325" s="26" t="s">
        <v>23</v>
      </c>
      <c r="N1325" s="27">
        <v>45419</v>
      </c>
      <c r="O1325" s="26" t="s">
        <v>138</v>
      </c>
      <c r="P1325" s="26">
        <v>42.186900000000001</v>
      </c>
      <c r="Q1325" s="26">
        <v>2.1638999999999999</v>
      </c>
      <c r="R1325" s="28">
        <f t="shared" si="61"/>
        <v>114</v>
      </c>
      <c r="S1325" t="str">
        <f t="shared" si="62"/>
        <v>0</v>
      </c>
      <c r="T1325" t="str">
        <f t="shared" si="60"/>
        <v>0</v>
      </c>
    </row>
    <row r="1326" spans="1:20" hidden="1" x14ac:dyDescent="0.3">
      <c r="A1326" s="23" t="s">
        <v>4739</v>
      </c>
      <c r="B1326" s="23" t="s">
        <v>4740</v>
      </c>
      <c r="C1326" s="23" t="s">
        <v>36</v>
      </c>
      <c r="D1326" s="23">
        <v>597.61</v>
      </c>
      <c r="E1326" s="23">
        <v>727</v>
      </c>
      <c r="F1326" s="23" t="s">
        <v>47</v>
      </c>
      <c r="G1326" s="23">
        <v>60</v>
      </c>
      <c r="H1326" s="23">
        <v>16</v>
      </c>
      <c r="I1326" s="24">
        <v>45829</v>
      </c>
      <c r="J1326" s="23" t="s">
        <v>328</v>
      </c>
      <c r="K1326" s="23" t="s">
        <v>4736</v>
      </c>
      <c r="L1326" s="23">
        <v>48</v>
      </c>
      <c r="M1326" s="23" t="s">
        <v>23</v>
      </c>
      <c r="N1326" s="24">
        <v>45568</v>
      </c>
      <c r="O1326" s="23" t="s">
        <v>44</v>
      </c>
      <c r="P1326" s="23">
        <v>39.362299999999998</v>
      </c>
      <c r="Q1326" s="23">
        <v>15.2202</v>
      </c>
      <c r="R1326" s="25">
        <f t="shared" si="61"/>
        <v>261</v>
      </c>
      <c r="S1326" t="str">
        <f t="shared" si="62"/>
        <v>0</v>
      </c>
      <c r="T1326" t="str">
        <f t="shared" si="60"/>
        <v>0</v>
      </c>
    </row>
    <row r="1327" spans="1:20" x14ac:dyDescent="0.3">
      <c r="A1327" s="26" t="s">
        <v>3247</v>
      </c>
      <c r="B1327" s="26" t="s">
        <v>3248</v>
      </c>
      <c r="C1327" s="26" t="s">
        <v>55</v>
      </c>
      <c r="D1327" s="26">
        <v>899.96</v>
      </c>
      <c r="E1327" s="26">
        <v>243</v>
      </c>
      <c r="F1327" s="26" t="s">
        <v>27</v>
      </c>
      <c r="G1327" s="26">
        <v>74</v>
      </c>
      <c r="H1327" s="26">
        <v>14</v>
      </c>
      <c r="I1327" s="27">
        <v>45341</v>
      </c>
      <c r="J1327" s="26" t="s">
        <v>69</v>
      </c>
      <c r="K1327" s="26" t="s">
        <v>3240</v>
      </c>
      <c r="L1327" s="26">
        <v>23</v>
      </c>
      <c r="M1327" s="26" t="s">
        <v>23</v>
      </c>
      <c r="N1327" s="27">
        <v>45117</v>
      </c>
      <c r="O1327" s="26" t="s">
        <v>112</v>
      </c>
      <c r="P1327" s="26">
        <v>51.568100000000001</v>
      </c>
      <c r="Q1327" s="26">
        <v>0.72240000000000004</v>
      </c>
      <c r="R1327" s="28">
        <f t="shared" si="61"/>
        <v>224</v>
      </c>
      <c r="S1327" t="str">
        <f t="shared" si="62"/>
        <v>0</v>
      </c>
      <c r="T1327" t="str">
        <f t="shared" si="60"/>
        <v>0</v>
      </c>
    </row>
    <row r="1328" spans="1:20" hidden="1" x14ac:dyDescent="0.3">
      <c r="A1328" s="23" t="s">
        <v>4944</v>
      </c>
      <c r="B1328" s="23" t="s">
        <v>4945</v>
      </c>
      <c r="C1328" s="23" t="s">
        <v>72</v>
      </c>
      <c r="D1328" s="23">
        <v>206.12</v>
      </c>
      <c r="E1328" s="23">
        <v>8</v>
      </c>
      <c r="F1328" s="23" t="s">
        <v>27</v>
      </c>
      <c r="G1328" s="23">
        <v>22</v>
      </c>
      <c r="H1328" s="23">
        <v>10</v>
      </c>
      <c r="I1328" s="24">
        <v>45724</v>
      </c>
      <c r="J1328" s="23" t="s">
        <v>104</v>
      </c>
      <c r="K1328" s="23" t="s">
        <v>4946</v>
      </c>
      <c r="L1328" s="23">
        <v>32</v>
      </c>
      <c r="M1328" s="23" t="s">
        <v>23</v>
      </c>
      <c r="N1328" s="24">
        <v>45473</v>
      </c>
      <c r="O1328" s="23" t="s">
        <v>77</v>
      </c>
      <c r="P1328" s="23">
        <v>50.361899999999999</v>
      </c>
      <c r="Q1328" s="23">
        <v>3.2722000000000002</v>
      </c>
      <c r="R1328" s="25">
        <f t="shared" si="61"/>
        <v>251</v>
      </c>
      <c r="S1328" t="str">
        <f t="shared" si="62"/>
        <v>1</v>
      </c>
      <c r="T1328" t="str">
        <f t="shared" si="60"/>
        <v>1</v>
      </c>
    </row>
    <row r="1329" spans="1:20" hidden="1" x14ac:dyDescent="0.3">
      <c r="A1329" s="26" t="s">
        <v>3572</v>
      </c>
      <c r="B1329" s="26" t="s">
        <v>3573</v>
      </c>
      <c r="C1329" s="26" t="s">
        <v>42</v>
      </c>
      <c r="D1329" s="26">
        <v>107.26</v>
      </c>
      <c r="E1329" s="26">
        <v>761</v>
      </c>
      <c r="F1329" s="26" t="s">
        <v>47</v>
      </c>
      <c r="G1329" s="26">
        <v>47</v>
      </c>
      <c r="H1329" s="26">
        <v>22</v>
      </c>
      <c r="I1329" s="27">
        <v>45407</v>
      </c>
      <c r="J1329" s="26" t="s">
        <v>80</v>
      </c>
      <c r="K1329" s="26" t="s">
        <v>3571</v>
      </c>
      <c r="L1329" s="26">
        <v>39</v>
      </c>
      <c r="M1329" s="26" t="s">
        <v>23</v>
      </c>
      <c r="N1329" s="27">
        <v>45209</v>
      </c>
      <c r="O1329" s="26" t="s">
        <v>90</v>
      </c>
      <c r="P1329" s="26">
        <v>47.538899999999998</v>
      </c>
      <c r="Q1329" s="26">
        <v>12.6473</v>
      </c>
      <c r="R1329" s="28">
        <f t="shared" si="61"/>
        <v>198</v>
      </c>
      <c r="S1329" t="str">
        <f t="shared" si="62"/>
        <v>0</v>
      </c>
      <c r="T1329" t="str">
        <f t="shared" si="60"/>
        <v>0</v>
      </c>
    </row>
    <row r="1330" spans="1:20" hidden="1" x14ac:dyDescent="0.3">
      <c r="A1330" s="23" t="s">
        <v>9944</v>
      </c>
      <c r="B1330" s="23" t="s">
        <v>9945</v>
      </c>
      <c r="C1330" s="23" t="s">
        <v>32</v>
      </c>
      <c r="D1330" s="23">
        <v>693.74</v>
      </c>
      <c r="E1330" s="23">
        <v>711</v>
      </c>
      <c r="F1330" s="23" t="s">
        <v>47</v>
      </c>
      <c r="G1330" s="23">
        <v>83</v>
      </c>
      <c r="H1330" s="23">
        <v>8</v>
      </c>
      <c r="I1330" s="24">
        <v>45815</v>
      </c>
      <c r="J1330" s="23" t="s">
        <v>131</v>
      </c>
      <c r="K1330" s="23" t="s">
        <v>9946</v>
      </c>
      <c r="L1330" s="23">
        <v>16</v>
      </c>
      <c r="M1330" s="23" t="s">
        <v>23</v>
      </c>
      <c r="N1330" s="24">
        <v>45609</v>
      </c>
      <c r="O1330" s="23" t="s">
        <v>84</v>
      </c>
      <c r="P1330" s="23">
        <v>51.958100000000002</v>
      </c>
      <c r="Q1330" s="23">
        <v>5.5837000000000003</v>
      </c>
      <c r="R1330" s="25">
        <f t="shared" si="61"/>
        <v>206</v>
      </c>
      <c r="S1330" t="str">
        <f t="shared" si="62"/>
        <v>0</v>
      </c>
      <c r="T1330" t="str">
        <f t="shared" si="60"/>
        <v>0</v>
      </c>
    </row>
    <row r="1331" spans="1:20" hidden="1" x14ac:dyDescent="0.3">
      <c r="A1331" s="26" t="s">
        <v>1211</v>
      </c>
      <c r="B1331" s="26" t="s">
        <v>1212</v>
      </c>
      <c r="C1331" s="26" t="s">
        <v>65</v>
      </c>
      <c r="D1331" s="26">
        <v>824.62</v>
      </c>
      <c r="E1331" s="26">
        <v>845</v>
      </c>
      <c r="F1331" s="26" t="s">
        <v>47</v>
      </c>
      <c r="G1331" s="26">
        <v>35</v>
      </c>
      <c r="H1331" s="26">
        <v>12</v>
      </c>
      <c r="I1331" s="27">
        <v>45657</v>
      </c>
      <c r="J1331" s="26" t="s">
        <v>126</v>
      </c>
      <c r="K1331" s="26" t="s">
        <v>1204</v>
      </c>
      <c r="L1331" s="26">
        <v>32</v>
      </c>
      <c r="M1331" s="26" t="s">
        <v>23</v>
      </c>
      <c r="N1331" s="27">
        <v>45595</v>
      </c>
      <c r="O1331" s="26" t="s">
        <v>84</v>
      </c>
      <c r="P1331" s="26">
        <v>52.2072</v>
      </c>
      <c r="Q1331" s="26">
        <v>3.8841000000000001</v>
      </c>
      <c r="R1331" s="28">
        <f t="shared" si="61"/>
        <v>62</v>
      </c>
      <c r="S1331" t="str">
        <f t="shared" si="62"/>
        <v>0</v>
      </c>
      <c r="T1331" t="str">
        <f t="shared" si="60"/>
        <v>0</v>
      </c>
    </row>
    <row r="1332" spans="1:20" hidden="1" x14ac:dyDescent="0.3">
      <c r="A1332" s="23" t="s">
        <v>1593</v>
      </c>
      <c r="B1332" s="23" t="s">
        <v>1594</v>
      </c>
      <c r="C1332" s="23" t="s">
        <v>55</v>
      </c>
      <c r="D1332" s="23">
        <v>851.99</v>
      </c>
      <c r="E1332" s="23">
        <v>78</v>
      </c>
      <c r="F1332" s="23" t="s">
        <v>27</v>
      </c>
      <c r="G1332" s="23">
        <v>85</v>
      </c>
      <c r="H1332" s="23">
        <v>5</v>
      </c>
      <c r="I1332" s="24">
        <v>45506</v>
      </c>
      <c r="J1332" s="23" t="s">
        <v>104</v>
      </c>
      <c r="K1332" s="23" t="s">
        <v>1592</v>
      </c>
      <c r="L1332" s="23">
        <v>30</v>
      </c>
      <c r="M1332" s="23" t="s">
        <v>38</v>
      </c>
      <c r="N1332" s="24">
        <v>45452</v>
      </c>
      <c r="O1332" s="23" t="s">
        <v>84</v>
      </c>
      <c r="P1332" s="23">
        <v>50.9771</v>
      </c>
      <c r="Q1332" s="23">
        <v>6.1447000000000003</v>
      </c>
      <c r="R1332" s="25">
        <f t="shared" si="61"/>
        <v>54</v>
      </c>
      <c r="S1332" t="str">
        <f t="shared" si="62"/>
        <v>1</v>
      </c>
      <c r="T1332" t="str">
        <f t="shared" ref="T1332:T1395" si="63">IF(E1332&lt;G1332,"1","0")</f>
        <v>1</v>
      </c>
    </row>
    <row r="1333" spans="1:20" hidden="1" x14ac:dyDescent="0.3">
      <c r="A1333" s="26" t="s">
        <v>4112</v>
      </c>
      <c r="B1333" s="26" t="s">
        <v>4113</v>
      </c>
      <c r="C1333" s="26" t="s">
        <v>19</v>
      </c>
      <c r="D1333" s="26">
        <v>645.23</v>
      </c>
      <c r="E1333" s="26">
        <v>756</v>
      </c>
      <c r="F1333" s="26" t="s">
        <v>47</v>
      </c>
      <c r="G1333" s="26">
        <v>92</v>
      </c>
      <c r="H1333" s="26">
        <v>26</v>
      </c>
      <c r="I1333" s="27">
        <v>45401</v>
      </c>
      <c r="J1333" s="26" t="s">
        <v>66</v>
      </c>
      <c r="K1333" s="26" t="s">
        <v>4114</v>
      </c>
      <c r="L1333" s="26">
        <v>42</v>
      </c>
      <c r="M1333" s="26" t="s">
        <v>23</v>
      </c>
      <c r="N1333" s="27">
        <v>45389</v>
      </c>
      <c r="O1333" s="26" t="s">
        <v>77</v>
      </c>
      <c r="P1333" s="26">
        <v>50.619399999999999</v>
      </c>
      <c r="Q1333" s="26">
        <v>3.9001000000000001</v>
      </c>
      <c r="R1333" s="28">
        <f t="shared" si="61"/>
        <v>12</v>
      </c>
      <c r="S1333" t="str">
        <f t="shared" si="62"/>
        <v>0</v>
      </c>
      <c r="T1333" t="str">
        <f t="shared" si="63"/>
        <v>0</v>
      </c>
    </row>
    <row r="1334" spans="1:20" x14ac:dyDescent="0.3">
      <c r="A1334" s="23" t="s">
        <v>6079</v>
      </c>
      <c r="B1334" s="23" t="s">
        <v>6080</v>
      </c>
      <c r="C1334" s="23" t="s">
        <v>55</v>
      </c>
      <c r="D1334" s="23">
        <v>834.88</v>
      </c>
      <c r="E1334" s="23">
        <v>189</v>
      </c>
      <c r="F1334" s="23" t="s">
        <v>27</v>
      </c>
      <c r="G1334" s="23">
        <v>24</v>
      </c>
      <c r="H1334" s="23">
        <v>26</v>
      </c>
      <c r="I1334" s="24">
        <v>45929</v>
      </c>
      <c r="J1334" s="23" t="s">
        <v>221</v>
      </c>
      <c r="K1334" s="23" t="s">
        <v>6078</v>
      </c>
      <c r="L1334" s="23">
        <v>10</v>
      </c>
      <c r="M1334" s="23" t="s">
        <v>23</v>
      </c>
      <c r="N1334" s="24">
        <v>45599</v>
      </c>
      <c r="O1334" s="23" t="s">
        <v>24</v>
      </c>
      <c r="P1334" s="23">
        <v>53.4435</v>
      </c>
      <c r="Q1334" s="23">
        <v>9.4313000000000002</v>
      </c>
      <c r="R1334" s="25">
        <f t="shared" si="61"/>
        <v>330</v>
      </c>
      <c r="S1334" t="str">
        <f t="shared" si="62"/>
        <v>0</v>
      </c>
      <c r="T1334" t="str">
        <f t="shared" si="63"/>
        <v>0</v>
      </c>
    </row>
    <row r="1335" spans="1:20" x14ac:dyDescent="0.3">
      <c r="A1335" s="26" t="s">
        <v>10906</v>
      </c>
      <c r="B1335" s="26" t="s">
        <v>10907</v>
      </c>
      <c r="C1335" s="26" t="s">
        <v>55</v>
      </c>
      <c r="D1335" s="26">
        <v>703.66</v>
      </c>
      <c r="E1335" s="26">
        <v>85</v>
      </c>
      <c r="F1335" s="26" t="s">
        <v>27</v>
      </c>
      <c r="G1335" s="26">
        <v>14</v>
      </c>
      <c r="H1335" s="26">
        <v>13</v>
      </c>
      <c r="I1335" s="27">
        <v>45873</v>
      </c>
      <c r="J1335" s="26" t="s">
        <v>93</v>
      </c>
      <c r="K1335" s="26" t="s">
        <v>10903</v>
      </c>
      <c r="L1335" s="26">
        <v>23</v>
      </c>
      <c r="M1335" s="26" t="s">
        <v>23</v>
      </c>
      <c r="N1335" s="27">
        <v>45591</v>
      </c>
      <c r="O1335" s="26" t="s">
        <v>29</v>
      </c>
      <c r="P1335" s="26">
        <v>42.208500000000001</v>
      </c>
      <c r="Q1335" s="26">
        <v>-5.4474999999999998</v>
      </c>
      <c r="R1335" s="28">
        <f t="shared" si="61"/>
        <v>282</v>
      </c>
      <c r="S1335" t="str">
        <f t="shared" si="62"/>
        <v>0</v>
      </c>
      <c r="T1335" t="str">
        <f t="shared" si="63"/>
        <v>0</v>
      </c>
    </row>
    <row r="1336" spans="1:20" hidden="1" x14ac:dyDescent="0.3">
      <c r="A1336" s="23" t="s">
        <v>445</v>
      </c>
      <c r="B1336" s="23" t="s">
        <v>446</v>
      </c>
      <c r="C1336" s="23" t="s">
        <v>55</v>
      </c>
      <c r="D1336" s="23">
        <v>96.5</v>
      </c>
      <c r="E1336" s="23">
        <v>484</v>
      </c>
      <c r="F1336" s="23" t="s">
        <v>20</v>
      </c>
      <c r="G1336" s="23">
        <v>11</v>
      </c>
      <c r="H1336" s="23">
        <v>24</v>
      </c>
      <c r="I1336" s="24">
        <v>45900</v>
      </c>
      <c r="J1336" s="23" t="s">
        <v>201</v>
      </c>
      <c r="K1336" s="23" t="s">
        <v>440</v>
      </c>
      <c r="L1336" s="23">
        <v>31</v>
      </c>
      <c r="M1336" s="23" t="s">
        <v>23</v>
      </c>
      <c r="N1336" s="24">
        <v>45599</v>
      </c>
      <c r="O1336" s="23" t="s">
        <v>49</v>
      </c>
      <c r="P1336" s="23">
        <v>49.422499999999999</v>
      </c>
      <c r="Q1336" s="23">
        <v>23.426400000000001</v>
      </c>
      <c r="R1336" s="25">
        <f t="shared" si="61"/>
        <v>301</v>
      </c>
      <c r="S1336" t="str">
        <f t="shared" si="62"/>
        <v>0</v>
      </c>
      <c r="T1336" t="str">
        <f t="shared" si="63"/>
        <v>0</v>
      </c>
    </row>
    <row r="1337" spans="1:20" x14ac:dyDescent="0.3">
      <c r="A1337" s="26" t="s">
        <v>10026</v>
      </c>
      <c r="B1337" s="26" t="s">
        <v>10027</v>
      </c>
      <c r="C1337" s="26" t="s">
        <v>65</v>
      </c>
      <c r="D1337" s="26">
        <v>764.42</v>
      </c>
      <c r="E1337" s="26">
        <v>270</v>
      </c>
      <c r="F1337" s="26" t="s">
        <v>27</v>
      </c>
      <c r="G1337" s="26">
        <v>87</v>
      </c>
      <c r="H1337" s="26">
        <v>12</v>
      </c>
      <c r="I1337" s="27">
        <v>45373</v>
      </c>
      <c r="J1337" s="26" t="s">
        <v>37</v>
      </c>
      <c r="K1337" s="26" t="s">
        <v>10028</v>
      </c>
      <c r="L1337" s="26">
        <v>13</v>
      </c>
      <c r="M1337" s="26" t="s">
        <v>23</v>
      </c>
      <c r="N1337" s="27">
        <v>45014</v>
      </c>
      <c r="O1337" s="26" t="s">
        <v>39</v>
      </c>
      <c r="P1337" s="26">
        <v>60.744799999999998</v>
      </c>
      <c r="Q1337" s="26">
        <v>21.484300000000001</v>
      </c>
      <c r="R1337" s="28">
        <f t="shared" si="61"/>
        <v>359</v>
      </c>
      <c r="S1337" t="str">
        <f t="shared" si="62"/>
        <v>0</v>
      </c>
      <c r="T1337" t="str">
        <f t="shared" si="63"/>
        <v>0</v>
      </c>
    </row>
    <row r="1338" spans="1:20" hidden="1" x14ac:dyDescent="0.3">
      <c r="A1338" s="23" t="s">
        <v>4617</v>
      </c>
      <c r="B1338" s="23" t="s">
        <v>4618</v>
      </c>
      <c r="C1338" s="23" t="s">
        <v>19</v>
      </c>
      <c r="D1338" s="23">
        <v>187.57</v>
      </c>
      <c r="E1338" s="23">
        <v>773</v>
      </c>
      <c r="F1338" s="23" t="s">
        <v>47</v>
      </c>
      <c r="G1338" s="23">
        <v>74</v>
      </c>
      <c r="H1338" s="23">
        <v>3</v>
      </c>
      <c r="I1338" s="24">
        <v>45409</v>
      </c>
      <c r="J1338" s="23" t="s">
        <v>158</v>
      </c>
      <c r="K1338" s="23" t="s">
        <v>4612</v>
      </c>
      <c r="L1338" s="23">
        <v>45</v>
      </c>
      <c r="M1338" s="23" t="s">
        <v>38</v>
      </c>
      <c r="N1338" s="24">
        <v>45286</v>
      </c>
      <c r="O1338" s="23" t="s">
        <v>138</v>
      </c>
      <c r="P1338" s="23">
        <v>44.035600000000002</v>
      </c>
      <c r="Q1338" s="23">
        <v>4.3369</v>
      </c>
      <c r="R1338" s="25">
        <f t="shared" si="61"/>
        <v>123</v>
      </c>
      <c r="S1338" t="str">
        <f t="shared" si="62"/>
        <v>0</v>
      </c>
      <c r="T1338" t="str">
        <f t="shared" si="63"/>
        <v>0</v>
      </c>
    </row>
    <row r="1339" spans="1:20" hidden="1" x14ac:dyDescent="0.3">
      <c r="A1339" s="26" t="s">
        <v>5014</v>
      </c>
      <c r="B1339" s="26" t="s">
        <v>5015</v>
      </c>
      <c r="C1339" s="26" t="s">
        <v>42</v>
      </c>
      <c r="D1339" s="26">
        <v>244.24</v>
      </c>
      <c r="E1339" s="26">
        <v>512</v>
      </c>
      <c r="F1339" s="26" t="s">
        <v>20</v>
      </c>
      <c r="G1339" s="26">
        <v>86</v>
      </c>
      <c r="H1339" s="26">
        <v>23</v>
      </c>
      <c r="I1339" s="27">
        <v>45264</v>
      </c>
      <c r="J1339" s="26" t="s">
        <v>100</v>
      </c>
      <c r="K1339" s="26" t="s">
        <v>5013</v>
      </c>
      <c r="L1339" s="26">
        <v>14</v>
      </c>
      <c r="M1339" s="26" t="s">
        <v>23</v>
      </c>
      <c r="N1339" s="27">
        <v>45107</v>
      </c>
      <c r="O1339" s="26" t="s">
        <v>24</v>
      </c>
      <c r="P1339" s="26">
        <v>53.937199999999997</v>
      </c>
      <c r="Q1339" s="26">
        <v>6.2789999999999999</v>
      </c>
      <c r="R1339" s="28">
        <f t="shared" si="61"/>
        <v>157</v>
      </c>
      <c r="S1339" t="str">
        <f t="shared" si="62"/>
        <v>0</v>
      </c>
      <c r="T1339" t="str">
        <f t="shared" si="63"/>
        <v>0</v>
      </c>
    </row>
    <row r="1340" spans="1:20" hidden="1" x14ac:dyDescent="0.3">
      <c r="A1340" s="23" t="s">
        <v>704</v>
      </c>
      <c r="B1340" s="23" t="s">
        <v>705</v>
      </c>
      <c r="C1340" s="23" t="s">
        <v>55</v>
      </c>
      <c r="D1340" s="23">
        <v>400.7</v>
      </c>
      <c r="E1340" s="23">
        <v>19</v>
      </c>
      <c r="F1340" s="23" t="s">
        <v>27</v>
      </c>
      <c r="G1340" s="23">
        <v>69</v>
      </c>
      <c r="H1340" s="23">
        <v>17</v>
      </c>
      <c r="I1340" s="24">
        <v>45482</v>
      </c>
      <c r="J1340" s="23" t="s">
        <v>123</v>
      </c>
      <c r="K1340" s="23" t="s">
        <v>703</v>
      </c>
      <c r="L1340" s="23">
        <v>14</v>
      </c>
      <c r="M1340" s="23" t="s">
        <v>23</v>
      </c>
      <c r="N1340" s="24">
        <v>45465</v>
      </c>
      <c r="O1340" s="23" t="s">
        <v>90</v>
      </c>
      <c r="P1340" s="23">
        <v>48.559699999999999</v>
      </c>
      <c r="Q1340" s="23">
        <v>13.8993</v>
      </c>
      <c r="R1340" s="25">
        <f t="shared" si="61"/>
        <v>17</v>
      </c>
      <c r="S1340" t="str">
        <f t="shared" si="62"/>
        <v>1</v>
      </c>
      <c r="T1340" t="str">
        <f t="shared" si="63"/>
        <v>1</v>
      </c>
    </row>
    <row r="1341" spans="1:20" hidden="1" x14ac:dyDescent="0.3">
      <c r="A1341" s="26" t="s">
        <v>8929</v>
      </c>
      <c r="B1341" s="26" t="s">
        <v>8930</v>
      </c>
      <c r="C1341" s="26" t="s">
        <v>65</v>
      </c>
      <c r="D1341" s="26">
        <v>321.42</v>
      </c>
      <c r="E1341" s="26">
        <v>488</v>
      </c>
      <c r="F1341" s="26" t="s">
        <v>20</v>
      </c>
      <c r="G1341" s="26">
        <v>65</v>
      </c>
      <c r="H1341" s="26">
        <v>20</v>
      </c>
      <c r="I1341" s="27">
        <v>45815</v>
      </c>
      <c r="J1341" s="26" t="s">
        <v>185</v>
      </c>
      <c r="K1341" s="26" t="s">
        <v>8931</v>
      </c>
      <c r="L1341" s="26">
        <v>37</v>
      </c>
      <c r="M1341" s="26" t="s">
        <v>38</v>
      </c>
      <c r="N1341" s="27">
        <v>45466</v>
      </c>
      <c r="O1341" s="26" t="s">
        <v>138</v>
      </c>
      <c r="P1341" s="26">
        <v>47.2532</v>
      </c>
      <c r="Q1341" s="26">
        <v>2.5381</v>
      </c>
      <c r="R1341" s="28">
        <f t="shared" si="61"/>
        <v>349</v>
      </c>
      <c r="S1341" t="str">
        <f t="shared" si="62"/>
        <v>0</v>
      </c>
      <c r="T1341" t="str">
        <f t="shared" si="63"/>
        <v>0</v>
      </c>
    </row>
    <row r="1342" spans="1:20" hidden="1" x14ac:dyDescent="0.3">
      <c r="A1342" s="23" t="s">
        <v>10681</v>
      </c>
      <c r="B1342" s="23" t="s">
        <v>10682</v>
      </c>
      <c r="C1342" s="23" t="s">
        <v>65</v>
      </c>
      <c r="D1342" s="23">
        <v>328.44</v>
      </c>
      <c r="E1342" s="23">
        <v>931</v>
      </c>
      <c r="F1342" s="23" t="s">
        <v>47</v>
      </c>
      <c r="G1342" s="23">
        <v>87</v>
      </c>
      <c r="H1342" s="23">
        <v>5</v>
      </c>
      <c r="I1342" s="24">
        <v>45472</v>
      </c>
      <c r="J1342" s="23" t="s">
        <v>87</v>
      </c>
      <c r="K1342" s="23" t="s">
        <v>10680</v>
      </c>
      <c r="L1342" s="23">
        <v>22</v>
      </c>
      <c r="M1342" s="23" t="s">
        <v>38</v>
      </c>
      <c r="N1342" s="24">
        <v>45253</v>
      </c>
      <c r="O1342" s="23" t="s">
        <v>84</v>
      </c>
      <c r="P1342" s="23">
        <v>53.161099999999998</v>
      </c>
      <c r="Q1342" s="23">
        <v>3.4693999999999998</v>
      </c>
      <c r="R1342" s="25">
        <f t="shared" si="61"/>
        <v>219</v>
      </c>
      <c r="S1342" t="str">
        <f t="shared" si="62"/>
        <v>0</v>
      </c>
      <c r="T1342" t="str">
        <f t="shared" si="63"/>
        <v>0</v>
      </c>
    </row>
    <row r="1343" spans="1:20" x14ac:dyDescent="0.3">
      <c r="A1343" s="26" t="s">
        <v>547</v>
      </c>
      <c r="B1343" s="26" t="s">
        <v>548</v>
      </c>
      <c r="C1343" s="26" t="s">
        <v>42</v>
      </c>
      <c r="D1343" s="26">
        <v>177.57</v>
      </c>
      <c r="E1343" s="26">
        <v>129</v>
      </c>
      <c r="F1343" s="26" t="s">
        <v>27</v>
      </c>
      <c r="G1343" s="26">
        <v>47</v>
      </c>
      <c r="H1343" s="26">
        <v>23</v>
      </c>
      <c r="I1343" s="27">
        <v>45654</v>
      </c>
      <c r="J1343" s="26" t="s">
        <v>234</v>
      </c>
      <c r="K1343" s="26" t="s">
        <v>549</v>
      </c>
      <c r="L1343" s="26">
        <v>14</v>
      </c>
      <c r="M1343" s="26" t="s">
        <v>23</v>
      </c>
      <c r="N1343" s="27">
        <v>45416</v>
      </c>
      <c r="O1343" s="26" t="s">
        <v>44</v>
      </c>
      <c r="P1343" s="26">
        <v>39.340800000000002</v>
      </c>
      <c r="Q1343" s="26">
        <v>17.021599999999999</v>
      </c>
      <c r="R1343" s="28">
        <f t="shared" si="61"/>
        <v>238</v>
      </c>
      <c r="S1343" t="str">
        <f t="shared" si="62"/>
        <v>0</v>
      </c>
      <c r="T1343" t="str">
        <f t="shared" si="63"/>
        <v>0</v>
      </c>
    </row>
    <row r="1344" spans="1:20" hidden="1" x14ac:dyDescent="0.3">
      <c r="A1344" s="23" t="s">
        <v>7910</v>
      </c>
      <c r="B1344" s="23" t="s">
        <v>7911</v>
      </c>
      <c r="C1344" s="23" t="s">
        <v>72</v>
      </c>
      <c r="D1344" s="23">
        <v>300.93</v>
      </c>
      <c r="E1344" s="23">
        <v>837</v>
      </c>
      <c r="F1344" s="23" t="s">
        <v>47</v>
      </c>
      <c r="G1344" s="23">
        <v>66</v>
      </c>
      <c r="H1344" s="23">
        <v>6</v>
      </c>
      <c r="I1344" s="24">
        <v>45475</v>
      </c>
      <c r="J1344" s="23" t="s">
        <v>21</v>
      </c>
      <c r="K1344" s="23" t="s">
        <v>7912</v>
      </c>
      <c r="L1344" s="23">
        <v>11</v>
      </c>
      <c r="M1344" s="23" t="s">
        <v>23</v>
      </c>
      <c r="N1344" s="24">
        <v>45190</v>
      </c>
      <c r="O1344" s="23" t="s">
        <v>90</v>
      </c>
      <c r="P1344" s="23">
        <v>48.356099999999998</v>
      </c>
      <c r="Q1344" s="23">
        <v>9.6358999999999995</v>
      </c>
      <c r="R1344" s="25">
        <f t="shared" si="61"/>
        <v>285</v>
      </c>
      <c r="S1344" t="str">
        <f t="shared" si="62"/>
        <v>0</v>
      </c>
      <c r="T1344" t="str">
        <f t="shared" si="63"/>
        <v>0</v>
      </c>
    </row>
    <row r="1345" spans="1:20" hidden="1" x14ac:dyDescent="0.3">
      <c r="A1345" s="26" t="s">
        <v>7469</v>
      </c>
      <c r="B1345" s="26" t="s">
        <v>7470</v>
      </c>
      <c r="C1345" s="26" t="s">
        <v>36</v>
      </c>
      <c r="D1345" s="26">
        <v>29.47</v>
      </c>
      <c r="E1345" s="26">
        <v>769</v>
      </c>
      <c r="F1345" s="26" t="s">
        <v>47</v>
      </c>
      <c r="G1345" s="26">
        <v>60</v>
      </c>
      <c r="H1345" s="26">
        <v>13</v>
      </c>
      <c r="I1345" s="27">
        <v>45801</v>
      </c>
      <c r="J1345" s="26" t="s">
        <v>151</v>
      </c>
      <c r="K1345" s="26" t="s">
        <v>7471</v>
      </c>
      <c r="L1345" s="26">
        <v>44</v>
      </c>
      <c r="M1345" s="26" t="s">
        <v>38</v>
      </c>
      <c r="N1345" s="27">
        <v>45698</v>
      </c>
      <c r="O1345" s="26" t="s">
        <v>138</v>
      </c>
      <c r="P1345" s="26">
        <v>46.366700000000002</v>
      </c>
      <c r="Q1345" s="26">
        <v>2.6318000000000001</v>
      </c>
      <c r="R1345" s="28">
        <f t="shared" si="61"/>
        <v>103</v>
      </c>
      <c r="S1345" t="str">
        <f t="shared" si="62"/>
        <v>0</v>
      </c>
      <c r="T1345" t="str">
        <f t="shared" si="63"/>
        <v>0</v>
      </c>
    </row>
    <row r="1346" spans="1:20" hidden="1" x14ac:dyDescent="0.3">
      <c r="A1346" s="23" t="s">
        <v>8176</v>
      </c>
      <c r="B1346" s="23" t="s">
        <v>8177</v>
      </c>
      <c r="C1346" s="23" t="s">
        <v>19</v>
      </c>
      <c r="D1346" s="23">
        <v>478.18</v>
      </c>
      <c r="E1346" s="23">
        <v>642</v>
      </c>
      <c r="F1346" s="23" t="s">
        <v>20</v>
      </c>
      <c r="G1346" s="23">
        <v>50</v>
      </c>
      <c r="H1346" s="23">
        <v>6</v>
      </c>
      <c r="I1346" s="24">
        <v>45292</v>
      </c>
      <c r="J1346" s="23" t="s">
        <v>104</v>
      </c>
      <c r="K1346" s="23" t="s">
        <v>8178</v>
      </c>
      <c r="L1346" s="23">
        <v>36</v>
      </c>
      <c r="M1346" s="23" t="s">
        <v>23</v>
      </c>
      <c r="N1346" s="24">
        <v>45012</v>
      </c>
      <c r="O1346" s="23" t="s">
        <v>84</v>
      </c>
      <c r="P1346" s="23">
        <v>51.882399999999997</v>
      </c>
      <c r="Q1346" s="23">
        <v>4.4598000000000004</v>
      </c>
      <c r="R1346" s="25">
        <f t="shared" si="61"/>
        <v>280</v>
      </c>
      <c r="S1346" t="str">
        <f t="shared" si="62"/>
        <v>0</v>
      </c>
      <c r="T1346" t="str">
        <f t="shared" si="63"/>
        <v>0</v>
      </c>
    </row>
    <row r="1347" spans="1:20" hidden="1" x14ac:dyDescent="0.3">
      <c r="A1347" s="26" t="s">
        <v>9401</v>
      </c>
      <c r="B1347" s="26" t="s">
        <v>9402</v>
      </c>
      <c r="C1347" s="26" t="s">
        <v>19</v>
      </c>
      <c r="D1347" s="26">
        <v>770.91</v>
      </c>
      <c r="E1347" s="26">
        <v>6</v>
      </c>
      <c r="F1347" s="26" t="s">
        <v>27</v>
      </c>
      <c r="G1347" s="26">
        <v>88</v>
      </c>
      <c r="H1347" s="26">
        <v>13</v>
      </c>
      <c r="I1347" s="27">
        <v>45320</v>
      </c>
      <c r="J1347" s="26" t="s">
        <v>61</v>
      </c>
      <c r="K1347" s="26" t="s">
        <v>9400</v>
      </c>
      <c r="L1347" s="26">
        <v>47</v>
      </c>
      <c r="M1347" s="26" t="s">
        <v>23</v>
      </c>
      <c r="N1347" s="27">
        <v>45081</v>
      </c>
      <c r="O1347" s="26" t="s">
        <v>138</v>
      </c>
      <c r="P1347" s="26">
        <v>47.980899999999998</v>
      </c>
      <c r="Q1347" s="26">
        <v>-2.0663</v>
      </c>
      <c r="R1347" s="28">
        <f t="shared" ref="R1347:R1410" si="64">I1347-N1347</f>
        <v>239</v>
      </c>
      <c r="S1347" t="str">
        <f t="shared" ref="S1347:S1410" si="65">IF(E1347&lt;G1347,"1","0")</f>
        <v>1</v>
      </c>
      <c r="T1347" t="str">
        <f t="shared" si="63"/>
        <v>1</v>
      </c>
    </row>
    <row r="1348" spans="1:20" hidden="1" x14ac:dyDescent="0.3">
      <c r="A1348" s="23" t="s">
        <v>8044</v>
      </c>
      <c r="B1348" s="23" t="s">
        <v>8045</v>
      </c>
      <c r="C1348" s="23" t="s">
        <v>32</v>
      </c>
      <c r="D1348" s="23">
        <v>863.62</v>
      </c>
      <c r="E1348" s="23">
        <v>851</v>
      </c>
      <c r="F1348" s="23" t="s">
        <v>47</v>
      </c>
      <c r="G1348" s="23">
        <v>79</v>
      </c>
      <c r="H1348" s="23">
        <v>15</v>
      </c>
      <c r="I1348" s="24">
        <v>45215</v>
      </c>
      <c r="J1348" s="23" t="s">
        <v>163</v>
      </c>
      <c r="K1348" s="23" t="s">
        <v>8039</v>
      </c>
      <c r="L1348" s="23">
        <v>10</v>
      </c>
      <c r="M1348" s="23" t="s">
        <v>23</v>
      </c>
      <c r="N1348" s="24">
        <v>45090</v>
      </c>
      <c r="O1348" s="23" t="s">
        <v>44</v>
      </c>
      <c r="P1348" s="23">
        <v>44.988999999999997</v>
      </c>
      <c r="Q1348" s="23">
        <v>16.156099999999999</v>
      </c>
      <c r="R1348" s="25">
        <f t="shared" si="64"/>
        <v>125</v>
      </c>
      <c r="S1348" t="str">
        <f t="shared" si="65"/>
        <v>0</v>
      </c>
      <c r="T1348" t="str">
        <f t="shared" si="63"/>
        <v>0</v>
      </c>
    </row>
    <row r="1349" spans="1:20" hidden="1" x14ac:dyDescent="0.3">
      <c r="A1349" s="26" t="s">
        <v>8573</v>
      </c>
      <c r="B1349" s="26" t="s">
        <v>8574</v>
      </c>
      <c r="C1349" s="26" t="s">
        <v>55</v>
      </c>
      <c r="D1349" s="26">
        <v>822.22</v>
      </c>
      <c r="E1349" s="26">
        <v>752</v>
      </c>
      <c r="F1349" s="26" t="s">
        <v>47</v>
      </c>
      <c r="G1349" s="26">
        <v>92</v>
      </c>
      <c r="H1349" s="26">
        <v>2</v>
      </c>
      <c r="I1349" s="27">
        <v>45258</v>
      </c>
      <c r="J1349" s="26" t="s">
        <v>126</v>
      </c>
      <c r="K1349" s="26" t="s">
        <v>8572</v>
      </c>
      <c r="L1349" s="26">
        <v>23</v>
      </c>
      <c r="M1349" s="26" t="s">
        <v>23</v>
      </c>
      <c r="N1349" s="27">
        <v>45170</v>
      </c>
      <c r="O1349" s="26" t="s">
        <v>84</v>
      </c>
      <c r="P1349" s="26">
        <v>51.921199999999999</v>
      </c>
      <c r="Q1349" s="26">
        <v>4.4058000000000002</v>
      </c>
      <c r="R1349" s="28">
        <f t="shared" si="64"/>
        <v>88</v>
      </c>
      <c r="S1349" t="str">
        <f t="shared" si="65"/>
        <v>0</v>
      </c>
      <c r="T1349" t="str">
        <f t="shared" si="63"/>
        <v>0</v>
      </c>
    </row>
    <row r="1350" spans="1:20" hidden="1" x14ac:dyDescent="0.3">
      <c r="A1350" s="23" t="s">
        <v>4885</v>
      </c>
      <c r="B1350" s="23" t="s">
        <v>4886</v>
      </c>
      <c r="C1350" s="23" t="s">
        <v>36</v>
      </c>
      <c r="D1350" s="23">
        <v>422.29</v>
      </c>
      <c r="E1350" s="23">
        <v>703</v>
      </c>
      <c r="F1350" s="23" t="s">
        <v>47</v>
      </c>
      <c r="G1350" s="23">
        <v>61</v>
      </c>
      <c r="H1350" s="23">
        <v>11</v>
      </c>
      <c r="I1350" s="24">
        <v>45220</v>
      </c>
      <c r="J1350" s="23" t="s">
        <v>80</v>
      </c>
      <c r="K1350" s="23" t="s">
        <v>4878</v>
      </c>
      <c r="L1350" s="23">
        <v>45</v>
      </c>
      <c r="M1350" s="23" t="s">
        <v>23</v>
      </c>
      <c r="N1350" s="24">
        <v>45125</v>
      </c>
      <c r="O1350" s="23" t="s">
        <v>29</v>
      </c>
      <c r="P1350" s="23">
        <v>38.214199999999998</v>
      </c>
      <c r="Q1350" s="23">
        <v>-3.2231000000000001</v>
      </c>
      <c r="R1350" s="25">
        <f t="shared" si="64"/>
        <v>95</v>
      </c>
      <c r="S1350" t="str">
        <f t="shared" si="65"/>
        <v>0</v>
      </c>
      <c r="T1350" t="str">
        <f t="shared" si="63"/>
        <v>0</v>
      </c>
    </row>
    <row r="1351" spans="1:20" hidden="1" x14ac:dyDescent="0.3">
      <c r="A1351" s="26" t="s">
        <v>6543</v>
      </c>
      <c r="B1351" s="26" t="s">
        <v>6544</v>
      </c>
      <c r="C1351" s="26" t="s">
        <v>72</v>
      </c>
      <c r="D1351" s="26">
        <v>733.12</v>
      </c>
      <c r="E1351" s="26">
        <v>936</v>
      </c>
      <c r="F1351" s="26" t="s">
        <v>47</v>
      </c>
      <c r="G1351" s="26">
        <v>10</v>
      </c>
      <c r="H1351" s="26">
        <v>16</v>
      </c>
      <c r="I1351" s="27">
        <v>45803</v>
      </c>
      <c r="J1351" s="26" t="s">
        <v>385</v>
      </c>
      <c r="K1351" s="26" t="s">
        <v>6542</v>
      </c>
      <c r="L1351" s="26">
        <v>47</v>
      </c>
      <c r="M1351" s="26" t="s">
        <v>38</v>
      </c>
      <c r="N1351" s="27">
        <v>45547</v>
      </c>
      <c r="O1351" s="26" t="s">
        <v>24</v>
      </c>
      <c r="P1351" s="26">
        <v>52.768799999999999</v>
      </c>
      <c r="Q1351" s="26">
        <v>9.1656999999999993</v>
      </c>
      <c r="R1351" s="28">
        <f t="shared" si="64"/>
        <v>256</v>
      </c>
      <c r="S1351" t="str">
        <f t="shared" si="65"/>
        <v>0</v>
      </c>
      <c r="T1351" t="str">
        <f t="shared" si="63"/>
        <v>0</v>
      </c>
    </row>
    <row r="1352" spans="1:20" hidden="1" x14ac:dyDescent="0.3">
      <c r="A1352" s="23" t="s">
        <v>7944</v>
      </c>
      <c r="B1352" s="23" t="s">
        <v>7945</v>
      </c>
      <c r="C1352" s="23" t="s">
        <v>19</v>
      </c>
      <c r="D1352" s="23">
        <v>295.01</v>
      </c>
      <c r="E1352" s="23">
        <v>309</v>
      </c>
      <c r="F1352" s="23" t="s">
        <v>20</v>
      </c>
      <c r="G1352" s="23">
        <v>94</v>
      </c>
      <c r="H1352" s="23">
        <v>18</v>
      </c>
      <c r="I1352" s="24">
        <v>45512</v>
      </c>
      <c r="J1352" s="23" t="s">
        <v>210</v>
      </c>
      <c r="K1352" s="23" t="s">
        <v>7939</v>
      </c>
      <c r="L1352" s="23">
        <v>38</v>
      </c>
      <c r="M1352" s="23" t="s">
        <v>23</v>
      </c>
      <c r="N1352" s="24">
        <v>45150</v>
      </c>
      <c r="O1352" s="23" t="s">
        <v>112</v>
      </c>
      <c r="P1352" s="23">
        <v>55.2684</v>
      </c>
      <c r="Q1352" s="23">
        <v>-4.3752000000000004</v>
      </c>
      <c r="R1352" s="25">
        <f t="shared" si="64"/>
        <v>362</v>
      </c>
      <c r="S1352" t="str">
        <f t="shared" si="65"/>
        <v>0</v>
      </c>
      <c r="T1352" t="str">
        <f t="shared" si="63"/>
        <v>0</v>
      </c>
    </row>
    <row r="1353" spans="1:20" hidden="1" x14ac:dyDescent="0.3">
      <c r="A1353" s="26" t="s">
        <v>8684</v>
      </c>
      <c r="B1353" s="26" t="s">
        <v>8685</v>
      </c>
      <c r="C1353" s="26" t="s">
        <v>72</v>
      </c>
      <c r="D1353" s="26">
        <v>65.010000000000005</v>
      </c>
      <c r="E1353" s="26">
        <v>808</v>
      </c>
      <c r="F1353" s="26" t="s">
        <v>47</v>
      </c>
      <c r="G1353" s="26">
        <v>27</v>
      </c>
      <c r="H1353" s="26">
        <v>2</v>
      </c>
      <c r="I1353" s="27">
        <v>45369</v>
      </c>
      <c r="J1353" s="26" t="s">
        <v>118</v>
      </c>
      <c r="K1353" s="26" t="s">
        <v>8681</v>
      </c>
      <c r="L1353" s="26">
        <v>47</v>
      </c>
      <c r="M1353" s="26" t="s">
        <v>23</v>
      </c>
      <c r="N1353" s="27">
        <v>45205</v>
      </c>
      <c r="O1353" s="26" t="s">
        <v>39</v>
      </c>
      <c r="P1353" s="26">
        <v>59.502400000000002</v>
      </c>
      <c r="Q1353" s="26">
        <v>11.425700000000001</v>
      </c>
      <c r="R1353" s="28">
        <f t="shared" si="64"/>
        <v>164</v>
      </c>
      <c r="S1353" t="str">
        <f t="shared" si="65"/>
        <v>0</v>
      </c>
      <c r="T1353" t="str">
        <f t="shared" si="63"/>
        <v>0</v>
      </c>
    </row>
    <row r="1354" spans="1:20" hidden="1" x14ac:dyDescent="0.3">
      <c r="A1354" s="23" t="s">
        <v>8949</v>
      </c>
      <c r="B1354" s="23" t="s">
        <v>8950</v>
      </c>
      <c r="C1354" s="23" t="s">
        <v>32</v>
      </c>
      <c r="D1354" s="23">
        <v>679.21</v>
      </c>
      <c r="E1354" s="23">
        <v>626</v>
      </c>
      <c r="F1354" s="23" t="s">
        <v>20</v>
      </c>
      <c r="G1354" s="23">
        <v>36</v>
      </c>
      <c r="H1354" s="23">
        <v>10</v>
      </c>
      <c r="I1354" s="24">
        <v>45489</v>
      </c>
      <c r="J1354" s="23" t="s">
        <v>218</v>
      </c>
      <c r="K1354" s="23" t="s">
        <v>8951</v>
      </c>
      <c r="L1354" s="23">
        <v>9</v>
      </c>
      <c r="M1354" s="23" t="s">
        <v>23</v>
      </c>
      <c r="N1354" s="24">
        <v>45343</v>
      </c>
      <c r="O1354" s="23" t="s">
        <v>77</v>
      </c>
      <c r="P1354" s="23">
        <v>49.507800000000003</v>
      </c>
      <c r="Q1354" s="23">
        <v>3.3860999999999999</v>
      </c>
      <c r="R1354" s="25">
        <f t="shared" si="64"/>
        <v>146</v>
      </c>
      <c r="S1354" t="str">
        <f t="shared" si="65"/>
        <v>0</v>
      </c>
      <c r="T1354" t="str">
        <f t="shared" si="63"/>
        <v>0</v>
      </c>
    </row>
    <row r="1355" spans="1:20" hidden="1" x14ac:dyDescent="0.3">
      <c r="A1355" s="26" t="s">
        <v>4323</v>
      </c>
      <c r="B1355" s="26" t="s">
        <v>4324</v>
      </c>
      <c r="C1355" s="26" t="s">
        <v>55</v>
      </c>
      <c r="D1355" s="26">
        <v>652.30999999999995</v>
      </c>
      <c r="E1355" s="26">
        <v>900</v>
      </c>
      <c r="F1355" s="26" t="s">
        <v>47</v>
      </c>
      <c r="G1355" s="26">
        <v>81</v>
      </c>
      <c r="H1355" s="26">
        <v>13</v>
      </c>
      <c r="I1355" s="27">
        <v>45581</v>
      </c>
      <c r="J1355" s="26" t="s">
        <v>154</v>
      </c>
      <c r="K1355" s="26" t="s">
        <v>4325</v>
      </c>
      <c r="L1355" s="26">
        <v>23</v>
      </c>
      <c r="M1355" s="26" t="s">
        <v>23</v>
      </c>
      <c r="N1355" s="27">
        <v>45267</v>
      </c>
      <c r="O1355" s="26" t="s">
        <v>39</v>
      </c>
      <c r="P1355" s="26">
        <v>60.9084</v>
      </c>
      <c r="Q1355" s="26">
        <v>22.2515</v>
      </c>
      <c r="R1355" s="28">
        <f t="shared" si="64"/>
        <v>314</v>
      </c>
      <c r="S1355" t="str">
        <f t="shared" si="65"/>
        <v>0</v>
      </c>
      <c r="T1355" t="str">
        <f t="shared" si="63"/>
        <v>0</v>
      </c>
    </row>
    <row r="1356" spans="1:20" hidden="1" x14ac:dyDescent="0.3">
      <c r="A1356" s="23" t="s">
        <v>3831</v>
      </c>
      <c r="B1356" s="23" t="s">
        <v>3832</v>
      </c>
      <c r="C1356" s="23" t="s">
        <v>36</v>
      </c>
      <c r="D1356" s="23">
        <v>803.61</v>
      </c>
      <c r="E1356" s="23">
        <v>472</v>
      </c>
      <c r="F1356" s="23" t="s">
        <v>20</v>
      </c>
      <c r="G1356" s="23">
        <v>85</v>
      </c>
      <c r="H1356" s="23">
        <v>28</v>
      </c>
      <c r="I1356" s="24">
        <v>45642</v>
      </c>
      <c r="J1356" s="23" t="s">
        <v>76</v>
      </c>
      <c r="K1356" s="23" t="s">
        <v>3833</v>
      </c>
      <c r="L1356" s="23">
        <v>18</v>
      </c>
      <c r="M1356" s="23" t="s">
        <v>23</v>
      </c>
      <c r="N1356" s="24">
        <v>45482</v>
      </c>
      <c r="O1356" s="23" t="s">
        <v>90</v>
      </c>
      <c r="P1356" s="23">
        <v>48.476100000000002</v>
      </c>
      <c r="Q1356" s="23">
        <v>11.5572</v>
      </c>
      <c r="R1356" s="25">
        <f t="shared" si="64"/>
        <v>160</v>
      </c>
      <c r="S1356" t="str">
        <f t="shared" si="65"/>
        <v>0</v>
      </c>
      <c r="T1356" t="str">
        <f t="shared" si="63"/>
        <v>0</v>
      </c>
    </row>
    <row r="1357" spans="1:20" x14ac:dyDescent="0.3">
      <c r="A1357" s="26" t="s">
        <v>2818</v>
      </c>
      <c r="B1357" s="26" t="s">
        <v>2819</v>
      </c>
      <c r="C1357" s="26" t="s">
        <v>65</v>
      </c>
      <c r="D1357" s="26">
        <v>619.95000000000005</v>
      </c>
      <c r="E1357" s="26">
        <v>101</v>
      </c>
      <c r="F1357" s="26" t="s">
        <v>27</v>
      </c>
      <c r="G1357" s="26">
        <v>51</v>
      </c>
      <c r="H1357" s="26">
        <v>8</v>
      </c>
      <c r="I1357" s="27">
        <v>45350</v>
      </c>
      <c r="J1357" s="26" t="s">
        <v>429</v>
      </c>
      <c r="K1357" s="26" t="s">
        <v>2817</v>
      </c>
      <c r="L1357" s="26">
        <v>14</v>
      </c>
      <c r="M1357" s="26" t="s">
        <v>23</v>
      </c>
      <c r="N1357" s="27">
        <v>45174</v>
      </c>
      <c r="O1357" s="26" t="s">
        <v>39</v>
      </c>
      <c r="P1357" s="26">
        <v>58.674700000000001</v>
      </c>
      <c r="Q1357" s="26">
        <v>14.0779</v>
      </c>
      <c r="R1357" s="28">
        <f t="shared" si="64"/>
        <v>176</v>
      </c>
      <c r="S1357" t="str">
        <f t="shared" si="65"/>
        <v>0</v>
      </c>
      <c r="T1357" t="str">
        <f t="shared" si="63"/>
        <v>0</v>
      </c>
    </row>
    <row r="1358" spans="1:20" hidden="1" x14ac:dyDescent="0.3">
      <c r="A1358" s="23" t="s">
        <v>1445</v>
      </c>
      <c r="B1358" s="23" t="s">
        <v>1446</v>
      </c>
      <c r="C1358" s="23" t="s">
        <v>55</v>
      </c>
      <c r="D1358" s="23">
        <v>165.32</v>
      </c>
      <c r="E1358" s="23">
        <v>337</v>
      </c>
      <c r="F1358" s="23" t="s">
        <v>20</v>
      </c>
      <c r="G1358" s="23">
        <v>15</v>
      </c>
      <c r="H1358" s="23">
        <v>7</v>
      </c>
      <c r="I1358" s="24">
        <v>45596</v>
      </c>
      <c r="J1358" s="23" t="s">
        <v>179</v>
      </c>
      <c r="K1358" s="23" t="s">
        <v>1447</v>
      </c>
      <c r="L1358" s="23">
        <v>15</v>
      </c>
      <c r="M1358" s="23" t="s">
        <v>23</v>
      </c>
      <c r="N1358" s="24">
        <v>45269</v>
      </c>
      <c r="O1358" s="23" t="s">
        <v>84</v>
      </c>
      <c r="P1358" s="23">
        <v>51.715899999999998</v>
      </c>
      <c r="Q1358" s="23">
        <v>5.2430000000000003</v>
      </c>
      <c r="R1358" s="25">
        <f t="shared" si="64"/>
        <v>327</v>
      </c>
      <c r="S1358" t="str">
        <f t="shared" si="65"/>
        <v>0</v>
      </c>
      <c r="T1358" t="str">
        <f t="shared" si="63"/>
        <v>0</v>
      </c>
    </row>
    <row r="1359" spans="1:20" hidden="1" x14ac:dyDescent="0.3">
      <c r="A1359" s="26" t="s">
        <v>9088</v>
      </c>
      <c r="B1359" s="26" t="s">
        <v>9089</v>
      </c>
      <c r="C1359" s="26" t="s">
        <v>36</v>
      </c>
      <c r="D1359" s="26">
        <v>854.63</v>
      </c>
      <c r="E1359" s="26">
        <v>318</v>
      </c>
      <c r="F1359" s="26" t="s">
        <v>20</v>
      </c>
      <c r="G1359" s="26">
        <v>99</v>
      </c>
      <c r="H1359" s="26">
        <v>16</v>
      </c>
      <c r="I1359" s="27">
        <v>45447</v>
      </c>
      <c r="J1359" s="26" t="s">
        <v>100</v>
      </c>
      <c r="K1359" s="26" t="s">
        <v>9081</v>
      </c>
      <c r="L1359" s="26">
        <v>35</v>
      </c>
      <c r="M1359" s="26" t="s">
        <v>23</v>
      </c>
      <c r="N1359" s="27">
        <v>45158</v>
      </c>
      <c r="O1359" s="26" t="s">
        <v>29</v>
      </c>
      <c r="P1359" s="26">
        <v>39.421599999999998</v>
      </c>
      <c r="Q1359" s="26">
        <v>-6.5498000000000003</v>
      </c>
      <c r="R1359" s="28">
        <f t="shared" si="64"/>
        <v>289</v>
      </c>
      <c r="S1359" t="str">
        <f t="shared" si="65"/>
        <v>0</v>
      </c>
      <c r="T1359" t="str">
        <f t="shared" si="63"/>
        <v>0</v>
      </c>
    </row>
    <row r="1360" spans="1:20" hidden="1" x14ac:dyDescent="0.3">
      <c r="A1360" s="23" t="s">
        <v>5778</v>
      </c>
      <c r="B1360" s="23" t="s">
        <v>5779</v>
      </c>
      <c r="C1360" s="23" t="s">
        <v>42</v>
      </c>
      <c r="D1360" s="23">
        <v>630.98</v>
      </c>
      <c r="E1360" s="23">
        <v>512</v>
      </c>
      <c r="F1360" s="23" t="s">
        <v>20</v>
      </c>
      <c r="G1360" s="23">
        <v>89</v>
      </c>
      <c r="H1360" s="23">
        <v>17</v>
      </c>
      <c r="I1360" s="24">
        <v>45689</v>
      </c>
      <c r="J1360" s="23" t="s">
        <v>459</v>
      </c>
      <c r="K1360" s="23" t="s">
        <v>5775</v>
      </c>
      <c r="L1360" s="23">
        <v>6</v>
      </c>
      <c r="M1360" s="23" t="s">
        <v>23</v>
      </c>
      <c r="N1360" s="24">
        <v>45685</v>
      </c>
      <c r="O1360" s="23" t="s">
        <v>112</v>
      </c>
      <c r="P1360" s="23">
        <v>51.048000000000002</v>
      </c>
      <c r="Q1360" s="23">
        <v>-8.0741999999999994</v>
      </c>
      <c r="R1360" s="25">
        <f t="shared" si="64"/>
        <v>4</v>
      </c>
      <c r="S1360" t="str">
        <f t="shared" si="65"/>
        <v>0</v>
      </c>
      <c r="T1360" t="str">
        <f t="shared" si="63"/>
        <v>0</v>
      </c>
    </row>
    <row r="1361" spans="1:20" hidden="1" x14ac:dyDescent="0.3">
      <c r="A1361" s="26" t="s">
        <v>9632</v>
      </c>
      <c r="B1361" s="26" t="s">
        <v>9633</v>
      </c>
      <c r="C1361" s="26" t="s">
        <v>19</v>
      </c>
      <c r="D1361" s="26">
        <v>809.53</v>
      </c>
      <c r="E1361" s="26">
        <v>24</v>
      </c>
      <c r="F1361" s="26" t="s">
        <v>27</v>
      </c>
      <c r="G1361" s="26">
        <v>92</v>
      </c>
      <c r="H1361" s="26">
        <v>9</v>
      </c>
      <c r="I1361" s="27">
        <v>45444</v>
      </c>
      <c r="J1361" s="26" t="s">
        <v>197</v>
      </c>
      <c r="K1361" s="26" t="s">
        <v>9627</v>
      </c>
      <c r="L1361" s="26">
        <v>14</v>
      </c>
      <c r="M1361" s="26" t="s">
        <v>23</v>
      </c>
      <c r="N1361" s="27">
        <v>45104</v>
      </c>
      <c r="O1361" s="26" t="s">
        <v>24</v>
      </c>
      <c r="P1361" s="26">
        <v>48.470100000000002</v>
      </c>
      <c r="Q1361" s="26">
        <v>12.3187</v>
      </c>
      <c r="R1361" s="28">
        <f t="shared" si="64"/>
        <v>340</v>
      </c>
      <c r="S1361" t="str">
        <f t="shared" si="65"/>
        <v>1</v>
      </c>
      <c r="T1361" t="str">
        <f t="shared" si="63"/>
        <v>1</v>
      </c>
    </row>
    <row r="1362" spans="1:20" hidden="1" x14ac:dyDescent="0.3">
      <c r="A1362" s="23" t="s">
        <v>797</v>
      </c>
      <c r="B1362" s="23" t="s">
        <v>798</v>
      </c>
      <c r="C1362" s="23" t="s">
        <v>72</v>
      </c>
      <c r="D1362" s="23">
        <v>776.37</v>
      </c>
      <c r="E1362" s="23">
        <v>720</v>
      </c>
      <c r="F1362" s="23" t="s">
        <v>47</v>
      </c>
      <c r="G1362" s="23">
        <v>91</v>
      </c>
      <c r="H1362" s="23">
        <v>27</v>
      </c>
      <c r="I1362" s="24">
        <v>45399</v>
      </c>
      <c r="J1362" s="23" t="s">
        <v>28</v>
      </c>
      <c r="K1362" s="23" t="s">
        <v>792</v>
      </c>
      <c r="L1362" s="23">
        <v>25</v>
      </c>
      <c r="M1362" s="23" t="s">
        <v>38</v>
      </c>
      <c r="N1362" s="24">
        <v>45235</v>
      </c>
      <c r="O1362" s="23" t="s">
        <v>24</v>
      </c>
      <c r="P1362" s="23">
        <v>49.151699999999998</v>
      </c>
      <c r="Q1362" s="23">
        <v>10.164300000000001</v>
      </c>
      <c r="R1362" s="25">
        <f t="shared" si="64"/>
        <v>164</v>
      </c>
      <c r="S1362" t="str">
        <f t="shared" si="65"/>
        <v>0</v>
      </c>
      <c r="T1362" t="str">
        <f t="shared" si="63"/>
        <v>0</v>
      </c>
    </row>
    <row r="1363" spans="1:20" hidden="1" x14ac:dyDescent="0.3">
      <c r="A1363" s="26" t="s">
        <v>5543</v>
      </c>
      <c r="B1363" s="26" t="s">
        <v>5544</v>
      </c>
      <c r="C1363" s="26" t="s">
        <v>55</v>
      </c>
      <c r="D1363" s="26">
        <v>304.89</v>
      </c>
      <c r="E1363" s="26">
        <v>429</v>
      </c>
      <c r="F1363" s="26" t="s">
        <v>20</v>
      </c>
      <c r="G1363" s="26">
        <v>33</v>
      </c>
      <c r="H1363" s="26">
        <v>27</v>
      </c>
      <c r="I1363" s="27">
        <v>45870</v>
      </c>
      <c r="J1363" s="26" t="s">
        <v>21</v>
      </c>
      <c r="K1363" s="26" t="s">
        <v>5534</v>
      </c>
      <c r="L1363" s="26">
        <v>5</v>
      </c>
      <c r="M1363" s="26" t="s">
        <v>23</v>
      </c>
      <c r="N1363" s="27">
        <v>45512</v>
      </c>
      <c r="O1363" s="26" t="s">
        <v>44</v>
      </c>
      <c r="P1363" s="26">
        <v>42.808700000000002</v>
      </c>
      <c r="Q1363" s="26">
        <v>17.153400000000001</v>
      </c>
      <c r="R1363" s="28">
        <f t="shared" si="64"/>
        <v>358</v>
      </c>
      <c r="S1363" t="str">
        <f t="shared" si="65"/>
        <v>0</v>
      </c>
      <c r="T1363" t="str">
        <f t="shared" si="63"/>
        <v>0</v>
      </c>
    </row>
    <row r="1364" spans="1:20" x14ac:dyDescent="0.3">
      <c r="A1364" s="23" t="s">
        <v>1226</v>
      </c>
      <c r="B1364" s="23" t="s">
        <v>1227</v>
      </c>
      <c r="C1364" s="23" t="s">
        <v>32</v>
      </c>
      <c r="D1364" s="23">
        <v>83.81</v>
      </c>
      <c r="E1364" s="23">
        <v>142</v>
      </c>
      <c r="F1364" s="23" t="s">
        <v>27</v>
      </c>
      <c r="G1364" s="23">
        <v>54</v>
      </c>
      <c r="H1364" s="23">
        <v>8</v>
      </c>
      <c r="I1364" s="24">
        <v>45329</v>
      </c>
      <c r="J1364" s="23" t="s">
        <v>28</v>
      </c>
      <c r="K1364" s="23" t="s">
        <v>1225</v>
      </c>
      <c r="L1364" s="23">
        <v>35</v>
      </c>
      <c r="M1364" s="23" t="s">
        <v>23</v>
      </c>
      <c r="N1364" s="24">
        <v>45067</v>
      </c>
      <c r="O1364" s="23" t="s">
        <v>77</v>
      </c>
      <c r="P1364" s="23">
        <v>51.277700000000003</v>
      </c>
      <c r="Q1364" s="23">
        <v>5.4084000000000003</v>
      </c>
      <c r="R1364" s="25">
        <f t="shared" si="64"/>
        <v>262</v>
      </c>
      <c r="S1364" t="str">
        <f t="shared" si="65"/>
        <v>0</v>
      </c>
      <c r="T1364" t="str">
        <f t="shared" si="63"/>
        <v>0</v>
      </c>
    </row>
    <row r="1365" spans="1:20" hidden="1" x14ac:dyDescent="0.3">
      <c r="A1365" s="26" t="s">
        <v>9090</v>
      </c>
      <c r="B1365" s="26" t="s">
        <v>9091</v>
      </c>
      <c r="C1365" s="26" t="s">
        <v>65</v>
      </c>
      <c r="D1365" s="26">
        <v>184.74</v>
      </c>
      <c r="E1365" s="26">
        <v>708</v>
      </c>
      <c r="F1365" s="26" t="s">
        <v>47</v>
      </c>
      <c r="G1365" s="26">
        <v>93</v>
      </c>
      <c r="H1365" s="26">
        <v>29</v>
      </c>
      <c r="I1365" s="27">
        <v>45073</v>
      </c>
      <c r="J1365" s="26" t="s">
        <v>459</v>
      </c>
      <c r="K1365" s="26" t="s">
        <v>9081</v>
      </c>
      <c r="L1365" s="26">
        <v>15</v>
      </c>
      <c r="M1365" s="26" t="s">
        <v>23</v>
      </c>
      <c r="N1365" s="27">
        <v>45050</v>
      </c>
      <c r="O1365" s="26" t="s">
        <v>138</v>
      </c>
      <c r="P1365" s="26">
        <v>41.644500000000001</v>
      </c>
      <c r="Q1365" s="26">
        <v>3.2959999999999998</v>
      </c>
      <c r="R1365" s="28">
        <f t="shared" si="64"/>
        <v>23</v>
      </c>
      <c r="S1365" t="str">
        <f t="shared" si="65"/>
        <v>0</v>
      </c>
      <c r="T1365" t="str">
        <f t="shared" si="63"/>
        <v>0</v>
      </c>
    </row>
    <row r="1366" spans="1:20" hidden="1" x14ac:dyDescent="0.3">
      <c r="A1366" s="23" t="s">
        <v>780</v>
      </c>
      <c r="B1366" s="23" t="s">
        <v>781</v>
      </c>
      <c r="C1366" s="23" t="s">
        <v>32</v>
      </c>
      <c r="D1366" s="23">
        <v>101.93</v>
      </c>
      <c r="E1366" s="23">
        <v>656</v>
      </c>
      <c r="F1366" s="23" t="s">
        <v>20</v>
      </c>
      <c r="G1366" s="23">
        <v>80</v>
      </c>
      <c r="H1366" s="23">
        <v>25</v>
      </c>
      <c r="I1366" s="24">
        <v>45420</v>
      </c>
      <c r="J1366" s="23" t="s">
        <v>360</v>
      </c>
      <c r="K1366" s="23" t="s">
        <v>779</v>
      </c>
      <c r="L1366" s="23">
        <v>47</v>
      </c>
      <c r="M1366" s="23" t="s">
        <v>23</v>
      </c>
      <c r="N1366" s="24">
        <v>45359</v>
      </c>
      <c r="O1366" s="23" t="s">
        <v>29</v>
      </c>
      <c r="P1366" s="23">
        <v>42.135399999999997</v>
      </c>
      <c r="Q1366" s="23">
        <v>-9.0822000000000003</v>
      </c>
      <c r="R1366" s="25">
        <f t="shared" si="64"/>
        <v>61</v>
      </c>
      <c r="S1366" t="str">
        <f t="shared" si="65"/>
        <v>0</v>
      </c>
      <c r="T1366" t="str">
        <f t="shared" si="63"/>
        <v>0</v>
      </c>
    </row>
    <row r="1367" spans="1:20" x14ac:dyDescent="0.3">
      <c r="A1367" s="26" t="s">
        <v>10343</v>
      </c>
      <c r="B1367" s="26" t="s">
        <v>10344</v>
      </c>
      <c r="C1367" s="26" t="s">
        <v>72</v>
      </c>
      <c r="D1367" s="26">
        <v>250.98</v>
      </c>
      <c r="E1367" s="26">
        <v>148</v>
      </c>
      <c r="F1367" s="26" t="s">
        <v>27</v>
      </c>
      <c r="G1367" s="26">
        <v>16</v>
      </c>
      <c r="H1367" s="26">
        <v>20</v>
      </c>
      <c r="I1367" s="27">
        <v>45700</v>
      </c>
      <c r="J1367" s="26" t="s">
        <v>429</v>
      </c>
      <c r="K1367" s="26" t="s">
        <v>10338</v>
      </c>
      <c r="L1367" s="26">
        <v>14</v>
      </c>
      <c r="M1367" s="26" t="s">
        <v>23</v>
      </c>
      <c r="N1367" s="27">
        <v>45379</v>
      </c>
      <c r="O1367" s="26" t="s">
        <v>138</v>
      </c>
      <c r="P1367" s="26">
        <v>46.686900000000001</v>
      </c>
      <c r="Q1367" s="26">
        <v>7.4234</v>
      </c>
      <c r="R1367" s="28">
        <f t="shared" si="64"/>
        <v>321</v>
      </c>
      <c r="S1367" t="str">
        <f t="shared" si="65"/>
        <v>0</v>
      </c>
      <c r="T1367" t="str">
        <f t="shared" si="63"/>
        <v>0</v>
      </c>
    </row>
    <row r="1368" spans="1:20" hidden="1" x14ac:dyDescent="0.3">
      <c r="A1368" s="23" t="s">
        <v>3715</v>
      </c>
      <c r="B1368" s="23" t="s">
        <v>3716</v>
      </c>
      <c r="C1368" s="23" t="s">
        <v>55</v>
      </c>
      <c r="D1368" s="23">
        <v>464.94</v>
      </c>
      <c r="E1368" s="23">
        <v>692</v>
      </c>
      <c r="F1368" s="23" t="s">
        <v>20</v>
      </c>
      <c r="G1368" s="23">
        <v>25</v>
      </c>
      <c r="H1368" s="23">
        <v>5</v>
      </c>
      <c r="I1368" s="24">
        <v>45113</v>
      </c>
      <c r="J1368" s="23" t="s">
        <v>321</v>
      </c>
      <c r="K1368" s="23" t="s">
        <v>3712</v>
      </c>
      <c r="L1368" s="23">
        <v>24</v>
      </c>
      <c r="M1368" s="23" t="s">
        <v>23</v>
      </c>
      <c r="N1368" s="24">
        <v>45089</v>
      </c>
      <c r="O1368" s="23" t="s">
        <v>112</v>
      </c>
      <c r="P1368" s="23">
        <v>54.072099999999999</v>
      </c>
      <c r="Q1368" s="23">
        <v>-8.1588999999999992</v>
      </c>
      <c r="R1368" s="25">
        <f t="shared" si="64"/>
        <v>24</v>
      </c>
      <c r="S1368" t="str">
        <f t="shared" si="65"/>
        <v>0</v>
      </c>
      <c r="T1368" t="str">
        <f t="shared" si="63"/>
        <v>0</v>
      </c>
    </row>
    <row r="1369" spans="1:20" hidden="1" x14ac:dyDescent="0.3">
      <c r="A1369" s="26" t="s">
        <v>9070</v>
      </c>
      <c r="B1369" s="26" t="s">
        <v>9071</v>
      </c>
      <c r="C1369" s="26" t="s">
        <v>19</v>
      </c>
      <c r="D1369" s="26">
        <v>907.74</v>
      </c>
      <c r="E1369" s="26">
        <v>54</v>
      </c>
      <c r="F1369" s="26" t="s">
        <v>27</v>
      </c>
      <c r="G1369" s="26">
        <v>67</v>
      </c>
      <c r="H1369" s="26">
        <v>27</v>
      </c>
      <c r="I1369" s="27">
        <v>45487</v>
      </c>
      <c r="J1369" s="26" t="s">
        <v>148</v>
      </c>
      <c r="K1369" s="26" t="s">
        <v>9072</v>
      </c>
      <c r="L1369" s="26">
        <v>25</v>
      </c>
      <c r="M1369" s="26" t="s">
        <v>23</v>
      </c>
      <c r="N1369" s="27">
        <v>45442</v>
      </c>
      <c r="O1369" s="26" t="s">
        <v>39</v>
      </c>
      <c r="P1369" s="26">
        <v>55.451999999999998</v>
      </c>
      <c r="Q1369" s="26">
        <v>16.5579</v>
      </c>
      <c r="R1369" s="28">
        <f t="shared" si="64"/>
        <v>45</v>
      </c>
      <c r="S1369" t="str">
        <f t="shared" si="65"/>
        <v>1</v>
      </c>
      <c r="T1369" t="str">
        <f t="shared" si="63"/>
        <v>1</v>
      </c>
    </row>
    <row r="1370" spans="1:20" hidden="1" x14ac:dyDescent="0.3">
      <c r="A1370" s="23" t="s">
        <v>4660</v>
      </c>
      <c r="B1370" s="23" t="s">
        <v>4661</v>
      </c>
      <c r="C1370" s="23" t="s">
        <v>19</v>
      </c>
      <c r="D1370" s="23">
        <v>873.3</v>
      </c>
      <c r="E1370" s="23">
        <v>470</v>
      </c>
      <c r="F1370" s="23" t="s">
        <v>20</v>
      </c>
      <c r="G1370" s="23">
        <v>66</v>
      </c>
      <c r="H1370" s="23">
        <v>5</v>
      </c>
      <c r="I1370" s="24">
        <v>45400</v>
      </c>
      <c r="J1370" s="23" t="s">
        <v>48</v>
      </c>
      <c r="K1370" s="23" t="s">
        <v>4659</v>
      </c>
      <c r="L1370" s="23">
        <v>41</v>
      </c>
      <c r="M1370" s="23" t="s">
        <v>23</v>
      </c>
      <c r="N1370" s="24">
        <v>45044</v>
      </c>
      <c r="O1370" s="23" t="s">
        <v>24</v>
      </c>
      <c r="P1370" s="23">
        <v>48.478099999999998</v>
      </c>
      <c r="Q1370" s="23">
        <v>11.9465</v>
      </c>
      <c r="R1370" s="25">
        <f t="shared" si="64"/>
        <v>356</v>
      </c>
      <c r="S1370" t="str">
        <f t="shared" si="65"/>
        <v>0</v>
      </c>
      <c r="T1370" t="str">
        <f t="shared" si="63"/>
        <v>0</v>
      </c>
    </row>
    <row r="1371" spans="1:20" hidden="1" x14ac:dyDescent="0.3">
      <c r="A1371" s="26" t="s">
        <v>3998</v>
      </c>
      <c r="B1371" s="26" t="s">
        <v>3999</v>
      </c>
      <c r="C1371" s="26" t="s">
        <v>36</v>
      </c>
      <c r="D1371" s="26">
        <v>721.41</v>
      </c>
      <c r="E1371" s="26">
        <v>362</v>
      </c>
      <c r="F1371" s="26" t="s">
        <v>20</v>
      </c>
      <c r="G1371" s="26">
        <v>51</v>
      </c>
      <c r="H1371" s="26">
        <v>27</v>
      </c>
      <c r="I1371" s="27">
        <v>45189</v>
      </c>
      <c r="J1371" s="26" t="s">
        <v>104</v>
      </c>
      <c r="K1371" s="26" t="s">
        <v>3995</v>
      </c>
      <c r="L1371" s="26">
        <v>41</v>
      </c>
      <c r="M1371" s="26" t="s">
        <v>23</v>
      </c>
      <c r="N1371" s="27">
        <v>45160</v>
      </c>
      <c r="O1371" s="26" t="s">
        <v>112</v>
      </c>
      <c r="P1371" s="26">
        <v>56.1374</v>
      </c>
      <c r="Q1371" s="26">
        <v>-6.4211999999999998</v>
      </c>
      <c r="R1371" s="28">
        <f t="shared" si="64"/>
        <v>29</v>
      </c>
      <c r="S1371" t="str">
        <f t="shared" si="65"/>
        <v>0</v>
      </c>
      <c r="T1371" t="str">
        <f t="shared" si="63"/>
        <v>0</v>
      </c>
    </row>
    <row r="1372" spans="1:20" hidden="1" x14ac:dyDescent="0.3">
      <c r="A1372" s="23" t="s">
        <v>9452</v>
      </c>
      <c r="B1372" s="23" t="s">
        <v>9453</v>
      </c>
      <c r="C1372" s="23" t="s">
        <v>32</v>
      </c>
      <c r="D1372" s="23">
        <v>33.869999999999997</v>
      </c>
      <c r="E1372" s="23">
        <v>649</v>
      </c>
      <c r="F1372" s="23" t="s">
        <v>20</v>
      </c>
      <c r="G1372" s="23">
        <v>23</v>
      </c>
      <c r="H1372" s="23">
        <v>25</v>
      </c>
      <c r="I1372" s="24">
        <v>45474</v>
      </c>
      <c r="J1372" s="23" t="s">
        <v>100</v>
      </c>
      <c r="K1372" s="23" t="s">
        <v>9449</v>
      </c>
      <c r="L1372" s="23">
        <v>18</v>
      </c>
      <c r="M1372" s="23" t="s">
        <v>23</v>
      </c>
      <c r="N1372" s="24">
        <v>45378</v>
      </c>
      <c r="O1372" s="23" t="s">
        <v>39</v>
      </c>
      <c r="P1372" s="23">
        <v>67.561800000000005</v>
      </c>
      <c r="Q1372" s="23">
        <v>16.888999999999999</v>
      </c>
      <c r="R1372" s="25">
        <f t="shared" si="64"/>
        <v>96</v>
      </c>
      <c r="S1372" t="str">
        <f t="shared" si="65"/>
        <v>0</v>
      </c>
      <c r="T1372" t="str">
        <f t="shared" si="63"/>
        <v>0</v>
      </c>
    </row>
    <row r="1373" spans="1:20" x14ac:dyDescent="0.3">
      <c r="A1373" s="26" t="s">
        <v>8404</v>
      </c>
      <c r="B1373" s="26" t="s">
        <v>8405</v>
      </c>
      <c r="C1373" s="26" t="s">
        <v>32</v>
      </c>
      <c r="D1373" s="26">
        <v>347.98</v>
      </c>
      <c r="E1373" s="26">
        <v>208</v>
      </c>
      <c r="F1373" s="26" t="s">
        <v>27</v>
      </c>
      <c r="G1373" s="26">
        <v>65</v>
      </c>
      <c r="H1373" s="26">
        <v>24</v>
      </c>
      <c r="I1373" s="27">
        <v>45592</v>
      </c>
      <c r="J1373" s="26" t="s">
        <v>185</v>
      </c>
      <c r="K1373" s="26" t="s">
        <v>8406</v>
      </c>
      <c r="L1373" s="26">
        <v>9</v>
      </c>
      <c r="M1373" s="26" t="s">
        <v>38</v>
      </c>
      <c r="N1373" s="27">
        <v>45326</v>
      </c>
      <c r="O1373" s="26" t="s">
        <v>24</v>
      </c>
      <c r="P1373" s="26">
        <v>48.385599999999997</v>
      </c>
      <c r="Q1373" s="26">
        <v>12.854699999999999</v>
      </c>
      <c r="R1373" s="28">
        <f t="shared" si="64"/>
        <v>266</v>
      </c>
      <c r="S1373" t="str">
        <f t="shared" si="65"/>
        <v>0</v>
      </c>
      <c r="T1373" t="str">
        <f t="shared" si="63"/>
        <v>0</v>
      </c>
    </row>
    <row r="1374" spans="1:20" x14ac:dyDescent="0.3">
      <c r="A1374" s="23" t="s">
        <v>10549</v>
      </c>
      <c r="B1374" s="23" t="s">
        <v>10550</v>
      </c>
      <c r="C1374" s="23" t="s">
        <v>65</v>
      </c>
      <c r="D1374" s="23">
        <v>685.52</v>
      </c>
      <c r="E1374" s="23">
        <v>184</v>
      </c>
      <c r="F1374" s="23" t="s">
        <v>27</v>
      </c>
      <c r="G1374" s="23">
        <v>21</v>
      </c>
      <c r="H1374" s="23">
        <v>13</v>
      </c>
      <c r="I1374" s="24">
        <v>45499</v>
      </c>
      <c r="J1374" s="23" t="s">
        <v>400</v>
      </c>
      <c r="K1374" s="23" t="s">
        <v>10544</v>
      </c>
      <c r="L1374" s="23">
        <v>10</v>
      </c>
      <c r="M1374" s="23" t="s">
        <v>23</v>
      </c>
      <c r="N1374" s="24">
        <v>45444</v>
      </c>
      <c r="O1374" s="23" t="s">
        <v>39</v>
      </c>
      <c r="P1374" s="23">
        <v>66.201599999999999</v>
      </c>
      <c r="Q1374" s="23">
        <v>19.474799999999998</v>
      </c>
      <c r="R1374" s="25">
        <f t="shared" si="64"/>
        <v>55</v>
      </c>
      <c r="S1374" t="str">
        <f t="shared" si="65"/>
        <v>0</v>
      </c>
      <c r="T1374" t="str">
        <f t="shared" si="63"/>
        <v>0</v>
      </c>
    </row>
    <row r="1375" spans="1:20" x14ac:dyDescent="0.3">
      <c r="A1375" s="26" t="s">
        <v>5911</v>
      </c>
      <c r="B1375" s="26" t="s">
        <v>5912</v>
      </c>
      <c r="C1375" s="26" t="s">
        <v>72</v>
      </c>
      <c r="D1375" s="26">
        <v>137.74</v>
      </c>
      <c r="E1375" s="26">
        <v>64</v>
      </c>
      <c r="F1375" s="26" t="s">
        <v>27</v>
      </c>
      <c r="G1375" s="26">
        <v>24</v>
      </c>
      <c r="H1375" s="26">
        <v>16</v>
      </c>
      <c r="I1375" s="27">
        <v>45801</v>
      </c>
      <c r="J1375" s="26" t="s">
        <v>61</v>
      </c>
      <c r="K1375" s="26" t="s">
        <v>5908</v>
      </c>
      <c r="L1375" s="26">
        <v>28</v>
      </c>
      <c r="M1375" s="26" t="s">
        <v>23</v>
      </c>
      <c r="N1375" s="27">
        <v>45582</v>
      </c>
      <c r="O1375" s="26" t="s">
        <v>77</v>
      </c>
      <c r="P1375" s="26">
        <v>51.206899999999997</v>
      </c>
      <c r="Q1375" s="26">
        <v>5.3757999999999999</v>
      </c>
      <c r="R1375" s="28">
        <f t="shared" si="64"/>
        <v>219</v>
      </c>
      <c r="S1375" t="str">
        <f t="shared" si="65"/>
        <v>0</v>
      </c>
      <c r="T1375" t="str">
        <f t="shared" si="63"/>
        <v>0</v>
      </c>
    </row>
    <row r="1376" spans="1:20" hidden="1" x14ac:dyDescent="0.3">
      <c r="A1376" s="23" t="s">
        <v>5072</v>
      </c>
      <c r="B1376" s="23" t="s">
        <v>5073</v>
      </c>
      <c r="C1376" s="23" t="s">
        <v>36</v>
      </c>
      <c r="D1376" s="23">
        <v>803.08</v>
      </c>
      <c r="E1376" s="23">
        <v>548</v>
      </c>
      <c r="F1376" s="23" t="s">
        <v>20</v>
      </c>
      <c r="G1376" s="23">
        <v>17</v>
      </c>
      <c r="H1376" s="23">
        <v>26</v>
      </c>
      <c r="I1376" s="24">
        <v>45658</v>
      </c>
      <c r="J1376" s="23" t="s">
        <v>360</v>
      </c>
      <c r="K1376" s="23" t="s">
        <v>5071</v>
      </c>
      <c r="L1376" s="23">
        <v>20</v>
      </c>
      <c r="M1376" s="23" t="s">
        <v>23</v>
      </c>
      <c r="N1376" s="24">
        <v>45562</v>
      </c>
      <c r="O1376" s="23" t="s">
        <v>29</v>
      </c>
      <c r="P1376" s="23">
        <v>42.8812</v>
      </c>
      <c r="Q1376" s="23">
        <v>-3.8330000000000002</v>
      </c>
      <c r="R1376" s="25">
        <f t="shared" si="64"/>
        <v>96</v>
      </c>
      <c r="S1376" t="str">
        <f t="shared" si="65"/>
        <v>0</v>
      </c>
      <c r="T1376" t="str">
        <f t="shared" si="63"/>
        <v>0</v>
      </c>
    </row>
    <row r="1377" spans="1:20" x14ac:dyDescent="0.3">
      <c r="A1377" s="26" t="s">
        <v>1003</v>
      </c>
      <c r="B1377" s="26" t="s">
        <v>1004</v>
      </c>
      <c r="C1377" s="26" t="s">
        <v>65</v>
      </c>
      <c r="D1377" s="26">
        <v>915.43</v>
      </c>
      <c r="E1377" s="26">
        <v>111</v>
      </c>
      <c r="F1377" s="26" t="s">
        <v>27</v>
      </c>
      <c r="G1377" s="26">
        <v>67</v>
      </c>
      <c r="H1377" s="26">
        <v>22</v>
      </c>
      <c r="I1377" s="27">
        <v>45112</v>
      </c>
      <c r="J1377" s="26" t="s">
        <v>76</v>
      </c>
      <c r="K1377" s="26" t="s">
        <v>998</v>
      </c>
      <c r="L1377" s="26">
        <v>27</v>
      </c>
      <c r="M1377" s="26" t="s">
        <v>23</v>
      </c>
      <c r="N1377" s="27">
        <v>45100</v>
      </c>
      <c r="O1377" s="26" t="s">
        <v>90</v>
      </c>
      <c r="P1377" s="26">
        <v>48.343800000000002</v>
      </c>
      <c r="Q1377" s="26">
        <v>17.1981</v>
      </c>
      <c r="R1377" s="28">
        <f t="shared" si="64"/>
        <v>12</v>
      </c>
      <c r="S1377" t="str">
        <f t="shared" si="65"/>
        <v>0</v>
      </c>
      <c r="T1377" t="str">
        <f t="shared" si="63"/>
        <v>0</v>
      </c>
    </row>
    <row r="1378" spans="1:20" x14ac:dyDescent="0.3">
      <c r="A1378" s="23" t="s">
        <v>7182</v>
      </c>
      <c r="B1378" s="23" t="s">
        <v>7183</v>
      </c>
      <c r="C1378" s="23" t="s">
        <v>55</v>
      </c>
      <c r="D1378" s="23">
        <v>360.56</v>
      </c>
      <c r="E1378" s="23">
        <v>262</v>
      </c>
      <c r="F1378" s="23" t="s">
        <v>27</v>
      </c>
      <c r="G1378" s="23">
        <v>62</v>
      </c>
      <c r="H1378" s="23">
        <v>27</v>
      </c>
      <c r="I1378" s="24">
        <v>45581</v>
      </c>
      <c r="J1378" s="23" t="s">
        <v>185</v>
      </c>
      <c r="K1378" s="23" t="s">
        <v>7181</v>
      </c>
      <c r="L1378" s="23">
        <v>42</v>
      </c>
      <c r="M1378" s="23" t="s">
        <v>23</v>
      </c>
      <c r="N1378" s="24">
        <v>45219</v>
      </c>
      <c r="O1378" s="23" t="s">
        <v>112</v>
      </c>
      <c r="P1378" s="23">
        <v>56.279400000000003</v>
      </c>
      <c r="Q1378" s="23">
        <v>-7.0582000000000003</v>
      </c>
      <c r="R1378" s="25">
        <f t="shared" si="64"/>
        <v>362</v>
      </c>
      <c r="S1378" t="str">
        <f t="shared" si="65"/>
        <v>0</v>
      </c>
      <c r="T1378" t="str">
        <f t="shared" si="63"/>
        <v>0</v>
      </c>
    </row>
    <row r="1379" spans="1:20" x14ac:dyDescent="0.3">
      <c r="A1379" s="26" t="s">
        <v>10718</v>
      </c>
      <c r="B1379" s="26" t="s">
        <v>10719</v>
      </c>
      <c r="C1379" s="26" t="s">
        <v>55</v>
      </c>
      <c r="D1379" s="26">
        <v>708.78</v>
      </c>
      <c r="E1379" s="26">
        <v>75</v>
      </c>
      <c r="F1379" s="26" t="s">
        <v>27</v>
      </c>
      <c r="G1379" s="26">
        <v>18</v>
      </c>
      <c r="H1379" s="26">
        <v>26</v>
      </c>
      <c r="I1379" s="27">
        <v>45301</v>
      </c>
      <c r="J1379" s="26" t="s">
        <v>58</v>
      </c>
      <c r="K1379" s="26" t="s">
        <v>10720</v>
      </c>
      <c r="L1379" s="26">
        <v>20</v>
      </c>
      <c r="M1379" s="26" t="s">
        <v>38</v>
      </c>
      <c r="N1379" s="27">
        <v>45156</v>
      </c>
      <c r="O1379" s="26" t="s">
        <v>112</v>
      </c>
      <c r="P1379" s="26">
        <v>54.461199999999998</v>
      </c>
      <c r="Q1379" s="26">
        <v>-2.3264999999999998</v>
      </c>
      <c r="R1379" s="28">
        <f t="shared" si="64"/>
        <v>145</v>
      </c>
      <c r="S1379" t="str">
        <f t="shared" si="65"/>
        <v>0</v>
      </c>
      <c r="T1379" t="str">
        <f t="shared" si="63"/>
        <v>0</v>
      </c>
    </row>
    <row r="1380" spans="1:20" x14ac:dyDescent="0.3">
      <c r="A1380" s="23" t="s">
        <v>416</v>
      </c>
      <c r="B1380" s="23" t="s">
        <v>417</v>
      </c>
      <c r="C1380" s="23" t="s">
        <v>32</v>
      </c>
      <c r="D1380" s="23">
        <v>156.72</v>
      </c>
      <c r="E1380" s="23">
        <v>295</v>
      </c>
      <c r="F1380" s="23" t="s">
        <v>27</v>
      </c>
      <c r="G1380" s="23">
        <v>55</v>
      </c>
      <c r="H1380" s="23">
        <v>11</v>
      </c>
      <c r="I1380" s="24">
        <v>45323</v>
      </c>
      <c r="J1380" s="23" t="s">
        <v>33</v>
      </c>
      <c r="K1380" s="23" t="s">
        <v>413</v>
      </c>
      <c r="L1380" s="23">
        <v>17</v>
      </c>
      <c r="M1380" s="23" t="s">
        <v>23</v>
      </c>
      <c r="N1380" s="24">
        <v>45258</v>
      </c>
      <c r="O1380" s="23" t="s">
        <v>49</v>
      </c>
      <c r="P1380" s="23">
        <v>50.010399999999997</v>
      </c>
      <c r="Q1380" s="23">
        <v>23.728899999999999</v>
      </c>
      <c r="R1380" s="25">
        <f t="shared" si="64"/>
        <v>65</v>
      </c>
      <c r="S1380" t="str">
        <f t="shared" si="65"/>
        <v>0</v>
      </c>
      <c r="T1380" t="str">
        <f t="shared" si="63"/>
        <v>0</v>
      </c>
    </row>
    <row r="1381" spans="1:20" x14ac:dyDescent="0.3">
      <c r="A1381" s="26" t="s">
        <v>3153</v>
      </c>
      <c r="B1381" s="26" t="s">
        <v>3154</v>
      </c>
      <c r="C1381" s="26" t="s">
        <v>72</v>
      </c>
      <c r="D1381" s="26">
        <v>693.91</v>
      </c>
      <c r="E1381" s="26">
        <v>177</v>
      </c>
      <c r="F1381" s="26" t="s">
        <v>27</v>
      </c>
      <c r="G1381" s="26">
        <v>16</v>
      </c>
      <c r="H1381" s="26">
        <v>15</v>
      </c>
      <c r="I1381" s="27">
        <v>45758</v>
      </c>
      <c r="J1381" s="26" t="s">
        <v>143</v>
      </c>
      <c r="K1381" s="26" t="s">
        <v>3148</v>
      </c>
      <c r="L1381" s="26">
        <v>49</v>
      </c>
      <c r="M1381" s="26" t="s">
        <v>23</v>
      </c>
      <c r="N1381" s="27">
        <v>45653</v>
      </c>
      <c r="O1381" s="26" t="s">
        <v>84</v>
      </c>
      <c r="P1381" s="26">
        <v>51.274099999999997</v>
      </c>
      <c r="Q1381" s="26">
        <v>3.9925000000000002</v>
      </c>
      <c r="R1381" s="28">
        <f t="shared" si="64"/>
        <v>105</v>
      </c>
      <c r="S1381" t="str">
        <f t="shared" si="65"/>
        <v>0</v>
      </c>
      <c r="T1381" t="str">
        <f t="shared" si="63"/>
        <v>0</v>
      </c>
    </row>
    <row r="1382" spans="1:20" hidden="1" x14ac:dyDescent="0.3">
      <c r="A1382" s="23" t="s">
        <v>6177</v>
      </c>
      <c r="B1382" s="23" t="s">
        <v>6178</v>
      </c>
      <c r="C1382" s="23" t="s">
        <v>36</v>
      </c>
      <c r="D1382" s="23">
        <v>31.24</v>
      </c>
      <c r="E1382" s="23">
        <v>765</v>
      </c>
      <c r="F1382" s="23" t="s">
        <v>47</v>
      </c>
      <c r="G1382" s="23">
        <v>53</v>
      </c>
      <c r="H1382" s="23">
        <v>26</v>
      </c>
      <c r="I1382" s="24">
        <v>45382</v>
      </c>
      <c r="J1382" s="23" t="s">
        <v>459</v>
      </c>
      <c r="K1382" s="23" t="s">
        <v>6179</v>
      </c>
      <c r="L1382" s="23">
        <v>12</v>
      </c>
      <c r="M1382" s="23" t="s">
        <v>38</v>
      </c>
      <c r="N1382" s="24">
        <v>45042</v>
      </c>
      <c r="O1382" s="23" t="s">
        <v>77</v>
      </c>
      <c r="P1382" s="23">
        <v>51.330300000000001</v>
      </c>
      <c r="Q1382" s="23">
        <v>4.3143000000000002</v>
      </c>
      <c r="R1382" s="25">
        <f t="shared" si="64"/>
        <v>340</v>
      </c>
      <c r="S1382" t="str">
        <f t="shared" si="65"/>
        <v>0</v>
      </c>
      <c r="T1382" t="str">
        <f t="shared" si="63"/>
        <v>0</v>
      </c>
    </row>
    <row r="1383" spans="1:20" hidden="1" x14ac:dyDescent="0.3">
      <c r="A1383" s="26" t="s">
        <v>7472</v>
      </c>
      <c r="B1383" s="26" t="s">
        <v>7473</v>
      </c>
      <c r="C1383" s="26" t="s">
        <v>72</v>
      </c>
      <c r="D1383" s="26">
        <v>159.26</v>
      </c>
      <c r="E1383" s="26">
        <v>0</v>
      </c>
      <c r="F1383" s="26" t="s">
        <v>27</v>
      </c>
      <c r="G1383" s="26">
        <v>23</v>
      </c>
      <c r="H1383" s="26">
        <v>17</v>
      </c>
      <c r="I1383" s="27">
        <v>45399</v>
      </c>
      <c r="J1383" s="26" t="s">
        <v>148</v>
      </c>
      <c r="K1383" s="26" t="s">
        <v>7471</v>
      </c>
      <c r="L1383" s="26">
        <v>42</v>
      </c>
      <c r="M1383" s="26" t="s">
        <v>23</v>
      </c>
      <c r="N1383" s="27">
        <v>45294</v>
      </c>
      <c r="O1383" s="26" t="s">
        <v>77</v>
      </c>
      <c r="P1383" s="26">
        <v>49.626399999999997</v>
      </c>
      <c r="Q1383" s="26">
        <v>4.8329000000000004</v>
      </c>
      <c r="R1383" s="28">
        <f t="shared" si="64"/>
        <v>105</v>
      </c>
      <c r="S1383" t="str">
        <f t="shared" si="65"/>
        <v>1</v>
      </c>
      <c r="T1383" t="str">
        <f t="shared" si="63"/>
        <v>1</v>
      </c>
    </row>
    <row r="1384" spans="1:20" x14ac:dyDescent="0.3">
      <c r="A1384" s="23" t="s">
        <v>10636</v>
      </c>
      <c r="B1384" s="23" t="s">
        <v>10637</v>
      </c>
      <c r="C1384" s="23" t="s">
        <v>42</v>
      </c>
      <c r="D1384" s="23">
        <v>712.78</v>
      </c>
      <c r="E1384" s="23">
        <v>147</v>
      </c>
      <c r="F1384" s="23" t="s">
        <v>27</v>
      </c>
      <c r="G1384" s="23">
        <v>84</v>
      </c>
      <c r="H1384" s="23">
        <v>15</v>
      </c>
      <c r="I1384" s="24">
        <v>45537</v>
      </c>
      <c r="J1384" s="23" t="s">
        <v>328</v>
      </c>
      <c r="K1384" s="23" t="s">
        <v>10635</v>
      </c>
      <c r="L1384" s="23">
        <v>36</v>
      </c>
      <c r="M1384" s="23" t="s">
        <v>23</v>
      </c>
      <c r="N1384" s="24">
        <v>45509</v>
      </c>
      <c r="O1384" s="23" t="s">
        <v>138</v>
      </c>
      <c r="P1384" s="23">
        <v>47.197899999999997</v>
      </c>
      <c r="Q1384" s="23">
        <v>-4.1582999999999997</v>
      </c>
      <c r="R1384" s="25">
        <f t="shared" si="64"/>
        <v>28</v>
      </c>
      <c r="S1384" t="str">
        <f t="shared" si="65"/>
        <v>0</v>
      </c>
      <c r="T1384" t="str">
        <f t="shared" si="63"/>
        <v>0</v>
      </c>
    </row>
    <row r="1385" spans="1:20" hidden="1" x14ac:dyDescent="0.3">
      <c r="A1385" s="26" t="s">
        <v>10299</v>
      </c>
      <c r="B1385" s="26" t="s">
        <v>10300</v>
      </c>
      <c r="C1385" s="26" t="s">
        <v>19</v>
      </c>
      <c r="D1385" s="26">
        <v>714.73</v>
      </c>
      <c r="E1385" s="26">
        <v>875</v>
      </c>
      <c r="F1385" s="26" t="s">
        <v>47</v>
      </c>
      <c r="G1385" s="26">
        <v>15</v>
      </c>
      <c r="H1385" s="26">
        <v>23</v>
      </c>
      <c r="I1385" s="27">
        <v>45996</v>
      </c>
      <c r="J1385" s="26" t="s">
        <v>80</v>
      </c>
      <c r="K1385" s="26" t="s">
        <v>10296</v>
      </c>
      <c r="L1385" s="26">
        <v>26</v>
      </c>
      <c r="M1385" s="26" t="s">
        <v>23</v>
      </c>
      <c r="N1385" s="27">
        <v>45719</v>
      </c>
      <c r="O1385" s="26" t="s">
        <v>39</v>
      </c>
      <c r="P1385" s="26">
        <v>68.720799999999997</v>
      </c>
      <c r="Q1385" s="26">
        <v>18.226800000000001</v>
      </c>
      <c r="R1385" s="28">
        <f t="shared" si="64"/>
        <v>277</v>
      </c>
      <c r="S1385" t="str">
        <f t="shared" si="65"/>
        <v>0</v>
      </c>
      <c r="T1385" t="str">
        <f t="shared" si="63"/>
        <v>0</v>
      </c>
    </row>
    <row r="1386" spans="1:20" hidden="1" x14ac:dyDescent="0.3">
      <c r="A1386" s="23" t="s">
        <v>3042</v>
      </c>
      <c r="B1386" s="23" t="s">
        <v>3043</v>
      </c>
      <c r="C1386" s="23" t="s">
        <v>72</v>
      </c>
      <c r="D1386" s="23">
        <v>644.75</v>
      </c>
      <c r="E1386" s="23">
        <v>670</v>
      </c>
      <c r="F1386" s="23" t="s">
        <v>20</v>
      </c>
      <c r="G1386" s="23">
        <v>44</v>
      </c>
      <c r="H1386" s="23">
        <v>25</v>
      </c>
      <c r="I1386" s="24">
        <v>45700</v>
      </c>
      <c r="J1386" s="23" t="s">
        <v>185</v>
      </c>
      <c r="K1386" s="23" t="s">
        <v>3041</v>
      </c>
      <c r="L1386" s="23">
        <v>21</v>
      </c>
      <c r="M1386" s="23" t="s">
        <v>23</v>
      </c>
      <c r="N1386" s="24">
        <v>45402</v>
      </c>
      <c r="O1386" s="23" t="s">
        <v>84</v>
      </c>
      <c r="P1386" s="23">
        <v>52.311399999999999</v>
      </c>
      <c r="Q1386" s="23">
        <v>5.3285</v>
      </c>
      <c r="R1386" s="25">
        <f t="shared" si="64"/>
        <v>298</v>
      </c>
      <c r="S1386" t="str">
        <f t="shared" si="65"/>
        <v>0</v>
      </c>
      <c r="T1386" t="str">
        <f t="shared" si="63"/>
        <v>0</v>
      </c>
    </row>
    <row r="1387" spans="1:20" hidden="1" x14ac:dyDescent="0.3">
      <c r="A1387" s="26" t="s">
        <v>5295</v>
      </c>
      <c r="B1387" s="26" t="s">
        <v>5296</v>
      </c>
      <c r="C1387" s="26" t="s">
        <v>36</v>
      </c>
      <c r="D1387" s="26">
        <v>482.59</v>
      </c>
      <c r="E1387" s="26">
        <v>835</v>
      </c>
      <c r="F1387" s="26" t="s">
        <v>47</v>
      </c>
      <c r="G1387" s="26">
        <v>79</v>
      </c>
      <c r="H1387" s="26">
        <v>12</v>
      </c>
      <c r="I1387" s="27">
        <v>45457</v>
      </c>
      <c r="J1387" s="26" t="s">
        <v>58</v>
      </c>
      <c r="K1387" s="26" t="s">
        <v>5294</v>
      </c>
      <c r="L1387" s="26">
        <v>9</v>
      </c>
      <c r="M1387" s="26" t="s">
        <v>23</v>
      </c>
      <c r="N1387" s="27">
        <v>45169</v>
      </c>
      <c r="O1387" s="26" t="s">
        <v>29</v>
      </c>
      <c r="P1387" s="26">
        <v>40.7637</v>
      </c>
      <c r="Q1387" s="26">
        <v>-5.9698000000000002</v>
      </c>
      <c r="R1387" s="28">
        <f t="shared" si="64"/>
        <v>288</v>
      </c>
      <c r="S1387" t="str">
        <f t="shared" si="65"/>
        <v>0</v>
      </c>
      <c r="T1387" t="str">
        <f t="shared" si="63"/>
        <v>0</v>
      </c>
    </row>
    <row r="1388" spans="1:20" hidden="1" x14ac:dyDescent="0.3">
      <c r="A1388" s="23" t="s">
        <v>5503</v>
      </c>
      <c r="B1388" s="23" t="s">
        <v>5504</v>
      </c>
      <c r="C1388" s="23" t="s">
        <v>72</v>
      </c>
      <c r="D1388" s="23">
        <v>678.16</v>
      </c>
      <c r="E1388" s="23">
        <v>985</v>
      </c>
      <c r="F1388" s="23" t="s">
        <v>47</v>
      </c>
      <c r="G1388" s="23">
        <v>70</v>
      </c>
      <c r="H1388" s="23">
        <v>4</v>
      </c>
      <c r="I1388" s="24">
        <v>45659</v>
      </c>
      <c r="J1388" s="23" t="s">
        <v>21</v>
      </c>
      <c r="K1388" s="23" t="s">
        <v>5498</v>
      </c>
      <c r="L1388" s="23">
        <v>12</v>
      </c>
      <c r="M1388" s="23" t="s">
        <v>23</v>
      </c>
      <c r="N1388" s="24">
        <v>45621</v>
      </c>
      <c r="O1388" s="23" t="s">
        <v>29</v>
      </c>
      <c r="P1388" s="23">
        <v>38.240499999999997</v>
      </c>
      <c r="Q1388" s="23">
        <v>-2.8571</v>
      </c>
      <c r="R1388" s="25">
        <f t="shared" si="64"/>
        <v>38</v>
      </c>
      <c r="S1388" t="str">
        <f t="shared" si="65"/>
        <v>0</v>
      </c>
      <c r="T1388" t="str">
        <f t="shared" si="63"/>
        <v>0</v>
      </c>
    </row>
    <row r="1389" spans="1:20" hidden="1" x14ac:dyDescent="0.3">
      <c r="A1389" s="26" t="s">
        <v>6924</v>
      </c>
      <c r="B1389" s="26" t="s">
        <v>6925</v>
      </c>
      <c r="C1389" s="26" t="s">
        <v>36</v>
      </c>
      <c r="D1389" s="26">
        <v>776.06</v>
      </c>
      <c r="E1389" s="26">
        <v>779</v>
      </c>
      <c r="F1389" s="26" t="s">
        <v>47</v>
      </c>
      <c r="G1389" s="26">
        <v>33</v>
      </c>
      <c r="H1389" s="26">
        <v>4</v>
      </c>
      <c r="I1389" s="27">
        <v>45511</v>
      </c>
      <c r="J1389" s="26" t="s">
        <v>459</v>
      </c>
      <c r="K1389" s="26" t="s">
        <v>6917</v>
      </c>
      <c r="L1389" s="26">
        <v>34</v>
      </c>
      <c r="M1389" s="26" t="s">
        <v>23</v>
      </c>
      <c r="N1389" s="27">
        <v>45281</v>
      </c>
      <c r="O1389" s="26" t="s">
        <v>77</v>
      </c>
      <c r="P1389" s="26">
        <v>51.113399999999999</v>
      </c>
      <c r="Q1389" s="26">
        <v>2.6945000000000001</v>
      </c>
      <c r="R1389" s="28">
        <f t="shared" si="64"/>
        <v>230</v>
      </c>
      <c r="S1389" t="str">
        <f t="shared" si="65"/>
        <v>0</v>
      </c>
      <c r="T1389" t="str">
        <f t="shared" si="63"/>
        <v>0</v>
      </c>
    </row>
    <row r="1390" spans="1:20" hidden="1" x14ac:dyDescent="0.3">
      <c r="A1390" s="23" t="s">
        <v>2573</v>
      </c>
      <c r="B1390" s="23" t="s">
        <v>2574</v>
      </c>
      <c r="C1390" s="23" t="s">
        <v>55</v>
      </c>
      <c r="D1390" s="23">
        <v>966.82</v>
      </c>
      <c r="E1390" s="23">
        <v>661</v>
      </c>
      <c r="F1390" s="23" t="s">
        <v>20</v>
      </c>
      <c r="G1390" s="23">
        <v>82</v>
      </c>
      <c r="H1390" s="23">
        <v>21</v>
      </c>
      <c r="I1390" s="24">
        <v>45751</v>
      </c>
      <c r="J1390" s="23" t="s">
        <v>459</v>
      </c>
      <c r="K1390" s="23" t="s">
        <v>2572</v>
      </c>
      <c r="L1390" s="23">
        <v>23</v>
      </c>
      <c r="M1390" s="23" t="s">
        <v>23</v>
      </c>
      <c r="N1390" s="24">
        <v>45569</v>
      </c>
      <c r="O1390" s="23" t="s">
        <v>29</v>
      </c>
      <c r="P1390" s="23">
        <v>40.706600000000002</v>
      </c>
      <c r="Q1390" s="23">
        <v>0.86539999999999995</v>
      </c>
      <c r="R1390" s="25">
        <f t="shared" si="64"/>
        <v>182</v>
      </c>
      <c r="S1390" t="str">
        <f t="shared" si="65"/>
        <v>0</v>
      </c>
      <c r="T1390" t="str">
        <f t="shared" si="63"/>
        <v>0</v>
      </c>
    </row>
    <row r="1391" spans="1:20" x14ac:dyDescent="0.3">
      <c r="A1391" s="26" t="s">
        <v>3650</v>
      </c>
      <c r="B1391" s="26" t="s">
        <v>3651</v>
      </c>
      <c r="C1391" s="26" t="s">
        <v>19</v>
      </c>
      <c r="D1391" s="26">
        <v>889.75</v>
      </c>
      <c r="E1391" s="26">
        <v>128</v>
      </c>
      <c r="F1391" s="26" t="s">
        <v>27</v>
      </c>
      <c r="G1391" s="26">
        <v>11</v>
      </c>
      <c r="H1391" s="26">
        <v>16</v>
      </c>
      <c r="I1391" s="27">
        <v>45775</v>
      </c>
      <c r="J1391" s="26" t="s">
        <v>221</v>
      </c>
      <c r="K1391" s="26" t="s">
        <v>3649</v>
      </c>
      <c r="L1391" s="26">
        <v>16</v>
      </c>
      <c r="M1391" s="26" t="s">
        <v>23</v>
      </c>
      <c r="N1391" s="27">
        <v>45530</v>
      </c>
      <c r="O1391" s="26" t="s">
        <v>49</v>
      </c>
      <c r="P1391" s="26">
        <v>49.9101</v>
      </c>
      <c r="Q1391" s="26">
        <v>14.2502</v>
      </c>
      <c r="R1391" s="28">
        <f t="shared" si="64"/>
        <v>245</v>
      </c>
      <c r="S1391" t="str">
        <f t="shared" si="65"/>
        <v>0</v>
      </c>
      <c r="T1391" t="str">
        <f t="shared" si="63"/>
        <v>0</v>
      </c>
    </row>
    <row r="1392" spans="1:20" hidden="1" x14ac:dyDescent="0.3">
      <c r="A1392" s="23" t="s">
        <v>3613</v>
      </c>
      <c r="B1392" s="23" t="s">
        <v>3614</v>
      </c>
      <c r="C1392" s="23" t="s">
        <v>72</v>
      </c>
      <c r="D1392" s="23">
        <v>796.59</v>
      </c>
      <c r="E1392" s="23">
        <v>637</v>
      </c>
      <c r="F1392" s="23" t="s">
        <v>20</v>
      </c>
      <c r="G1392" s="23">
        <v>87</v>
      </c>
      <c r="H1392" s="23">
        <v>15</v>
      </c>
      <c r="I1392" s="24">
        <v>45711</v>
      </c>
      <c r="J1392" s="23" t="s">
        <v>221</v>
      </c>
      <c r="K1392" s="23" t="s">
        <v>3608</v>
      </c>
      <c r="L1392" s="23">
        <v>29</v>
      </c>
      <c r="M1392" s="23" t="s">
        <v>23</v>
      </c>
      <c r="N1392" s="24">
        <v>45402</v>
      </c>
      <c r="O1392" s="23" t="s">
        <v>112</v>
      </c>
      <c r="P1392" s="23">
        <v>52.651899999999998</v>
      </c>
      <c r="Q1392" s="23">
        <v>-2.3186</v>
      </c>
      <c r="R1392" s="25">
        <f t="shared" si="64"/>
        <v>309</v>
      </c>
      <c r="S1392" t="str">
        <f t="shared" si="65"/>
        <v>0</v>
      </c>
      <c r="T1392" t="str">
        <f t="shared" si="63"/>
        <v>0</v>
      </c>
    </row>
    <row r="1393" spans="1:20" hidden="1" x14ac:dyDescent="0.3">
      <c r="A1393" s="26" t="s">
        <v>8077</v>
      </c>
      <c r="B1393" s="26" t="s">
        <v>8078</v>
      </c>
      <c r="C1393" s="26" t="s">
        <v>72</v>
      </c>
      <c r="D1393" s="26">
        <v>697.81</v>
      </c>
      <c r="E1393" s="26">
        <v>512</v>
      </c>
      <c r="F1393" s="26" t="s">
        <v>20</v>
      </c>
      <c r="G1393" s="26">
        <v>60</v>
      </c>
      <c r="H1393" s="26">
        <v>8</v>
      </c>
      <c r="I1393" s="27">
        <v>45349</v>
      </c>
      <c r="J1393" s="26" t="s">
        <v>201</v>
      </c>
      <c r="K1393" s="26" t="s">
        <v>8076</v>
      </c>
      <c r="L1393" s="26">
        <v>48</v>
      </c>
      <c r="M1393" s="26" t="s">
        <v>23</v>
      </c>
      <c r="N1393" s="27">
        <v>45228</v>
      </c>
      <c r="O1393" s="26" t="s">
        <v>44</v>
      </c>
      <c r="P1393" s="26">
        <v>38.052</v>
      </c>
      <c r="Q1393" s="26">
        <v>11.6709</v>
      </c>
      <c r="R1393" s="28">
        <f t="shared" si="64"/>
        <v>121</v>
      </c>
      <c r="S1393" t="str">
        <f t="shared" si="65"/>
        <v>0</v>
      </c>
      <c r="T1393" t="str">
        <f t="shared" si="63"/>
        <v>0</v>
      </c>
    </row>
    <row r="1394" spans="1:20" hidden="1" x14ac:dyDescent="0.3">
      <c r="A1394" s="23" t="s">
        <v>550</v>
      </c>
      <c r="B1394" s="23" t="s">
        <v>551</v>
      </c>
      <c r="C1394" s="23" t="s">
        <v>72</v>
      </c>
      <c r="D1394" s="23">
        <v>578.41</v>
      </c>
      <c r="E1394" s="23">
        <v>898</v>
      </c>
      <c r="F1394" s="23" t="s">
        <v>47</v>
      </c>
      <c r="G1394" s="23">
        <v>40</v>
      </c>
      <c r="H1394" s="23">
        <v>27</v>
      </c>
      <c r="I1394" s="24">
        <v>45686</v>
      </c>
      <c r="J1394" s="23" t="s">
        <v>43</v>
      </c>
      <c r="K1394" s="23" t="s">
        <v>549</v>
      </c>
      <c r="L1394" s="23">
        <v>17</v>
      </c>
      <c r="M1394" s="23" t="s">
        <v>38</v>
      </c>
      <c r="N1394" s="24">
        <v>45476</v>
      </c>
      <c r="O1394" s="23" t="s">
        <v>90</v>
      </c>
      <c r="P1394" s="23">
        <v>47.835999999999999</v>
      </c>
      <c r="Q1394" s="23">
        <v>14.1114</v>
      </c>
      <c r="R1394" s="25">
        <f t="shared" si="64"/>
        <v>210</v>
      </c>
      <c r="S1394" t="str">
        <f t="shared" si="65"/>
        <v>0</v>
      </c>
      <c r="T1394" t="str">
        <f t="shared" si="63"/>
        <v>0</v>
      </c>
    </row>
    <row r="1395" spans="1:20" hidden="1" x14ac:dyDescent="0.3">
      <c r="A1395" s="26" t="s">
        <v>1228</v>
      </c>
      <c r="B1395" s="26" t="s">
        <v>1229</v>
      </c>
      <c r="C1395" s="26" t="s">
        <v>36</v>
      </c>
      <c r="D1395" s="26">
        <v>129.4</v>
      </c>
      <c r="E1395" s="26">
        <v>628</v>
      </c>
      <c r="F1395" s="26" t="s">
        <v>20</v>
      </c>
      <c r="G1395" s="26">
        <v>36</v>
      </c>
      <c r="H1395" s="26">
        <v>21</v>
      </c>
      <c r="I1395" s="27">
        <v>45635</v>
      </c>
      <c r="J1395" s="26" t="s">
        <v>58</v>
      </c>
      <c r="K1395" s="26" t="s">
        <v>1225</v>
      </c>
      <c r="L1395" s="26">
        <v>8</v>
      </c>
      <c r="M1395" s="26" t="s">
        <v>23</v>
      </c>
      <c r="N1395" s="27">
        <v>45325</v>
      </c>
      <c r="O1395" s="26" t="s">
        <v>138</v>
      </c>
      <c r="P1395" s="26">
        <v>43.989199999999997</v>
      </c>
      <c r="Q1395" s="26">
        <v>0.74039999999999995</v>
      </c>
      <c r="R1395" s="28">
        <f t="shared" si="64"/>
        <v>310</v>
      </c>
      <c r="S1395" t="str">
        <f t="shared" si="65"/>
        <v>0</v>
      </c>
      <c r="T1395" t="str">
        <f t="shared" si="63"/>
        <v>0</v>
      </c>
    </row>
    <row r="1396" spans="1:20" hidden="1" x14ac:dyDescent="0.3">
      <c r="A1396" s="23" t="s">
        <v>7918</v>
      </c>
      <c r="B1396" s="23" t="s">
        <v>7919</v>
      </c>
      <c r="C1396" s="23" t="s">
        <v>72</v>
      </c>
      <c r="D1396" s="23">
        <v>173.9</v>
      </c>
      <c r="E1396" s="23">
        <v>971</v>
      </c>
      <c r="F1396" s="23" t="s">
        <v>47</v>
      </c>
      <c r="G1396" s="23">
        <v>40</v>
      </c>
      <c r="H1396" s="23">
        <v>20</v>
      </c>
      <c r="I1396" s="24">
        <v>45097</v>
      </c>
      <c r="J1396" s="23" t="s">
        <v>37</v>
      </c>
      <c r="K1396" s="23" t="s">
        <v>7917</v>
      </c>
      <c r="L1396" s="23">
        <v>14</v>
      </c>
      <c r="M1396" s="23" t="s">
        <v>23</v>
      </c>
      <c r="N1396" s="24">
        <v>45029</v>
      </c>
      <c r="O1396" s="23" t="s">
        <v>39</v>
      </c>
      <c r="P1396" s="23">
        <v>66.0411</v>
      </c>
      <c r="Q1396" s="23">
        <v>23.4299</v>
      </c>
      <c r="R1396" s="25">
        <f t="shared" si="64"/>
        <v>68</v>
      </c>
      <c r="S1396" t="str">
        <f t="shared" si="65"/>
        <v>0</v>
      </c>
      <c r="T1396" t="str">
        <f t="shared" ref="T1396:T1459" si="66">IF(E1396&lt;G1396,"1","0")</f>
        <v>0</v>
      </c>
    </row>
    <row r="1397" spans="1:20" hidden="1" x14ac:dyDescent="0.3">
      <c r="A1397" s="26" t="s">
        <v>4865</v>
      </c>
      <c r="B1397" s="26" t="s">
        <v>4866</v>
      </c>
      <c r="C1397" s="26" t="s">
        <v>55</v>
      </c>
      <c r="D1397" s="26">
        <v>822.08</v>
      </c>
      <c r="E1397" s="26">
        <v>501</v>
      </c>
      <c r="F1397" s="26" t="s">
        <v>20</v>
      </c>
      <c r="G1397" s="26">
        <v>79</v>
      </c>
      <c r="H1397" s="26">
        <v>8</v>
      </c>
      <c r="I1397" s="27">
        <v>45841</v>
      </c>
      <c r="J1397" s="26" t="s">
        <v>61</v>
      </c>
      <c r="K1397" s="26" t="s">
        <v>4867</v>
      </c>
      <c r="L1397" s="26">
        <v>32</v>
      </c>
      <c r="M1397" s="26" t="s">
        <v>23</v>
      </c>
      <c r="N1397" s="27">
        <v>45621</v>
      </c>
      <c r="O1397" s="26" t="s">
        <v>90</v>
      </c>
      <c r="P1397" s="26">
        <v>48.640900000000002</v>
      </c>
      <c r="Q1397" s="26">
        <v>13.845000000000001</v>
      </c>
      <c r="R1397" s="28">
        <f t="shared" si="64"/>
        <v>220</v>
      </c>
      <c r="S1397" t="str">
        <f t="shared" si="65"/>
        <v>0</v>
      </c>
      <c r="T1397" t="str">
        <f t="shared" si="66"/>
        <v>0</v>
      </c>
    </row>
    <row r="1398" spans="1:20" x14ac:dyDescent="0.3">
      <c r="A1398" s="23" t="s">
        <v>1685</v>
      </c>
      <c r="B1398" s="23" t="s">
        <v>1686</v>
      </c>
      <c r="C1398" s="23" t="s">
        <v>55</v>
      </c>
      <c r="D1398" s="23">
        <v>805.28</v>
      </c>
      <c r="E1398" s="23">
        <v>148</v>
      </c>
      <c r="F1398" s="23" t="s">
        <v>27</v>
      </c>
      <c r="G1398" s="23">
        <v>52</v>
      </c>
      <c r="H1398" s="23">
        <v>11</v>
      </c>
      <c r="I1398" s="24">
        <v>45733</v>
      </c>
      <c r="J1398" s="23" t="s">
        <v>28</v>
      </c>
      <c r="K1398" s="23" t="s">
        <v>1687</v>
      </c>
      <c r="L1398" s="23">
        <v>9</v>
      </c>
      <c r="M1398" s="23" t="s">
        <v>23</v>
      </c>
      <c r="N1398" s="24">
        <v>45515</v>
      </c>
      <c r="O1398" s="23" t="s">
        <v>39</v>
      </c>
      <c r="P1398" s="23">
        <v>60.962000000000003</v>
      </c>
      <c r="Q1398" s="23">
        <v>15.4617</v>
      </c>
      <c r="R1398" s="25">
        <f t="shared" si="64"/>
        <v>218</v>
      </c>
      <c r="S1398" t="str">
        <f t="shared" si="65"/>
        <v>0</v>
      </c>
      <c r="T1398" t="str">
        <f t="shared" si="66"/>
        <v>0</v>
      </c>
    </row>
    <row r="1399" spans="1:20" x14ac:dyDescent="0.3">
      <c r="A1399" s="26" t="s">
        <v>916</v>
      </c>
      <c r="B1399" s="26" t="s">
        <v>917</v>
      </c>
      <c r="C1399" s="26" t="s">
        <v>32</v>
      </c>
      <c r="D1399" s="26">
        <v>618.30999999999995</v>
      </c>
      <c r="E1399" s="26">
        <v>268</v>
      </c>
      <c r="F1399" s="26" t="s">
        <v>27</v>
      </c>
      <c r="G1399" s="26">
        <v>91</v>
      </c>
      <c r="H1399" s="26">
        <v>21</v>
      </c>
      <c r="I1399" s="27">
        <v>45647</v>
      </c>
      <c r="J1399" s="26" t="s">
        <v>459</v>
      </c>
      <c r="K1399" s="26" t="s">
        <v>918</v>
      </c>
      <c r="L1399" s="26">
        <v>32</v>
      </c>
      <c r="M1399" s="26" t="s">
        <v>23</v>
      </c>
      <c r="N1399" s="27">
        <v>45349</v>
      </c>
      <c r="O1399" s="26" t="s">
        <v>24</v>
      </c>
      <c r="P1399" s="26">
        <v>48.249699999999997</v>
      </c>
      <c r="Q1399" s="26">
        <v>6.8696000000000002</v>
      </c>
      <c r="R1399" s="28">
        <f t="shared" si="64"/>
        <v>298</v>
      </c>
      <c r="S1399" t="str">
        <f t="shared" si="65"/>
        <v>0</v>
      </c>
      <c r="T1399" t="str">
        <f t="shared" si="66"/>
        <v>0</v>
      </c>
    </row>
    <row r="1400" spans="1:20" hidden="1" x14ac:dyDescent="0.3">
      <c r="A1400" s="23" t="s">
        <v>6268</v>
      </c>
      <c r="B1400" s="23" t="s">
        <v>6269</v>
      </c>
      <c r="C1400" s="23" t="s">
        <v>32</v>
      </c>
      <c r="D1400" s="23">
        <v>444.45</v>
      </c>
      <c r="E1400" s="23">
        <v>700</v>
      </c>
      <c r="F1400" s="23" t="s">
        <v>20</v>
      </c>
      <c r="G1400" s="23">
        <v>61</v>
      </c>
      <c r="H1400" s="23">
        <v>24</v>
      </c>
      <c r="I1400" s="24">
        <v>45382</v>
      </c>
      <c r="J1400" s="23" t="s">
        <v>134</v>
      </c>
      <c r="K1400" s="23" t="s">
        <v>6265</v>
      </c>
      <c r="L1400" s="23">
        <v>48</v>
      </c>
      <c r="M1400" s="23" t="s">
        <v>23</v>
      </c>
      <c r="N1400" s="24">
        <v>45129</v>
      </c>
      <c r="O1400" s="23" t="s">
        <v>90</v>
      </c>
      <c r="P1400" s="23">
        <v>48.189700000000002</v>
      </c>
      <c r="Q1400" s="23">
        <v>11.500400000000001</v>
      </c>
      <c r="R1400" s="25">
        <f t="shared" si="64"/>
        <v>253</v>
      </c>
      <c r="S1400" t="str">
        <f t="shared" si="65"/>
        <v>0</v>
      </c>
      <c r="T1400" t="str">
        <f t="shared" si="66"/>
        <v>0</v>
      </c>
    </row>
    <row r="1401" spans="1:20" hidden="1" x14ac:dyDescent="0.3">
      <c r="A1401" s="26" t="s">
        <v>2359</v>
      </c>
      <c r="B1401" s="26" t="s">
        <v>2360</v>
      </c>
      <c r="C1401" s="26" t="s">
        <v>36</v>
      </c>
      <c r="D1401" s="26">
        <v>35.770000000000003</v>
      </c>
      <c r="E1401" s="26">
        <v>652</v>
      </c>
      <c r="F1401" s="26" t="s">
        <v>20</v>
      </c>
      <c r="G1401" s="26">
        <v>23</v>
      </c>
      <c r="H1401" s="26">
        <v>17</v>
      </c>
      <c r="I1401" s="27">
        <v>45687</v>
      </c>
      <c r="J1401" s="26" t="s">
        <v>429</v>
      </c>
      <c r="K1401" s="26" t="s">
        <v>2361</v>
      </c>
      <c r="L1401" s="26">
        <v>35</v>
      </c>
      <c r="M1401" s="26" t="s">
        <v>23</v>
      </c>
      <c r="N1401" s="27">
        <v>45330</v>
      </c>
      <c r="O1401" s="26" t="s">
        <v>44</v>
      </c>
      <c r="P1401" s="26">
        <v>39.273899999999998</v>
      </c>
      <c r="Q1401" s="26">
        <v>18.4785</v>
      </c>
      <c r="R1401" s="28">
        <f t="shared" si="64"/>
        <v>357</v>
      </c>
      <c r="S1401" t="str">
        <f t="shared" si="65"/>
        <v>0</v>
      </c>
      <c r="T1401" t="str">
        <f t="shared" si="66"/>
        <v>0</v>
      </c>
    </row>
    <row r="1402" spans="1:20" x14ac:dyDescent="0.3">
      <c r="A1402" s="23" t="s">
        <v>235</v>
      </c>
      <c r="B1402" s="23" t="s">
        <v>236</v>
      </c>
      <c r="C1402" s="23" t="s">
        <v>36</v>
      </c>
      <c r="D1402" s="23">
        <v>333.91</v>
      </c>
      <c r="E1402" s="23">
        <v>104</v>
      </c>
      <c r="F1402" s="23" t="s">
        <v>27</v>
      </c>
      <c r="G1402" s="23">
        <v>68</v>
      </c>
      <c r="H1402" s="23">
        <v>3</v>
      </c>
      <c r="I1402" s="24">
        <v>45522</v>
      </c>
      <c r="J1402" s="23" t="s">
        <v>87</v>
      </c>
      <c r="K1402" s="23" t="s">
        <v>229</v>
      </c>
      <c r="L1402" s="23">
        <v>20</v>
      </c>
      <c r="M1402" s="23" t="s">
        <v>23</v>
      </c>
      <c r="N1402" s="24">
        <v>45307</v>
      </c>
      <c r="O1402" s="23" t="s">
        <v>77</v>
      </c>
      <c r="P1402" s="23">
        <v>49.875900000000001</v>
      </c>
      <c r="Q1402" s="23">
        <v>3.0773999999999999</v>
      </c>
      <c r="R1402" s="25">
        <f t="shared" si="64"/>
        <v>215</v>
      </c>
      <c r="S1402" t="str">
        <f t="shared" si="65"/>
        <v>0</v>
      </c>
      <c r="T1402" t="str">
        <f t="shared" si="66"/>
        <v>0</v>
      </c>
    </row>
    <row r="1403" spans="1:20" hidden="1" x14ac:dyDescent="0.3">
      <c r="A1403" s="26" t="s">
        <v>4602</v>
      </c>
      <c r="B1403" s="26" t="s">
        <v>4603</v>
      </c>
      <c r="C1403" s="26" t="s">
        <v>55</v>
      </c>
      <c r="D1403" s="26">
        <v>426.43</v>
      </c>
      <c r="E1403" s="26">
        <v>465</v>
      </c>
      <c r="F1403" s="26" t="s">
        <v>20</v>
      </c>
      <c r="G1403" s="26">
        <v>29</v>
      </c>
      <c r="H1403" s="26">
        <v>7</v>
      </c>
      <c r="I1403" s="27">
        <v>45613</v>
      </c>
      <c r="J1403" s="26" t="s">
        <v>100</v>
      </c>
      <c r="K1403" s="26" t="s">
        <v>4597</v>
      </c>
      <c r="L1403" s="26">
        <v>27</v>
      </c>
      <c r="M1403" s="26" t="s">
        <v>23</v>
      </c>
      <c r="N1403" s="27">
        <v>45355</v>
      </c>
      <c r="O1403" s="26" t="s">
        <v>49</v>
      </c>
      <c r="P1403" s="26">
        <v>49.572400000000002</v>
      </c>
      <c r="Q1403" s="26">
        <v>19.898099999999999</v>
      </c>
      <c r="R1403" s="28">
        <f t="shared" si="64"/>
        <v>258</v>
      </c>
      <c r="S1403" t="str">
        <f t="shared" si="65"/>
        <v>0</v>
      </c>
      <c r="T1403" t="str">
        <f t="shared" si="66"/>
        <v>0</v>
      </c>
    </row>
    <row r="1404" spans="1:20" hidden="1" x14ac:dyDescent="0.3">
      <c r="A1404" s="23" t="s">
        <v>7649</v>
      </c>
      <c r="B1404" s="23" t="s">
        <v>7650</v>
      </c>
      <c r="C1404" s="23" t="s">
        <v>32</v>
      </c>
      <c r="D1404" s="23">
        <v>490.96</v>
      </c>
      <c r="E1404" s="23">
        <v>763</v>
      </c>
      <c r="F1404" s="23" t="s">
        <v>47</v>
      </c>
      <c r="G1404" s="23">
        <v>61</v>
      </c>
      <c r="H1404" s="23">
        <v>12</v>
      </c>
      <c r="I1404" s="24">
        <v>45619</v>
      </c>
      <c r="J1404" s="23" t="s">
        <v>76</v>
      </c>
      <c r="K1404" s="23" t="s">
        <v>7651</v>
      </c>
      <c r="L1404" s="23">
        <v>33</v>
      </c>
      <c r="M1404" s="23" t="s">
        <v>23</v>
      </c>
      <c r="N1404" s="24">
        <v>45521</v>
      </c>
      <c r="O1404" s="23" t="s">
        <v>112</v>
      </c>
      <c r="P1404" s="23">
        <v>55.425199999999997</v>
      </c>
      <c r="Q1404" s="23">
        <v>-4.5476999999999999</v>
      </c>
      <c r="R1404" s="25">
        <f t="shared" si="64"/>
        <v>98</v>
      </c>
      <c r="S1404" t="str">
        <f t="shared" si="65"/>
        <v>0</v>
      </c>
      <c r="T1404" t="str">
        <f t="shared" si="66"/>
        <v>0</v>
      </c>
    </row>
    <row r="1405" spans="1:20" hidden="1" x14ac:dyDescent="0.3">
      <c r="A1405" s="26" t="s">
        <v>1152</v>
      </c>
      <c r="B1405" s="26" t="s">
        <v>1153</v>
      </c>
      <c r="C1405" s="26" t="s">
        <v>72</v>
      </c>
      <c r="D1405" s="26">
        <v>930.03</v>
      </c>
      <c r="E1405" s="26">
        <v>928</v>
      </c>
      <c r="F1405" s="26" t="s">
        <v>47</v>
      </c>
      <c r="G1405" s="26">
        <v>84</v>
      </c>
      <c r="H1405" s="26">
        <v>1</v>
      </c>
      <c r="I1405" s="27">
        <v>45361</v>
      </c>
      <c r="J1405" s="26" t="s">
        <v>87</v>
      </c>
      <c r="K1405" s="26" t="s">
        <v>1151</v>
      </c>
      <c r="L1405" s="26">
        <v>25</v>
      </c>
      <c r="M1405" s="26" t="s">
        <v>38</v>
      </c>
      <c r="N1405" s="27">
        <v>45207</v>
      </c>
      <c r="O1405" s="26" t="s">
        <v>112</v>
      </c>
      <c r="P1405" s="26">
        <v>54.611600000000003</v>
      </c>
      <c r="Q1405" s="26">
        <v>-0.316</v>
      </c>
      <c r="R1405" s="28">
        <f t="shared" si="64"/>
        <v>154</v>
      </c>
      <c r="S1405" t="str">
        <f t="shared" si="65"/>
        <v>0</v>
      </c>
      <c r="T1405" t="str">
        <f t="shared" si="66"/>
        <v>0</v>
      </c>
    </row>
    <row r="1406" spans="1:20" hidden="1" x14ac:dyDescent="0.3">
      <c r="A1406" s="23" t="s">
        <v>3044</v>
      </c>
      <c r="B1406" s="23" t="s">
        <v>3045</v>
      </c>
      <c r="C1406" s="23" t="s">
        <v>72</v>
      </c>
      <c r="D1406" s="23">
        <v>117.62</v>
      </c>
      <c r="E1406" s="23">
        <v>901</v>
      </c>
      <c r="F1406" s="23" t="s">
        <v>47</v>
      </c>
      <c r="G1406" s="23">
        <v>49</v>
      </c>
      <c r="H1406" s="23">
        <v>11</v>
      </c>
      <c r="I1406" s="24">
        <v>45405</v>
      </c>
      <c r="J1406" s="23" t="s">
        <v>360</v>
      </c>
      <c r="K1406" s="23" t="s">
        <v>3041</v>
      </c>
      <c r="L1406" s="23">
        <v>6</v>
      </c>
      <c r="M1406" s="23" t="s">
        <v>23</v>
      </c>
      <c r="N1406" s="24">
        <v>45207</v>
      </c>
      <c r="O1406" s="23" t="s">
        <v>49</v>
      </c>
      <c r="P1406" s="23">
        <v>53.744999999999997</v>
      </c>
      <c r="Q1406" s="23">
        <v>23.679099999999998</v>
      </c>
      <c r="R1406" s="25">
        <f t="shared" si="64"/>
        <v>198</v>
      </c>
      <c r="S1406" t="str">
        <f t="shared" si="65"/>
        <v>0</v>
      </c>
      <c r="T1406" t="str">
        <f t="shared" si="66"/>
        <v>0</v>
      </c>
    </row>
    <row r="1407" spans="1:20" x14ac:dyDescent="0.3">
      <c r="A1407" s="26" t="s">
        <v>2102</v>
      </c>
      <c r="B1407" s="26" t="s">
        <v>2103</v>
      </c>
      <c r="C1407" s="26" t="s">
        <v>36</v>
      </c>
      <c r="D1407" s="26">
        <v>523.67999999999995</v>
      </c>
      <c r="E1407" s="26">
        <v>280</v>
      </c>
      <c r="F1407" s="26" t="s">
        <v>27</v>
      </c>
      <c r="G1407" s="26">
        <v>77</v>
      </c>
      <c r="H1407" s="26">
        <v>5</v>
      </c>
      <c r="I1407" s="27">
        <v>45138</v>
      </c>
      <c r="J1407" s="26" t="s">
        <v>224</v>
      </c>
      <c r="K1407" s="26" t="s">
        <v>2099</v>
      </c>
      <c r="L1407" s="26">
        <v>27</v>
      </c>
      <c r="M1407" s="26" t="s">
        <v>23</v>
      </c>
      <c r="N1407" s="27">
        <v>45115</v>
      </c>
      <c r="O1407" s="26" t="s">
        <v>84</v>
      </c>
      <c r="P1407" s="26">
        <v>53.025500000000001</v>
      </c>
      <c r="Q1407" s="26">
        <v>5.5029000000000003</v>
      </c>
      <c r="R1407" s="28">
        <f t="shared" si="64"/>
        <v>23</v>
      </c>
      <c r="S1407" t="str">
        <f t="shared" si="65"/>
        <v>0</v>
      </c>
      <c r="T1407" t="str">
        <f t="shared" si="66"/>
        <v>0</v>
      </c>
    </row>
    <row r="1408" spans="1:20" hidden="1" x14ac:dyDescent="0.3">
      <c r="A1408" s="23" t="s">
        <v>8670</v>
      </c>
      <c r="B1408" s="23" t="s">
        <v>8671</v>
      </c>
      <c r="C1408" s="23" t="s">
        <v>19</v>
      </c>
      <c r="D1408" s="23">
        <v>374.24</v>
      </c>
      <c r="E1408" s="23">
        <v>406</v>
      </c>
      <c r="F1408" s="23" t="s">
        <v>20</v>
      </c>
      <c r="G1408" s="23">
        <v>53</v>
      </c>
      <c r="H1408" s="23">
        <v>6</v>
      </c>
      <c r="I1408" s="24">
        <v>45218</v>
      </c>
      <c r="J1408" s="23" t="s">
        <v>131</v>
      </c>
      <c r="K1408" s="23" t="s">
        <v>8672</v>
      </c>
      <c r="L1408" s="23">
        <v>20</v>
      </c>
      <c r="M1408" s="23" t="s">
        <v>23</v>
      </c>
      <c r="N1408" s="24">
        <v>45181</v>
      </c>
      <c r="O1408" s="23" t="s">
        <v>24</v>
      </c>
      <c r="P1408" s="23">
        <v>48.665399999999998</v>
      </c>
      <c r="Q1408" s="23">
        <v>6.8078000000000003</v>
      </c>
      <c r="R1408" s="25">
        <f t="shared" si="64"/>
        <v>37</v>
      </c>
      <c r="S1408" t="str">
        <f t="shared" si="65"/>
        <v>0</v>
      </c>
      <c r="T1408" t="str">
        <f t="shared" si="66"/>
        <v>0</v>
      </c>
    </row>
    <row r="1409" spans="1:20" hidden="1" x14ac:dyDescent="0.3">
      <c r="A1409" s="26" t="s">
        <v>5722</v>
      </c>
      <c r="B1409" s="26" t="s">
        <v>5723</v>
      </c>
      <c r="C1409" s="26" t="s">
        <v>55</v>
      </c>
      <c r="D1409" s="26">
        <v>990.2</v>
      </c>
      <c r="E1409" s="26">
        <v>855</v>
      </c>
      <c r="F1409" s="26" t="s">
        <v>47</v>
      </c>
      <c r="G1409" s="26">
        <v>15</v>
      </c>
      <c r="H1409" s="26">
        <v>14</v>
      </c>
      <c r="I1409" s="27">
        <v>45572</v>
      </c>
      <c r="J1409" s="26" t="s">
        <v>221</v>
      </c>
      <c r="K1409" s="26" t="s">
        <v>5719</v>
      </c>
      <c r="L1409" s="26">
        <v>15</v>
      </c>
      <c r="M1409" s="26" t="s">
        <v>23</v>
      </c>
      <c r="N1409" s="27">
        <v>45407</v>
      </c>
      <c r="O1409" s="26" t="s">
        <v>39</v>
      </c>
      <c r="P1409" s="26">
        <v>56.052300000000002</v>
      </c>
      <c r="Q1409" s="26">
        <v>19.831499999999998</v>
      </c>
      <c r="R1409" s="28">
        <f t="shared" si="64"/>
        <v>165</v>
      </c>
      <c r="S1409" t="str">
        <f t="shared" si="65"/>
        <v>0</v>
      </c>
      <c r="T1409" t="str">
        <f t="shared" si="66"/>
        <v>0</v>
      </c>
    </row>
    <row r="1410" spans="1:20" hidden="1" x14ac:dyDescent="0.3">
      <c r="A1410" s="23" t="s">
        <v>2323</v>
      </c>
      <c r="B1410" s="23" t="s">
        <v>2324</v>
      </c>
      <c r="C1410" s="23" t="s">
        <v>55</v>
      </c>
      <c r="D1410" s="23">
        <v>863.25</v>
      </c>
      <c r="E1410" s="23">
        <v>612</v>
      </c>
      <c r="F1410" s="23" t="s">
        <v>20</v>
      </c>
      <c r="G1410" s="23">
        <v>96</v>
      </c>
      <c r="H1410" s="23">
        <v>28</v>
      </c>
      <c r="I1410" s="24">
        <v>45769</v>
      </c>
      <c r="J1410" s="23" t="s">
        <v>224</v>
      </c>
      <c r="K1410" s="23" t="s">
        <v>2322</v>
      </c>
      <c r="L1410" s="23">
        <v>13</v>
      </c>
      <c r="M1410" s="23" t="s">
        <v>23</v>
      </c>
      <c r="N1410" s="24">
        <v>45619</v>
      </c>
      <c r="O1410" s="23" t="s">
        <v>44</v>
      </c>
      <c r="P1410" s="23">
        <v>45.079099999999997</v>
      </c>
      <c r="Q1410" s="23">
        <v>12.6533</v>
      </c>
      <c r="R1410" s="25">
        <f t="shared" si="64"/>
        <v>150</v>
      </c>
      <c r="S1410" t="str">
        <f t="shared" si="65"/>
        <v>0</v>
      </c>
      <c r="T1410" t="str">
        <f t="shared" si="66"/>
        <v>0</v>
      </c>
    </row>
    <row r="1411" spans="1:20" hidden="1" x14ac:dyDescent="0.3">
      <c r="A1411" s="26" t="s">
        <v>10448</v>
      </c>
      <c r="B1411" s="26" t="s">
        <v>10449</v>
      </c>
      <c r="C1411" s="26" t="s">
        <v>36</v>
      </c>
      <c r="D1411" s="26">
        <v>444.4</v>
      </c>
      <c r="E1411" s="26">
        <v>793</v>
      </c>
      <c r="F1411" s="26" t="s">
        <v>47</v>
      </c>
      <c r="G1411" s="26">
        <v>66</v>
      </c>
      <c r="H1411" s="26">
        <v>29</v>
      </c>
      <c r="I1411" s="27">
        <v>45249</v>
      </c>
      <c r="J1411" s="26" t="s">
        <v>412</v>
      </c>
      <c r="K1411" s="26" t="s">
        <v>10447</v>
      </c>
      <c r="L1411" s="26">
        <v>6</v>
      </c>
      <c r="M1411" s="26" t="s">
        <v>23</v>
      </c>
      <c r="N1411" s="27">
        <v>45217</v>
      </c>
      <c r="O1411" s="26" t="s">
        <v>29</v>
      </c>
      <c r="P1411" s="26">
        <v>36.4268</v>
      </c>
      <c r="Q1411" s="26">
        <v>-2.5531000000000001</v>
      </c>
      <c r="R1411" s="28">
        <f t="shared" ref="R1411:R1474" si="67">I1411-N1411</f>
        <v>32</v>
      </c>
      <c r="S1411" t="str">
        <f t="shared" ref="S1411:S1474" si="68">IF(E1411&lt;G1411,"1","0")</f>
        <v>0</v>
      </c>
      <c r="T1411" t="str">
        <f t="shared" si="66"/>
        <v>0</v>
      </c>
    </row>
    <row r="1412" spans="1:20" hidden="1" x14ac:dyDescent="0.3">
      <c r="A1412" s="23" t="s">
        <v>9584</v>
      </c>
      <c r="B1412" s="23" t="s">
        <v>9585</v>
      </c>
      <c r="C1412" s="23" t="s">
        <v>36</v>
      </c>
      <c r="D1412" s="23">
        <v>999.7</v>
      </c>
      <c r="E1412" s="23">
        <v>899</v>
      </c>
      <c r="F1412" s="23" t="s">
        <v>47</v>
      </c>
      <c r="G1412" s="23">
        <v>67</v>
      </c>
      <c r="H1412" s="23">
        <v>17</v>
      </c>
      <c r="I1412" s="24">
        <v>45372</v>
      </c>
      <c r="J1412" s="23" t="s">
        <v>73</v>
      </c>
      <c r="K1412" s="23" t="s">
        <v>9581</v>
      </c>
      <c r="L1412" s="23">
        <v>22</v>
      </c>
      <c r="M1412" s="23" t="s">
        <v>38</v>
      </c>
      <c r="N1412" s="24">
        <v>45078</v>
      </c>
      <c r="O1412" s="23" t="s">
        <v>90</v>
      </c>
      <c r="P1412" s="23">
        <v>48.832900000000002</v>
      </c>
      <c r="Q1412" s="23">
        <v>14.101599999999999</v>
      </c>
      <c r="R1412" s="25">
        <f t="shared" si="67"/>
        <v>294</v>
      </c>
      <c r="S1412" t="str">
        <f t="shared" si="68"/>
        <v>0</v>
      </c>
      <c r="T1412" t="str">
        <f t="shared" si="66"/>
        <v>0</v>
      </c>
    </row>
    <row r="1413" spans="1:20" hidden="1" x14ac:dyDescent="0.3">
      <c r="A1413" s="26" t="s">
        <v>5636</v>
      </c>
      <c r="B1413" s="26" t="s">
        <v>5637</v>
      </c>
      <c r="C1413" s="26" t="s">
        <v>36</v>
      </c>
      <c r="D1413" s="26">
        <v>518.91999999999996</v>
      </c>
      <c r="E1413" s="26">
        <v>357</v>
      </c>
      <c r="F1413" s="26" t="s">
        <v>20</v>
      </c>
      <c r="G1413" s="26">
        <v>81</v>
      </c>
      <c r="H1413" s="26">
        <v>23</v>
      </c>
      <c r="I1413" s="27">
        <v>45619</v>
      </c>
      <c r="J1413" s="26" t="s">
        <v>87</v>
      </c>
      <c r="K1413" s="26" t="s">
        <v>5638</v>
      </c>
      <c r="L1413" s="26">
        <v>17</v>
      </c>
      <c r="M1413" s="26" t="s">
        <v>23</v>
      </c>
      <c r="N1413" s="27">
        <v>45442</v>
      </c>
      <c r="O1413" s="26" t="s">
        <v>24</v>
      </c>
      <c r="P1413" s="26">
        <v>53.451599999999999</v>
      </c>
      <c r="Q1413" s="26">
        <v>13.1814</v>
      </c>
      <c r="R1413" s="28">
        <f t="shared" si="67"/>
        <v>177</v>
      </c>
      <c r="S1413" t="str">
        <f t="shared" si="68"/>
        <v>0</v>
      </c>
      <c r="T1413" t="str">
        <f t="shared" si="66"/>
        <v>0</v>
      </c>
    </row>
    <row r="1414" spans="1:20" hidden="1" x14ac:dyDescent="0.3">
      <c r="A1414" s="23" t="s">
        <v>3670</v>
      </c>
      <c r="B1414" s="23" t="s">
        <v>3671</v>
      </c>
      <c r="C1414" s="23" t="s">
        <v>72</v>
      </c>
      <c r="D1414" s="23">
        <v>175.45</v>
      </c>
      <c r="E1414" s="23">
        <v>674</v>
      </c>
      <c r="F1414" s="23" t="s">
        <v>20</v>
      </c>
      <c r="G1414" s="23">
        <v>39</v>
      </c>
      <c r="H1414" s="23">
        <v>25</v>
      </c>
      <c r="I1414" s="24">
        <v>45619</v>
      </c>
      <c r="J1414" s="23" t="s">
        <v>154</v>
      </c>
      <c r="K1414" s="23" t="s">
        <v>3669</v>
      </c>
      <c r="L1414" s="23">
        <v>49</v>
      </c>
      <c r="M1414" s="23" t="s">
        <v>23</v>
      </c>
      <c r="N1414" s="24">
        <v>45558</v>
      </c>
      <c r="O1414" s="23" t="s">
        <v>90</v>
      </c>
      <c r="P1414" s="23">
        <v>48.823500000000003</v>
      </c>
      <c r="Q1414" s="23">
        <v>15.4308</v>
      </c>
      <c r="R1414" s="25">
        <f t="shared" si="67"/>
        <v>61</v>
      </c>
      <c r="S1414" t="str">
        <f t="shared" si="68"/>
        <v>0</v>
      </c>
      <c r="T1414" t="str">
        <f t="shared" si="66"/>
        <v>0</v>
      </c>
    </row>
    <row r="1415" spans="1:20" x14ac:dyDescent="0.3">
      <c r="A1415" s="26" t="s">
        <v>552</v>
      </c>
      <c r="B1415" s="26" t="s">
        <v>553</v>
      </c>
      <c r="C1415" s="26" t="s">
        <v>72</v>
      </c>
      <c r="D1415" s="26">
        <v>560.32000000000005</v>
      </c>
      <c r="E1415" s="26">
        <v>202</v>
      </c>
      <c r="F1415" s="26" t="s">
        <v>27</v>
      </c>
      <c r="G1415" s="26">
        <v>61</v>
      </c>
      <c r="H1415" s="26">
        <v>25</v>
      </c>
      <c r="I1415" s="27">
        <v>45232</v>
      </c>
      <c r="J1415" s="26" t="s">
        <v>412</v>
      </c>
      <c r="K1415" s="26" t="s">
        <v>549</v>
      </c>
      <c r="L1415" s="26">
        <v>12</v>
      </c>
      <c r="M1415" s="26" t="s">
        <v>23</v>
      </c>
      <c r="N1415" s="27">
        <v>45146</v>
      </c>
      <c r="O1415" s="26" t="s">
        <v>44</v>
      </c>
      <c r="P1415" s="26">
        <v>44.450899999999997</v>
      </c>
      <c r="Q1415" s="26">
        <v>9.3857999999999997</v>
      </c>
      <c r="R1415" s="28">
        <f t="shared" si="67"/>
        <v>86</v>
      </c>
      <c r="S1415" t="str">
        <f t="shared" si="68"/>
        <v>0</v>
      </c>
      <c r="T1415" t="str">
        <f t="shared" si="66"/>
        <v>0</v>
      </c>
    </row>
    <row r="1416" spans="1:20" hidden="1" x14ac:dyDescent="0.3">
      <c r="A1416" s="23" t="s">
        <v>9092</v>
      </c>
      <c r="B1416" s="23" t="s">
        <v>9093</v>
      </c>
      <c r="C1416" s="23" t="s">
        <v>19</v>
      </c>
      <c r="D1416" s="23">
        <v>233.94</v>
      </c>
      <c r="E1416" s="23">
        <v>611</v>
      </c>
      <c r="F1416" s="23" t="s">
        <v>20</v>
      </c>
      <c r="G1416" s="23">
        <v>20</v>
      </c>
      <c r="H1416" s="23">
        <v>3</v>
      </c>
      <c r="I1416" s="24">
        <v>45039</v>
      </c>
      <c r="J1416" s="23" t="s">
        <v>224</v>
      </c>
      <c r="K1416" s="23" t="s">
        <v>9081</v>
      </c>
      <c r="L1416" s="23">
        <v>14</v>
      </c>
      <c r="M1416" s="23" t="s">
        <v>23</v>
      </c>
      <c r="N1416" s="24">
        <v>45032</v>
      </c>
      <c r="O1416" s="23" t="s">
        <v>138</v>
      </c>
      <c r="P1416" s="23">
        <v>41.887300000000003</v>
      </c>
      <c r="Q1416" s="23">
        <v>2.4569999999999999</v>
      </c>
      <c r="R1416" s="25">
        <f t="shared" si="67"/>
        <v>7</v>
      </c>
      <c r="S1416" t="str">
        <f t="shared" si="68"/>
        <v>0</v>
      </c>
      <c r="T1416" t="str">
        <f t="shared" si="66"/>
        <v>0</v>
      </c>
    </row>
    <row r="1417" spans="1:20" x14ac:dyDescent="0.3">
      <c r="A1417" s="26" t="s">
        <v>10732</v>
      </c>
      <c r="B1417" s="26" t="s">
        <v>10733</v>
      </c>
      <c r="C1417" s="26" t="s">
        <v>55</v>
      </c>
      <c r="D1417" s="26">
        <v>639.95000000000005</v>
      </c>
      <c r="E1417" s="26">
        <v>280</v>
      </c>
      <c r="F1417" s="26" t="s">
        <v>27</v>
      </c>
      <c r="G1417" s="26">
        <v>56</v>
      </c>
      <c r="H1417" s="26">
        <v>4</v>
      </c>
      <c r="I1417" s="27">
        <v>45912</v>
      </c>
      <c r="J1417" s="26" t="s">
        <v>66</v>
      </c>
      <c r="K1417" s="26" t="s">
        <v>10725</v>
      </c>
      <c r="L1417" s="26">
        <v>31</v>
      </c>
      <c r="M1417" s="26" t="s">
        <v>23</v>
      </c>
      <c r="N1417" s="27">
        <v>45650</v>
      </c>
      <c r="O1417" s="26" t="s">
        <v>138</v>
      </c>
      <c r="P1417" s="26">
        <v>42.519500000000001</v>
      </c>
      <c r="Q1417" s="26">
        <v>8.9481000000000002</v>
      </c>
      <c r="R1417" s="28">
        <f t="shared" si="67"/>
        <v>262</v>
      </c>
      <c r="S1417" t="str">
        <f t="shared" si="68"/>
        <v>0</v>
      </c>
      <c r="T1417" t="str">
        <f t="shared" si="66"/>
        <v>0</v>
      </c>
    </row>
    <row r="1418" spans="1:20" hidden="1" x14ac:dyDescent="0.3">
      <c r="A1418" s="23" t="s">
        <v>10185</v>
      </c>
      <c r="B1418" s="23" t="s">
        <v>10186</v>
      </c>
      <c r="C1418" s="23" t="s">
        <v>42</v>
      </c>
      <c r="D1418" s="23">
        <v>938.07</v>
      </c>
      <c r="E1418" s="23">
        <v>915</v>
      </c>
      <c r="F1418" s="23" t="s">
        <v>47</v>
      </c>
      <c r="G1418" s="23">
        <v>14</v>
      </c>
      <c r="H1418" s="23">
        <v>1</v>
      </c>
      <c r="I1418" s="24">
        <v>45596</v>
      </c>
      <c r="J1418" s="23" t="s">
        <v>400</v>
      </c>
      <c r="K1418" s="23" t="s">
        <v>10187</v>
      </c>
      <c r="L1418" s="23">
        <v>21</v>
      </c>
      <c r="M1418" s="23" t="s">
        <v>23</v>
      </c>
      <c r="N1418" s="24">
        <v>45337</v>
      </c>
      <c r="O1418" s="23" t="s">
        <v>24</v>
      </c>
      <c r="P1418" s="23">
        <v>49.503399999999999</v>
      </c>
      <c r="Q1418" s="23">
        <v>13.661799999999999</v>
      </c>
      <c r="R1418" s="25">
        <f t="shared" si="67"/>
        <v>259</v>
      </c>
      <c r="S1418" t="str">
        <f t="shared" si="68"/>
        <v>0</v>
      </c>
      <c r="T1418" t="str">
        <f t="shared" si="66"/>
        <v>0</v>
      </c>
    </row>
    <row r="1419" spans="1:20" x14ac:dyDescent="0.3">
      <c r="A1419" s="26" t="s">
        <v>2141</v>
      </c>
      <c r="B1419" s="26" t="s">
        <v>2142</v>
      </c>
      <c r="C1419" s="26" t="s">
        <v>19</v>
      </c>
      <c r="D1419" s="26">
        <v>788.34</v>
      </c>
      <c r="E1419" s="26">
        <v>256</v>
      </c>
      <c r="F1419" s="26" t="s">
        <v>27</v>
      </c>
      <c r="G1419" s="26">
        <v>12</v>
      </c>
      <c r="H1419" s="26">
        <v>29</v>
      </c>
      <c r="I1419" s="27">
        <v>45389</v>
      </c>
      <c r="J1419" s="26" t="s">
        <v>480</v>
      </c>
      <c r="K1419" s="26" t="s">
        <v>2143</v>
      </c>
      <c r="L1419" s="26">
        <v>28</v>
      </c>
      <c r="M1419" s="26" t="s">
        <v>23</v>
      </c>
      <c r="N1419" s="27">
        <v>45342</v>
      </c>
      <c r="O1419" s="26" t="s">
        <v>77</v>
      </c>
      <c r="P1419" s="26">
        <v>50.275199999999998</v>
      </c>
      <c r="Q1419" s="26">
        <v>3.7605</v>
      </c>
      <c r="R1419" s="28">
        <f t="shared" si="67"/>
        <v>47</v>
      </c>
      <c r="S1419" t="str">
        <f t="shared" si="68"/>
        <v>0</v>
      </c>
      <c r="T1419" t="str">
        <f t="shared" si="66"/>
        <v>0</v>
      </c>
    </row>
    <row r="1420" spans="1:20" x14ac:dyDescent="0.3">
      <c r="A1420" s="23" t="s">
        <v>1672</v>
      </c>
      <c r="B1420" s="23" t="s">
        <v>1673</v>
      </c>
      <c r="C1420" s="23" t="s">
        <v>19</v>
      </c>
      <c r="D1420" s="23">
        <v>280.43</v>
      </c>
      <c r="E1420" s="23">
        <v>93</v>
      </c>
      <c r="F1420" s="23" t="s">
        <v>27</v>
      </c>
      <c r="G1420" s="23">
        <v>24</v>
      </c>
      <c r="H1420" s="23">
        <v>4</v>
      </c>
      <c r="I1420" s="24">
        <v>45488</v>
      </c>
      <c r="J1420" s="23" t="s">
        <v>185</v>
      </c>
      <c r="K1420" s="23" t="s">
        <v>1671</v>
      </c>
      <c r="L1420" s="23">
        <v>25</v>
      </c>
      <c r="M1420" s="23" t="s">
        <v>38</v>
      </c>
      <c r="N1420" s="24">
        <v>45394</v>
      </c>
      <c r="O1420" s="23" t="s">
        <v>44</v>
      </c>
      <c r="P1420" s="23">
        <v>46.419199999999996</v>
      </c>
      <c r="Q1420" s="23">
        <v>10.923500000000001</v>
      </c>
      <c r="R1420" s="25">
        <f t="shared" si="67"/>
        <v>94</v>
      </c>
      <c r="S1420" t="str">
        <f t="shared" si="68"/>
        <v>0</v>
      </c>
      <c r="T1420" t="str">
        <f t="shared" si="66"/>
        <v>0</v>
      </c>
    </row>
    <row r="1421" spans="1:20" hidden="1" x14ac:dyDescent="0.3">
      <c r="A1421" s="26" t="s">
        <v>4938</v>
      </c>
      <c r="B1421" s="26" t="s">
        <v>4939</v>
      </c>
      <c r="C1421" s="26" t="s">
        <v>72</v>
      </c>
      <c r="D1421" s="26">
        <v>303.89</v>
      </c>
      <c r="E1421" s="26">
        <v>323</v>
      </c>
      <c r="F1421" s="26" t="s">
        <v>20</v>
      </c>
      <c r="G1421" s="26">
        <v>11</v>
      </c>
      <c r="H1421" s="26">
        <v>14</v>
      </c>
      <c r="I1421" s="27">
        <v>45481</v>
      </c>
      <c r="J1421" s="26" t="s">
        <v>154</v>
      </c>
      <c r="K1421" s="26" t="s">
        <v>4937</v>
      </c>
      <c r="L1421" s="26">
        <v>5</v>
      </c>
      <c r="M1421" s="26" t="s">
        <v>23</v>
      </c>
      <c r="N1421" s="27">
        <v>45257</v>
      </c>
      <c r="O1421" s="26" t="s">
        <v>44</v>
      </c>
      <c r="P1421" s="26">
        <v>40.698</v>
      </c>
      <c r="Q1421" s="26">
        <v>7.8624999999999998</v>
      </c>
      <c r="R1421" s="28">
        <f t="shared" si="67"/>
        <v>224</v>
      </c>
      <c r="S1421" t="str">
        <f t="shared" si="68"/>
        <v>0</v>
      </c>
      <c r="T1421" t="str">
        <f t="shared" si="66"/>
        <v>0</v>
      </c>
    </row>
    <row r="1422" spans="1:20" hidden="1" x14ac:dyDescent="0.3">
      <c r="A1422" s="23" t="s">
        <v>10196</v>
      </c>
      <c r="B1422" s="23" t="s">
        <v>10197</v>
      </c>
      <c r="C1422" s="23" t="s">
        <v>32</v>
      </c>
      <c r="D1422" s="23">
        <v>78.599999999999994</v>
      </c>
      <c r="E1422" s="23">
        <v>790</v>
      </c>
      <c r="F1422" s="23" t="s">
        <v>47</v>
      </c>
      <c r="G1422" s="23">
        <v>11</v>
      </c>
      <c r="H1422" s="23">
        <v>21</v>
      </c>
      <c r="I1422" s="24">
        <v>45349</v>
      </c>
      <c r="J1422" s="23" t="s">
        <v>204</v>
      </c>
      <c r="K1422" s="23" t="s">
        <v>10198</v>
      </c>
      <c r="L1422" s="23">
        <v>20</v>
      </c>
      <c r="M1422" s="23" t="s">
        <v>23</v>
      </c>
      <c r="N1422" s="24">
        <v>45220</v>
      </c>
      <c r="O1422" s="23" t="s">
        <v>49</v>
      </c>
      <c r="P1422" s="23">
        <v>52.888599999999997</v>
      </c>
      <c r="Q1422" s="23">
        <v>16.988399999999999</v>
      </c>
      <c r="R1422" s="25">
        <f t="shared" si="67"/>
        <v>129</v>
      </c>
      <c r="S1422" t="str">
        <f t="shared" si="68"/>
        <v>0</v>
      </c>
      <c r="T1422" t="str">
        <f t="shared" si="66"/>
        <v>0</v>
      </c>
    </row>
    <row r="1423" spans="1:20" hidden="1" x14ac:dyDescent="0.3">
      <c r="A1423" s="26" t="s">
        <v>8714</v>
      </c>
      <c r="B1423" s="26" t="s">
        <v>8715</v>
      </c>
      <c r="C1423" s="26" t="s">
        <v>55</v>
      </c>
      <c r="D1423" s="26">
        <v>293.01</v>
      </c>
      <c r="E1423" s="26">
        <v>738</v>
      </c>
      <c r="F1423" s="26" t="s">
        <v>47</v>
      </c>
      <c r="G1423" s="26">
        <v>81</v>
      </c>
      <c r="H1423" s="26">
        <v>7</v>
      </c>
      <c r="I1423" s="27">
        <v>45715</v>
      </c>
      <c r="J1423" s="26" t="s">
        <v>93</v>
      </c>
      <c r="K1423" s="26" t="s">
        <v>8709</v>
      </c>
      <c r="L1423" s="26">
        <v>47</v>
      </c>
      <c r="M1423" s="26" t="s">
        <v>23</v>
      </c>
      <c r="N1423" s="27">
        <v>45486</v>
      </c>
      <c r="O1423" s="26" t="s">
        <v>77</v>
      </c>
      <c r="P1423" s="26">
        <v>50.671199999999999</v>
      </c>
      <c r="Q1423" s="26">
        <v>4.8063000000000002</v>
      </c>
      <c r="R1423" s="28">
        <f t="shared" si="67"/>
        <v>229</v>
      </c>
      <c r="S1423" t="str">
        <f t="shared" si="68"/>
        <v>0</v>
      </c>
      <c r="T1423" t="str">
        <f t="shared" si="66"/>
        <v>0</v>
      </c>
    </row>
    <row r="1424" spans="1:20" hidden="1" x14ac:dyDescent="0.3">
      <c r="A1424" s="23" t="s">
        <v>9680</v>
      </c>
      <c r="B1424" s="23" t="s">
        <v>9681</v>
      </c>
      <c r="C1424" s="23" t="s">
        <v>72</v>
      </c>
      <c r="D1424" s="23">
        <v>101.7</v>
      </c>
      <c r="E1424" s="23">
        <v>361</v>
      </c>
      <c r="F1424" s="23" t="s">
        <v>20</v>
      </c>
      <c r="G1424" s="23">
        <v>63</v>
      </c>
      <c r="H1424" s="23">
        <v>21</v>
      </c>
      <c r="I1424" s="24">
        <v>45832</v>
      </c>
      <c r="J1424" s="23" t="s">
        <v>148</v>
      </c>
      <c r="K1424" s="23" t="s">
        <v>9677</v>
      </c>
      <c r="L1424" s="23">
        <v>37</v>
      </c>
      <c r="M1424" s="23" t="s">
        <v>23</v>
      </c>
      <c r="N1424" s="24">
        <v>45604</v>
      </c>
      <c r="O1424" s="23" t="s">
        <v>39</v>
      </c>
      <c r="P1424" s="23">
        <v>65.224999999999994</v>
      </c>
      <c r="Q1424" s="23">
        <v>20.8627</v>
      </c>
      <c r="R1424" s="25">
        <f t="shared" si="67"/>
        <v>228</v>
      </c>
      <c r="S1424" t="str">
        <f t="shared" si="68"/>
        <v>0</v>
      </c>
      <c r="T1424" t="str">
        <f t="shared" si="66"/>
        <v>0</v>
      </c>
    </row>
    <row r="1425" spans="1:20" hidden="1" x14ac:dyDescent="0.3">
      <c r="A1425" s="26" t="s">
        <v>6545</v>
      </c>
      <c r="B1425" s="26" t="s">
        <v>6546</v>
      </c>
      <c r="C1425" s="26" t="s">
        <v>42</v>
      </c>
      <c r="D1425" s="26">
        <v>504.45</v>
      </c>
      <c r="E1425" s="26">
        <v>661</v>
      </c>
      <c r="F1425" s="26" t="s">
        <v>20</v>
      </c>
      <c r="G1425" s="26">
        <v>55</v>
      </c>
      <c r="H1425" s="26">
        <v>24</v>
      </c>
      <c r="I1425" s="27">
        <v>45369</v>
      </c>
      <c r="J1425" s="26" t="s">
        <v>115</v>
      </c>
      <c r="K1425" s="26" t="s">
        <v>6542</v>
      </c>
      <c r="L1425" s="26">
        <v>10</v>
      </c>
      <c r="M1425" s="26" t="s">
        <v>23</v>
      </c>
      <c r="N1425" s="27">
        <v>45046</v>
      </c>
      <c r="O1425" s="26" t="s">
        <v>39</v>
      </c>
      <c r="P1425" s="26">
        <v>62.3994</v>
      </c>
      <c r="Q1425" s="26">
        <v>15.436</v>
      </c>
      <c r="R1425" s="28">
        <f t="shared" si="67"/>
        <v>323</v>
      </c>
      <c r="S1425" t="str">
        <f t="shared" si="68"/>
        <v>0</v>
      </c>
      <c r="T1425" t="str">
        <f t="shared" si="66"/>
        <v>0</v>
      </c>
    </row>
    <row r="1426" spans="1:20" hidden="1" x14ac:dyDescent="0.3">
      <c r="A1426" s="23" t="s">
        <v>246</v>
      </c>
      <c r="B1426" s="23" t="s">
        <v>247</v>
      </c>
      <c r="C1426" s="23" t="s">
        <v>55</v>
      </c>
      <c r="D1426" s="23">
        <v>711.26</v>
      </c>
      <c r="E1426" s="23">
        <v>350</v>
      </c>
      <c r="F1426" s="23" t="s">
        <v>20</v>
      </c>
      <c r="G1426" s="23">
        <v>50</v>
      </c>
      <c r="H1426" s="23">
        <v>7</v>
      </c>
      <c r="I1426" s="24">
        <v>45258</v>
      </c>
      <c r="J1426" s="23" t="s">
        <v>158</v>
      </c>
      <c r="K1426" s="23" t="s">
        <v>241</v>
      </c>
      <c r="L1426" s="23">
        <v>16</v>
      </c>
      <c r="M1426" s="23" t="s">
        <v>23</v>
      </c>
      <c r="N1426" s="24">
        <v>45192</v>
      </c>
      <c r="O1426" s="23" t="s">
        <v>29</v>
      </c>
      <c r="P1426" s="23">
        <v>42.5321</v>
      </c>
      <c r="Q1426" s="23">
        <v>-5.3956999999999997</v>
      </c>
      <c r="R1426" s="25">
        <f t="shared" si="67"/>
        <v>66</v>
      </c>
      <c r="S1426" t="str">
        <f t="shared" si="68"/>
        <v>0</v>
      </c>
      <c r="T1426" t="str">
        <f t="shared" si="66"/>
        <v>0</v>
      </c>
    </row>
    <row r="1427" spans="1:20" hidden="1" x14ac:dyDescent="0.3">
      <c r="A1427" s="26" t="s">
        <v>9295</v>
      </c>
      <c r="B1427" s="26" t="s">
        <v>9296</v>
      </c>
      <c r="C1427" s="26" t="s">
        <v>19</v>
      </c>
      <c r="D1427" s="26">
        <v>753.67</v>
      </c>
      <c r="E1427" s="26">
        <v>61</v>
      </c>
      <c r="F1427" s="26" t="s">
        <v>27</v>
      </c>
      <c r="G1427" s="26">
        <v>78</v>
      </c>
      <c r="H1427" s="26">
        <v>1</v>
      </c>
      <c r="I1427" s="27">
        <v>45118</v>
      </c>
      <c r="J1427" s="26" t="s">
        <v>221</v>
      </c>
      <c r="K1427" s="26" t="s">
        <v>9288</v>
      </c>
      <c r="L1427" s="26">
        <v>36</v>
      </c>
      <c r="M1427" s="26" t="s">
        <v>23</v>
      </c>
      <c r="N1427" s="27">
        <v>45017</v>
      </c>
      <c r="O1427" s="26" t="s">
        <v>112</v>
      </c>
      <c r="P1427" s="26">
        <v>54.366100000000003</v>
      </c>
      <c r="Q1427" s="26">
        <v>-4.1875</v>
      </c>
      <c r="R1427" s="28">
        <f t="shared" si="67"/>
        <v>101</v>
      </c>
      <c r="S1427" t="str">
        <f t="shared" si="68"/>
        <v>1</v>
      </c>
      <c r="T1427" t="str">
        <f t="shared" si="66"/>
        <v>1</v>
      </c>
    </row>
    <row r="1428" spans="1:20" hidden="1" x14ac:dyDescent="0.3">
      <c r="A1428" s="23" t="s">
        <v>1517</v>
      </c>
      <c r="B1428" s="23" t="s">
        <v>1518</v>
      </c>
      <c r="C1428" s="23" t="s">
        <v>36</v>
      </c>
      <c r="D1428" s="23">
        <v>68.930000000000007</v>
      </c>
      <c r="E1428" s="23">
        <v>640</v>
      </c>
      <c r="F1428" s="23" t="s">
        <v>20</v>
      </c>
      <c r="G1428" s="23">
        <v>39</v>
      </c>
      <c r="H1428" s="23">
        <v>28</v>
      </c>
      <c r="I1428" s="24">
        <v>45895</v>
      </c>
      <c r="J1428" s="23" t="s">
        <v>148</v>
      </c>
      <c r="K1428" s="23" t="s">
        <v>1516</v>
      </c>
      <c r="L1428" s="23">
        <v>15</v>
      </c>
      <c r="M1428" s="23" t="s">
        <v>38</v>
      </c>
      <c r="N1428" s="24">
        <v>45704</v>
      </c>
      <c r="O1428" s="23" t="s">
        <v>138</v>
      </c>
      <c r="P1428" s="23">
        <v>49.6798</v>
      </c>
      <c r="Q1428" s="23">
        <v>1.206</v>
      </c>
      <c r="R1428" s="25">
        <f t="shared" si="67"/>
        <v>191</v>
      </c>
      <c r="S1428" t="str">
        <f t="shared" si="68"/>
        <v>0</v>
      </c>
      <c r="T1428" t="str">
        <f t="shared" si="66"/>
        <v>0</v>
      </c>
    </row>
    <row r="1429" spans="1:20" x14ac:dyDescent="0.3">
      <c r="A1429" s="26" t="s">
        <v>10908</v>
      </c>
      <c r="B1429" s="26" t="s">
        <v>10909</v>
      </c>
      <c r="C1429" s="26" t="s">
        <v>55</v>
      </c>
      <c r="D1429" s="26">
        <v>346.56</v>
      </c>
      <c r="E1429" s="26">
        <v>186</v>
      </c>
      <c r="F1429" s="26" t="s">
        <v>27</v>
      </c>
      <c r="G1429" s="26">
        <v>53</v>
      </c>
      <c r="H1429" s="26">
        <v>2</v>
      </c>
      <c r="I1429" s="27">
        <v>45460</v>
      </c>
      <c r="J1429" s="26" t="s">
        <v>118</v>
      </c>
      <c r="K1429" s="26" t="s">
        <v>10903</v>
      </c>
      <c r="L1429" s="26">
        <v>22</v>
      </c>
      <c r="M1429" s="26" t="s">
        <v>23</v>
      </c>
      <c r="N1429" s="27">
        <v>45157</v>
      </c>
      <c r="O1429" s="26" t="s">
        <v>39</v>
      </c>
      <c r="P1429" s="26">
        <v>60.6282</v>
      </c>
      <c r="Q1429" s="26">
        <v>20.136700000000001</v>
      </c>
      <c r="R1429" s="28">
        <f t="shared" si="67"/>
        <v>303</v>
      </c>
      <c r="S1429" t="str">
        <f t="shared" si="68"/>
        <v>0</v>
      </c>
      <c r="T1429" t="str">
        <f t="shared" si="66"/>
        <v>0</v>
      </c>
    </row>
    <row r="1430" spans="1:20" hidden="1" x14ac:dyDescent="0.3">
      <c r="A1430" s="23" t="s">
        <v>8506</v>
      </c>
      <c r="B1430" s="23" t="s">
        <v>8507</v>
      </c>
      <c r="C1430" s="23" t="s">
        <v>55</v>
      </c>
      <c r="D1430" s="23">
        <v>295.29000000000002</v>
      </c>
      <c r="E1430" s="23">
        <v>579</v>
      </c>
      <c r="F1430" s="23" t="s">
        <v>20</v>
      </c>
      <c r="G1430" s="23">
        <v>19</v>
      </c>
      <c r="H1430" s="23">
        <v>23</v>
      </c>
      <c r="I1430" s="24">
        <v>45371</v>
      </c>
      <c r="J1430" s="23" t="s">
        <v>185</v>
      </c>
      <c r="K1430" s="23" t="s">
        <v>8505</v>
      </c>
      <c r="L1430" s="23">
        <v>6</v>
      </c>
      <c r="M1430" s="23" t="s">
        <v>23</v>
      </c>
      <c r="N1430" s="24">
        <v>45021</v>
      </c>
      <c r="O1430" s="23" t="s">
        <v>77</v>
      </c>
      <c r="P1430" s="23">
        <v>50.704900000000002</v>
      </c>
      <c r="Q1430" s="23">
        <v>2.9182999999999999</v>
      </c>
      <c r="R1430" s="25">
        <f t="shared" si="67"/>
        <v>350</v>
      </c>
      <c r="S1430" t="str">
        <f t="shared" si="68"/>
        <v>0</v>
      </c>
      <c r="T1430" t="str">
        <f t="shared" si="66"/>
        <v>0</v>
      </c>
    </row>
    <row r="1431" spans="1:20" hidden="1" x14ac:dyDescent="0.3">
      <c r="A1431" s="26" t="s">
        <v>8716</v>
      </c>
      <c r="B1431" s="26" t="s">
        <v>8717</v>
      </c>
      <c r="C1431" s="26" t="s">
        <v>36</v>
      </c>
      <c r="D1431" s="26">
        <v>113.26</v>
      </c>
      <c r="E1431" s="26">
        <v>914</v>
      </c>
      <c r="F1431" s="26" t="s">
        <v>47</v>
      </c>
      <c r="G1431" s="26">
        <v>97</v>
      </c>
      <c r="H1431" s="26">
        <v>3</v>
      </c>
      <c r="I1431" s="27">
        <v>45186</v>
      </c>
      <c r="J1431" s="26" t="s">
        <v>480</v>
      </c>
      <c r="K1431" s="26" t="s">
        <v>8709</v>
      </c>
      <c r="L1431" s="26">
        <v>36</v>
      </c>
      <c r="M1431" s="26" t="s">
        <v>23</v>
      </c>
      <c r="N1431" s="27">
        <v>45140</v>
      </c>
      <c r="O1431" s="26" t="s">
        <v>44</v>
      </c>
      <c r="P1431" s="26">
        <v>41.9358</v>
      </c>
      <c r="Q1431" s="26">
        <v>15.3522</v>
      </c>
      <c r="R1431" s="28">
        <f t="shared" si="67"/>
        <v>46</v>
      </c>
      <c r="S1431" t="str">
        <f t="shared" si="68"/>
        <v>0</v>
      </c>
      <c r="T1431" t="str">
        <f t="shared" si="66"/>
        <v>0</v>
      </c>
    </row>
    <row r="1432" spans="1:20" hidden="1" x14ac:dyDescent="0.3">
      <c r="A1432" s="23" t="s">
        <v>4920</v>
      </c>
      <c r="B1432" s="23" t="s">
        <v>4921</v>
      </c>
      <c r="C1432" s="23" t="s">
        <v>42</v>
      </c>
      <c r="D1432" s="23">
        <v>368.85</v>
      </c>
      <c r="E1432" s="23">
        <v>541</v>
      </c>
      <c r="F1432" s="23" t="s">
        <v>20</v>
      </c>
      <c r="G1432" s="23">
        <v>92</v>
      </c>
      <c r="H1432" s="23">
        <v>18</v>
      </c>
      <c r="I1432" s="24">
        <v>45832</v>
      </c>
      <c r="J1432" s="23" t="s">
        <v>185</v>
      </c>
      <c r="K1432" s="23" t="s">
        <v>4919</v>
      </c>
      <c r="L1432" s="23">
        <v>24</v>
      </c>
      <c r="M1432" s="23" t="s">
        <v>23</v>
      </c>
      <c r="N1432" s="24">
        <v>45646</v>
      </c>
      <c r="O1432" s="23" t="s">
        <v>39</v>
      </c>
      <c r="P1432" s="23">
        <v>68.990600000000001</v>
      </c>
      <c r="Q1432" s="23">
        <v>19.341799999999999</v>
      </c>
      <c r="R1432" s="25">
        <f t="shared" si="67"/>
        <v>186</v>
      </c>
      <c r="S1432" t="str">
        <f t="shared" si="68"/>
        <v>0</v>
      </c>
      <c r="T1432" t="str">
        <f t="shared" si="66"/>
        <v>0</v>
      </c>
    </row>
    <row r="1433" spans="1:20" hidden="1" x14ac:dyDescent="0.3">
      <c r="A1433" s="26" t="s">
        <v>1156</v>
      </c>
      <c r="B1433" s="26" t="s">
        <v>1157</v>
      </c>
      <c r="C1433" s="26" t="s">
        <v>42</v>
      </c>
      <c r="D1433" s="26">
        <v>306.33</v>
      </c>
      <c r="E1433" s="26">
        <v>896</v>
      </c>
      <c r="F1433" s="26" t="s">
        <v>47</v>
      </c>
      <c r="G1433" s="26">
        <v>39</v>
      </c>
      <c r="H1433" s="26">
        <v>11</v>
      </c>
      <c r="I1433" s="27">
        <v>45549</v>
      </c>
      <c r="J1433" s="26" t="s">
        <v>21</v>
      </c>
      <c r="K1433" s="26" t="s">
        <v>1158</v>
      </c>
      <c r="L1433" s="26">
        <v>25</v>
      </c>
      <c r="M1433" s="26" t="s">
        <v>23</v>
      </c>
      <c r="N1433" s="27">
        <v>45360</v>
      </c>
      <c r="O1433" s="26" t="s">
        <v>44</v>
      </c>
      <c r="P1433" s="26">
        <v>40.488100000000003</v>
      </c>
      <c r="Q1433" s="26">
        <v>9.2911999999999999</v>
      </c>
      <c r="R1433" s="28">
        <f t="shared" si="67"/>
        <v>189</v>
      </c>
      <c r="S1433" t="str">
        <f t="shared" si="68"/>
        <v>0</v>
      </c>
      <c r="T1433" t="str">
        <f t="shared" si="66"/>
        <v>0</v>
      </c>
    </row>
    <row r="1434" spans="1:20" hidden="1" x14ac:dyDescent="0.3">
      <c r="A1434" s="23" t="s">
        <v>2523</v>
      </c>
      <c r="B1434" s="23" t="s">
        <v>2524</v>
      </c>
      <c r="C1434" s="23" t="s">
        <v>55</v>
      </c>
      <c r="D1434" s="23">
        <v>638.15</v>
      </c>
      <c r="E1434" s="23">
        <v>303</v>
      </c>
      <c r="F1434" s="23" t="s">
        <v>20</v>
      </c>
      <c r="G1434" s="23">
        <v>98</v>
      </c>
      <c r="H1434" s="23">
        <v>12</v>
      </c>
      <c r="I1434" s="24">
        <v>45535</v>
      </c>
      <c r="J1434" s="23" t="s">
        <v>33</v>
      </c>
      <c r="K1434" s="23" t="s">
        <v>2522</v>
      </c>
      <c r="L1434" s="23">
        <v>40</v>
      </c>
      <c r="M1434" s="23" t="s">
        <v>23</v>
      </c>
      <c r="N1434" s="24">
        <v>45489</v>
      </c>
      <c r="O1434" s="23" t="s">
        <v>39</v>
      </c>
      <c r="P1434" s="23">
        <v>67.345100000000002</v>
      </c>
      <c r="Q1434" s="23">
        <v>21.770800000000001</v>
      </c>
      <c r="R1434" s="25">
        <f t="shared" si="67"/>
        <v>46</v>
      </c>
      <c r="S1434" t="str">
        <f t="shared" si="68"/>
        <v>0</v>
      </c>
      <c r="T1434" t="str">
        <f t="shared" si="66"/>
        <v>0</v>
      </c>
    </row>
    <row r="1435" spans="1:20" hidden="1" x14ac:dyDescent="0.3">
      <c r="A1435" s="26" t="s">
        <v>3087</v>
      </c>
      <c r="B1435" s="26" t="s">
        <v>3088</v>
      </c>
      <c r="C1435" s="26" t="s">
        <v>72</v>
      </c>
      <c r="D1435" s="26">
        <v>884.47</v>
      </c>
      <c r="E1435" s="26">
        <v>786</v>
      </c>
      <c r="F1435" s="26" t="s">
        <v>47</v>
      </c>
      <c r="G1435" s="26">
        <v>84</v>
      </c>
      <c r="H1435" s="26">
        <v>14</v>
      </c>
      <c r="I1435" s="27">
        <v>45830</v>
      </c>
      <c r="J1435" s="26" t="s">
        <v>43</v>
      </c>
      <c r="K1435" s="26" t="s">
        <v>3089</v>
      </c>
      <c r="L1435" s="26">
        <v>42</v>
      </c>
      <c r="M1435" s="26" t="s">
        <v>23</v>
      </c>
      <c r="N1435" s="27">
        <v>45478</v>
      </c>
      <c r="O1435" s="26" t="s">
        <v>138</v>
      </c>
      <c r="P1435" s="26">
        <v>43.592399999999998</v>
      </c>
      <c r="Q1435" s="26">
        <v>-2.1707999999999998</v>
      </c>
      <c r="R1435" s="28">
        <f t="shared" si="67"/>
        <v>352</v>
      </c>
      <c r="S1435" t="str">
        <f t="shared" si="68"/>
        <v>0</v>
      </c>
      <c r="T1435" t="str">
        <f t="shared" si="66"/>
        <v>0</v>
      </c>
    </row>
    <row r="1436" spans="1:20" hidden="1" x14ac:dyDescent="0.3">
      <c r="A1436" s="23" t="s">
        <v>728</v>
      </c>
      <c r="B1436" s="23" t="s">
        <v>729</v>
      </c>
      <c r="C1436" s="23" t="s">
        <v>36</v>
      </c>
      <c r="D1436" s="23">
        <v>460.29</v>
      </c>
      <c r="E1436" s="23">
        <v>638</v>
      </c>
      <c r="F1436" s="23" t="s">
        <v>20</v>
      </c>
      <c r="G1436" s="23">
        <v>58</v>
      </c>
      <c r="H1436" s="23">
        <v>9</v>
      </c>
      <c r="I1436" s="24">
        <v>45267</v>
      </c>
      <c r="J1436" s="23" t="s">
        <v>197</v>
      </c>
      <c r="K1436" s="23" t="s">
        <v>727</v>
      </c>
      <c r="L1436" s="23">
        <v>31</v>
      </c>
      <c r="M1436" s="23" t="s">
        <v>23</v>
      </c>
      <c r="N1436" s="24">
        <v>45162</v>
      </c>
      <c r="O1436" s="23" t="s">
        <v>90</v>
      </c>
      <c r="P1436" s="23">
        <v>48.259399999999999</v>
      </c>
      <c r="Q1436" s="23">
        <v>11.9251</v>
      </c>
      <c r="R1436" s="25">
        <f t="shared" si="67"/>
        <v>105</v>
      </c>
      <c r="S1436" t="str">
        <f t="shared" si="68"/>
        <v>0</v>
      </c>
      <c r="T1436" t="str">
        <f t="shared" si="66"/>
        <v>0</v>
      </c>
    </row>
    <row r="1437" spans="1:20" hidden="1" x14ac:dyDescent="0.3">
      <c r="A1437" s="26" t="s">
        <v>9184</v>
      </c>
      <c r="B1437" s="26" t="s">
        <v>9185</v>
      </c>
      <c r="C1437" s="26" t="s">
        <v>32</v>
      </c>
      <c r="D1437" s="26">
        <v>749.2</v>
      </c>
      <c r="E1437" s="26">
        <v>435</v>
      </c>
      <c r="F1437" s="26" t="s">
        <v>20</v>
      </c>
      <c r="G1437" s="26">
        <v>44</v>
      </c>
      <c r="H1437" s="26">
        <v>28</v>
      </c>
      <c r="I1437" s="27">
        <v>45412</v>
      </c>
      <c r="J1437" s="26" t="s">
        <v>69</v>
      </c>
      <c r="K1437" s="26" t="s">
        <v>9183</v>
      </c>
      <c r="L1437" s="26">
        <v>15</v>
      </c>
      <c r="M1437" s="26" t="s">
        <v>23</v>
      </c>
      <c r="N1437" s="27">
        <v>45398</v>
      </c>
      <c r="O1437" s="26" t="s">
        <v>39</v>
      </c>
      <c r="P1437" s="26">
        <v>59.528300000000002</v>
      </c>
      <c r="Q1437" s="26">
        <v>13.095000000000001</v>
      </c>
      <c r="R1437" s="28">
        <f t="shared" si="67"/>
        <v>14</v>
      </c>
      <c r="S1437" t="str">
        <f t="shared" si="68"/>
        <v>0</v>
      </c>
      <c r="T1437" t="str">
        <f t="shared" si="66"/>
        <v>0</v>
      </c>
    </row>
    <row r="1438" spans="1:20" x14ac:dyDescent="0.3">
      <c r="A1438" s="23" t="s">
        <v>4232</v>
      </c>
      <c r="B1438" s="23" t="s">
        <v>4233</v>
      </c>
      <c r="C1438" s="23" t="s">
        <v>55</v>
      </c>
      <c r="D1438" s="23">
        <v>154.55000000000001</v>
      </c>
      <c r="E1438" s="23">
        <v>212</v>
      </c>
      <c r="F1438" s="23" t="s">
        <v>27</v>
      </c>
      <c r="G1438" s="23">
        <v>74</v>
      </c>
      <c r="H1438" s="23">
        <v>10</v>
      </c>
      <c r="I1438" s="24">
        <v>45511</v>
      </c>
      <c r="J1438" s="23" t="s">
        <v>115</v>
      </c>
      <c r="K1438" s="23" t="s">
        <v>4234</v>
      </c>
      <c r="L1438" s="23">
        <v>22</v>
      </c>
      <c r="M1438" s="23" t="s">
        <v>23</v>
      </c>
      <c r="N1438" s="24">
        <v>45434</v>
      </c>
      <c r="O1438" s="23" t="s">
        <v>77</v>
      </c>
      <c r="P1438" s="23">
        <v>50.027999999999999</v>
      </c>
      <c r="Q1438" s="23">
        <v>4.1673</v>
      </c>
      <c r="R1438" s="25">
        <f t="shared" si="67"/>
        <v>77</v>
      </c>
      <c r="S1438" t="str">
        <f t="shared" si="68"/>
        <v>0</v>
      </c>
      <c r="T1438" t="str">
        <f t="shared" si="66"/>
        <v>0</v>
      </c>
    </row>
    <row r="1439" spans="1:20" hidden="1" x14ac:dyDescent="0.3">
      <c r="A1439" s="26" t="s">
        <v>387</v>
      </c>
      <c r="B1439" s="26" t="s">
        <v>388</v>
      </c>
      <c r="C1439" s="26" t="s">
        <v>36</v>
      </c>
      <c r="D1439" s="26">
        <v>896.02</v>
      </c>
      <c r="E1439" s="26">
        <v>405</v>
      </c>
      <c r="F1439" s="26" t="s">
        <v>20</v>
      </c>
      <c r="G1439" s="26">
        <v>26</v>
      </c>
      <c r="H1439" s="26">
        <v>13</v>
      </c>
      <c r="I1439" s="27">
        <v>45454</v>
      </c>
      <c r="J1439" s="26" t="s">
        <v>158</v>
      </c>
      <c r="K1439" s="26" t="s">
        <v>386</v>
      </c>
      <c r="L1439" s="26">
        <v>21</v>
      </c>
      <c r="M1439" s="26" t="s">
        <v>23</v>
      </c>
      <c r="N1439" s="27">
        <v>45224</v>
      </c>
      <c r="O1439" s="26" t="s">
        <v>39</v>
      </c>
      <c r="P1439" s="26">
        <v>65.413200000000003</v>
      </c>
      <c r="Q1439" s="26">
        <v>15.505599999999999</v>
      </c>
      <c r="R1439" s="28">
        <f t="shared" si="67"/>
        <v>230</v>
      </c>
      <c r="S1439" t="str">
        <f t="shared" si="68"/>
        <v>0</v>
      </c>
      <c r="T1439" t="str">
        <f t="shared" si="66"/>
        <v>0</v>
      </c>
    </row>
    <row r="1440" spans="1:20" hidden="1" x14ac:dyDescent="0.3">
      <c r="A1440" s="23" t="s">
        <v>10080</v>
      </c>
      <c r="B1440" s="23" t="s">
        <v>10081</v>
      </c>
      <c r="C1440" s="23" t="s">
        <v>19</v>
      </c>
      <c r="D1440" s="23">
        <v>161.07</v>
      </c>
      <c r="E1440" s="23">
        <v>817</v>
      </c>
      <c r="F1440" s="23" t="s">
        <v>47</v>
      </c>
      <c r="G1440" s="23">
        <v>40</v>
      </c>
      <c r="H1440" s="23">
        <v>24</v>
      </c>
      <c r="I1440" s="24">
        <v>45122</v>
      </c>
      <c r="J1440" s="23" t="s">
        <v>158</v>
      </c>
      <c r="K1440" s="23" t="s">
        <v>10075</v>
      </c>
      <c r="L1440" s="23">
        <v>38</v>
      </c>
      <c r="M1440" s="23" t="s">
        <v>23</v>
      </c>
      <c r="N1440" s="24">
        <v>45056</v>
      </c>
      <c r="O1440" s="23" t="s">
        <v>112</v>
      </c>
      <c r="P1440" s="23">
        <v>52.791699999999999</v>
      </c>
      <c r="Q1440" s="23">
        <v>-5.3509000000000002</v>
      </c>
      <c r="R1440" s="25">
        <f t="shared" si="67"/>
        <v>66</v>
      </c>
      <c r="S1440" t="str">
        <f t="shared" si="68"/>
        <v>0</v>
      </c>
      <c r="T1440" t="str">
        <f t="shared" si="66"/>
        <v>0</v>
      </c>
    </row>
    <row r="1441" spans="1:20" hidden="1" x14ac:dyDescent="0.3">
      <c r="A1441" s="26" t="s">
        <v>2594</v>
      </c>
      <c r="B1441" s="26" t="s">
        <v>2595</v>
      </c>
      <c r="C1441" s="26" t="s">
        <v>32</v>
      </c>
      <c r="D1441" s="26">
        <v>200.18</v>
      </c>
      <c r="E1441" s="26">
        <v>961</v>
      </c>
      <c r="F1441" s="26" t="s">
        <v>47</v>
      </c>
      <c r="G1441" s="26">
        <v>79</v>
      </c>
      <c r="H1441" s="26">
        <v>24</v>
      </c>
      <c r="I1441" s="27">
        <v>45799</v>
      </c>
      <c r="J1441" s="26" t="s">
        <v>33</v>
      </c>
      <c r="K1441" s="26" t="s">
        <v>2596</v>
      </c>
      <c r="L1441" s="26">
        <v>49</v>
      </c>
      <c r="M1441" s="26" t="s">
        <v>23</v>
      </c>
      <c r="N1441" s="27">
        <v>45703</v>
      </c>
      <c r="O1441" s="26" t="s">
        <v>138</v>
      </c>
      <c r="P1441" s="26">
        <v>45.987200000000001</v>
      </c>
      <c r="Q1441" s="26">
        <v>-2.4626999999999999</v>
      </c>
      <c r="R1441" s="28">
        <f t="shared" si="67"/>
        <v>96</v>
      </c>
      <c r="S1441" t="str">
        <f t="shared" si="68"/>
        <v>0</v>
      </c>
      <c r="T1441" t="str">
        <f t="shared" si="66"/>
        <v>0</v>
      </c>
    </row>
    <row r="1442" spans="1:20" x14ac:dyDescent="0.3">
      <c r="A1442" s="23" t="s">
        <v>356</v>
      </c>
      <c r="B1442" s="23" t="s">
        <v>357</v>
      </c>
      <c r="C1442" s="23" t="s">
        <v>36</v>
      </c>
      <c r="D1442" s="23">
        <v>115.4</v>
      </c>
      <c r="E1442" s="23">
        <v>133</v>
      </c>
      <c r="F1442" s="23" t="s">
        <v>27</v>
      </c>
      <c r="G1442" s="23">
        <v>86</v>
      </c>
      <c r="H1442" s="23">
        <v>3</v>
      </c>
      <c r="I1442" s="24">
        <v>45781</v>
      </c>
      <c r="J1442" s="23" t="s">
        <v>87</v>
      </c>
      <c r="K1442" s="23" t="s">
        <v>353</v>
      </c>
      <c r="L1442" s="23">
        <v>30</v>
      </c>
      <c r="M1442" s="23" t="s">
        <v>23</v>
      </c>
      <c r="N1442" s="24">
        <v>45677</v>
      </c>
      <c r="O1442" s="23" t="s">
        <v>77</v>
      </c>
      <c r="P1442" s="23">
        <v>50.471299999999999</v>
      </c>
      <c r="Q1442" s="23">
        <v>5.2462999999999997</v>
      </c>
      <c r="R1442" s="25">
        <f t="shared" si="67"/>
        <v>104</v>
      </c>
      <c r="S1442" t="str">
        <f t="shared" si="68"/>
        <v>0</v>
      </c>
      <c r="T1442" t="str">
        <f t="shared" si="66"/>
        <v>0</v>
      </c>
    </row>
    <row r="1443" spans="1:20" hidden="1" x14ac:dyDescent="0.3">
      <c r="A1443" s="26" t="s">
        <v>5567</v>
      </c>
      <c r="B1443" s="26" t="s">
        <v>5568</v>
      </c>
      <c r="C1443" s="26" t="s">
        <v>72</v>
      </c>
      <c r="D1443" s="26">
        <v>316.58</v>
      </c>
      <c r="E1443" s="26">
        <v>959</v>
      </c>
      <c r="F1443" s="26" t="s">
        <v>47</v>
      </c>
      <c r="G1443" s="26">
        <v>61</v>
      </c>
      <c r="H1443" s="26">
        <v>27</v>
      </c>
      <c r="I1443" s="27">
        <v>45557</v>
      </c>
      <c r="J1443" s="26" t="s">
        <v>58</v>
      </c>
      <c r="K1443" s="26" t="s">
        <v>5569</v>
      </c>
      <c r="L1443" s="26">
        <v>10</v>
      </c>
      <c r="M1443" s="26" t="s">
        <v>23</v>
      </c>
      <c r="N1443" s="27">
        <v>45423</v>
      </c>
      <c r="O1443" s="26" t="s">
        <v>49</v>
      </c>
      <c r="P1443" s="26">
        <v>49.172800000000002</v>
      </c>
      <c r="Q1443" s="26">
        <v>14.197800000000001</v>
      </c>
      <c r="R1443" s="28">
        <f t="shared" si="67"/>
        <v>134</v>
      </c>
      <c r="S1443" t="str">
        <f t="shared" si="68"/>
        <v>0</v>
      </c>
      <c r="T1443" t="str">
        <f t="shared" si="66"/>
        <v>0</v>
      </c>
    </row>
    <row r="1444" spans="1:20" hidden="1" x14ac:dyDescent="0.3">
      <c r="A1444" s="23" t="s">
        <v>1527</v>
      </c>
      <c r="B1444" s="23" t="s">
        <v>1528</v>
      </c>
      <c r="C1444" s="23" t="s">
        <v>55</v>
      </c>
      <c r="D1444" s="23">
        <v>556.89</v>
      </c>
      <c r="E1444" s="23">
        <v>916</v>
      </c>
      <c r="F1444" s="23" t="s">
        <v>47</v>
      </c>
      <c r="G1444" s="23">
        <v>35</v>
      </c>
      <c r="H1444" s="23">
        <v>26</v>
      </c>
      <c r="I1444" s="24">
        <v>45073</v>
      </c>
      <c r="J1444" s="23" t="s">
        <v>151</v>
      </c>
      <c r="K1444" s="23" t="s">
        <v>1529</v>
      </c>
      <c r="L1444" s="23">
        <v>47</v>
      </c>
      <c r="M1444" s="23" t="s">
        <v>23</v>
      </c>
      <c r="N1444" s="24">
        <v>45006</v>
      </c>
      <c r="O1444" s="23" t="s">
        <v>77</v>
      </c>
      <c r="P1444" s="23">
        <v>49.650199999999998</v>
      </c>
      <c r="Q1444" s="23">
        <v>4.5891000000000002</v>
      </c>
      <c r="R1444" s="25">
        <f t="shared" si="67"/>
        <v>67</v>
      </c>
      <c r="S1444" t="str">
        <f t="shared" si="68"/>
        <v>0</v>
      </c>
      <c r="T1444" t="str">
        <f t="shared" si="66"/>
        <v>0</v>
      </c>
    </row>
    <row r="1445" spans="1:20" hidden="1" x14ac:dyDescent="0.3">
      <c r="A1445" s="26" t="s">
        <v>6666</v>
      </c>
      <c r="B1445" s="26" t="s">
        <v>6667</v>
      </c>
      <c r="C1445" s="26" t="s">
        <v>65</v>
      </c>
      <c r="D1445" s="26">
        <v>988.11</v>
      </c>
      <c r="E1445" s="26">
        <v>992</v>
      </c>
      <c r="F1445" s="26" t="s">
        <v>47</v>
      </c>
      <c r="G1445" s="26">
        <v>14</v>
      </c>
      <c r="H1445" s="26">
        <v>9</v>
      </c>
      <c r="I1445" s="27">
        <v>45292</v>
      </c>
      <c r="J1445" s="26" t="s">
        <v>201</v>
      </c>
      <c r="K1445" s="26" t="s">
        <v>6668</v>
      </c>
      <c r="L1445" s="26">
        <v>34</v>
      </c>
      <c r="M1445" s="26" t="s">
        <v>38</v>
      </c>
      <c r="N1445" s="27">
        <v>45045</v>
      </c>
      <c r="O1445" s="26" t="s">
        <v>112</v>
      </c>
      <c r="P1445" s="26">
        <v>57.419199999999996</v>
      </c>
      <c r="Q1445" s="26">
        <v>-8.1511999999999993</v>
      </c>
      <c r="R1445" s="28">
        <f t="shared" si="67"/>
        <v>247</v>
      </c>
      <c r="S1445" t="str">
        <f t="shared" si="68"/>
        <v>0</v>
      </c>
      <c r="T1445" t="str">
        <f t="shared" si="66"/>
        <v>0</v>
      </c>
    </row>
    <row r="1446" spans="1:20" hidden="1" x14ac:dyDescent="0.3">
      <c r="A1446" s="23" t="s">
        <v>3617</v>
      </c>
      <c r="B1446" s="23" t="s">
        <v>3618</v>
      </c>
      <c r="C1446" s="23" t="s">
        <v>42</v>
      </c>
      <c r="D1446" s="23">
        <v>795.43</v>
      </c>
      <c r="E1446" s="23">
        <v>914</v>
      </c>
      <c r="F1446" s="23" t="s">
        <v>47</v>
      </c>
      <c r="G1446" s="23">
        <v>23</v>
      </c>
      <c r="H1446" s="23">
        <v>24</v>
      </c>
      <c r="I1446" s="24">
        <v>45631</v>
      </c>
      <c r="J1446" s="23" t="s">
        <v>43</v>
      </c>
      <c r="K1446" s="23" t="s">
        <v>3619</v>
      </c>
      <c r="L1446" s="23">
        <v>43</v>
      </c>
      <c r="M1446" s="23" t="s">
        <v>23</v>
      </c>
      <c r="N1446" s="24">
        <v>45500</v>
      </c>
      <c r="O1446" s="23" t="s">
        <v>90</v>
      </c>
      <c r="P1446" s="23">
        <v>48.835299999999997</v>
      </c>
      <c r="Q1446" s="23">
        <v>10.318300000000001</v>
      </c>
      <c r="R1446" s="25">
        <f t="shared" si="67"/>
        <v>131</v>
      </c>
      <c r="S1446" t="str">
        <f t="shared" si="68"/>
        <v>0</v>
      </c>
      <c r="T1446" t="str">
        <f t="shared" si="66"/>
        <v>0</v>
      </c>
    </row>
    <row r="1447" spans="1:20" x14ac:dyDescent="0.3">
      <c r="A1447" s="26" t="s">
        <v>10875</v>
      </c>
      <c r="B1447" s="26" t="s">
        <v>10876</v>
      </c>
      <c r="C1447" s="26" t="s">
        <v>55</v>
      </c>
      <c r="D1447" s="26">
        <v>386.63</v>
      </c>
      <c r="E1447" s="26">
        <v>218</v>
      </c>
      <c r="F1447" s="26" t="s">
        <v>27</v>
      </c>
      <c r="G1447" s="26">
        <v>60</v>
      </c>
      <c r="H1447" s="26">
        <v>28</v>
      </c>
      <c r="I1447" s="27">
        <v>45677</v>
      </c>
      <c r="J1447" s="26" t="s">
        <v>556</v>
      </c>
      <c r="K1447" s="26" t="s">
        <v>10877</v>
      </c>
      <c r="L1447" s="26">
        <v>36</v>
      </c>
      <c r="M1447" s="26" t="s">
        <v>38</v>
      </c>
      <c r="N1447" s="27">
        <v>45623</v>
      </c>
      <c r="O1447" s="26" t="s">
        <v>138</v>
      </c>
      <c r="P1447" s="26">
        <v>49.551400000000001</v>
      </c>
      <c r="Q1447" s="26">
        <v>1.9497</v>
      </c>
      <c r="R1447" s="28">
        <f t="shared" si="67"/>
        <v>54</v>
      </c>
      <c r="S1447" t="str">
        <f t="shared" si="68"/>
        <v>0</v>
      </c>
      <c r="T1447" t="str">
        <f t="shared" si="66"/>
        <v>0</v>
      </c>
    </row>
    <row r="1448" spans="1:20" hidden="1" x14ac:dyDescent="0.3">
      <c r="A1448" s="23" t="s">
        <v>1530</v>
      </c>
      <c r="B1448" s="23" t="s">
        <v>1531</v>
      </c>
      <c r="C1448" s="23" t="s">
        <v>36</v>
      </c>
      <c r="D1448" s="23">
        <v>580.09</v>
      </c>
      <c r="E1448" s="23">
        <v>420</v>
      </c>
      <c r="F1448" s="23" t="s">
        <v>20</v>
      </c>
      <c r="G1448" s="23">
        <v>24</v>
      </c>
      <c r="H1448" s="23">
        <v>2</v>
      </c>
      <c r="I1448" s="24">
        <v>45736</v>
      </c>
      <c r="J1448" s="23" t="s">
        <v>148</v>
      </c>
      <c r="K1448" s="23" t="s">
        <v>1529</v>
      </c>
      <c r="L1448" s="23">
        <v>21</v>
      </c>
      <c r="M1448" s="23" t="s">
        <v>23</v>
      </c>
      <c r="N1448" s="24">
        <v>45496</v>
      </c>
      <c r="O1448" s="23" t="s">
        <v>49</v>
      </c>
      <c r="P1448" s="23">
        <v>52.824300000000001</v>
      </c>
      <c r="Q1448" s="23">
        <v>19.206800000000001</v>
      </c>
      <c r="R1448" s="25">
        <f t="shared" si="67"/>
        <v>240</v>
      </c>
      <c r="S1448" t="str">
        <f t="shared" si="68"/>
        <v>0</v>
      </c>
      <c r="T1448" t="str">
        <f t="shared" si="66"/>
        <v>0</v>
      </c>
    </row>
    <row r="1449" spans="1:20" hidden="1" x14ac:dyDescent="0.3">
      <c r="A1449" s="26" t="s">
        <v>3672</v>
      </c>
      <c r="B1449" s="26" t="s">
        <v>3673</v>
      </c>
      <c r="C1449" s="26" t="s">
        <v>32</v>
      </c>
      <c r="D1449" s="26">
        <v>627.07000000000005</v>
      </c>
      <c r="E1449" s="26">
        <v>318</v>
      </c>
      <c r="F1449" s="26" t="s">
        <v>20</v>
      </c>
      <c r="G1449" s="26">
        <v>21</v>
      </c>
      <c r="H1449" s="26">
        <v>23</v>
      </c>
      <c r="I1449" s="27">
        <v>45552</v>
      </c>
      <c r="J1449" s="26" t="s">
        <v>58</v>
      </c>
      <c r="K1449" s="26" t="s">
        <v>3669</v>
      </c>
      <c r="L1449" s="26">
        <v>17</v>
      </c>
      <c r="M1449" s="26" t="s">
        <v>23</v>
      </c>
      <c r="N1449" s="27">
        <v>45440</v>
      </c>
      <c r="O1449" s="26" t="s">
        <v>112</v>
      </c>
      <c r="P1449" s="26">
        <v>54.097999999999999</v>
      </c>
      <c r="Q1449" s="26">
        <v>0.14899999999999999</v>
      </c>
      <c r="R1449" s="28">
        <f t="shared" si="67"/>
        <v>112</v>
      </c>
      <c r="S1449" t="str">
        <f t="shared" si="68"/>
        <v>0</v>
      </c>
      <c r="T1449" t="str">
        <f t="shared" si="66"/>
        <v>0</v>
      </c>
    </row>
    <row r="1450" spans="1:20" x14ac:dyDescent="0.3">
      <c r="A1450" s="23" t="s">
        <v>7699</v>
      </c>
      <c r="B1450" s="23" t="s">
        <v>7700</v>
      </c>
      <c r="C1450" s="23" t="s">
        <v>32</v>
      </c>
      <c r="D1450" s="23">
        <v>824.5</v>
      </c>
      <c r="E1450" s="23">
        <v>156</v>
      </c>
      <c r="F1450" s="23" t="s">
        <v>27</v>
      </c>
      <c r="G1450" s="23">
        <v>55</v>
      </c>
      <c r="H1450" s="23">
        <v>8</v>
      </c>
      <c r="I1450" s="24">
        <v>45875</v>
      </c>
      <c r="J1450" s="23" t="s">
        <v>134</v>
      </c>
      <c r="K1450" s="23" t="s">
        <v>7696</v>
      </c>
      <c r="L1450" s="23">
        <v>45</v>
      </c>
      <c r="M1450" s="23" t="s">
        <v>23</v>
      </c>
      <c r="N1450" s="24">
        <v>45647</v>
      </c>
      <c r="O1450" s="23" t="s">
        <v>112</v>
      </c>
      <c r="P1450" s="23">
        <v>56.5518</v>
      </c>
      <c r="Q1450" s="23">
        <v>-3.3660000000000001</v>
      </c>
      <c r="R1450" s="25">
        <f t="shared" si="67"/>
        <v>228</v>
      </c>
      <c r="S1450" t="str">
        <f t="shared" si="68"/>
        <v>0</v>
      </c>
      <c r="T1450" t="str">
        <f t="shared" si="66"/>
        <v>0</v>
      </c>
    </row>
    <row r="1451" spans="1:20" x14ac:dyDescent="0.3">
      <c r="A1451" s="26" t="s">
        <v>5134</v>
      </c>
      <c r="B1451" s="26" t="s">
        <v>5135</v>
      </c>
      <c r="C1451" s="26" t="s">
        <v>36</v>
      </c>
      <c r="D1451" s="26">
        <v>739.09</v>
      </c>
      <c r="E1451" s="26">
        <v>187</v>
      </c>
      <c r="F1451" s="26" t="s">
        <v>27</v>
      </c>
      <c r="G1451" s="26">
        <v>73</v>
      </c>
      <c r="H1451" s="26">
        <v>28</v>
      </c>
      <c r="I1451" s="27">
        <v>45563</v>
      </c>
      <c r="J1451" s="26" t="s">
        <v>69</v>
      </c>
      <c r="K1451" s="26" t="s">
        <v>5125</v>
      </c>
      <c r="L1451" s="26">
        <v>17</v>
      </c>
      <c r="M1451" s="26" t="s">
        <v>23</v>
      </c>
      <c r="N1451" s="27">
        <v>45259</v>
      </c>
      <c r="O1451" s="26" t="s">
        <v>24</v>
      </c>
      <c r="P1451" s="26">
        <v>48.148400000000002</v>
      </c>
      <c r="Q1451" s="26">
        <v>6.9501999999999997</v>
      </c>
      <c r="R1451" s="28">
        <f t="shared" si="67"/>
        <v>304</v>
      </c>
      <c r="S1451" t="str">
        <f t="shared" si="68"/>
        <v>0</v>
      </c>
      <c r="T1451" t="str">
        <f t="shared" si="66"/>
        <v>0</v>
      </c>
    </row>
    <row r="1452" spans="1:20" hidden="1" x14ac:dyDescent="0.3">
      <c r="A1452" s="23" t="s">
        <v>8749</v>
      </c>
      <c r="B1452" s="23" t="s">
        <v>8750</v>
      </c>
      <c r="C1452" s="23" t="s">
        <v>42</v>
      </c>
      <c r="D1452" s="23">
        <v>573.6</v>
      </c>
      <c r="E1452" s="23">
        <v>475</v>
      </c>
      <c r="F1452" s="23" t="s">
        <v>20</v>
      </c>
      <c r="G1452" s="23">
        <v>81</v>
      </c>
      <c r="H1452" s="23">
        <v>7</v>
      </c>
      <c r="I1452" s="24">
        <v>45720</v>
      </c>
      <c r="J1452" s="23" t="s">
        <v>360</v>
      </c>
      <c r="K1452" s="23" t="s">
        <v>8746</v>
      </c>
      <c r="L1452" s="23">
        <v>10</v>
      </c>
      <c r="M1452" s="23" t="s">
        <v>23</v>
      </c>
      <c r="N1452" s="24">
        <v>45430</v>
      </c>
      <c r="O1452" s="23" t="s">
        <v>138</v>
      </c>
      <c r="P1452" s="23">
        <v>49.155099999999997</v>
      </c>
      <c r="Q1452" s="23">
        <v>2.6291000000000002</v>
      </c>
      <c r="R1452" s="25">
        <f t="shared" si="67"/>
        <v>290</v>
      </c>
      <c r="S1452" t="str">
        <f t="shared" si="68"/>
        <v>0</v>
      </c>
      <c r="T1452" t="str">
        <f t="shared" si="66"/>
        <v>0</v>
      </c>
    </row>
    <row r="1453" spans="1:20" x14ac:dyDescent="0.3">
      <c r="A1453" s="26" t="s">
        <v>8258</v>
      </c>
      <c r="B1453" s="26" t="s">
        <v>8259</v>
      </c>
      <c r="C1453" s="26" t="s">
        <v>55</v>
      </c>
      <c r="D1453" s="26">
        <v>672.49</v>
      </c>
      <c r="E1453" s="26">
        <v>161</v>
      </c>
      <c r="F1453" s="26" t="s">
        <v>27</v>
      </c>
      <c r="G1453" s="26">
        <v>68</v>
      </c>
      <c r="H1453" s="26">
        <v>9</v>
      </c>
      <c r="I1453" s="27">
        <v>45883</v>
      </c>
      <c r="J1453" s="26" t="s">
        <v>131</v>
      </c>
      <c r="K1453" s="26" t="s">
        <v>8253</v>
      </c>
      <c r="L1453" s="26">
        <v>26</v>
      </c>
      <c r="M1453" s="26" t="s">
        <v>23</v>
      </c>
      <c r="N1453" s="27">
        <v>45527</v>
      </c>
      <c r="O1453" s="26" t="s">
        <v>77</v>
      </c>
      <c r="P1453" s="26">
        <v>50.463200000000001</v>
      </c>
      <c r="Q1453" s="26">
        <v>5.1542000000000003</v>
      </c>
      <c r="R1453" s="28">
        <f t="shared" si="67"/>
        <v>356</v>
      </c>
      <c r="S1453" t="str">
        <f t="shared" si="68"/>
        <v>0</v>
      </c>
      <c r="T1453" t="str">
        <f t="shared" si="66"/>
        <v>0</v>
      </c>
    </row>
    <row r="1454" spans="1:20" x14ac:dyDescent="0.3">
      <c r="A1454" s="23" t="s">
        <v>8469</v>
      </c>
      <c r="B1454" s="23" t="s">
        <v>8470</v>
      </c>
      <c r="C1454" s="23" t="s">
        <v>32</v>
      </c>
      <c r="D1454" s="23">
        <v>748.46</v>
      </c>
      <c r="E1454" s="23">
        <v>128</v>
      </c>
      <c r="F1454" s="23" t="s">
        <v>27</v>
      </c>
      <c r="G1454" s="23">
        <v>35</v>
      </c>
      <c r="H1454" s="23">
        <v>13</v>
      </c>
      <c r="I1454" s="24">
        <v>45373</v>
      </c>
      <c r="J1454" s="23" t="s">
        <v>197</v>
      </c>
      <c r="K1454" s="23" t="s">
        <v>8466</v>
      </c>
      <c r="L1454" s="23">
        <v>37</v>
      </c>
      <c r="M1454" s="23" t="s">
        <v>23</v>
      </c>
      <c r="N1454" s="24">
        <v>45153</v>
      </c>
      <c r="O1454" s="23" t="s">
        <v>44</v>
      </c>
      <c r="P1454" s="23">
        <v>45.617800000000003</v>
      </c>
      <c r="Q1454" s="23">
        <v>14.083600000000001</v>
      </c>
      <c r="R1454" s="25">
        <f t="shared" si="67"/>
        <v>220</v>
      </c>
      <c r="S1454" t="str">
        <f t="shared" si="68"/>
        <v>0</v>
      </c>
      <c r="T1454" t="str">
        <f t="shared" si="66"/>
        <v>0</v>
      </c>
    </row>
    <row r="1455" spans="1:20" hidden="1" x14ac:dyDescent="0.3">
      <c r="A1455" s="26" t="s">
        <v>6124</v>
      </c>
      <c r="B1455" s="26" t="s">
        <v>6125</v>
      </c>
      <c r="C1455" s="26" t="s">
        <v>32</v>
      </c>
      <c r="D1455" s="26">
        <v>141.81</v>
      </c>
      <c r="E1455" s="26">
        <v>303</v>
      </c>
      <c r="F1455" s="26" t="s">
        <v>20</v>
      </c>
      <c r="G1455" s="26">
        <v>38</v>
      </c>
      <c r="H1455" s="26">
        <v>7</v>
      </c>
      <c r="I1455" s="27">
        <v>45794</v>
      </c>
      <c r="J1455" s="26" t="s">
        <v>201</v>
      </c>
      <c r="K1455" s="26" t="s">
        <v>6123</v>
      </c>
      <c r="L1455" s="26">
        <v>37</v>
      </c>
      <c r="M1455" s="26" t="s">
        <v>38</v>
      </c>
      <c r="N1455" s="27">
        <v>45504</v>
      </c>
      <c r="O1455" s="26" t="s">
        <v>90</v>
      </c>
      <c r="P1455" s="26">
        <v>48.383400000000002</v>
      </c>
      <c r="Q1455" s="26">
        <v>15.3926</v>
      </c>
      <c r="R1455" s="28">
        <f t="shared" si="67"/>
        <v>290</v>
      </c>
      <c r="S1455" t="str">
        <f t="shared" si="68"/>
        <v>0</v>
      </c>
      <c r="T1455" t="str">
        <f t="shared" si="66"/>
        <v>0</v>
      </c>
    </row>
    <row r="1456" spans="1:20" x14ac:dyDescent="0.3">
      <c r="A1456" s="23" t="s">
        <v>447</v>
      </c>
      <c r="B1456" s="23" t="s">
        <v>448</v>
      </c>
      <c r="C1456" s="23" t="s">
        <v>65</v>
      </c>
      <c r="D1456" s="23">
        <v>208.45</v>
      </c>
      <c r="E1456" s="23">
        <v>88</v>
      </c>
      <c r="F1456" s="23" t="s">
        <v>27</v>
      </c>
      <c r="G1456" s="23">
        <v>13</v>
      </c>
      <c r="H1456" s="23">
        <v>28</v>
      </c>
      <c r="I1456" s="24">
        <v>45641</v>
      </c>
      <c r="J1456" s="23" t="s">
        <v>163</v>
      </c>
      <c r="K1456" s="23" t="s">
        <v>440</v>
      </c>
      <c r="L1456" s="23">
        <v>8</v>
      </c>
      <c r="M1456" s="23" t="s">
        <v>23</v>
      </c>
      <c r="N1456" s="24">
        <v>45386</v>
      </c>
      <c r="O1456" s="23" t="s">
        <v>44</v>
      </c>
      <c r="P1456" s="23">
        <v>40.340699999999998</v>
      </c>
      <c r="Q1456" s="23">
        <v>9.8615999999999993</v>
      </c>
      <c r="R1456" s="25">
        <f t="shared" si="67"/>
        <v>255</v>
      </c>
      <c r="S1456" t="str">
        <f t="shared" si="68"/>
        <v>0</v>
      </c>
      <c r="T1456" t="str">
        <f t="shared" si="66"/>
        <v>0</v>
      </c>
    </row>
    <row r="1457" spans="1:20" hidden="1" x14ac:dyDescent="0.3">
      <c r="A1457" s="26" t="s">
        <v>10921</v>
      </c>
      <c r="B1457" s="26" t="s">
        <v>10922</v>
      </c>
      <c r="C1457" s="26" t="s">
        <v>19</v>
      </c>
      <c r="D1457" s="26">
        <v>691.7</v>
      </c>
      <c r="E1457" s="26">
        <v>894</v>
      </c>
      <c r="F1457" s="26" t="s">
        <v>47</v>
      </c>
      <c r="G1457" s="26">
        <v>59</v>
      </c>
      <c r="H1457" s="26">
        <v>7</v>
      </c>
      <c r="I1457" s="27">
        <v>45425</v>
      </c>
      <c r="J1457" s="26" t="s">
        <v>218</v>
      </c>
      <c r="K1457" s="26" t="s">
        <v>10923</v>
      </c>
      <c r="L1457" s="26">
        <v>18</v>
      </c>
      <c r="M1457" s="26" t="s">
        <v>38</v>
      </c>
      <c r="N1457" s="27">
        <v>45283</v>
      </c>
      <c r="O1457" s="26" t="s">
        <v>77</v>
      </c>
      <c r="P1457" s="26">
        <v>51.1023</v>
      </c>
      <c r="Q1457" s="26">
        <v>3.9710000000000001</v>
      </c>
      <c r="R1457" s="28">
        <f t="shared" si="67"/>
        <v>142</v>
      </c>
      <c r="S1457" t="str">
        <f t="shared" si="68"/>
        <v>0</v>
      </c>
      <c r="T1457" t="str">
        <f t="shared" si="66"/>
        <v>0</v>
      </c>
    </row>
    <row r="1458" spans="1:20" hidden="1" x14ac:dyDescent="0.3">
      <c r="A1458" s="23" t="s">
        <v>10231</v>
      </c>
      <c r="B1458" s="23" t="s">
        <v>10232</v>
      </c>
      <c r="C1458" s="23" t="s">
        <v>65</v>
      </c>
      <c r="D1458" s="23">
        <v>851.92</v>
      </c>
      <c r="E1458" s="23">
        <v>916</v>
      </c>
      <c r="F1458" s="23" t="s">
        <v>47</v>
      </c>
      <c r="G1458" s="23">
        <v>34</v>
      </c>
      <c r="H1458" s="23">
        <v>1</v>
      </c>
      <c r="I1458" s="24">
        <v>45755</v>
      </c>
      <c r="J1458" s="23" t="s">
        <v>131</v>
      </c>
      <c r="K1458" s="23" t="s">
        <v>10226</v>
      </c>
      <c r="L1458" s="23">
        <v>39</v>
      </c>
      <c r="M1458" s="23" t="s">
        <v>23</v>
      </c>
      <c r="N1458" s="24">
        <v>45666</v>
      </c>
      <c r="O1458" s="23" t="s">
        <v>77</v>
      </c>
      <c r="P1458" s="23">
        <v>51.306699999999999</v>
      </c>
      <c r="Q1458" s="23">
        <v>2.7717999999999998</v>
      </c>
      <c r="R1458" s="25">
        <f t="shared" si="67"/>
        <v>89</v>
      </c>
      <c r="S1458" t="str">
        <f t="shared" si="68"/>
        <v>0</v>
      </c>
      <c r="T1458" t="str">
        <f t="shared" si="66"/>
        <v>0</v>
      </c>
    </row>
    <row r="1459" spans="1:20" x14ac:dyDescent="0.3">
      <c r="A1459" s="26" t="s">
        <v>5297</v>
      </c>
      <c r="B1459" s="26" t="s">
        <v>5298</v>
      </c>
      <c r="C1459" s="26" t="s">
        <v>19</v>
      </c>
      <c r="D1459" s="26">
        <v>415.17</v>
      </c>
      <c r="E1459" s="26">
        <v>161</v>
      </c>
      <c r="F1459" s="26" t="s">
        <v>27</v>
      </c>
      <c r="G1459" s="26">
        <v>49</v>
      </c>
      <c r="H1459" s="26">
        <v>2</v>
      </c>
      <c r="I1459" s="27">
        <v>45742</v>
      </c>
      <c r="J1459" s="26" t="s">
        <v>201</v>
      </c>
      <c r="K1459" s="26" t="s">
        <v>5294</v>
      </c>
      <c r="L1459" s="26">
        <v>31</v>
      </c>
      <c r="M1459" s="26" t="s">
        <v>23</v>
      </c>
      <c r="N1459" s="27">
        <v>45599</v>
      </c>
      <c r="O1459" s="26" t="s">
        <v>138</v>
      </c>
      <c r="P1459" s="26">
        <v>41.8705</v>
      </c>
      <c r="Q1459" s="26">
        <v>8.4343000000000004</v>
      </c>
      <c r="R1459" s="28">
        <f t="shared" si="67"/>
        <v>143</v>
      </c>
      <c r="S1459" t="str">
        <f t="shared" si="68"/>
        <v>0</v>
      </c>
      <c r="T1459" t="str">
        <f t="shared" si="66"/>
        <v>0</v>
      </c>
    </row>
    <row r="1460" spans="1:20" hidden="1" x14ac:dyDescent="0.3">
      <c r="A1460" s="23" t="s">
        <v>5769</v>
      </c>
      <c r="B1460" s="23" t="s">
        <v>5770</v>
      </c>
      <c r="C1460" s="23" t="s">
        <v>32</v>
      </c>
      <c r="D1460" s="23">
        <v>980.09</v>
      </c>
      <c r="E1460" s="23">
        <v>921</v>
      </c>
      <c r="F1460" s="23" t="s">
        <v>47</v>
      </c>
      <c r="G1460" s="23">
        <v>41</v>
      </c>
      <c r="H1460" s="23">
        <v>21</v>
      </c>
      <c r="I1460" s="24">
        <v>45047</v>
      </c>
      <c r="J1460" s="23" t="s">
        <v>218</v>
      </c>
      <c r="K1460" s="23" t="s">
        <v>5768</v>
      </c>
      <c r="L1460" s="23">
        <v>10</v>
      </c>
      <c r="M1460" s="23" t="s">
        <v>23</v>
      </c>
      <c r="N1460" s="24">
        <v>45036</v>
      </c>
      <c r="O1460" s="23" t="s">
        <v>77</v>
      </c>
      <c r="P1460" s="23">
        <v>50.796900000000001</v>
      </c>
      <c r="Q1460" s="23">
        <v>3.9803999999999999</v>
      </c>
      <c r="R1460" s="25">
        <f t="shared" si="67"/>
        <v>11</v>
      </c>
      <c r="S1460" t="str">
        <f t="shared" si="68"/>
        <v>0</v>
      </c>
      <c r="T1460" t="str">
        <f t="shared" ref="T1460:T1523" si="69">IF(E1460&lt;G1460,"1","0")</f>
        <v>0</v>
      </c>
    </row>
    <row r="1461" spans="1:20" hidden="1" x14ac:dyDescent="0.3">
      <c r="A1461" s="26" t="s">
        <v>5191</v>
      </c>
      <c r="B1461" s="26" t="s">
        <v>5192</v>
      </c>
      <c r="C1461" s="26" t="s">
        <v>19</v>
      </c>
      <c r="D1461" s="26">
        <v>223.91</v>
      </c>
      <c r="E1461" s="26">
        <v>35</v>
      </c>
      <c r="F1461" s="26" t="s">
        <v>27</v>
      </c>
      <c r="G1461" s="26">
        <v>84</v>
      </c>
      <c r="H1461" s="26">
        <v>29</v>
      </c>
      <c r="I1461" s="27">
        <v>45367</v>
      </c>
      <c r="J1461" s="26" t="s">
        <v>66</v>
      </c>
      <c r="K1461" s="26" t="s">
        <v>5190</v>
      </c>
      <c r="L1461" s="26">
        <v>5</v>
      </c>
      <c r="M1461" s="26" t="s">
        <v>23</v>
      </c>
      <c r="N1461" s="27">
        <v>45075</v>
      </c>
      <c r="O1461" s="26" t="s">
        <v>24</v>
      </c>
      <c r="P1461" s="26">
        <v>53.038499999999999</v>
      </c>
      <c r="Q1461" s="26">
        <v>12.0182</v>
      </c>
      <c r="R1461" s="28">
        <f t="shared" si="67"/>
        <v>292</v>
      </c>
      <c r="S1461" t="str">
        <f t="shared" si="68"/>
        <v>1</v>
      </c>
      <c r="T1461" t="str">
        <f t="shared" si="69"/>
        <v>1</v>
      </c>
    </row>
    <row r="1462" spans="1:20" x14ac:dyDescent="0.3">
      <c r="A1462" s="23" t="s">
        <v>4086</v>
      </c>
      <c r="B1462" s="23" t="s">
        <v>4087</v>
      </c>
      <c r="C1462" s="23" t="s">
        <v>55</v>
      </c>
      <c r="D1462" s="23">
        <v>422.53</v>
      </c>
      <c r="E1462" s="23">
        <v>226</v>
      </c>
      <c r="F1462" s="23" t="s">
        <v>27</v>
      </c>
      <c r="G1462" s="23">
        <v>46</v>
      </c>
      <c r="H1462" s="23">
        <v>29</v>
      </c>
      <c r="I1462" s="24">
        <v>45331</v>
      </c>
      <c r="J1462" s="23" t="s">
        <v>123</v>
      </c>
      <c r="K1462" s="23" t="s">
        <v>4088</v>
      </c>
      <c r="L1462" s="23">
        <v>47</v>
      </c>
      <c r="M1462" s="23" t="s">
        <v>23</v>
      </c>
      <c r="N1462" s="24">
        <v>45293</v>
      </c>
      <c r="O1462" s="23" t="s">
        <v>49</v>
      </c>
      <c r="P1462" s="23">
        <v>52.081000000000003</v>
      </c>
      <c r="Q1462" s="23">
        <v>15.088699999999999</v>
      </c>
      <c r="R1462" s="25">
        <f t="shared" si="67"/>
        <v>38</v>
      </c>
      <c r="S1462" t="str">
        <f t="shared" si="68"/>
        <v>0</v>
      </c>
      <c r="T1462" t="str">
        <f t="shared" si="69"/>
        <v>0</v>
      </c>
    </row>
    <row r="1463" spans="1:20" x14ac:dyDescent="0.3">
      <c r="A1463" s="26" t="s">
        <v>9658</v>
      </c>
      <c r="B1463" s="26" t="s">
        <v>9659</v>
      </c>
      <c r="C1463" s="26" t="s">
        <v>32</v>
      </c>
      <c r="D1463" s="26">
        <v>384.74</v>
      </c>
      <c r="E1463" s="26">
        <v>150</v>
      </c>
      <c r="F1463" s="26" t="s">
        <v>27</v>
      </c>
      <c r="G1463" s="26">
        <v>19</v>
      </c>
      <c r="H1463" s="26">
        <v>27</v>
      </c>
      <c r="I1463" s="27">
        <v>45737</v>
      </c>
      <c r="J1463" s="26" t="s">
        <v>69</v>
      </c>
      <c r="K1463" s="26" t="s">
        <v>9657</v>
      </c>
      <c r="L1463" s="26">
        <v>32</v>
      </c>
      <c r="M1463" s="26" t="s">
        <v>23</v>
      </c>
      <c r="N1463" s="27">
        <v>45527</v>
      </c>
      <c r="O1463" s="26" t="s">
        <v>77</v>
      </c>
      <c r="P1463" s="26">
        <v>51.124400000000001</v>
      </c>
      <c r="Q1463" s="26">
        <v>5.8775000000000004</v>
      </c>
      <c r="R1463" s="28">
        <f t="shared" si="67"/>
        <v>210</v>
      </c>
      <c r="S1463" t="str">
        <f t="shared" si="68"/>
        <v>0</v>
      </c>
      <c r="T1463" t="str">
        <f t="shared" si="69"/>
        <v>0</v>
      </c>
    </row>
    <row r="1464" spans="1:20" hidden="1" x14ac:dyDescent="0.3">
      <c r="A1464" s="23" t="s">
        <v>497</v>
      </c>
      <c r="B1464" s="23" t="s">
        <v>498</v>
      </c>
      <c r="C1464" s="23" t="s">
        <v>32</v>
      </c>
      <c r="D1464" s="23">
        <v>930.99</v>
      </c>
      <c r="E1464" s="23">
        <v>592</v>
      </c>
      <c r="F1464" s="23" t="s">
        <v>20</v>
      </c>
      <c r="G1464" s="23">
        <v>47</v>
      </c>
      <c r="H1464" s="23">
        <v>17</v>
      </c>
      <c r="I1464" s="24">
        <v>45582</v>
      </c>
      <c r="J1464" s="23" t="s">
        <v>321</v>
      </c>
      <c r="K1464" s="23" t="s">
        <v>494</v>
      </c>
      <c r="L1464" s="23">
        <v>33</v>
      </c>
      <c r="M1464" s="23" t="s">
        <v>38</v>
      </c>
      <c r="N1464" s="24">
        <v>45222</v>
      </c>
      <c r="O1464" s="23" t="s">
        <v>44</v>
      </c>
      <c r="P1464" s="23">
        <v>38.407800000000002</v>
      </c>
      <c r="Q1464" s="23">
        <v>16.7211</v>
      </c>
      <c r="R1464" s="25">
        <f t="shared" si="67"/>
        <v>360</v>
      </c>
      <c r="S1464" t="str">
        <f t="shared" si="68"/>
        <v>0</v>
      </c>
      <c r="T1464" t="str">
        <f t="shared" si="69"/>
        <v>0</v>
      </c>
    </row>
    <row r="1465" spans="1:20" hidden="1" x14ac:dyDescent="0.3">
      <c r="A1465" s="26" t="s">
        <v>9432</v>
      </c>
      <c r="B1465" s="26" t="s">
        <v>9433</v>
      </c>
      <c r="C1465" s="26" t="s">
        <v>19</v>
      </c>
      <c r="D1465" s="26">
        <v>292.52</v>
      </c>
      <c r="E1465" s="26">
        <v>46</v>
      </c>
      <c r="F1465" s="26" t="s">
        <v>27</v>
      </c>
      <c r="G1465" s="26">
        <v>70</v>
      </c>
      <c r="H1465" s="26">
        <v>28</v>
      </c>
      <c r="I1465" s="27">
        <v>45159</v>
      </c>
      <c r="J1465" s="26" t="s">
        <v>69</v>
      </c>
      <c r="K1465" s="26" t="s">
        <v>9434</v>
      </c>
      <c r="L1465" s="26">
        <v>36</v>
      </c>
      <c r="M1465" s="26" t="s">
        <v>23</v>
      </c>
      <c r="N1465" s="27">
        <v>45158</v>
      </c>
      <c r="O1465" s="26" t="s">
        <v>77</v>
      </c>
      <c r="P1465" s="26">
        <v>51.255699999999997</v>
      </c>
      <c r="Q1465" s="26">
        <v>4.6428000000000003</v>
      </c>
      <c r="R1465" s="28">
        <f t="shared" si="67"/>
        <v>1</v>
      </c>
      <c r="S1465" t="str">
        <f t="shared" si="68"/>
        <v>1</v>
      </c>
      <c r="T1465" t="str">
        <f t="shared" si="69"/>
        <v>1</v>
      </c>
    </row>
    <row r="1466" spans="1:20" hidden="1" x14ac:dyDescent="0.3">
      <c r="A1466" s="23" t="s">
        <v>5424</v>
      </c>
      <c r="B1466" s="23" t="s">
        <v>5425</v>
      </c>
      <c r="C1466" s="23" t="s">
        <v>36</v>
      </c>
      <c r="D1466" s="23">
        <v>476.08</v>
      </c>
      <c r="E1466" s="23">
        <v>715</v>
      </c>
      <c r="F1466" s="23" t="s">
        <v>47</v>
      </c>
      <c r="G1466" s="23">
        <v>36</v>
      </c>
      <c r="H1466" s="23">
        <v>10</v>
      </c>
      <c r="I1466" s="24">
        <v>45670</v>
      </c>
      <c r="J1466" s="23" t="s">
        <v>69</v>
      </c>
      <c r="K1466" s="23" t="s">
        <v>5426</v>
      </c>
      <c r="L1466" s="23">
        <v>32</v>
      </c>
      <c r="M1466" s="23" t="s">
        <v>23</v>
      </c>
      <c r="N1466" s="24">
        <v>45354</v>
      </c>
      <c r="O1466" s="23" t="s">
        <v>24</v>
      </c>
      <c r="P1466" s="23">
        <v>52.286999999999999</v>
      </c>
      <c r="Q1466" s="23">
        <v>9.3783999999999992</v>
      </c>
      <c r="R1466" s="25">
        <f t="shared" si="67"/>
        <v>316</v>
      </c>
      <c r="S1466" t="str">
        <f t="shared" si="68"/>
        <v>0</v>
      </c>
      <c r="T1466" t="str">
        <f t="shared" si="69"/>
        <v>0</v>
      </c>
    </row>
    <row r="1467" spans="1:20" hidden="1" x14ac:dyDescent="0.3">
      <c r="A1467" s="26" t="s">
        <v>5116</v>
      </c>
      <c r="B1467" s="26" t="s">
        <v>5117</v>
      </c>
      <c r="C1467" s="26" t="s">
        <v>19</v>
      </c>
      <c r="D1467" s="26">
        <v>195.36</v>
      </c>
      <c r="E1467" s="26">
        <v>939</v>
      </c>
      <c r="F1467" s="26" t="s">
        <v>47</v>
      </c>
      <c r="G1467" s="26">
        <v>90</v>
      </c>
      <c r="H1467" s="26">
        <v>15</v>
      </c>
      <c r="I1467" s="27">
        <v>45545</v>
      </c>
      <c r="J1467" s="26" t="s">
        <v>224</v>
      </c>
      <c r="K1467" s="26" t="s">
        <v>5118</v>
      </c>
      <c r="L1467" s="26">
        <v>31</v>
      </c>
      <c r="M1467" s="26" t="s">
        <v>23</v>
      </c>
      <c r="N1467" s="27">
        <v>45198</v>
      </c>
      <c r="O1467" s="26" t="s">
        <v>39</v>
      </c>
      <c r="P1467" s="26">
        <v>59.188699999999997</v>
      </c>
      <c r="Q1467" s="26">
        <v>20.558</v>
      </c>
      <c r="R1467" s="28">
        <f t="shared" si="67"/>
        <v>347</v>
      </c>
      <c r="S1467" t="str">
        <f t="shared" si="68"/>
        <v>0</v>
      </c>
      <c r="T1467" t="str">
        <f t="shared" si="69"/>
        <v>0</v>
      </c>
    </row>
    <row r="1468" spans="1:20" hidden="1" x14ac:dyDescent="0.3">
      <c r="A1468" s="23" t="s">
        <v>3652</v>
      </c>
      <c r="B1468" s="23" t="s">
        <v>3653</v>
      </c>
      <c r="C1468" s="23" t="s">
        <v>19</v>
      </c>
      <c r="D1468" s="23">
        <v>526.04999999999995</v>
      </c>
      <c r="E1468" s="23">
        <v>659</v>
      </c>
      <c r="F1468" s="23" t="s">
        <v>20</v>
      </c>
      <c r="G1468" s="23">
        <v>16</v>
      </c>
      <c r="H1468" s="23">
        <v>16</v>
      </c>
      <c r="I1468" s="24">
        <v>45391</v>
      </c>
      <c r="J1468" s="23" t="s">
        <v>179</v>
      </c>
      <c r="K1468" s="23" t="s">
        <v>3649</v>
      </c>
      <c r="L1468" s="23">
        <v>14</v>
      </c>
      <c r="M1468" s="23" t="s">
        <v>23</v>
      </c>
      <c r="N1468" s="24">
        <v>45341</v>
      </c>
      <c r="O1468" s="23" t="s">
        <v>39</v>
      </c>
      <c r="P1468" s="23">
        <v>67.193899999999999</v>
      </c>
      <c r="Q1468" s="23">
        <v>19.668399999999998</v>
      </c>
      <c r="R1468" s="25">
        <f t="shared" si="67"/>
        <v>50</v>
      </c>
      <c r="S1468" t="str">
        <f t="shared" si="68"/>
        <v>0</v>
      </c>
      <c r="T1468" t="str">
        <f t="shared" si="69"/>
        <v>0</v>
      </c>
    </row>
    <row r="1469" spans="1:20" x14ac:dyDescent="0.3">
      <c r="A1469" s="26" t="s">
        <v>5024</v>
      </c>
      <c r="B1469" s="26" t="s">
        <v>5025</v>
      </c>
      <c r="C1469" s="26" t="s">
        <v>42</v>
      </c>
      <c r="D1469" s="26">
        <v>858.83</v>
      </c>
      <c r="E1469" s="26">
        <v>230</v>
      </c>
      <c r="F1469" s="26" t="s">
        <v>27</v>
      </c>
      <c r="G1469" s="26">
        <v>82</v>
      </c>
      <c r="H1469" s="26">
        <v>23</v>
      </c>
      <c r="I1469" s="27">
        <v>45687</v>
      </c>
      <c r="J1469" s="26" t="s">
        <v>93</v>
      </c>
      <c r="K1469" s="26" t="s">
        <v>5026</v>
      </c>
      <c r="L1469" s="26">
        <v>22</v>
      </c>
      <c r="M1469" s="26" t="s">
        <v>23</v>
      </c>
      <c r="N1469" s="27">
        <v>45339</v>
      </c>
      <c r="O1469" s="26" t="s">
        <v>112</v>
      </c>
      <c r="P1469" s="26">
        <v>54.402000000000001</v>
      </c>
      <c r="Q1469" s="26">
        <v>-6.6108000000000002</v>
      </c>
      <c r="R1469" s="28">
        <f t="shared" si="67"/>
        <v>348</v>
      </c>
      <c r="S1469" t="str">
        <f t="shared" si="68"/>
        <v>0</v>
      </c>
      <c r="T1469" t="str">
        <f t="shared" si="69"/>
        <v>0</v>
      </c>
    </row>
    <row r="1470" spans="1:20" hidden="1" x14ac:dyDescent="0.3">
      <c r="A1470" s="23" t="s">
        <v>10587</v>
      </c>
      <c r="B1470" s="23" t="s">
        <v>10588</v>
      </c>
      <c r="C1470" s="23" t="s">
        <v>42</v>
      </c>
      <c r="D1470" s="23">
        <v>311</v>
      </c>
      <c r="E1470" s="23">
        <v>538</v>
      </c>
      <c r="F1470" s="23" t="s">
        <v>20</v>
      </c>
      <c r="G1470" s="23">
        <v>18</v>
      </c>
      <c r="H1470" s="23">
        <v>21</v>
      </c>
      <c r="I1470" s="24">
        <v>45736</v>
      </c>
      <c r="J1470" s="23" t="s">
        <v>218</v>
      </c>
      <c r="K1470" s="23" t="s">
        <v>10586</v>
      </c>
      <c r="L1470" s="23">
        <v>8</v>
      </c>
      <c r="M1470" s="23" t="s">
        <v>23</v>
      </c>
      <c r="N1470" s="24">
        <v>45703</v>
      </c>
      <c r="O1470" s="23" t="s">
        <v>90</v>
      </c>
      <c r="P1470" s="23">
        <v>46.539000000000001</v>
      </c>
      <c r="Q1470" s="23">
        <v>12.931800000000001</v>
      </c>
      <c r="R1470" s="25">
        <f t="shared" si="67"/>
        <v>33</v>
      </c>
      <c r="S1470" t="str">
        <f t="shared" si="68"/>
        <v>0</v>
      </c>
      <c r="T1470" t="str">
        <f t="shared" si="69"/>
        <v>0</v>
      </c>
    </row>
    <row r="1471" spans="1:20" hidden="1" x14ac:dyDescent="0.3">
      <c r="A1471" s="26" t="s">
        <v>554</v>
      </c>
      <c r="B1471" s="26" t="s">
        <v>555</v>
      </c>
      <c r="C1471" s="26" t="s">
        <v>55</v>
      </c>
      <c r="D1471" s="26">
        <v>812.68</v>
      </c>
      <c r="E1471" s="26">
        <v>700</v>
      </c>
      <c r="F1471" s="26" t="s">
        <v>20</v>
      </c>
      <c r="G1471" s="26">
        <v>68</v>
      </c>
      <c r="H1471" s="26">
        <v>13</v>
      </c>
      <c r="I1471" s="27">
        <v>45257</v>
      </c>
      <c r="J1471" s="26" t="s">
        <v>556</v>
      </c>
      <c r="K1471" s="26" t="s">
        <v>549</v>
      </c>
      <c r="L1471" s="26">
        <v>42</v>
      </c>
      <c r="M1471" s="26" t="s">
        <v>23</v>
      </c>
      <c r="N1471" s="27">
        <v>45023</v>
      </c>
      <c r="O1471" s="26" t="s">
        <v>29</v>
      </c>
      <c r="P1471" s="26">
        <v>36.384900000000002</v>
      </c>
      <c r="Q1471" s="26">
        <v>-2.1263999999999998</v>
      </c>
      <c r="R1471" s="28">
        <f t="shared" si="67"/>
        <v>234</v>
      </c>
      <c r="S1471" t="str">
        <f t="shared" si="68"/>
        <v>0</v>
      </c>
      <c r="T1471" t="str">
        <f t="shared" si="69"/>
        <v>0</v>
      </c>
    </row>
    <row r="1472" spans="1:20" x14ac:dyDescent="0.3">
      <c r="A1472" s="23" t="s">
        <v>3504</v>
      </c>
      <c r="B1472" s="23" t="s">
        <v>3505</v>
      </c>
      <c r="C1472" s="23" t="s">
        <v>55</v>
      </c>
      <c r="D1472" s="23">
        <v>912.2</v>
      </c>
      <c r="E1472" s="23">
        <v>164</v>
      </c>
      <c r="F1472" s="23" t="s">
        <v>27</v>
      </c>
      <c r="G1472" s="23">
        <v>45</v>
      </c>
      <c r="H1472" s="23">
        <v>21</v>
      </c>
      <c r="I1472" s="24">
        <v>45751</v>
      </c>
      <c r="J1472" s="23" t="s">
        <v>123</v>
      </c>
      <c r="K1472" s="23" t="s">
        <v>3501</v>
      </c>
      <c r="L1472" s="23">
        <v>45</v>
      </c>
      <c r="M1472" s="23" t="s">
        <v>23</v>
      </c>
      <c r="N1472" s="24">
        <v>45709</v>
      </c>
      <c r="O1472" s="23" t="s">
        <v>49</v>
      </c>
      <c r="P1472" s="23">
        <v>51.219799999999999</v>
      </c>
      <c r="Q1472" s="23">
        <v>21.671900000000001</v>
      </c>
      <c r="R1472" s="25">
        <f t="shared" si="67"/>
        <v>42</v>
      </c>
      <c r="S1472" t="str">
        <f t="shared" si="68"/>
        <v>0</v>
      </c>
      <c r="T1472" t="str">
        <f t="shared" si="69"/>
        <v>0</v>
      </c>
    </row>
    <row r="1473" spans="1:20" hidden="1" x14ac:dyDescent="0.3">
      <c r="A1473" s="26" t="s">
        <v>6339</v>
      </c>
      <c r="B1473" s="26" t="s">
        <v>6340</v>
      </c>
      <c r="C1473" s="26" t="s">
        <v>36</v>
      </c>
      <c r="D1473" s="26">
        <v>82.23</v>
      </c>
      <c r="E1473" s="26">
        <v>723</v>
      </c>
      <c r="F1473" s="26" t="s">
        <v>47</v>
      </c>
      <c r="G1473" s="26">
        <v>39</v>
      </c>
      <c r="H1473" s="26">
        <v>8</v>
      </c>
      <c r="I1473" s="27">
        <v>45362</v>
      </c>
      <c r="J1473" s="26" t="s">
        <v>48</v>
      </c>
      <c r="K1473" s="26" t="s">
        <v>6338</v>
      </c>
      <c r="L1473" s="26">
        <v>46</v>
      </c>
      <c r="M1473" s="26" t="s">
        <v>23</v>
      </c>
      <c r="N1473" s="27">
        <v>45301</v>
      </c>
      <c r="O1473" s="26" t="s">
        <v>84</v>
      </c>
      <c r="P1473" s="26">
        <v>51.625300000000003</v>
      </c>
      <c r="Q1473" s="26">
        <v>5.6125999999999996</v>
      </c>
      <c r="R1473" s="28">
        <f t="shared" si="67"/>
        <v>61</v>
      </c>
      <c r="S1473" t="str">
        <f t="shared" si="68"/>
        <v>0</v>
      </c>
      <c r="T1473" t="str">
        <f t="shared" si="69"/>
        <v>0</v>
      </c>
    </row>
    <row r="1474" spans="1:20" hidden="1" x14ac:dyDescent="0.3">
      <c r="A1474" s="23" t="s">
        <v>3772</v>
      </c>
      <c r="B1474" s="23" t="s">
        <v>3773</v>
      </c>
      <c r="C1474" s="23" t="s">
        <v>42</v>
      </c>
      <c r="D1474" s="23">
        <v>758.86</v>
      </c>
      <c r="E1474" s="23">
        <v>819</v>
      </c>
      <c r="F1474" s="23" t="s">
        <v>47</v>
      </c>
      <c r="G1474" s="23">
        <v>28</v>
      </c>
      <c r="H1474" s="23">
        <v>9</v>
      </c>
      <c r="I1474" s="24">
        <v>45312</v>
      </c>
      <c r="J1474" s="23" t="s">
        <v>76</v>
      </c>
      <c r="K1474" s="23" t="s">
        <v>3767</v>
      </c>
      <c r="L1474" s="23">
        <v>36</v>
      </c>
      <c r="M1474" s="23" t="s">
        <v>23</v>
      </c>
      <c r="N1474" s="24">
        <v>45182</v>
      </c>
      <c r="O1474" s="23" t="s">
        <v>112</v>
      </c>
      <c r="P1474" s="23">
        <v>54.631599999999999</v>
      </c>
      <c r="Q1474" s="23">
        <v>-8.1529000000000007</v>
      </c>
      <c r="R1474" s="25">
        <f t="shared" si="67"/>
        <v>130</v>
      </c>
      <c r="S1474" t="str">
        <f t="shared" si="68"/>
        <v>0</v>
      </c>
      <c r="T1474" t="str">
        <f t="shared" si="69"/>
        <v>0</v>
      </c>
    </row>
    <row r="1475" spans="1:20" hidden="1" x14ac:dyDescent="0.3">
      <c r="A1475" s="26" t="s">
        <v>4494</v>
      </c>
      <c r="B1475" s="26" t="s">
        <v>4495</v>
      </c>
      <c r="C1475" s="26" t="s">
        <v>65</v>
      </c>
      <c r="D1475" s="26">
        <v>262.79000000000002</v>
      </c>
      <c r="E1475" s="26">
        <v>586</v>
      </c>
      <c r="F1475" s="26" t="s">
        <v>20</v>
      </c>
      <c r="G1475" s="26">
        <v>50</v>
      </c>
      <c r="H1475" s="26">
        <v>26</v>
      </c>
      <c r="I1475" s="27">
        <v>45579</v>
      </c>
      <c r="J1475" s="26" t="s">
        <v>158</v>
      </c>
      <c r="K1475" s="26" t="s">
        <v>4489</v>
      </c>
      <c r="L1475" s="26">
        <v>9</v>
      </c>
      <c r="M1475" s="26" t="s">
        <v>23</v>
      </c>
      <c r="N1475" s="27">
        <v>45381</v>
      </c>
      <c r="O1475" s="26" t="s">
        <v>90</v>
      </c>
      <c r="P1475" s="26">
        <v>46.588200000000001</v>
      </c>
      <c r="Q1475" s="26">
        <v>11.735799999999999</v>
      </c>
      <c r="R1475" s="28">
        <f t="shared" ref="R1475:R1538" si="70">I1475-N1475</f>
        <v>198</v>
      </c>
      <c r="S1475" t="str">
        <f t="shared" ref="S1475:S1538" si="71">IF(E1475&lt;G1475,"1","0")</f>
        <v>0</v>
      </c>
      <c r="T1475" t="str">
        <f t="shared" si="69"/>
        <v>0</v>
      </c>
    </row>
    <row r="1476" spans="1:20" hidden="1" x14ac:dyDescent="0.3">
      <c r="A1476" s="23" t="s">
        <v>6280</v>
      </c>
      <c r="B1476" s="23" t="s">
        <v>6281</v>
      </c>
      <c r="C1476" s="23" t="s">
        <v>55</v>
      </c>
      <c r="D1476" s="23">
        <v>183.57</v>
      </c>
      <c r="E1476" s="23">
        <v>603</v>
      </c>
      <c r="F1476" s="23" t="s">
        <v>20</v>
      </c>
      <c r="G1476" s="23">
        <v>64</v>
      </c>
      <c r="H1476" s="23">
        <v>1</v>
      </c>
      <c r="I1476" s="24">
        <v>45276</v>
      </c>
      <c r="J1476" s="23" t="s">
        <v>58</v>
      </c>
      <c r="K1476" s="23" t="s">
        <v>6277</v>
      </c>
      <c r="L1476" s="23">
        <v>26</v>
      </c>
      <c r="M1476" s="23" t="s">
        <v>23</v>
      </c>
      <c r="N1476" s="24">
        <v>45072</v>
      </c>
      <c r="O1476" s="23" t="s">
        <v>39</v>
      </c>
      <c r="P1476" s="23">
        <v>67.474800000000002</v>
      </c>
      <c r="Q1476" s="23">
        <v>13.0259</v>
      </c>
      <c r="R1476" s="25">
        <f t="shared" si="70"/>
        <v>204</v>
      </c>
      <c r="S1476" t="str">
        <f t="shared" si="71"/>
        <v>0</v>
      </c>
      <c r="T1476" t="str">
        <f t="shared" si="69"/>
        <v>0</v>
      </c>
    </row>
    <row r="1477" spans="1:20" hidden="1" x14ac:dyDescent="0.3">
      <c r="A1477" s="26" t="s">
        <v>5570</v>
      </c>
      <c r="B1477" s="26" t="s">
        <v>5571</v>
      </c>
      <c r="C1477" s="26" t="s">
        <v>55</v>
      </c>
      <c r="D1477" s="26">
        <v>605.11</v>
      </c>
      <c r="E1477" s="26">
        <v>573</v>
      </c>
      <c r="F1477" s="26" t="s">
        <v>20</v>
      </c>
      <c r="G1477" s="26">
        <v>96</v>
      </c>
      <c r="H1477" s="26">
        <v>26</v>
      </c>
      <c r="I1477" s="27">
        <v>45248</v>
      </c>
      <c r="J1477" s="26" t="s">
        <v>58</v>
      </c>
      <c r="K1477" s="26" t="s">
        <v>5569</v>
      </c>
      <c r="L1477" s="26">
        <v>26</v>
      </c>
      <c r="M1477" s="26" t="s">
        <v>23</v>
      </c>
      <c r="N1477" s="27">
        <v>45041</v>
      </c>
      <c r="O1477" s="26" t="s">
        <v>44</v>
      </c>
      <c r="P1477" s="26">
        <v>44.064399999999999</v>
      </c>
      <c r="Q1477" s="26">
        <v>18.1831</v>
      </c>
      <c r="R1477" s="28">
        <f t="shared" si="70"/>
        <v>207</v>
      </c>
      <c r="S1477" t="str">
        <f t="shared" si="71"/>
        <v>0</v>
      </c>
      <c r="T1477" t="str">
        <f t="shared" si="69"/>
        <v>0</v>
      </c>
    </row>
    <row r="1478" spans="1:20" hidden="1" x14ac:dyDescent="0.3">
      <c r="A1478" s="23" t="s">
        <v>342</v>
      </c>
      <c r="B1478" s="23" t="s">
        <v>343</v>
      </c>
      <c r="C1478" s="23" t="s">
        <v>42</v>
      </c>
      <c r="D1478" s="23">
        <v>708.55</v>
      </c>
      <c r="E1478" s="23">
        <v>65</v>
      </c>
      <c r="F1478" s="23" t="s">
        <v>27</v>
      </c>
      <c r="G1478" s="23">
        <v>93</v>
      </c>
      <c r="H1478" s="23">
        <v>4</v>
      </c>
      <c r="I1478" s="24">
        <v>45792</v>
      </c>
      <c r="J1478" s="23" t="s">
        <v>163</v>
      </c>
      <c r="K1478" s="23" t="s">
        <v>344</v>
      </c>
      <c r="L1478" s="23">
        <v>6</v>
      </c>
      <c r="M1478" s="23" t="s">
        <v>38</v>
      </c>
      <c r="N1478" s="24">
        <v>45588</v>
      </c>
      <c r="O1478" s="23" t="s">
        <v>84</v>
      </c>
      <c r="P1478" s="23">
        <v>52.9345</v>
      </c>
      <c r="Q1478" s="23">
        <v>4.2474999999999996</v>
      </c>
      <c r="R1478" s="25">
        <f t="shared" si="70"/>
        <v>204</v>
      </c>
      <c r="S1478" t="str">
        <f t="shared" si="71"/>
        <v>1</v>
      </c>
      <c r="T1478" t="str">
        <f t="shared" si="69"/>
        <v>1</v>
      </c>
    </row>
    <row r="1479" spans="1:20" hidden="1" x14ac:dyDescent="0.3">
      <c r="A1479" s="26" t="s">
        <v>3051</v>
      </c>
      <c r="B1479" s="26" t="s">
        <v>3052</v>
      </c>
      <c r="C1479" s="26" t="s">
        <v>42</v>
      </c>
      <c r="D1479" s="26">
        <v>400.81</v>
      </c>
      <c r="E1479" s="26">
        <v>919</v>
      </c>
      <c r="F1479" s="26" t="s">
        <v>47</v>
      </c>
      <c r="G1479" s="26">
        <v>15</v>
      </c>
      <c r="H1479" s="26">
        <v>27</v>
      </c>
      <c r="I1479" s="27">
        <v>45285</v>
      </c>
      <c r="J1479" s="26" t="s">
        <v>321</v>
      </c>
      <c r="K1479" s="26" t="s">
        <v>3050</v>
      </c>
      <c r="L1479" s="26">
        <v>45</v>
      </c>
      <c r="M1479" s="26" t="s">
        <v>23</v>
      </c>
      <c r="N1479" s="27">
        <v>45237</v>
      </c>
      <c r="O1479" s="26" t="s">
        <v>90</v>
      </c>
      <c r="P1479" s="26">
        <v>48.761699999999998</v>
      </c>
      <c r="Q1479" s="26">
        <v>10.216900000000001</v>
      </c>
      <c r="R1479" s="28">
        <f t="shared" si="70"/>
        <v>48</v>
      </c>
      <c r="S1479" t="str">
        <f t="shared" si="71"/>
        <v>0</v>
      </c>
      <c r="T1479" t="str">
        <f t="shared" si="69"/>
        <v>0</v>
      </c>
    </row>
    <row r="1480" spans="1:20" hidden="1" x14ac:dyDescent="0.3">
      <c r="A1480" s="23" t="s">
        <v>4859</v>
      </c>
      <c r="B1480" s="23" t="s">
        <v>4860</v>
      </c>
      <c r="C1480" s="23" t="s">
        <v>36</v>
      </c>
      <c r="D1480" s="23">
        <v>48.78</v>
      </c>
      <c r="E1480" s="23">
        <v>79</v>
      </c>
      <c r="F1480" s="23" t="s">
        <v>27</v>
      </c>
      <c r="G1480" s="23">
        <v>97</v>
      </c>
      <c r="H1480" s="23">
        <v>18</v>
      </c>
      <c r="I1480" s="24">
        <v>45256</v>
      </c>
      <c r="J1480" s="23" t="s">
        <v>412</v>
      </c>
      <c r="K1480" s="23" t="s">
        <v>4856</v>
      </c>
      <c r="L1480" s="23">
        <v>47</v>
      </c>
      <c r="M1480" s="23" t="s">
        <v>23</v>
      </c>
      <c r="N1480" s="24">
        <v>45084</v>
      </c>
      <c r="O1480" s="23" t="s">
        <v>90</v>
      </c>
      <c r="P1480" s="23">
        <v>47.617199999999997</v>
      </c>
      <c r="Q1480" s="23">
        <v>16.334099999999999</v>
      </c>
      <c r="R1480" s="25">
        <f t="shared" si="70"/>
        <v>172</v>
      </c>
      <c r="S1480" t="str">
        <f t="shared" si="71"/>
        <v>1</v>
      </c>
      <c r="T1480" t="str">
        <f t="shared" si="69"/>
        <v>1</v>
      </c>
    </row>
    <row r="1481" spans="1:20" x14ac:dyDescent="0.3">
      <c r="A1481" s="26" t="s">
        <v>6388</v>
      </c>
      <c r="B1481" s="26" t="s">
        <v>6389</v>
      </c>
      <c r="C1481" s="26" t="s">
        <v>42</v>
      </c>
      <c r="D1481" s="26">
        <v>909.62</v>
      </c>
      <c r="E1481" s="26">
        <v>139</v>
      </c>
      <c r="F1481" s="26" t="s">
        <v>27</v>
      </c>
      <c r="G1481" s="26">
        <v>31</v>
      </c>
      <c r="H1481" s="26">
        <v>25</v>
      </c>
      <c r="I1481" s="27">
        <v>45309</v>
      </c>
      <c r="J1481" s="26" t="s">
        <v>118</v>
      </c>
      <c r="K1481" s="26" t="s">
        <v>6385</v>
      </c>
      <c r="L1481" s="26">
        <v>38</v>
      </c>
      <c r="M1481" s="26" t="s">
        <v>23</v>
      </c>
      <c r="N1481" s="27">
        <v>45122</v>
      </c>
      <c r="O1481" s="26" t="s">
        <v>112</v>
      </c>
      <c r="P1481" s="26">
        <v>55.543100000000003</v>
      </c>
      <c r="Q1481" s="26">
        <v>-4.0636000000000001</v>
      </c>
      <c r="R1481" s="28">
        <f t="shared" si="70"/>
        <v>187</v>
      </c>
      <c r="S1481" t="str">
        <f t="shared" si="71"/>
        <v>0</v>
      </c>
      <c r="T1481" t="str">
        <f t="shared" si="69"/>
        <v>0</v>
      </c>
    </row>
    <row r="1482" spans="1:20" hidden="1" x14ac:dyDescent="0.3">
      <c r="A1482" s="23" t="s">
        <v>10912</v>
      </c>
      <c r="B1482" s="23" t="s">
        <v>10913</v>
      </c>
      <c r="C1482" s="23" t="s">
        <v>72</v>
      </c>
      <c r="D1482" s="23">
        <v>733.44</v>
      </c>
      <c r="E1482" s="23">
        <v>399</v>
      </c>
      <c r="F1482" s="23" t="s">
        <v>20</v>
      </c>
      <c r="G1482" s="23">
        <v>79</v>
      </c>
      <c r="H1482" s="23">
        <v>25</v>
      </c>
      <c r="I1482" s="24">
        <v>45714</v>
      </c>
      <c r="J1482" s="23" t="s">
        <v>328</v>
      </c>
      <c r="K1482" s="23" t="s">
        <v>10914</v>
      </c>
      <c r="L1482" s="23">
        <v>6</v>
      </c>
      <c r="M1482" s="23" t="s">
        <v>23</v>
      </c>
      <c r="N1482" s="24">
        <v>45420</v>
      </c>
      <c r="O1482" s="23" t="s">
        <v>84</v>
      </c>
      <c r="P1482" s="23">
        <v>51.590600000000002</v>
      </c>
      <c r="Q1482" s="23">
        <v>4.7629000000000001</v>
      </c>
      <c r="R1482" s="25">
        <f t="shared" si="70"/>
        <v>294</v>
      </c>
      <c r="S1482" t="str">
        <f t="shared" si="71"/>
        <v>0</v>
      </c>
      <c r="T1482" t="str">
        <f t="shared" si="69"/>
        <v>0</v>
      </c>
    </row>
    <row r="1483" spans="1:20" hidden="1" x14ac:dyDescent="0.3">
      <c r="A1483" s="26" t="s">
        <v>6324</v>
      </c>
      <c r="B1483" s="26" t="s">
        <v>6325</v>
      </c>
      <c r="C1483" s="26" t="s">
        <v>19</v>
      </c>
      <c r="D1483" s="26">
        <v>278.95</v>
      </c>
      <c r="E1483" s="26">
        <v>931</v>
      </c>
      <c r="F1483" s="26" t="s">
        <v>47</v>
      </c>
      <c r="G1483" s="26">
        <v>33</v>
      </c>
      <c r="H1483" s="26">
        <v>1</v>
      </c>
      <c r="I1483" s="27">
        <v>45500</v>
      </c>
      <c r="J1483" s="26" t="s">
        <v>33</v>
      </c>
      <c r="K1483" s="26" t="s">
        <v>6317</v>
      </c>
      <c r="L1483" s="26">
        <v>40</v>
      </c>
      <c r="M1483" s="26" t="s">
        <v>23</v>
      </c>
      <c r="N1483" s="27">
        <v>45202</v>
      </c>
      <c r="O1483" s="26" t="s">
        <v>138</v>
      </c>
      <c r="P1483" s="26">
        <v>46.287599999999998</v>
      </c>
      <c r="Q1483" s="26">
        <v>-0.442</v>
      </c>
      <c r="R1483" s="28">
        <f t="shared" si="70"/>
        <v>298</v>
      </c>
      <c r="S1483" t="str">
        <f t="shared" si="71"/>
        <v>0</v>
      </c>
      <c r="T1483" t="str">
        <f t="shared" si="69"/>
        <v>0</v>
      </c>
    </row>
    <row r="1484" spans="1:20" x14ac:dyDescent="0.3">
      <c r="A1484" s="23" t="s">
        <v>1554</v>
      </c>
      <c r="B1484" s="23" t="s">
        <v>1555</v>
      </c>
      <c r="C1484" s="23" t="s">
        <v>32</v>
      </c>
      <c r="D1484" s="23">
        <v>501.9</v>
      </c>
      <c r="E1484" s="23">
        <v>129</v>
      </c>
      <c r="F1484" s="23" t="s">
        <v>27</v>
      </c>
      <c r="G1484" s="23">
        <v>71</v>
      </c>
      <c r="H1484" s="23">
        <v>3</v>
      </c>
      <c r="I1484" s="24">
        <v>45325</v>
      </c>
      <c r="J1484" s="23" t="s">
        <v>429</v>
      </c>
      <c r="K1484" s="23" t="s">
        <v>1549</v>
      </c>
      <c r="L1484" s="23">
        <v>44</v>
      </c>
      <c r="M1484" s="23" t="s">
        <v>38</v>
      </c>
      <c r="N1484" s="24">
        <v>45315</v>
      </c>
      <c r="O1484" s="23" t="s">
        <v>29</v>
      </c>
      <c r="P1484" s="23">
        <v>43.557899999999997</v>
      </c>
      <c r="Q1484" s="23">
        <v>2.4567999999999999</v>
      </c>
      <c r="R1484" s="25">
        <f t="shared" si="70"/>
        <v>10</v>
      </c>
      <c r="S1484" t="str">
        <f t="shared" si="71"/>
        <v>0</v>
      </c>
      <c r="T1484" t="str">
        <f t="shared" si="69"/>
        <v>0</v>
      </c>
    </row>
    <row r="1485" spans="1:20" hidden="1" x14ac:dyDescent="0.3">
      <c r="A1485" s="26" t="s">
        <v>5669</v>
      </c>
      <c r="B1485" s="26" t="s">
        <v>5670</v>
      </c>
      <c r="C1485" s="26" t="s">
        <v>65</v>
      </c>
      <c r="D1485" s="26">
        <v>37.51</v>
      </c>
      <c r="E1485" s="26">
        <v>984</v>
      </c>
      <c r="F1485" s="26" t="s">
        <v>47</v>
      </c>
      <c r="G1485" s="26">
        <v>51</v>
      </c>
      <c r="H1485" s="26">
        <v>10</v>
      </c>
      <c r="I1485" s="27">
        <v>45681</v>
      </c>
      <c r="J1485" s="26" t="s">
        <v>148</v>
      </c>
      <c r="K1485" s="26" t="s">
        <v>5671</v>
      </c>
      <c r="L1485" s="26">
        <v>12</v>
      </c>
      <c r="M1485" s="26" t="s">
        <v>23</v>
      </c>
      <c r="N1485" s="27">
        <v>45548</v>
      </c>
      <c r="O1485" s="26" t="s">
        <v>138</v>
      </c>
      <c r="P1485" s="26">
        <v>49.832599999999999</v>
      </c>
      <c r="Q1485" s="26">
        <v>1.0587</v>
      </c>
      <c r="R1485" s="28">
        <f t="shared" si="70"/>
        <v>133</v>
      </c>
      <c r="S1485" t="str">
        <f t="shared" si="71"/>
        <v>0</v>
      </c>
      <c r="T1485" t="str">
        <f t="shared" si="69"/>
        <v>0</v>
      </c>
    </row>
    <row r="1486" spans="1:20" hidden="1" x14ac:dyDescent="0.3">
      <c r="A1486" s="23" t="s">
        <v>10029</v>
      </c>
      <c r="B1486" s="23" t="s">
        <v>10030</v>
      </c>
      <c r="C1486" s="23" t="s">
        <v>32</v>
      </c>
      <c r="D1486" s="23">
        <v>345.89</v>
      </c>
      <c r="E1486" s="23">
        <v>765</v>
      </c>
      <c r="F1486" s="23" t="s">
        <v>47</v>
      </c>
      <c r="G1486" s="23">
        <v>31</v>
      </c>
      <c r="H1486" s="23">
        <v>24</v>
      </c>
      <c r="I1486" s="24">
        <v>45771</v>
      </c>
      <c r="J1486" s="23" t="s">
        <v>197</v>
      </c>
      <c r="K1486" s="23" t="s">
        <v>10028</v>
      </c>
      <c r="L1486" s="23">
        <v>37</v>
      </c>
      <c r="M1486" s="23" t="s">
        <v>23</v>
      </c>
      <c r="N1486" s="24">
        <v>45702</v>
      </c>
      <c r="O1486" s="23" t="s">
        <v>84</v>
      </c>
      <c r="P1486" s="23">
        <v>52.666499999999999</v>
      </c>
      <c r="Q1486" s="23">
        <v>6.8209999999999997</v>
      </c>
      <c r="R1486" s="25">
        <f t="shared" si="70"/>
        <v>69</v>
      </c>
      <c r="S1486" t="str">
        <f t="shared" si="71"/>
        <v>0</v>
      </c>
      <c r="T1486" t="str">
        <f t="shared" si="69"/>
        <v>0</v>
      </c>
    </row>
    <row r="1487" spans="1:20" hidden="1" x14ac:dyDescent="0.3">
      <c r="A1487" s="26" t="s">
        <v>4932</v>
      </c>
      <c r="B1487" s="26" t="s">
        <v>4933</v>
      </c>
      <c r="C1487" s="26" t="s">
        <v>19</v>
      </c>
      <c r="D1487" s="26">
        <v>527.30999999999995</v>
      </c>
      <c r="E1487" s="26">
        <v>445</v>
      </c>
      <c r="F1487" s="26" t="s">
        <v>20</v>
      </c>
      <c r="G1487" s="26">
        <v>91</v>
      </c>
      <c r="H1487" s="26">
        <v>2</v>
      </c>
      <c r="I1487" s="27">
        <v>45334</v>
      </c>
      <c r="J1487" s="26" t="s">
        <v>459</v>
      </c>
      <c r="K1487" s="26" t="s">
        <v>4934</v>
      </c>
      <c r="L1487" s="26">
        <v>37</v>
      </c>
      <c r="M1487" s="26" t="s">
        <v>23</v>
      </c>
      <c r="N1487" s="27">
        <v>45143</v>
      </c>
      <c r="O1487" s="26" t="s">
        <v>138</v>
      </c>
      <c r="P1487" s="26">
        <v>49.6342</v>
      </c>
      <c r="Q1487" s="26">
        <v>0.94920000000000004</v>
      </c>
      <c r="R1487" s="28">
        <f t="shared" si="70"/>
        <v>191</v>
      </c>
      <c r="S1487" t="str">
        <f t="shared" si="71"/>
        <v>0</v>
      </c>
      <c r="T1487" t="str">
        <f t="shared" si="69"/>
        <v>0</v>
      </c>
    </row>
    <row r="1488" spans="1:20" hidden="1" x14ac:dyDescent="0.3">
      <c r="A1488" s="23" t="s">
        <v>8627</v>
      </c>
      <c r="B1488" s="23" t="s">
        <v>8628</v>
      </c>
      <c r="C1488" s="23" t="s">
        <v>72</v>
      </c>
      <c r="D1488" s="23">
        <v>522.04999999999995</v>
      </c>
      <c r="E1488" s="23">
        <v>831</v>
      </c>
      <c r="F1488" s="23" t="s">
        <v>47</v>
      </c>
      <c r="G1488" s="23">
        <v>25</v>
      </c>
      <c r="H1488" s="23">
        <v>18</v>
      </c>
      <c r="I1488" s="24">
        <v>45919</v>
      </c>
      <c r="J1488" s="23" t="s">
        <v>321</v>
      </c>
      <c r="K1488" s="23" t="s">
        <v>8626</v>
      </c>
      <c r="L1488" s="23">
        <v>8</v>
      </c>
      <c r="M1488" s="23" t="s">
        <v>23</v>
      </c>
      <c r="N1488" s="24">
        <v>45634</v>
      </c>
      <c r="O1488" s="23" t="s">
        <v>24</v>
      </c>
      <c r="P1488" s="23">
        <v>48.1541</v>
      </c>
      <c r="Q1488" s="23">
        <v>6.5881999999999996</v>
      </c>
      <c r="R1488" s="25">
        <f t="shared" si="70"/>
        <v>285</v>
      </c>
      <c r="S1488" t="str">
        <f t="shared" si="71"/>
        <v>0</v>
      </c>
      <c r="T1488" t="str">
        <f t="shared" si="69"/>
        <v>0</v>
      </c>
    </row>
    <row r="1489" spans="1:20" x14ac:dyDescent="0.3">
      <c r="A1489" s="26" t="s">
        <v>289</v>
      </c>
      <c r="B1489" s="26" t="s">
        <v>290</v>
      </c>
      <c r="C1489" s="26" t="s">
        <v>72</v>
      </c>
      <c r="D1489" s="26">
        <v>216.1</v>
      </c>
      <c r="E1489" s="26">
        <v>28</v>
      </c>
      <c r="F1489" s="26" t="s">
        <v>27</v>
      </c>
      <c r="G1489" s="26">
        <v>22</v>
      </c>
      <c r="H1489" s="26">
        <v>2</v>
      </c>
      <c r="I1489" s="27">
        <v>45398</v>
      </c>
      <c r="J1489" s="26" t="s">
        <v>73</v>
      </c>
      <c r="K1489" s="26" t="s">
        <v>288</v>
      </c>
      <c r="L1489" s="26">
        <v>22</v>
      </c>
      <c r="M1489" s="26" t="s">
        <v>23</v>
      </c>
      <c r="N1489" s="27">
        <v>45345</v>
      </c>
      <c r="O1489" s="26" t="s">
        <v>39</v>
      </c>
      <c r="P1489" s="26">
        <v>63.263500000000001</v>
      </c>
      <c r="Q1489" s="26">
        <v>19.5184</v>
      </c>
      <c r="R1489" s="28">
        <f t="shared" si="70"/>
        <v>53</v>
      </c>
      <c r="S1489" t="str">
        <f t="shared" si="71"/>
        <v>0</v>
      </c>
      <c r="T1489" t="str">
        <f t="shared" si="69"/>
        <v>0</v>
      </c>
    </row>
    <row r="1490" spans="1:20" hidden="1" x14ac:dyDescent="0.3">
      <c r="A1490" s="23" t="s">
        <v>10613</v>
      </c>
      <c r="B1490" s="23" t="s">
        <v>10614</v>
      </c>
      <c r="C1490" s="23" t="s">
        <v>19</v>
      </c>
      <c r="D1490" s="23">
        <v>778.98</v>
      </c>
      <c r="E1490" s="23">
        <v>987</v>
      </c>
      <c r="F1490" s="23" t="s">
        <v>47</v>
      </c>
      <c r="G1490" s="23">
        <v>46</v>
      </c>
      <c r="H1490" s="23">
        <v>13</v>
      </c>
      <c r="I1490" s="24">
        <v>45617</v>
      </c>
      <c r="J1490" s="23" t="s">
        <v>21</v>
      </c>
      <c r="K1490" s="23" t="s">
        <v>10615</v>
      </c>
      <c r="L1490" s="23">
        <v>23</v>
      </c>
      <c r="M1490" s="23" t="s">
        <v>23</v>
      </c>
      <c r="N1490" s="24">
        <v>45575</v>
      </c>
      <c r="O1490" s="23" t="s">
        <v>24</v>
      </c>
      <c r="P1490" s="23">
        <v>53.758800000000001</v>
      </c>
      <c r="Q1490" s="23">
        <v>8.5618999999999996</v>
      </c>
      <c r="R1490" s="25">
        <f t="shared" si="70"/>
        <v>42</v>
      </c>
      <c r="S1490" t="str">
        <f t="shared" si="71"/>
        <v>0</v>
      </c>
      <c r="T1490" t="str">
        <f t="shared" si="69"/>
        <v>0</v>
      </c>
    </row>
    <row r="1491" spans="1:20" x14ac:dyDescent="0.3">
      <c r="A1491" s="26" t="s">
        <v>9366</v>
      </c>
      <c r="B1491" s="26" t="s">
        <v>9367</v>
      </c>
      <c r="C1491" s="26" t="s">
        <v>32</v>
      </c>
      <c r="D1491" s="26">
        <v>305.87</v>
      </c>
      <c r="E1491" s="26">
        <v>201</v>
      </c>
      <c r="F1491" s="26" t="s">
        <v>27</v>
      </c>
      <c r="G1491" s="26">
        <v>61</v>
      </c>
      <c r="H1491" s="26">
        <v>21</v>
      </c>
      <c r="I1491" s="27">
        <v>45847</v>
      </c>
      <c r="J1491" s="26" t="s">
        <v>234</v>
      </c>
      <c r="K1491" s="26" t="s">
        <v>9363</v>
      </c>
      <c r="L1491" s="26">
        <v>14</v>
      </c>
      <c r="M1491" s="26" t="s">
        <v>23</v>
      </c>
      <c r="N1491" s="27">
        <v>45688</v>
      </c>
      <c r="O1491" s="26" t="s">
        <v>77</v>
      </c>
      <c r="P1491" s="26">
        <v>49.834899999999998</v>
      </c>
      <c r="Q1491" s="26">
        <v>3.9781</v>
      </c>
      <c r="R1491" s="28">
        <f t="shared" si="70"/>
        <v>159</v>
      </c>
      <c r="S1491" t="str">
        <f t="shared" si="71"/>
        <v>0</v>
      </c>
      <c r="T1491" t="str">
        <f t="shared" si="69"/>
        <v>0</v>
      </c>
    </row>
    <row r="1492" spans="1:20" x14ac:dyDescent="0.3">
      <c r="A1492" s="23" t="s">
        <v>2906</v>
      </c>
      <c r="B1492" s="23" t="s">
        <v>2907</v>
      </c>
      <c r="C1492" s="23" t="s">
        <v>19</v>
      </c>
      <c r="D1492" s="23">
        <v>584.61</v>
      </c>
      <c r="E1492" s="23">
        <v>236</v>
      </c>
      <c r="F1492" s="23" t="s">
        <v>27</v>
      </c>
      <c r="G1492" s="23">
        <v>33</v>
      </c>
      <c r="H1492" s="23">
        <v>9</v>
      </c>
      <c r="I1492" s="24">
        <v>45473</v>
      </c>
      <c r="J1492" s="23" t="s">
        <v>148</v>
      </c>
      <c r="K1492" s="23" t="s">
        <v>2908</v>
      </c>
      <c r="L1492" s="23">
        <v>46</v>
      </c>
      <c r="M1492" s="23" t="s">
        <v>23</v>
      </c>
      <c r="N1492" s="24">
        <v>45289</v>
      </c>
      <c r="O1492" s="23" t="s">
        <v>138</v>
      </c>
      <c r="P1492" s="23">
        <v>44.765000000000001</v>
      </c>
      <c r="Q1492" s="23">
        <v>-3.1659999999999999</v>
      </c>
      <c r="R1492" s="25">
        <f t="shared" si="70"/>
        <v>184</v>
      </c>
      <c r="S1492" t="str">
        <f t="shared" si="71"/>
        <v>0</v>
      </c>
      <c r="T1492" t="str">
        <f t="shared" si="69"/>
        <v>0</v>
      </c>
    </row>
    <row r="1493" spans="1:20" hidden="1" x14ac:dyDescent="0.3">
      <c r="A1493" s="26" t="s">
        <v>6937</v>
      </c>
      <c r="B1493" s="26" t="s">
        <v>6938</v>
      </c>
      <c r="C1493" s="26" t="s">
        <v>55</v>
      </c>
      <c r="D1493" s="26">
        <v>278.81</v>
      </c>
      <c r="E1493" s="26">
        <v>598</v>
      </c>
      <c r="F1493" s="26" t="s">
        <v>20</v>
      </c>
      <c r="G1493" s="26">
        <v>92</v>
      </c>
      <c r="H1493" s="26">
        <v>23</v>
      </c>
      <c r="I1493" s="27">
        <v>45366</v>
      </c>
      <c r="J1493" s="26" t="s">
        <v>126</v>
      </c>
      <c r="K1493" s="26" t="s">
        <v>6936</v>
      </c>
      <c r="L1493" s="26">
        <v>45</v>
      </c>
      <c r="M1493" s="26" t="s">
        <v>23</v>
      </c>
      <c r="N1493" s="27">
        <v>45212</v>
      </c>
      <c r="O1493" s="26" t="s">
        <v>77</v>
      </c>
      <c r="P1493" s="26">
        <v>50.8446</v>
      </c>
      <c r="Q1493" s="26">
        <v>4.4839000000000002</v>
      </c>
      <c r="R1493" s="28">
        <f t="shared" si="70"/>
        <v>154</v>
      </c>
      <c r="S1493" t="str">
        <f t="shared" si="71"/>
        <v>0</v>
      </c>
      <c r="T1493" t="str">
        <f t="shared" si="69"/>
        <v>0</v>
      </c>
    </row>
    <row r="1494" spans="1:20" hidden="1" x14ac:dyDescent="0.3">
      <c r="A1494" s="23" t="s">
        <v>2285</v>
      </c>
      <c r="B1494" s="23" t="s">
        <v>2286</v>
      </c>
      <c r="C1494" s="23" t="s">
        <v>72</v>
      </c>
      <c r="D1494" s="23">
        <v>430.92</v>
      </c>
      <c r="E1494" s="23">
        <v>607</v>
      </c>
      <c r="F1494" s="23" t="s">
        <v>20</v>
      </c>
      <c r="G1494" s="23">
        <v>93</v>
      </c>
      <c r="H1494" s="23">
        <v>29</v>
      </c>
      <c r="I1494" s="24">
        <v>45919</v>
      </c>
      <c r="J1494" s="23" t="s">
        <v>179</v>
      </c>
      <c r="K1494" s="23" t="s">
        <v>2282</v>
      </c>
      <c r="L1494" s="23">
        <v>34</v>
      </c>
      <c r="M1494" s="23" t="s">
        <v>23</v>
      </c>
      <c r="N1494" s="24">
        <v>45580</v>
      </c>
      <c r="O1494" s="23" t="s">
        <v>44</v>
      </c>
      <c r="P1494" s="23">
        <v>44.171799999999998</v>
      </c>
      <c r="Q1494" s="23">
        <v>10.797000000000001</v>
      </c>
      <c r="R1494" s="25">
        <f t="shared" si="70"/>
        <v>339</v>
      </c>
      <c r="S1494" t="str">
        <f t="shared" si="71"/>
        <v>0</v>
      </c>
      <c r="T1494" t="str">
        <f t="shared" si="69"/>
        <v>0</v>
      </c>
    </row>
    <row r="1495" spans="1:20" hidden="1" x14ac:dyDescent="0.3">
      <c r="A1495" s="26" t="s">
        <v>7835</v>
      </c>
      <c r="B1495" s="26" t="s">
        <v>7836</v>
      </c>
      <c r="C1495" s="26" t="s">
        <v>32</v>
      </c>
      <c r="D1495" s="26">
        <v>215.44</v>
      </c>
      <c r="E1495" s="26">
        <v>798</v>
      </c>
      <c r="F1495" s="26" t="s">
        <v>47</v>
      </c>
      <c r="G1495" s="26">
        <v>26</v>
      </c>
      <c r="H1495" s="26">
        <v>23</v>
      </c>
      <c r="I1495" s="27">
        <v>45653</v>
      </c>
      <c r="J1495" s="26" t="s">
        <v>115</v>
      </c>
      <c r="K1495" s="26" t="s">
        <v>7832</v>
      </c>
      <c r="L1495" s="26">
        <v>26</v>
      </c>
      <c r="M1495" s="26" t="s">
        <v>23</v>
      </c>
      <c r="N1495" s="27">
        <v>45370</v>
      </c>
      <c r="O1495" s="26" t="s">
        <v>49</v>
      </c>
      <c r="P1495" s="26">
        <v>50.889099999999999</v>
      </c>
      <c r="Q1495" s="26">
        <v>18.825800000000001</v>
      </c>
      <c r="R1495" s="28">
        <f t="shared" si="70"/>
        <v>283</v>
      </c>
      <c r="S1495" t="str">
        <f t="shared" si="71"/>
        <v>0</v>
      </c>
      <c r="T1495" t="str">
        <f t="shared" si="69"/>
        <v>0</v>
      </c>
    </row>
    <row r="1496" spans="1:20" hidden="1" x14ac:dyDescent="0.3">
      <c r="A1496" s="23" t="s">
        <v>2707</v>
      </c>
      <c r="B1496" s="23" t="s">
        <v>2708</v>
      </c>
      <c r="C1496" s="23" t="s">
        <v>19</v>
      </c>
      <c r="D1496" s="23">
        <v>636.67999999999995</v>
      </c>
      <c r="E1496" s="23">
        <v>338</v>
      </c>
      <c r="F1496" s="23" t="s">
        <v>20</v>
      </c>
      <c r="G1496" s="23">
        <v>25</v>
      </c>
      <c r="H1496" s="23">
        <v>2</v>
      </c>
      <c r="I1496" s="24">
        <v>45098</v>
      </c>
      <c r="J1496" s="23" t="s">
        <v>197</v>
      </c>
      <c r="K1496" s="23" t="s">
        <v>2706</v>
      </c>
      <c r="L1496" s="23">
        <v>43</v>
      </c>
      <c r="M1496" s="23" t="s">
        <v>23</v>
      </c>
      <c r="N1496" s="24">
        <v>45036</v>
      </c>
      <c r="O1496" s="23" t="s">
        <v>44</v>
      </c>
      <c r="P1496" s="23">
        <v>45.812800000000003</v>
      </c>
      <c r="Q1496" s="23">
        <v>7.0792999999999999</v>
      </c>
      <c r="R1496" s="25">
        <f t="shared" si="70"/>
        <v>62</v>
      </c>
      <c r="S1496" t="str">
        <f t="shared" si="71"/>
        <v>0</v>
      </c>
      <c r="T1496" t="str">
        <f t="shared" si="69"/>
        <v>0</v>
      </c>
    </row>
    <row r="1497" spans="1:20" hidden="1" x14ac:dyDescent="0.3">
      <c r="A1497" s="26" t="s">
        <v>2082</v>
      </c>
      <c r="B1497" s="26" t="s">
        <v>2083</v>
      </c>
      <c r="C1497" s="26" t="s">
        <v>55</v>
      </c>
      <c r="D1497" s="26">
        <v>431.33</v>
      </c>
      <c r="E1497" s="26">
        <v>398</v>
      </c>
      <c r="F1497" s="26" t="s">
        <v>20</v>
      </c>
      <c r="G1497" s="26">
        <v>10</v>
      </c>
      <c r="H1497" s="26">
        <v>2</v>
      </c>
      <c r="I1497" s="27">
        <v>45731</v>
      </c>
      <c r="J1497" s="26" t="s">
        <v>268</v>
      </c>
      <c r="K1497" s="26" t="s">
        <v>2075</v>
      </c>
      <c r="L1497" s="26">
        <v>42</v>
      </c>
      <c r="M1497" s="26" t="s">
        <v>23</v>
      </c>
      <c r="N1497" s="27">
        <v>45587</v>
      </c>
      <c r="O1497" s="26" t="s">
        <v>84</v>
      </c>
      <c r="P1497" s="26">
        <v>52.972999999999999</v>
      </c>
      <c r="Q1497" s="26">
        <v>4.7390999999999996</v>
      </c>
      <c r="R1497" s="28">
        <f t="shared" si="70"/>
        <v>144</v>
      </c>
      <c r="S1497" t="str">
        <f t="shared" si="71"/>
        <v>0</v>
      </c>
      <c r="T1497" t="str">
        <f t="shared" si="69"/>
        <v>0</v>
      </c>
    </row>
    <row r="1498" spans="1:20" hidden="1" x14ac:dyDescent="0.3">
      <c r="A1498" s="23" t="s">
        <v>9234</v>
      </c>
      <c r="B1498" s="23" t="s">
        <v>9235</v>
      </c>
      <c r="C1498" s="23" t="s">
        <v>42</v>
      </c>
      <c r="D1498" s="23">
        <v>25.96</v>
      </c>
      <c r="E1498" s="23">
        <v>438</v>
      </c>
      <c r="F1498" s="23" t="s">
        <v>20</v>
      </c>
      <c r="G1498" s="23">
        <v>94</v>
      </c>
      <c r="H1498" s="23">
        <v>5</v>
      </c>
      <c r="I1498" s="24">
        <v>45932</v>
      </c>
      <c r="J1498" s="23" t="s">
        <v>123</v>
      </c>
      <c r="K1498" s="23" t="s">
        <v>9231</v>
      </c>
      <c r="L1498" s="23">
        <v>5</v>
      </c>
      <c r="M1498" s="23" t="s">
        <v>23</v>
      </c>
      <c r="N1498" s="24">
        <v>45632</v>
      </c>
      <c r="O1498" s="23" t="s">
        <v>90</v>
      </c>
      <c r="P1498" s="23">
        <v>48.622</v>
      </c>
      <c r="Q1498" s="23">
        <v>15.677</v>
      </c>
      <c r="R1498" s="25">
        <f t="shared" si="70"/>
        <v>300</v>
      </c>
      <c r="S1498" t="str">
        <f t="shared" si="71"/>
        <v>0</v>
      </c>
      <c r="T1498" t="str">
        <f t="shared" si="69"/>
        <v>0</v>
      </c>
    </row>
    <row r="1499" spans="1:20" x14ac:dyDescent="0.3">
      <c r="A1499" s="26" t="s">
        <v>3205</v>
      </c>
      <c r="B1499" s="26" t="s">
        <v>3206</v>
      </c>
      <c r="C1499" s="26" t="s">
        <v>72</v>
      </c>
      <c r="D1499" s="26">
        <v>37.880000000000003</v>
      </c>
      <c r="E1499" s="26">
        <v>288</v>
      </c>
      <c r="F1499" s="26" t="s">
        <v>27</v>
      </c>
      <c r="G1499" s="26">
        <v>10</v>
      </c>
      <c r="H1499" s="26">
        <v>28</v>
      </c>
      <c r="I1499" s="27">
        <v>45928</v>
      </c>
      <c r="J1499" s="26" t="s">
        <v>268</v>
      </c>
      <c r="K1499" s="26" t="s">
        <v>3207</v>
      </c>
      <c r="L1499" s="26">
        <v>34</v>
      </c>
      <c r="M1499" s="26" t="s">
        <v>23</v>
      </c>
      <c r="N1499" s="27">
        <v>45642</v>
      </c>
      <c r="O1499" s="26" t="s">
        <v>39</v>
      </c>
      <c r="P1499" s="26">
        <v>60.112900000000003</v>
      </c>
      <c r="Q1499" s="26">
        <v>20.189800000000002</v>
      </c>
      <c r="R1499" s="28">
        <f t="shared" si="70"/>
        <v>286</v>
      </c>
      <c r="S1499" t="str">
        <f t="shared" si="71"/>
        <v>0</v>
      </c>
      <c r="T1499" t="str">
        <f t="shared" si="69"/>
        <v>0</v>
      </c>
    </row>
    <row r="1500" spans="1:20" x14ac:dyDescent="0.3">
      <c r="A1500" s="23" t="s">
        <v>1842</v>
      </c>
      <c r="B1500" s="23" t="s">
        <v>1843</v>
      </c>
      <c r="C1500" s="23" t="s">
        <v>65</v>
      </c>
      <c r="D1500" s="23">
        <v>476.42</v>
      </c>
      <c r="E1500" s="23">
        <v>251</v>
      </c>
      <c r="F1500" s="23" t="s">
        <v>27</v>
      </c>
      <c r="G1500" s="23">
        <v>39</v>
      </c>
      <c r="H1500" s="23">
        <v>14</v>
      </c>
      <c r="I1500" s="24">
        <v>45430</v>
      </c>
      <c r="J1500" s="23" t="s">
        <v>412</v>
      </c>
      <c r="K1500" s="23" t="s">
        <v>1844</v>
      </c>
      <c r="L1500" s="23">
        <v>9</v>
      </c>
      <c r="M1500" s="23" t="s">
        <v>23</v>
      </c>
      <c r="N1500" s="24">
        <v>45311</v>
      </c>
      <c r="O1500" s="23" t="s">
        <v>138</v>
      </c>
      <c r="P1500" s="23">
        <v>42.864400000000003</v>
      </c>
      <c r="Q1500" s="23">
        <v>7.9856999999999996</v>
      </c>
      <c r="R1500" s="25">
        <f t="shared" si="70"/>
        <v>119</v>
      </c>
      <c r="S1500" t="str">
        <f t="shared" si="71"/>
        <v>0</v>
      </c>
      <c r="T1500" t="str">
        <f t="shared" si="69"/>
        <v>0</v>
      </c>
    </row>
    <row r="1501" spans="1:20" hidden="1" x14ac:dyDescent="0.3">
      <c r="A1501" s="26" t="s">
        <v>181</v>
      </c>
      <c r="B1501" s="26" t="s">
        <v>182</v>
      </c>
      <c r="C1501" s="26" t="s">
        <v>65</v>
      </c>
      <c r="D1501" s="26">
        <v>191.39</v>
      </c>
      <c r="E1501" s="26">
        <v>976</v>
      </c>
      <c r="F1501" s="26" t="s">
        <v>47</v>
      </c>
      <c r="G1501" s="26">
        <v>93</v>
      </c>
      <c r="H1501" s="26">
        <v>23</v>
      </c>
      <c r="I1501" s="27">
        <v>45736</v>
      </c>
      <c r="J1501" s="26" t="s">
        <v>151</v>
      </c>
      <c r="K1501" s="26" t="s">
        <v>180</v>
      </c>
      <c r="L1501" s="26">
        <v>30</v>
      </c>
      <c r="M1501" s="26" t="s">
        <v>38</v>
      </c>
      <c r="N1501" s="27">
        <v>45706</v>
      </c>
      <c r="O1501" s="26" t="s">
        <v>112</v>
      </c>
      <c r="P1501" s="26">
        <v>53.459499999999998</v>
      </c>
      <c r="Q1501" s="26">
        <v>-3.6436999999999999</v>
      </c>
      <c r="R1501" s="28">
        <f t="shared" si="70"/>
        <v>30</v>
      </c>
      <c r="S1501" t="str">
        <f t="shared" si="71"/>
        <v>0</v>
      </c>
      <c r="T1501" t="str">
        <f t="shared" si="69"/>
        <v>0</v>
      </c>
    </row>
    <row r="1502" spans="1:20" hidden="1" x14ac:dyDescent="0.3">
      <c r="A1502" s="23" t="s">
        <v>7221</v>
      </c>
      <c r="B1502" s="23" t="s">
        <v>7222</v>
      </c>
      <c r="C1502" s="23" t="s">
        <v>19</v>
      </c>
      <c r="D1502" s="23">
        <v>589.19000000000005</v>
      </c>
      <c r="E1502" s="23">
        <v>691</v>
      </c>
      <c r="F1502" s="23" t="s">
        <v>20</v>
      </c>
      <c r="G1502" s="23">
        <v>33</v>
      </c>
      <c r="H1502" s="23">
        <v>23</v>
      </c>
      <c r="I1502" s="24">
        <v>45657</v>
      </c>
      <c r="J1502" s="23" t="s">
        <v>218</v>
      </c>
      <c r="K1502" s="23" t="s">
        <v>7223</v>
      </c>
      <c r="L1502" s="23">
        <v>35</v>
      </c>
      <c r="M1502" s="23" t="s">
        <v>23</v>
      </c>
      <c r="N1502" s="24">
        <v>45369</v>
      </c>
      <c r="O1502" s="23" t="s">
        <v>49</v>
      </c>
      <c r="P1502" s="23">
        <v>53.093400000000003</v>
      </c>
      <c r="Q1502" s="23">
        <v>22.308399999999999</v>
      </c>
      <c r="R1502" s="25">
        <f t="shared" si="70"/>
        <v>288</v>
      </c>
      <c r="S1502" t="str">
        <f t="shared" si="71"/>
        <v>0</v>
      </c>
      <c r="T1502" t="str">
        <f t="shared" si="69"/>
        <v>0</v>
      </c>
    </row>
    <row r="1503" spans="1:20" x14ac:dyDescent="0.3">
      <c r="A1503" s="26" t="s">
        <v>7676</v>
      </c>
      <c r="B1503" s="26" t="s">
        <v>7677</v>
      </c>
      <c r="C1503" s="26" t="s">
        <v>65</v>
      </c>
      <c r="D1503" s="26">
        <v>414.11</v>
      </c>
      <c r="E1503" s="26">
        <v>99</v>
      </c>
      <c r="F1503" s="26" t="s">
        <v>27</v>
      </c>
      <c r="G1503" s="26">
        <v>55</v>
      </c>
      <c r="H1503" s="26">
        <v>25</v>
      </c>
      <c r="I1503" s="27">
        <v>45648</v>
      </c>
      <c r="J1503" s="26" t="s">
        <v>429</v>
      </c>
      <c r="K1503" s="26" t="s">
        <v>7673</v>
      </c>
      <c r="L1503" s="26">
        <v>43</v>
      </c>
      <c r="M1503" s="26" t="s">
        <v>23</v>
      </c>
      <c r="N1503" s="27">
        <v>45597</v>
      </c>
      <c r="O1503" s="26" t="s">
        <v>29</v>
      </c>
      <c r="P1503" s="26">
        <v>37.843499999999999</v>
      </c>
      <c r="Q1503" s="26">
        <v>-0.96699999999999997</v>
      </c>
      <c r="R1503" s="28">
        <f t="shared" si="70"/>
        <v>51</v>
      </c>
      <c r="S1503" t="str">
        <f t="shared" si="71"/>
        <v>0</v>
      </c>
      <c r="T1503" t="str">
        <f t="shared" si="69"/>
        <v>0</v>
      </c>
    </row>
    <row r="1504" spans="1:20" hidden="1" x14ac:dyDescent="0.3">
      <c r="A1504" s="23" t="s">
        <v>4604</v>
      </c>
      <c r="B1504" s="23" t="s">
        <v>4605</v>
      </c>
      <c r="C1504" s="23" t="s">
        <v>55</v>
      </c>
      <c r="D1504" s="23">
        <v>657.88</v>
      </c>
      <c r="E1504" s="23">
        <v>915</v>
      </c>
      <c r="F1504" s="23" t="s">
        <v>47</v>
      </c>
      <c r="G1504" s="23">
        <v>11</v>
      </c>
      <c r="H1504" s="23">
        <v>3</v>
      </c>
      <c r="I1504" s="24">
        <v>45635</v>
      </c>
      <c r="J1504" s="23" t="s">
        <v>93</v>
      </c>
      <c r="K1504" s="23" t="s">
        <v>4597</v>
      </c>
      <c r="L1504" s="23">
        <v>45</v>
      </c>
      <c r="M1504" s="23" t="s">
        <v>23</v>
      </c>
      <c r="N1504" s="24">
        <v>45343</v>
      </c>
      <c r="O1504" s="23" t="s">
        <v>29</v>
      </c>
      <c r="P1504" s="23">
        <v>39.057600000000001</v>
      </c>
      <c r="Q1504" s="23">
        <v>-4.6543000000000001</v>
      </c>
      <c r="R1504" s="25">
        <f t="shared" si="70"/>
        <v>292</v>
      </c>
      <c r="S1504" t="str">
        <f t="shared" si="71"/>
        <v>0</v>
      </c>
      <c r="T1504" t="str">
        <f t="shared" si="69"/>
        <v>0</v>
      </c>
    </row>
    <row r="1505" spans="1:20" hidden="1" x14ac:dyDescent="0.3">
      <c r="A1505" s="26" t="s">
        <v>5218</v>
      </c>
      <c r="B1505" s="26" t="s">
        <v>5219</v>
      </c>
      <c r="C1505" s="26" t="s">
        <v>42</v>
      </c>
      <c r="D1505" s="26">
        <v>952.87</v>
      </c>
      <c r="E1505" s="26">
        <v>584</v>
      </c>
      <c r="F1505" s="26" t="s">
        <v>20</v>
      </c>
      <c r="G1505" s="26">
        <v>24</v>
      </c>
      <c r="H1505" s="26">
        <v>14</v>
      </c>
      <c r="I1505" s="27">
        <v>45556</v>
      </c>
      <c r="J1505" s="26" t="s">
        <v>218</v>
      </c>
      <c r="K1505" s="26" t="s">
        <v>5220</v>
      </c>
      <c r="L1505" s="26">
        <v>16</v>
      </c>
      <c r="M1505" s="26" t="s">
        <v>23</v>
      </c>
      <c r="N1505" s="27">
        <v>45501</v>
      </c>
      <c r="O1505" s="26" t="s">
        <v>29</v>
      </c>
      <c r="P1505" s="26">
        <v>41.382199999999997</v>
      </c>
      <c r="Q1505" s="26">
        <v>-4.4215</v>
      </c>
      <c r="R1505" s="28">
        <f t="shared" si="70"/>
        <v>55</v>
      </c>
      <c r="S1505" t="str">
        <f t="shared" si="71"/>
        <v>0</v>
      </c>
      <c r="T1505" t="str">
        <f t="shared" si="69"/>
        <v>0</v>
      </c>
    </row>
    <row r="1506" spans="1:20" hidden="1" x14ac:dyDescent="0.3">
      <c r="A1506" s="23" t="s">
        <v>3654</v>
      </c>
      <c r="B1506" s="23" t="s">
        <v>3655</v>
      </c>
      <c r="C1506" s="23" t="s">
        <v>19</v>
      </c>
      <c r="D1506" s="23">
        <v>533.45000000000005</v>
      </c>
      <c r="E1506" s="23">
        <v>421</v>
      </c>
      <c r="F1506" s="23" t="s">
        <v>20</v>
      </c>
      <c r="G1506" s="23">
        <v>38</v>
      </c>
      <c r="H1506" s="23">
        <v>1</v>
      </c>
      <c r="I1506" s="24">
        <v>45683</v>
      </c>
      <c r="J1506" s="23" t="s">
        <v>118</v>
      </c>
      <c r="K1506" s="23" t="s">
        <v>3649</v>
      </c>
      <c r="L1506" s="23">
        <v>21</v>
      </c>
      <c r="M1506" s="23" t="s">
        <v>23</v>
      </c>
      <c r="N1506" s="24">
        <v>45443</v>
      </c>
      <c r="O1506" s="23" t="s">
        <v>138</v>
      </c>
      <c r="P1506" s="23">
        <v>44.691899999999997</v>
      </c>
      <c r="Q1506" s="23">
        <v>7.1040000000000001</v>
      </c>
      <c r="R1506" s="25">
        <f t="shared" si="70"/>
        <v>240</v>
      </c>
      <c r="S1506" t="str">
        <f t="shared" si="71"/>
        <v>0</v>
      </c>
      <c r="T1506" t="str">
        <f t="shared" si="69"/>
        <v>0</v>
      </c>
    </row>
    <row r="1507" spans="1:20" hidden="1" x14ac:dyDescent="0.3">
      <c r="A1507" s="26" t="s">
        <v>6427</v>
      </c>
      <c r="B1507" s="26" t="s">
        <v>6428</v>
      </c>
      <c r="C1507" s="26" t="s">
        <v>36</v>
      </c>
      <c r="D1507" s="26">
        <v>789.5</v>
      </c>
      <c r="E1507" s="26">
        <v>642</v>
      </c>
      <c r="F1507" s="26" t="s">
        <v>20</v>
      </c>
      <c r="G1507" s="26">
        <v>71</v>
      </c>
      <c r="H1507" s="26">
        <v>9</v>
      </c>
      <c r="I1507" s="27">
        <v>45459</v>
      </c>
      <c r="J1507" s="26" t="s">
        <v>459</v>
      </c>
      <c r="K1507" s="26" t="s">
        <v>6426</v>
      </c>
      <c r="L1507" s="26">
        <v>22</v>
      </c>
      <c r="M1507" s="26" t="s">
        <v>23</v>
      </c>
      <c r="N1507" s="27">
        <v>45423</v>
      </c>
      <c r="O1507" s="26" t="s">
        <v>29</v>
      </c>
      <c r="P1507" s="26">
        <v>36.79</v>
      </c>
      <c r="Q1507" s="26">
        <v>-0.78380000000000005</v>
      </c>
      <c r="R1507" s="28">
        <f t="shared" si="70"/>
        <v>36</v>
      </c>
      <c r="S1507" t="str">
        <f t="shared" si="71"/>
        <v>0</v>
      </c>
      <c r="T1507" t="str">
        <f t="shared" si="69"/>
        <v>0</v>
      </c>
    </row>
    <row r="1508" spans="1:20" hidden="1" x14ac:dyDescent="0.3">
      <c r="A1508" s="23" t="s">
        <v>6341</v>
      </c>
      <c r="B1508" s="23" t="s">
        <v>6342</v>
      </c>
      <c r="C1508" s="23" t="s">
        <v>32</v>
      </c>
      <c r="D1508" s="23">
        <v>755.51</v>
      </c>
      <c r="E1508" s="23">
        <v>693</v>
      </c>
      <c r="F1508" s="23" t="s">
        <v>20</v>
      </c>
      <c r="G1508" s="23">
        <v>22</v>
      </c>
      <c r="H1508" s="23">
        <v>16</v>
      </c>
      <c r="I1508" s="24">
        <v>45858</v>
      </c>
      <c r="J1508" s="23" t="s">
        <v>148</v>
      </c>
      <c r="K1508" s="23" t="s">
        <v>6338</v>
      </c>
      <c r="L1508" s="23">
        <v>6</v>
      </c>
      <c r="M1508" s="23" t="s">
        <v>23</v>
      </c>
      <c r="N1508" s="24">
        <v>45646</v>
      </c>
      <c r="O1508" s="23" t="s">
        <v>24</v>
      </c>
      <c r="P1508" s="23">
        <v>49.190300000000001</v>
      </c>
      <c r="Q1508" s="23">
        <v>6.0410000000000004</v>
      </c>
      <c r="R1508" s="25">
        <f t="shared" si="70"/>
        <v>212</v>
      </c>
      <c r="S1508" t="str">
        <f t="shared" si="71"/>
        <v>0</v>
      </c>
      <c r="T1508" t="str">
        <f t="shared" si="69"/>
        <v>0</v>
      </c>
    </row>
    <row r="1509" spans="1:20" hidden="1" x14ac:dyDescent="0.3">
      <c r="A1509" s="26" t="s">
        <v>5632</v>
      </c>
      <c r="B1509" s="26" t="s">
        <v>5633</v>
      </c>
      <c r="C1509" s="26" t="s">
        <v>72</v>
      </c>
      <c r="D1509" s="26">
        <v>922.57</v>
      </c>
      <c r="E1509" s="26">
        <v>705</v>
      </c>
      <c r="F1509" s="26" t="s">
        <v>47</v>
      </c>
      <c r="G1509" s="26">
        <v>92</v>
      </c>
      <c r="H1509" s="26">
        <v>17</v>
      </c>
      <c r="I1509" s="27">
        <v>45662</v>
      </c>
      <c r="J1509" s="26" t="s">
        <v>480</v>
      </c>
      <c r="K1509" s="26" t="s">
        <v>5627</v>
      </c>
      <c r="L1509" s="26">
        <v>28</v>
      </c>
      <c r="M1509" s="26" t="s">
        <v>38</v>
      </c>
      <c r="N1509" s="27">
        <v>45417</v>
      </c>
      <c r="O1509" s="26" t="s">
        <v>49</v>
      </c>
      <c r="P1509" s="26">
        <v>49.967199999999998</v>
      </c>
      <c r="Q1509" s="26">
        <v>20.166599999999999</v>
      </c>
      <c r="R1509" s="28">
        <f t="shared" si="70"/>
        <v>245</v>
      </c>
      <c r="S1509" t="str">
        <f t="shared" si="71"/>
        <v>0</v>
      </c>
      <c r="T1509" t="str">
        <f t="shared" si="69"/>
        <v>0</v>
      </c>
    </row>
    <row r="1510" spans="1:20" hidden="1" x14ac:dyDescent="0.3">
      <c r="A1510" s="23" t="s">
        <v>1916</v>
      </c>
      <c r="B1510" s="23" t="s">
        <v>1917</v>
      </c>
      <c r="C1510" s="23" t="s">
        <v>65</v>
      </c>
      <c r="D1510" s="23">
        <v>221.88</v>
      </c>
      <c r="E1510" s="23">
        <v>17</v>
      </c>
      <c r="F1510" s="23" t="s">
        <v>27</v>
      </c>
      <c r="G1510" s="23">
        <v>74</v>
      </c>
      <c r="H1510" s="23">
        <v>8</v>
      </c>
      <c r="I1510" s="24">
        <v>45357</v>
      </c>
      <c r="J1510" s="23" t="s">
        <v>201</v>
      </c>
      <c r="K1510" s="23" t="s">
        <v>1915</v>
      </c>
      <c r="L1510" s="23">
        <v>32</v>
      </c>
      <c r="M1510" s="23" t="s">
        <v>23</v>
      </c>
      <c r="N1510" s="24">
        <v>45270</v>
      </c>
      <c r="O1510" s="23" t="s">
        <v>24</v>
      </c>
      <c r="P1510" s="23">
        <v>52.689399999999999</v>
      </c>
      <c r="Q1510" s="23">
        <v>6.0915999999999997</v>
      </c>
      <c r="R1510" s="25">
        <f t="shared" si="70"/>
        <v>87</v>
      </c>
      <c r="S1510" t="str">
        <f t="shared" si="71"/>
        <v>1</v>
      </c>
      <c r="T1510" t="str">
        <f t="shared" si="69"/>
        <v>1</v>
      </c>
    </row>
    <row r="1511" spans="1:20" hidden="1" x14ac:dyDescent="0.3">
      <c r="A1511" s="26" t="s">
        <v>652</v>
      </c>
      <c r="B1511" s="26" t="s">
        <v>653</v>
      </c>
      <c r="C1511" s="26" t="s">
        <v>65</v>
      </c>
      <c r="D1511" s="26">
        <v>829.05</v>
      </c>
      <c r="E1511" s="26">
        <v>470</v>
      </c>
      <c r="F1511" s="26" t="s">
        <v>20</v>
      </c>
      <c r="G1511" s="26">
        <v>54</v>
      </c>
      <c r="H1511" s="26">
        <v>15</v>
      </c>
      <c r="I1511" s="27">
        <v>45566</v>
      </c>
      <c r="J1511" s="26" t="s">
        <v>154</v>
      </c>
      <c r="K1511" s="26" t="s">
        <v>654</v>
      </c>
      <c r="L1511" s="26">
        <v>43</v>
      </c>
      <c r="M1511" s="26" t="s">
        <v>38</v>
      </c>
      <c r="N1511" s="27">
        <v>45326</v>
      </c>
      <c r="O1511" s="26" t="s">
        <v>90</v>
      </c>
      <c r="P1511" s="26">
        <v>46.494700000000002</v>
      </c>
      <c r="Q1511" s="26">
        <v>16.4496</v>
      </c>
      <c r="R1511" s="28">
        <f t="shared" si="70"/>
        <v>240</v>
      </c>
      <c r="S1511" t="str">
        <f t="shared" si="71"/>
        <v>0</v>
      </c>
      <c r="T1511" t="str">
        <f t="shared" si="69"/>
        <v>0</v>
      </c>
    </row>
    <row r="1512" spans="1:20" hidden="1" x14ac:dyDescent="0.3">
      <c r="A1512" s="23" t="s">
        <v>6126</v>
      </c>
      <c r="B1512" s="23" t="s">
        <v>6127</v>
      </c>
      <c r="C1512" s="23" t="s">
        <v>19</v>
      </c>
      <c r="D1512" s="23">
        <v>906.47</v>
      </c>
      <c r="E1512" s="23">
        <v>637</v>
      </c>
      <c r="F1512" s="23" t="s">
        <v>20</v>
      </c>
      <c r="G1512" s="23">
        <v>56</v>
      </c>
      <c r="H1512" s="23">
        <v>21</v>
      </c>
      <c r="I1512" s="24">
        <v>45092</v>
      </c>
      <c r="J1512" s="23" t="s">
        <v>21</v>
      </c>
      <c r="K1512" s="23" t="s">
        <v>6123</v>
      </c>
      <c r="L1512" s="23">
        <v>14</v>
      </c>
      <c r="M1512" s="23" t="s">
        <v>23</v>
      </c>
      <c r="N1512" s="24">
        <v>45035</v>
      </c>
      <c r="O1512" s="23" t="s">
        <v>49</v>
      </c>
      <c r="P1512" s="23">
        <v>49.425199999999997</v>
      </c>
      <c r="Q1512" s="23">
        <v>23.041799999999999</v>
      </c>
      <c r="R1512" s="25">
        <f t="shared" si="70"/>
        <v>57</v>
      </c>
      <c r="S1512" t="str">
        <f t="shared" si="71"/>
        <v>0</v>
      </c>
      <c r="T1512" t="str">
        <f t="shared" si="69"/>
        <v>0</v>
      </c>
    </row>
    <row r="1513" spans="1:20" hidden="1" x14ac:dyDescent="0.3">
      <c r="A1513" s="26" t="s">
        <v>3185</v>
      </c>
      <c r="B1513" s="26" t="s">
        <v>3186</v>
      </c>
      <c r="C1513" s="26" t="s">
        <v>32</v>
      </c>
      <c r="D1513" s="26">
        <v>398.84</v>
      </c>
      <c r="E1513" s="26">
        <v>722</v>
      </c>
      <c r="F1513" s="26" t="s">
        <v>47</v>
      </c>
      <c r="G1513" s="26">
        <v>25</v>
      </c>
      <c r="H1513" s="26">
        <v>8</v>
      </c>
      <c r="I1513" s="27">
        <v>45845</v>
      </c>
      <c r="J1513" s="26" t="s">
        <v>61</v>
      </c>
      <c r="K1513" s="26" t="s">
        <v>3187</v>
      </c>
      <c r="L1513" s="26">
        <v>37</v>
      </c>
      <c r="M1513" s="26" t="s">
        <v>23</v>
      </c>
      <c r="N1513" s="27">
        <v>45622</v>
      </c>
      <c r="O1513" s="26" t="s">
        <v>24</v>
      </c>
      <c r="P1513" s="26">
        <v>49.034100000000002</v>
      </c>
      <c r="Q1513" s="26">
        <v>12.6342</v>
      </c>
      <c r="R1513" s="28">
        <f t="shared" si="70"/>
        <v>223</v>
      </c>
      <c r="S1513" t="str">
        <f t="shared" si="71"/>
        <v>0</v>
      </c>
      <c r="T1513" t="str">
        <f t="shared" si="69"/>
        <v>0</v>
      </c>
    </row>
    <row r="1514" spans="1:20" hidden="1" x14ac:dyDescent="0.3">
      <c r="A1514" s="23" t="s">
        <v>1479</v>
      </c>
      <c r="B1514" s="23" t="s">
        <v>1480</v>
      </c>
      <c r="C1514" s="23" t="s">
        <v>32</v>
      </c>
      <c r="D1514" s="23">
        <v>320.68</v>
      </c>
      <c r="E1514" s="23">
        <v>6</v>
      </c>
      <c r="F1514" s="23" t="s">
        <v>27</v>
      </c>
      <c r="G1514" s="23">
        <v>12</v>
      </c>
      <c r="H1514" s="23">
        <v>7</v>
      </c>
      <c r="I1514" s="24">
        <v>45892</v>
      </c>
      <c r="J1514" s="23" t="s">
        <v>115</v>
      </c>
      <c r="K1514" s="23" t="s">
        <v>1476</v>
      </c>
      <c r="L1514" s="23">
        <v>28</v>
      </c>
      <c r="M1514" s="23" t="s">
        <v>23</v>
      </c>
      <c r="N1514" s="24">
        <v>45665</v>
      </c>
      <c r="O1514" s="23" t="s">
        <v>49</v>
      </c>
      <c r="P1514" s="23">
        <v>50.796500000000002</v>
      </c>
      <c r="Q1514" s="23">
        <v>22.6875</v>
      </c>
      <c r="R1514" s="25">
        <f t="shared" si="70"/>
        <v>227</v>
      </c>
      <c r="S1514" t="str">
        <f t="shared" si="71"/>
        <v>1</v>
      </c>
      <c r="T1514" t="str">
        <f t="shared" si="69"/>
        <v>1</v>
      </c>
    </row>
    <row r="1515" spans="1:20" hidden="1" x14ac:dyDescent="0.3">
      <c r="A1515" s="26" t="s">
        <v>4905</v>
      </c>
      <c r="B1515" s="26" t="s">
        <v>4906</v>
      </c>
      <c r="C1515" s="26" t="s">
        <v>65</v>
      </c>
      <c r="D1515" s="26">
        <v>952.52</v>
      </c>
      <c r="E1515" s="26">
        <v>418</v>
      </c>
      <c r="F1515" s="26" t="s">
        <v>20</v>
      </c>
      <c r="G1515" s="26">
        <v>79</v>
      </c>
      <c r="H1515" s="26">
        <v>9</v>
      </c>
      <c r="I1515" s="27">
        <v>45227</v>
      </c>
      <c r="J1515" s="26" t="s">
        <v>158</v>
      </c>
      <c r="K1515" s="26" t="s">
        <v>4904</v>
      </c>
      <c r="L1515" s="26">
        <v>15</v>
      </c>
      <c r="M1515" s="26" t="s">
        <v>23</v>
      </c>
      <c r="N1515" s="27">
        <v>45043</v>
      </c>
      <c r="O1515" s="26" t="s">
        <v>90</v>
      </c>
      <c r="P1515" s="26">
        <v>48.221200000000003</v>
      </c>
      <c r="Q1515" s="26">
        <v>12.593999999999999</v>
      </c>
      <c r="R1515" s="28">
        <f t="shared" si="70"/>
        <v>184</v>
      </c>
      <c r="S1515" t="str">
        <f t="shared" si="71"/>
        <v>0</v>
      </c>
      <c r="T1515" t="str">
        <f t="shared" si="69"/>
        <v>0</v>
      </c>
    </row>
    <row r="1516" spans="1:20" hidden="1" x14ac:dyDescent="0.3">
      <c r="A1516" s="23" t="s">
        <v>1239</v>
      </c>
      <c r="B1516" s="23" t="s">
        <v>1240</v>
      </c>
      <c r="C1516" s="23" t="s">
        <v>65</v>
      </c>
      <c r="D1516" s="23">
        <v>631.36</v>
      </c>
      <c r="E1516" s="23">
        <v>379</v>
      </c>
      <c r="F1516" s="23" t="s">
        <v>20</v>
      </c>
      <c r="G1516" s="23">
        <v>14</v>
      </c>
      <c r="H1516" s="23">
        <v>2</v>
      </c>
      <c r="I1516" s="24">
        <v>45264</v>
      </c>
      <c r="J1516" s="23" t="s">
        <v>93</v>
      </c>
      <c r="K1516" s="23" t="s">
        <v>1238</v>
      </c>
      <c r="L1516" s="23">
        <v>12</v>
      </c>
      <c r="M1516" s="23" t="s">
        <v>23</v>
      </c>
      <c r="N1516" s="24">
        <v>45032</v>
      </c>
      <c r="O1516" s="23" t="s">
        <v>77</v>
      </c>
      <c r="P1516" s="23">
        <v>49.6526</v>
      </c>
      <c r="Q1516" s="23">
        <v>5.3574999999999999</v>
      </c>
      <c r="R1516" s="25">
        <f t="shared" si="70"/>
        <v>232</v>
      </c>
      <c r="S1516" t="str">
        <f t="shared" si="71"/>
        <v>0</v>
      </c>
      <c r="T1516" t="str">
        <f t="shared" si="69"/>
        <v>0</v>
      </c>
    </row>
    <row r="1517" spans="1:20" hidden="1" x14ac:dyDescent="0.3">
      <c r="A1517" s="26" t="s">
        <v>838</v>
      </c>
      <c r="B1517" s="26" t="s">
        <v>839</v>
      </c>
      <c r="C1517" s="26" t="s">
        <v>36</v>
      </c>
      <c r="D1517" s="26">
        <v>386.87</v>
      </c>
      <c r="E1517" s="26">
        <v>507</v>
      </c>
      <c r="F1517" s="26" t="s">
        <v>20</v>
      </c>
      <c r="G1517" s="26">
        <v>35</v>
      </c>
      <c r="H1517" s="26">
        <v>25</v>
      </c>
      <c r="I1517" s="27">
        <v>45692</v>
      </c>
      <c r="J1517" s="26" t="s">
        <v>328</v>
      </c>
      <c r="K1517" s="26" t="s">
        <v>835</v>
      </c>
      <c r="L1517" s="26">
        <v>31</v>
      </c>
      <c r="M1517" s="26" t="s">
        <v>23</v>
      </c>
      <c r="N1517" s="27">
        <v>45459</v>
      </c>
      <c r="O1517" s="26" t="s">
        <v>138</v>
      </c>
      <c r="P1517" s="26">
        <v>47.345500000000001</v>
      </c>
      <c r="Q1517" s="26">
        <v>-5.0575000000000001</v>
      </c>
      <c r="R1517" s="28">
        <f t="shared" si="70"/>
        <v>233</v>
      </c>
      <c r="S1517" t="str">
        <f t="shared" si="71"/>
        <v>0</v>
      </c>
      <c r="T1517" t="str">
        <f t="shared" si="69"/>
        <v>0</v>
      </c>
    </row>
    <row r="1518" spans="1:20" x14ac:dyDescent="0.3">
      <c r="A1518" s="23" t="s">
        <v>6081</v>
      </c>
      <c r="B1518" s="23" t="s">
        <v>6082</v>
      </c>
      <c r="C1518" s="23" t="s">
        <v>32</v>
      </c>
      <c r="D1518" s="23">
        <v>793.91</v>
      </c>
      <c r="E1518" s="23">
        <v>113</v>
      </c>
      <c r="F1518" s="23" t="s">
        <v>27</v>
      </c>
      <c r="G1518" s="23">
        <v>24</v>
      </c>
      <c r="H1518" s="23">
        <v>10</v>
      </c>
      <c r="I1518" s="24">
        <v>45938</v>
      </c>
      <c r="J1518" s="23" t="s">
        <v>321</v>
      </c>
      <c r="K1518" s="23" t="s">
        <v>6078</v>
      </c>
      <c r="L1518" s="23">
        <v>30</v>
      </c>
      <c r="M1518" s="23" t="s">
        <v>23</v>
      </c>
      <c r="N1518" s="24">
        <v>45681</v>
      </c>
      <c r="O1518" s="23" t="s">
        <v>138</v>
      </c>
      <c r="P1518" s="23">
        <v>41.392299999999999</v>
      </c>
      <c r="Q1518" s="23">
        <v>6.7084000000000001</v>
      </c>
      <c r="R1518" s="25">
        <f t="shared" si="70"/>
        <v>257</v>
      </c>
      <c r="S1518" t="str">
        <f t="shared" si="71"/>
        <v>0</v>
      </c>
      <c r="T1518" t="str">
        <f t="shared" si="69"/>
        <v>0</v>
      </c>
    </row>
    <row r="1519" spans="1:20" hidden="1" x14ac:dyDescent="0.3">
      <c r="A1519" s="26" t="s">
        <v>8601</v>
      </c>
      <c r="B1519" s="26" t="s">
        <v>8602</v>
      </c>
      <c r="C1519" s="26" t="s">
        <v>55</v>
      </c>
      <c r="D1519" s="26">
        <v>311.43</v>
      </c>
      <c r="E1519" s="26">
        <v>851</v>
      </c>
      <c r="F1519" s="26" t="s">
        <v>47</v>
      </c>
      <c r="G1519" s="26">
        <v>82</v>
      </c>
      <c r="H1519" s="26">
        <v>5</v>
      </c>
      <c r="I1519" s="27">
        <v>45871</v>
      </c>
      <c r="J1519" s="26" t="s">
        <v>385</v>
      </c>
      <c r="K1519" s="26" t="s">
        <v>8598</v>
      </c>
      <c r="L1519" s="26">
        <v>16</v>
      </c>
      <c r="M1519" s="26" t="s">
        <v>23</v>
      </c>
      <c r="N1519" s="27">
        <v>45645</v>
      </c>
      <c r="O1519" s="26" t="s">
        <v>29</v>
      </c>
      <c r="P1519" s="26">
        <v>38.023299999999999</v>
      </c>
      <c r="Q1519" s="26">
        <v>-1.2847</v>
      </c>
      <c r="R1519" s="28">
        <f t="shared" si="70"/>
        <v>226</v>
      </c>
      <c r="S1519" t="str">
        <f t="shared" si="71"/>
        <v>0</v>
      </c>
      <c r="T1519" t="str">
        <f t="shared" si="69"/>
        <v>0</v>
      </c>
    </row>
    <row r="1520" spans="1:20" hidden="1" x14ac:dyDescent="0.3">
      <c r="A1520" s="23" t="s">
        <v>9310</v>
      </c>
      <c r="B1520" s="23" t="s">
        <v>9311</v>
      </c>
      <c r="C1520" s="23" t="s">
        <v>72</v>
      </c>
      <c r="D1520" s="23">
        <v>184.64</v>
      </c>
      <c r="E1520" s="23">
        <v>510</v>
      </c>
      <c r="F1520" s="23" t="s">
        <v>20</v>
      </c>
      <c r="G1520" s="23">
        <v>64</v>
      </c>
      <c r="H1520" s="23">
        <v>16</v>
      </c>
      <c r="I1520" s="24">
        <v>45185</v>
      </c>
      <c r="J1520" s="23" t="s">
        <v>148</v>
      </c>
      <c r="K1520" s="23" t="s">
        <v>9312</v>
      </c>
      <c r="L1520" s="23">
        <v>39</v>
      </c>
      <c r="M1520" s="23" t="s">
        <v>23</v>
      </c>
      <c r="N1520" s="24">
        <v>45072</v>
      </c>
      <c r="O1520" s="23" t="s">
        <v>44</v>
      </c>
      <c r="P1520" s="23">
        <v>41.369300000000003</v>
      </c>
      <c r="Q1520" s="23">
        <v>16.8748</v>
      </c>
      <c r="R1520" s="25">
        <f t="shared" si="70"/>
        <v>113</v>
      </c>
      <c r="S1520" t="str">
        <f t="shared" si="71"/>
        <v>0</v>
      </c>
      <c r="T1520" t="str">
        <f t="shared" si="69"/>
        <v>0</v>
      </c>
    </row>
    <row r="1521" spans="1:20" hidden="1" x14ac:dyDescent="0.3">
      <c r="A1521" s="26" t="s">
        <v>4053</v>
      </c>
      <c r="B1521" s="26" t="s">
        <v>4054</v>
      </c>
      <c r="C1521" s="26" t="s">
        <v>19</v>
      </c>
      <c r="D1521" s="26">
        <v>548.53</v>
      </c>
      <c r="E1521" s="26">
        <v>595</v>
      </c>
      <c r="F1521" s="26" t="s">
        <v>20</v>
      </c>
      <c r="G1521" s="26">
        <v>31</v>
      </c>
      <c r="H1521" s="26">
        <v>21</v>
      </c>
      <c r="I1521" s="27">
        <v>45596</v>
      </c>
      <c r="J1521" s="26" t="s">
        <v>93</v>
      </c>
      <c r="K1521" s="26" t="s">
        <v>4052</v>
      </c>
      <c r="L1521" s="26">
        <v>19</v>
      </c>
      <c r="M1521" s="26" t="s">
        <v>38</v>
      </c>
      <c r="N1521" s="27">
        <v>45327</v>
      </c>
      <c r="O1521" s="26" t="s">
        <v>29</v>
      </c>
      <c r="P1521" s="26">
        <v>43.152299999999997</v>
      </c>
      <c r="Q1521" s="26">
        <v>3.2597999999999998</v>
      </c>
      <c r="R1521" s="28">
        <f t="shared" si="70"/>
        <v>269</v>
      </c>
      <c r="S1521" t="str">
        <f t="shared" si="71"/>
        <v>0</v>
      </c>
      <c r="T1521" t="str">
        <f t="shared" si="69"/>
        <v>0</v>
      </c>
    </row>
    <row r="1522" spans="1:20" hidden="1" x14ac:dyDescent="0.3">
      <c r="A1522" s="23" t="s">
        <v>1658</v>
      </c>
      <c r="B1522" s="23" t="s">
        <v>1659</v>
      </c>
      <c r="C1522" s="23" t="s">
        <v>19</v>
      </c>
      <c r="D1522" s="23">
        <v>570.54999999999995</v>
      </c>
      <c r="E1522" s="23">
        <v>850</v>
      </c>
      <c r="F1522" s="23" t="s">
        <v>47</v>
      </c>
      <c r="G1522" s="23">
        <v>46</v>
      </c>
      <c r="H1522" s="23">
        <v>1</v>
      </c>
      <c r="I1522" s="24">
        <v>45413</v>
      </c>
      <c r="J1522" s="23" t="s">
        <v>459</v>
      </c>
      <c r="K1522" s="23" t="s">
        <v>1660</v>
      </c>
      <c r="L1522" s="23">
        <v>25</v>
      </c>
      <c r="M1522" s="23" t="s">
        <v>23</v>
      </c>
      <c r="N1522" s="24">
        <v>45066</v>
      </c>
      <c r="O1522" s="23" t="s">
        <v>84</v>
      </c>
      <c r="P1522" s="23">
        <v>51.2149</v>
      </c>
      <c r="Q1522" s="23">
        <v>6.6656000000000004</v>
      </c>
      <c r="R1522" s="25">
        <f t="shared" si="70"/>
        <v>347</v>
      </c>
      <c r="S1522" t="str">
        <f t="shared" si="71"/>
        <v>0</v>
      </c>
      <c r="T1522" t="str">
        <f t="shared" si="69"/>
        <v>0</v>
      </c>
    </row>
    <row r="1523" spans="1:20" hidden="1" x14ac:dyDescent="0.3">
      <c r="A1523" s="26" t="s">
        <v>2709</v>
      </c>
      <c r="B1523" s="26" t="s">
        <v>2710</v>
      </c>
      <c r="C1523" s="26" t="s">
        <v>36</v>
      </c>
      <c r="D1523" s="26">
        <v>827.49</v>
      </c>
      <c r="E1523" s="26">
        <v>872</v>
      </c>
      <c r="F1523" s="26" t="s">
        <v>47</v>
      </c>
      <c r="G1523" s="26">
        <v>94</v>
      </c>
      <c r="H1523" s="26">
        <v>6</v>
      </c>
      <c r="I1523" s="27">
        <v>45683</v>
      </c>
      <c r="J1523" s="26" t="s">
        <v>158</v>
      </c>
      <c r="K1523" s="26" t="s">
        <v>2706</v>
      </c>
      <c r="L1523" s="26">
        <v>41</v>
      </c>
      <c r="M1523" s="26" t="s">
        <v>23</v>
      </c>
      <c r="N1523" s="27">
        <v>45384</v>
      </c>
      <c r="O1523" s="26" t="s">
        <v>24</v>
      </c>
      <c r="P1523" s="26">
        <v>49.321800000000003</v>
      </c>
      <c r="Q1523" s="26">
        <v>11.276400000000001</v>
      </c>
      <c r="R1523" s="28">
        <f t="shared" si="70"/>
        <v>299</v>
      </c>
      <c r="S1523" t="str">
        <f t="shared" si="71"/>
        <v>0</v>
      </c>
      <c r="T1523" t="str">
        <f t="shared" si="69"/>
        <v>0</v>
      </c>
    </row>
    <row r="1524" spans="1:20" hidden="1" x14ac:dyDescent="0.3">
      <c r="A1524" s="23" t="s">
        <v>2729</v>
      </c>
      <c r="B1524" s="23" t="s">
        <v>2730</v>
      </c>
      <c r="C1524" s="23" t="s">
        <v>72</v>
      </c>
      <c r="D1524" s="23">
        <v>462.46</v>
      </c>
      <c r="E1524" s="23">
        <v>975</v>
      </c>
      <c r="F1524" s="23" t="s">
        <v>47</v>
      </c>
      <c r="G1524" s="23">
        <v>38</v>
      </c>
      <c r="H1524" s="23">
        <v>10</v>
      </c>
      <c r="I1524" s="24">
        <v>45906</v>
      </c>
      <c r="J1524" s="23" t="s">
        <v>80</v>
      </c>
      <c r="K1524" s="23" t="s">
        <v>2728</v>
      </c>
      <c r="L1524" s="23">
        <v>34</v>
      </c>
      <c r="M1524" s="23" t="s">
        <v>23</v>
      </c>
      <c r="N1524" s="24">
        <v>45576</v>
      </c>
      <c r="O1524" s="23" t="s">
        <v>49</v>
      </c>
      <c r="P1524" s="23">
        <v>51.933500000000002</v>
      </c>
      <c r="Q1524" s="23">
        <v>14.2799</v>
      </c>
      <c r="R1524" s="25">
        <f t="shared" si="70"/>
        <v>330</v>
      </c>
      <c r="S1524" t="str">
        <f t="shared" si="71"/>
        <v>0</v>
      </c>
      <c r="T1524" t="str">
        <f t="shared" ref="T1524:T1587" si="72">IF(E1524&lt;G1524,"1","0")</f>
        <v>0</v>
      </c>
    </row>
    <row r="1525" spans="1:20" hidden="1" x14ac:dyDescent="0.3">
      <c r="A1525" s="26" t="s">
        <v>9691</v>
      </c>
      <c r="B1525" s="26" t="s">
        <v>9692</v>
      </c>
      <c r="C1525" s="26" t="s">
        <v>36</v>
      </c>
      <c r="D1525" s="26">
        <v>816.44</v>
      </c>
      <c r="E1525" s="26">
        <v>613</v>
      </c>
      <c r="F1525" s="26" t="s">
        <v>20</v>
      </c>
      <c r="G1525" s="26">
        <v>35</v>
      </c>
      <c r="H1525" s="26">
        <v>10</v>
      </c>
      <c r="I1525" s="27">
        <v>45564</v>
      </c>
      <c r="J1525" s="26" t="s">
        <v>429</v>
      </c>
      <c r="K1525" s="26" t="s">
        <v>9688</v>
      </c>
      <c r="L1525" s="26">
        <v>9</v>
      </c>
      <c r="M1525" s="26" t="s">
        <v>23</v>
      </c>
      <c r="N1525" s="27">
        <v>45209</v>
      </c>
      <c r="O1525" s="26" t="s">
        <v>44</v>
      </c>
      <c r="P1525" s="26">
        <v>46.394100000000002</v>
      </c>
      <c r="Q1525" s="26">
        <v>7.5320999999999998</v>
      </c>
      <c r="R1525" s="28">
        <f t="shared" si="70"/>
        <v>355</v>
      </c>
      <c r="S1525" t="str">
        <f t="shared" si="71"/>
        <v>0</v>
      </c>
      <c r="T1525" t="str">
        <f t="shared" si="72"/>
        <v>0</v>
      </c>
    </row>
    <row r="1526" spans="1:20" hidden="1" x14ac:dyDescent="0.3">
      <c r="A1526" s="23" t="s">
        <v>5162</v>
      </c>
      <c r="B1526" s="23" t="s">
        <v>5163</v>
      </c>
      <c r="C1526" s="23" t="s">
        <v>55</v>
      </c>
      <c r="D1526" s="23">
        <v>318.20999999999998</v>
      </c>
      <c r="E1526" s="23">
        <v>468</v>
      </c>
      <c r="F1526" s="23" t="s">
        <v>20</v>
      </c>
      <c r="G1526" s="23">
        <v>79</v>
      </c>
      <c r="H1526" s="23">
        <v>26</v>
      </c>
      <c r="I1526" s="24">
        <v>45210</v>
      </c>
      <c r="J1526" s="23" t="s">
        <v>104</v>
      </c>
      <c r="K1526" s="23" t="s">
        <v>5161</v>
      </c>
      <c r="L1526" s="23">
        <v>21</v>
      </c>
      <c r="M1526" s="23" t="s">
        <v>23</v>
      </c>
      <c r="N1526" s="24">
        <v>45114</v>
      </c>
      <c r="O1526" s="23" t="s">
        <v>90</v>
      </c>
      <c r="P1526" s="23">
        <v>48.189399999999999</v>
      </c>
      <c r="Q1526" s="23">
        <v>15.544600000000001</v>
      </c>
      <c r="R1526" s="25">
        <f t="shared" si="70"/>
        <v>96</v>
      </c>
      <c r="S1526" t="str">
        <f t="shared" si="71"/>
        <v>0</v>
      </c>
      <c r="T1526" t="str">
        <f t="shared" si="72"/>
        <v>0</v>
      </c>
    </row>
    <row r="1527" spans="1:20" x14ac:dyDescent="0.3">
      <c r="A1527" s="26" t="s">
        <v>7150</v>
      </c>
      <c r="B1527" s="26" t="s">
        <v>7151</v>
      </c>
      <c r="C1527" s="26" t="s">
        <v>42</v>
      </c>
      <c r="D1527" s="26">
        <v>579.61</v>
      </c>
      <c r="E1527" s="26">
        <v>92</v>
      </c>
      <c r="F1527" s="26" t="s">
        <v>27</v>
      </c>
      <c r="G1527" s="26">
        <v>20</v>
      </c>
      <c r="H1527" s="26">
        <v>26</v>
      </c>
      <c r="I1527" s="27">
        <v>45086</v>
      </c>
      <c r="J1527" s="26" t="s">
        <v>151</v>
      </c>
      <c r="K1527" s="26" t="s">
        <v>7147</v>
      </c>
      <c r="L1527" s="26">
        <v>30</v>
      </c>
      <c r="M1527" s="26" t="s">
        <v>23</v>
      </c>
      <c r="N1527" s="27">
        <v>45028</v>
      </c>
      <c r="O1527" s="26" t="s">
        <v>84</v>
      </c>
      <c r="P1527" s="26">
        <v>52.947299999999998</v>
      </c>
      <c r="Q1527" s="26">
        <v>3.8283999999999998</v>
      </c>
      <c r="R1527" s="28">
        <f t="shared" si="70"/>
        <v>58</v>
      </c>
      <c r="S1527" t="str">
        <f t="shared" si="71"/>
        <v>0</v>
      </c>
      <c r="T1527" t="str">
        <f t="shared" si="72"/>
        <v>0</v>
      </c>
    </row>
    <row r="1528" spans="1:20" hidden="1" x14ac:dyDescent="0.3">
      <c r="A1528" s="23" t="s">
        <v>1859</v>
      </c>
      <c r="B1528" s="23" t="s">
        <v>1860</v>
      </c>
      <c r="C1528" s="23" t="s">
        <v>19</v>
      </c>
      <c r="D1528" s="23">
        <v>216.39</v>
      </c>
      <c r="E1528" s="23">
        <v>491</v>
      </c>
      <c r="F1528" s="23" t="s">
        <v>20</v>
      </c>
      <c r="G1528" s="23">
        <v>29</v>
      </c>
      <c r="H1528" s="23">
        <v>19</v>
      </c>
      <c r="I1528" s="24">
        <v>45695</v>
      </c>
      <c r="J1528" s="23" t="s">
        <v>158</v>
      </c>
      <c r="K1528" s="23" t="s">
        <v>1858</v>
      </c>
      <c r="L1528" s="23">
        <v>38</v>
      </c>
      <c r="M1528" s="23" t="s">
        <v>23</v>
      </c>
      <c r="N1528" s="24">
        <v>45343</v>
      </c>
      <c r="O1528" s="23" t="s">
        <v>90</v>
      </c>
      <c r="P1528" s="23">
        <v>47.563699999999997</v>
      </c>
      <c r="Q1528" s="23">
        <v>15.8866</v>
      </c>
      <c r="R1528" s="25">
        <f t="shared" si="70"/>
        <v>352</v>
      </c>
      <c r="S1528" t="str">
        <f t="shared" si="71"/>
        <v>0</v>
      </c>
      <c r="T1528" t="str">
        <f t="shared" si="72"/>
        <v>0</v>
      </c>
    </row>
    <row r="1529" spans="1:20" hidden="1" x14ac:dyDescent="0.3">
      <c r="A1529" s="26" t="s">
        <v>9403</v>
      </c>
      <c r="B1529" s="26" t="s">
        <v>9404</v>
      </c>
      <c r="C1529" s="26" t="s">
        <v>32</v>
      </c>
      <c r="D1529" s="26">
        <v>391.59</v>
      </c>
      <c r="E1529" s="26">
        <v>827</v>
      </c>
      <c r="F1529" s="26" t="s">
        <v>47</v>
      </c>
      <c r="G1529" s="26">
        <v>93</v>
      </c>
      <c r="H1529" s="26">
        <v>13</v>
      </c>
      <c r="I1529" s="27">
        <v>45133</v>
      </c>
      <c r="J1529" s="26" t="s">
        <v>154</v>
      </c>
      <c r="K1529" s="26" t="s">
        <v>9400</v>
      </c>
      <c r="L1529" s="26">
        <v>37</v>
      </c>
      <c r="M1529" s="26" t="s">
        <v>23</v>
      </c>
      <c r="N1529" s="27">
        <v>45069</v>
      </c>
      <c r="O1529" s="26" t="s">
        <v>138</v>
      </c>
      <c r="P1529" s="26">
        <v>44.266300000000001</v>
      </c>
      <c r="Q1529" s="26">
        <v>1.7291000000000001</v>
      </c>
      <c r="R1529" s="28">
        <f t="shared" si="70"/>
        <v>64</v>
      </c>
      <c r="S1529" t="str">
        <f t="shared" si="71"/>
        <v>0</v>
      </c>
      <c r="T1529" t="str">
        <f t="shared" si="72"/>
        <v>0</v>
      </c>
    </row>
    <row r="1530" spans="1:20" x14ac:dyDescent="0.3">
      <c r="A1530" s="23" t="s">
        <v>3683</v>
      </c>
      <c r="B1530" s="23" t="s">
        <v>3684</v>
      </c>
      <c r="C1530" s="23" t="s">
        <v>72</v>
      </c>
      <c r="D1530" s="23">
        <v>858.96</v>
      </c>
      <c r="E1530" s="23">
        <v>101</v>
      </c>
      <c r="F1530" s="23" t="s">
        <v>27</v>
      </c>
      <c r="G1530" s="23">
        <v>79</v>
      </c>
      <c r="H1530" s="23">
        <v>26</v>
      </c>
      <c r="I1530" s="24">
        <v>45330</v>
      </c>
      <c r="J1530" s="23" t="s">
        <v>131</v>
      </c>
      <c r="K1530" s="23" t="s">
        <v>3685</v>
      </c>
      <c r="L1530" s="23">
        <v>22</v>
      </c>
      <c r="M1530" s="23" t="s">
        <v>23</v>
      </c>
      <c r="N1530" s="24">
        <v>45065</v>
      </c>
      <c r="O1530" s="23" t="s">
        <v>138</v>
      </c>
      <c r="P1530" s="23">
        <v>43.973399999999998</v>
      </c>
      <c r="Q1530" s="23">
        <v>1.6678999999999999</v>
      </c>
      <c r="R1530" s="25">
        <f t="shared" si="70"/>
        <v>265</v>
      </c>
      <c r="S1530" t="str">
        <f t="shared" si="71"/>
        <v>0</v>
      </c>
      <c r="T1530" t="str">
        <f t="shared" si="72"/>
        <v>0</v>
      </c>
    </row>
    <row r="1531" spans="1:20" hidden="1" x14ac:dyDescent="0.3">
      <c r="A1531" s="26" t="s">
        <v>3591</v>
      </c>
      <c r="B1531" s="26" t="s">
        <v>3592</v>
      </c>
      <c r="C1531" s="26" t="s">
        <v>65</v>
      </c>
      <c r="D1531" s="26">
        <v>223.83</v>
      </c>
      <c r="E1531" s="26">
        <v>492</v>
      </c>
      <c r="F1531" s="26" t="s">
        <v>20</v>
      </c>
      <c r="G1531" s="26">
        <v>42</v>
      </c>
      <c r="H1531" s="26">
        <v>19</v>
      </c>
      <c r="I1531" s="27">
        <v>45390</v>
      </c>
      <c r="J1531" s="26" t="s">
        <v>360</v>
      </c>
      <c r="K1531" s="26" t="s">
        <v>3590</v>
      </c>
      <c r="L1531" s="26">
        <v>29</v>
      </c>
      <c r="M1531" s="26" t="s">
        <v>23</v>
      </c>
      <c r="N1531" s="27">
        <v>45102</v>
      </c>
      <c r="O1531" s="26" t="s">
        <v>29</v>
      </c>
      <c r="P1531" s="26">
        <v>42.9251</v>
      </c>
      <c r="Q1531" s="26">
        <v>-3.5653999999999999</v>
      </c>
      <c r="R1531" s="28">
        <f t="shared" si="70"/>
        <v>288</v>
      </c>
      <c r="S1531" t="str">
        <f t="shared" si="71"/>
        <v>0</v>
      </c>
      <c r="T1531" t="str">
        <f t="shared" si="72"/>
        <v>0</v>
      </c>
    </row>
    <row r="1532" spans="1:20" hidden="1" x14ac:dyDescent="0.3">
      <c r="A1532" s="23" t="s">
        <v>10188</v>
      </c>
      <c r="B1532" s="23" t="s">
        <v>10189</v>
      </c>
      <c r="C1532" s="23" t="s">
        <v>72</v>
      </c>
      <c r="D1532" s="23">
        <v>812.14</v>
      </c>
      <c r="E1532" s="23">
        <v>762</v>
      </c>
      <c r="F1532" s="23" t="s">
        <v>47</v>
      </c>
      <c r="G1532" s="23">
        <v>39</v>
      </c>
      <c r="H1532" s="23">
        <v>3</v>
      </c>
      <c r="I1532" s="24">
        <v>45426</v>
      </c>
      <c r="J1532" s="23" t="s">
        <v>151</v>
      </c>
      <c r="K1532" s="23" t="s">
        <v>10187</v>
      </c>
      <c r="L1532" s="23">
        <v>45</v>
      </c>
      <c r="M1532" s="23" t="s">
        <v>23</v>
      </c>
      <c r="N1532" s="24">
        <v>45212</v>
      </c>
      <c r="O1532" s="23" t="s">
        <v>24</v>
      </c>
      <c r="P1532" s="23">
        <v>51.524900000000002</v>
      </c>
      <c r="Q1532" s="23">
        <v>9.5762</v>
      </c>
      <c r="R1532" s="25">
        <f t="shared" si="70"/>
        <v>214</v>
      </c>
      <c r="S1532" t="str">
        <f t="shared" si="71"/>
        <v>0</v>
      </c>
      <c r="T1532" t="str">
        <f t="shared" si="72"/>
        <v>0</v>
      </c>
    </row>
    <row r="1533" spans="1:20" hidden="1" x14ac:dyDescent="0.3">
      <c r="A1533" s="26" t="s">
        <v>9802</v>
      </c>
      <c r="B1533" s="26" t="s">
        <v>9803</v>
      </c>
      <c r="C1533" s="26" t="s">
        <v>55</v>
      </c>
      <c r="D1533" s="26">
        <v>290.04000000000002</v>
      </c>
      <c r="E1533" s="26">
        <v>535</v>
      </c>
      <c r="F1533" s="26" t="s">
        <v>20</v>
      </c>
      <c r="G1533" s="26">
        <v>59</v>
      </c>
      <c r="H1533" s="26">
        <v>13</v>
      </c>
      <c r="I1533" s="27">
        <v>45678</v>
      </c>
      <c r="J1533" s="26" t="s">
        <v>218</v>
      </c>
      <c r="K1533" s="26" t="s">
        <v>9801</v>
      </c>
      <c r="L1533" s="26">
        <v>34</v>
      </c>
      <c r="M1533" s="26" t="s">
        <v>23</v>
      </c>
      <c r="N1533" s="27">
        <v>45573</v>
      </c>
      <c r="O1533" s="26" t="s">
        <v>44</v>
      </c>
      <c r="P1533" s="26">
        <v>41.431199999999997</v>
      </c>
      <c r="Q1533" s="26">
        <v>6.7805999999999997</v>
      </c>
      <c r="R1533" s="28">
        <f t="shared" si="70"/>
        <v>105</v>
      </c>
      <c r="S1533" t="str">
        <f t="shared" si="71"/>
        <v>0</v>
      </c>
      <c r="T1533" t="str">
        <f t="shared" si="72"/>
        <v>0</v>
      </c>
    </row>
    <row r="1534" spans="1:20" hidden="1" x14ac:dyDescent="0.3">
      <c r="A1534" s="23" t="s">
        <v>7300</v>
      </c>
      <c r="B1534" s="23" t="s">
        <v>7301</v>
      </c>
      <c r="C1534" s="23" t="s">
        <v>19</v>
      </c>
      <c r="D1534" s="23">
        <v>44.14</v>
      </c>
      <c r="E1534" s="23">
        <v>484</v>
      </c>
      <c r="F1534" s="23" t="s">
        <v>20</v>
      </c>
      <c r="G1534" s="23">
        <v>43</v>
      </c>
      <c r="H1534" s="23">
        <v>4</v>
      </c>
      <c r="I1534" s="24">
        <v>45258</v>
      </c>
      <c r="J1534" s="23" t="s">
        <v>480</v>
      </c>
      <c r="K1534" s="23" t="s">
        <v>7299</v>
      </c>
      <c r="L1534" s="23">
        <v>41</v>
      </c>
      <c r="M1534" s="23" t="s">
        <v>23</v>
      </c>
      <c r="N1534" s="24">
        <v>45076</v>
      </c>
      <c r="O1534" s="23" t="s">
        <v>39</v>
      </c>
      <c r="P1534" s="23">
        <v>59.215699999999998</v>
      </c>
      <c r="Q1534" s="23">
        <v>16.819199999999999</v>
      </c>
      <c r="R1534" s="25">
        <f t="shared" si="70"/>
        <v>182</v>
      </c>
      <c r="S1534" t="str">
        <f t="shared" si="71"/>
        <v>0</v>
      </c>
      <c r="T1534" t="str">
        <f t="shared" si="72"/>
        <v>0</v>
      </c>
    </row>
    <row r="1535" spans="1:20" hidden="1" x14ac:dyDescent="0.3">
      <c r="A1535" s="26" t="s">
        <v>9713</v>
      </c>
      <c r="B1535" s="26" t="s">
        <v>9714</v>
      </c>
      <c r="C1535" s="26" t="s">
        <v>32</v>
      </c>
      <c r="D1535" s="26">
        <v>118.84</v>
      </c>
      <c r="E1535" s="26">
        <v>988</v>
      </c>
      <c r="F1535" s="26" t="s">
        <v>47</v>
      </c>
      <c r="G1535" s="26">
        <v>14</v>
      </c>
      <c r="H1535" s="26">
        <v>25</v>
      </c>
      <c r="I1535" s="27">
        <v>45268</v>
      </c>
      <c r="J1535" s="26" t="s">
        <v>28</v>
      </c>
      <c r="K1535" s="26" t="s">
        <v>9712</v>
      </c>
      <c r="L1535" s="26">
        <v>24</v>
      </c>
      <c r="M1535" s="26" t="s">
        <v>23</v>
      </c>
      <c r="N1535" s="27">
        <v>45186</v>
      </c>
      <c r="O1535" s="26" t="s">
        <v>84</v>
      </c>
      <c r="P1535" s="26">
        <v>52.511299999999999</v>
      </c>
      <c r="Q1535" s="26">
        <v>5.0552000000000001</v>
      </c>
      <c r="R1535" s="28">
        <f t="shared" si="70"/>
        <v>82</v>
      </c>
      <c r="S1535" t="str">
        <f t="shared" si="71"/>
        <v>0</v>
      </c>
      <c r="T1535" t="str">
        <f t="shared" si="72"/>
        <v>0</v>
      </c>
    </row>
    <row r="1536" spans="1:20" hidden="1" x14ac:dyDescent="0.3">
      <c r="A1536" s="23" t="s">
        <v>10932</v>
      </c>
      <c r="B1536" s="23" t="s">
        <v>10933</v>
      </c>
      <c r="C1536" s="23" t="s">
        <v>55</v>
      </c>
      <c r="D1536" s="23">
        <v>748.42</v>
      </c>
      <c r="E1536" s="23">
        <v>478</v>
      </c>
      <c r="F1536" s="23" t="s">
        <v>20</v>
      </c>
      <c r="G1536" s="23">
        <v>89</v>
      </c>
      <c r="H1536" s="23">
        <v>29</v>
      </c>
      <c r="I1536" s="24">
        <v>45215</v>
      </c>
      <c r="J1536" s="23" t="s">
        <v>21</v>
      </c>
      <c r="K1536" s="23" t="s">
        <v>10934</v>
      </c>
      <c r="L1536" s="23">
        <v>49</v>
      </c>
      <c r="M1536" s="23" t="s">
        <v>23</v>
      </c>
      <c r="N1536" s="24">
        <v>45211</v>
      </c>
      <c r="O1536" s="23" t="s">
        <v>84</v>
      </c>
      <c r="P1536" s="23">
        <v>51.7121</v>
      </c>
      <c r="Q1536" s="23">
        <v>4.8136000000000001</v>
      </c>
      <c r="R1536" s="25">
        <f t="shared" si="70"/>
        <v>4</v>
      </c>
      <c r="S1536" t="str">
        <f t="shared" si="71"/>
        <v>0</v>
      </c>
      <c r="T1536" t="str">
        <f t="shared" si="72"/>
        <v>0</v>
      </c>
    </row>
    <row r="1537" spans="1:20" hidden="1" x14ac:dyDescent="0.3">
      <c r="A1537" s="26" t="s">
        <v>10536</v>
      </c>
      <c r="B1537" s="26" t="s">
        <v>10537</v>
      </c>
      <c r="C1537" s="26" t="s">
        <v>42</v>
      </c>
      <c r="D1537" s="26">
        <v>269.45</v>
      </c>
      <c r="E1537" s="26">
        <v>876</v>
      </c>
      <c r="F1537" s="26" t="s">
        <v>47</v>
      </c>
      <c r="G1537" s="26">
        <v>21</v>
      </c>
      <c r="H1537" s="26">
        <v>8</v>
      </c>
      <c r="I1537" s="27">
        <v>45283</v>
      </c>
      <c r="J1537" s="26" t="s">
        <v>385</v>
      </c>
      <c r="K1537" s="26" t="s">
        <v>10535</v>
      </c>
      <c r="L1537" s="26">
        <v>6</v>
      </c>
      <c r="M1537" s="26" t="s">
        <v>23</v>
      </c>
      <c r="N1537" s="27">
        <v>45240</v>
      </c>
      <c r="O1537" s="26" t="s">
        <v>29</v>
      </c>
      <c r="P1537" s="26">
        <v>37.889899999999997</v>
      </c>
      <c r="Q1537" s="26">
        <v>2.3485999999999998</v>
      </c>
      <c r="R1537" s="28">
        <f t="shared" si="70"/>
        <v>43</v>
      </c>
      <c r="S1537" t="str">
        <f t="shared" si="71"/>
        <v>0</v>
      </c>
      <c r="T1537" t="str">
        <f t="shared" si="72"/>
        <v>0</v>
      </c>
    </row>
    <row r="1538" spans="1:20" x14ac:dyDescent="0.3">
      <c r="A1538" s="23" t="s">
        <v>4898</v>
      </c>
      <c r="B1538" s="23" t="s">
        <v>4899</v>
      </c>
      <c r="C1538" s="23" t="s">
        <v>32</v>
      </c>
      <c r="D1538" s="23">
        <v>657.6</v>
      </c>
      <c r="E1538" s="23">
        <v>166</v>
      </c>
      <c r="F1538" s="23" t="s">
        <v>27</v>
      </c>
      <c r="G1538" s="23">
        <v>85</v>
      </c>
      <c r="H1538" s="23">
        <v>12</v>
      </c>
      <c r="I1538" s="24">
        <v>45945</v>
      </c>
      <c r="J1538" s="23" t="s">
        <v>221</v>
      </c>
      <c r="K1538" s="23" t="s">
        <v>4897</v>
      </c>
      <c r="L1538" s="23">
        <v>17</v>
      </c>
      <c r="M1538" s="23" t="s">
        <v>23</v>
      </c>
      <c r="N1538" s="24">
        <v>45684</v>
      </c>
      <c r="O1538" s="23" t="s">
        <v>138</v>
      </c>
      <c r="P1538" s="23">
        <v>46.4131</v>
      </c>
      <c r="Q1538" s="23">
        <v>-4.9042000000000003</v>
      </c>
      <c r="R1538" s="25">
        <f t="shared" si="70"/>
        <v>261</v>
      </c>
      <c r="S1538" t="str">
        <f t="shared" si="71"/>
        <v>0</v>
      </c>
      <c r="T1538" t="str">
        <f t="shared" si="72"/>
        <v>0</v>
      </c>
    </row>
    <row r="1539" spans="1:20" x14ac:dyDescent="0.3">
      <c r="A1539" s="26" t="s">
        <v>7526</v>
      </c>
      <c r="B1539" s="26" t="s">
        <v>7527</v>
      </c>
      <c r="C1539" s="26" t="s">
        <v>19</v>
      </c>
      <c r="D1539" s="26">
        <v>702.21</v>
      </c>
      <c r="E1539" s="26">
        <v>139</v>
      </c>
      <c r="F1539" s="26" t="s">
        <v>27</v>
      </c>
      <c r="G1539" s="26">
        <v>84</v>
      </c>
      <c r="H1539" s="26">
        <v>22</v>
      </c>
      <c r="I1539" s="27">
        <v>45688</v>
      </c>
      <c r="J1539" s="26" t="s">
        <v>197</v>
      </c>
      <c r="K1539" s="26" t="s">
        <v>7528</v>
      </c>
      <c r="L1539" s="26">
        <v>44</v>
      </c>
      <c r="M1539" s="26" t="s">
        <v>38</v>
      </c>
      <c r="N1539" s="27">
        <v>45601</v>
      </c>
      <c r="O1539" s="26" t="s">
        <v>29</v>
      </c>
      <c r="P1539" s="26">
        <v>36.151699999999998</v>
      </c>
      <c r="Q1539" s="26">
        <v>2.9592999999999998</v>
      </c>
      <c r="R1539" s="28">
        <f t="shared" ref="R1539:R1602" si="73">I1539-N1539</f>
        <v>87</v>
      </c>
      <c r="S1539" t="str">
        <f t="shared" ref="S1539:S1602" si="74">IF(E1539&lt;G1539,"1","0")</f>
        <v>0</v>
      </c>
      <c r="T1539" t="str">
        <f t="shared" si="72"/>
        <v>0</v>
      </c>
    </row>
    <row r="1540" spans="1:20" x14ac:dyDescent="0.3">
      <c r="A1540" s="23" t="s">
        <v>4466</v>
      </c>
      <c r="B1540" s="23" t="s">
        <v>4467</v>
      </c>
      <c r="C1540" s="23" t="s">
        <v>72</v>
      </c>
      <c r="D1540" s="23">
        <v>351.67</v>
      </c>
      <c r="E1540" s="23">
        <v>93</v>
      </c>
      <c r="F1540" s="23" t="s">
        <v>27</v>
      </c>
      <c r="G1540" s="23">
        <v>61</v>
      </c>
      <c r="H1540" s="23">
        <v>24</v>
      </c>
      <c r="I1540" s="24">
        <v>45429</v>
      </c>
      <c r="J1540" s="23" t="s">
        <v>429</v>
      </c>
      <c r="K1540" s="23" t="s">
        <v>4465</v>
      </c>
      <c r="L1540" s="23">
        <v>46</v>
      </c>
      <c r="M1540" s="23" t="s">
        <v>23</v>
      </c>
      <c r="N1540" s="24">
        <v>45373</v>
      </c>
      <c r="O1540" s="23" t="s">
        <v>49</v>
      </c>
      <c r="P1540" s="23">
        <v>50.284399999999998</v>
      </c>
      <c r="Q1540" s="23">
        <v>22.156099999999999</v>
      </c>
      <c r="R1540" s="25">
        <f t="shared" si="73"/>
        <v>56</v>
      </c>
      <c r="S1540" t="str">
        <f t="shared" si="74"/>
        <v>0</v>
      </c>
      <c r="T1540" t="str">
        <f t="shared" si="72"/>
        <v>0</v>
      </c>
    </row>
    <row r="1541" spans="1:20" x14ac:dyDescent="0.3">
      <c r="A1541" s="26" t="s">
        <v>9041</v>
      </c>
      <c r="B1541" s="26" t="s">
        <v>9042</v>
      </c>
      <c r="C1541" s="26" t="s">
        <v>65</v>
      </c>
      <c r="D1541" s="26">
        <v>480.17</v>
      </c>
      <c r="E1541" s="26">
        <v>180</v>
      </c>
      <c r="F1541" s="26" t="s">
        <v>27</v>
      </c>
      <c r="G1541" s="26">
        <v>60</v>
      </c>
      <c r="H1541" s="26">
        <v>24</v>
      </c>
      <c r="I1541" s="27">
        <v>45586</v>
      </c>
      <c r="J1541" s="26" t="s">
        <v>87</v>
      </c>
      <c r="K1541" s="26" t="s">
        <v>9043</v>
      </c>
      <c r="L1541" s="26">
        <v>24</v>
      </c>
      <c r="M1541" s="26" t="s">
        <v>23</v>
      </c>
      <c r="N1541" s="27">
        <v>45518</v>
      </c>
      <c r="O1541" s="26" t="s">
        <v>44</v>
      </c>
      <c r="P1541" s="26">
        <v>37.2119</v>
      </c>
      <c r="Q1541" s="26">
        <v>17.561800000000002</v>
      </c>
      <c r="R1541" s="28">
        <f t="shared" si="73"/>
        <v>68</v>
      </c>
      <c r="S1541" t="str">
        <f t="shared" si="74"/>
        <v>0</v>
      </c>
      <c r="T1541" t="str">
        <f t="shared" si="72"/>
        <v>0</v>
      </c>
    </row>
    <row r="1542" spans="1:20" hidden="1" x14ac:dyDescent="0.3">
      <c r="A1542" s="23" t="s">
        <v>7898</v>
      </c>
      <c r="B1542" s="23" t="s">
        <v>7899</v>
      </c>
      <c r="C1542" s="23" t="s">
        <v>32</v>
      </c>
      <c r="D1542" s="23">
        <v>409.73</v>
      </c>
      <c r="E1542" s="23">
        <v>575</v>
      </c>
      <c r="F1542" s="23" t="s">
        <v>20</v>
      </c>
      <c r="G1542" s="23">
        <v>30</v>
      </c>
      <c r="H1542" s="23">
        <v>17</v>
      </c>
      <c r="I1542" s="24">
        <v>45322</v>
      </c>
      <c r="J1542" s="23" t="s">
        <v>556</v>
      </c>
      <c r="K1542" s="23" t="s">
        <v>7897</v>
      </c>
      <c r="L1542" s="23">
        <v>10</v>
      </c>
      <c r="M1542" s="23" t="s">
        <v>23</v>
      </c>
      <c r="N1542" s="24">
        <v>45179</v>
      </c>
      <c r="O1542" s="23" t="s">
        <v>24</v>
      </c>
      <c r="P1542" s="23">
        <v>53.945599999999999</v>
      </c>
      <c r="Q1542" s="23">
        <v>11.0969</v>
      </c>
      <c r="R1542" s="25">
        <f t="shared" si="73"/>
        <v>143</v>
      </c>
      <c r="S1542" t="str">
        <f t="shared" si="74"/>
        <v>0</v>
      </c>
      <c r="T1542" t="str">
        <f t="shared" si="72"/>
        <v>0</v>
      </c>
    </row>
    <row r="1543" spans="1:20" hidden="1" x14ac:dyDescent="0.3">
      <c r="A1543" s="26" t="s">
        <v>1230</v>
      </c>
      <c r="B1543" s="26" t="s">
        <v>1231</v>
      </c>
      <c r="C1543" s="26" t="s">
        <v>19</v>
      </c>
      <c r="D1543" s="26">
        <v>947.88</v>
      </c>
      <c r="E1543" s="26">
        <v>3</v>
      </c>
      <c r="F1543" s="26" t="s">
        <v>27</v>
      </c>
      <c r="G1543" s="26">
        <v>80</v>
      </c>
      <c r="H1543" s="26">
        <v>25</v>
      </c>
      <c r="I1543" s="27">
        <v>45431</v>
      </c>
      <c r="J1543" s="26" t="s">
        <v>118</v>
      </c>
      <c r="K1543" s="26" t="s">
        <v>1225</v>
      </c>
      <c r="L1543" s="26">
        <v>15</v>
      </c>
      <c r="M1543" s="26" t="s">
        <v>23</v>
      </c>
      <c r="N1543" s="27">
        <v>45389</v>
      </c>
      <c r="O1543" s="26" t="s">
        <v>77</v>
      </c>
      <c r="P1543" s="26">
        <v>49.518000000000001</v>
      </c>
      <c r="Q1543" s="26">
        <v>3.5055000000000001</v>
      </c>
      <c r="R1543" s="28">
        <f t="shared" si="73"/>
        <v>42</v>
      </c>
      <c r="S1543" t="str">
        <f t="shared" si="74"/>
        <v>1</v>
      </c>
      <c r="T1543" t="str">
        <f t="shared" si="72"/>
        <v>1</v>
      </c>
    </row>
    <row r="1544" spans="1:20" hidden="1" x14ac:dyDescent="0.3">
      <c r="A1544" s="23" t="s">
        <v>1283</v>
      </c>
      <c r="B1544" s="23" t="s">
        <v>1284</v>
      </c>
      <c r="C1544" s="23" t="s">
        <v>55</v>
      </c>
      <c r="D1544" s="23">
        <v>326.75</v>
      </c>
      <c r="E1544" s="23">
        <v>605</v>
      </c>
      <c r="F1544" s="23" t="s">
        <v>20</v>
      </c>
      <c r="G1544" s="23">
        <v>67</v>
      </c>
      <c r="H1544" s="23">
        <v>1</v>
      </c>
      <c r="I1544" s="24">
        <v>45157</v>
      </c>
      <c r="J1544" s="23" t="s">
        <v>385</v>
      </c>
      <c r="K1544" s="23" t="s">
        <v>1280</v>
      </c>
      <c r="L1544" s="23">
        <v>29</v>
      </c>
      <c r="M1544" s="23" t="s">
        <v>23</v>
      </c>
      <c r="N1544" s="24">
        <v>45084</v>
      </c>
      <c r="O1544" s="23" t="s">
        <v>112</v>
      </c>
      <c r="P1544" s="23">
        <v>53.48</v>
      </c>
      <c r="Q1544" s="23">
        <v>-3.5994000000000002</v>
      </c>
      <c r="R1544" s="25">
        <f t="shared" si="73"/>
        <v>73</v>
      </c>
      <c r="S1544" t="str">
        <f t="shared" si="74"/>
        <v>0</v>
      </c>
      <c r="T1544" t="str">
        <f t="shared" si="72"/>
        <v>0</v>
      </c>
    </row>
    <row r="1545" spans="1:20" hidden="1" x14ac:dyDescent="0.3">
      <c r="A1545" s="26" t="s">
        <v>754</v>
      </c>
      <c r="B1545" s="26" t="s">
        <v>755</v>
      </c>
      <c r="C1545" s="26" t="s">
        <v>42</v>
      </c>
      <c r="D1545" s="26">
        <v>191.49</v>
      </c>
      <c r="E1545" s="26">
        <v>388</v>
      </c>
      <c r="F1545" s="26" t="s">
        <v>20</v>
      </c>
      <c r="G1545" s="26">
        <v>73</v>
      </c>
      <c r="H1545" s="26">
        <v>27</v>
      </c>
      <c r="I1545" s="27">
        <v>45696</v>
      </c>
      <c r="J1545" s="26" t="s">
        <v>480</v>
      </c>
      <c r="K1545" s="26" t="s">
        <v>749</v>
      </c>
      <c r="L1545" s="26">
        <v>46</v>
      </c>
      <c r="M1545" s="26" t="s">
        <v>23</v>
      </c>
      <c r="N1545" s="27">
        <v>45541</v>
      </c>
      <c r="O1545" s="26" t="s">
        <v>112</v>
      </c>
      <c r="P1545" s="26">
        <v>52.519599999999997</v>
      </c>
      <c r="Q1545" s="26">
        <v>-7.8704999999999998</v>
      </c>
      <c r="R1545" s="28">
        <f t="shared" si="73"/>
        <v>155</v>
      </c>
      <c r="S1545" t="str">
        <f t="shared" si="74"/>
        <v>0</v>
      </c>
      <c r="T1545" t="str">
        <f t="shared" si="72"/>
        <v>0</v>
      </c>
    </row>
    <row r="1546" spans="1:20" x14ac:dyDescent="0.3">
      <c r="A1546" s="23" t="s">
        <v>2635</v>
      </c>
      <c r="B1546" s="23" t="s">
        <v>2636</v>
      </c>
      <c r="C1546" s="23" t="s">
        <v>32</v>
      </c>
      <c r="D1546" s="23">
        <v>371.94</v>
      </c>
      <c r="E1546" s="23">
        <v>271</v>
      </c>
      <c r="F1546" s="23" t="s">
        <v>27</v>
      </c>
      <c r="G1546" s="23">
        <v>15</v>
      </c>
      <c r="H1546" s="23">
        <v>2</v>
      </c>
      <c r="I1546" s="24">
        <v>45803</v>
      </c>
      <c r="J1546" s="23" t="s">
        <v>385</v>
      </c>
      <c r="K1546" s="23" t="s">
        <v>2634</v>
      </c>
      <c r="L1546" s="23">
        <v>14</v>
      </c>
      <c r="M1546" s="23" t="s">
        <v>23</v>
      </c>
      <c r="N1546" s="24">
        <v>45489</v>
      </c>
      <c r="O1546" s="23" t="s">
        <v>29</v>
      </c>
      <c r="P1546" s="23">
        <v>40.603000000000002</v>
      </c>
      <c r="Q1546" s="23">
        <v>-2.6957</v>
      </c>
      <c r="R1546" s="25">
        <f t="shared" si="73"/>
        <v>314</v>
      </c>
      <c r="S1546" t="str">
        <f t="shared" si="74"/>
        <v>0</v>
      </c>
      <c r="T1546" t="str">
        <f t="shared" si="72"/>
        <v>0</v>
      </c>
    </row>
    <row r="1547" spans="1:20" hidden="1" x14ac:dyDescent="0.3">
      <c r="A1547" s="26" t="s">
        <v>9129</v>
      </c>
      <c r="B1547" s="26" t="s">
        <v>9130</v>
      </c>
      <c r="C1547" s="26" t="s">
        <v>55</v>
      </c>
      <c r="D1547" s="26">
        <v>672.82</v>
      </c>
      <c r="E1547" s="26">
        <v>794</v>
      </c>
      <c r="F1547" s="26" t="s">
        <v>47</v>
      </c>
      <c r="G1547" s="26">
        <v>58</v>
      </c>
      <c r="H1547" s="26">
        <v>9</v>
      </c>
      <c r="I1547" s="27">
        <v>45258</v>
      </c>
      <c r="J1547" s="26" t="s">
        <v>80</v>
      </c>
      <c r="K1547" s="26" t="s">
        <v>9131</v>
      </c>
      <c r="L1547" s="26">
        <v>35</v>
      </c>
      <c r="M1547" s="26" t="s">
        <v>23</v>
      </c>
      <c r="N1547" s="27">
        <v>45005</v>
      </c>
      <c r="O1547" s="26" t="s">
        <v>49</v>
      </c>
      <c r="P1547" s="26">
        <v>50.641399999999997</v>
      </c>
      <c r="Q1547" s="26">
        <v>14.479799999999999</v>
      </c>
      <c r="R1547" s="28">
        <f t="shared" si="73"/>
        <v>253</v>
      </c>
      <c r="S1547" t="str">
        <f t="shared" si="74"/>
        <v>0</v>
      </c>
      <c r="T1547" t="str">
        <f t="shared" si="72"/>
        <v>0</v>
      </c>
    </row>
    <row r="1548" spans="1:20" x14ac:dyDescent="0.3">
      <c r="A1548" s="23" t="s">
        <v>8309</v>
      </c>
      <c r="B1548" s="23" t="s">
        <v>8310</v>
      </c>
      <c r="C1548" s="23" t="s">
        <v>55</v>
      </c>
      <c r="D1548" s="23">
        <v>700.39</v>
      </c>
      <c r="E1548" s="23">
        <v>131</v>
      </c>
      <c r="F1548" s="23" t="s">
        <v>27</v>
      </c>
      <c r="G1548" s="23">
        <v>81</v>
      </c>
      <c r="H1548" s="23">
        <v>23</v>
      </c>
      <c r="I1548" s="24">
        <v>45530</v>
      </c>
      <c r="J1548" s="23" t="s">
        <v>158</v>
      </c>
      <c r="K1548" s="23" t="s">
        <v>8308</v>
      </c>
      <c r="L1548" s="23">
        <v>47</v>
      </c>
      <c r="M1548" s="23" t="s">
        <v>38</v>
      </c>
      <c r="N1548" s="24">
        <v>45458</v>
      </c>
      <c r="O1548" s="23" t="s">
        <v>44</v>
      </c>
      <c r="P1548" s="23">
        <v>47.043199999999999</v>
      </c>
      <c r="Q1548" s="23">
        <v>12.335599999999999</v>
      </c>
      <c r="R1548" s="25">
        <f t="shared" si="73"/>
        <v>72</v>
      </c>
      <c r="S1548" t="str">
        <f t="shared" si="74"/>
        <v>0</v>
      </c>
      <c r="T1548" t="str">
        <f t="shared" si="72"/>
        <v>0</v>
      </c>
    </row>
    <row r="1549" spans="1:20" hidden="1" x14ac:dyDescent="0.3">
      <c r="A1549" s="26" t="s">
        <v>4548</v>
      </c>
      <c r="B1549" s="26" t="s">
        <v>4549</v>
      </c>
      <c r="C1549" s="26" t="s">
        <v>36</v>
      </c>
      <c r="D1549" s="26">
        <v>924.82</v>
      </c>
      <c r="E1549" s="26">
        <v>583</v>
      </c>
      <c r="F1549" s="26" t="s">
        <v>20</v>
      </c>
      <c r="G1549" s="26">
        <v>46</v>
      </c>
      <c r="H1549" s="26">
        <v>26</v>
      </c>
      <c r="I1549" s="27">
        <v>45964</v>
      </c>
      <c r="J1549" s="26" t="s">
        <v>218</v>
      </c>
      <c r="K1549" s="26" t="s">
        <v>4547</v>
      </c>
      <c r="L1549" s="26">
        <v>8</v>
      </c>
      <c r="M1549" s="26" t="s">
        <v>23</v>
      </c>
      <c r="N1549" s="27">
        <v>45606</v>
      </c>
      <c r="O1549" s="26" t="s">
        <v>39</v>
      </c>
      <c r="P1549" s="26">
        <v>65.732900000000001</v>
      </c>
      <c r="Q1549" s="26">
        <v>17.025300000000001</v>
      </c>
      <c r="R1549" s="28">
        <f t="shared" si="73"/>
        <v>358</v>
      </c>
      <c r="S1549" t="str">
        <f t="shared" si="74"/>
        <v>0</v>
      </c>
      <c r="T1549" t="str">
        <f t="shared" si="72"/>
        <v>0</v>
      </c>
    </row>
    <row r="1550" spans="1:20" hidden="1" x14ac:dyDescent="0.3">
      <c r="A1550" s="23" t="s">
        <v>984</v>
      </c>
      <c r="B1550" s="23" t="s">
        <v>985</v>
      </c>
      <c r="C1550" s="23" t="s">
        <v>55</v>
      </c>
      <c r="D1550" s="23">
        <v>882.94</v>
      </c>
      <c r="E1550" s="23">
        <v>815</v>
      </c>
      <c r="F1550" s="23" t="s">
        <v>47</v>
      </c>
      <c r="G1550" s="23">
        <v>19</v>
      </c>
      <c r="H1550" s="23">
        <v>1</v>
      </c>
      <c r="I1550" s="24">
        <v>45050</v>
      </c>
      <c r="J1550" s="23" t="s">
        <v>69</v>
      </c>
      <c r="K1550" s="23" t="s">
        <v>983</v>
      </c>
      <c r="L1550" s="23">
        <v>29</v>
      </c>
      <c r="M1550" s="23" t="s">
        <v>38</v>
      </c>
      <c r="N1550" s="24">
        <v>45037</v>
      </c>
      <c r="O1550" s="23" t="s">
        <v>112</v>
      </c>
      <c r="P1550" s="23">
        <v>50.279899999999998</v>
      </c>
      <c r="Q1550" s="23">
        <v>-5.1040000000000001</v>
      </c>
      <c r="R1550" s="25">
        <f t="shared" si="73"/>
        <v>13</v>
      </c>
      <c r="S1550" t="str">
        <f t="shared" si="74"/>
        <v>0</v>
      </c>
      <c r="T1550" t="str">
        <f t="shared" si="72"/>
        <v>0</v>
      </c>
    </row>
    <row r="1551" spans="1:20" hidden="1" x14ac:dyDescent="0.3">
      <c r="A1551" s="26" t="s">
        <v>6024</v>
      </c>
      <c r="B1551" s="26" t="s">
        <v>6025</v>
      </c>
      <c r="C1551" s="26" t="s">
        <v>72</v>
      </c>
      <c r="D1551" s="26">
        <v>295.44</v>
      </c>
      <c r="E1551" s="26">
        <v>903</v>
      </c>
      <c r="F1551" s="26" t="s">
        <v>47</v>
      </c>
      <c r="G1551" s="26">
        <v>89</v>
      </c>
      <c r="H1551" s="26">
        <v>19</v>
      </c>
      <c r="I1551" s="27">
        <v>45521</v>
      </c>
      <c r="J1551" s="26" t="s">
        <v>126</v>
      </c>
      <c r="K1551" s="26" t="s">
        <v>6019</v>
      </c>
      <c r="L1551" s="26">
        <v>32</v>
      </c>
      <c r="M1551" s="26" t="s">
        <v>38</v>
      </c>
      <c r="N1551" s="27">
        <v>45515</v>
      </c>
      <c r="O1551" s="26" t="s">
        <v>44</v>
      </c>
      <c r="P1551" s="26">
        <v>39.961199999999998</v>
      </c>
      <c r="Q1551" s="26">
        <v>16.5764</v>
      </c>
      <c r="R1551" s="28">
        <f t="shared" si="73"/>
        <v>6</v>
      </c>
      <c r="S1551" t="str">
        <f t="shared" si="74"/>
        <v>0</v>
      </c>
      <c r="T1551" t="str">
        <f t="shared" si="72"/>
        <v>0</v>
      </c>
    </row>
    <row r="1552" spans="1:20" hidden="1" x14ac:dyDescent="0.3">
      <c r="A1552" s="23" t="s">
        <v>1338</v>
      </c>
      <c r="B1552" s="23" t="s">
        <v>1339</v>
      </c>
      <c r="C1552" s="23" t="s">
        <v>32</v>
      </c>
      <c r="D1552" s="23">
        <v>460.61</v>
      </c>
      <c r="E1552" s="23">
        <v>592</v>
      </c>
      <c r="F1552" s="23" t="s">
        <v>20</v>
      </c>
      <c r="G1552" s="23">
        <v>75</v>
      </c>
      <c r="H1552" s="23">
        <v>17</v>
      </c>
      <c r="I1552" s="24">
        <v>45339</v>
      </c>
      <c r="J1552" s="23" t="s">
        <v>221</v>
      </c>
      <c r="K1552" s="23" t="s">
        <v>1333</v>
      </c>
      <c r="L1552" s="23">
        <v>28</v>
      </c>
      <c r="M1552" s="23" t="s">
        <v>23</v>
      </c>
      <c r="N1552" s="24">
        <v>45111</v>
      </c>
      <c r="O1552" s="23" t="s">
        <v>24</v>
      </c>
      <c r="P1552" s="23">
        <v>52.272100000000002</v>
      </c>
      <c r="Q1552" s="23">
        <v>8.4063999999999997</v>
      </c>
      <c r="R1552" s="25">
        <f t="shared" si="73"/>
        <v>228</v>
      </c>
      <c r="S1552" t="str">
        <f t="shared" si="74"/>
        <v>0</v>
      </c>
      <c r="T1552" t="str">
        <f t="shared" si="72"/>
        <v>0</v>
      </c>
    </row>
    <row r="1553" spans="1:20" hidden="1" x14ac:dyDescent="0.3">
      <c r="A1553" s="26" t="s">
        <v>634</v>
      </c>
      <c r="B1553" s="26" t="s">
        <v>635</v>
      </c>
      <c r="C1553" s="26" t="s">
        <v>42</v>
      </c>
      <c r="D1553" s="26">
        <v>749.8</v>
      </c>
      <c r="E1553" s="26">
        <v>511</v>
      </c>
      <c r="F1553" s="26" t="s">
        <v>20</v>
      </c>
      <c r="G1553" s="26">
        <v>65</v>
      </c>
      <c r="H1553" s="26">
        <v>5</v>
      </c>
      <c r="I1553" s="27">
        <v>45791</v>
      </c>
      <c r="J1553" s="26" t="s">
        <v>321</v>
      </c>
      <c r="K1553" s="26" t="s">
        <v>629</v>
      </c>
      <c r="L1553" s="26">
        <v>39</v>
      </c>
      <c r="M1553" s="26" t="s">
        <v>23</v>
      </c>
      <c r="N1553" s="27">
        <v>45718</v>
      </c>
      <c r="O1553" s="26" t="s">
        <v>90</v>
      </c>
      <c r="P1553" s="26">
        <v>48.9161</v>
      </c>
      <c r="Q1553" s="26">
        <v>11.975899999999999</v>
      </c>
      <c r="R1553" s="28">
        <f t="shared" si="73"/>
        <v>73</v>
      </c>
      <c r="S1553" t="str">
        <f t="shared" si="74"/>
        <v>0</v>
      </c>
      <c r="T1553" t="str">
        <f t="shared" si="72"/>
        <v>0</v>
      </c>
    </row>
    <row r="1554" spans="1:20" hidden="1" x14ac:dyDescent="0.3">
      <c r="A1554" s="23" t="s">
        <v>2976</v>
      </c>
      <c r="B1554" s="23" t="s">
        <v>2977</v>
      </c>
      <c r="C1554" s="23" t="s">
        <v>65</v>
      </c>
      <c r="D1554" s="23">
        <v>917.37</v>
      </c>
      <c r="E1554" s="23">
        <v>685</v>
      </c>
      <c r="F1554" s="23" t="s">
        <v>20</v>
      </c>
      <c r="G1554" s="23">
        <v>92</v>
      </c>
      <c r="H1554" s="23">
        <v>15</v>
      </c>
      <c r="I1554" s="24">
        <v>45809</v>
      </c>
      <c r="J1554" s="23" t="s">
        <v>221</v>
      </c>
      <c r="K1554" s="23" t="s">
        <v>2973</v>
      </c>
      <c r="L1554" s="23">
        <v>45</v>
      </c>
      <c r="M1554" s="23" t="s">
        <v>23</v>
      </c>
      <c r="N1554" s="24">
        <v>45723</v>
      </c>
      <c r="O1554" s="23" t="s">
        <v>49</v>
      </c>
      <c r="P1554" s="23">
        <v>54.7898</v>
      </c>
      <c r="Q1554" s="23">
        <v>24.061599999999999</v>
      </c>
      <c r="R1554" s="25">
        <f t="shared" si="73"/>
        <v>86</v>
      </c>
      <c r="S1554" t="str">
        <f t="shared" si="74"/>
        <v>0</v>
      </c>
      <c r="T1554" t="str">
        <f t="shared" si="72"/>
        <v>0</v>
      </c>
    </row>
    <row r="1555" spans="1:20" hidden="1" x14ac:dyDescent="0.3">
      <c r="A1555" s="26" t="s">
        <v>5807</v>
      </c>
      <c r="B1555" s="26" t="s">
        <v>5808</v>
      </c>
      <c r="C1555" s="26" t="s">
        <v>36</v>
      </c>
      <c r="D1555" s="26">
        <v>343.79</v>
      </c>
      <c r="E1555" s="26">
        <v>811</v>
      </c>
      <c r="F1555" s="26" t="s">
        <v>47</v>
      </c>
      <c r="G1555" s="26">
        <v>80</v>
      </c>
      <c r="H1555" s="26">
        <v>20</v>
      </c>
      <c r="I1555" s="27">
        <v>45416</v>
      </c>
      <c r="J1555" s="26" t="s">
        <v>33</v>
      </c>
      <c r="K1555" s="26" t="s">
        <v>5806</v>
      </c>
      <c r="L1555" s="26">
        <v>9</v>
      </c>
      <c r="M1555" s="26" t="s">
        <v>23</v>
      </c>
      <c r="N1555" s="27">
        <v>45236</v>
      </c>
      <c r="O1555" s="26" t="s">
        <v>138</v>
      </c>
      <c r="P1555" s="26">
        <v>43.173900000000003</v>
      </c>
      <c r="Q1555" s="26">
        <v>-0.53400000000000003</v>
      </c>
      <c r="R1555" s="28">
        <f t="shared" si="73"/>
        <v>180</v>
      </c>
      <c r="S1555" t="str">
        <f t="shared" si="74"/>
        <v>0</v>
      </c>
      <c r="T1555" t="str">
        <f t="shared" si="72"/>
        <v>0</v>
      </c>
    </row>
    <row r="1556" spans="1:20" hidden="1" x14ac:dyDescent="0.3">
      <c r="A1556" s="23" t="s">
        <v>102</v>
      </c>
      <c r="B1556" s="23" t="s">
        <v>103</v>
      </c>
      <c r="C1556" s="23" t="s">
        <v>55</v>
      </c>
      <c r="D1556" s="23">
        <v>450</v>
      </c>
      <c r="E1556" s="23">
        <v>962</v>
      </c>
      <c r="F1556" s="23" t="s">
        <v>47</v>
      </c>
      <c r="G1556" s="23">
        <v>75</v>
      </c>
      <c r="H1556" s="23">
        <v>24</v>
      </c>
      <c r="I1556" s="24">
        <v>45305</v>
      </c>
      <c r="J1556" s="23" t="s">
        <v>104</v>
      </c>
      <c r="K1556" s="23" t="s">
        <v>101</v>
      </c>
      <c r="L1556" s="23">
        <v>37</v>
      </c>
      <c r="M1556" s="23" t="s">
        <v>23</v>
      </c>
      <c r="N1556" s="24">
        <v>45101</v>
      </c>
      <c r="O1556" s="23" t="s">
        <v>44</v>
      </c>
      <c r="P1556" s="23">
        <v>41.703499999999998</v>
      </c>
      <c r="Q1556" s="23">
        <v>14.502800000000001</v>
      </c>
      <c r="R1556" s="25">
        <f t="shared" si="73"/>
        <v>204</v>
      </c>
      <c r="S1556" t="str">
        <f t="shared" si="74"/>
        <v>0</v>
      </c>
      <c r="T1556" t="str">
        <f t="shared" si="72"/>
        <v>0</v>
      </c>
    </row>
    <row r="1557" spans="1:20" hidden="1" x14ac:dyDescent="0.3">
      <c r="A1557" s="26" t="s">
        <v>5518</v>
      </c>
      <c r="B1557" s="26" t="s">
        <v>5519</v>
      </c>
      <c r="C1557" s="26" t="s">
        <v>32</v>
      </c>
      <c r="D1557" s="26">
        <v>900.48</v>
      </c>
      <c r="E1557" s="26">
        <v>986</v>
      </c>
      <c r="F1557" s="26" t="s">
        <v>47</v>
      </c>
      <c r="G1557" s="26">
        <v>54</v>
      </c>
      <c r="H1557" s="26">
        <v>25</v>
      </c>
      <c r="I1557" s="27">
        <v>45303</v>
      </c>
      <c r="J1557" s="26" t="s">
        <v>158</v>
      </c>
      <c r="K1557" s="26" t="s">
        <v>5513</v>
      </c>
      <c r="L1557" s="26">
        <v>15</v>
      </c>
      <c r="M1557" s="26" t="s">
        <v>23</v>
      </c>
      <c r="N1557" s="27">
        <v>45233</v>
      </c>
      <c r="O1557" s="26" t="s">
        <v>24</v>
      </c>
      <c r="P1557" s="26">
        <v>51.313200000000002</v>
      </c>
      <c r="Q1557" s="26">
        <v>14.7219</v>
      </c>
      <c r="R1557" s="28">
        <f t="shared" si="73"/>
        <v>70</v>
      </c>
      <c r="S1557" t="str">
        <f t="shared" si="74"/>
        <v>0</v>
      </c>
      <c r="T1557" t="str">
        <f t="shared" si="72"/>
        <v>0</v>
      </c>
    </row>
    <row r="1558" spans="1:20" hidden="1" x14ac:dyDescent="0.3">
      <c r="A1558" s="23" t="s">
        <v>5913</v>
      </c>
      <c r="B1558" s="23" t="s">
        <v>5914</v>
      </c>
      <c r="C1558" s="23" t="s">
        <v>72</v>
      </c>
      <c r="D1558" s="23">
        <v>364.9</v>
      </c>
      <c r="E1558" s="23">
        <v>51</v>
      </c>
      <c r="F1558" s="23" t="s">
        <v>27</v>
      </c>
      <c r="G1558" s="23">
        <v>96</v>
      </c>
      <c r="H1558" s="23">
        <v>12</v>
      </c>
      <c r="I1558" s="24">
        <v>45828</v>
      </c>
      <c r="J1558" s="23" t="s">
        <v>154</v>
      </c>
      <c r="K1558" s="23" t="s">
        <v>5908</v>
      </c>
      <c r="L1558" s="23">
        <v>12</v>
      </c>
      <c r="M1558" s="23" t="s">
        <v>23</v>
      </c>
      <c r="N1558" s="24">
        <v>45627</v>
      </c>
      <c r="O1558" s="23" t="s">
        <v>39</v>
      </c>
      <c r="P1558" s="23">
        <v>65.2911</v>
      </c>
      <c r="Q1558" s="23">
        <v>13.877800000000001</v>
      </c>
      <c r="R1558" s="25">
        <f t="shared" si="73"/>
        <v>201</v>
      </c>
      <c r="S1558" t="str">
        <f t="shared" si="74"/>
        <v>1</v>
      </c>
      <c r="T1558" t="str">
        <f t="shared" si="72"/>
        <v>1</v>
      </c>
    </row>
    <row r="1559" spans="1:20" x14ac:dyDescent="0.3">
      <c r="A1559" s="26" t="s">
        <v>8855</v>
      </c>
      <c r="B1559" s="26" t="s">
        <v>8856</v>
      </c>
      <c r="C1559" s="26" t="s">
        <v>72</v>
      </c>
      <c r="D1559" s="26">
        <v>485.71</v>
      </c>
      <c r="E1559" s="26">
        <v>289</v>
      </c>
      <c r="F1559" s="26" t="s">
        <v>27</v>
      </c>
      <c r="G1559" s="26">
        <v>77</v>
      </c>
      <c r="H1559" s="26">
        <v>4</v>
      </c>
      <c r="I1559" s="27">
        <v>45720</v>
      </c>
      <c r="J1559" s="26" t="s">
        <v>360</v>
      </c>
      <c r="K1559" s="26" t="s">
        <v>8852</v>
      </c>
      <c r="L1559" s="26">
        <v>25</v>
      </c>
      <c r="M1559" s="26" t="s">
        <v>23</v>
      </c>
      <c r="N1559" s="27">
        <v>45683</v>
      </c>
      <c r="O1559" s="26" t="s">
        <v>77</v>
      </c>
      <c r="P1559" s="26">
        <v>49.7102</v>
      </c>
      <c r="Q1559" s="26">
        <v>5.1848000000000001</v>
      </c>
      <c r="R1559" s="28">
        <f t="shared" si="73"/>
        <v>37</v>
      </c>
      <c r="S1559" t="str">
        <f t="shared" si="74"/>
        <v>0</v>
      </c>
      <c r="T1559" t="str">
        <f t="shared" si="72"/>
        <v>0</v>
      </c>
    </row>
    <row r="1560" spans="1:20" hidden="1" x14ac:dyDescent="0.3">
      <c r="A1560" s="23" t="s">
        <v>6726</v>
      </c>
      <c r="B1560" s="23" t="s">
        <v>6727</v>
      </c>
      <c r="C1560" s="23" t="s">
        <v>72</v>
      </c>
      <c r="D1560" s="23">
        <v>905.46</v>
      </c>
      <c r="E1560" s="23">
        <v>445</v>
      </c>
      <c r="F1560" s="23" t="s">
        <v>20</v>
      </c>
      <c r="G1560" s="23">
        <v>73</v>
      </c>
      <c r="H1560" s="23">
        <v>15</v>
      </c>
      <c r="I1560" s="24">
        <v>45365</v>
      </c>
      <c r="J1560" s="23" t="s">
        <v>328</v>
      </c>
      <c r="K1560" s="23" t="s">
        <v>6728</v>
      </c>
      <c r="L1560" s="23">
        <v>36</v>
      </c>
      <c r="M1560" s="23" t="s">
        <v>23</v>
      </c>
      <c r="N1560" s="24">
        <v>45106</v>
      </c>
      <c r="O1560" s="23" t="s">
        <v>138</v>
      </c>
      <c r="P1560" s="23">
        <v>42.852800000000002</v>
      </c>
      <c r="Q1560" s="23">
        <v>6.4001000000000001</v>
      </c>
      <c r="R1560" s="25">
        <f t="shared" si="73"/>
        <v>259</v>
      </c>
      <c r="S1560" t="str">
        <f t="shared" si="74"/>
        <v>0</v>
      </c>
      <c r="T1560" t="str">
        <f t="shared" si="72"/>
        <v>0</v>
      </c>
    </row>
    <row r="1561" spans="1:20" x14ac:dyDescent="0.3">
      <c r="A1561" s="26" t="s">
        <v>7184</v>
      </c>
      <c r="B1561" s="26" t="s">
        <v>7185</v>
      </c>
      <c r="C1561" s="26" t="s">
        <v>19</v>
      </c>
      <c r="D1561" s="26">
        <v>804.22</v>
      </c>
      <c r="E1561" s="26">
        <v>236</v>
      </c>
      <c r="F1561" s="26" t="s">
        <v>27</v>
      </c>
      <c r="G1561" s="26">
        <v>25</v>
      </c>
      <c r="H1561" s="26">
        <v>3</v>
      </c>
      <c r="I1561" s="27">
        <v>45517</v>
      </c>
      <c r="J1561" s="26" t="s">
        <v>126</v>
      </c>
      <c r="K1561" s="26" t="s">
        <v>7181</v>
      </c>
      <c r="L1561" s="26">
        <v>9</v>
      </c>
      <c r="M1561" s="26" t="s">
        <v>38</v>
      </c>
      <c r="N1561" s="27">
        <v>45253</v>
      </c>
      <c r="O1561" s="26" t="s">
        <v>77</v>
      </c>
      <c r="P1561" s="26">
        <v>50.122100000000003</v>
      </c>
      <c r="Q1561" s="26">
        <v>3.7749000000000001</v>
      </c>
      <c r="R1561" s="28">
        <f t="shared" si="73"/>
        <v>264</v>
      </c>
      <c r="S1561" t="str">
        <f t="shared" si="74"/>
        <v>0</v>
      </c>
      <c r="T1561" t="str">
        <f t="shared" si="72"/>
        <v>0</v>
      </c>
    </row>
    <row r="1562" spans="1:20" hidden="1" x14ac:dyDescent="0.3">
      <c r="A1562" s="23" t="s">
        <v>7034</v>
      </c>
      <c r="B1562" s="23" t="s">
        <v>7035</v>
      </c>
      <c r="C1562" s="23" t="s">
        <v>36</v>
      </c>
      <c r="D1562" s="23">
        <v>251</v>
      </c>
      <c r="E1562" s="23">
        <v>788</v>
      </c>
      <c r="F1562" s="23" t="s">
        <v>47</v>
      </c>
      <c r="G1562" s="23">
        <v>19</v>
      </c>
      <c r="H1562" s="23">
        <v>14</v>
      </c>
      <c r="I1562" s="24">
        <v>45496</v>
      </c>
      <c r="J1562" s="23" t="s">
        <v>61</v>
      </c>
      <c r="K1562" s="23" t="s">
        <v>7033</v>
      </c>
      <c r="L1562" s="23">
        <v>38</v>
      </c>
      <c r="M1562" s="23" t="s">
        <v>23</v>
      </c>
      <c r="N1562" s="24">
        <v>45432</v>
      </c>
      <c r="O1562" s="23" t="s">
        <v>39</v>
      </c>
      <c r="P1562" s="23">
        <v>55.448999999999998</v>
      </c>
      <c r="Q1562" s="23">
        <v>20.283200000000001</v>
      </c>
      <c r="R1562" s="25">
        <f t="shared" si="73"/>
        <v>64</v>
      </c>
      <c r="S1562" t="str">
        <f t="shared" si="74"/>
        <v>0</v>
      </c>
      <c r="T1562" t="str">
        <f t="shared" si="72"/>
        <v>0</v>
      </c>
    </row>
    <row r="1563" spans="1:20" hidden="1" x14ac:dyDescent="0.3">
      <c r="A1563" s="26" t="s">
        <v>6950</v>
      </c>
      <c r="B1563" s="26" t="s">
        <v>6951</v>
      </c>
      <c r="C1563" s="26" t="s">
        <v>42</v>
      </c>
      <c r="D1563" s="26">
        <v>331.55</v>
      </c>
      <c r="E1563" s="26">
        <v>490</v>
      </c>
      <c r="F1563" s="26" t="s">
        <v>20</v>
      </c>
      <c r="G1563" s="26">
        <v>30</v>
      </c>
      <c r="H1563" s="26">
        <v>4</v>
      </c>
      <c r="I1563" s="27">
        <v>45224</v>
      </c>
      <c r="J1563" s="26" t="s">
        <v>224</v>
      </c>
      <c r="K1563" s="26" t="s">
        <v>6947</v>
      </c>
      <c r="L1563" s="26">
        <v>13</v>
      </c>
      <c r="M1563" s="26" t="s">
        <v>23</v>
      </c>
      <c r="N1563" s="27">
        <v>45181</v>
      </c>
      <c r="O1563" s="26" t="s">
        <v>24</v>
      </c>
      <c r="P1563" s="26">
        <v>48.160899999999998</v>
      </c>
      <c r="Q1563" s="26">
        <v>12.933199999999999</v>
      </c>
      <c r="R1563" s="28">
        <f t="shared" si="73"/>
        <v>43</v>
      </c>
      <c r="S1563" t="str">
        <f t="shared" si="74"/>
        <v>0</v>
      </c>
      <c r="T1563" t="str">
        <f t="shared" si="72"/>
        <v>0</v>
      </c>
    </row>
    <row r="1564" spans="1:20" x14ac:dyDescent="0.3">
      <c r="A1564" s="23" t="s">
        <v>6838</v>
      </c>
      <c r="B1564" s="23" t="s">
        <v>6839</v>
      </c>
      <c r="C1564" s="23" t="s">
        <v>19</v>
      </c>
      <c r="D1564" s="23">
        <v>359.43</v>
      </c>
      <c r="E1564" s="23">
        <v>279</v>
      </c>
      <c r="F1564" s="23" t="s">
        <v>27</v>
      </c>
      <c r="G1564" s="23">
        <v>21</v>
      </c>
      <c r="H1564" s="23">
        <v>19</v>
      </c>
      <c r="I1564" s="24">
        <v>45880</v>
      </c>
      <c r="J1564" s="23" t="s">
        <v>48</v>
      </c>
      <c r="K1564" s="23" t="s">
        <v>6835</v>
      </c>
      <c r="L1564" s="23">
        <v>42</v>
      </c>
      <c r="M1564" s="23" t="s">
        <v>23</v>
      </c>
      <c r="N1564" s="24">
        <v>45610</v>
      </c>
      <c r="O1564" s="23" t="s">
        <v>112</v>
      </c>
      <c r="P1564" s="23">
        <v>54.228400000000001</v>
      </c>
      <c r="Q1564" s="23">
        <v>-0.35720000000000002</v>
      </c>
      <c r="R1564" s="25">
        <f t="shared" si="73"/>
        <v>270</v>
      </c>
      <c r="S1564" t="str">
        <f t="shared" si="74"/>
        <v>0</v>
      </c>
      <c r="T1564" t="str">
        <f t="shared" si="72"/>
        <v>0</v>
      </c>
    </row>
    <row r="1565" spans="1:20" x14ac:dyDescent="0.3">
      <c r="A1565" s="26" t="s">
        <v>8603</v>
      </c>
      <c r="B1565" s="26" t="s">
        <v>8604</v>
      </c>
      <c r="C1565" s="26" t="s">
        <v>42</v>
      </c>
      <c r="D1565" s="26">
        <v>913.61</v>
      </c>
      <c r="E1565" s="26">
        <v>43</v>
      </c>
      <c r="F1565" s="26" t="s">
        <v>27</v>
      </c>
      <c r="G1565" s="26">
        <v>22</v>
      </c>
      <c r="H1565" s="26">
        <v>6</v>
      </c>
      <c r="I1565" s="27">
        <v>45387</v>
      </c>
      <c r="J1565" s="26" t="s">
        <v>218</v>
      </c>
      <c r="K1565" s="26" t="s">
        <v>8598</v>
      </c>
      <c r="L1565" s="26">
        <v>47</v>
      </c>
      <c r="M1565" s="26" t="s">
        <v>23</v>
      </c>
      <c r="N1565" s="27">
        <v>45255</v>
      </c>
      <c r="O1565" s="26" t="s">
        <v>77</v>
      </c>
      <c r="P1565" s="26">
        <v>50.667900000000003</v>
      </c>
      <c r="Q1565" s="26">
        <v>2.8214999999999999</v>
      </c>
      <c r="R1565" s="28">
        <f t="shared" si="73"/>
        <v>132</v>
      </c>
      <c r="S1565" t="str">
        <f t="shared" si="74"/>
        <v>0</v>
      </c>
      <c r="T1565" t="str">
        <f t="shared" si="72"/>
        <v>0</v>
      </c>
    </row>
    <row r="1566" spans="1:20" hidden="1" x14ac:dyDescent="0.3">
      <c r="A1566" s="23" t="s">
        <v>7424</v>
      </c>
      <c r="B1566" s="23" t="s">
        <v>7425</v>
      </c>
      <c r="C1566" s="23" t="s">
        <v>19</v>
      </c>
      <c r="D1566" s="23">
        <v>998.94</v>
      </c>
      <c r="E1566" s="23">
        <v>881</v>
      </c>
      <c r="F1566" s="23" t="s">
        <v>47</v>
      </c>
      <c r="G1566" s="23">
        <v>90</v>
      </c>
      <c r="H1566" s="23">
        <v>17</v>
      </c>
      <c r="I1566" s="24">
        <v>45848</v>
      </c>
      <c r="J1566" s="23" t="s">
        <v>163</v>
      </c>
      <c r="K1566" s="23" t="s">
        <v>7423</v>
      </c>
      <c r="L1566" s="23">
        <v>36</v>
      </c>
      <c r="M1566" s="23" t="s">
        <v>23</v>
      </c>
      <c r="N1566" s="24">
        <v>45733</v>
      </c>
      <c r="O1566" s="23" t="s">
        <v>138</v>
      </c>
      <c r="P1566" s="23">
        <v>48.803400000000003</v>
      </c>
      <c r="Q1566" s="23">
        <v>-4.0808999999999997</v>
      </c>
      <c r="R1566" s="25">
        <f t="shared" si="73"/>
        <v>115</v>
      </c>
      <c r="S1566" t="str">
        <f t="shared" si="74"/>
        <v>0</v>
      </c>
      <c r="T1566" t="str">
        <f t="shared" si="72"/>
        <v>0</v>
      </c>
    </row>
    <row r="1567" spans="1:20" hidden="1" x14ac:dyDescent="0.3">
      <c r="A1567" s="26" t="s">
        <v>1116</v>
      </c>
      <c r="B1567" s="26" t="s">
        <v>1117</v>
      </c>
      <c r="C1567" s="26" t="s">
        <v>65</v>
      </c>
      <c r="D1567" s="26">
        <v>776.26</v>
      </c>
      <c r="E1567" s="26">
        <v>765</v>
      </c>
      <c r="F1567" s="26" t="s">
        <v>47</v>
      </c>
      <c r="G1567" s="26">
        <v>91</v>
      </c>
      <c r="H1567" s="26">
        <v>18</v>
      </c>
      <c r="I1567" s="27">
        <v>45255</v>
      </c>
      <c r="J1567" s="26" t="s">
        <v>33</v>
      </c>
      <c r="K1567" s="26" t="s">
        <v>1115</v>
      </c>
      <c r="L1567" s="26">
        <v>14</v>
      </c>
      <c r="M1567" s="26" t="s">
        <v>23</v>
      </c>
      <c r="N1567" s="27">
        <v>45254</v>
      </c>
      <c r="O1567" s="26" t="s">
        <v>29</v>
      </c>
      <c r="P1567" s="26">
        <v>39.733899999999998</v>
      </c>
      <c r="Q1567" s="26">
        <v>-7.1284000000000001</v>
      </c>
      <c r="R1567" s="28">
        <f t="shared" si="73"/>
        <v>1</v>
      </c>
      <c r="S1567" t="str">
        <f t="shared" si="74"/>
        <v>0</v>
      </c>
      <c r="T1567" t="str">
        <f t="shared" si="72"/>
        <v>0</v>
      </c>
    </row>
    <row r="1568" spans="1:20" hidden="1" x14ac:dyDescent="0.3">
      <c r="A1568" s="23" t="s">
        <v>4203</v>
      </c>
      <c r="B1568" s="23" t="s">
        <v>4204</v>
      </c>
      <c r="C1568" s="23" t="s">
        <v>42</v>
      </c>
      <c r="D1568" s="23">
        <v>489.48</v>
      </c>
      <c r="E1568" s="23">
        <v>936</v>
      </c>
      <c r="F1568" s="23" t="s">
        <v>47</v>
      </c>
      <c r="G1568" s="23">
        <v>19</v>
      </c>
      <c r="H1568" s="23">
        <v>8</v>
      </c>
      <c r="I1568" s="24">
        <v>45469</v>
      </c>
      <c r="J1568" s="23" t="s">
        <v>58</v>
      </c>
      <c r="K1568" s="23" t="s">
        <v>4202</v>
      </c>
      <c r="L1568" s="23">
        <v>16</v>
      </c>
      <c r="M1568" s="23" t="s">
        <v>23</v>
      </c>
      <c r="N1568" s="24">
        <v>45404</v>
      </c>
      <c r="O1568" s="23" t="s">
        <v>84</v>
      </c>
      <c r="P1568" s="23">
        <v>52.831299999999999</v>
      </c>
      <c r="Q1568" s="23">
        <v>6.8552</v>
      </c>
      <c r="R1568" s="25">
        <f t="shared" si="73"/>
        <v>65</v>
      </c>
      <c r="S1568" t="str">
        <f t="shared" si="74"/>
        <v>0</v>
      </c>
      <c r="T1568" t="str">
        <f t="shared" si="72"/>
        <v>0</v>
      </c>
    </row>
    <row r="1569" spans="1:20" hidden="1" x14ac:dyDescent="0.3">
      <c r="A1569" s="26" t="s">
        <v>10915</v>
      </c>
      <c r="B1569" s="26" t="s">
        <v>10916</v>
      </c>
      <c r="C1569" s="26" t="s">
        <v>19</v>
      </c>
      <c r="D1569" s="26">
        <v>20.07</v>
      </c>
      <c r="E1569" s="26">
        <v>924</v>
      </c>
      <c r="F1569" s="26" t="s">
        <v>47</v>
      </c>
      <c r="G1569" s="26">
        <v>22</v>
      </c>
      <c r="H1569" s="26">
        <v>19</v>
      </c>
      <c r="I1569" s="27">
        <v>45354</v>
      </c>
      <c r="J1569" s="26" t="s">
        <v>76</v>
      </c>
      <c r="K1569" s="26" t="s">
        <v>10914</v>
      </c>
      <c r="L1569" s="26">
        <v>39</v>
      </c>
      <c r="M1569" s="26" t="s">
        <v>23</v>
      </c>
      <c r="N1569" s="27">
        <v>45098</v>
      </c>
      <c r="O1569" s="26" t="s">
        <v>44</v>
      </c>
      <c r="P1569" s="26">
        <v>42.418300000000002</v>
      </c>
      <c r="Q1569" s="26">
        <v>12.873100000000001</v>
      </c>
      <c r="R1569" s="28">
        <f t="shared" si="73"/>
        <v>256</v>
      </c>
      <c r="S1569" t="str">
        <f t="shared" si="74"/>
        <v>0</v>
      </c>
      <c r="T1569" t="str">
        <f t="shared" si="72"/>
        <v>0</v>
      </c>
    </row>
    <row r="1570" spans="1:20" hidden="1" x14ac:dyDescent="0.3">
      <c r="A1570" s="23" t="s">
        <v>7575</v>
      </c>
      <c r="B1570" s="23" t="s">
        <v>7576</v>
      </c>
      <c r="C1570" s="23" t="s">
        <v>72</v>
      </c>
      <c r="D1570" s="23">
        <v>700.51</v>
      </c>
      <c r="E1570" s="23">
        <v>358</v>
      </c>
      <c r="F1570" s="23" t="s">
        <v>20</v>
      </c>
      <c r="G1570" s="23">
        <v>43</v>
      </c>
      <c r="H1570" s="23">
        <v>20</v>
      </c>
      <c r="I1570" s="24">
        <v>45666</v>
      </c>
      <c r="J1570" s="23" t="s">
        <v>100</v>
      </c>
      <c r="K1570" s="23" t="s">
        <v>7572</v>
      </c>
      <c r="L1570" s="23">
        <v>43</v>
      </c>
      <c r="M1570" s="23" t="s">
        <v>23</v>
      </c>
      <c r="N1570" s="24">
        <v>45344</v>
      </c>
      <c r="O1570" s="23" t="s">
        <v>112</v>
      </c>
      <c r="P1570" s="23">
        <v>56.622900000000001</v>
      </c>
      <c r="Q1570" s="23">
        <v>-8.1492000000000004</v>
      </c>
      <c r="R1570" s="25">
        <f t="shared" si="73"/>
        <v>322</v>
      </c>
      <c r="S1570" t="str">
        <f t="shared" si="74"/>
        <v>0</v>
      </c>
      <c r="T1570" t="str">
        <f t="shared" si="72"/>
        <v>0</v>
      </c>
    </row>
    <row r="1571" spans="1:20" hidden="1" x14ac:dyDescent="0.3">
      <c r="A1571" s="26" t="s">
        <v>7524</v>
      </c>
      <c r="B1571" s="26" t="s">
        <v>7525</v>
      </c>
      <c r="C1571" s="26" t="s">
        <v>42</v>
      </c>
      <c r="D1571" s="26">
        <v>395.47</v>
      </c>
      <c r="E1571" s="26">
        <v>645</v>
      </c>
      <c r="F1571" s="26" t="s">
        <v>20</v>
      </c>
      <c r="G1571" s="26">
        <v>68</v>
      </c>
      <c r="H1571" s="26">
        <v>12</v>
      </c>
      <c r="I1571" s="27">
        <v>45920</v>
      </c>
      <c r="J1571" s="26" t="s">
        <v>33</v>
      </c>
      <c r="K1571" s="26" t="s">
        <v>7523</v>
      </c>
      <c r="L1571" s="26">
        <v>22</v>
      </c>
      <c r="M1571" s="26" t="s">
        <v>38</v>
      </c>
      <c r="N1571" s="27">
        <v>45592</v>
      </c>
      <c r="O1571" s="26" t="s">
        <v>77</v>
      </c>
      <c r="P1571" s="26">
        <v>51.335500000000003</v>
      </c>
      <c r="Q1571" s="26">
        <v>3.2700999999999998</v>
      </c>
      <c r="R1571" s="28">
        <f t="shared" si="73"/>
        <v>328</v>
      </c>
      <c r="S1571" t="str">
        <f t="shared" si="74"/>
        <v>0</v>
      </c>
      <c r="T1571" t="str">
        <f t="shared" si="72"/>
        <v>0</v>
      </c>
    </row>
    <row r="1572" spans="1:20" hidden="1" x14ac:dyDescent="0.3">
      <c r="A1572" s="23" t="s">
        <v>8144</v>
      </c>
      <c r="B1572" s="23" t="s">
        <v>8145</v>
      </c>
      <c r="C1572" s="23" t="s">
        <v>36</v>
      </c>
      <c r="D1572" s="23">
        <v>636.66</v>
      </c>
      <c r="E1572" s="23">
        <v>567</v>
      </c>
      <c r="F1572" s="23" t="s">
        <v>20</v>
      </c>
      <c r="G1572" s="23">
        <v>58</v>
      </c>
      <c r="H1572" s="23">
        <v>17</v>
      </c>
      <c r="I1572" s="24">
        <v>45410</v>
      </c>
      <c r="J1572" s="23" t="s">
        <v>93</v>
      </c>
      <c r="K1572" s="23" t="s">
        <v>8143</v>
      </c>
      <c r="L1572" s="23">
        <v>27</v>
      </c>
      <c r="M1572" s="23" t="s">
        <v>23</v>
      </c>
      <c r="N1572" s="24">
        <v>45107</v>
      </c>
      <c r="O1572" s="23" t="s">
        <v>90</v>
      </c>
      <c r="P1572" s="23">
        <v>48.9587</v>
      </c>
      <c r="Q1572" s="23">
        <v>15.1692</v>
      </c>
      <c r="R1572" s="25">
        <f t="shared" si="73"/>
        <v>303</v>
      </c>
      <c r="S1572" t="str">
        <f t="shared" si="74"/>
        <v>0</v>
      </c>
      <c r="T1572" t="str">
        <f t="shared" si="72"/>
        <v>0</v>
      </c>
    </row>
    <row r="1573" spans="1:20" hidden="1" x14ac:dyDescent="0.3">
      <c r="A1573" s="26" t="s">
        <v>8508</v>
      </c>
      <c r="B1573" s="26" t="s">
        <v>8509</v>
      </c>
      <c r="C1573" s="26" t="s">
        <v>42</v>
      </c>
      <c r="D1573" s="26">
        <v>610.63</v>
      </c>
      <c r="E1573" s="26">
        <v>525</v>
      </c>
      <c r="F1573" s="26" t="s">
        <v>20</v>
      </c>
      <c r="G1573" s="26">
        <v>15</v>
      </c>
      <c r="H1573" s="26">
        <v>19</v>
      </c>
      <c r="I1573" s="27">
        <v>45941</v>
      </c>
      <c r="J1573" s="26" t="s">
        <v>179</v>
      </c>
      <c r="K1573" s="26" t="s">
        <v>8505</v>
      </c>
      <c r="L1573" s="26">
        <v>16</v>
      </c>
      <c r="M1573" s="26" t="s">
        <v>23</v>
      </c>
      <c r="N1573" s="27">
        <v>45645</v>
      </c>
      <c r="O1573" s="26" t="s">
        <v>44</v>
      </c>
      <c r="P1573" s="26">
        <v>44.729599999999998</v>
      </c>
      <c r="Q1573" s="26">
        <v>14.408799999999999</v>
      </c>
      <c r="R1573" s="28">
        <f t="shared" si="73"/>
        <v>296</v>
      </c>
      <c r="S1573" t="str">
        <f t="shared" si="74"/>
        <v>0</v>
      </c>
      <c r="T1573" t="str">
        <f t="shared" si="72"/>
        <v>0</v>
      </c>
    </row>
    <row r="1574" spans="1:20" hidden="1" x14ac:dyDescent="0.3">
      <c r="A1574" s="23" t="s">
        <v>5315</v>
      </c>
      <c r="B1574" s="23" t="s">
        <v>5316</v>
      </c>
      <c r="C1574" s="23" t="s">
        <v>32</v>
      </c>
      <c r="D1574" s="23">
        <v>486.02</v>
      </c>
      <c r="E1574" s="23">
        <v>689</v>
      </c>
      <c r="F1574" s="23" t="s">
        <v>20</v>
      </c>
      <c r="G1574" s="23">
        <v>21</v>
      </c>
      <c r="H1574" s="23">
        <v>1</v>
      </c>
      <c r="I1574" s="24">
        <v>45728</v>
      </c>
      <c r="J1574" s="23" t="s">
        <v>218</v>
      </c>
      <c r="K1574" s="23" t="s">
        <v>5314</v>
      </c>
      <c r="L1574" s="23">
        <v>35</v>
      </c>
      <c r="M1574" s="23" t="s">
        <v>23</v>
      </c>
      <c r="N1574" s="24">
        <v>45693</v>
      </c>
      <c r="O1574" s="23" t="s">
        <v>29</v>
      </c>
      <c r="P1574" s="23">
        <v>39.679000000000002</v>
      </c>
      <c r="Q1574" s="23">
        <v>-2.0975000000000001</v>
      </c>
      <c r="R1574" s="25">
        <f t="shared" si="73"/>
        <v>35</v>
      </c>
      <c r="S1574" t="str">
        <f t="shared" si="74"/>
        <v>0</v>
      </c>
      <c r="T1574" t="str">
        <f t="shared" si="72"/>
        <v>0</v>
      </c>
    </row>
    <row r="1575" spans="1:20" hidden="1" x14ac:dyDescent="0.3">
      <c r="A1575" s="26" t="s">
        <v>706</v>
      </c>
      <c r="B1575" s="26" t="s">
        <v>707</v>
      </c>
      <c r="C1575" s="26" t="s">
        <v>42</v>
      </c>
      <c r="D1575" s="26">
        <v>944.94</v>
      </c>
      <c r="E1575" s="26">
        <v>461</v>
      </c>
      <c r="F1575" s="26" t="s">
        <v>20</v>
      </c>
      <c r="G1575" s="26">
        <v>38</v>
      </c>
      <c r="H1575" s="26">
        <v>11</v>
      </c>
      <c r="I1575" s="27">
        <v>45282</v>
      </c>
      <c r="J1575" s="26" t="s">
        <v>48</v>
      </c>
      <c r="K1575" s="26" t="s">
        <v>703</v>
      </c>
      <c r="L1575" s="26">
        <v>15</v>
      </c>
      <c r="M1575" s="26" t="s">
        <v>23</v>
      </c>
      <c r="N1575" s="27">
        <v>45241</v>
      </c>
      <c r="O1575" s="26" t="s">
        <v>39</v>
      </c>
      <c r="P1575" s="26">
        <v>55.940399999999997</v>
      </c>
      <c r="Q1575" s="26">
        <v>19.273900000000001</v>
      </c>
      <c r="R1575" s="28">
        <f t="shared" si="73"/>
        <v>41</v>
      </c>
      <c r="S1575" t="str">
        <f t="shared" si="74"/>
        <v>0</v>
      </c>
      <c r="T1575" t="str">
        <f t="shared" si="72"/>
        <v>0</v>
      </c>
    </row>
    <row r="1576" spans="1:20" x14ac:dyDescent="0.3">
      <c r="A1576" s="23" t="s">
        <v>1481</v>
      </c>
      <c r="B1576" s="23" t="s">
        <v>1482</v>
      </c>
      <c r="C1576" s="23" t="s">
        <v>19</v>
      </c>
      <c r="D1576" s="23">
        <v>32.909999999999997</v>
      </c>
      <c r="E1576" s="23">
        <v>100</v>
      </c>
      <c r="F1576" s="23" t="s">
        <v>27</v>
      </c>
      <c r="G1576" s="23">
        <v>86</v>
      </c>
      <c r="H1576" s="23">
        <v>10</v>
      </c>
      <c r="I1576" s="24">
        <v>45668</v>
      </c>
      <c r="J1576" s="23" t="s">
        <v>197</v>
      </c>
      <c r="K1576" s="23" t="s">
        <v>1476</v>
      </c>
      <c r="L1576" s="23">
        <v>38</v>
      </c>
      <c r="M1576" s="23" t="s">
        <v>23</v>
      </c>
      <c r="N1576" s="24">
        <v>45611</v>
      </c>
      <c r="O1576" s="23" t="s">
        <v>84</v>
      </c>
      <c r="P1576" s="23">
        <v>52.490499999999997</v>
      </c>
      <c r="Q1576" s="23">
        <v>6.7756999999999996</v>
      </c>
      <c r="R1576" s="25">
        <f t="shared" si="73"/>
        <v>57</v>
      </c>
      <c r="S1576" t="str">
        <f t="shared" si="74"/>
        <v>0</v>
      </c>
      <c r="T1576" t="str">
        <f t="shared" si="72"/>
        <v>0</v>
      </c>
    </row>
    <row r="1577" spans="1:20" hidden="1" x14ac:dyDescent="0.3">
      <c r="A1577" s="26" t="s">
        <v>3900</v>
      </c>
      <c r="B1577" s="26" t="s">
        <v>3901</v>
      </c>
      <c r="C1577" s="26" t="s">
        <v>42</v>
      </c>
      <c r="D1577" s="26">
        <v>715.01</v>
      </c>
      <c r="E1577" s="26">
        <v>691</v>
      </c>
      <c r="F1577" s="26" t="s">
        <v>20</v>
      </c>
      <c r="G1577" s="26">
        <v>35</v>
      </c>
      <c r="H1577" s="26">
        <v>16</v>
      </c>
      <c r="I1577" s="27">
        <v>45514</v>
      </c>
      <c r="J1577" s="26" t="s">
        <v>556</v>
      </c>
      <c r="K1577" s="26" t="s">
        <v>3895</v>
      </c>
      <c r="L1577" s="26">
        <v>31</v>
      </c>
      <c r="M1577" s="26" t="s">
        <v>23</v>
      </c>
      <c r="N1577" s="27">
        <v>45279</v>
      </c>
      <c r="O1577" s="26" t="s">
        <v>24</v>
      </c>
      <c r="P1577" s="26">
        <v>51.143000000000001</v>
      </c>
      <c r="Q1577" s="26">
        <v>6.6020000000000003</v>
      </c>
      <c r="R1577" s="28">
        <f t="shared" si="73"/>
        <v>235</v>
      </c>
      <c r="S1577" t="str">
        <f t="shared" si="74"/>
        <v>0</v>
      </c>
      <c r="T1577" t="str">
        <f t="shared" si="72"/>
        <v>0</v>
      </c>
    </row>
    <row r="1578" spans="1:20" hidden="1" x14ac:dyDescent="0.3">
      <c r="A1578" s="23" t="s">
        <v>5578</v>
      </c>
      <c r="B1578" s="23" t="s">
        <v>5579</v>
      </c>
      <c r="C1578" s="23" t="s">
        <v>65</v>
      </c>
      <c r="D1578" s="23">
        <v>415.74</v>
      </c>
      <c r="E1578" s="23">
        <v>983</v>
      </c>
      <c r="F1578" s="23" t="s">
        <v>47</v>
      </c>
      <c r="G1578" s="23">
        <v>77</v>
      </c>
      <c r="H1578" s="23">
        <v>5</v>
      </c>
      <c r="I1578" s="24">
        <v>45446</v>
      </c>
      <c r="J1578" s="23" t="s">
        <v>118</v>
      </c>
      <c r="K1578" s="23" t="s">
        <v>5580</v>
      </c>
      <c r="L1578" s="23">
        <v>25</v>
      </c>
      <c r="M1578" s="23" t="s">
        <v>23</v>
      </c>
      <c r="N1578" s="24">
        <v>45127</v>
      </c>
      <c r="O1578" s="23" t="s">
        <v>29</v>
      </c>
      <c r="P1578" s="23">
        <v>38.388300000000001</v>
      </c>
      <c r="Q1578" s="23">
        <v>-1.0390999999999999</v>
      </c>
      <c r="R1578" s="25">
        <f t="shared" si="73"/>
        <v>319</v>
      </c>
      <c r="S1578" t="str">
        <f t="shared" si="74"/>
        <v>0</v>
      </c>
      <c r="T1578" t="str">
        <f t="shared" si="72"/>
        <v>0</v>
      </c>
    </row>
    <row r="1579" spans="1:20" hidden="1" x14ac:dyDescent="0.3">
      <c r="A1579" s="26" t="s">
        <v>9321</v>
      </c>
      <c r="B1579" s="26" t="s">
        <v>9322</v>
      </c>
      <c r="C1579" s="26" t="s">
        <v>55</v>
      </c>
      <c r="D1579" s="26">
        <v>716.65</v>
      </c>
      <c r="E1579" s="26">
        <v>460</v>
      </c>
      <c r="F1579" s="26" t="s">
        <v>20</v>
      </c>
      <c r="G1579" s="26">
        <v>88</v>
      </c>
      <c r="H1579" s="26">
        <v>17</v>
      </c>
      <c r="I1579" s="27">
        <v>45524</v>
      </c>
      <c r="J1579" s="26" t="s">
        <v>218</v>
      </c>
      <c r="K1579" s="26" t="s">
        <v>9323</v>
      </c>
      <c r="L1579" s="26">
        <v>14</v>
      </c>
      <c r="M1579" s="26" t="s">
        <v>23</v>
      </c>
      <c r="N1579" s="27">
        <v>45392</v>
      </c>
      <c r="O1579" s="26" t="s">
        <v>29</v>
      </c>
      <c r="P1579" s="26">
        <v>37.866199999999999</v>
      </c>
      <c r="Q1579" s="26">
        <v>-5.7652999999999999</v>
      </c>
      <c r="R1579" s="28">
        <f t="shared" si="73"/>
        <v>132</v>
      </c>
      <c r="S1579" t="str">
        <f t="shared" si="74"/>
        <v>0</v>
      </c>
      <c r="T1579" t="str">
        <f t="shared" si="72"/>
        <v>0</v>
      </c>
    </row>
    <row r="1580" spans="1:20" hidden="1" x14ac:dyDescent="0.3">
      <c r="A1580" s="23" t="s">
        <v>2983</v>
      </c>
      <c r="B1580" s="23" t="s">
        <v>2984</v>
      </c>
      <c r="C1580" s="23" t="s">
        <v>36</v>
      </c>
      <c r="D1580" s="23">
        <v>678.47</v>
      </c>
      <c r="E1580" s="23">
        <v>768</v>
      </c>
      <c r="F1580" s="23" t="s">
        <v>47</v>
      </c>
      <c r="G1580" s="23">
        <v>25</v>
      </c>
      <c r="H1580" s="23">
        <v>28</v>
      </c>
      <c r="I1580" s="24">
        <v>45611</v>
      </c>
      <c r="J1580" s="23" t="s">
        <v>48</v>
      </c>
      <c r="K1580" s="23" t="s">
        <v>2982</v>
      </c>
      <c r="L1580" s="23">
        <v>17</v>
      </c>
      <c r="M1580" s="23" t="s">
        <v>38</v>
      </c>
      <c r="N1580" s="24">
        <v>45559</v>
      </c>
      <c r="O1580" s="23" t="s">
        <v>39</v>
      </c>
      <c r="P1580" s="23">
        <v>66.622500000000002</v>
      </c>
      <c r="Q1580" s="23">
        <v>18.7546</v>
      </c>
      <c r="R1580" s="25">
        <f t="shared" si="73"/>
        <v>52</v>
      </c>
      <c r="S1580" t="str">
        <f t="shared" si="74"/>
        <v>0</v>
      </c>
      <c r="T1580" t="str">
        <f t="shared" si="72"/>
        <v>0</v>
      </c>
    </row>
    <row r="1581" spans="1:20" x14ac:dyDescent="0.3">
      <c r="A1581" s="26" t="s">
        <v>2390</v>
      </c>
      <c r="B1581" s="26" t="s">
        <v>2391</v>
      </c>
      <c r="C1581" s="26" t="s">
        <v>32</v>
      </c>
      <c r="D1581" s="26">
        <v>20.14</v>
      </c>
      <c r="E1581" s="26">
        <v>267</v>
      </c>
      <c r="F1581" s="26" t="s">
        <v>27</v>
      </c>
      <c r="G1581" s="26">
        <v>62</v>
      </c>
      <c r="H1581" s="26">
        <v>9</v>
      </c>
      <c r="I1581" s="27">
        <v>45528</v>
      </c>
      <c r="J1581" s="26" t="s">
        <v>224</v>
      </c>
      <c r="K1581" s="26" t="s">
        <v>2387</v>
      </c>
      <c r="L1581" s="26">
        <v>49</v>
      </c>
      <c r="M1581" s="26" t="s">
        <v>23</v>
      </c>
      <c r="N1581" s="27">
        <v>45185</v>
      </c>
      <c r="O1581" s="26" t="s">
        <v>49</v>
      </c>
      <c r="P1581" s="26">
        <v>51.9495</v>
      </c>
      <c r="Q1581" s="26">
        <v>17.284500000000001</v>
      </c>
      <c r="R1581" s="28">
        <f t="shared" si="73"/>
        <v>343</v>
      </c>
      <c r="S1581" t="str">
        <f t="shared" si="74"/>
        <v>0</v>
      </c>
      <c r="T1581" t="str">
        <f t="shared" si="72"/>
        <v>0</v>
      </c>
    </row>
    <row r="1582" spans="1:20" hidden="1" x14ac:dyDescent="0.3">
      <c r="A1582" s="23" t="s">
        <v>9061</v>
      </c>
      <c r="B1582" s="23" t="s">
        <v>9062</v>
      </c>
      <c r="C1582" s="23" t="s">
        <v>72</v>
      </c>
      <c r="D1582" s="23">
        <v>292.49</v>
      </c>
      <c r="E1582" s="23">
        <v>882</v>
      </c>
      <c r="F1582" s="23" t="s">
        <v>47</v>
      </c>
      <c r="G1582" s="23">
        <v>28</v>
      </c>
      <c r="H1582" s="23">
        <v>23</v>
      </c>
      <c r="I1582" s="24">
        <v>45943</v>
      </c>
      <c r="J1582" s="23" t="s">
        <v>185</v>
      </c>
      <c r="K1582" s="23" t="s">
        <v>9063</v>
      </c>
      <c r="L1582" s="23">
        <v>29</v>
      </c>
      <c r="M1582" s="23" t="s">
        <v>23</v>
      </c>
      <c r="N1582" s="24">
        <v>45730</v>
      </c>
      <c r="O1582" s="23" t="s">
        <v>39</v>
      </c>
      <c r="P1582" s="23">
        <v>65.386799999999994</v>
      </c>
      <c r="Q1582" s="23">
        <v>14.8691</v>
      </c>
      <c r="R1582" s="25">
        <f t="shared" si="73"/>
        <v>213</v>
      </c>
      <c r="S1582" t="str">
        <f t="shared" si="74"/>
        <v>0</v>
      </c>
      <c r="T1582" t="str">
        <f t="shared" si="72"/>
        <v>0</v>
      </c>
    </row>
    <row r="1583" spans="1:20" hidden="1" x14ac:dyDescent="0.3">
      <c r="A1583" s="26" t="s">
        <v>6044</v>
      </c>
      <c r="B1583" s="26" t="s">
        <v>6045</v>
      </c>
      <c r="C1583" s="26" t="s">
        <v>19</v>
      </c>
      <c r="D1583" s="26">
        <v>197.2</v>
      </c>
      <c r="E1583" s="26">
        <v>361</v>
      </c>
      <c r="F1583" s="26" t="s">
        <v>20</v>
      </c>
      <c r="G1583" s="26">
        <v>56</v>
      </c>
      <c r="H1583" s="26">
        <v>27</v>
      </c>
      <c r="I1583" s="27">
        <v>45429</v>
      </c>
      <c r="J1583" s="26" t="s">
        <v>163</v>
      </c>
      <c r="K1583" s="26" t="s">
        <v>6041</v>
      </c>
      <c r="L1583" s="26">
        <v>17</v>
      </c>
      <c r="M1583" s="26" t="s">
        <v>23</v>
      </c>
      <c r="N1583" s="27">
        <v>45103</v>
      </c>
      <c r="O1583" s="26" t="s">
        <v>49</v>
      </c>
      <c r="P1583" s="26">
        <v>53.274999999999999</v>
      </c>
      <c r="Q1583" s="26">
        <v>14.801</v>
      </c>
      <c r="R1583" s="28">
        <f t="shared" si="73"/>
        <v>326</v>
      </c>
      <c r="S1583" t="str">
        <f t="shared" si="74"/>
        <v>0</v>
      </c>
      <c r="T1583" t="str">
        <f t="shared" si="72"/>
        <v>0</v>
      </c>
    </row>
    <row r="1584" spans="1:20" hidden="1" x14ac:dyDescent="0.3">
      <c r="A1584" s="23" t="s">
        <v>1020</v>
      </c>
      <c r="B1584" s="23" t="s">
        <v>1021</v>
      </c>
      <c r="C1584" s="23" t="s">
        <v>72</v>
      </c>
      <c r="D1584" s="23">
        <v>175.32</v>
      </c>
      <c r="E1584" s="23">
        <v>407</v>
      </c>
      <c r="F1584" s="23" t="s">
        <v>20</v>
      </c>
      <c r="G1584" s="23">
        <v>99</v>
      </c>
      <c r="H1584" s="23">
        <v>8</v>
      </c>
      <c r="I1584" s="24">
        <v>45743</v>
      </c>
      <c r="J1584" s="23" t="s">
        <v>148</v>
      </c>
      <c r="K1584" s="23" t="s">
        <v>1015</v>
      </c>
      <c r="L1584" s="23">
        <v>45</v>
      </c>
      <c r="M1584" s="23" t="s">
        <v>23</v>
      </c>
      <c r="N1584" s="24">
        <v>45526</v>
      </c>
      <c r="O1584" s="23" t="s">
        <v>49</v>
      </c>
      <c r="P1584" s="23">
        <v>54.014299999999999</v>
      </c>
      <c r="Q1584" s="23">
        <v>19.095700000000001</v>
      </c>
      <c r="R1584" s="25">
        <f t="shared" si="73"/>
        <v>217</v>
      </c>
      <c r="S1584" t="str">
        <f t="shared" si="74"/>
        <v>0</v>
      </c>
      <c r="T1584" t="str">
        <f t="shared" si="72"/>
        <v>0</v>
      </c>
    </row>
    <row r="1585" spans="1:20" hidden="1" x14ac:dyDescent="0.3">
      <c r="A1585" s="26" t="s">
        <v>7601</v>
      </c>
      <c r="B1585" s="26" t="s">
        <v>7602</v>
      </c>
      <c r="C1585" s="26" t="s">
        <v>72</v>
      </c>
      <c r="D1585" s="26">
        <v>731.19</v>
      </c>
      <c r="E1585" s="26">
        <v>36</v>
      </c>
      <c r="F1585" s="26" t="s">
        <v>27</v>
      </c>
      <c r="G1585" s="26">
        <v>41</v>
      </c>
      <c r="H1585" s="26">
        <v>25</v>
      </c>
      <c r="I1585" s="27">
        <v>45541</v>
      </c>
      <c r="J1585" s="26" t="s">
        <v>556</v>
      </c>
      <c r="K1585" s="26" t="s">
        <v>7603</v>
      </c>
      <c r="L1585" s="26">
        <v>10</v>
      </c>
      <c r="M1585" s="26" t="s">
        <v>23</v>
      </c>
      <c r="N1585" s="27">
        <v>45199</v>
      </c>
      <c r="O1585" s="26" t="s">
        <v>112</v>
      </c>
      <c r="P1585" s="26">
        <v>53.758899999999997</v>
      </c>
      <c r="Q1585" s="26">
        <v>-2.0897999999999999</v>
      </c>
      <c r="R1585" s="28">
        <f t="shared" si="73"/>
        <v>342</v>
      </c>
      <c r="S1585" t="str">
        <f t="shared" si="74"/>
        <v>1</v>
      </c>
      <c r="T1585" t="str">
        <f t="shared" si="72"/>
        <v>1</v>
      </c>
    </row>
    <row r="1586" spans="1:20" hidden="1" x14ac:dyDescent="0.3">
      <c r="A1586" s="23" t="s">
        <v>8396</v>
      </c>
      <c r="B1586" s="23" t="s">
        <v>8397</v>
      </c>
      <c r="C1586" s="23" t="s">
        <v>42</v>
      </c>
      <c r="D1586" s="23">
        <v>247.16</v>
      </c>
      <c r="E1586" s="23">
        <v>467</v>
      </c>
      <c r="F1586" s="23" t="s">
        <v>20</v>
      </c>
      <c r="G1586" s="23">
        <v>79</v>
      </c>
      <c r="H1586" s="23">
        <v>10</v>
      </c>
      <c r="I1586" s="24">
        <v>45244</v>
      </c>
      <c r="J1586" s="23" t="s">
        <v>131</v>
      </c>
      <c r="K1586" s="23" t="s">
        <v>8395</v>
      </c>
      <c r="L1586" s="23">
        <v>39</v>
      </c>
      <c r="M1586" s="23" t="s">
        <v>23</v>
      </c>
      <c r="N1586" s="24">
        <v>45018</v>
      </c>
      <c r="O1586" s="23" t="s">
        <v>112</v>
      </c>
      <c r="P1586" s="23">
        <v>55.392899999999997</v>
      </c>
      <c r="Q1586" s="23">
        <v>-6.8795999999999999</v>
      </c>
      <c r="R1586" s="25">
        <f t="shared" si="73"/>
        <v>226</v>
      </c>
      <c r="S1586" t="str">
        <f t="shared" si="74"/>
        <v>0</v>
      </c>
      <c r="T1586" t="str">
        <f t="shared" si="72"/>
        <v>0</v>
      </c>
    </row>
    <row r="1587" spans="1:20" hidden="1" x14ac:dyDescent="0.3">
      <c r="A1587" s="26" t="s">
        <v>9210</v>
      </c>
      <c r="B1587" s="26" t="s">
        <v>9211</v>
      </c>
      <c r="C1587" s="26" t="s">
        <v>42</v>
      </c>
      <c r="D1587" s="26">
        <v>479.99</v>
      </c>
      <c r="E1587" s="26">
        <v>965</v>
      </c>
      <c r="F1587" s="26" t="s">
        <v>47</v>
      </c>
      <c r="G1587" s="26">
        <v>79</v>
      </c>
      <c r="H1587" s="26">
        <v>8</v>
      </c>
      <c r="I1587" s="27">
        <v>45216</v>
      </c>
      <c r="J1587" s="26" t="s">
        <v>151</v>
      </c>
      <c r="K1587" s="26" t="s">
        <v>9207</v>
      </c>
      <c r="L1587" s="26">
        <v>32</v>
      </c>
      <c r="M1587" s="26" t="s">
        <v>23</v>
      </c>
      <c r="N1587" s="27">
        <v>45005</v>
      </c>
      <c r="O1587" s="26" t="s">
        <v>138</v>
      </c>
      <c r="P1587" s="26">
        <v>48.711100000000002</v>
      </c>
      <c r="Q1587" s="26">
        <v>-1.0713999999999999</v>
      </c>
      <c r="R1587" s="28">
        <f t="shared" si="73"/>
        <v>211</v>
      </c>
      <c r="S1587" t="str">
        <f t="shared" si="74"/>
        <v>0</v>
      </c>
      <c r="T1587" t="str">
        <f t="shared" si="72"/>
        <v>0</v>
      </c>
    </row>
    <row r="1588" spans="1:20" hidden="1" x14ac:dyDescent="0.3">
      <c r="A1588" s="23" t="s">
        <v>8444</v>
      </c>
      <c r="B1588" s="23" t="s">
        <v>8445</v>
      </c>
      <c r="C1588" s="23" t="s">
        <v>42</v>
      </c>
      <c r="D1588" s="23">
        <v>254.52</v>
      </c>
      <c r="E1588" s="23">
        <v>715</v>
      </c>
      <c r="F1588" s="23" t="s">
        <v>47</v>
      </c>
      <c r="G1588" s="23">
        <v>70</v>
      </c>
      <c r="H1588" s="23">
        <v>3</v>
      </c>
      <c r="I1588" s="24">
        <v>45961</v>
      </c>
      <c r="J1588" s="23" t="s">
        <v>143</v>
      </c>
      <c r="K1588" s="23" t="s">
        <v>8446</v>
      </c>
      <c r="L1588" s="23">
        <v>24</v>
      </c>
      <c r="M1588" s="23" t="s">
        <v>23</v>
      </c>
      <c r="N1588" s="24">
        <v>45709</v>
      </c>
      <c r="O1588" s="23" t="s">
        <v>77</v>
      </c>
      <c r="P1588" s="23">
        <v>51.309899999999999</v>
      </c>
      <c r="Q1588" s="23">
        <v>5.6896000000000004</v>
      </c>
      <c r="R1588" s="25">
        <f t="shared" si="73"/>
        <v>252</v>
      </c>
      <c r="S1588" t="str">
        <f t="shared" si="74"/>
        <v>0</v>
      </c>
      <c r="T1588" t="str">
        <f t="shared" ref="T1588:T1651" si="75">IF(E1588&lt;G1588,"1","0")</f>
        <v>0</v>
      </c>
    </row>
    <row r="1589" spans="1:20" hidden="1" x14ac:dyDescent="0.3">
      <c r="A1589" s="26" t="s">
        <v>10665</v>
      </c>
      <c r="B1589" s="26" t="s">
        <v>10666</v>
      </c>
      <c r="C1589" s="26" t="s">
        <v>36</v>
      </c>
      <c r="D1589" s="26">
        <v>584.42999999999995</v>
      </c>
      <c r="E1589" s="26">
        <v>980</v>
      </c>
      <c r="F1589" s="26" t="s">
        <v>47</v>
      </c>
      <c r="G1589" s="26">
        <v>14</v>
      </c>
      <c r="H1589" s="26">
        <v>23</v>
      </c>
      <c r="I1589" s="27">
        <v>45734</v>
      </c>
      <c r="J1589" s="26" t="s">
        <v>123</v>
      </c>
      <c r="K1589" s="26" t="s">
        <v>10667</v>
      </c>
      <c r="L1589" s="26">
        <v>24</v>
      </c>
      <c r="M1589" s="26" t="s">
        <v>38</v>
      </c>
      <c r="N1589" s="27">
        <v>45732</v>
      </c>
      <c r="O1589" s="26" t="s">
        <v>77</v>
      </c>
      <c r="P1589" s="26">
        <v>50.192500000000003</v>
      </c>
      <c r="Q1589" s="26">
        <v>5.6501999999999999</v>
      </c>
      <c r="R1589" s="28">
        <f t="shared" si="73"/>
        <v>2</v>
      </c>
      <c r="S1589" t="str">
        <f t="shared" si="74"/>
        <v>0</v>
      </c>
      <c r="T1589" t="str">
        <f t="shared" si="75"/>
        <v>0</v>
      </c>
    </row>
    <row r="1590" spans="1:20" x14ac:dyDescent="0.3">
      <c r="A1590" s="23" t="s">
        <v>2735</v>
      </c>
      <c r="B1590" s="23" t="s">
        <v>2736</v>
      </c>
      <c r="C1590" s="23" t="s">
        <v>32</v>
      </c>
      <c r="D1590" s="23">
        <v>723.37</v>
      </c>
      <c r="E1590" s="23">
        <v>258</v>
      </c>
      <c r="F1590" s="23" t="s">
        <v>27</v>
      </c>
      <c r="G1590" s="23">
        <v>68</v>
      </c>
      <c r="H1590" s="23">
        <v>23</v>
      </c>
      <c r="I1590" s="24">
        <v>45133</v>
      </c>
      <c r="J1590" s="23" t="s">
        <v>134</v>
      </c>
      <c r="K1590" s="23" t="s">
        <v>2737</v>
      </c>
      <c r="L1590" s="23">
        <v>45</v>
      </c>
      <c r="M1590" s="23" t="s">
        <v>23</v>
      </c>
      <c r="N1590" s="24">
        <v>45131</v>
      </c>
      <c r="O1590" s="23" t="s">
        <v>24</v>
      </c>
      <c r="P1590" s="23">
        <v>50.008600000000001</v>
      </c>
      <c r="Q1590" s="23">
        <v>6.8186</v>
      </c>
      <c r="R1590" s="25">
        <f t="shared" si="73"/>
        <v>2</v>
      </c>
      <c r="S1590" t="str">
        <f t="shared" si="74"/>
        <v>0</v>
      </c>
      <c r="T1590" t="str">
        <f t="shared" si="75"/>
        <v>0</v>
      </c>
    </row>
    <row r="1591" spans="1:20" hidden="1" x14ac:dyDescent="0.3">
      <c r="A1591" s="26" t="s">
        <v>3774</v>
      </c>
      <c r="B1591" s="26" t="s">
        <v>3775</v>
      </c>
      <c r="C1591" s="26" t="s">
        <v>55</v>
      </c>
      <c r="D1591" s="26">
        <v>337.76</v>
      </c>
      <c r="E1591" s="26">
        <v>508</v>
      </c>
      <c r="F1591" s="26" t="s">
        <v>20</v>
      </c>
      <c r="G1591" s="26">
        <v>11</v>
      </c>
      <c r="H1591" s="26">
        <v>23</v>
      </c>
      <c r="I1591" s="27">
        <v>45656</v>
      </c>
      <c r="J1591" s="26" t="s">
        <v>429</v>
      </c>
      <c r="K1591" s="26" t="s">
        <v>3767</v>
      </c>
      <c r="L1591" s="26">
        <v>8</v>
      </c>
      <c r="M1591" s="26" t="s">
        <v>23</v>
      </c>
      <c r="N1591" s="27">
        <v>45585</v>
      </c>
      <c r="O1591" s="26" t="s">
        <v>77</v>
      </c>
      <c r="P1591" s="26">
        <v>51.4238</v>
      </c>
      <c r="Q1591" s="26">
        <v>5.0450999999999997</v>
      </c>
      <c r="R1591" s="28">
        <f t="shared" si="73"/>
        <v>71</v>
      </c>
      <c r="S1591" t="str">
        <f t="shared" si="74"/>
        <v>0</v>
      </c>
      <c r="T1591" t="str">
        <f t="shared" si="75"/>
        <v>0</v>
      </c>
    </row>
    <row r="1592" spans="1:20" hidden="1" x14ac:dyDescent="0.3">
      <c r="A1592" s="23" t="s">
        <v>2351</v>
      </c>
      <c r="B1592" s="23" t="s">
        <v>2352</v>
      </c>
      <c r="C1592" s="23" t="s">
        <v>65</v>
      </c>
      <c r="D1592" s="23">
        <v>606.99</v>
      </c>
      <c r="E1592" s="23">
        <v>666</v>
      </c>
      <c r="F1592" s="23" t="s">
        <v>20</v>
      </c>
      <c r="G1592" s="23">
        <v>11</v>
      </c>
      <c r="H1592" s="23">
        <v>12</v>
      </c>
      <c r="I1592" s="24">
        <v>45769</v>
      </c>
      <c r="J1592" s="23" t="s">
        <v>21</v>
      </c>
      <c r="K1592" s="23" t="s">
        <v>2344</v>
      </c>
      <c r="L1592" s="23">
        <v>24</v>
      </c>
      <c r="M1592" s="23" t="s">
        <v>38</v>
      </c>
      <c r="N1592" s="24">
        <v>45731</v>
      </c>
      <c r="O1592" s="23" t="s">
        <v>112</v>
      </c>
      <c r="P1592" s="23">
        <v>53.913699999999999</v>
      </c>
      <c r="Q1592" s="23">
        <v>-4.2222999999999997</v>
      </c>
      <c r="R1592" s="25">
        <f t="shared" si="73"/>
        <v>38</v>
      </c>
      <c r="S1592" t="str">
        <f t="shared" si="74"/>
        <v>0</v>
      </c>
      <c r="T1592" t="str">
        <f t="shared" si="75"/>
        <v>0</v>
      </c>
    </row>
    <row r="1593" spans="1:20" hidden="1" x14ac:dyDescent="0.3">
      <c r="A1593" s="26" t="s">
        <v>4317</v>
      </c>
      <c r="B1593" s="26" t="s">
        <v>4318</v>
      </c>
      <c r="C1593" s="26" t="s">
        <v>32</v>
      </c>
      <c r="D1593" s="26">
        <v>826.61</v>
      </c>
      <c r="E1593" s="26">
        <v>749</v>
      </c>
      <c r="F1593" s="26" t="s">
        <v>47</v>
      </c>
      <c r="G1593" s="26">
        <v>12</v>
      </c>
      <c r="H1593" s="26">
        <v>24</v>
      </c>
      <c r="I1593" s="27">
        <v>45337</v>
      </c>
      <c r="J1593" s="26" t="s">
        <v>321</v>
      </c>
      <c r="K1593" s="26" t="s">
        <v>4316</v>
      </c>
      <c r="L1593" s="26">
        <v>9</v>
      </c>
      <c r="M1593" s="26" t="s">
        <v>23</v>
      </c>
      <c r="N1593" s="27">
        <v>45267</v>
      </c>
      <c r="O1593" s="26" t="s">
        <v>138</v>
      </c>
      <c r="P1593" s="26">
        <v>44.482100000000003</v>
      </c>
      <c r="Q1593" s="26">
        <v>9.2291000000000007</v>
      </c>
      <c r="R1593" s="28">
        <f t="shared" si="73"/>
        <v>70</v>
      </c>
      <c r="S1593" t="str">
        <f t="shared" si="74"/>
        <v>0</v>
      </c>
      <c r="T1593" t="str">
        <f t="shared" si="75"/>
        <v>0</v>
      </c>
    </row>
    <row r="1594" spans="1:20" hidden="1" x14ac:dyDescent="0.3">
      <c r="A1594" s="23" t="s">
        <v>8651</v>
      </c>
      <c r="B1594" s="23" t="s">
        <v>8652</v>
      </c>
      <c r="C1594" s="23" t="s">
        <v>65</v>
      </c>
      <c r="D1594" s="23">
        <v>103.28</v>
      </c>
      <c r="E1594" s="23">
        <v>308</v>
      </c>
      <c r="F1594" s="23" t="s">
        <v>20</v>
      </c>
      <c r="G1594" s="23">
        <v>79</v>
      </c>
      <c r="H1594" s="23">
        <v>4</v>
      </c>
      <c r="I1594" s="24">
        <v>45842</v>
      </c>
      <c r="J1594" s="23" t="s">
        <v>158</v>
      </c>
      <c r="K1594" s="23" t="s">
        <v>8650</v>
      </c>
      <c r="L1594" s="23">
        <v>26</v>
      </c>
      <c r="M1594" s="23" t="s">
        <v>23</v>
      </c>
      <c r="N1594" s="24">
        <v>45534</v>
      </c>
      <c r="O1594" s="23" t="s">
        <v>138</v>
      </c>
      <c r="P1594" s="23">
        <v>42.6205</v>
      </c>
      <c r="Q1594" s="23">
        <v>-0.50380000000000003</v>
      </c>
      <c r="R1594" s="25">
        <f t="shared" si="73"/>
        <v>308</v>
      </c>
      <c r="S1594" t="str">
        <f t="shared" si="74"/>
        <v>0</v>
      </c>
      <c r="T1594" t="str">
        <f t="shared" si="75"/>
        <v>0</v>
      </c>
    </row>
    <row r="1595" spans="1:20" hidden="1" x14ac:dyDescent="0.3">
      <c r="A1595" s="26" t="s">
        <v>3228</v>
      </c>
      <c r="B1595" s="26" t="s">
        <v>3229</v>
      </c>
      <c r="C1595" s="26" t="s">
        <v>72</v>
      </c>
      <c r="D1595" s="26">
        <v>713.56</v>
      </c>
      <c r="E1595" s="26">
        <v>611</v>
      </c>
      <c r="F1595" s="26" t="s">
        <v>20</v>
      </c>
      <c r="G1595" s="26">
        <v>52</v>
      </c>
      <c r="H1595" s="26">
        <v>27</v>
      </c>
      <c r="I1595" s="27">
        <v>45770</v>
      </c>
      <c r="J1595" s="26" t="s">
        <v>158</v>
      </c>
      <c r="K1595" s="26" t="s">
        <v>3223</v>
      </c>
      <c r="L1595" s="26">
        <v>28</v>
      </c>
      <c r="M1595" s="26" t="s">
        <v>23</v>
      </c>
      <c r="N1595" s="27">
        <v>45483</v>
      </c>
      <c r="O1595" s="26" t="s">
        <v>49</v>
      </c>
      <c r="P1595" s="26">
        <v>51.815899999999999</v>
      </c>
      <c r="Q1595" s="26">
        <v>18.88</v>
      </c>
      <c r="R1595" s="28">
        <f t="shared" si="73"/>
        <v>287</v>
      </c>
      <c r="S1595" t="str">
        <f t="shared" si="74"/>
        <v>0</v>
      </c>
      <c r="T1595" t="str">
        <f t="shared" si="75"/>
        <v>0</v>
      </c>
    </row>
    <row r="1596" spans="1:20" x14ac:dyDescent="0.3">
      <c r="A1596" s="23" t="s">
        <v>4770</v>
      </c>
      <c r="B1596" s="23" t="s">
        <v>4771</v>
      </c>
      <c r="C1596" s="23" t="s">
        <v>32</v>
      </c>
      <c r="D1596" s="23">
        <v>329.91</v>
      </c>
      <c r="E1596" s="23">
        <v>272</v>
      </c>
      <c r="F1596" s="23" t="s">
        <v>27</v>
      </c>
      <c r="G1596" s="23">
        <v>14</v>
      </c>
      <c r="H1596" s="23">
        <v>22</v>
      </c>
      <c r="I1596" s="24">
        <v>45597</v>
      </c>
      <c r="J1596" s="23" t="s">
        <v>179</v>
      </c>
      <c r="K1596" s="23" t="s">
        <v>4767</v>
      </c>
      <c r="L1596" s="23">
        <v>48</v>
      </c>
      <c r="M1596" s="23" t="s">
        <v>23</v>
      </c>
      <c r="N1596" s="24">
        <v>45443</v>
      </c>
      <c r="O1596" s="23" t="s">
        <v>39</v>
      </c>
      <c r="P1596" s="23">
        <v>61.804900000000004</v>
      </c>
      <c r="Q1596" s="23">
        <v>13.402799999999999</v>
      </c>
      <c r="R1596" s="25">
        <f t="shared" si="73"/>
        <v>154</v>
      </c>
      <c r="S1596" t="str">
        <f t="shared" si="74"/>
        <v>0</v>
      </c>
      <c r="T1596" t="str">
        <f t="shared" si="75"/>
        <v>0</v>
      </c>
    </row>
    <row r="1597" spans="1:20" hidden="1" x14ac:dyDescent="0.3">
      <c r="A1597" s="26" t="s">
        <v>9595</v>
      </c>
      <c r="B1597" s="26" t="s">
        <v>9596</v>
      </c>
      <c r="C1597" s="26" t="s">
        <v>19</v>
      </c>
      <c r="D1597" s="26">
        <v>131.41999999999999</v>
      </c>
      <c r="E1597" s="26">
        <v>624</v>
      </c>
      <c r="F1597" s="26" t="s">
        <v>20</v>
      </c>
      <c r="G1597" s="26">
        <v>59</v>
      </c>
      <c r="H1597" s="26">
        <v>18</v>
      </c>
      <c r="I1597" s="27">
        <v>45676</v>
      </c>
      <c r="J1597" s="26" t="s">
        <v>134</v>
      </c>
      <c r="K1597" s="26" t="s">
        <v>9594</v>
      </c>
      <c r="L1597" s="26">
        <v>21</v>
      </c>
      <c r="M1597" s="26" t="s">
        <v>38</v>
      </c>
      <c r="N1597" s="27">
        <v>45602</v>
      </c>
      <c r="O1597" s="26" t="s">
        <v>24</v>
      </c>
      <c r="P1597" s="26">
        <v>48.401499999999999</v>
      </c>
      <c r="Q1597" s="26">
        <v>8.2184000000000008</v>
      </c>
      <c r="R1597" s="28">
        <f t="shared" si="73"/>
        <v>74</v>
      </c>
      <c r="S1597" t="str">
        <f t="shared" si="74"/>
        <v>0</v>
      </c>
      <c r="T1597" t="str">
        <f t="shared" si="75"/>
        <v>0</v>
      </c>
    </row>
    <row r="1598" spans="1:20" x14ac:dyDescent="0.3">
      <c r="A1598" s="23" t="s">
        <v>10450</v>
      </c>
      <c r="B1598" s="23" t="s">
        <v>10451</v>
      </c>
      <c r="C1598" s="23" t="s">
        <v>55</v>
      </c>
      <c r="D1598" s="23">
        <v>550.20000000000005</v>
      </c>
      <c r="E1598" s="23">
        <v>109</v>
      </c>
      <c r="F1598" s="23" t="s">
        <v>27</v>
      </c>
      <c r="G1598" s="23">
        <v>19</v>
      </c>
      <c r="H1598" s="23">
        <v>23</v>
      </c>
      <c r="I1598" s="24">
        <v>45732</v>
      </c>
      <c r="J1598" s="23" t="s">
        <v>48</v>
      </c>
      <c r="K1598" s="23" t="s">
        <v>10447</v>
      </c>
      <c r="L1598" s="23">
        <v>9</v>
      </c>
      <c r="M1598" s="23" t="s">
        <v>23</v>
      </c>
      <c r="N1598" s="24">
        <v>45461</v>
      </c>
      <c r="O1598" s="23" t="s">
        <v>49</v>
      </c>
      <c r="P1598" s="23">
        <v>54.304299999999998</v>
      </c>
      <c r="Q1598" s="23">
        <v>15.230499999999999</v>
      </c>
      <c r="R1598" s="25">
        <f t="shared" si="73"/>
        <v>271</v>
      </c>
      <c r="S1598" t="str">
        <f t="shared" si="74"/>
        <v>0</v>
      </c>
      <c r="T1598" t="str">
        <f t="shared" si="75"/>
        <v>0</v>
      </c>
    </row>
    <row r="1599" spans="1:20" hidden="1" x14ac:dyDescent="0.3">
      <c r="A1599" s="26" t="s">
        <v>5166</v>
      </c>
      <c r="B1599" s="26" t="s">
        <v>5167</v>
      </c>
      <c r="C1599" s="26" t="s">
        <v>55</v>
      </c>
      <c r="D1599" s="26">
        <v>234</v>
      </c>
      <c r="E1599" s="26">
        <v>654</v>
      </c>
      <c r="F1599" s="26" t="s">
        <v>20</v>
      </c>
      <c r="G1599" s="26">
        <v>36</v>
      </c>
      <c r="H1599" s="26">
        <v>9</v>
      </c>
      <c r="I1599" s="27">
        <v>45391</v>
      </c>
      <c r="J1599" s="26" t="s">
        <v>148</v>
      </c>
      <c r="K1599" s="26" t="s">
        <v>5168</v>
      </c>
      <c r="L1599" s="26">
        <v>30</v>
      </c>
      <c r="M1599" s="26" t="s">
        <v>23</v>
      </c>
      <c r="N1599" s="27">
        <v>45038</v>
      </c>
      <c r="O1599" s="26" t="s">
        <v>39</v>
      </c>
      <c r="P1599" s="26">
        <v>65.752499999999998</v>
      </c>
      <c r="Q1599" s="26">
        <v>21.023900000000001</v>
      </c>
      <c r="R1599" s="28">
        <f t="shared" si="73"/>
        <v>353</v>
      </c>
      <c r="S1599" t="str">
        <f t="shared" si="74"/>
        <v>0</v>
      </c>
      <c r="T1599" t="str">
        <f t="shared" si="75"/>
        <v>0</v>
      </c>
    </row>
    <row r="1600" spans="1:20" hidden="1" x14ac:dyDescent="0.3">
      <c r="A1600" s="23" t="s">
        <v>3681</v>
      </c>
      <c r="B1600" s="23" t="s">
        <v>3682</v>
      </c>
      <c r="C1600" s="23" t="s">
        <v>36</v>
      </c>
      <c r="D1600" s="23">
        <v>823.15</v>
      </c>
      <c r="E1600" s="23">
        <v>678</v>
      </c>
      <c r="F1600" s="23" t="s">
        <v>20</v>
      </c>
      <c r="G1600" s="23">
        <v>33</v>
      </c>
      <c r="H1600" s="23">
        <v>21</v>
      </c>
      <c r="I1600" s="24">
        <v>46023</v>
      </c>
      <c r="J1600" s="23" t="s">
        <v>429</v>
      </c>
      <c r="K1600" s="23" t="s">
        <v>3680</v>
      </c>
      <c r="L1600" s="23">
        <v>40</v>
      </c>
      <c r="M1600" s="23" t="s">
        <v>23</v>
      </c>
      <c r="N1600" s="24">
        <v>45730</v>
      </c>
      <c r="O1600" s="23" t="s">
        <v>77</v>
      </c>
      <c r="P1600" s="23">
        <v>51.119500000000002</v>
      </c>
      <c r="Q1600" s="23">
        <v>5.9577999999999998</v>
      </c>
      <c r="R1600" s="25">
        <f t="shared" si="73"/>
        <v>293</v>
      </c>
      <c r="S1600" t="str">
        <f t="shared" si="74"/>
        <v>0</v>
      </c>
      <c r="T1600" t="str">
        <f t="shared" si="75"/>
        <v>0</v>
      </c>
    </row>
    <row r="1601" spans="1:20" x14ac:dyDescent="0.3">
      <c r="A1601" s="26" t="s">
        <v>3258</v>
      </c>
      <c r="B1601" s="26" t="s">
        <v>3259</v>
      </c>
      <c r="C1601" s="26" t="s">
        <v>32</v>
      </c>
      <c r="D1601" s="26">
        <v>52.47</v>
      </c>
      <c r="E1601" s="26">
        <v>259</v>
      </c>
      <c r="F1601" s="26" t="s">
        <v>27</v>
      </c>
      <c r="G1601" s="26">
        <v>31</v>
      </c>
      <c r="H1601" s="26">
        <v>4</v>
      </c>
      <c r="I1601" s="27">
        <v>45461</v>
      </c>
      <c r="J1601" s="26" t="s">
        <v>224</v>
      </c>
      <c r="K1601" s="26" t="s">
        <v>3257</v>
      </c>
      <c r="L1601" s="26">
        <v>12</v>
      </c>
      <c r="M1601" s="26" t="s">
        <v>38</v>
      </c>
      <c r="N1601" s="27">
        <v>45375</v>
      </c>
      <c r="O1601" s="26" t="s">
        <v>49</v>
      </c>
      <c r="P1601" s="26">
        <v>50.525599999999997</v>
      </c>
      <c r="Q1601" s="26">
        <v>16.345600000000001</v>
      </c>
      <c r="R1601" s="28">
        <f t="shared" si="73"/>
        <v>86</v>
      </c>
      <c r="S1601" t="str">
        <f t="shared" si="74"/>
        <v>0</v>
      </c>
      <c r="T1601" t="str">
        <f t="shared" si="75"/>
        <v>0</v>
      </c>
    </row>
    <row r="1602" spans="1:20" hidden="1" x14ac:dyDescent="0.3">
      <c r="A1602" s="23" t="s">
        <v>9715</v>
      </c>
      <c r="B1602" s="23" t="s">
        <v>9716</v>
      </c>
      <c r="C1602" s="23" t="s">
        <v>42</v>
      </c>
      <c r="D1602" s="23">
        <v>107.67</v>
      </c>
      <c r="E1602" s="23">
        <v>656</v>
      </c>
      <c r="F1602" s="23" t="s">
        <v>20</v>
      </c>
      <c r="G1602" s="23">
        <v>98</v>
      </c>
      <c r="H1602" s="23">
        <v>2</v>
      </c>
      <c r="I1602" s="24">
        <v>45536</v>
      </c>
      <c r="J1602" s="23" t="s">
        <v>360</v>
      </c>
      <c r="K1602" s="23" t="s">
        <v>9712</v>
      </c>
      <c r="L1602" s="23">
        <v>13</v>
      </c>
      <c r="M1602" s="23" t="s">
        <v>23</v>
      </c>
      <c r="N1602" s="24">
        <v>45521</v>
      </c>
      <c r="O1602" s="23" t="s">
        <v>44</v>
      </c>
      <c r="P1602" s="23">
        <v>41.4878</v>
      </c>
      <c r="Q1602" s="23">
        <v>9.7545999999999999</v>
      </c>
      <c r="R1602" s="25">
        <f t="shared" si="73"/>
        <v>15</v>
      </c>
      <c r="S1602" t="str">
        <f t="shared" si="74"/>
        <v>0</v>
      </c>
      <c r="T1602" t="str">
        <f t="shared" si="75"/>
        <v>0</v>
      </c>
    </row>
    <row r="1603" spans="1:20" hidden="1" x14ac:dyDescent="0.3">
      <c r="A1603" s="26" t="s">
        <v>8159</v>
      </c>
      <c r="B1603" s="26" t="s">
        <v>8160</v>
      </c>
      <c r="C1603" s="26" t="s">
        <v>55</v>
      </c>
      <c r="D1603" s="26">
        <v>525.79</v>
      </c>
      <c r="E1603" s="26">
        <v>741</v>
      </c>
      <c r="F1603" s="26" t="s">
        <v>47</v>
      </c>
      <c r="G1603" s="26">
        <v>12</v>
      </c>
      <c r="H1603" s="26">
        <v>7</v>
      </c>
      <c r="I1603" s="27">
        <v>45513</v>
      </c>
      <c r="J1603" s="26" t="s">
        <v>48</v>
      </c>
      <c r="K1603" s="26" t="s">
        <v>8156</v>
      </c>
      <c r="L1603" s="26">
        <v>21</v>
      </c>
      <c r="M1603" s="26" t="s">
        <v>23</v>
      </c>
      <c r="N1603" s="27">
        <v>45462</v>
      </c>
      <c r="O1603" s="26" t="s">
        <v>77</v>
      </c>
      <c r="P1603" s="26">
        <v>50.968600000000002</v>
      </c>
      <c r="Q1603" s="26">
        <v>4.9802</v>
      </c>
      <c r="R1603" s="28">
        <f t="shared" ref="R1603:R1666" si="76">I1603-N1603</f>
        <v>51</v>
      </c>
      <c r="S1603" t="str">
        <f t="shared" ref="S1603:S1666" si="77">IF(E1603&lt;G1603,"1","0")</f>
        <v>0</v>
      </c>
      <c r="T1603" t="str">
        <f t="shared" si="75"/>
        <v>0</v>
      </c>
    </row>
    <row r="1604" spans="1:20" hidden="1" x14ac:dyDescent="0.3">
      <c r="A1604" s="23" t="s">
        <v>5177</v>
      </c>
      <c r="B1604" s="23" t="s">
        <v>5178</v>
      </c>
      <c r="C1604" s="23" t="s">
        <v>32</v>
      </c>
      <c r="D1604" s="23">
        <v>593.04999999999995</v>
      </c>
      <c r="E1604" s="23">
        <v>906</v>
      </c>
      <c r="F1604" s="23" t="s">
        <v>47</v>
      </c>
      <c r="G1604" s="23">
        <v>25</v>
      </c>
      <c r="H1604" s="23">
        <v>18</v>
      </c>
      <c r="I1604" s="24">
        <v>45881</v>
      </c>
      <c r="J1604" s="23" t="s">
        <v>224</v>
      </c>
      <c r="K1604" s="23" t="s">
        <v>5179</v>
      </c>
      <c r="L1604" s="23">
        <v>12</v>
      </c>
      <c r="M1604" s="23" t="s">
        <v>23</v>
      </c>
      <c r="N1604" s="24">
        <v>45690</v>
      </c>
      <c r="O1604" s="23" t="s">
        <v>39</v>
      </c>
      <c r="P1604" s="23">
        <v>67.374799999999993</v>
      </c>
      <c r="Q1604" s="23">
        <v>12.1839</v>
      </c>
      <c r="R1604" s="25">
        <f t="shared" si="76"/>
        <v>191</v>
      </c>
      <c r="S1604" t="str">
        <f t="shared" si="77"/>
        <v>0</v>
      </c>
      <c r="T1604" t="str">
        <f t="shared" si="75"/>
        <v>0</v>
      </c>
    </row>
    <row r="1605" spans="1:20" x14ac:dyDescent="0.3">
      <c r="A1605" s="26" t="s">
        <v>375</v>
      </c>
      <c r="B1605" s="26" t="s">
        <v>376</v>
      </c>
      <c r="C1605" s="26" t="s">
        <v>42</v>
      </c>
      <c r="D1605" s="26">
        <v>732.59</v>
      </c>
      <c r="E1605" s="26">
        <v>267</v>
      </c>
      <c r="F1605" s="26" t="s">
        <v>27</v>
      </c>
      <c r="G1605" s="26">
        <v>39</v>
      </c>
      <c r="H1605" s="26">
        <v>2</v>
      </c>
      <c r="I1605" s="27">
        <v>45288</v>
      </c>
      <c r="J1605" s="26" t="s">
        <v>151</v>
      </c>
      <c r="K1605" s="26" t="s">
        <v>372</v>
      </c>
      <c r="L1605" s="26">
        <v>9</v>
      </c>
      <c r="M1605" s="26" t="s">
        <v>23</v>
      </c>
      <c r="N1605" s="27">
        <v>45101</v>
      </c>
      <c r="O1605" s="26" t="s">
        <v>24</v>
      </c>
      <c r="P1605" s="26">
        <v>54.254600000000003</v>
      </c>
      <c r="Q1605" s="26">
        <v>8.5694999999999997</v>
      </c>
      <c r="R1605" s="28">
        <f t="shared" si="76"/>
        <v>187</v>
      </c>
      <c r="S1605" t="str">
        <f t="shared" si="77"/>
        <v>0</v>
      </c>
      <c r="T1605" t="str">
        <f t="shared" si="75"/>
        <v>0</v>
      </c>
    </row>
    <row r="1606" spans="1:20" hidden="1" x14ac:dyDescent="0.3">
      <c r="A1606" s="23" t="s">
        <v>5341</v>
      </c>
      <c r="B1606" s="23" t="s">
        <v>5342</v>
      </c>
      <c r="C1606" s="23" t="s">
        <v>36</v>
      </c>
      <c r="D1606" s="23">
        <v>266.67</v>
      </c>
      <c r="E1606" s="23">
        <v>31</v>
      </c>
      <c r="F1606" s="23" t="s">
        <v>27</v>
      </c>
      <c r="G1606" s="23">
        <v>52</v>
      </c>
      <c r="H1606" s="23">
        <v>25</v>
      </c>
      <c r="I1606" s="24">
        <v>45158</v>
      </c>
      <c r="J1606" s="23" t="s">
        <v>37</v>
      </c>
      <c r="K1606" s="23" t="s">
        <v>5336</v>
      </c>
      <c r="L1606" s="23">
        <v>14</v>
      </c>
      <c r="M1606" s="23" t="s">
        <v>38</v>
      </c>
      <c r="N1606" s="24">
        <v>45009</v>
      </c>
      <c r="O1606" s="23" t="s">
        <v>39</v>
      </c>
      <c r="P1606" s="23">
        <v>62.071599999999997</v>
      </c>
      <c r="Q1606" s="23">
        <v>16.845800000000001</v>
      </c>
      <c r="R1606" s="25">
        <f t="shared" si="76"/>
        <v>149</v>
      </c>
      <c r="S1606" t="str">
        <f t="shared" si="77"/>
        <v>1</v>
      </c>
      <c r="T1606" t="str">
        <f t="shared" si="75"/>
        <v>1</v>
      </c>
    </row>
    <row r="1607" spans="1:20" hidden="1" x14ac:dyDescent="0.3">
      <c r="A1607" s="26" t="s">
        <v>8326</v>
      </c>
      <c r="B1607" s="26" t="s">
        <v>8327</v>
      </c>
      <c r="C1607" s="26" t="s">
        <v>72</v>
      </c>
      <c r="D1607" s="26">
        <v>843.34</v>
      </c>
      <c r="E1607" s="26">
        <v>922</v>
      </c>
      <c r="F1607" s="26" t="s">
        <v>47</v>
      </c>
      <c r="G1607" s="26">
        <v>13</v>
      </c>
      <c r="H1607" s="26">
        <v>2</v>
      </c>
      <c r="I1607" s="27">
        <v>45774</v>
      </c>
      <c r="J1607" s="26" t="s">
        <v>100</v>
      </c>
      <c r="K1607" s="26" t="s">
        <v>8323</v>
      </c>
      <c r="L1607" s="26">
        <v>18</v>
      </c>
      <c r="M1607" s="26" t="s">
        <v>23</v>
      </c>
      <c r="N1607" s="27">
        <v>45565</v>
      </c>
      <c r="O1607" s="26" t="s">
        <v>49</v>
      </c>
      <c r="P1607" s="26">
        <v>53.409799999999997</v>
      </c>
      <c r="Q1607" s="26">
        <v>18.3033</v>
      </c>
      <c r="R1607" s="28">
        <f t="shared" si="76"/>
        <v>209</v>
      </c>
      <c r="S1607" t="str">
        <f t="shared" si="77"/>
        <v>0</v>
      </c>
      <c r="T1607" t="str">
        <f t="shared" si="75"/>
        <v>0</v>
      </c>
    </row>
    <row r="1608" spans="1:20" hidden="1" x14ac:dyDescent="0.3">
      <c r="A1608" s="23" t="s">
        <v>8773</v>
      </c>
      <c r="B1608" s="23" t="s">
        <v>8774</v>
      </c>
      <c r="C1608" s="23" t="s">
        <v>72</v>
      </c>
      <c r="D1608" s="23">
        <v>953.61</v>
      </c>
      <c r="E1608" s="23">
        <v>939</v>
      </c>
      <c r="F1608" s="23" t="s">
        <v>47</v>
      </c>
      <c r="G1608" s="23">
        <v>49</v>
      </c>
      <c r="H1608" s="23">
        <v>10</v>
      </c>
      <c r="I1608" s="24">
        <v>45337</v>
      </c>
      <c r="J1608" s="23" t="s">
        <v>328</v>
      </c>
      <c r="K1608" s="23" t="s">
        <v>8772</v>
      </c>
      <c r="L1608" s="23">
        <v>31</v>
      </c>
      <c r="M1608" s="23" t="s">
        <v>23</v>
      </c>
      <c r="N1608" s="24">
        <v>45141</v>
      </c>
      <c r="O1608" s="23" t="s">
        <v>49</v>
      </c>
      <c r="P1608" s="23">
        <v>54.4726</v>
      </c>
      <c r="Q1608" s="23">
        <v>23.125299999999999</v>
      </c>
      <c r="R1608" s="25">
        <f t="shared" si="76"/>
        <v>196</v>
      </c>
      <c r="S1608" t="str">
        <f t="shared" si="77"/>
        <v>0</v>
      </c>
      <c r="T1608" t="str">
        <f t="shared" si="75"/>
        <v>0</v>
      </c>
    </row>
    <row r="1609" spans="1:20" hidden="1" x14ac:dyDescent="0.3">
      <c r="A1609" s="26" t="s">
        <v>7837</v>
      </c>
      <c r="B1609" s="26" t="s">
        <v>7838</v>
      </c>
      <c r="C1609" s="26" t="s">
        <v>32</v>
      </c>
      <c r="D1609" s="26">
        <v>504.05</v>
      </c>
      <c r="E1609" s="26">
        <v>810</v>
      </c>
      <c r="F1609" s="26" t="s">
        <v>47</v>
      </c>
      <c r="G1609" s="26">
        <v>25</v>
      </c>
      <c r="H1609" s="26">
        <v>3</v>
      </c>
      <c r="I1609" s="27">
        <v>45834</v>
      </c>
      <c r="J1609" s="26" t="s">
        <v>210</v>
      </c>
      <c r="K1609" s="26" t="s">
        <v>7832</v>
      </c>
      <c r="L1609" s="26">
        <v>31</v>
      </c>
      <c r="M1609" s="26" t="s">
        <v>38</v>
      </c>
      <c r="N1609" s="27">
        <v>45489</v>
      </c>
      <c r="O1609" s="26" t="s">
        <v>29</v>
      </c>
      <c r="P1609" s="26">
        <v>42.802900000000001</v>
      </c>
      <c r="Q1609" s="26">
        <v>-8.4021000000000008</v>
      </c>
      <c r="R1609" s="28">
        <f t="shared" si="76"/>
        <v>345</v>
      </c>
      <c r="S1609" t="str">
        <f t="shared" si="77"/>
        <v>0</v>
      </c>
      <c r="T1609" t="str">
        <f t="shared" si="75"/>
        <v>0</v>
      </c>
    </row>
    <row r="1610" spans="1:20" hidden="1" x14ac:dyDescent="0.3">
      <c r="A1610" s="23" t="s">
        <v>7392</v>
      </c>
      <c r="B1610" s="23" t="s">
        <v>7393</v>
      </c>
      <c r="C1610" s="23" t="s">
        <v>32</v>
      </c>
      <c r="D1610" s="23">
        <v>762.93</v>
      </c>
      <c r="E1610" s="23">
        <v>730</v>
      </c>
      <c r="F1610" s="23" t="s">
        <v>47</v>
      </c>
      <c r="G1610" s="23">
        <v>81</v>
      </c>
      <c r="H1610" s="23">
        <v>19</v>
      </c>
      <c r="I1610" s="24">
        <v>45351</v>
      </c>
      <c r="J1610" s="23" t="s">
        <v>80</v>
      </c>
      <c r="K1610" s="23" t="s">
        <v>7394</v>
      </c>
      <c r="L1610" s="23">
        <v>9</v>
      </c>
      <c r="M1610" s="23" t="s">
        <v>23</v>
      </c>
      <c r="N1610" s="24">
        <v>45183</v>
      </c>
      <c r="O1610" s="23" t="s">
        <v>24</v>
      </c>
      <c r="P1610" s="23">
        <v>53.792400000000001</v>
      </c>
      <c r="Q1610" s="23">
        <v>13.0129</v>
      </c>
      <c r="R1610" s="25">
        <f t="shared" si="76"/>
        <v>168</v>
      </c>
      <c r="S1610" t="str">
        <f t="shared" si="77"/>
        <v>0</v>
      </c>
      <c r="T1610" t="str">
        <f t="shared" si="75"/>
        <v>0</v>
      </c>
    </row>
    <row r="1611" spans="1:20" x14ac:dyDescent="0.3">
      <c r="A1611" s="26" t="s">
        <v>10407</v>
      </c>
      <c r="B1611" s="26" t="s">
        <v>10408</v>
      </c>
      <c r="C1611" s="26" t="s">
        <v>19</v>
      </c>
      <c r="D1611" s="26">
        <v>529.6</v>
      </c>
      <c r="E1611" s="26">
        <v>176</v>
      </c>
      <c r="F1611" s="26" t="s">
        <v>27</v>
      </c>
      <c r="G1611" s="26">
        <v>97</v>
      </c>
      <c r="H1611" s="26">
        <v>2</v>
      </c>
      <c r="I1611" s="27">
        <v>46021</v>
      </c>
      <c r="J1611" s="26" t="s">
        <v>131</v>
      </c>
      <c r="K1611" s="26" t="s">
        <v>10404</v>
      </c>
      <c r="L1611" s="26">
        <v>19</v>
      </c>
      <c r="M1611" s="26" t="s">
        <v>38</v>
      </c>
      <c r="N1611" s="27">
        <v>45692</v>
      </c>
      <c r="O1611" s="26" t="s">
        <v>90</v>
      </c>
      <c r="P1611" s="26">
        <v>46.6691</v>
      </c>
      <c r="Q1611" s="26">
        <v>10.3271</v>
      </c>
      <c r="R1611" s="28">
        <f t="shared" si="76"/>
        <v>329</v>
      </c>
      <c r="S1611" t="str">
        <f t="shared" si="77"/>
        <v>0</v>
      </c>
      <c r="T1611" t="str">
        <f t="shared" si="75"/>
        <v>0</v>
      </c>
    </row>
    <row r="1612" spans="1:20" x14ac:dyDescent="0.3">
      <c r="A1612" s="23" t="s">
        <v>9647</v>
      </c>
      <c r="B1612" s="23" t="s">
        <v>9648</v>
      </c>
      <c r="C1612" s="23" t="s">
        <v>32</v>
      </c>
      <c r="D1612" s="23">
        <v>78.77</v>
      </c>
      <c r="E1612" s="23">
        <v>103</v>
      </c>
      <c r="F1612" s="23" t="s">
        <v>27</v>
      </c>
      <c r="G1612" s="23">
        <v>25</v>
      </c>
      <c r="H1612" s="23">
        <v>26</v>
      </c>
      <c r="I1612" s="24">
        <v>45191</v>
      </c>
      <c r="J1612" s="23" t="s">
        <v>480</v>
      </c>
      <c r="K1612" s="23" t="s">
        <v>9644</v>
      </c>
      <c r="L1612" s="23">
        <v>32</v>
      </c>
      <c r="M1612" s="23" t="s">
        <v>23</v>
      </c>
      <c r="N1612" s="24">
        <v>45012</v>
      </c>
      <c r="O1612" s="23" t="s">
        <v>77</v>
      </c>
      <c r="P1612" s="23">
        <v>49.702300000000001</v>
      </c>
      <c r="Q1612" s="23">
        <v>2.5442</v>
      </c>
      <c r="R1612" s="25">
        <f t="shared" si="76"/>
        <v>179</v>
      </c>
      <c r="S1612" t="str">
        <f t="shared" si="77"/>
        <v>0</v>
      </c>
      <c r="T1612" t="str">
        <f t="shared" si="75"/>
        <v>0</v>
      </c>
    </row>
    <row r="1613" spans="1:20" x14ac:dyDescent="0.3">
      <c r="A1613" s="26" t="s">
        <v>9297</v>
      </c>
      <c r="B1613" s="26" t="s">
        <v>9298</v>
      </c>
      <c r="C1613" s="26" t="s">
        <v>19</v>
      </c>
      <c r="D1613" s="26">
        <v>332.85</v>
      </c>
      <c r="E1613" s="26">
        <v>235</v>
      </c>
      <c r="F1613" s="26" t="s">
        <v>27</v>
      </c>
      <c r="G1613" s="26">
        <v>75</v>
      </c>
      <c r="H1613" s="26">
        <v>3</v>
      </c>
      <c r="I1613" s="27">
        <v>45301</v>
      </c>
      <c r="J1613" s="26" t="s">
        <v>151</v>
      </c>
      <c r="K1613" s="26" t="s">
        <v>9288</v>
      </c>
      <c r="L1613" s="26">
        <v>9</v>
      </c>
      <c r="M1613" s="26" t="s">
        <v>38</v>
      </c>
      <c r="N1613" s="27">
        <v>45278</v>
      </c>
      <c r="O1613" s="26" t="s">
        <v>138</v>
      </c>
      <c r="P1613" s="26">
        <v>46.676600000000001</v>
      </c>
      <c r="Q1613" s="26">
        <v>9.1115999999999993</v>
      </c>
      <c r="R1613" s="28">
        <f t="shared" si="76"/>
        <v>23</v>
      </c>
      <c r="S1613" t="str">
        <f t="shared" si="77"/>
        <v>0</v>
      </c>
      <c r="T1613" t="str">
        <f t="shared" si="75"/>
        <v>0</v>
      </c>
    </row>
    <row r="1614" spans="1:20" x14ac:dyDescent="0.3">
      <c r="A1614" s="23" t="s">
        <v>8350</v>
      </c>
      <c r="B1614" s="23" t="s">
        <v>8351</v>
      </c>
      <c r="C1614" s="23" t="s">
        <v>42</v>
      </c>
      <c r="D1614" s="23">
        <v>96.61</v>
      </c>
      <c r="E1614" s="23">
        <v>92</v>
      </c>
      <c r="F1614" s="23" t="s">
        <v>27</v>
      </c>
      <c r="G1614" s="23">
        <v>64</v>
      </c>
      <c r="H1614" s="23">
        <v>9</v>
      </c>
      <c r="I1614" s="24">
        <v>45288</v>
      </c>
      <c r="J1614" s="23" t="s">
        <v>104</v>
      </c>
      <c r="K1614" s="23" t="s">
        <v>8349</v>
      </c>
      <c r="L1614" s="23">
        <v>26</v>
      </c>
      <c r="M1614" s="23" t="s">
        <v>23</v>
      </c>
      <c r="N1614" s="24">
        <v>45128</v>
      </c>
      <c r="O1614" s="23" t="s">
        <v>24</v>
      </c>
      <c r="P1614" s="23">
        <v>50.634</v>
      </c>
      <c r="Q1614" s="23">
        <v>10.8209</v>
      </c>
      <c r="R1614" s="25">
        <f t="shared" si="76"/>
        <v>160</v>
      </c>
      <c r="S1614" t="str">
        <f t="shared" si="77"/>
        <v>0</v>
      </c>
      <c r="T1614" t="str">
        <f t="shared" si="75"/>
        <v>0</v>
      </c>
    </row>
    <row r="1615" spans="1:20" x14ac:dyDescent="0.3">
      <c r="A1615" s="26" t="s">
        <v>6100</v>
      </c>
      <c r="B1615" s="26" t="s">
        <v>6101</v>
      </c>
      <c r="C1615" s="26" t="s">
        <v>72</v>
      </c>
      <c r="D1615" s="26">
        <v>988.99</v>
      </c>
      <c r="E1615" s="26">
        <v>200</v>
      </c>
      <c r="F1615" s="26" t="s">
        <v>27</v>
      </c>
      <c r="G1615" s="26">
        <v>29</v>
      </c>
      <c r="H1615" s="26">
        <v>11</v>
      </c>
      <c r="I1615" s="27">
        <v>45508</v>
      </c>
      <c r="J1615" s="26" t="s">
        <v>197</v>
      </c>
      <c r="K1615" s="26" t="s">
        <v>6097</v>
      </c>
      <c r="L1615" s="26">
        <v>16</v>
      </c>
      <c r="M1615" s="26" t="s">
        <v>23</v>
      </c>
      <c r="N1615" s="27">
        <v>45491</v>
      </c>
      <c r="O1615" s="26" t="s">
        <v>138</v>
      </c>
      <c r="P1615" s="26">
        <v>50.786099999999998</v>
      </c>
      <c r="Q1615" s="26">
        <v>-1.3743000000000001</v>
      </c>
      <c r="R1615" s="28">
        <f t="shared" si="76"/>
        <v>17</v>
      </c>
      <c r="S1615" t="str">
        <f t="shared" si="77"/>
        <v>0</v>
      </c>
      <c r="T1615" t="str">
        <f t="shared" si="75"/>
        <v>0</v>
      </c>
    </row>
    <row r="1616" spans="1:20" hidden="1" x14ac:dyDescent="0.3">
      <c r="A1616" s="23" t="s">
        <v>9212</v>
      </c>
      <c r="B1616" s="23" t="s">
        <v>9213</v>
      </c>
      <c r="C1616" s="23" t="s">
        <v>42</v>
      </c>
      <c r="D1616" s="23">
        <v>236.74</v>
      </c>
      <c r="E1616" s="23">
        <v>810</v>
      </c>
      <c r="F1616" s="23" t="s">
        <v>47</v>
      </c>
      <c r="G1616" s="23">
        <v>60</v>
      </c>
      <c r="H1616" s="23">
        <v>11</v>
      </c>
      <c r="I1616" s="24">
        <v>45726</v>
      </c>
      <c r="J1616" s="23" t="s">
        <v>61</v>
      </c>
      <c r="K1616" s="23" t="s">
        <v>9207</v>
      </c>
      <c r="L1616" s="23">
        <v>46</v>
      </c>
      <c r="M1616" s="23" t="s">
        <v>38</v>
      </c>
      <c r="N1616" s="24">
        <v>45623</v>
      </c>
      <c r="O1616" s="23" t="s">
        <v>24</v>
      </c>
      <c r="P1616" s="23">
        <v>53.824399999999997</v>
      </c>
      <c r="Q1616" s="23">
        <v>10.872199999999999</v>
      </c>
      <c r="R1616" s="25">
        <f t="shared" si="76"/>
        <v>103</v>
      </c>
      <c r="S1616" t="str">
        <f t="shared" si="77"/>
        <v>0</v>
      </c>
      <c r="T1616" t="str">
        <f t="shared" si="75"/>
        <v>0</v>
      </c>
    </row>
    <row r="1617" spans="1:20" hidden="1" x14ac:dyDescent="0.3">
      <c r="A1617" s="26" t="s">
        <v>8260</v>
      </c>
      <c r="B1617" s="26" t="s">
        <v>8261</v>
      </c>
      <c r="C1617" s="26" t="s">
        <v>72</v>
      </c>
      <c r="D1617" s="26">
        <v>639.54</v>
      </c>
      <c r="E1617" s="26">
        <v>898</v>
      </c>
      <c r="F1617" s="26" t="s">
        <v>47</v>
      </c>
      <c r="G1617" s="26">
        <v>93</v>
      </c>
      <c r="H1617" s="26">
        <v>27</v>
      </c>
      <c r="I1617" s="27">
        <v>45172</v>
      </c>
      <c r="J1617" s="26" t="s">
        <v>48</v>
      </c>
      <c r="K1617" s="26" t="s">
        <v>8253</v>
      </c>
      <c r="L1617" s="26">
        <v>12</v>
      </c>
      <c r="M1617" s="26" t="s">
        <v>23</v>
      </c>
      <c r="N1617" s="27">
        <v>45137</v>
      </c>
      <c r="O1617" s="26" t="s">
        <v>24</v>
      </c>
      <c r="P1617" s="26">
        <v>51.628</v>
      </c>
      <c r="Q1617" s="26">
        <v>9.0228999999999999</v>
      </c>
      <c r="R1617" s="28">
        <f t="shared" si="76"/>
        <v>35</v>
      </c>
      <c r="S1617" t="str">
        <f t="shared" si="77"/>
        <v>0</v>
      </c>
      <c r="T1617" t="str">
        <f t="shared" si="75"/>
        <v>0</v>
      </c>
    </row>
    <row r="1618" spans="1:20" hidden="1" x14ac:dyDescent="0.3">
      <c r="A1618" s="23" t="s">
        <v>9561</v>
      </c>
      <c r="B1618" s="23" t="s">
        <v>9562</v>
      </c>
      <c r="C1618" s="23" t="s">
        <v>72</v>
      </c>
      <c r="D1618" s="23">
        <v>291.5</v>
      </c>
      <c r="E1618" s="23">
        <v>742</v>
      </c>
      <c r="F1618" s="23" t="s">
        <v>47</v>
      </c>
      <c r="G1618" s="23">
        <v>93</v>
      </c>
      <c r="H1618" s="23">
        <v>3</v>
      </c>
      <c r="I1618" s="24">
        <v>45897</v>
      </c>
      <c r="J1618" s="23" t="s">
        <v>400</v>
      </c>
      <c r="K1618" s="23" t="s">
        <v>9563</v>
      </c>
      <c r="L1618" s="23">
        <v>5</v>
      </c>
      <c r="M1618" s="23" t="s">
        <v>38</v>
      </c>
      <c r="N1618" s="24">
        <v>45705</v>
      </c>
      <c r="O1618" s="23" t="s">
        <v>39</v>
      </c>
      <c r="P1618" s="23">
        <v>63.049900000000001</v>
      </c>
      <c r="Q1618" s="23">
        <v>12.058199999999999</v>
      </c>
      <c r="R1618" s="25">
        <f t="shared" si="76"/>
        <v>192</v>
      </c>
      <c r="S1618" t="str">
        <f t="shared" si="77"/>
        <v>0</v>
      </c>
      <c r="T1618" t="str">
        <f t="shared" si="75"/>
        <v>0</v>
      </c>
    </row>
    <row r="1619" spans="1:20" hidden="1" x14ac:dyDescent="0.3">
      <c r="A1619" s="26" t="s">
        <v>1383</v>
      </c>
      <c r="B1619" s="26" t="s">
        <v>1384</v>
      </c>
      <c r="C1619" s="26" t="s">
        <v>55</v>
      </c>
      <c r="D1619" s="26">
        <v>656.71</v>
      </c>
      <c r="E1619" s="26">
        <v>924</v>
      </c>
      <c r="F1619" s="26" t="s">
        <v>47</v>
      </c>
      <c r="G1619" s="26">
        <v>92</v>
      </c>
      <c r="H1619" s="26">
        <v>5</v>
      </c>
      <c r="I1619" s="27">
        <v>45477</v>
      </c>
      <c r="J1619" s="26" t="s">
        <v>224</v>
      </c>
      <c r="K1619" s="26" t="s">
        <v>1385</v>
      </c>
      <c r="L1619" s="26">
        <v>39</v>
      </c>
      <c r="M1619" s="26" t="s">
        <v>23</v>
      </c>
      <c r="N1619" s="27">
        <v>45298</v>
      </c>
      <c r="O1619" s="26" t="s">
        <v>24</v>
      </c>
      <c r="P1619" s="26">
        <v>53.1113</v>
      </c>
      <c r="Q1619" s="26">
        <v>8.4907000000000004</v>
      </c>
      <c r="R1619" s="28">
        <f t="shared" si="76"/>
        <v>179</v>
      </c>
      <c r="S1619" t="str">
        <f t="shared" si="77"/>
        <v>0</v>
      </c>
      <c r="T1619" t="str">
        <f t="shared" si="75"/>
        <v>0</v>
      </c>
    </row>
    <row r="1620" spans="1:20" hidden="1" x14ac:dyDescent="0.3">
      <c r="A1620" s="23" t="s">
        <v>1050</v>
      </c>
      <c r="B1620" s="23" t="s">
        <v>1051</v>
      </c>
      <c r="C1620" s="23" t="s">
        <v>36</v>
      </c>
      <c r="D1620" s="23">
        <v>218.3</v>
      </c>
      <c r="E1620" s="23">
        <v>766</v>
      </c>
      <c r="F1620" s="23" t="s">
        <v>47</v>
      </c>
      <c r="G1620" s="23">
        <v>66</v>
      </c>
      <c r="H1620" s="23">
        <v>12</v>
      </c>
      <c r="I1620" s="24">
        <v>45284</v>
      </c>
      <c r="J1620" s="23" t="s">
        <v>201</v>
      </c>
      <c r="K1620" s="23" t="s">
        <v>1049</v>
      </c>
      <c r="L1620" s="23">
        <v>20</v>
      </c>
      <c r="M1620" s="23" t="s">
        <v>23</v>
      </c>
      <c r="N1620" s="24">
        <v>45119</v>
      </c>
      <c r="O1620" s="23" t="s">
        <v>29</v>
      </c>
      <c r="P1620" s="23">
        <v>42.923299999999998</v>
      </c>
      <c r="Q1620" s="23">
        <v>-4.6650999999999998</v>
      </c>
      <c r="R1620" s="25">
        <f t="shared" si="76"/>
        <v>165</v>
      </c>
      <c r="S1620" t="str">
        <f t="shared" si="77"/>
        <v>0</v>
      </c>
      <c r="T1620" t="str">
        <f t="shared" si="75"/>
        <v>0</v>
      </c>
    </row>
    <row r="1621" spans="1:20" hidden="1" x14ac:dyDescent="0.3">
      <c r="A1621" s="26" t="s">
        <v>2892</v>
      </c>
      <c r="B1621" s="26" t="s">
        <v>2893</v>
      </c>
      <c r="C1621" s="26" t="s">
        <v>19</v>
      </c>
      <c r="D1621" s="26">
        <v>787.42</v>
      </c>
      <c r="E1621" s="26">
        <v>596</v>
      </c>
      <c r="F1621" s="26" t="s">
        <v>20</v>
      </c>
      <c r="G1621" s="26">
        <v>60</v>
      </c>
      <c r="H1621" s="26">
        <v>15</v>
      </c>
      <c r="I1621" s="27">
        <v>45383</v>
      </c>
      <c r="J1621" s="26" t="s">
        <v>123</v>
      </c>
      <c r="K1621" s="26" t="s">
        <v>2894</v>
      </c>
      <c r="L1621" s="26">
        <v>34</v>
      </c>
      <c r="M1621" s="26" t="s">
        <v>23</v>
      </c>
      <c r="N1621" s="27">
        <v>45261</v>
      </c>
      <c r="O1621" s="26" t="s">
        <v>90</v>
      </c>
      <c r="P1621" s="26">
        <v>46.771299999999997</v>
      </c>
      <c r="Q1621" s="26">
        <v>14.8583</v>
      </c>
      <c r="R1621" s="28">
        <f t="shared" si="76"/>
        <v>122</v>
      </c>
      <c r="S1621" t="str">
        <f t="shared" si="77"/>
        <v>0</v>
      </c>
      <c r="T1621" t="str">
        <f t="shared" si="75"/>
        <v>0</v>
      </c>
    </row>
    <row r="1622" spans="1:20" x14ac:dyDescent="0.3">
      <c r="A1622" s="23" t="s">
        <v>601</v>
      </c>
      <c r="B1622" s="23" t="s">
        <v>602</v>
      </c>
      <c r="C1622" s="23" t="s">
        <v>72</v>
      </c>
      <c r="D1622" s="23">
        <v>119.7</v>
      </c>
      <c r="E1622" s="23">
        <v>34</v>
      </c>
      <c r="F1622" s="23" t="s">
        <v>27</v>
      </c>
      <c r="G1622" s="23">
        <v>27</v>
      </c>
      <c r="H1622" s="23">
        <v>23</v>
      </c>
      <c r="I1622" s="24">
        <v>45891</v>
      </c>
      <c r="J1622" s="23" t="s">
        <v>556</v>
      </c>
      <c r="K1622" s="23" t="s">
        <v>600</v>
      </c>
      <c r="L1622" s="23">
        <v>47</v>
      </c>
      <c r="M1622" s="23" t="s">
        <v>23</v>
      </c>
      <c r="N1622" s="24">
        <v>45601</v>
      </c>
      <c r="O1622" s="23" t="s">
        <v>49</v>
      </c>
      <c r="P1622" s="23">
        <v>49.954599999999999</v>
      </c>
      <c r="Q1622" s="23">
        <v>21.636800000000001</v>
      </c>
      <c r="R1622" s="25">
        <f t="shared" si="76"/>
        <v>290</v>
      </c>
      <c r="S1622" t="str">
        <f t="shared" si="77"/>
        <v>0</v>
      </c>
      <c r="T1622" t="str">
        <f t="shared" si="75"/>
        <v>0</v>
      </c>
    </row>
    <row r="1623" spans="1:20" x14ac:dyDescent="0.3">
      <c r="A1623" s="26" t="s">
        <v>1340</v>
      </c>
      <c r="B1623" s="26" t="s">
        <v>1341</v>
      </c>
      <c r="C1623" s="26" t="s">
        <v>55</v>
      </c>
      <c r="D1623" s="26">
        <v>896.2</v>
      </c>
      <c r="E1623" s="26">
        <v>116</v>
      </c>
      <c r="F1623" s="26" t="s">
        <v>27</v>
      </c>
      <c r="G1623" s="26">
        <v>86</v>
      </c>
      <c r="H1623" s="26">
        <v>17</v>
      </c>
      <c r="I1623" s="27">
        <v>45647</v>
      </c>
      <c r="J1623" s="26" t="s">
        <v>154</v>
      </c>
      <c r="K1623" s="26" t="s">
        <v>1333</v>
      </c>
      <c r="L1623" s="26">
        <v>45</v>
      </c>
      <c r="M1623" s="26" t="s">
        <v>23</v>
      </c>
      <c r="N1623" s="27">
        <v>45423</v>
      </c>
      <c r="O1623" s="26" t="s">
        <v>84</v>
      </c>
      <c r="P1623" s="26">
        <v>53.413899999999998</v>
      </c>
      <c r="Q1623" s="26">
        <v>6.3403</v>
      </c>
      <c r="R1623" s="28">
        <f t="shared" si="76"/>
        <v>224</v>
      </c>
      <c r="S1623" t="str">
        <f t="shared" si="77"/>
        <v>0</v>
      </c>
      <c r="T1623" t="str">
        <f t="shared" si="75"/>
        <v>0</v>
      </c>
    </row>
    <row r="1624" spans="1:20" hidden="1" x14ac:dyDescent="0.3">
      <c r="A1624" s="23" t="s">
        <v>10140</v>
      </c>
      <c r="B1624" s="23" t="s">
        <v>10141</v>
      </c>
      <c r="C1624" s="23" t="s">
        <v>65</v>
      </c>
      <c r="D1624" s="23">
        <v>842.02</v>
      </c>
      <c r="E1624" s="23">
        <v>687</v>
      </c>
      <c r="F1624" s="23" t="s">
        <v>20</v>
      </c>
      <c r="G1624" s="23">
        <v>90</v>
      </c>
      <c r="H1624" s="23">
        <v>16</v>
      </c>
      <c r="I1624" s="24">
        <v>45723</v>
      </c>
      <c r="J1624" s="23" t="s">
        <v>429</v>
      </c>
      <c r="K1624" s="23" t="s">
        <v>10139</v>
      </c>
      <c r="L1624" s="23">
        <v>14</v>
      </c>
      <c r="M1624" s="23" t="s">
        <v>23</v>
      </c>
      <c r="N1624" s="24">
        <v>45710</v>
      </c>
      <c r="O1624" s="23" t="s">
        <v>138</v>
      </c>
      <c r="P1624" s="23">
        <v>41.52</v>
      </c>
      <c r="Q1624" s="23">
        <v>3.6583000000000001</v>
      </c>
      <c r="R1624" s="25">
        <f t="shared" si="76"/>
        <v>13</v>
      </c>
      <c r="S1624" t="str">
        <f t="shared" si="77"/>
        <v>0</v>
      </c>
      <c r="T1624" t="str">
        <f t="shared" si="75"/>
        <v>0</v>
      </c>
    </row>
    <row r="1625" spans="1:20" hidden="1" x14ac:dyDescent="0.3">
      <c r="A1625" s="26" t="s">
        <v>1246</v>
      </c>
      <c r="B1625" s="26" t="s">
        <v>1247</v>
      </c>
      <c r="C1625" s="26" t="s">
        <v>55</v>
      </c>
      <c r="D1625" s="26">
        <v>682.02</v>
      </c>
      <c r="E1625" s="26">
        <v>457</v>
      </c>
      <c r="F1625" s="26" t="s">
        <v>20</v>
      </c>
      <c r="G1625" s="26">
        <v>68</v>
      </c>
      <c r="H1625" s="26">
        <v>17</v>
      </c>
      <c r="I1625" s="27">
        <v>45646</v>
      </c>
      <c r="J1625" s="26" t="s">
        <v>429</v>
      </c>
      <c r="K1625" s="26" t="s">
        <v>1245</v>
      </c>
      <c r="L1625" s="26">
        <v>38</v>
      </c>
      <c r="M1625" s="26" t="s">
        <v>23</v>
      </c>
      <c r="N1625" s="27">
        <v>45416</v>
      </c>
      <c r="O1625" s="26" t="s">
        <v>49</v>
      </c>
      <c r="P1625" s="26">
        <v>53.0334</v>
      </c>
      <c r="Q1625" s="26">
        <v>22.354600000000001</v>
      </c>
      <c r="R1625" s="28">
        <f t="shared" si="76"/>
        <v>230</v>
      </c>
      <c r="S1625" t="str">
        <f t="shared" si="77"/>
        <v>0</v>
      </c>
      <c r="T1625" t="str">
        <f t="shared" si="75"/>
        <v>0</v>
      </c>
    </row>
    <row r="1626" spans="1:20" hidden="1" x14ac:dyDescent="0.3">
      <c r="A1626" s="23" t="s">
        <v>1392</v>
      </c>
      <c r="B1626" s="23" t="s">
        <v>1393</v>
      </c>
      <c r="C1626" s="23" t="s">
        <v>42</v>
      </c>
      <c r="D1626" s="23">
        <v>76.739999999999995</v>
      </c>
      <c r="E1626" s="23">
        <v>470</v>
      </c>
      <c r="F1626" s="23" t="s">
        <v>20</v>
      </c>
      <c r="G1626" s="23">
        <v>37</v>
      </c>
      <c r="H1626" s="23">
        <v>15</v>
      </c>
      <c r="I1626" s="24">
        <v>45836</v>
      </c>
      <c r="J1626" s="23" t="s">
        <v>400</v>
      </c>
      <c r="K1626" s="23" t="s">
        <v>1394</v>
      </c>
      <c r="L1626" s="23">
        <v>15</v>
      </c>
      <c r="M1626" s="23" t="s">
        <v>23</v>
      </c>
      <c r="N1626" s="24">
        <v>45633</v>
      </c>
      <c r="O1626" s="23" t="s">
        <v>84</v>
      </c>
      <c r="P1626" s="23">
        <v>50.9512</v>
      </c>
      <c r="Q1626" s="23">
        <v>5.1723999999999997</v>
      </c>
      <c r="R1626" s="25">
        <f t="shared" si="76"/>
        <v>203</v>
      </c>
      <c r="S1626" t="str">
        <f t="shared" si="77"/>
        <v>0</v>
      </c>
      <c r="T1626" t="str">
        <f t="shared" si="75"/>
        <v>0</v>
      </c>
    </row>
    <row r="1627" spans="1:20" hidden="1" x14ac:dyDescent="0.3">
      <c r="A1627" s="26" t="s">
        <v>11006</v>
      </c>
      <c r="B1627" s="26" t="s">
        <v>11007</v>
      </c>
      <c r="C1627" s="26" t="s">
        <v>65</v>
      </c>
      <c r="D1627" s="26">
        <v>216.48</v>
      </c>
      <c r="E1627" s="26">
        <v>934</v>
      </c>
      <c r="F1627" s="26" t="s">
        <v>47</v>
      </c>
      <c r="G1627" s="26">
        <v>78</v>
      </c>
      <c r="H1627" s="26">
        <v>26</v>
      </c>
      <c r="I1627" s="27">
        <v>45690</v>
      </c>
      <c r="J1627" s="26" t="s">
        <v>66</v>
      </c>
      <c r="K1627" s="26" t="s">
        <v>11005</v>
      </c>
      <c r="L1627" s="26">
        <v>24</v>
      </c>
      <c r="M1627" s="26" t="s">
        <v>23</v>
      </c>
      <c r="N1627" s="27">
        <v>45468</v>
      </c>
      <c r="O1627" s="26" t="s">
        <v>90</v>
      </c>
      <c r="P1627" s="26">
        <v>47.792000000000002</v>
      </c>
      <c r="Q1627" s="26">
        <v>10.802300000000001</v>
      </c>
      <c r="R1627" s="28">
        <f t="shared" si="76"/>
        <v>222</v>
      </c>
      <c r="S1627" t="str">
        <f t="shared" si="77"/>
        <v>0</v>
      </c>
      <c r="T1627" t="str">
        <f t="shared" si="75"/>
        <v>0</v>
      </c>
    </row>
    <row r="1628" spans="1:20" hidden="1" x14ac:dyDescent="0.3">
      <c r="A1628" s="23" t="s">
        <v>8121</v>
      </c>
      <c r="B1628" s="23" t="s">
        <v>8122</v>
      </c>
      <c r="C1628" s="23" t="s">
        <v>55</v>
      </c>
      <c r="D1628" s="23">
        <v>860.77</v>
      </c>
      <c r="E1628" s="23">
        <v>984</v>
      </c>
      <c r="F1628" s="23" t="s">
        <v>47</v>
      </c>
      <c r="G1628" s="23">
        <v>37</v>
      </c>
      <c r="H1628" s="23">
        <v>13</v>
      </c>
      <c r="I1628" s="24">
        <v>45742</v>
      </c>
      <c r="J1628" s="23" t="s">
        <v>61</v>
      </c>
      <c r="K1628" s="23" t="s">
        <v>8123</v>
      </c>
      <c r="L1628" s="23">
        <v>47</v>
      </c>
      <c r="M1628" s="23" t="s">
        <v>23</v>
      </c>
      <c r="N1628" s="24">
        <v>45631</v>
      </c>
      <c r="O1628" s="23" t="s">
        <v>90</v>
      </c>
      <c r="P1628" s="23">
        <v>47.238399999999999</v>
      </c>
      <c r="Q1628" s="23">
        <v>12.889699999999999</v>
      </c>
      <c r="R1628" s="25">
        <f t="shared" si="76"/>
        <v>111</v>
      </c>
      <c r="S1628" t="str">
        <f t="shared" si="77"/>
        <v>0</v>
      </c>
      <c r="T1628" t="str">
        <f t="shared" si="75"/>
        <v>0</v>
      </c>
    </row>
    <row r="1629" spans="1:20" hidden="1" x14ac:dyDescent="0.3">
      <c r="A1629" s="26" t="s">
        <v>1005</v>
      </c>
      <c r="B1629" s="26" t="s">
        <v>1006</v>
      </c>
      <c r="C1629" s="26" t="s">
        <v>32</v>
      </c>
      <c r="D1629" s="26">
        <v>130.75</v>
      </c>
      <c r="E1629" s="26">
        <v>919</v>
      </c>
      <c r="F1629" s="26" t="s">
        <v>47</v>
      </c>
      <c r="G1629" s="26">
        <v>98</v>
      </c>
      <c r="H1629" s="26">
        <v>2</v>
      </c>
      <c r="I1629" s="27">
        <v>45376</v>
      </c>
      <c r="J1629" s="26" t="s">
        <v>480</v>
      </c>
      <c r="K1629" s="26" t="s">
        <v>998</v>
      </c>
      <c r="L1629" s="26">
        <v>11</v>
      </c>
      <c r="M1629" s="26" t="s">
        <v>23</v>
      </c>
      <c r="N1629" s="27">
        <v>45307</v>
      </c>
      <c r="O1629" s="26" t="s">
        <v>138</v>
      </c>
      <c r="P1629" s="26">
        <v>49.465499999999999</v>
      </c>
      <c r="Q1629" s="26">
        <v>8.4694000000000003</v>
      </c>
      <c r="R1629" s="28">
        <f t="shared" si="76"/>
        <v>69</v>
      </c>
      <c r="S1629" t="str">
        <f t="shared" si="77"/>
        <v>0</v>
      </c>
      <c r="T1629" t="str">
        <f t="shared" si="75"/>
        <v>0</v>
      </c>
    </row>
    <row r="1630" spans="1:20" hidden="1" x14ac:dyDescent="0.3">
      <c r="A1630" s="23" t="s">
        <v>2952</v>
      </c>
      <c r="B1630" s="23" t="s">
        <v>2953</v>
      </c>
      <c r="C1630" s="23" t="s">
        <v>36</v>
      </c>
      <c r="D1630" s="23">
        <v>164.37</v>
      </c>
      <c r="E1630" s="23">
        <v>787</v>
      </c>
      <c r="F1630" s="23" t="s">
        <v>47</v>
      </c>
      <c r="G1630" s="23">
        <v>93</v>
      </c>
      <c r="H1630" s="23">
        <v>17</v>
      </c>
      <c r="I1630" s="24">
        <v>45348</v>
      </c>
      <c r="J1630" s="23" t="s">
        <v>400</v>
      </c>
      <c r="K1630" s="23" t="s">
        <v>2954</v>
      </c>
      <c r="L1630" s="23">
        <v>25</v>
      </c>
      <c r="M1630" s="23" t="s">
        <v>23</v>
      </c>
      <c r="N1630" s="24">
        <v>45055</v>
      </c>
      <c r="O1630" s="23" t="s">
        <v>138</v>
      </c>
      <c r="P1630" s="23">
        <v>47.458500000000001</v>
      </c>
      <c r="Q1630" s="23">
        <v>0.66620000000000001</v>
      </c>
      <c r="R1630" s="25">
        <f t="shared" si="76"/>
        <v>293</v>
      </c>
      <c r="S1630" t="str">
        <f t="shared" si="77"/>
        <v>0</v>
      </c>
      <c r="T1630" t="str">
        <f t="shared" si="75"/>
        <v>0</v>
      </c>
    </row>
    <row r="1631" spans="1:20" hidden="1" x14ac:dyDescent="0.3">
      <c r="A1631" s="26" t="s">
        <v>2955</v>
      </c>
      <c r="B1631" s="26" t="s">
        <v>2956</v>
      </c>
      <c r="C1631" s="26" t="s">
        <v>19</v>
      </c>
      <c r="D1631" s="26">
        <v>548.55999999999995</v>
      </c>
      <c r="E1631" s="26">
        <v>398</v>
      </c>
      <c r="F1631" s="26" t="s">
        <v>20</v>
      </c>
      <c r="G1631" s="26">
        <v>94</v>
      </c>
      <c r="H1631" s="26">
        <v>1</v>
      </c>
      <c r="I1631" s="27">
        <v>45424</v>
      </c>
      <c r="J1631" s="26" t="s">
        <v>179</v>
      </c>
      <c r="K1631" s="26" t="s">
        <v>2954</v>
      </c>
      <c r="L1631" s="26">
        <v>15</v>
      </c>
      <c r="M1631" s="26" t="s">
        <v>23</v>
      </c>
      <c r="N1631" s="27">
        <v>45174</v>
      </c>
      <c r="O1631" s="26" t="s">
        <v>90</v>
      </c>
      <c r="P1631" s="26">
        <v>47.060499999999998</v>
      </c>
      <c r="Q1631" s="26">
        <v>17.0624</v>
      </c>
      <c r="R1631" s="28">
        <f t="shared" si="76"/>
        <v>250</v>
      </c>
      <c r="S1631" t="str">
        <f t="shared" si="77"/>
        <v>0</v>
      </c>
      <c r="T1631" t="str">
        <f t="shared" si="75"/>
        <v>0</v>
      </c>
    </row>
    <row r="1632" spans="1:20" hidden="1" x14ac:dyDescent="0.3">
      <c r="A1632" s="23" t="s">
        <v>6241</v>
      </c>
      <c r="B1632" s="23" t="s">
        <v>6242</v>
      </c>
      <c r="C1632" s="23" t="s">
        <v>32</v>
      </c>
      <c r="D1632" s="23">
        <v>281.44</v>
      </c>
      <c r="E1632" s="23">
        <v>596</v>
      </c>
      <c r="F1632" s="23" t="s">
        <v>20</v>
      </c>
      <c r="G1632" s="23">
        <v>22</v>
      </c>
      <c r="H1632" s="23">
        <v>10</v>
      </c>
      <c r="I1632" s="24">
        <v>45584</v>
      </c>
      <c r="J1632" s="23" t="s">
        <v>43</v>
      </c>
      <c r="K1632" s="23" t="s">
        <v>6236</v>
      </c>
      <c r="L1632" s="23">
        <v>41</v>
      </c>
      <c r="M1632" s="23" t="s">
        <v>38</v>
      </c>
      <c r="N1632" s="24">
        <v>45253</v>
      </c>
      <c r="O1632" s="23" t="s">
        <v>84</v>
      </c>
      <c r="P1632" s="23">
        <v>53.4542</v>
      </c>
      <c r="Q1632" s="23">
        <v>6.9074</v>
      </c>
      <c r="R1632" s="25">
        <f t="shared" si="76"/>
        <v>331</v>
      </c>
      <c r="S1632" t="str">
        <f t="shared" si="77"/>
        <v>0</v>
      </c>
      <c r="T1632" t="str">
        <f t="shared" si="75"/>
        <v>0</v>
      </c>
    </row>
    <row r="1633" spans="1:20" x14ac:dyDescent="0.3">
      <c r="A1633" s="26" t="s">
        <v>7802</v>
      </c>
      <c r="B1633" s="26" t="s">
        <v>7803</v>
      </c>
      <c r="C1633" s="26" t="s">
        <v>65</v>
      </c>
      <c r="D1633" s="26">
        <v>229.85</v>
      </c>
      <c r="E1633" s="26">
        <v>116</v>
      </c>
      <c r="F1633" s="26" t="s">
        <v>27</v>
      </c>
      <c r="G1633" s="26">
        <v>15</v>
      </c>
      <c r="H1633" s="26">
        <v>4</v>
      </c>
      <c r="I1633" s="27">
        <v>45349</v>
      </c>
      <c r="J1633" s="26" t="s">
        <v>100</v>
      </c>
      <c r="K1633" s="26" t="s">
        <v>7804</v>
      </c>
      <c r="L1633" s="26">
        <v>27</v>
      </c>
      <c r="M1633" s="26" t="s">
        <v>23</v>
      </c>
      <c r="N1633" s="27">
        <v>45148</v>
      </c>
      <c r="O1633" s="26" t="s">
        <v>24</v>
      </c>
      <c r="P1633" s="26">
        <v>53.271099999999997</v>
      </c>
      <c r="Q1633" s="26">
        <v>8.8645999999999994</v>
      </c>
      <c r="R1633" s="28">
        <f t="shared" si="76"/>
        <v>201</v>
      </c>
      <c r="S1633" t="str">
        <f t="shared" si="77"/>
        <v>0</v>
      </c>
      <c r="T1633" t="str">
        <f t="shared" si="75"/>
        <v>0</v>
      </c>
    </row>
    <row r="1634" spans="1:20" hidden="1" x14ac:dyDescent="0.3">
      <c r="A1634" s="23" t="s">
        <v>6000</v>
      </c>
      <c r="B1634" s="23" t="s">
        <v>6001</v>
      </c>
      <c r="C1634" s="23" t="s">
        <v>72</v>
      </c>
      <c r="D1634" s="23">
        <v>580.05999999999995</v>
      </c>
      <c r="E1634" s="23">
        <v>361</v>
      </c>
      <c r="F1634" s="23" t="s">
        <v>20</v>
      </c>
      <c r="G1634" s="23">
        <v>38</v>
      </c>
      <c r="H1634" s="23">
        <v>10</v>
      </c>
      <c r="I1634" s="24">
        <v>45315</v>
      </c>
      <c r="J1634" s="23" t="s">
        <v>385</v>
      </c>
      <c r="K1634" s="23" t="s">
        <v>5999</v>
      </c>
      <c r="L1634" s="23">
        <v>48</v>
      </c>
      <c r="M1634" s="23" t="s">
        <v>38</v>
      </c>
      <c r="N1634" s="24">
        <v>45281</v>
      </c>
      <c r="O1634" s="23" t="s">
        <v>77</v>
      </c>
      <c r="P1634" s="23">
        <v>51.134</v>
      </c>
      <c r="Q1634" s="23">
        <v>4.0942999999999996</v>
      </c>
      <c r="R1634" s="25">
        <f t="shared" si="76"/>
        <v>34</v>
      </c>
      <c r="S1634" t="str">
        <f t="shared" si="77"/>
        <v>0</v>
      </c>
      <c r="T1634" t="str">
        <f t="shared" si="75"/>
        <v>0</v>
      </c>
    </row>
    <row r="1635" spans="1:20" x14ac:dyDescent="0.3">
      <c r="A1635" s="26" t="s">
        <v>2747</v>
      </c>
      <c r="B1635" s="26" t="s">
        <v>2748</v>
      </c>
      <c r="C1635" s="26" t="s">
        <v>36</v>
      </c>
      <c r="D1635" s="26">
        <v>378.85</v>
      </c>
      <c r="E1635" s="26">
        <v>203</v>
      </c>
      <c r="F1635" s="26" t="s">
        <v>27</v>
      </c>
      <c r="G1635" s="26">
        <v>18</v>
      </c>
      <c r="H1635" s="26">
        <v>12</v>
      </c>
      <c r="I1635" s="27">
        <v>45976</v>
      </c>
      <c r="J1635" s="26" t="s">
        <v>158</v>
      </c>
      <c r="K1635" s="26" t="s">
        <v>2744</v>
      </c>
      <c r="L1635" s="26">
        <v>35</v>
      </c>
      <c r="M1635" s="26" t="s">
        <v>38</v>
      </c>
      <c r="N1635" s="27">
        <v>45624</v>
      </c>
      <c r="O1635" s="26" t="s">
        <v>44</v>
      </c>
      <c r="P1635" s="26">
        <v>40.031100000000002</v>
      </c>
      <c r="Q1635" s="26">
        <v>15.463900000000001</v>
      </c>
      <c r="R1635" s="28">
        <f t="shared" si="76"/>
        <v>352</v>
      </c>
      <c r="S1635" t="str">
        <f t="shared" si="77"/>
        <v>0</v>
      </c>
      <c r="T1635" t="str">
        <f t="shared" si="75"/>
        <v>0</v>
      </c>
    </row>
    <row r="1636" spans="1:20" x14ac:dyDescent="0.3">
      <c r="A1636" s="23" t="s">
        <v>6580</v>
      </c>
      <c r="B1636" s="23" t="s">
        <v>6581</v>
      </c>
      <c r="C1636" s="23" t="s">
        <v>72</v>
      </c>
      <c r="D1636" s="23">
        <v>149.15</v>
      </c>
      <c r="E1636" s="23">
        <v>145</v>
      </c>
      <c r="F1636" s="23" t="s">
        <v>27</v>
      </c>
      <c r="G1636" s="23">
        <v>38</v>
      </c>
      <c r="H1636" s="23">
        <v>28</v>
      </c>
      <c r="I1636" s="24">
        <v>45400</v>
      </c>
      <c r="J1636" s="23" t="s">
        <v>58</v>
      </c>
      <c r="K1636" s="23" t="s">
        <v>6579</v>
      </c>
      <c r="L1636" s="23">
        <v>22</v>
      </c>
      <c r="M1636" s="23" t="s">
        <v>23</v>
      </c>
      <c r="N1636" s="24">
        <v>45191</v>
      </c>
      <c r="O1636" s="23" t="s">
        <v>49</v>
      </c>
      <c r="P1636" s="23">
        <v>49.462000000000003</v>
      </c>
      <c r="Q1636" s="23">
        <v>14.585599999999999</v>
      </c>
      <c r="R1636" s="25">
        <f t="shared" si="76"/>
        <v>209</v>
      </c>
      <c r="S1636" t="str">
        <f t="shared" si="77"/>
        <v>0</v>
      </c>
      <c r="T1636" t="str">
        <f t="shared" si="75"/>
        <v>0</v>
      </c>
    </row>
    <row r="1637" spans="1:20" hidden="1" x14ac:dyDescent="0.3">
      <c r="A1637" s="26" t="s">
        <v>7242</v>
      </c>
      <c r="B1637" s="26" t="s">
        <v>7243</v>
      </c>
      <c r="C1637" s="26" t="s">
        <v>55</v>
      </c>
      <c r="D1637" s="26">
        <v>539.51</v>
      </c>
      <c r="E1637" s="26">
        <v>443</v>
      </c>
      <c r="F1637" s="26" t="s">
        <v>20</v>
      </c>
      <c r="G1637" s="26">
        <v>47</v>
      </c>
      <c r="H1637" s="26">
        <v>3</v>
      </c>
      <c r="I1637" s="27">
        <v>45197</v>
      </c>
      <c r="J1637" s="26" t="s">
        <v>115</v>
      </c>
      <c r="K1637" s="26" t="s">
        <v>7241</v>
      </c>
      <c r="L1637" s="26">
        <v>28</v>
      </c>
      <c r="M1637" s="26" t="s">
        <v>23</v>
      </c>
      <c r="N1637" s="27">
        <v>45091</v>
      </c>
      <c r="O1637" s="26" t="s">
        <v>39</v>
      </c>
      <c r="P1637" s="26">
        <v>61.4818</v>
      </c>
      <c r="Q1637" s="26">
        <v>16.937899999999999</v>
      </c>
      <c r="R1637" s="28">
        <f t="shared" si="76"/>
        <v>106</v>
      </c>
      <c r="S1637" t="str">
        <f t="shared" si="77"/>
        <v>0</v>
      </c>
      <c r="T1637" t="str">
        <f t="shared" si="75"/>
        <v>0</v>
      </c>
    </row>
    <row r="1638" spans="1:20" hidden="1" x14ac:dyDescent="0.3">
      <c r="A1638" s="23" t="s">
        <v>557</v>
      </c>
      <c r="B1638" s="23" t="s">
        <v>558</v>
      </c>
      <c r="C1638" s="23" t="s">
        <v>32</v>
      </c>
      <c r="D1638" s="23">
        <v>393.14</v>
      </c>
      <c r="E1638" s="23">
        <v>726</v>
      </c>
      <c r="F1638" s="23" t="s">
        <v>47</v>
      </c>
      <c r="G1638" s="23">
        <v>74</v>
      </c>
      <c r="H1638" s="23">
        <v>1</v>
      </c>
      <c r="I1638" s="24">
        <v>45745</v>
      </c>
      <c r="J1638" s="23" t="s">
        <v>43</v>
      </c>
      <c r="K1638" s="23" t="s">
        <v>549</v>
      </c>
      <c r="L1638" s="23">
        <v>26</v>
      </c>
      <c r="M1638" s="23" t="s">
        <v>23</v>
      </c>
      <c r="N1638" s="24">
        <v>45702</v>
      </c>
      <c r="O1638" s="23" t="s">
        <v>49</v>
      </c>
      <c r="P1638" s="23">
        <v>54.194699999999997</v>
      </c>
      <c r="Q1638" s="23">
        <v>15.361499999999999</v>
      </c>
      <c r="R1638" s="25">
        <f t="shared" si="76"/>
        <v>43</v>
      </c>
      <c r="S1638" t="str">
        <f t="shared" si="77"/>
        <v>0</v>
      </c>
      <c r="T1638" t="str">
        <f t="shared" si="75"/>
        <v>0</v>
      </c>
    </row>
    <row r="1639" spans="1:20" hidden="1" x14ac:dyDescent="0.3">
      <c r="A1639" s="26" t="s">
        <v>3384</v>
      </c>
      <c r="B1639" s="26" t="s">
        <v>3385</v>
      </c>
      <c r="C1639" s="26" t="s">
        <v>42</v>
      </c>
      <c r="D1639" s="26">
        <v>737.17</v>
      </c>
      <c r="E1639" s="26">
        <v>616</v>
      </c>
      <c r="F1639" s="26" t="s">
        <v>20</v>
      </c>
      <c r="G1639" s="26">
        <v>65</v>
      </c>
      <c r="H1639" s="26">
        <v>19</v>
      </c>
      <c r="I1639" s="27">
        <v>45893</v>
      </c>
      <c r="J1639" s="26" t="s">
        <v>134</v>
      </c>
      <c r="K1639" s="26" t="s">
        <v>3381</v>
      </c>
      <c r="L1639" s="26">
        <v>41</v>
      </c>
      <c r="M1639" s="26" t="s">
        <v>23</v>
      </c>
      <c r="N1639" s="27">
        <v>45628</v>
      </c>
      <c r="O1639" s="26" t="s">
        <v>39</v>
      </c>
      <c r="P1639" s="26">
        <v>57.001300000000001</v>
      </c>
      <c r="Q1639" s="26">
        <v>13.031599999999999</v>
      </c>
      <c r="R1639" s="28">
        <f t="shared" si="76"/>
        <v>265</v>
      </c>
      <c r="S1639" t="str">
        <f t="shared" si="77"/>
        <v>0</v>
      </c>
      <c r="T1639" t="str">
        <f t="shared" si="75"/>
        <v>0</v>
      </c>
    </row>
    <row r="1640" spans="1:20" hidden="1" x14ac:dyDescent="0.3">
      <c r="A1640" s="23" t="s">
        <v>6597</v>
      </c>
      <c r="B1640" s="23" t="s">
        <v>6598</v>
      </c>
      <c r="C1640" s="23" t="s">
        <v>42</v>
      </c>
      <c r="D1640" s="23">
        <v>111.73</v>
      </c>
      <c r="E1640" s="23">
        <v>860</v>
      </c>
      <c r="F1640" s="23" t="s">
        <v>47</v>
      </c>
      <c r="G1640" s="23">
        <v>39</v>
      </c>
      <c r="H1640" s="23">
        <v>1</v>
      </c>
      <c r="I1640" s="24">
        <v>45688</v>
      </c>
      <c r="J1640" s="23" t="s">
        <v>66</v>
      </c>
      <c r="K1640" s="23" t="s">
        <v>6594</v>
      </c>
      <c r="L1640" s="23">
        <v>48</v>
      </c>
      <c r="M1640" s="23" t="s">
        <v>38</v>
      </c>
      <c r="N1640" s="24">
        <v>45509</v>
      </c>
      <c r="O1640" s="23" t="s">
        <v>84</v>
      </c>
      <c r="P1640" s="23">
        <v>50.880299999999998</v>
      </c>
      <c r="Q1640" s="23">
        <v>3.5798000000000001</v>
      </c>
      <c r="R1640" s="25">
        <f t="shared" si="76"/>
        <v>179</v>
      </c>
      <c r="S1640" t="str">
        <f t="shared" si="77"/>
        <v>0</v>
      </c>
      <c r="T1640" t="str">
        <f t="shared" si="75"/>
        <v>0</v>
      </c>
    </row>
    <row r="1641" spans="1:20" x14ac:dyDescent="0.3">
      <c r="A1641" s="26" t="s">
        <v>2542</v>
      </c>
      <c r="B1641" s="26" t="s">
        <v>2543</v>
      </c>
      <c r="C1641" s="26" t="s">
        <v>36</v>
      </c>
      <c r="D1641" s="26">
        <v>624.41</v>
      </c>
      <c r="E1641" s="26">
        <v>296</v>
      </c>
      <c r="F1641" s="26" t="s">
        <v>27</v>
      </c>
      <c r="G1641" s="26">
        <v>68</v>
      </c>
      <c r="H1641" s="26">
        <v>19</v>
      </c>
      <c r="I1641" s="27">
        <v>45638</v>
      </c>
      <c r="J1641" s="26" t="s">
        <v>69</v>
      </c>
      <c r="K1641" s="26" t="s">
        <v>2531</v>
      </c>
      <c r="L1641" s="26">
        <v>5</v>
      </c>
      <c r="M1641" s="26" t="s">
        <v>23</v>
      </c>
      <c r="N1641" s="27">
        <v>45513</v>
      </c>
      <c r="O1641" s="26" t="s">
        <v>39</v>
      </c>
      <c r="P1641" s="26">
        <v>64.406199999999998</v>
      </c>
      <c r="Q1641" s="26">
        <v>16.753799999999998</v>
      </c>
      <c r="R1641" s="28">
        <f t="shared" si="76"/>
        <v>125</v>
      </c>
      <c r="S1641" t="str">
        <f t="shared" si="77"/>
        <v>0</v>
      </c>
      <c r="T1641" t="str">
        <f t="shared" si="75"/>
        <v>0</v>
      </c>
    </row>
    <row r="1642" spans="1:20" hidden="1" x14ac:dyDescent="0.3">
      <c r="A1642" s="23" t="s">
        <v>8857</v>
      </c>
      <c r="B1642" s="23" t="s">
        <v>8858</v>
      </c>
      <c r="C1642" s="23" t="s">
        <v>42</v>
      </c>
      <c r="D1642" s="23">
        <v>442.13</v>
      </c>
      <c r="E1642" s="23">
        <v>867</v>
      </c>
      <c r="F1642" s="23" t="s">
        <v>47</v>
      </c>
      <c r="G1642" s="23">
        <v>96</v>
      </c>
      <c r="H1642" s="23">
        <v>4</v>
      </c>
      <c r="I1642" s="24">
        <v>45719</v>
      </c>
      <c r="J1642" s="23" t="s">
        <v>87</v>
      </c>
      <c r="K1642" s="23" t="s">
        <v>8852</v>
      </c>
      <c r="L1642" s="23">
        <v>10</v>
      </c>
      <c r="M1642" s="23" t="s">
        <v>23</v>
      </c>
      <c r="N1642" s="24">
        <v>45568</v>
      </c>
      <c r="O1642" s="23" t="s">
        <v>138</v>
      </c>
      <c r="P1642" s="23">
        <v>48.783299999999997</v>
      </c>
      <c r="Q1642" s="23">
        <v>9.3918999999999997</v>
      </c>
      <c r="R1642" s="25">
        <f t="shared" si="76"/>
        <v>151</v>
      </c>
      <c r="S1642" t="str">
        <f t="shared" si="77"/>
        <v>0</v>
      </c>
      <c r="T1642" t="str">
        <f t="shared" si="75"/>
        <v>0</v>
      </c>
    </row>
    <row r="1643" spans="1:20" hidden="1" x14ac:dyDescent="0.3">
      <c r="A1643" s="26" t="s">
        <v>3922</v>
      </c>
      <c r="B1643" s="26" t="s">
        <v>3923</v>
      </c>
      <c r="C1643" s="26" t="s">
        <v>19</v>
      </c>
      <c r="D1643" s="26">
        <v>412</v>
      </c>
      <c r="E1643" s="26">
        <v>580</v>
      </c>
      <c r="F1643" s="26" t="s">
        <v>20</v>
      </c>
      <c r="G1643" s="26">
        <v>67</v>
      </c>
      <c r="H1643" s="26">
        <v>27</v>
      </c>
      <c r="I1643" s="27">
        <v>45482</v>
      </c>
      <c r="J1643" s="26" t="s">
        <v>134</v>
      </c>
      <c r="K1643" s="26" t="s">
        <v>3921</v>
      </c>
      <c r="L1643" s="26">
        <v>42</v>
      </c>
      <c r="M1643" s="26" t="s">
        <v>23</v>
      </c>
      <c r="N1643" s="27">
        <v>45182</v>
      </c>
      <c r="O1643" s="26" t="s">
        <v>77</v>
      </c>
      <c r="P1643" s="26">
        <v>50.818100000000001</v>
      </c>
      <c r="Q1643" s="26">
        <v>2.6968000000000001</v>
      </c>
      <c r="R1643" s="28">
        <f t="shared" si="76"/>
        <v>300</v>
      </c>
      <c r="S1643" t="str">
        <f t="shared" si="77"/>
        <v>0</v>
      </c>
      <c r="T1643" t="str">
        <f t="shared" si="75"/>
        <v>0</v>
      </c>
    </row>
    <row r="1644" spans="1:20" hidden="1" x14ac:dyDescent="0.3">
      <c r="A1644" s="23" t="s">
        <v>377</v>
      </c>
      <c r="B1644" s="23" t="s">
        <v>378</v>
      </c>
      <c r="C1644" s="23" t="s">
        <v>72</v>
      </c>
      <c r="D1644" s="23">
        <v>239.96</v>
      </c>
      <c r="E1644" s="23">
        <v>486</v>
      </c>
      <c r="F1644" s="23" t="s">
        <v>20</v>
      </c>
      <c r="G1644" s="23">
        <v>19</v>
      </c>
      <c r="H1644" s="23">
        <v>13</v>
      </c>
      <c r="I1644" s="24">
        <v>45389</v>
      </c>
      <c r="J1644" s="23" t="s">
        <v>73</v>
      </c>
      <c r="K1644" s="23" t="s">
        <v>372</v>
      </c>
      <c r="L1644" s="23">
        <v>33</v>
      </c>
      <c r="M1644" s="23" t="s">
        <v>23</v>
      </c>
      <c r="N1644" s="24">
        <v>45354</v>
      </c>
      <c r="O1644" s="23" t="s">
        <v>77</v>
      </c>
      <c r="P1644" s="23">
        <v>49.709099999999999</v>
      </c>
      <c r="Q1644" s="23">
        <v>5.9359000000000002</v>
      </c>
      <c r="R1644" s="25">
        <f t="shared" si="76"/>
        <v>35</v>
      </c>
      <c r="S1644" t="str">
        <f t="shared" si="77"/>
        <v>0</v>
      </c>
      <c r="T1644" t="str">
        <f t="shared" si="75"/>
        <v>0</v>
      </c>
    </row>
    <row r="1645" spans="1:20" hidden="1" x14ac:dyDescent="0.3">
      <c r="A1645" s="26" t="s">
        <v>6228</v>
      </c>
      <c r="B1645" s="26" t="s">
        <v>6229</v>
      </c>
      <c r="C1645" s="26" t="s">
        <v>36</v>
      </c>
      <c r="D1645" s="26">
        <v>40.119999999999997</v>
      </c>
      <c r="E1645" s="26">
        <v>985</v>
      </c>
      <c r="F1645" s="26" t="s">
        <v>47</v>
      </c>
      <c r="G1645" s="26">
        <v>30</v>
      </c>
      <c r="H1645" s="26">
        <v>27</v>
      </c>
      <c r="I1645" s="27">
        <v>45642</v>
      </c>
      <c r="J1645" s="26" t="s">
        <v>328</v>
      </c>
      <c r="K1645" s="26" t="s">
        <v>6225</v>
      </c>
      <c r="L1645" s="26">
        <v>47</v>
      </c>
      <c r="M1645" s="26" t="s">
        <v>38</v>
      </c>
      <c r="N1645" s="27">
        <v>45328</v>
      </c>
      <c r="O1645" s="26" t="s">
        <v>138</v>
      </c>
      <c r="P1645" s="26">
        <v>46.469499999999996</v>
      </c>
      <c r="Q1645" s="26">
        <v>6.9425999999999997</v>
      </c>
      <c r="R1645" s="28">
        <f t="shared" si="76"/>
        <v>314</v>
      </c>
      <c r="S1645" t="str">
        <f t="shared" si="77"/>
        <v>0</v>
      </c>
      <c r="T1645" t="str">
        <f t="shared" si="75"/>
        <v>0</v>
      </c>
    </row>
    <row r="1646" spans="1:20" hidden="1" x14ac:dyDescent="0.3">
      <c r="A1646" s="23" t="s">
        <v>9956</v>
      </c>
      <c r="B1646" s="23" t="s">
        <v>9957</v>
      </c>
      <c r="C1646" s="23" t="s">
        <v>36</v>
      </c>
      <c r="D1646" s="23">
        <v>849.21</v>
      </c>
      <c r="E1646" s="23">
        <v>766</v>
      </c>
      <c r="F1646" s="23" t="s">
        <v>47</v>
      </c>
      <c r="G1646" s="23">
        <v>65</v>
      </c>
      <c r="H1646" s="23">
        <v>14</v>
      </c>
      <c r="I1646" s="24">
        <v>45322</v>
      </c>
      <c r="J1646" s="23" t="s">
        <v>480</v>
      </c>
      <c r="K1646" s="23" t="s">
        <v>9955</v>
      </c>
      <c r="L1646" s="23">
        <v>15</v>
      </c>
      <c r="M1646" s="23" t="s">
        <v>23</v>
      </c>
      <c r="N1646" s="24">
        <v>45008</v>
      </c>
      <c r="O1646" s="23" t="s">
        <v>29</v>
      </c>
      <c r="P1646" s="23">
        <v>42.681600000000003</v>
      </c>
      <c r="Q1646" s="23">
        <v>2.3887</v>
      </c>
      <c r="R1646" s="25">
        <f t="shared" si="76"/>
        <v>314</v>
      </c>
      <c r="S1646" t="str">
        <f t="shared" si="77"/>
        <v>0</v>
      </c>
      <c r="T1646" t="str">
        <f t="shared" si="75"/>
        <v>0</v>
      </c>
    </row>
    <row r="1647" spans="1:20" x14ac:dyDescent="0.3">
      <c r="A1647" s="26" t="s">
        <v>10991</v>
      </c>
      <c r="B1647" s="26" t="s">
        <v>10992</v>
      </c>
      <c r="C1647" s="26" t="s">
        <v>42</v>
      </c>
      <c r="D1647" s="26">
        <v>333.15</v>
      </c>
      <c r="E1647" s="26">
        <v>230</v>
      </c>
      <c r="F1647" s="26" t="s">
        <v>27</v>
      </c>
      <c r="G1647" s="26">
        <v>35</v>
      </c>
      <c r="H1647" s="26">
        <v>14</v>
      </c>
      <c r="I1647" s="27">
        <v>45691</v>
      </c>
      <c r="J1647" s="26" t="s">
        <v>197</v>
      </c>
      <c r="K1647" s="26" t="s">
        <v>10993</v>
      </c>
      <c r="L1647" s="26">
        <v>20</v>
      </c>
      <c r="M1647" s="26" t="s">
        <v>23</v>
      </c>
      <c r="N1647" s="27">
        <v>45634</v>
      </c>
      <c r="O1647" s="26" t="s">
        <v>84</v>
      </c>
      <c r="P1647" s="26">
        <v>53.3645</v>
      </c>
      <c r="Q1647" s="26">
        <v>5.4638</v>
      </c>
      <c r="R1647" s="28">
        <f t="shared" si="76"/>
        <v>57</v>
      </c>
      <c r="S1647" t="str">
        <f t="shared" si="77"/>
        <v>0</v>
      </c>
      <c r="T1647" t="str">
        <f t="shared" si="75"/>
        <v>0</v>
      </c>
    </row>
    <row r="1648" spans="1:20" x14ac:dyDescent="0.3">
      <c r="A1648" s="23" t="s">
        <v>5593</v>
      </c>
      <c r="B1648" s="23" t="s">
        <v>5594</v>
      </c>
      <c r="C1648" s="23" t="s">
        <v>36</v>
      </c>
      <c r="D1648" s="23">
        <v>684.28</v>
      </c>
      <c r="E1648" s="23">
        <v>202</v>
      </c>
      <c r="F1648" s="23" t="s">
        <v>27</v>
      </c>
      <c r="G1648" s="23">
        <v>24</v>
      </c>
      <c r="H1648" s="23">
        <v>24</v>
      </c>
      <c r="I1648" s="24">
        <v>45676</v>
      </c>
      <c r="J1648" s="23" t="s">
        <v>268</v>
      </c>
      <c r="K1648" s="23" t="s">
        <v>5592</v>
      </c>
      <c r="L1648" s="23">
        <v>10</v>
      </c>
      <c r="M1648" s="23" t="s">
        <v>23</v>
      </c>
      <c r="N1648" s="24">
        <v>45520</v>
      </c>
      <c r="O1648" s="23" t="s">
        <v>29</v>
      </c>
      <c r="P1648" s="23">
        <v>38.659999999999997</v>
      </c>
      <c r="Q1648" s="23">
        <v>2.8195000000000001</v>
      </c>
      <c r="R1648" s="25">
        <f t="shared" si="76"/>
        <v>156</v>
      </c>
      <c r="S1648" t="str">
        <f t="shared" si="77"/>
        <v>0</v>
      </c>
      <c r="T1648" t="str">
        <f t="shared" si="75"/>
        <v>0</v>
      </c>
    </row>
    <row r="1649" spans="1:20" hidden="1" x14ac:dyDescent="0.3">
      <c r="A1649" s="26" t="s">
        <v>7493</v>
      </c>
      <c r="B1649" s="26" t="s">
        <v>7494</v>
      </c>
      <c r="C1649" s="26" t="s">
        <v>55</v>
      </c>
      <c r="D1649" s="26">
        <v>948.11</v>
      </c>
      <c r="E1649" s="26">
        <v>361</v>
      </c>
      <c r="F1649" s="26" t="s">
        <v>20</v>
      </c>
      <c r="G1649" s="26">
        <v>90</v>
      </c>
      <c r="H1649" s="26">
        <v>3</v>
      </c>
      <c r="I1649" s="27">
        <v>45221</v>
      </c>
      <c r="J1649" s="26" t="s">
        <v>459</v>
      </c>
      <c r="K1649" s="26" t="s">
        <v>7486</v>
      </c>
      <c r="L1649" s="26">
        <v>5</v>
      </c>
      <c r="M1649" s="26" t="s">
        <v>38</v>
      </c>
      <c r="N1649" s="27">
        <v>45159</v>
      </c>
      <c r="O1649" s="26" t="s">
        <v>29</v>
      </c>
      <c r="P1649" s="26">
        <v>40.269799999999996</v>
      </c>
      <c r="Q1649" s="26">
        <v>-8.4903999999999993</v>
      </c>
      <c r="R1649" s="28">
        <f t="shared" si="76"/>
        <v>62</v>
      </c>
      <c r="S1649" t="str">
        <f t="shared" si="77"/>
        <v>0</v>
      </c>
      <c r="T1649" t="str">
        <f t="shared" si="75"/>
        <v>0</v>
      </c>
    </row>
    <row r="1650" spans="1:20" hidden="1" x14ac:dyDescent="0.3">
      <c r="A1650" s="23" t="s">
        <v>3335</v>
      </c>
      <c r="B1650" s="23" t="s">
        <v>3336</v>
      </c>
      <c r="C1650" s="23" t="s">
        <v>65</v>
      </c>
      <c r="D1650" s="23">
        <v>569.34</v>
      </c>
      <c r="E1650" s="23">
        <v>394</v>
      </c>
      <c r="F1650" s="23" t="s">
        <v>20</v>
      </c>
      <c r="G1650" s="23">
        <v>44</v>
      </c>
      <c r="H1650" s="23">
        <v>19</v>
      </c>
      <c r="I1650" s="24">
        <v>45428</v>
      </c>
      <c r="J1650" s="23" t="s">
        <v>87</v>
      </c>
      <c r="K1650" s="23" t="s">
        <v>3337</v>
      </c>
      <c r="L1650" s="23">
        <v>39</v>
      </c>
      <c r="M1650" s="23" t="s">
        <v>23</v>
      </c>
      <c r="N1650" s="24">
        <v>45366</v>
      </c>
      <c r="O1650" s="23" t="s">
        <v>49</v>
      </c>
      <c r="P1650" s="23">
        <v>52.728099999999998</v>
      </c>
      <c r="Q1650" s="23">
        <v>19.976800000000001</v>
      </c>
      <c r="R1650" s="25">
        <f t="shared" si="76"/>
        <v>62</v>
      </c>
      <c r="S1650" t="str">
        <f t="shared" si="77"/>
        <v>0</v>
      </c>
      <c r="T1650" t="str">
        <f t="shared" si="75"/>
        <v>0</v>
      </c>
    </row>
    <row r="1651" spans="1:20" x14ac:dyDescent="0.3">
      <c r="A1651" s="26" t="s">
        <v>6905</v>
      </c>
      <c r="B1651" s="26" t="s">
        <v>6906</v>
      </c>
      <c r="C1651" s="26" t="s">
        <v>32</v>
      </c>
      <c r="D1651" s="26">
        <v>403.18</v>
      </c>
      <c r="E1651" s="26">
        <v>247</v>
      </c>
      <c r="F1651" s="26" t="s">
        <v>27</v>
      </c>
      <c r="G1651" s="26">
        <v>98</v>
      </c>
      <c r="H1651" s="26">
        <v>29</v>
      </c>
      <c r="I1651" s="27">
        <v>45982</v>
      </c>
      <c r="J1651" s="26" t="s">
        <v>143</v>
      </c>
      <c r="K1651" s="26" t="s">
        <v>6902</v>
      </c>
      <c r="L1651" s="26">
        <v>28</v>
      </c>
      <c r="M1651" s="26" t="s">
        <v>23</v>
      </c>
      <c r="N1651" s="27">
        <v>45641</v>
      </c>
      <c r="O1651" s="26" t="s">
        <v>90</v>
      </c>
      <c r="P1651" s="26">
        <v>48.729100000000003</v>
      </c>
      <c r="Q1651" s="26">
        <v>14.529500000000001</v>
      </c>
      <c r="R1651" s="28">
        <f t="shared" si="76"/>
        <v>341</v>
      </c>
      <c r="S1651" t="str">
        <f t="shared" si="77"/>
        <v>0</v>
      </c>
      <c r="T1651" t="str">
        <f t="shared" si="75"/>
        <v>0</v>
      </c>
    </row>
    <row r="1652" spans="1:20" hidden="1" x14ac:dyDescent="0.3">
      <c r="A1652" s="23" t="s">
        <v>8021</v>
      </c>
      <c r="B1652" s="23" t="s">
        <v>8022</v>
      </c>
      <c r="C1652" s="23" t="s">
        <v>65</v>
      </c>
      <c r="D1652" s="23">
        <v>275.58999999999997</v>
      </c>
      <c r="E1652" s="23">
        <v>439</v>
      </c>
      <c r="F1652" s="23" t="s">
        <v>20</v>
      </c>
      <c r="G1652" s="23">
        <v>24</v>
      </c>
      <c r="H1652" s="23">
        <v>25</v>
      </c>
      <c r="I1652" s="24">
        <v>45830</v>
      </c>
      <c r="J1652" s="23" t="s">
        <v>163</v>
      </c>
      <c r="K1652" s="23" t="s">
        <v>8023</v>
      </c>
      <c r="L1652" s="23">
        <v>42</v>
      </c>
      <c r="M1652" s="23" t="s">
        <v>23</v>
      </c>
      <c r="N1652" s="24">
        <v>45709</v>
      </c>
      <c r="O1652" s="23" t="s">
        <v>49</v>
      </c>
      <c r="P1652" s="23">
        <v>51.024500000000003</v>
      </c>
      <c r="Q1652" s="23">
        <v>23.7623</v>
      </c>
      <c r="R1652" s="25">
        <f t="shared" si="76"/>
        <v>121</v>
      </c>
      <c r="S1652" t="str">
        <f t="shared" si="77"/>
        <v>0</v>
      </c>
      <c r="T1652" t="str">
        <f t="shared" ref="T1652:T1715" si="78">IF(E1652&lt;G1652,"1","0")</f>
        <v>0</v>
      </c>
    </row>
    <row r="1653" spans="1:20" hidden="1" x14ac:dyDescent="0.3">
      <c r="A1653" s="26" t="s">
        <v>1746</v>
      </c>
      <c r="B1653" s="26" t="s">
        <v>1747</v>
      </c>
      <c r="C1653" s="26" t="s">
        <v>72</v>
      </c>
      <c r="D1653" s="26">
        <v>934.7</v>
      </c>
      <c r="E1653" s="26">
        <v>913</v>
      </c>
      <c r="F1653" s="26" t="s">
        <v>47</v>
      </c>
      <c r="G1653" s="26">
        <v>84</v>
      </c>
      <c r="H1653" s="26">
        <v>11</v>
      </c>
      <c r="I1653" s="27">
        <v>45937</v>
      </c>
      <c r="J1653" s="26" t="s">
        <v>429</v>
      </c>
      <c r="K1653" s="26" t="s">
        <v>1743</v>
      </c>
      <c r="L1653" s="26">
        <v>7</v>
      </c>
      <c r="M1653" s="26" t="s">
        <v>23</v>
      </c>
      <c r="N1653" s="27">
        <v>45685</v>
      </c>
      <c r="O1653" s="26" t="s">
        <v>90</v>
      </c>
      <c r="P1653" s="26">
        <v>48.484200000000001</v>
      </c>
      <c r="Q1653" s="26">
        <v>14.354200000000001</v>
      </c>
      <c r="R1653" s="28">
        <f t="shared" si="76"/>
        <v>252</v>
      </c>
      <c r="S1653" t="str">
        <f t="shared" si="77"/>
        <v>0</v>
      </c>
      <c r="T1653" t="str">
        <f t="shared" si="78"/>
        <v>0</v>
      </c>
    </row>
    <row r="1654" spans="1:20" hidden="1" x14ac:dyDescent="0.3">
      <c r="A1654" s="23" t="s">
        <v>430</v>
      </c>
      <c r="B1654" s="23" t="s">
        <v>431</v>
      </c>
      <c r="C1654" s="23" t="s">
        <v>32</v>
      </c>
      <c r="D1654" s="23">
        <v>685.26</v>
      </c>
      <c r="E1654" s="23">
        <v>395</v>
      </c>
      <c r="F1654" s="23" t="s">
        <v>20</v>
      </c>
      <c r="G1654" s="23">
        <v>97</v>
      </c>
      <c r="H1654" s="23">
        <v>9</v>
      </c>
      <c r="I1654" s="24">
        <v>45988</v>
      </c>
      <c r="J1654" s="23" t="s">
        <v>126</v>
      </c>
      <c r="K1654" s="23" t="s">
        <v>424</v>
      </c>
      <c r="L1654" s="23">
        <v>44</v>
      </c>
      <c r="M1654" s="23" t="s">
        <v>23</v>
      </c>
      <c r="N1654" s="24">
        <v>45699</v>
      </c>
      <c r="O1654" s="23" t="s">
        <v>44</v>
      </c>
      <c r="P1654" s="23">
        <v>39.675699999999999</v>
      </c>
      <c r="Q1654" s="23">
        <v>11.0451</v>
      </c>
      <c r="R1654" s="25">
        <f t="shared" si="76"/>
        <v>289</v>
      </c>
      <c r="S1654" t="str">
        <f t="shared" si="77"/>
        <v>0</v>
      </c>
      <c r="T1654" t="str">
        <f t="shared" si="78"/>
        <v>0</v>
      </c>
    </row>
    <row r="1655" spans="1:20" hidden="1" x14ac:dyDescent="0.3">
      <c r="A1655" s="26" t="s">
        <v>10439</v>
      </c>
      <c r="B1655" s="26" t="s">
        <v>10440</v>
      </c>
      <c r="C1655" s="26" t="s">
        <v>42</v>
      </c>
      <c r="D1655" s="26">
        <v>668.63</v>
      </c>
      <c r="E1655" s="26">
        <v>760</v>
      </c>
      <c r="F1655" s="26" t="s">
        <v>47</v>
      </c>
      <c r="G1655" s="26">
        <v>15</v>
      </c>
      <c r="H1655" s="26">
        <v>6</v>
      </c>
      <c r="I1655" s="27">
        <v>45456</v>
      </c>
      <c r="J1655" s="26" t="s">
        <v>37</v>
      </c>
      <c r="K1655" s="26" t="s">
        <v>10436</v>
      </c>
      <c r="L1655" s="26">
        <v>6</v>
      </c>
      <c r="M1655" s="26" t="s">
        <v>23</v>
      </c>
      <c r="N1655" s="27">
        <v>45356</v>
      </c>
      <c r="O1655" s="26" t="s">
        <v>39</v>
      </c>
      <c r="P1655" s="26">
        <v>64.545599999999993</v>
      </c>
      <c r="Q1655" s="26">
        <v>12.042899999999999</v>
      </c>
      <c r="R1655" s="28">
        <f t="shared" si="76"/>
        <v>100</v>
      </c>
      <c r="S1655" t="str">
        <f t="shared" si="77"/>
        <v>0</v>
      </c>
      <c r="T1655" t="str">
        <f t="shared" si="78"/>
        <v>0</v>
      </c>
    </row>
    <row r="1656" spans="1:20" hidden="1" x14ac:dyDescent="0.3">
      <c r="A1656" s="23" t="s">
        <v>6066</v>
      </c>
      <c r="B1656" s="23" t="s">
        <v>6067</v>
      </c>
      <c r="C1656" s="23" t="s">
        <v>19</v>
      </c>
      <c r="D1656" s="23">
        <v>431.9</v>
      </c>
      <c r="E1656" s="23">
        <v>655</v>
      </c>
      <c r="F1656" s="23" t="s">
        <v>20</v>
      </c>
      <c r="G1656" s="23">
        <v>37</v>
      </c>
      <c r="H1656" s="23">
        <v>26</v>
      </c>
      <c r="I1656" s="24">
        <v>45740</v>
      </c>
      <c r="J1656" s="23" t="s">
        <v>148</v>
      </c>
      <c r="K1656" s="23" t="s">
        <v>6063</v>
      </c>
      <c r="L1656" s="23">
        <v>19</v>
      </c>
      <c r="M1656" s="23" t="s">
        <v>23</v>
      </c>
      <c r="N1656" s="24">
        <v>45411</v>
      </c>
      <c r="O1656" s="23" t="s">
        <v>90</v>
      </c>
      <c r="P1656" s="23">
        <v>47.067399999999999</v>
      </c>
      <c r="Q1656" s="23">
        <v>14.997</v>
      </c>
      <c r="R1656" s="25">
        <f t="shared" si="76"/>
        <v>329</v>
      </c>
      <c r="S1656" t="str">
        <f t="shared" si="77"/>
        <v>0</v>
      </c>
      <c r="T1656" t="str">
        <f t="shared" si="78"/>
        <v>0</v>
      </c>
    </row>
    <row r="1657" spans="1:20" hidden="1" x14ac:dyDescent="0.3">
      <c r="A1657" s="26" t="s">
        <v>1645</v>
      </c>
      <c r="B1657" s="26" t="s">
        <v>1646</v>
      </c>
      <c r="C1657" s="26" t="s">
        <v>19</v>
      </c>
      <c r="D1657" s="26">
        <v>846.6</v>
      </c>
      <c r="E1657" s="26">
        <v>794</v>
      </c>
      <c r="F1657" s="26" t="s">
        <v>47</v>
      </c>
      <c r="G1657" s="26">
        <v>72</v>
      </c>
      <c r="H1657" s="26">
        <v>4</v>
      </c>
      <c r="I1657" s="27">
        <v>45281</v>
      </c>
      <c r="J1657" s="26" t="s">
        <v>131</v>
      </c>
      <c r="K1657" s="26" t="s">
        <v>1647</v>
      </c>
      <c r="L1657" s="26">
        <v>26</v>
      </c>
      <c r="M1657" s="26" t="s">
        <v>23</v>
      </c>
      <c r="N1657" s="27">
        <v>45087</v>
      </c>
      <c r="O1657" s="26" t="s">
        <v>138</v>
      </c>
      <c r="P1657" s="26">
        <v>46.004199999999997</v>
      </c>
      <c r="Q1657" s="26">
        <v>0.77490000000000003</v>
      </c>
      <c r="R1657" s="28">
        <f t="shared" si="76"/>
        <v>194</v>
      </c>
      <c r="S1657" t="str">
        <f t="shared" si="77"/>
        <v>0</v>
      </c>
      <c r="T1657" t="str">
        <f t="shared" si="78"/>
        <v>0</v>
      </c>
    </row>
    <row r="1658" spans="1:20" hidden="1" x14ac:dyDescent="0.3">
      <c r="A1658" s="23" t="s">
        <v>519</v>
      </c>
      <c r="B1658" s="23" t="s">
        <v>520</v>
      </c>
      <c r="C1658" s="23" t="s">
        <v>42</v>
      </c>
      <c r="D1658" s="23">
        <v>716.54</v>
      </c>
      <c r="E1658" s="23">
        <v>355</v>
      </c>
      <c r="F1658" s="23" t="s">
        <v>20</v>
      </c>
      <c r="G1658" s="23">
        <v>38</v>
      </c>
      <c r="H1658" s="23">
        <v>26</v>
      </c>
      <c r="I1658" s="24">
        <v>45793</v>
      </c>
      <c r="J1658" s="23" t="s">
        <v>100</v>
      </c>
      <c r="K1658" s="23" t="s">
        <v>518</v>
      </c>
      <c r="L1658" s="23">
        <v>8</v>
      </c>
      <c r="M1658" s="23" t="s">
        <v>23</v>
      </c>
      <c r="N1658" s="24">
        <v>45514</v>
      </c>
      <c r="O1658" s="23" t="s">
        <v>49</v>
      </c>
      <c r="P1658" s="23">
        <v>49.878500000000003</v>
      </c>
      <c r="Q1658" s="23">
        <v>18.5185</v>
      </c>
      <c r="R1658" s="25">
        <f t="shared" si="76"/>
        <v>279</v>
      </c>
      <c r="S1658" t="str">
        <f t="shared" si="77"/>
        <v>0</v>
      </c>
      <c r="T1658" t="str">
        <f t="shared" si="78"/>
        <v>0</v>
      </c>
    </row>
    <row r="1659" spans="1:20" hidden="1" x14ac:dyDescent="0.3">
      <c r="A1659" s="26" t="s">
        <v>7701</v>
      </c>
      <c r="B1659" s="26" t="s">
        <v>7702</v>
      </c>
      <c r="C1659" s="26" t="s">
        <v>72</v>
      </c>
      <c r="D1659" s="26">
        <v>290.35000000000002</v>
      </c>
      <c r="E1659" s="26">
        <v>400</v>
      </c>
      <c r="F1659" s="26" t="s">
        <v>20</v>
      </c>
      <c r="G1659" s="26">
        <v>57</v>
      </c>
      <c r="H1659" s="26">
        <v>5</v>
      </c>
      <c r="I1659" s="27">
        <v>45278</v>
      </c>
      <c r="J1659" s="26" t="s">
        <v>385</v>
      </c>
      <c r="K1659" s="26" t="s">
        <v>7696</v>
      </c>
      <c r="L1659" s="26">
        <v>28</v>
      </c>
      <c r="M1659" s="26" t="s">
        <v>23</v>
      </c>
      <c r="N1659" s="27">
        <v>45168</v>
      </c>
      <c r="O1659" s="26" t="s">
        <v>84</v>
      </c>
      <c r="P1659" s="26">
        <v>52.880899999999997</v>
      </c>
      <c r="Q1659" s="26">
        <v>4.3296999999999999</v>
      </c>
      <c r="R1659" s="28">
        <f t="shared" si="76"/>
        <v>110</v>
      </c>
      <c r="S1659" t="str">
        <f t="shared" si="77"/>
        <v>0</v>
      </c>
      <c r="T1659" t="str">
        <f t="shared" si="78"/>
        <v>0</v>
      </c>
    </row>
    <row r="1660" spans="1:20" x14ac:dyDescent="0.3">
      <c r="A1660" s="23" t="s">
        <v>2004</v>
      </c>
      <c r="B1660" s="23" t="s">
        <v>2005</v>
      </c>
      <c r="C1660" s="23" t="s">
        <v>42</v>
      </c>
      <c r="D1660" s="23">
        <v>603.58000000000004</v>
      </c>
      <c r="E1660" s="23">
        <v>240</v>
      </c>
      <c r="F1660" s="23" t="s">
        <v>27</v>
      </c>
      <c r="G1660" s="23">
        <v>72</v>
      </c>
      <c r="H1660" s="23">
        <v>29</v>
      </c>
      <c r="I1660" s="24">
        <v>45851</v>
      </c>
      <c r="J1660" s="23" t="s">
        <v>412</v>
      </c>
      <c r="K1660" s="23" t="s">
        <v>2006</v>
      </c>
      <c r="L1660" s="23">
        <v>23</v>
      </c>
      <c r="M1660" s="23" t="s">
        <v>23</v>
      </c>
      <c r="N1660" s="24">
        <v>45586</v>
      </c>
      <c r="O1660" s="23" t="s">
        <v>39</v>
      </c>
      <c r="P1660" s="23">
        <v>55.374499999999998</v>
      </c>
      <c r="Q1660" s="23">
        <v>19.857399999999998</v>
      </c>
      <c r="R1660" s="25">
        <f t="shared" si="76"/>
        <v>265</v>
      </c>
      <c r="S1660" t="str">
        <f t="shared" si="77"/>
        <v>0</v>
      </c>
      <c r="T1660" t="str">
        <f t="shared" si="78"/>
        <v>0</v>
      </c>
    </row>
    <row r="1661" spans="1:20" hidden="1" x14ac:dyDescent="0.3">
      <c r="A1661" s="26" t="s">
        <v>8471</v>
      </c>
      <c r="B1661" s="26" t="s">
        <v>8472</v>
      </c>
      <c r="C1661" s="26" t="s">
        <v>36</v>
      </c>
      <c r="D1661" s="26">
        <v>435.89</v>
      </c>
      <c r="E1661" s="26">
        <v>340</v>
      </c>
      <c r="F1661" s="26" t="s">
        <v>20</v>
      </c>
      <c r="G1661" s="26">
        <v>67</v>
      </c>
      <c r="H1661" s="26">
        <v>9</v>
      </c>
      <c r="I1661" s="27">
        <v>45248</v>
      </c>
      <c r="J1661" s="26" t="s">
        <v>73</v>
      </c>
      <c r="K1661" s="26" t="s">
        <v>8466</v>
      </c>
      <c r="L1661" s="26">
        <v>34</v>
      </c>
      <c r="M1661" s="26" t="s">
        <v>23</v>
      </c>
      <c r="N1661" s="27">
        <v>45061</v>
      </c>
      <c r="O1661" s="26" t="s">
        <v>44</v>
      </c>
      <c r="P1661" s="26">
        <v>46.812600000000003</v>
      </c>
      <c r="Q1661" s="26">
        <v>13.821199999999999</v>
      </c>
      <c r="R1661" s="28">
        <f t="shared" si="76"/>
        <v>187</v>
      </c>
      <c r="S1661" t="str">
        <f t="shared" si="77"/>
        <v>0</v>
      </c>
      <c r="T1661" t="str">
        <f t="shared" si="78"/>
        <v>0</v>
      </c>
    </row>
    <row r="1662" spans="1:20" hidden="1" x14ac:dyDescent="0.3">
      <c r="A1662" s="23" t="s">
        <v>3782</v>
      </c>
      <c r="B1662" s="23" t="s">
        <v>3783</v>
      </c>
      <c r="C1662" s="23" t="s">
        <v>19</v>
      </c>
      <c r="D1662" s="23">
        <v>16.52</v>
      </c>
      <c r="E1662" s="23">
        <v>886</v>
      </c>
      <c r="F1662" s="23" t="s">
        <v>47</v>
      </c>
      <c r="G1662" s="23">
        <v>30</v>
      </c>
      <c r="H1662" s="23">
        <v>1</v>
      </c>
      <c r="I1662" s="24">
        <v>45454</v>
      </c>
      <c r="J1662" s="23" t="s">
        <v>158</v>
      </c>
      <c r="K1662" s="23" t="s">
        <v>3784</v>
      </c>
      <c r="L1662" s="23">
        <v>26</v>
      </c>
      <c r="M1662" s="23" t="s">
        <v>23</v>
      </c>
      <c r="N1662" s="24">
        <v>45325</v>
      </c>
      <c r="O1662" s="23" t="s">
        <v>90</v>
      </c>
      <c r="P1662" s="23">
        <v>46.711799999999997</v>
      </c>
      <c r="Q1662" s="23">
        <v>11.9696</v>
      </c>
      <c r="R1662" s="25">
        <f t="shared" si="76"/>
        <v>129</v>
      </c>
      <c r="S1662" t="str">
        <f t="shared" si="77"/>
        <v>0</v>
      </c>
      <c r="T1662" t="str">
        <f t="shared" si="78"/>
        <v>0</v>
      </c>
    </row>
    <row r="1663" spans="1:20" x14ac:dyDescent="0.3">
      <c r="A1663" s="26" t="s">
        <v>4978</v>
      </c>
      <c r="B1663" s="26" t="s">
        <v>4979</v>
      </c>
      <c r="C1663" s="26" t="s">
        <v>65</v>
      </c>
      <c r="D1663" s="26">
        <v>809.55</v>
      </c>
      <c r="E1663" s="26">
        <v>228</v>
      </c>
      <c r="F1663" s="26" t="s">
        <v>27</v>
      </c>
      <c r="G1663" s="26">
        <v>85</v>
      </c>
      <c r="H1663" s="26">
        <v>23</v>
      </c>
      <c r="I1663" s="27">
        <v>45359</v>
      </c>
      <c r="J1663" s="26" t="s">
        <v>48</v>
      </c>
      <c r="K1663" s="26" t="s">
        <v>4975</v>
      </c>
      <c r="L1663" s="26">
        <v>43</v>
      </c>
      <c r="M1663" s="26" t="s">
        <v>23</v>
      </c>
      <c r="N1663" s="27">
        <v>45251</v>
      </c>
      <c r="O1663" s="26" t="s">
        <v>44</v>
      </c>
      <c r="P1663" s="26">
        <v>45.7102</v>
      </c>
      <c r="Q1663" s="26">
        <v>9.3675999999999995</v>
      </c>
      <c r="R1663" s="28">
        <f t="shared" si="76"/>
        <v>108</v>
      </c>
      <c r="S1663" t="str">
        <f t="shared" si="77"/>
        <v>0</v>
      </c>
      <c r="T1663" t="str">
        <f t="shared" si="78"/>
        <v>0</v>
      </c>
    </row>
    <row r="1664" spans="1:20" hidden="1" x14ac:dyDescent="0.3">
      <c r="A1664" s="23" t="s">
        <v>6988</v>
      </c>
      <c r="B1664" s="23" t="s">
        <v>6989</v>
      </c>
      <c r="C1664" s="23" t="s">
        <v>42</v>
      </c>
      <c r="D1664" s="23">
        <v>131.6</v>
      </c>
      <c r="E1664" s="23">
        <v>542</v>
      </c>
      <c r="F1664" s="23" t="s">
        <v>20</v>
      </c>
      <c r="G1664" s="23">
        <v>31</v>
      </c>
      <c r="H1664" s="23">
        <v>15</v>
      </c>
      <c r="I1664" s="24">
        <v>45414</v>
      </c>
      <c r="J1664" s="23" t="s">
        <v>37</v>
      </c>
      <c r="K1664" s="23" t="s">
        <v>6985</v>
      </c>
      <c r="L1664" s="23">
        <v>44</v>
      </c>
      <c r="M1664" s="23" t="s">
        <v>23</v>
      </c>
      <c r="N1664" s="24">
        <v>45346</v>
      </c>
      <c r="O1664" s="23" t="s">
        <v>84</v>
      </c>
      <c r="P1664" s="23">
        <v>52.440800000000003</v>
      </c>
      <c r="Q1664" s="23">
        <v>4.8704000000000001</v>
      </c>
      <c r="R1664" s="25">
        <f t="shared" si="76"/>
        <v>68</v>
      </c>
      <c r="S1664" t="str">
        <f t="shared" si="77"/>
        <v>0</v>
      </c>
      <c r="T1664" t="str">
        <f t="shared" si="78"/>
        <v>0</v>
      </c>
    </row>
    <row r="1665" spans="1:20" hidden="1" x14ac:dyDescent="0.3">
      <c r="A1665" s="26" t="s">
        <v>6460</v>
      </c>
      <c r="B1665" s="26" t="s">
        <v>6461</v>
      </c>
      <c r="C1665" s="26" t="s">
        <v>72</v>
      </c>
      <c r="D1665" s="26">
        <v>514.85</v>
      </c>
      <c r="E1665" s="26">
        <v>620</v>
      </c>
      <c r="F1665" s="26" t="s">
        <v>20</v>
      </c>
      <c r="G1665" s="26">
        <v>36</v>
      </c>
      <c r="H1665" s="26">
        <v>11</v>
      </c>
      <c r="I1665" s="27">
        <v>45813</v>
      </c>
      <c r="J1665" s="26" t="s">
        <v>221</v>
      </c>
      <c r="K1665" s="26" t="s">
        <v>6462</v>
      </c>
      <c r="L1665" s="26">
        <v>31</v>
      </c>
      <c r="M1665" s="26" t="s">
        <v>38</v>
      </c>
      <c r="N1665" s="27">
        <v>45669</v>
      </c>
      <c r="O1665" s="26" t="s">
        <v>29</v>
      </c>
      <c r="P1665" s="26">
        <v>37.621200000000002</v>
      </c>
      <c r="Q1665" s="26">
        <v>0.94889999999999997</v>
      </c>
      <c r="R1665" s="28">
        <f t="shared" si="76"/>
        <v>144</v>
      </c>
      <c r="S1665" t="str">
        <f t="shared" si="77"/>
        <v>0</v>
      </c>
      <c r="T1665" t="str">
        <f t="shared" si="78"/>
        <v>0</v>
      </c>
    </row>
    <row r="1666" spans="1:20" hidden="1" x14ac:dyDescent="0.3">
      <c r="A1666" s="23" t="s">
        <v>8917</v>
      </c>
      <c r="B1666" s="23" t="s">
        <v>8918</v>
      </c>
      <c r="C1666" s="23" t="s">
        <v>72</v>
      </c>
      <c r="D1666" s="23">
        <v>342.86</v>
      </c>
      <c r="E1666" s="23">
        <v>930</v>
      </c>
      <c r="F1666" s="23" t="s">
        <v>47</v>
      </c>
      <c r="G1666" s="23">
        <v>94</v>
      </c>
      <c r="H1666" s="23">
        <v>23</v>
      </c>
      <c r="I1666" s="24">
        <v>45298</v>
      </c>
      <c r="J1666" s="23" t="s">
        <v>131</v>
      </c>
      <c r="K1666" s="23" t="s">
        <v>8916</v>
      </c>
      <c r="L1666" s="23">
        <v>19</v>
      </c>
      <c r="M1666" s="23" t="s">
        <v>23</v>
      </c>
      <c r="N1666" s="24">
        <v>45170</v>
      </c>
      <c r="O1666" s="23" t="s">
        <v>77</v>
      </c>
      <c r="P1666" s="23">
        <v>50.985700000000001</v>
      </c>
      <c r="Q1666" s="23">
        <v>5.0801999999999996</v>
      </c>
      <c r="R1666" s="25">
        <f t="shared" si="76"/>
        <v>128</v>
      </c>
      <c r="S1666" t="str">
        <f t="shared" si="77"/>
        <v>0</v>
      </c>
      <c r="T1666" t="str">
        <f t="shared" si="78"/>
        <v>0</v>
      </c>
    </row>
    <row r="1667" spans="1:20" hidden="1" x14ac:dyDescent="0.3">
      <c r="A1667" s="26" t="s">
        <v>4788</v>
      </c>
      <c r="B1667" s="26" t="s">
        <v>4789</v>
      </c>
      <c r="C1667" s="26" t="s">
        <v>65</v>
      </c>
      <c r="D1667" s="26">
        <v>348.67</v>
      </c>
      <c r="E1667" s="26">
        <v>538</v>
      </c>
      <c r="F1667" s="26" t="s">
        <v>20</v>
      </c>
      <c r="G1667" s="26">
        <v>88</v>
      </c>
      <c r="H1667" s="26">
        <v>26</v>
      </c>
      <c r="I1667" s="27">
        <v>45552</v>
      </c>
      <c r="J1667" s="26" t="s">
        <v>480</v>
      </c>
      <c r="K1667" s="26" t="s">
        <v>4787</v>
      </c>
      <c r="L1667" s="26">
        <v>41</v>
      </c>
      <c r="M1667" s="26" t="s">
        <v>23</v>
      </c>
      <c r="N1667" s="27">
        <v>45231</v>
      </c>
      <c r="O1667" s="26" t="s">
        <v>84</v>
      </c>
      <c r="P1667" s="26">
        <v>51.438099999999999</v>
      </c>
      <c r="Q1667" s="26">
        <v>3.6816</v>
      </c>
      <c r="R1667" s="28">
        <f t="shared" ref="R1667:R1730" si="79">I1667-N1667</f>
        <v>321</v>
      </c>
      <c r="S1667" t="str">
        <f t="shared" ref="S1667:S1730" si="80">IF(E1667&lt;G1667,"1","0")</f>
        <v>0</v>
      </c>
      <c r="T1667" t="str">
        <f t="shared" si="78"/>
        <v>0</v>
      </c>
    </row>
    <row r="1668" spans="1:20" hidden="1" x14ac:dyDescent="0.3">
      <c r="A1668" s="23" t="s">
        <v>4350</v>
      </c>
      <c r="B1668" s="23" t="s">
        <v>4351</v>
      </c>
      <c r="C1668" s="23" t="s">
        <v>32</v>
      </c>
      <c r="D1668" s="23">
        <v>482.59</v>
      </c>
      <c r="E1668" s="23">
        <v>854</v>
      </c>
      <c r="F1668" s="23" t="s">
        <v>47</v>
      </c>
      <c r="G1668" s="23">
        <v>66</v>
      </c>
      <c r="H1668" s="23">
        <v>1</v>
      </c>
      <c r="I1668" s="24">
        <v>45336</v>
      </c>
      <c r="J1668" s="23" t="s">
        <v>224</v>
      </c>
      <c r="K1668" s="23" t="s">
        <v>4349</v>
      </c>
      <c r="L1668" s="23">
        <v>5</v>
      </c>
      <c r="M1668" s="23" t="s">
        <v>23</v>
      </c>
      <c r="N1668" s="24">
        <v>45016</v>
      </c>
      <c r="O1668" s="23" t="s">
        <v>112</v>
      </c>
      <c r="P1668" s="23">
        <v>54.970199999999998</v>
      </c>
      <c r="Q1668" s="23">
        <v>-2.6631999999999998</v>
      </c>
      <c r="R1668" s="25">
        <f t="shared" si="79"/>
        <v>320</v>
      </c>
      <c r="S1668" t="str">
        <f t="shared" si="80"/>
        <v>0</v>
      </c>
      <c r="T1668" t="str">
        <f t="shared" si="78"/>
        <v>0</v>
      </c>
    </row>
    <row r="1669" spans="1:20" hidden="1" x14ac:dyDescent="0.3">
      <c r="A1669" s="26" t="s">
        <v>9521</v>
      </c>
      <c r="B1669" s="26" t="s">
        <v>9522</v>
      </c>
      <c r="C1669" s="26" t="s">
        <v>65</v>
      </c>
      <c r="D1669" s="26">
        <v>997.05</v>
      </c>
      <c r="E1669" s="26">
        <v>671</v>
      </c>
      <c r="F1669" s="26" t="s">
        <v>20</v>
      </c>
      <c r="G1669" s="26">
        <v>91</v>
      </c>
      <c r="H1669" s="26">
        <v>17</v>
      </c>
      <c r="I1669" s="27">
        <v>45075</v>
      </c>
      <c r="J1669" s="26" t="s">
        <v>87</v>
      </c>
      <c r="K1669" s="26" t="s">
        <v>9523</v>
      </c>
      <c r="L1669" s="26">
        <v>16</v>
      </c>
      <c r="M1669" s="26" t="s">
        <v>23</v>
      </c>
      <c r="N1669" s="27">
        <v>45007</v>
      </c>
      <c r="O1669" s="26" t="s">
        <v>84</v>
      </c>
      <c r="P1669" s="26">
        <v>51.308599999999998</v>
      </c>
      <c r="Q1669" s="26">
        <v>3.5194000000000001</v>
      </c>
      <c r="R1669" s="28">
        <f t="shared" si="79"/>
        <v>68</v>
      </c>
      <c r="S1669" t="str">
        <f t="shared" si="80"/>
        <v>0</v>
      </c>
      <c r="T1669" t="str">
        <f t="shared" si="78"/>
        <v>0</v>
      </c>
    </row>
    <row r="1670" spans="1:20" hidden="1" x14ac:dyDescent="0.3">
      <c r="A1670" s="23" t="s">
        <v>559</v>
      </c>
      <c r="B1670" s="23" t="s">
        <v>560</v>
      </c>
      <c r="C1670" s="23" t="s">
        <v>72</v>
      </c>
      <c r="D1670" s="23">
        <v>414.3</v>
      </c>
      <c r="E1670" s="23">
        <v>528</v>
      </c>
      <c r="F1670" s="23" t="s">
        <v>20</v>
      </c>
      <c r="G1670" s="23">
        <v>19</v>
      </c>
      <c r="H1670" s="23">
        <v>15</v>
      </c>
      <c r="I1670" s="24">
        <v>45350</v>
      </c>
      <c r="J1670" s="23" t="s">
        <v>429</v>
      </c>
      <c r="K1670" s="23" t="s">
        <v>549</v>
      </c>
      <c r="L1670" s="23">
        <v>13</v>
      </c>
      <c r="M1670" s="23" t="s">
        <v>23</v>
      </c>
      <c r="N1670" s="24">
        <v>45288</v>
      </c>
      <c r="O1670" s="23" t="s">
        <v>44</v>
      </c>
      <c r="P1670" s="23">
        <v>37.447400000000002</v>
      </c>
      <c r="Q1670" s="23">
        <v>18.414000000000001</v>
      </c>
      <c r="R1670" s="25">
        <f t="shared" si="79"/>
        <v>62</v>
      </c>
      <c r="S1670" t="str">
        <f t="shared" si="80"/>
        <v>0</v>
      </c>
      <c r="T1670" t="str">
        <f t="shared" si="78"/>
        <v>0</v>
      </c>
    </row>
    <row r="1671" spans="1:20" x14ac:dyDescent="0.3">
      <c r="A1671" s="26" t="s">
        <v>8686</v>
      </c>
      <c r="B1671" s="26" t="s">
        <v>8687</v>
      </c>
      <c r="C1671" s="26" t="s">
        <v>19</v>
      </c>
      <c r="D1671" s="26">
        <v>190.51</v>
      </c>
      <c r="E1671" s="26">
        <v>266</v>
      </c>
      <c r="F1671" s="26" t="s">
        <v>27</v>
      </c>
      <c r="G1671" s="26">
        <v>31</v>
      </c>
      <c r="H1671" s="26">
        <v>14</v>
      </c>
      <c r="I1671" s="27">
        <v>45862</v>
      </c>
      <c r="J1671" s="26" t="s">
        <v>400</v>
      </c>
      <c r="K1671" s="26" t="s">
        <v>8681</v>
      </c>
      <c r="L1671" s="26">
        <v>23</v>
      </c>
      <c r="M1671" s="26" t="s">
        <v>23</v>
      </c>
      <c r="N1671" s="27">
        <v>45525</v>
      </c>
      <c r="O1671" s="26" t="s">
        <v>138</v>
      </c>
      <c r="P1671" s="26">
        <v>48.979100000000003</v>
      </c>
      <c r="Q1671" s="26">
        <v>8.3610000000000007</v>
      </c>
      <c r="R1671" s="28">
        <f t="shared" si="79"/>
        <v>337</v>
      </c>
      <c r="S1671" t="str">
        <f t="shared" si="80"/>
        <v>0</v>
      </c>
      <c r="T1671" t="str">
        <f t="shared" si="78"/>
        <v>0</v>
      </c>
    </row>
    <row r="1672" spans="1:20" x14ac:dyDescent="0.3">
      <c r="A1672" s="23" t="s">
        <v>9882</v>
      </c>
      <c r="B1672" s="23" t="s">
        <v>9883</v>
      </c>
      <c r="C1672" s="23" t="s">
        <v>32</v>
      </c>
      <c r="D1672" s="23">
        <v>617.47</v>
      </c>
      <c r="E1672" s="23">
        <v>128</v>
      </c>
      <c r="F1672" s="23" t="s">
        <v>27</v>
      </c>
      <c r="G1672" s="23">
        <v>53</v>
      </c>
      <c r="H1672" s="23">
        <v>9</v>
      </c>
      <c r="I1672" s="24">
        <v>45417</v>
      </c>
      <c r="J1672" s="23" t="s">
        <v>134</v>
      </c>
      <c r="K1672" s="23" t="s">
        <v>9879</v>
      </c>
      <c r="L1672" s="23">
        <v>22</v>
      </c>
      <c r="M1672" s="23" t="s">
        <v>23</v>
      </c>
      <c r="N1672" s="24">
        <v>45365</v>
      </c>
      <c r="O1672" s="23" t="s">
        <v>49</v>
      </c>
      <c r="P1672" s="23">
        <v>50.131300000000003</v>
      </c>
      <c r="Q1672" s="23">
        <v>23.7057</v>
      </c>
      <c r="R1672" s="25">
        <f t="shared" si="79"/>
        <v>52</v>
      </c>
      <c r="S1672" t="str">
        <f t="shared" si="80"/>
        <v>0</v>
      </c>
      <c r="T1672" t="str">
        <f t="shared" si="78"/>
        <v>0</v>
      </c>
    </row>
    <row r="1673" spans="1:20" x14ac:dyDescent="0.3">
      <c r="A1673" s="26" t="s">
        <v>8819</v>
      </c>
      <c r="B1673" s="26" t="s">
        <v>8820</v>
      </c>
      <c r="C1673" s="26" t="s">
        <v>65</v>
      </c>
      <c r="D1673" s="26">
        <v>243.92</v>
      </c>
      <c r="E1673" s="26">
        <v>219</v>
      </c>
      <c r="F1673" s="26" t="s">
        <v>27</v>
      </c>
      <c r="G1673" s="26">
        <v>93</v>
      </c>
      <c r="H1673" s="26">
        <v>23</v>
      </c>
      <c r="I1673" s="27">
        <v>45172</v>
      </c>
      <c r="J1673" s="26" t="s">
        <v>104</v>
      </c>
      <c r="K1673" s="26" t="s">
        <v>8814</v>
      </c>
      <c r="L1673" s="26">
        <v>43</v>
      </c>
      <c r="M1673" s="26" t="s">
        <v>23</v>
      </c>
      <c r="N1673" s="27">
        <v>45107</v>
      </c>
      <c r="O1673" s="26" t="s">
        <v>138</v>
      </c>
      <c r="P1673" s="26">
        <v>42.698</v>
      </c>
      <c r="Q1673" s="26">
        <v>2.3325999999999998</v>
      </c>
      <c r="R1673" s="28">
        <f t="shared" si="79"/>
        <v>65</v>
      </c>
      <c r="S1673" t="str">
        <f t="shared" si="80"/>
        <v>0</v>
      </c>
      <c r="T1673" t="str">
        <f t="shared" si="78"/>
        <v>0</v>
      </c>
    </row>
    <row r="1674" spans="1:20" hidden="1" x14ac:dyDescent="0.3">
      <c r="A1674" s="23" t="s">
        <v>4550</v>
      </c>
      <c r="B1674" s="23" t="s">
        <v>4551</v>
      </c>
      <c r="C1674" s="23" t="s">
        <v>36</v>
      </c>
      <c r="D1674" s="23">
        <v>114.49</v>
      </c>
      <c r="E1674" s="23">
        <v>81</v>
      </c>
      <c r="F1674" s="23" t="s">
        <v>27</v>
      </c>
      <c r="G1674" s="23">
        <v>92</v>
      </c>
      <c r="H1674" s="23">
        <v>4</v>
      </c>
      <c r="I1674" s="24">
        <v>45270</v>
      </c>
      <c r="J1674" s="23" t="s">
        <v>37</v>
      </c>
      <c r="K1674" s="23" t="s">
        <v>4547</v>
      </c>
      <c r="L1674" s="23">
        <v>15</v>
      </c>
      <c r="M1674" s="23" t="s">
        <v>23</v>
      </c>
      <c r="N1674" s="24">
        <v>45093</v>
      </c>
      <c r="O1674" s="23" t="s">
        <v>44</v>
      </c>
      <c r="P1674" s="23">
        <v>45.311799999999998</v>
      </c>
      <c r="Q1674" s="23">
        <v>10.762700000000001</v>
      </c>
      <c r="R1674" s="25">
        <f t="shared" si="79"/>
        <v>177</v>
      </c>
      <c r="S1674" t="str">
        <f t="shared" si="80"/>
        <v>1</v>
      </c>
      <c r="T1674" t="str">
        <f t="shared" si="78"/>
        <v>1</v>
      </c>
    </row>
    <row r="1675" spans="1:20" hidden="1" x14ac:dyDescent="0.3">
      <c r="A1675" s="26" t="s">
        <v>7771</v>
      </c>
      <c r="B1675" s="26" t="s">
        <v>7772</v>
      </c>
      <c r="C1675" s="26" t="s">
        <v>36</v>
      </c>
      <c r="D1675" s="26">
        <v>59.67</v>
      </c>
      <c r="E1675" s="26">
        <v>560</v>
      </c>
      <c r="F1675" s="26" t="s">
        <v>20</v>
      </c>
      <c r="G1675" s="26">
        <v>37</v>
      </c>
      <c r="H1675" s="26">
        <v>9</v>
      </c>
      <c r="I1675" s="27">
        <v>45904</v>
      </c>
      <c r="J1675" s="26" t="s">
        <v>28</v>
      </c>
      <c r="K1675" s="26" t="s">
        <v>7773</v>
      </c>
      <c r="L1675" s="26">
        <v>15</v>
      </c>
      <c r="M1675" s="26" t="s">
        <v>23</v>
      </c>
      <c r="N1675" s="27">
        <v>45572</v>
      </c>
      <c r="O1675" s="26" t="s">
        <v>49</v>
      </c>
      <c r="P1675" s="26">
        <v>51.463999999999999</v>
      </c>
      <c r="Q1675" s="26">
        <v>15.3819</v>
      </c>
      <c r="R1675" s="28">
        <f t="shared" si="79"/>
        <v>332</v>
      </c>
      <c r="S1675" t="str">
        <f t="shared" si="80"/>
        <v>0</v>
      </c>
      <c r="T1675" t="str">
        <f t="shared" si="78"/>
        <v>0</v>
      </c>
    </row>
    <row r="1676" spans="1:20" hidden="1" x14ac:dyDescent="0.3">
      <c r="A1676" s="23" t="s">
        <v>1037</v>
      </c>
      <c r="B1676" s="23" t="s">
        <v>1038</v>
      </c>
      <c r="C1676" s="23" t="s">
        <v>19</v>
      </c>
      <c r="D1676" s="23">
        <v>32.65</v>
      </c>
      <c r="E1676" s="23">
        <v>552</v>
      </c>
      <c r="F1676" s="23" t="s">
        <v>20</v>
      </c>
      <c r="G1676" s="23">
        <v>59</v>
      </c>
      <c r="H1676" s="23">
        <v>28</v>
      </c>
      <c r="I1676" s="24">
        <v>45421</v>
      </c>
      <c r="J1676" s="23" t="s">
        <v>21</v>
      </c>
      <c r="K1676" s="23" t="s">
        <v>1034</v>
      </c>
      <c r="L1676" s="23">
        <v>34</v>
      </c>
      <c r="M1676" s="23" t="s">
        <v>23</v>
      </c>
      <c r="N1676" s="24">
        <v>45071</v>
      </c>
      <c r="O1676" s="23" t="s">
        <v>112</v>
      </c>
      <c r="P1676" s="23">
        <v>50.981699999999996</v>
      </c>
      <c r="Q1676" s="23">
        <v>-2.0043000000000002</v>
      </c>
      <c r="R1676" s="25">
        <f t="shared" si="79"/>
        <v>350</v>
      </c>
      <c r="S1676" t="str">
        <f t="shared" si="80"/>
        <v>0</v>
      </c>
      <c r="T1676" t="str">
        <f t="shared" si="78"/>
        <v>0</v>
      </c>
    </row>
    <row r="1677" spans="1:20" hidden="1" x14ac:dyDescent="0.3">
      <c r="A1677" s="26" t="s">
        <v>8499</v>
      </c>
      <c r="B1677" s="26" t="s">
        <v>8500</v>
      </c>
      <c r="C1677" s="26" t="s">
        <v>36</v>
      </c>
      <c r="D1677" s="26">
        <v>436.85</v>
      </c>
      <c r="E1677" s="26">
        <v>19</v>
      </c>
      <c r="F1677" s="26" t="s">
        <v>27</v>
      </c>
      <c r="G1677" s="26">
        <v>60</v>
      </c>
      <c r="H1677" s="26">
        <v>5</v>
      </c>
      <c r="I1677" s="27">
        <v>45392</v>
      </c>
      <c r="J1677" s="26" t="s">
        <v>459</v>
      </c>
      <c r="K1677" s="26" t="s">
        <v>8498</v>
      </c>
      <c r="L1677" s="26">
        <v>24</v>
      </c>
      <c r="M1677" s="26" t="s">
        <v>23</v>
      </c>
      <c r="N1677" s="27">
        <v>45065</v>
      </c>
      <c r="O1677" s="26" t="s">
        <v>77</v>
      </c>
      <c r="P1677" s="26">
        <v>50.851100000000002</v>
      </c>
      <c r="Q1677" s="26">
        <v>5.5316000000000001</v>
      </c>
      <c r="R1677" s="28">
        <f t="shared" si="79"/>
        <v>327</v>
      </c>
      <c r="S1677" t="str">
        <f t="shared" si="80"/>
        <v>1</v>
      </c>
      <c r="T1677" t="str">
        <f t="shared" si="78"/>
        <v>1</v>
      </c>
    </row>
    <row r="1678" spans="1:20" hidden="1" x14ac:dyDescent="0.3">
      <c r="A1678" s="23" t="s">
        <v>9222</v>
      </c>
      <c r="B1678" s="23" t="s">
        <v>9223</v>
      </c>
      <c r="C1678" s="23" t="s">
        <v>42</v>
      </c>
      <c r="D1678" s="23">
        <v>432.46</v>
      </c>
      <c r="E1678" s="23">
        <v>326</v>
      </c>
      <c r="F1678" s="23" t="s">
        <v>20</v>
      </c>
      <c r="G1678" s="23">
        <v>10</v>
      </c>
      <c r="H1678" s="23">
        <v>3</v>
      </c>
      <c r="I1678" s="24">
        <v>45935</v>
      </c>
      <c r="J1678" s="23" t="s">
        <v>154</v>
      </c>
      <c r="K1678" s="23" t="s">
        <v>9224</v>
      </c>
      <c r="L1678" s="23">
        <v>19</v>
      </c>
      <c r="M1678" s="23" t="s">
        <v>23</v>
      </c>
      <c r="N1678" s="24">
        <v>45629</v>
      </c>
      <c r="O1678" s="23" t="s">
        <v>39</v>
      </c>
      <c r="P1678" s="23">
        <v>62.982199999999999</v>
      </c>
      <c r="Q1678" s="23">
        <v>19.5594</v>
      </c>
      <c r="R1678" s="25">
        <f t="shared" si="79"/>
        <v>306</v>
      </c>
      <c r="S1678" t="str">
        <f t="shared" si="80"/>
        <v>0</v>
      </c>
      <c r="T1678" t="str">
        <f t="shared" si="78"/>
        <v>0</v>
      </c>
    </row>
    <row r="1679" spans="1:20" hidden="1" x14ac:dyDescent="0.3">
      <c r="A1679" s="26" t="s">
        <v>291</v>
      </c>
      <c r="B1679" s="26" t="s">
        <v>292</v>
      </c>
      <c r="C1679" s="26" t="s">
        <v>32</v>
      </c>
      <c r="D1679" s="26">
        <v>193.69</v>
      </c>
      <c r="E1679" s="26">
        <v>36</v>
      </c>
      <c r="F1679" s="26" t="s">
        <v>27</v>
      </c>
      <c r="G1679" s="26">
        <v>43</v>
      </c>
      <c r="H1679" s="26">
        <v>18</v>
      </c>
      <c r="I1679" s="27">
        <v>45838</v>
      </c>
      <c r="J1679" s="26" t="s">
        <v>61</v>
      </c>
      <c r="K1679" s="26" t="s">
        <v>288</v>
      </c>
      <c r="L1679" s="26">
        <v>29</v>
      </c>
      <c r="M1679" s="26" t="s">
        <v>23</v>
      </c>
      <c r="N1679" s="27">
        <v>45480</v>
      </c>
      <c r="O1679" s="26" t="s">
        <v>44</v>
      </c>
      <c r="P1679" s="26">
        <v>36.741900000000001</v>
      </c>
      <c r="Q1679" s="26">
        <v>8.5297999999999998</v>
      </c>
      <c r="R1679" s="28">
        <f t="shared" si="79"/>
        <v>358</v>
      </c>
      <c r="S1679" t="str">
        <f t="shared" si="80"/>
        <v>1</v>
      </c>
      <c r="T1679" t="str">
        <f t="shared" si="78"/>
        <v>1</v>
      </c>
    </row>
    <row r="1680" spans="1:20" hidden="1" x14ac:dyDescent="0.3">
      <c r="A1680" s="23" t="s">
        <v>10551</v>
      </c>
      <c r="B1680" s="23" t="s">
        <v>10552</v>
      </c>
      <c r="C1680" s="23" t="s">
        <v>19</v>
      </c>
      <c r="D1680" s="23">
        <v>786.18</v>
      </c>
      <c r="E1680" s="23">
        <v>381</v>
      </c>
      <c r="F1680" s="23" t="s">
        <v>20</v>
      </c>
      <c r="G1680" s="23">
        <v>44</v>
      </c>
      <c r="H1680" s="23">
        <v>9</v>
      </c>
      <c r="I1680" s="24">
        <v>45404</v>
      </c>
      <c r="J1680" s="23" t="s">
        <v>556</v>
      </c>
      <c r="K1680" s="23" t="s">
        <v>10544</v>
      </c>
      <c r="L1680" s="23">
        <v>7</v>
      </c>
      <c r="M1680" s="23" t="s">
        <v>23</v>
      </c>
      <c r="N1680" s="24">
        <v>45291</v>
      </c>
      <c r="O1680" s="23" t="s">
        <v>90</v>
      </c>
      <c r="P1680" s="23">
        <v>48.960799999999999</v>
      </c>
      <c r="Q1680" s="23">
        <v>10.085100000000001</v>
      </c>
      <c r="R1680" s="25">
        <f t="shared" si="79"/>
        <v>113</v>
      </c>
      <c r="S1680" t="str">
        <f t="shared" si="80"/>
        <v>0</v>
      </c>
      <c r="T1680" t="str">
        <f t="shared" si="78"/>
        <v>0</v>
      </c>
    </row>
    <row r="1681" spans="1:20" hidden="1" x14ac:dyDescent="0.3">
      <c r="A1681" s="26" t="s">
        <v>6952</v>
      </c>
      <c r="B1681" s="26" t="s">
        <v>6953</v>
      </c>
      <c r="C1681" s="26" t="s">
        <v>32</v>
      </c>
      <c r="D1681" s="26">
        <v>137.97999999999999</v>
      </c>
      <c r="E1681" s="26">
        <v>911</v>
      </c>
      <c r="F1681" s="26" t="s">
        <v>47</v>
      </c>
      <c r="G1681" s="26">
        <v>99</v>
      </c>
      <c r="H1681" s="26">
        <v>4</v>
      </c>
      <c r="I1681" s="27">
        <v>45717</v>
      </c>
      <c r="J1681" s="26" t="s">
        <v>321</v>
      </c>
      <c r="K1681" s="26" t="s">
        <v>6947</v>
      </c>
      <c r="L1681" s="26">
        <v>47</v>
      </c>
      <c r="M1681" s="26" t="s">
        <v>23</v>
      </c>
      <c r="N1681" s="27">
        <v>45705</v>
      </c>
      <c r="O1681" s="26" t="s">
        <v>44</v>
      </c>
      <c r="P1681" s="26">
        <v>43.7273</v>
      </c>
      <c r="Q1681" s="26">
        <v>8.6953999999999994</v>
      </c>
      <c r="R1681" s="28">
        <f t="shared" si="79"/>
        <v>12</v>
      </c>
      <c r="S1681" t="str">
        <f t="shared" si="80"/>
        <v>0</v>
      </c>
      <c r="T1681" t="str">
        <f t="shared" si="78"/>
        <v>0</v>
      </c>
    </row>
    <row r="1682" spans="1:20" hidden="1" x14ac:dyDescent="0.3">
      <c r="A1682" s="23" t="s">
        <v>1617</v>
      </c>
      <c r="B1682" s="23" t="s">
        <v>1618</v>
      </c>
      <c r="C1682" s="23" t="s">
        <v>72</v>
      </c>
      <c r="D1682" s="23">
        <v>916.16</v>
      </c>
      <c r="E1682" s="23">
        <v>38</v>
      </c>
      <c r="F1682" s="23" t="s">
        <v>27</v>
      </c>
      <c r="G1682" s="23">
        <v>70</v>
      </c>
      <c r="H1682" s="23">
        <v>7</v>
      </c>
      <c r="I1682" s="24">
        <v>45384</v>
      </c>
      <c r="J1682" s="23" t="s">
        <v>118</v>
      </c>
      <c r="K1682" s="23" t="s">
        <v>1616</v>
      </c>
      <c r="L1682" s="23">
        <v>30</v>
      </c>
      <c r="M1682" s="23" t="s">
        <v>23</v>
      </c>
      <c r="N1682" s="24">
        <v>45046</v>
      </c>
      <c r="O1682" s="23" t="s">
        <v>44</v>
      </c>
      <c r="P1682" s="23">
        <v>44.125500000000002</v>
      </c>
      <c r="Q1682" s="23">
        <v>15.001300000000001</v>
      </c>
      <c r="R1682" s="25">
        <f t="shared" si="79"/>
        <v>338</v>
      </c>
      <c r="S1682" t="str">
        <f t="shared" si="80"/>
        <v>1</v>
      </c>
      <c r="T1682" t="str">
        <f t="shared" si="78"/>
        <v>1</v>
      </c>
    </row>
    <row r="1683" spans="1:20" x14ac:dyDescent="0.3">
      <c r="A1683" s="26" t="s">
        <v>63</v>
      </c>
      <c r="B1683" s="26" t="s">
        <v>64</v>
      </c>
      <c r="C1683" s="26" t="s">
        <v>65</v>
      </c>
      <c r="D1683" s="26">
        <v>591.70000000000005</v>
      </c>
      <c r="E1683" s="26">
        <v>108</v>
      </c>
      <c r="F1683" s="26" t="s">
        <v>27</v>
      </c>
      <c r="G1683" s="26">
        <v>39</v>
      </c>
      <c r="H1683" s="26">
        <v>1</v>
      </c>
      <c r="I1683" s="27">
        <v>45860</v>
      </c>
      <c r="J1683" s="26" t="s">
        <v>66</v>
      </c>
      <c r="K1683" s="26" t="s">
        <v>62</v>
      </c>
      <c r="L1683" s="26">
        <v>49</v>
      </c>
      <c r="M1683" s="26" t="s">
        <v>23</v>
      </c>
      <c r="N1683" s="27">
        <v>45689</v>
      </c>
      <c r="O1683" s="26" t="s">
        <v>49</v>
      </c>
      <c r="P1683" s="26">
        <v>50.358400000000003</v>
      </c>
      <c r="Q1683" s="26">
        <v>16.796299999999999</v>
      </c>
      <c r="R1683" s="28">
        <f t="shared" si="79"/>
        <v>171</v>
      </c>
      <c r="S1683" t="str">
        <f t="shared" si="80"/>
        <v>0</v>
      </c>
      <c r="T1683" t="str">
        <f t="shared" si="78"/>
        <v>0</v>
      </c>
    </row>
    <row r="1684" spans="1:20" hidden="1" x14ac:dyDescent="0.3">
      <c r="A1684" s="23" t="s">
        <v>8575</v>
      </c>
      <c r="B1684" s="23" t="s">
        <v>8576</v>
      </c>
      <c r="C1684" s="23" t="s">
        <v>42</v>
      </c>
      <c r="D1684" s="23">
        <v>37.340000000000003</v>
      </c>
      <c r="E1684" s="23">
        <v>428</v>
      </c>
      <c r="F1684" s="23" t="s">
        <v>20</v>
      </c>
      <c r="G1684" s="23">
        <v>85</v>
      </c>
      <c r="H1684" s="23">
        <v>16</v>
      </c>
      <c r="I1684" s="24">
        <v>45850</v>
      </c>
      <c r="J1684" s="23" t="s">
        <v>43</v>
      </c>
      <c r="K1684" s="23" t="s">
        <v>8572</v>
      </c>
      <c r="L1684" s="23">
        <v>32</v>
      </c>
      <c r="M1684" s="23" t="s">
        <v>23</v>
      </c>
      <c r="N1684" s="24">
        <v>45605</v>
      </c>
      <c r="O1684" s="23" t="s">
        <v>24</v>
      </c>
      <c r="P1684" s="23">
        <v>52.276299999999999</v>
      </c>
      <c r="Q1684" s="23">
        <v>9.4497999999999998</v>
      </c>
      <c r="R1684" s="25">
        <f t="shared" si="79"/>
        <v>245</v>
      </c>
      <c r="S1684" t="str">
        <f t="shared" si="80"/>
        <v>0</v>
      </c>
      <c r="T1684" t="str">
        <f t="shared" si="78"/>
        <v>0</v>
      </c>
    </row>
    <row r="1685" spans="1:20" hidden="1" x14ac:dyDescent="0.3">
      <c r="A1685" s="26" t="s">
        <v>4235</v>
      </c>
      <c r="B1685" s="26" t="s">
        <v>4236</v>
      </c>
      <c r="C1685" s="26" t="s">
        <v>19</v>
      </c>
      <c r="D1685" s="26">
        <v>963.34</v>
      </c>
      <c r="E1685" s="26">
        <v>63</v>
      </c>
      <c r="F1685" s="26" t="s">
        <v>27</v>
      </c>
      <c r="G1685" s="26">
        <v>87</v>
      </c>
      <c r="H1685" s="26">
        <v>25</v>
      </c>
      <c r="I1685" s="27">
        <v>45585</v>
      </c>
      <c r="J1685" s="26" t="s">
        <v>115</v>
      </c>
      <c r="K1685" s="26" t="s">
        <v>4234</v>
      </c>
      <c r="L1685" s="26">
        <v>10</v>
      </c>
      <c r="M1685" s="26" t="s">
        <v>23</v>
      </c>
      <c r="N1685" s="27">
        <v>45382</v>
      </c>
      <c r="O1685" s="26" t="s">
        <v>84</v>
      </c>
      <c r="P1685" s="26">
        <v>51.325299999999999</v>
      </c>
      <c r="Q1685" s="26">
        <v>6.1536</v>
      </c>
      <c r="R1685" s="28">
        <f t="shared" si="79"/>
        <v>203</v>
      </c>
      <c r="S1685" t="str">
        <f t="shared" si="80"/>
        <v>1</v>
      </c>
      <c r="T1685" t="str">
        <f t="shared" si="78"/>
        <v>1</v>
      </c>
    </row>
    <row r="1686" spans="1:20" x14ac:dyDescent="0.3">
      <c r="A1686" s="23" t="s">
        <v>8859</v>
      </c>
      <c r="B1686" s="23" t="s">
        <v>8860</v>
      </c>
      <c r="C1686" s="23" t="s">
        <v>65</v>
      </c>
      <c r="D1686" s="23">
        <v>314.86</v>
      </c>
      <c r="E1686" s="23">
        <v>174</v>
      </c>
      <c r="F1686" s="23" t="s">
        <v>27</v>
      </c>
      <c r="G1686" s="23">
        <v>77</v>
      </c>
      <c r="H1686" s="23">
        <v>28</v>
      </c>
      <c r="I1686" s="24">
        <v>45589</v>
      </c>
      <c r="J1686" s="23" t="s">
        <v>33</v>
      </c>
      <c r="K1686" s="23" t="s">
        <v>8852</v>
      </c>
      <c r="L1686" s="23">
        <v>36</v>
      </c>
      <c r="M1686" s="23" t="s">
        <v>38</v>
      </c>
      <c r="N1686" s="24">
        <v>45509</v>
      </c>
      <c r="O1686" s="23" t="s">
        <v>24</v>
      </c>
      <c r="P1686" s="23">
        <v>48.471499999999999</v>
      </c>
      <c r="Q1686" s="23">
        <v>13.686400000000001</v>
      </c>
      <c r="R1686" s="25">
        <f t="shared" si="79"/>
        <v>80</v>
      </c>
      <c r="S1686" t="str">
        <f t="shared" si="80"/>
        <v>0</v>
      </c>
      <c r="T1686" t="str">
        <f t="shared" si="78"/>
        <v>0</v>
      </c>
    </row>
    <row r="1687" spans="1:20" hidden="1" x14ac:dyDescent="0.3">
      <c r="A1687" s="26" t="s">
        <v>6840</v>
      </c>
      <c r="B1687" s="26" t="s">
        <v>6841</v>
      </c>
      <c r="C1687" s="26" t="s">
        <v>65</v>
      </c>
      <c r="D1687" s="26">
        <v>455.48</v>
      </c>
      <c r="E1687" s="26">
        <v>790</v>
      </c>
      <c r="F1687" s="26" t="s">
        <v>47</v>
      </c>
      <c r="G1687" s="26">
        <v>85</v>
      </c>
      <c r="H1687" s="26">
        <v>25</v>
      </c>
      <c r="I1687" s="27">
        <v>45460</v>
      </c>
      <c r="J1687" s="26" t="s">
        <v>321</v>
      </c>
      <c r="K1687" s="26" t="s">
        <v>6835</v>
      </c>
      <c r="L1687" s="26">
        <v>15</v>
      </c>
      <c r="M1687" s="26" t="s">
        <v>38</v>
      </c>
      <c r="N1687" s="27">
        <v>45425</v>
      </c>
      <c r="O1687" s="26" t="s">
        <v>112</v>
      </c>
      <c r="P1687" s="26">
        <v>54.429099999999998</v>
      </c>
      <c r="Q1687" s="26">
        <v>-7.1429999999999998</v>
      </c>
      <c r="R1687" s="28">
        <f t="shared" si="79"/>
        <v>35</v>
      </c>
      <c r="S1687" t="str">
        <f t="shared" si="80"/>
        <v>0</v>
      </c>
      <c r="T1687" t="str">
        <f t="shared" si="78"/>
        <v>0</v>
      </c>
    </row>
    <row r="1688" spans="1:20" hidden="1" x14ac:dyDescent="0.3">
      <c r="A1688" s="23" t="s">
        <v>1814</v>
      </c>
      <c r="B1688" s="23" t="s">
        <v>1815</v>
      </c>
      <c r="C1688" s="23" t="s">
        <v>65</v>
      </c>
      <c r="D1688" s="23">
        <v>291.43</v>
      </c>
      <c r="E1688" s="23">
        <v>31</v>
      </c>
      <c r="F1688" s="23" t="s">
        <v>27</v>
      </c>
      <c r="G1688" s="23">
        <v>97</v>
      </c>
      <c r="H1688" s="23">
        <v>26</v>
      </c>
      <c r="I1688" s="24">
        <v>45332</v>
      </c>
      <c r="J1688" s="23" t="s">
        <v>28</v>
      </c>
      <c r="K1688" s="23" t="s">
        <v>1809</v>
      </c>
      <c r="L1688" s="23">
        <v>17</v>
      </c>
      <c r="M1688" s="23" t="s">
        <v>23</v>
      </c>
      <c r="N1688" s="24">
        <v>45171</v>
      </c>
      <c r="O1688" s="23" t="s">
        <v>90</v>
      </c>
      <c r="P1688" s="23">
        <v>48.204599999999999</v>
      </c>
      <c r="Q1688" s="23">
        <v>13.4976</v>
      </c>
      <c r="R1688" s="25">
        <f t="shared" si="79"/>
        <v>161</v>
      </c>
      <c r="S1688" t="str">
        <f t="shared" si="80"/>
        <v>1</v>
      </c>
      <c r="T1688" t="str">
        <f t="shared" si="78"/>
        <v>1</v>
      </c>
    </row>
    <row r="1689" spans="1:20" hidden="1" x14ac:dyDescent="0.3">
      <c r="A1689" s="26" t="s">
        <v>8124</v>
      </c>
      <c r="B1689" s="26" t="s">
        <v>8125</v>
      </c>
      <c r="C1689" s="26" t="s">
        <v>65</v>
      </c>
      <c r="D1689" s="26">
        <v>731.14</v>
      </c>
      <c r="E1689" s="26">
        <v>944</v>
      </c>
      <c r="F1689" s="26" t="s">
        <v>47</v>
      </c>
      <c r="G1689" s="26">
        <v>49</v>
      </c>
      <c r="H1689" s="26">
        <v>6</v>
      </c>
      <c r="I1689" s="27">
        <v>45467</v>
      </c>
      <c r="J1689" s="26" t="s">
        <v>158</v>
      </c>
      <c r="K1689" s="26" t="s">
        <v>8123</v>
      </c>
      <c r="L1689" s="26">
        <v>21</v>
      </c>
      <c r="M1689" s="26" t="s">
        <v>23</v>
      </c>
      <c r="N1689" s="27">
        <v>45139</v>
      </c>
      <c r="O1689" s="26" t="s">
        <v>77</v>
      </c>
      <c r="P1689" s="26">
        <v>50.0961</v>
      </c>
      <c r="Q1689" s="26">
        <v>4.1478999999999999</v>
      </c>
      <c r="R1689" s="28">
        <f t="shared" si="79"/>
        <v>328</v>
      </c>
      <c r="S1689" t="str">
        <f t="shared" si="80"/>
        <v>0</v>
      </c>
      <c r="T1689" t="str">
        <f t="shared" si="78"/>
        <v>0</v>
      </c>
    </row>
    <row r="1690" spans="1:20" hidden="1" x14ac:dyDescent="0.3">
      <c r="A1690" s="23" t="s">
        <v>1851</v>
      </c>
      <c r="B1690" s="23" t="s">
        <v>1852</v>
      </c>
      <c r="C1690" s="23" t="s">
        <v>65</v>
      </c>
      <c r="D1690" s="23">
        <v>490.82</v>
      </c>
      <c r="E1690" s="23">
        <v>720</v>
      </c>
      <c r="F1690" s="23" t="s">
        <v>47</v>
      </c>
      <c r="G1690" s="23">
        <v>74</v>
      </c>
      <c r="H1690" s="23">
        <v>6</v>
      </c>
      <c r="I1690" s="24">
        <v>45326</v>
      </c>
      <c r="J1690" s="23" t="s">
        <v>69</v>
      </c>
      <c r="K1690" s="23" t="s">
        <v>1853</v>
      </c>
      <c r="L1690" s="23">
        <v>40</v>
      </c>
      <c r="M1690" s="23" t="s">
        <v>23</v>
      </c>
      <c r="N1690" s="24">
        <v>45300</v>
      </c>
      <c r="O1690" s="23" t="s">
        <v>29</v>
      </c>
      <c r="P1690" s="23">
        <v>38.326999999999998</v>
      </c>
      <c r="Q1690" s="23">
        <v>-5.9859</v>
      </c>
      <c r="R1690" s="25">
        <f t="shared" si="79"/>
        <v>26</v>
      </c>
      <c r="S1690" t="str">
        <f t="shared" si="80"/>
        <v>0</v>
      </c>
      <c r="T1690" t="str">
        <f t="shared" si="78"/>
        <v>0</v>
      </c>
    </row>
    <row r="1691" spans="1:20" hidden="1" x14ac:dyDescent="0.3">
      <c r="A1691" s="26" t="s">
        <v>840</v>
      </c>
      <c r="B1691" s="26" t="s">
        <v>841</v>
      </c>
      <c r="C1691" s="26" t="s">
        <v>19</v>
      </c>
      <c r="D1691" s="26">
        <v>141.05000000000001</v>
      </c>
      <c r="E1691" s="26">
        <v>890</v>
      </c>
      <c r="F1691" s="26" t="s">
        <v>47</v>
      </c>
      <c r="G1691" s="26">
        <v>46</v>
      </c>
      <c r="H1691" s="26">
        <v>14</v>
      </c>
      <c r="I1691" s="27">
        <v>45827</v>
      </c>
      <c r="J1691" s="26" t="s">
        <v>131</v>
      </c>
      <c r="K1691" s="26" t="s">
        <v>835</v>
      </c>
      <c r="L1691" s="26">
        <v>34</v>
      </c>
      <c r="M1691" s="26" t="s">
        <v>38</v>
      </c>
      <c r="N1691" s="27">
        <v>45510</v>
      </c>
      <c r="O1691" s="26" t="s">
        <v>112</v>
      </c>
      <c r="P1691" s="26">
        <v>51.339799999999997</v>
      </c>
      <c r="Q1691" s="26">
        <v>-4.5723000000000003</v>
      </c>
      <c r="R1691" s="28">
        <f t="shared" si="79"/>
        <v>317</v>
      </c>
      <c r="S1691" t="str">
        <f t="shared" si="80"/>
        <v>0</v>
      </c>
      <c r="T1691" t="str">
        <f t="shared" si="78"/>
        <v>0</v>
      </c>
    </row>
    <row r="1692" spans="1:20" hidden="1" x14ac:dyDescent="0.3">
      <c r="A1692" s="23" t="s">
        <v>7330</v>
      </c>
      <c r="B1692" s="23" t="s">
        <v>7331</v>
      </c>
      <c r="C1692" s="23" t="s">
        <v>36</v>
      </c>
      <c r="D1692" s="23">
        <v>113.16</v>
      </c>
      <c r="E1692" s="23">
        <v>530</v>
      </c>
      <c r="F1692" s="23" t="s">
        <v>20</v>
      </c>
      <c r="G1692" s="23">
        <v>73</v>
      </c>
      <c r="H1692" s="23">
        <v>22</v>
      </c>
      <c r="I1692" s="24">
        <v>45362</v>
      </c>
      <c r="J1692" s="23" t="s">
        <v>179</v>
      </c>
      <c r="K1692" s="23" t="s">
        <v>7329</v>
      </c>
      <c r="L1692" s="23">
        <v>8</v>
      </c>
      <c r="M1692" s="23" t="s">
        <v>38</v>
      </c>
      <c r="N1692" s="24">
        <v>45069</v>
      </c>
      <c r="O1692" s="23" t="s">
        <v>29</v>
      </c>
      <c r="P1692" s="23">
        <v>37.957700000000003</v>
      </c>
      <c r="Q1692" s="23">
        <v>-0.68869999999999998</v>
      </c>
      <c r="R1692" s="25">
        <f t="shared" si="79"/>
        <v>293</v>
      </c>
      <c r="S1692" t="str">
        <f t="shared" si="80"/>
        <v>0</v>
      </c>
      <c r="T1692" t="str">
        <f t="shared" si="78"/>
        <v>0</v>
      </c>
    </row>
    <row r="1693" spans="1:20" x14ac:dyDescent="0.3">
      <c r="A1693" s="26" t="s">
        <v>1694</v>
      </c>
      <c r="B1693" s="26" t="s">
        <v>1695</v>
      </c>
      <c r="C1693" s="26" t="s">
        <v>65</v>
      </c>
      <c r="D1693" s="26">
        <v>728.12</v>
      </c>
      <c r="E1693" s="26">
        <v>105</v>
      </c>
      <c r="F1693" s="26" t="s">
        <v>27</v>
      </c>
      <c r="G1693" s="26">
        <v>10</v>
      </c>
      <c r="H1693" s="26">
        <v>5</v>
      </c>
      <c r="I1693" s="27">
        <v>45416</v>
      </c>
      <c r="J1693" s="26" t="s">
        <v>204</v>
      </c>
      <c r="K1693" s="26" t="s">
        <v>1696</v>
      </c>
      <c r="L1693" s="26">
        <v>18</v>
      </c>
      <c r="M1693" s="26" t="s">
        <v>23</v>
      </c>
      <c r="N1693" s="27">
        <v>45321</v>
      </c>
      <c r="O1693" s="26" t="s">
        <v>29</v>
      </c>
      <c r="P1693" s="26">
        <v>41.334200000000003</v>
      </c>
      <c r="Q1693" s="26">
        <v>-2.9767999999999999</v>
      </c>
      <c r="R1693" s="28">
        <f t="shared" si="79"/>
        <v>95</v>
      </c>
      <c r="S1693" t="str">
        <f t="shared" si="80"/>
        <v>0</v>
      </c>
      <c r="T1693" t="str">
        <f t="shared" si="78"/>
        <v>0</v>
      </c>
    </row>
    <row r="1694" spans="1:20" hidden="1" x14ac:dyDescent="0.3">
      <c r="A1694" s="23" t="s">
        <v>3620</v>
      </c>
      <c r="B1694" s="23" t="s">
        <v>3621</v>
      </c>
      <c r="C1694" s="23" t="s">
        <v>72</v>
      </c>
      <c r="D1694" s="23">
        <v>244.71</v>
      </c>
      <c r="E1694" s="23">
        <v>481</v>
      </c>
      <c r="F1694" s="23" t="s">
        <v>20</v>
      </c>
      <c r="G1694" s="23">
        <v>24</v>
      </c>
      <c r="H1694" s="23">
        <v>11</v>
      </c>
      <c r="I1694" s="24">
        <v>45777</v>
      </c>
      <c r="J1694" s="23" t="s">
        <v>87</v>
      </c>
      <c r="K1694" s="23" t="s">
        <v>3619</v>
      </c>
      <c r="L1694" s="23">
        <v>32</v>
      </c>
      <c r="M1694" s="23" t="s">
        <v>38</v>
      </c>
      <c r="N1694" s="24">
        <v>45510</v>
      </c>
      <c r="O1694" s="23" t="s">
        <v>77</v>
      </c>
      <c r="P1694" s="23">
        <v>51.055900000000001</v>
      </c>
      <c r="Q1694" s="23">
        <v>5.7812000000000001</v>
      </c>
      <c r="R1694" s="25">
        <f t="shared" si="79"/>
        <v>267</v>
      </c>
      <c r="S1694" t="str">
        <f t="shared" si="80"/>
        <v>0</v>
      </c>
      <c r="T1694" t="str">
        <f t="shared" si="78"/>
        <v>0</v>
      </c>
    </row>
    <row r="1695" spans="1:20" x14ac:dyDescent="0.3">
      <c r="A1695" s="26" t="s">
        <v>3674</v>
      </c>
      <c r="B1695" s="26" t="s">
        <v>3675</v>
      </c>
      <c r="C1695" s="26" t="s">
        <v>72</v>
      </c>
      <c r="D1695" s="26">
        <v>146.41999999999999</v>
      </c>
      <c r="E1695" s="26">
        <v>205</v>
      </c>
      <c r="F1695" s="26" t="s">
        <v>27</v>
      </c>
      <c r="G1695" s="26">
        <v>22</v>
      </c>
      <c r="H1695" s="26">
        <v>1</v>
      </c>
      <c r="I1695" s="27">
        <v>45315</v>
      </c>
      <c r="J1695" s="26" t="s">
        <v>400</v>
      </c>
      <c r="K1695" s="26" t="s">
        <v>3669</v>
      </c>
      <c r="L1695" s="26">
        <v>11</v>
      </c>
      <c r="M1695" s="26" t="s">
        <v>23</v>
      </c>
      <c r="N1695" s="27">
        <v>45182</v>
      </c>
      <c r="O1695" s="26" t="s">
        <v>138</v>
      </c>
      <c r="P1695" s="26">
        <v>46.981699999999996</v>
      </c>
      <c r="Q1695" s="26">
        <v>3.9365000000000001</v>
      </c>
      <c r="R1695" s="28">
        <f t="shared" si="79"/>
        <v>133</v>
      </c>
      <c r="S1695" t="str">
        <f t="shared" si="80"/>
        <v>0</v>
      </c>
      <c r="T1695" t="str">
        <f t="shared" si="78"/>
        <v>0</v>
      </c>
    </row>
    <row r="1696" spans="1:20" x14ac:dyDescent="0.3">
      <c r="A1696" s="23" t="s">
        <v>5672</v>
      </c>
      <c r="B1696" s="23" t="s">
        <v>5673</v>
      </c>
      <c r="C1696" s="23" t="s">
        <v>42</v>
      </c>
      <c r="D1696" s="23">
        <v>504.43</v>
      </c>
      <c r="E1696" s="23">
        <v>246</v>
      </c>
      <c r="F1696" s="23" t="s">
        <v>27</v>
      </c>
      <c r="G1696" s="23">
        <v>38</v>
      </c>
      <c r="H1696" s="23">
        <v>20</v>
      </c>
      <c r="I1696" s="24">
        <v>45879</v>
      </c>
      <c r="J1696" s="23" t="s">
        <v>58</v>
      </c>
      <c r="K1696" s="23" t="s">
        <v>5671</v>
      </c>
      <c r="L1696" s="23">
        <v>20</v>
      </c>
      <c r="M1696" s="23" t="s">
        <v>38</v>
      </c>
      <c r="N1696" s="24">
        <v>45669</v>
      </c>
      <c r="O1696" s="23" t="s">
        <v>24</v>
      </c>
      <c r="P1696" s="23">
        <v>49.4499</v>
      </c>
      <c r="Q1696" s="23">
        <v>14.0433</v>
      </c>
      <c r="R1696" s="25">
        <f t="shared" si="79"/>
        <v>210</v>
      </c>
      <c r="S1696" t="str">
        <f t="shared" si="80"/>
        <v>0</v>
      </c>
      <c r="T1696" t="str">
        <f t="shared" si="78"/>
        <v>0</v>
      </c>
    </row>
    <row r="1697" spans="1:20" hidden="1" x14ac:dyDescent="0.3">
      <c r="A1697" s="26" t="s">
        <v>4055</v>
      </c>
      <c r="B1697" s="26" t="s">
        <v>4056</v>
      </c>
      <c r="C1697" s="26" t="s">
        <v>19</v>
      </c>
      <c r="D1697" s="26">
        <v>804.74</v>
      </c>
      <c r="E1697" s="26">
        <v>834</v>
      </c>
      <c r="F1697" s="26" t="s">
        <v>47</v>
      </c>
      <c r="G1697" s="26">
        <v>64</v>
      </c>
      <c r="H1697" s="26">
        <v>10</v>
      </c>
      <c r="I1697" s="27">
        <v>45414</v>
      </c>
      <c r="J1697" s="26" t="s">
        <v>400</v>
      </c>
      <c r="K1697" s="26" t="s">
        <v>4052</v>
      </c>
      <c r="L1697" s="26">
        <v>18</v>
      </c>
      <c r="M1697" s="26" t="s">
        <v>23</v>
      </c>
      <c r="N1697" s="27">
        <v>45261</v>
      </c>
      <c r="O1697" s="26" t="s">
        <v>44</v>
      </c>
      <c r="P1697" s="26">
        <v>36.854199999999999</v>
      </c>
      <c r="Q1697" s="26">
        <v>10.7484</v>
      </c>
      <c r="R1697" s="28">
        <f t="shared" si="79"/>
        <v>153</v>
      </c>
      <c r="S1697" t="str">
        <f t="shared" si="80"/>
        <v>0</v>
      </c>
      <c r="T1697" t="str">
        <f t="shared" si="78"/>
        <v>0</v>
      </c>
    </row>
    <row r="1698" spans="1:20" hidden="1" x14ac:dyDescent="0.3">
      <c r="A1698" s="23" t="s">
        <v>3441</v>
      </c>
      <c r="B1698" s="23" t="s">
        <v>3442</v>
      </c>
      <c r="C1698" s="23" t="s">
        <v>55</v>
      </c>
      <c r="D1698" s="23">
        <v>285.99</v>
      </c>
      <c r="E1698" s="23">
        <v>678</v>
      </c>
      <c r="F1698" s="23" t="s">
        <v>20</v>
      </c>
      <c r="G1698" s="23">
        <v>54</v>
      </c>
      <c r="H1698" s="23">
        <v>1</v>
      </c>
      <c r="I1698" s="24">
        <v>45376</v>
      </c>
      <c r="J1698" s="23" t="s">
        <v>33</v>
      </c>
      <c r="K1698" s="23" t="s">
        <v>3440</v>
      </c>
      <c r="L1698" s="23">
        <v>41</v>
      </c>
      <c r="M1698" s="23" t="s">
        <v>23</v>
      </c>
      <c r="N1698" s="24">
        <v>45051</v>
      </c>
      <c r="O1698" s="23" t="s">
        <v>39</v>
      </c>
      <c r="P1698" s="23">
        <v>65.260800000000003</v>
      </c>
      <c r="Q1698" s="23">
        <v>12.1492</v>
      </c>
      <c r="R1698" s="25">
        <f t="shared" si="79"/>
        <v>325</v>
      </c>
      <c r="S1698" t="str">
        <f t="shared" si="80"/>
        <v>0</v>
      </c>
      <c r="T1698" t="str">
        <f t="shared" si="78"/>
        <v>0</v>
      </c>
    </row>
    <row r="1699" spans="1:20" x14ac:dyDescent="0.3">
      <c r="A1699" s="26" t="s">
        <v>5858</v>
      </c>
      <c r="B1699" s="26" t="s">
        <v>5859</v>
      </c>
      <c r="C1699" s="26" t="s">
        <v>36</v>
      </c>
      <c r="D1699" s="26">
        <v>283.67</v>
      </c>
      <c r="E1699" s="26">
        <v>88</v>
      </c>
      <c r="F1699" s="26" t="s">
        <v>27</v>
      </c>
      <c r="G1699" s="26">
        <v>13</v>
      </c>
      <c r="H1699" s="26">
        <v>21</v>
      </c>
      <c r="I1699" s="27">
        <v>45348</v>
      </c>
      <c r="J1699" s="26" t="s">
        <v>69</v>
      </c>
      <c r="K1699" s="26" t="s">
        <v>5860</v>
      </c>
      <c r="L1699" s="26">
        <v>43</v>
      </c>
      <c r="M1699" s="26" t="s">
        <v>23</v>
      </c>
      <c r="N1699" s="27">
        <v>45164</v>
      </c>
      <c r="O1699" s="26" t="s">
        <v>29</v>
      </c>
      <c r="P1699" s="26">
        <v>37.428699999999999</v>
      </c>
      <c r="Q1699" s="26">
        <v>-1.875</v>
      </c>
      <c r="R1699" s="28">
        <f t="shared" si="79"/>
        <v>184</v>
      </c>
      <c r="S1699" t="str">
        <f t="shared" si="80"/>
        <v>0</v>
      </c>
      <c r="T1699" t="str">
        <f t="shared" si="78"/>
        <v>0</v>
      </c>
    </row>
    <row r="1700" spans="1:20" hidden="1" x14ac:dyDescent="0.3">
      <c r="A1700" s="23" t="s">
        <v>1420</v>
      </c>
      <c r="B1700" s="23" t="s">
        <v>1421</v>
      </c>
      <c r="C1700" s="23" t="s">
        <v>42</v>
      </c>
      <c r="D1700" s="23">
        <v>835.54</v>
      </c>
      <c r="E1700" s="23">
        <v>315</v>
      </c>
      <c r="F1700" s="23" t="s">
        <v>20</v>
      </c>
      <c r="G1700" s="23">
        <v>73</v>
      </c>
      <c r="H1700" s="23">
        <v>29</v>
      </c>
      <c r="I1700" s="24">
        <v>45425</v>
      </c>
      <c r="J1700" s="23" t="s">
        <v>321</v>
      </c>
      <c r="K1700" s="23" t="s">
        <v>1419</v>
      </c>
      <c r="L1700" s="23">
        <v>31</v>
      </c>
      <c r="M1700" s="23" t="s">
        <v>23</v>
      </c>
      <c r="N1700" s="24">
        <v>45245</v>
      </c>
      <c r="O1700" s="23" t="s">
        <v>90</v>
      </c>
      <c r="P1700" s="23">
        <v>47.856000000000002</v>
      </c>
      <c r="Q1700" s="23">
        <v>15.1897</v>
      </c>
      <c r="R1700" s="25">
        <f t="shared" si="79"/>
        <v>180</v>
      </c>
      <c r="S1700" t="str">
        <f t="shared" si="80"/>
        <v>0</v>
      </c>
      <c r="T1700" t="str">
        <f t="shared" si="78"/>
        <v>0</v>
      </c>
    </row>
    <row r="1701" spans="1:20" hidden="1" x14ac:dyDescent="0.3">
      <c r="A1701" s="26" t="s">
        <v>5095</v>
      </c>
      <c r="B1701" s="26" t="s">
        <v>5096</v>
      </c>
      <c r="C1701" s="26" t="s">
        <v>72</v>
      </c>
      <c r="D1701" s="26">
        <v>156.36000000000001</v>
      </c>
      <c r="E1701" s="26">
        <v>10</v>
      </c>
      <c r="F1701" s="26" t="s">
        <v>27</v>
      </c>
      <c r="G1701" s="26">
        <v>24</v>
      </c>
      <c r="H1701" s="26">
        <v>4</v>
      </c>
      <c r="I1701" s="27">
        <v>45279</v>
      </c>
      <c r="J1701" s="26" t="s">
        <v>33</v>
      </c>
      <c r="K1701" s="26" t="s">
        <v>5094</v>
      </c>
      <c r="L1701" s="26">
        <v>34</v>
      </c>
      <c r="M1701" s="26" t="s">
        <v>23</v>
      </c>
      <c r="N1701" s="27">
        <v>45211</v>
      </c>
      <c r="O1701" s="26" t="s">
        <v>112</v>
      </c>
      <c r="P1701" s="26">
        <v>57.051000000000002</v>
      </c>
      <c r="Q1701" s="26">
        <v>-6.9142000000000001</v>
      </c>
      <c r="R1701" s="28">
        <f t="shared" si="79"/>
        <v>68</v>
      </c>
      <c r="S1701" t="str">
        <f t="shared" si="80"/>
        <v>1</v>
      </c>
      <c r="T1701" t="str">
        <f t="shared" si="78"/>
        <v>1</v>
      </c>
    </row>
    <row r="1702" spans="1:20" hidden="1" x14ac:dyDescent="0.3">
      <c r="A1702" s="23" t="s">
        <v>1138</v>
      </c>
      <c r="B1702" s="23" t="s">
        <v>1139</v>
      </c>
      <c r="C1702" s="23" t="s">
        <v>65</v>
      </c>
      <c r="D1702" s="23">
        <v>620.55999999999995</v>
      </c>
      <c r="E1702" s="23">
        <v>48</v>
      </c>
      <c r="F1702" s="23" t="s">
        <v>27</v>
      </c>
      <c r="G1702" s="23">
        <v>57</v>
      </c>
      <c r="H1702" s="23">
        <v>8</v>
      </c>
      <c r="I1702" s="24">
        <v>45608</v>
      </c>
      <c r="J1702" s="23" t="s">
        <v>87</v>
      </c>
      <c r="K1702" s="23" t="s">
        <v>1133</v>
      </c>
      <c r="L1702" s="23">
        <v>19</v>
      </c>
      <c r="M1702" s="23" t="s">
        <v>23</v>
      </c>
      <c r="N1702" s="24">
        <v>45406</v>
      </c>
      <c r="O1702" s="23" t="s">
        <v>138</v>
      </c>
      <c r="P1702" s="23">
        <v>41.4801</v>
      </c>
      <c r="Q1702" s="23">
        <v>4.9687000000000001</v>
      </c>
      <c r="R1702" s="25">
        <f t="shared" si="79"/>
        <v>202</v>
      </c>
      <c r="S1702" t="str">
        <f t="shared" si="80"/>
        <v>1</v>
      </c>
      <c r="T1702" t="str">
        <f t="shared" si="78"/>
        <v>1</v>
      </c>
    </row>
    <row r="1703" spans="1:20" hidden="1" x14ac:dyDescent="0.3">
      <c r="A1703" s="26" t="s">
        <v>5278</v>
      </c>
      <c r="B1703" s="26" t="s">
        <v>5279</v>
      </c>
      <c r="C1703" s="26" t="s">
        <v>19</v>
      </c>
      <c r="D1703" s="26">
        <v>955.46</v>
      </c>
      <c r="E1703" s="26">
        <v>910</v>
      </c>
      <c r="F1703" s="26" t="s">
        <v>47</v>
      </c>
      <c r="G1703" s="26">
        <v>85</v>
      </c>
      <c r="H1703" s="26">
        <v>1</v>
      </c>
      <c r="I1703" s="27">
        <v>45266</v>
      </c>
      <c r="J1703" s="26" t="s">
        <v>429</v>
      </c>
      <c r="K1703" s="26" t="s">
        <v>5280</v>
      </c>
      <c r="L1703" s="26">
        <v>43</v>
      </c>
      <c r="M1703" s="26" t="s">
        <v>23</v>
      </c>
      <c r="N1703" s="27">
        <v>45260</v>
      </c>
      <c r="O1703" s="26" t="s">
        <v>29</v>
      </c>
      <c r="P1703" s="26">
        <v>38.350900000000003</v>
      </c>
      <c r="Q1703" s="26">
        <v>-1.4126000000000001</v>
      </c>
      <c r="R1703" s="28">
        <f t="shared" si="79"/>
        <v>6</v>
      </c>
      <c r="S1703" t="str">
        <f t="shared" si="80"/>
        <v>0</v>
      </c>
      <c r="T1703" t="str">
        <f t="shared" si="78"/>
        <v>0</v>
      </c>
    </row>
    <row r="1704" spans="1:20" hidden="1" x14ac:dyDescent="0.3">
      <c r="A1704" s="23" t="s">
        <v>4184</v>
      </c>
      <c r="B1704" s="23" t="s">
        <v>4185</v>
      </c>
      <c r="C1704" s="23" t="s">
        <v>19</v>
      </c>
      <c r="D1704" s="23">
        <v>842.89</v>
      </c>
      <c r="E1704" s="23">
        <v>895</v>
      </c>
      <c r="F1704" s="23" t="s">
        <v>47</v>
      </c>
      <c r="G1704" s="23">
        <v>65</v>
      </c>
      <c r="H1704" s="23">
        <v>8</v>
      </c>
      <c r="I1704" s="24">
        <v>45762</v>
      </c>
      <c r="J1704" s="23" t="s">
        <v>73</v>
      </c>
      <c r="K1704" s="23" t="s">
        <v>4183</v>
      </c>
      <c r="L1704" s="23">
        <v>46</v>
      </c>
      <c r="M1704" s="23" t="s">
        <v>38</v>
      </c>
      <c r="N1704" s="24">
        <v>45720</v>
      </c>
      <c r="O1704" s="23" t="s">
        <v>138</v>
      </c>
      <c r="P1704" s="23">
        <v>42.775300000000001</v>
      </c>
      <c r="Q1704" s="23">
        <v>1.748</v>
      </c>
      <c r="R1704" s="25">
        <f t="shared" si="79"/>
        <v>42</v>
      </c>
      <c r="S1704" t="str">
        <f t="shared" si="80"/>
        <v>0</v>
      </c>
      <c r="T1704" t="str">
        <f t="shared" si="78"/>
        <v>0</v>
      </c>
    </row>
    <row r="1705" spans="1:20" hidden="1" x14ac:dyDescent="0.3">
      <c r="A1705" s="26" t="s">
        <v>3016</v>
      </c>
      <c r="B1705" s="26" t="s">
        <v>3017</v>
      </c>
      <c r="C1705" s="26" t="s">
        <v>65</v>
      </c>
      <c r="D1705" s="26">
        <v>71.2</v>
      </c>
      <c r="E1705" s="26">
        <v>978</v>
      </c>
      <c r="F1705" s="26" t="s">
        <v>47</v>
      </c>
      <c r="G1705" s="26">
        <v>98</v>
      </c>
      <c r="H1705" s="26">
        <v>14</v>
      </c>
      <c r="I1705" s="27">
        <v>45373</v>
      </c>
      <c r="J1705" s="26" t="s">
        <v>210</v>
      </c>
      <c r="K1705" s="26" t="s">
        <v>3015</v>
      </c>
      <c r="L1705" s="26">
        <v>22</v>
      </c>
      <c r="M1705" s="26" t="s">
        <v>23</v>
      </c>
      <c r="N1705" s="27">
        <v>45192</v>
      </c>
      <c r="O1705" s="26" t="s">
        <v>138</v>
      </c>
      <c r="P1705" s="26">
        <v>46.243400000000001</v>
      </c>
      <c r="Q1705" s="26">
        <v>3.4420999999999999</v>
      </c>
      <c r="R1705" s="28">
        <f t="shared" si="79"/>
        <v>181</v>
      </c>
      <c r="S1705" t="str">
        <f t="shared" si="80"/>
        <v>0</v>
      </c>
      <c r="T1705" t="str">
        <f t="shared" si="78"/>
        <v>0</v>
      </c>
    </row>
    <row r="1706" spans="1:20" hidden="1" x14ac:dyDescent="0.3">
      <c r="A1706" s="23" t="s">
        <v>2449</v>
      </c>
      <c r="B1706" s="23" t="s">
        <v>2450</v>
      </c>
      <c r="C1706" s="23" t="s">
        <v>72</v>
      </c>
      <c r="D1706" s="23">
        <v>326.70999999999998</v>
      </c>
      <c r="E1706" s="23">
        <v>572</v>
      </c>
      <c r="F1706" s="23" t="s">
        <v>20</v>
      </c>
      <c r="G1706" s="23">
        <v>79</v>
      </c>
      <c r="H1706" s="23">
        <v>24</v>
      </c>
      <c r="I1706" s="24">
        <v>45467</v>
      </c>
      <c r="J1706" s="23" t="s">
        <v>197</v>
      </c>
      <c r="K1706" s="23" t="s">
        <v>2451</v>
      </c>
      <c r="L1706" s="23">
        <v>15</v>
      </c>
      <c r="M1706" s="23" t="s">
        <v>23</v>
      </c>
      <c r="N1706" s="24">
        <v>45446</v>
      </c>
      <c r="O1706" s="23" t="s">
        <v>29</v>
      </c>
      <c r="P1706" s="23">
        <v>40.002699999999997</v>
      </c>
      <c r="Q1706" s="23">
        <v>-3.0543</v>
      </c>
      <c r="R1706" s="25">
        <f t="shared" si="79"/>
        <v>21</v>
      </c>
      <c r="S1706" t="str">
        <f t="shared" si="80"/>
        <v>0</v>
      </c>
      <c r="T1706" t="str">
        <f t="shared" si="78"/>
        <v>0</v>
      </c>
    </row>
    <row r="1707" spans="1:20" x14ac:dyDescent="0.3">
      <c r="A1707" s="26" t="s">
        <v>521</v>
      </c>
      <c r="B1707" s="26" t="s">
        <v>522</v>
      </c>
      <c r="C1707" s="26" t="s">
        <v>42</v>
      </c>
      <c r="D1707" s="26">
        <v>150.94999999999999</v>
      </c>
      <c r="E1707" s="26">
        <v>170</v>
      </c>
      <c r="F1707" s="26" t="s">
        <v>27</v>
      </c>
      <c r="G1707" s="26">
        <v>96</v>
      </c>
      <c r="H1707" s="26">
        <v>17</v>
      </c>
      <c r="I1707" s="27">
        <v>45225</v>
      </c>
      <c r="J1707" s="26" t="s">
        <v>185</v>
      </c>
      <c r="K1707" s="26" t="s">
        <v>518</v>
      </c>
      <c r="L1707" s="26">
        <v>26</v>
      </c>
      <c r="M1707" s="26" t="s">
        <v>38</v>
      </c>
      <c r="N1707" s="27">
        <v>45041</v>
      </c>
      <c r="O1707" s="26" t="s">
        <v>49</v>
      </c>
      <c r="P1707" s="26">
        <v>50.929900000000004</v>
      </c>
      <c r="Q1707" s="26">
        <v>14.8118</v>
      </c>
      <c r="R1707" s="28">
        <f t="shared" si="79"/>
        <v>184</v>
      </c>
      <c r="S1707" t="str">
        <f t="shared" si="80"/>
        <v>0</v>
      </c>
      <c r="T1707" t="str">
        <f t="shared" si="78"/>
        <v>0</v>
      </c>
    </row>
    <row r="1708" spans="1:20" x14ac:dyDescent="0.3">
      <c r="A1708" s="23" t="s">
        <v>2166</v>
      </c>
      <c r="B1708" s="23" t="s">
        <v>2167</v>
      </c>
      <c r="C1708" s="23" t="s">
        <v>19</v>
      </c>
      <c r="D1708" s="23">
        <v>949.75</v>
      </c>
      <c r="E1708" s="23">
        <v>142</v>
      </c>
      <c r="F1708" s="23" t="s">
        <v>27</v>
      </c>
      <c r="G1708" s="23">
        <v>24</v>
      </c>
      <c r="H1708" s="23">
        <v>9</v>
      </c>
      <c r="I1708" s="24">
        <v>45841</v>
      </c>
      <c r="J1708" s="23" t="s">
        <v>80</v>
      </c>
      <c r="K1708" s="23" t="s">
        <v>2168</v>
      </c>
      <c r="L1708" s="23">
        <v>8</v>
      </c>
      <c r="M1708" s="23" t="s">
        <v>23</v>
      </c>
      <c r="N1708" s="24">
        <v>45491</v>
      </c>
      <c r="O1708" s="23" t="s">
        <v>84</v>
      </c>
      <c r="P1708" s="23">
        <v>51.041699999999999</v>
      </c>
      <c r="Q1708" s="23">
        <v>4.9916999999999998</v>
      </c>
      <c r="R1708" s="25">
        <f t="shared" si="79"/>
        <v>350</v>
      </c>
      <c r="S1708" t="str">
        <f t="shared" si="80"/>
        <v>0</v>
      </c>
      <c r="T1708" t="str">
        <f t="shared" si="78"/>
        <v>0</v>
      </c>
    </row>
    <row r="1709" spans="1:20" x14ac:dyDescent="0.3">
      <c r="A1709" s="26" t="s">
        <v>10538</v>
      </c>
      <c r="B1709" s="26" t="s">
        <v>10539</v>
      </c>
      <c r="C1709" s="26" t="s">
        <v>32</v>
      </c>
      <c r="D1709" s="26">
        <v>986.08</v>
      </c>
      <c r="E1709" s="26">
        <v>206</v>
      </c>
      <c r="F1709" s="26" t="s">
        <v>27</v>
      </c>
      <c r="G1709" s="26">
        <v>48</v>
      </c>
      <c r="H1709" s="26">
        <v>29</v>
      </c>
      <c r="I1709" s="27">
        <v>45330</v>
      </c>
      <c r="J1709" s="26" t="s">
        <v>115</v>
      </c>
      <c r="K1709" s="26" t="s">
        <v>10535</v>
      </c>
      <c r="L1709" s="26">
        <v>7</v>
      </c>
      <c r="M1709" s="26" t="s">
        <v>23</v>
      </c>
      <c r="N1709" s="27">
        <v>45074</v>
      </c>
      <c r="O1709" s="26" t="s">
        <v>90</v>
      </c>
      <c r="P1709" s="26">
        <v>47.325099999999999</v>
      </c>
      <c r="Q1709" s="26">
        <v>13.4742</v>
      </c>
      <c r="R1709" s="28">
        <f t="shared" si="79"/>
        <v>256</v>
      </c>
      <c r="S1709" t="str">
        <f t="shared" si="80"/>
        <v>0</v>
      </c>
      <c r="T1709" t="str">
        <f t="shared" si="78"/>
        <v>0</v>
      </c>
    </row>
    <row r="1710" spans="1:20" hidden="1" x14ac:dyDescent="0.3">
      <c r="A1710" s="23" t="s">
        <v>861</v>
      </c>
      <c r="B1710" s="23" t="s">
        <v>862</v>
      </c>
      <c r="C1710" s="23" t="s">
        <v>72</v>
      </c>
      <c r="D1710" s="23">
        <v>242.64</v>
      </c>
      <c r="E1710" s="23">
        <v>997</v>
      </c>
      <c r="F1710" s="23" t="s">
        <v>47</v>
      </c>
      <c r="G1710" s="23">
        <v>78</v>
      </c>
      <c r="H1710" s="23">
        <v>25</v>
      </c>
      <c r="I1710" s="24">
        <v>45178</v>
      </c>
      <c r="J1710" s="23" t="s">
        <v>61</v>
      </c>
      <c r="K1710" s="23" t="s">
        <v>863</v>
      </c>
      <c r="L1710" s="23">
        <v>28</v>
      </c>
      <c r="M1710" s="23" t="s">
        <v>23</v>
      </c>
      <c r="N1710" s="24">
        <v>45123</v>
      </c>
      <c r="O1710" s="23" t="s">
        <v>44</v>
      </c>
      <c r="P1710" s="23">
        <v>39.800800000000002</v>
      </c>
      <c r="Q1710" s="23">
        <v>14.786099999999999</v>
      </c>
      <c r="R1710" s="25">
        <f t="shared" si="79"/>
        <v>55</v>
      </c>
      <c r="S1710" t="str">
        <f t="shared" si="80"/>
        <v>0</v>
      </c>
      <c r="T1710" t="str">
        <f t="shared" si="78"/>
        <v>0</v>
      </c>
    </row>
    <row r="1711" spans="1:20" hidden="1" x14ac:dyDescent="0.3">
      <c r="A1711" s="26" t="s">
        <v>8653</v>
      </c>
      <c r="B1711" s="26" t="s">
        <v>8654</v>
      </c>
      <c r="C1711" s="26" t="s">
        <v>72</v>
      </c>
      <c r="D1711" s="26">
        <v>673</v>
      </c>
      <c r="E1711" s="26">
        <v>462</v>
      </c>
      <c r="F1711" s="26" t="s">
        <v>20</v>
      </c>
      <c r="G1711" s="26">
        <v>96</v>
      </c>
      <c r="H1711" s="26">
        <v>6</v>
      </c>
      <c r="I1711" s="27">
        <v>45357</v>
      </c>
      <c r="J1711" s="26" t="s">
        <v>412</v>
      </c>
      <c r="K1711" s="26" t="s">
        <v>8650</v>
      </c>
      <c r="L1711" s="26">
        <v>18</v>
      </c>
      <c r="M1711" s="26" t="s">
        <v>38</v>
      </c>
      <c r="N1711" s="27">
        <v>45037</v>
      </c>
      <c r="O1711" s="26" t="s">
        <v>44</v>
      </c>
      <c r="P1711" s="26">
        <v>45.671500000000002</v>
      </c>
      <c r="Q1711" s="26">
        <v>10.156499999999999</v>
      </c>
      <c r="R1711" s="28">
        <f t="shared" si="79"/>
        <v>320</v>
      </c>
      <c r="S1711" t="str">
        <f t="shared" si="80"/>
        <v>0</v>
      </c>
      <c r="T1711" t="str">
        <f t="shared" si="78"/>
        <v>0</v>
      </c>
    </row>
    <row r="1712" spans="1:20" hidden="1" x14ac:dyDescent="0.3">
      <c r="A1712" s="23" t="s">
        <v>7345</v>
      </c>
      <c r="B1712" s="23" t="s">
        <v>7346</v>
      </c>
      <c r="C1712" s="23" t="s">
        <v>36</v>
      </c>
      <c r="D1712" s="23">
        <v>843.22</v>
      </c>
      <c r="E1712" s="23">
        <v>508</v>
      </c>
      <c r="F1712" s="23" t="s">
        <v>20</v>
      </c>
      <c r="G1712" s="23">
        <v>88</v>
      </c>
      <c r="H1712" s="23">
        <v>1</v>
      </c>
      <c r="I1712" s="24">
        <v>45311</v>
      </c>
      <c r="J1712" s="23" t="s">
        <v>328</v>
      </c>
      <c r="K1712" s="23" t="s">
        <v>7344</v>
      </c>
      <c r="L1712" s="23">
        <v>7</v>
      </c>
      <c r="M1712" s="23" t="s">
        <v>23</v>
      </c>
      <c r="N1712" s="24">
        <v>45137</v>
      </c>
      <c r="O1712" s="23" t="s">
        <v>90</v>
      </c>
      <c r="P1712" s="23">
        <v>46.901800000000001</v>
      </c>
      <c r="Q1712" s="23">
        <v>10.394600000000001</v>
      </c>
      <c r="R1712" s="25">
        <f t="shared" si="79"/>
        <v>174</v>
      </c>
      <c r="S1712" t="str">
        <f t="shared" si="80"/>
        <v>0</v>
      </c>
      <c r="T1712" t="str">
        <f t="shared" si="78"/>
        <v>0</v>
      </c>
    </row>
    <row r="1713" spans="1:20" x14ac:dyDescent="0.3">
      <c r="A1713" s="26" t="s">
        <v>10111</v>
      </c>
      <c r="B1713" s="26" t="s">
        <v>10112</v>
      </c>
      <c r="C1713" s="26" t="s">
        <v>42</v>
      </c>
      <c r="D1713" s="26">
        <v>241.34</v>
      </c>
      <c r="E1713" s="26">
        <v>200</v>
      </c>
      <c r="F1713" s="26" t="s">
        <v>27</v>
      </c>
      <c r="G1713" s="26">
        <v>98</v>
      </c>
      <c r="H1713" s="26">
        <v>23</v>
      </c>
      <c r="I1713" s="27">
        <v>45445</v>
      </c>
      <c r="J1713" s="26" t="s">
        <v>429</v>
      </c>
      <c r="K1713" s="26" t="s">
        <v>10110</v>
      </c>
      <c r="L1713" s="26">
        <v>35</v>
      </c>
      <c r="M1713" s="26" t="s">
        <v>23</v>
      </c>
      <c r="N1713" s="27">
        <v>45201</v>
      </c>
      <c r="O1713" s="26" t="s">
        <v>49</v>
      </c>
      <c r="P1713" s="26">
        <v>52.574300000000001</v>
      </c>
      <c r="Q1713" s="26">
        <v>18.538599999999999</v>
      </c>
      <c r="R1713" s="28">
        <f t="shared" si="79"/>
        <v>244</v>
      </c>
      <c r="S1713" t="str">
        <f t="shared" si="80"/>
        <v>0</v>
      </c>
      <c r="T1713" t="str">
        <f t="shared" si="78"/>
        <v>0</v>
      </c>
    </row>
    <row r="1714" spans="1:20" hidden="1" x14ac:dyDescent="0.3">
      <c r="A1714" s="23" t="s">
        <v>9482</v>
      </c>
      <c r="B1714" s="23" t="s">
        <v>9483</v>
      </c>
      <c r="C1714" s="23" t="s">
        <v>72</v>
      </c>
      <c r="D1714" s="23">
        <v>195.8</v>
      </c>
      <c r="E1714" s="23">
        <v>4</v>
      </c>
      <c r="F1714" s="23" t="s">
        <v>27</v>
      </c>
      <c r="G1714" s="23">
        <v>69</v>
      </c>
      <c r="H1714" s="23">
        <v>23</v>
      </c>
      <c r="I1714" s="24">
        <v>45779</v>
      </c>
      <c r="J1714" s="23" t="s">
        <v>360</v>
      </c>
      <c r="K1714" s="23" t="s">
        <v>9479</v>
      </c>
      <c r="L1714" s="23">
        <v>39</v>
      </c>
      <c r="M1714" s="23" t="s">
        <v>23</v>
      </c>
      <c r="N1714" s="24">
        <v>45675</v>
      </c>
      <c r="O1714" s="23" t="s">
        <v>44</v>
      </c>
      <c r="P1714" s="23">
        <v>38.574199999999998</v>
      </c>
      <c r="Q1714" s="23">
        <v>14.372299999999999</v>
      </c>
      <c r="R1714" s="25">
        <f t="shared" si="79"/>
        <v>104</v>
      </c>
      <c r="S1714" t="str">
        <f t="shared" si="80"/>
        <v>1</v>
      </c>
      <c r="T1714" t="str">
        <f t="shared" si="78"/>
        <v>1</v>
      </c>
    </row>
    <row r="1715" spans="1:20" x14ac:dyDescent="0.3">
      <c r="A1715" s="26" t="s">
        <v>135</v>
      </c>
      <c r="B1715" s="26" t="s">
        <v>136</v>
      </c>
      <c r="C1715" s="26" t="s">
        <v>65</v>
      </c>
      <c r="D1715" s="26">
        <v>21.1</v>
      </c>
      <c r="E1715" s="26">
        <v>210</v>
      </c>
      <c r="F1715" s="26" t="s">
        <v>27</v>
      </c>
      <c r="G1715" s="26">
        <v>53</v>
      </c>
      <c r="H1715" s="26">
        <v>9</v>
      </c>
      <c r="I1715" s="27">
        <v>45387</v>
      </c>
      <c r="J1715" s="26" t="s">
        <v>76</v>
      </c>
      <c r="K1715" s="26" t="s">
        <v>137</v>
      </c>
      <c r="L1715" s="26">
        <v>35</v>
      </c>
      <c r="M1715" s="26" t="s">
        <v>23</v>
      </c>
      <c r="N1715" s="27">
        <v>45084</v>
      </c>
      <c r="O1715" s="26" t="s">
        <v>138</v>
      </c>
      <c r="P1715" s="26">
        <v>42.755099999999999</v>
      </c>
      <c r="Q1715" s="26">
        <v>2.9927999999999999</v>
      </c>
      <c r="R1715" s="28">
        <f t="shared" si="79"/>
        <v>303</v>
      </c>
      <c r="S1715" t="str">
        <f t="shared" si="80"/>
        <v>0</v>
      </c>
      <c r="T1715" t="str">
        <f t="shared" si="78"/>
        <v>0</v>
      </c>
    </row>
    <row r="1716" spans="1:20" hidden="1" x14ac:dyDescent="0.3">
      <c r="A1716" s="23" t="s">
        <v>1797</v>
      </c>
      <c r="B1716" s="23" t="s">
        <v>1798</v>
      </c>
      <c r="C1716" s="23" t="s">
        <v>72</v>
      </c>
      <c r="D1716" s="23">
        <v>417.84</v>
      </c>
      <c r="E1716" s="23">
        <v>983</v>
      </c>
      <c r="F1716" s="23" t="s">
        <v>47</v>
      </c>
      <c r="G1716" s="23">
        <v>52</v>
      </c>
      <c r="H1716" s="23">
        <v>1</v>
      </c>
      <c r="I1716" s="24">
        <v>45296</v>
      </c>
      <c r="J1716" s="23" t="s">
        <v>459</v>
      </c>
      <c r="K1716" s="23" t="s">
        <v>1796</v>
      </c>
      <c r="L1716" s="23">
        <v>16</v>
      </c>
      <c r="M1716" s="23" t="s">
        <v>23</v>
      </c>
      <c r="N1716" s="24">
        <v>45064</v>
      </c>
      <c r="O1716" s="23" t="s">
        <v>77</v>
      </c>
      <c r="P1716" s="23">
        <v>50.554299999999998</v>
      </c>
      <c r="Q1716" s="23">
        <v>5.3635000000000002</v>
      </c>
      <c r="R1716" s="25">
        <f t="shared" si="79"/>
        <v>232</v>
      </c>
      <c r="S1716" t="str">
        <f t="shared" si="80"/>
        <v>0</v>
      </c>
      <c r="T1716" t="str">
        <f t="shared" ref="T1716:T1779" si="81">IF(E1716&lt;G1716,"1","0")</f>
        <v>0</v>
      </c>
    </row>
    <row r="1717" spans="1:20" x14ac:dyDescent="0.3">
      <c r="A1717" s="26" t="s">
        <v>10477</v>
      </c>
      <c r="B1717" s="26" t="s">
        <v>10478</v>
      </c>
      <c r="C1717" s="26" t="s">
        <v>42</v>
      </c>
      <c r="D1717" s="26">
        <v>900.44</v>
      </c>
      <c r="E1717" s="26">
        <v>28</v>
      </c>
      <c r="F1717" s="26" t="s">
        <v>27</v>
      </c>
      <c r="G1717" s="26">
        <v>13</v>
      </c>
      <c r="H1717" s="26">
        <v>14</v>
      </c>
      <c r="I1717" s="27">
        <v>45676</v>
      </c>
      <c r="J1717" s="26" t="s">
        <v>385</v>
      </c>
      <c r="K1717" s="26" t="s">
        <v>10474</v>
      </c>
      <c r="L1717" s="26">
        <v>14</v>
      </c>
      <c r="M1717" s="26" t="s">
        <v>23</v>
      </c>
      <c r="N1717" s="27">
        <v>45658</v>
      </c>
      <c r="O1717" s="26" t="s">
        <v>112</v>
      </c>
      <c r="P1717" s="26">
        <v>50.384999999999998</v>
      </c>
      <c r="Q1717" s="26">
        <v>0.67869999999999997</v>
      </c>
      <c r="R1717" s="28">
        <f t="shared" si="79"/>
        <v>18</v>
      </c>
      <c r="S1717" t="str">
        <f t="shared" si="80"/>
        <v>0</v>
      </c>
      <c r="T1717" t="str">
        <f t="shared" si="81"/>
        <v>0</v>
      </c>
    </row>
    <row r="1718" spans="1:20" x14ac:dyDescent="0.3">
      <c r="A1718" s="23" t="s">
        <v>1604</v>
      </c>
      <c r="B1718" s="23" t="s">
        <v>1605</v>
      </c>
      <c r="C1718" s="23" t="s">
        <v>32</v>
      </c>
      <c r="D1718" s="23">
        <v>903.95</v>
      </c>
      <c r="E1718" s="23">
        <v>189</v>
      </c>
      <c r="F1718" s="23" t="s">
        <v>27</v>
      </c>
      <c r="G1718" s="23">
        <v>86</v>
      </c>
      <c r="H1718" s="23">
        <v>24</v>
      </c>
      <c r="I1718" s="24">
        <v>45385</v>
      </c>
      <c r="J1718" s="23" t="s">
        <v>131</v>
      </c>
      <c r="K1718" s="23" t="s">
        <v>1601</v>
      </c>
      <c r="L1718" s="23">
        <v>24</v>
      </c>
      <c r="M1718" s="23" t="s">
        <v>38</v>
      </c>
      <c r="N1718" s="24">
        <v>45201</v>
      </c>
      <c r="O1718" s="23" t="s">
        <v>24</v>
      </c>
      <c r="P1718" s="23">
        <v>52.642699999999998</v>
      </c>
      <c r="Q1718" s="23">
        <v>7.8666999999999998</v>
      </c>
      <c r="R1718" s="25">
        <f t="shared" si="79"/>
        <v>184</v>
      </c>
      <c r="S1718" t="str">
        <f t="shared" si="80"/>
        <v>0</v>
      </c>
      <c r="T1718" t="str">
        <f t="shared" si="81"/>
        <v>0</v>
      </c>
    </row>
    <row r="1719" spans="1:20" x14ac:dyDescent="0.3">
      <c r="A1719" s="26" t="s">
        <v>2895</v>
      </c>
      <c r="B1719" s="26" t="s">
        <v>2896</v>
      </c>
      <c r="C1719" s="26" t="s">
        <v>72</v>
      </c>
      <c r="D1719" s="26">
        <v>136.47</v>
      </c>
      <c r="E1719" s="26">
        <v>187</v>
      </c>
      <c r="F1719" s="26" t="s">
        <v>27</v>
      </c>
      <c r="G1719" s="26">
        <v>59</v>
      </c>
      <c r="H1719" s="26">
        <v>28</v>
      </c>
      <c r="I1719" s="27">
        <v>45116</v>
      </c>
      <c r="J1719" s="26" t="s">
        <v>412</v>
      </c>
      <c r="K1719" s="26" t="s">
        <v>2894</v>
      </c>
      <c r="L1719" s="26">
        <v>22</v>
      </c>
      <c r="M1719" s="26" t="s">
        <v>23</v>
      </c>
      <c r="N1719" s="27">
        <v>45078</v>
      </c>
      <c r="O1719" s="26" t="s">
        <v>44</v>
      </c>
      <c r="P1719" s="26">
        <v>38.525799999999997</v>
      </c>
      <c r="Q1719" s="26">
        <v>11.736800000000001</v>
      </c>
      <c r="R1719" s="28">
        <f t="shared" si="79"/>
        <v>38</v>
      </c>
      <c r="S1719" t="str">
        <f t="shared" si="80"/>
        <v>0</v>
      </c>
      <c r="T1719" t="str">
        <f t="shared" si="81"/>
        <v>0</v>
      </c>
    </row>
    <row r="1720" spans="1:20" hidden="1" x14ac:dyDescent="0.3">
      <c r="A1720" s="23" t="s">
        <v>2855</v>
      </c>
      <c r="B1720" s="23" t="s">
        <v>2856</v>
      </c>
      <c r="C1720" s="23" t="s">
        <v>42</v>
      </c>
      <c r="D1720" s="23">
        <v>212.31</v>
      </c>
      <c r="E1720" s="23">
        <v>836</v>
      </c>
      <c r="F1720" s="23" t="s">
        <v>47</v>
      </c>
      <c r="G1720" s="23">
        <v>48</v>
      </c>
      <c r="H1720" s="23">
        <v>29</v>
      </c>
      <c r="I1720" s="24">
        <v>45742</v>
      </c>
      <c r="J1720" s="23" t="s">
        <v>100</v>
      </c>
      <c r="K1720" s="23" t="s">
        <v>2857</v>
      </c>
      <c r="L1720" s="23">
        <v>48</v>
      </c>
      <c r="M1720" s="23" t="s">
        <v>23</v>
      </c>
      <c r="N1720" s="24">
        <v>45454</v>
      </c>
      <c r="O1720" s="23" t="s">
        <v>90</v>
      </c>
      <c r="P1720" s="23">
        <v>48.525700000000001</v>
      </c>
      <c r="Q1720" s="23">
        <v>15.9907</v>
      </c>
      <c r="R1720" s="25">
        <f t="shared" si="79"/>
        <v>288</v>
      </c>
      <c r="S1720" t="str">
        <f t="shared" si="80"/>
        <v>0</v>
      </c>
      <c r="T1720" t="str">
        <f t="shared" si="81"/>
        <v>0</v>
      </c>
    </row>
    <row r="1721" spans="1:20" hidden="1" x14ac:dyDescent="0.3">
      <c r="A1721" s="26" t="s">
        <v>8510</v>
      </c>
      <c r="B1721" s="26" t="s">
        <v>8511</v>
      </c>
      <c r="C1721" s="26" t="s">
        <v>72</v>
      </c>
      <c r="D1721" s="26">
        <v>413.97</v>
      </c>
      <c r="E1721" s="26">
        <v>766</v>
      </c>
      <c r="F1721" s="26" t="s">
        <v>47</v>
      </c>
      <c r="G1721" s="26">
        <v>63</v>
      </c>
      <c r="H1721" s="26">
        <v>11</v>
      </c>
      <c r="I1721" s="27">
        <v>45093</v>
      </c>
      <c r="J1721" s="26" t="s">
        <v>218</v>
      </c>
      <c r="K1721" s="26" t="s">
        <v>8505</v>
      </c>
      <c r="L1721" s="26">
        <v>40</v>
      </c>
      <c r="M1721" s="26" t="s">
        <v>38</v>
      </c>
      <c r="N1721" s="27">
        <v>45080</v>
      </c>
      <c r="O1721" s="26" t="s">
        <v>77</v>
      </c>
      <c r="P1721" s="26">
        <v>50.540900000000001</v>
      </c>
      <c r="Q1721" s="26">
        <v>5.8571999999999997</v>
      </c>
      <c r="R1721" s="28">
        <f t="shared" si="79"/>
        <v>13</v>
      </c>
      <c r="S1721" t="str">
        <f t="shared" si="80"/>
        <v>0</v>
      </c>
      <c r="T1721" t="str">
        <f t="shared" si="81"/>
        <v>0</v>
      </c>
    </row>
    <row r="1722" spans="1:20" x14ac:dyDescent="0.3">
      <c r="A1722" s="23" t="s">
        <v>10514</v>
      </c>
      <c r="B1722" s="23" t="s">
        <v>10515</v>
      </c>
      <c r="C1722" s="23" t="s">
        <v>55</v>
      </c>
      <c r="D1722" s="23">
        <v>782.82</v>
      </c>
      <c r="E1722" s="23">
        <v>149</v>
      </c>
      <c r="F1722" s="23" t="s">
        <v>27</v>
      </c>
      <c r="G1722" s="23">
        <v>32</v>
      </c>
      <c r="H1722" s="23">
        <v>8</v>
      </c>
      <c r="I1722" s="24">
        <v>45304</v>
      </c>
      <c r="J1722" s="23" t="s">
        <v>459</v>
      </c>
      <c r="K1722" s="23" t="s">
        <v>10511</v>
      </c>
      <c r="L1722" s="23">
        <v>23</v>
      </c>
      <c r="M1722" s="23" t="s">
        <v>23</v>
      </c>
      <c r="N1722" s="24">
        <v>45037</v>
      </c>
      <c r="O1722" s="23" t="s">
        <v>29</v>
      </c>
      <c r="P1722" s="23">
        <v>36.042499999999997</v>
      </c>
      <c r="Q1722" s="23">
        <v>-8.8567999999999998</v>
      </c>
      <c r="R1722" s="25">
        <f t="shared" si="79"/>
        <v>267</v>
      </c>
      <c r="S1722" t="str">
        <f t="shared" si="80"/>
        <v>0</v>
      </c>
      <c r="T1722" t="str">
        <f t="shared" si="81"/>
        <v>0</v>
      </c>
    </row>
    <row r="1723" spans="1:20" hidden="1" x14ac:dyDescent="0.3">
      <c r="A1723" s="26" t="s">
        <v>6475</v>
      </c>
      <c r="B1723" s="26" t="s">
        <v>6476</v>
      </c>
      <c r="C1723" s="26" t="s">
        <v>65</v>
      </c>
      <c r="D1723" s="26">
        <v>615.73</v>
      </c>
      <c r="E1723" s="26">
        <v>524</v>
      </c>
      <c r="F1723" s="26" t="s">
        <v>20</v>
      </c>
      <c r="G1723" s="26">
        <v>69</v>
      </c>
      <c r="H1723" s="26">
        <v>23</v>
      </c>
      <c r="I1723" s="27">
        <v>45483</v>
      </c>
      <c r="J1723" s="26" t="s">
        <v>197</v>
      </c>
      <c r="K1723" s="26" t="s">
        <v>6477</v>
      </c>
      <c r="L1723" s="26">
        <v>21</v>
      </c>
      <c r="M1723" s="26" t="s">
        <v>23</v>
      </c>
      <c r="N1723" s="27">
        <v>45126</v>
      </c>
      <c r="O1723" s="26" t="s">
        <v>84</v>
      </c>
      <c r="P1723" s="26">
        <v>53.261899999999997</v>
      </c>
      <c r="Q1723" s="26">
        <v>6.3238000000000003</v>
      </c>
      <c r="R1723" s="28">
        <f t="shared" si="79"/>
        <v>357</v>
      </c>
      <c r="S1723" t="str">
        <f t="shared" si="80"/>
        <v>0</v>
      </c>
      <c r="T1723" t="str">
        <f t="shared" si="81"/>
        <v>0</v>
      </c>
    </row>
    <row r="1724" spans="1:20" hidden="1" x14ac:dyDescent="0.3">
      <c r="A1724" s="23" t="s">
        <v>8673</v>
      </c>
      <c r="B1724" s="23" t="s">
        <v>8674</v>
      </c>
      <c r="C1724" s="23" t="s">
        <v>36</v>
      </c>
      <c r="D1724" s="23">
        <v>518.71</v>
      </c>
      <c r="E1724" s="23">
        <v>945</v>
      </c>
      <c r="F1724" s="23" t="s">
        <v>47</v>
      </c>
      <c r="G1724" s="23">
        <v>89</v>
      </c>
      <c r="H1724" s="23">
        <v>12</v>
      </c>
      <c r="I1724" s="24">
        <v>46029</v>
      </c>
      <c r="J1724" s="23" t="s">
        <v>123</v>
      </c>
      <c r="K1724" s="23" t="s">
        <v>8672</v>
      </c>
      <c r="L1724" s="23">
        <v>44</v>
      </c>
      <c r="M1724" s="23" t="s">
        <v>23</v>
      </c>
      <c r="N1724" s="24">
        <v>45734</v>
      </c>
      <c r="O1724" s="23" t="s">
        <v>90</v>
      </c>
      <c r="P1724" s="23">
        <v>47.571800000000003</v>
      </c>
      <c r="Q1724" s="23">
        <v>15.3028</v>
      </c>
      <c r="R1724" s="25">
        <f t="shared" si="79"/>
        <v>295</v>
      </c>
      <c r="S1724" t="str">
        <f t="shared" si="80"/>
        <v>0</v>
      </c>
      <c r="T1724" t="str">
        <f t="shared" si="81"/>
        <v>0</v>
      </c>
    </row>
    <row r="1725" spans="1:20" hidden="1" x14ac:dyDescent="0.3">
      <c r="A1725" s="26" t="s">
        <v>9158</v>
      </c>
      <c r="B1725" s="26" t="s">
        <v>9159</v>
      </c>
      <c r="C1725" s="26" t="s">
        <v>65</v>
      </c>
      <c r="D1725" s="26">
        <v>596.01</v>
      </c>
      <c r="E1725" s="26">
        <v>883</v>
      </c>
      <c r="F1725" s="26" t="s">
        <v>47</v>
      </c>
      <c r="G1725" s="26">
        <v>44</v>
      </c>
      <c r="H1725" s="26">
        <v>6</v>
      </c>
      <c r="I1725" s="27">
        <v>45744</v>
      </c>
      <c r="J1725" s="26" t="s">
        <v>204</v>
      </c>
      <c r="K1725" s="26" t="s">
        <v>9157</v>
      </c>
      <c r="L1725" s="26">
        <v>15</v>
      </c>
      <c r="M1725" s="26" t="s">
        <v>23</v>
      </c>
      <c r="N1725" s="27">
        <v>45708</v>
      </c>
      <c r="O1725" s="26" t="s">
        <v>138</v>
      </c>
      <c r="P1725" s="26">
        <v>50.665300000000002</v>
      </c>
      <c r="Q1725" s="26">
        <v>6.1725000000000003</v>
      </c>
      <c r="R1725" s="28">
        <f t="shared" si="79"/>
        <v>36</v>
      </c>
      <c r="S1725" t="str">
        <f t="shared" si="80"/>
        <v>0</v>
      </c>
      <c r="T1725" t="str">
        <f t="shared" si="81"/>
        <v>0</v>
      </c>
    </row>
    <row r="1726" spans="1:20" hidden="1" x14ac:dyDescent="0.3">
      <c r="A1726" s="23" t="s">
        <v>10975</v>
      </c>
      <c r="B1726" s="23" t="s">
        <v>10976</v>
      </c>
      <c r="C1726" s="23" t="s">
        <v>55</v>
      </c>
      <c r="D1726" s="23">
        <v>105.24</v>
      </c>
      <c r="E1726" s="23">
        <v>942</v>
      </c>
      <c r="F1726" s="23" t="s">
        <v>47</v>
      </c>
      <c r="G1726" s="23">
        <v>63</v>
      </c>
      <c r="H1726" s="23">
        <v>17</v>
      </c>
      <c r="I1726" s="24">
        <v>45606</v>
      </c>
      <c r="J1726" s="23" t="s">
        <v>58</v>
      </c>
      <c r="K1726" s="23" t="s">
        <v>10972</v>
      </c>
      <c r="L1726" s="23">
        <v>9</v>
      </c>
      <c r="M1726" s="23" t="s">
        <v>38</v>
      </c>
      <c r="N1726" s="24">
        <v>45575</v>
      </c>
      <c r="O1726" s="23" t="s">
        <v>84</v>
      </c>
      <c r="P1726" s="23">
        <v>53.074399999999997</v>
      </c>
      <c r="Q1726" s="23">
        <v>6.2664</v>
      </c>
      <c r="R1726" s="25">
        <f t="shared" si="79"/>
        <v>31</v>
      </c>
      <c r="S1726" t="str">
        <f t="shared" si="80"/>
        <v>0</v>
      </c>
      <c r="T1726" t="str">
        <f t="shared" si="81"/>
        <v>0</v>
      </c>
    </row>
    <row r="1727" spans="1:20" hidden="1" x14ac:dyDescent="0.3">
      <c r="A1727" s="26" t="s">
        <v>7500</v>
      </c>
      <c r="B1727" s="26" t="s">
        <v>7501</v>
      </c>
      <c r="C1727" s="26" t="s">
        <v>65</v>
      </c>
      <c r="D1727" s="26">
        <v>482.89</v>
      </c>
      <c r="E1727" s="26">
        <v>365</v>
      </c>
      <c r="F1727" s="26" t="s">
        <v>20</v>
      </c>
      <c r="G1727" s="26">
        <v>67</v>
      </c>
      <c r="H1727" s="26">
        <v>11</v>
      </c>
      <c r="I1727" s="27">
        <v>45870</v>
      </c>
      <c r="J1727" s="26" t="s">
        <v>131</v>
      </c>
      <c r="K1727" s="26" t="s">
        <v>7499</v>
      </c>
      <c r="L1727" s="26">
        <v>41</v>
      </c>
      <c r="M1727" s="26" t="s">
        <v>23</v>
      </c>
      <c r="N1727" s="27">
        <v>45608</v>
      </c>
      <c r="O1727" s="26" t="s">
        <v>112</v>
      </c>
      <c r="P1727" s="26">
        <v>51.380299999999998</v>
      </c>
      <c r="Q1727" s="26">
        <v>0.13569999999999999</v>
      </c>
      <c r="R1727" s="28">
        <f t="shared" si="79"/>
        <v>262</v>
      </c>
      <c r="S1727" t="str">
        <f t="shared" si="80"/>
        <v>0</v>
      </c>
      <c r="T1727" t="str">
        <f t="shared" si="81"/>
        <v>0</v>
      </c>
    </row>
    <row r="1728" spans="1:20" x14ac:dyDescent="0.3">
      <c r="A1728" s="23" t="s">
        <v>1459</v>
      </c>
      <c r="B1728" s="23" t="s">
        <v>1460</v>
      </c>
      <c r="C1728" s="23" t="s">
        <v>65</v>
      </c>
      <c r="D1728" s="23">
        <v>992.14</v>
      </c>
      <c r="E1728" s="23">
        <v>156</v>
      </c>
      <c r="F1728" s="23" t="s">
        <v>27</v>
      </c>
      <c r="G1728" s="23">
        <v>71</v>
      </c>
      <c r="H1728" s="23">
        <v>10</v>
      </c>
      <c r="I1728" s="24">
        <v>45675</v>
      </c>
      <c r="J1728" s="23" t="s">
        <v>134</v>
      </c>
      <c r="K1728" s="23" t="s">
        <v>1454</v>
      </c>
      <c r="L1728" s="23">
        <v>49</v>
      </c>
      <c r="M1728" s="23" t="s">
        <v>23</v>
      </c>
      <c r="N1728" s="24">
        <v>45525</v>
      </c>
      <c r="O1728" s="23" t="s">
        <v>112</v>
      </c>
      <c r="P1728" s="23">
        <v>51.616999999999997</v>
      </c>
      <c r="Q1728" s="23">
        <v>0.72609999999999997</v>
      </c>
      <c r="R1728" s="25">
        <f t="shared" si="79"/>
        <v>150</v>
      </c>
      <c r="S1728" t="str">
        <f t="shared" si="80"/>
        <v>0</v>
      </c>
      <c r="T1728" t="str">
        <f t="shared" si="81"/>
        <v>0</v>
      </c>
    </row>
    <row r="1729" spans="1:20" hidden="1" x14ac:dyDescent="0.3">
      <c r="A1729" s="26" t="s">
        <v>10452</v>
      </c>
      <c r="B1729" s="26" t="s">
        <v>10453</v>
      </c>
      <c r="C1729" s="26" t="s">
        <v>36</v>
      </c>
      <c r="D1729" s="26">
        <v>97.56</v>
      </c>
      <c r="E1729" s="26">
        <v>79</v>
      </c>
      <c r="F1729" s="26" t="s">
        <v>27</v>
      </c>
      <c r="G1729" s="26">
        <v>89</v>
      </c>
      <c r="H1729" s="26">
        <v>27</v>
      </c>
      <c r="I1729" s="27">
        <v>45804</v>
      </c>
      <c r="J1729" s="26" t="s">
        <v>328</v>
      </c>
      <c r="K1729" s="26" t="s">
        <v>10447</v>
      </c>
      <c r="L1729" s="26">
        <v>40</v>
      </c>
      <c r="M1729" s="26" t="s">
        <v>38</v>
      </c>
      <c r="N1729" s="27">
        <v>45704</v>
      </c>
      <c r="O1729" s="26" t="s">
        <v>49</v>
      </c>
      <c r="P1729" s="26">
        <v>51.660200000000003</v>
      </c>
      <c r="Q1729" s="26">
        <v>20.869800000000001</v>
      </c>
      <c r="R1729" s="28">
        <f t="shared" si="79"/>
        <v>100</v>
      </c>
      <c r="S1729" t="str">
        <f t="shared" si="80"/>
        <v>1</v>
      </c>
      <c r="T1729" t="str">
        <f t="shared" si="81"/>
        <v>1</v>
      </c>
    </row>
    <row r="1730" spans="1:20" hidden="1" x14ac:dyDescent="0.3">
      <c r="A1730" s="23" t="s">
        <v>2564</v>
      </c>
      <c r="B1730" s="23" t="s">
        <v>2565</v>
      </c>
      <c r="C1730" s="23" t="s">
        <v>55</v>
      </c>
      <c r="D1730" s="23">
        <v>524.04999999999995</v>
      </c>
      <c r="E1730" s="23">
        <v>867</v>
      </c>
      <c r="F1730" s="23" t="s">
        <v>47</v>
      </c>
      <c r="G1730" s="23">
        <v>57</v>
      </c>
      <c r="H1730" s="23">
        <v>8</v>
      </c>
      <c r="I1730" s="24">
        <v>45786</v>
      </c>
      <c r="J1730" s="23" t="s">
        <v>197</v>
      </c>
      <c r="K1730" s="23" t="s">
        <v>2561</v>
      </c>
      <c r="L1730" s="23">
        <v>49</v>
      </c>
      <c r="M1730" s="23" t="s">
        <v>23</v>
      </c>
      <c r="N1730" s="24">
        <v>45433</v>
      </c>
      <c r="O1730" s="23" t="s">
        <v>39</v>
      </c>
      <c r="P1730" s="23">
        <v>62.161900000000003</v>
      </c>
      <c r="Q1730" s="23">
        <v>12.331300000000001</v>
      </c>
      <c r="R1730" s="25">
        <f t="shared" si="79"/>
        <v>353</v>
      </c>
      <c r="S1730" t="str">
        <f t="shared" si="80"/>
        <v>0</v>
      </c>
      <c r="T1730" t="str">
        <f t="shared" si="81"/>
        <v>0</v>
      </c>
    </row>
    <row r="1731" spans="1:20" x14ac:dyDescent="0.3">
      <c r="A1731" s="26" t="s">
        <v>5202</v>
      </c>
      <c r="B1731" s="26" t="s">
        <v>5203</v>
      </c>
      <c r="C1731" s="26" t="s">
        <v>65</v>
      </c>
      <c r="D1731" s="26">
        <v>302.69</v>
      </c>
      <c r="E1731" s="26">
        <v>272</v>
      </c>
      <c r="F1731" s="26" t="s">
        <v>27</v>
      </c>
      <c r="G1731" s="26">
        <v>16</v>
      </c>
      <c r="H1731" s="26">
        <v>12</v>
      </c>
      <c r="I1731" s="27">
        <v>45309</v>
      </c>
      <c r="J1731" s="26" t="s">
        <v>87</v>
      </c>
      <c r="K1731" s="26" t="s">
        <v>5204</v>
      </c>
      <c r="L1731" s="26">
        <v>48</v>
      </c>
      <c r="M1731" s="26" t="s">
        <v>23</v>
      </c>
      <c r="N1731" s="27">
        <v>45052</v>
      </c>
      <c r="O1731" s="26" t="s">
        <v>49</v>
      </c>
      <c r="P1731" s="26">
        <v>50.686199999999999</v>
      </c>
      <c r="Q1731" s="26">
        <v>23.9373</v>
      </c>
      <c r="R1731" s="28">
        <f t="shared" ref="R1731:R1794" si="82">I1731-N1731</f>
        <v>257</v>
      </c>
      <c r="S1731" t="str">
        <f t="shared" ref="S1731:S1794" si="83">IF(E1731&lt;G1731,"1","0")</f>
        <v>0</v>
      </c>
      <c r="T1731" t="str">
        <f t="shared" si="81"/>
        <v>0</v>
      </c>
    </row>
    <row r="1732" spans="1:20" hidden="1" x14ac:dyDescent="0.3">
      <c r="A1732" s="23" t="s">
        <v>1519</v>
      </c>
      <c r="B1732" s="23" t="s">
        <v>1520</v>
      </c>
      <c r="C1732" s="23" t="s">
        <v>32</v>
      </c>
      <c r="D1732" s="23">
        <v>544.51</v>
      </c>
      <c r="E1732" s="23">
        <v>659</v>
      </c>
      <c r="F1732" s="23" t="s">
        <v>20</v>
      </c>
      <c r="G1732" s="23">
        <v>54</v>
      </c>
      <c r="H1732" s="23">
        <v>21</v>
      </c>
      <c r="I1732" s="24">
        <v>45687</v>
      </c>
      <c r="J1732" s="23" t="s">
        <v>134</v>
      </c>
      <c r="K1732" s="23" t="s">
        <v>1516</v>
      </c>
      <c r="L1732" s="23">
        <v>18</v>
      </c>
      <c r="M1732" s="23" t="s">
        <v>23</v>
      </c>
      <c r="N1732" s="24">
        <v>45678</v>
      </c>
      <c r="O1732" s="23" t="s">
        <v>77</v>
      </c>
      <c r="P1732" s="23">
        <v>51.421399999999998</v>
      </c>
      <c r="Q1732" s="23">
        <v>3.7498999999999998</v>
      </c>
      <c r="R1732" s="25">
        <f t="shared" si="82"/>
        <v>9</v>
      </c>
      <c r="S1732" t="str">
        <f t="shared" si="83"/>
        <v>0</v>
      </c>
      <c r="T1732" t="str">
        <f t="shared" si="81"/>
        <v>0</v>
      </c>
    </row>
    <row r="1733" spans="1:20" hidden="1" x14ac:dyDescent="0.3">
      <c r="A1733" s="26" t="s">
        <v>5270</v>
      </c>
      <c r="B1733" s="26" t="s">
        <v>5271</v>
      </c>
      <c r="C1733" s="26" t="s">
        <v>72</v>
      </c>
      <c r="D1733" s="26">
        <v>578.08000000000004</v>
      </c>
      <c r="E1733" s="26">
        <v>717</v>
      </c>
      <c r="F1733" s="26" t="s">
        <v>47</v>
      </c>
      <c r="G1733" s="26">
        <v>22</v>
      </c>
      <c r="H1733" s="26">
        <v>4</v>
      </c>
      <c r="I1733" s="27">
        <v>46065</v>
      </c>
      <c r="J1733" s="26" t="s">
        <v>400</v>
      </c>
      <c r="K1733" s="26" t="s">
        <v>5265</v>
      </c>
      <c r="L1733" s="26">
        <v>32</v>
      </c>
      <c r="M1733" s="26" t="s">
        <v>38</v>
      </c>
      <c r="N1733" s="27">
        <v>45730</v>
      </c>
      <c r="O1733" s="26" t="s">
        <v>84</v>
      </c>
      <c r="P1733" s="26">
        <v>53.49</v>
      </c>
      <c r="Q1733" s="26">
        <v>6.5975999999999999</v>
      </c>
      <c r="R1733" s="28">
        <f t="shared" si="82"/>
        <v>335</v>
      </c>
      <c r="S1733" t="str">
        <f t="shared" si="83"/>
        <v>0</v>
      </c>
      <c r="T1733" t="str">
        <f t="shared" si="81"/>
        <v>0</v>
      </c>
    </row>
    <row r="1734" spans="1:20" hidden="1" x14ac:dyDescent="0.3">
      <c r="A1734" s="23" t="s">
        <v>4552</v>
      </c>
      <c r="B1734" s="23" t="s">
        <v>4553</v>
      </c>
      <c r="C1734" s="23" t="s">
        <v>65</v>
      </c>
      <c r="D1734" s="23">
        <v>581.70000000000005</v>
      </c>
      <c r="E1734" s="23">
        <v>625</v>
      </c>
      <c r="F1734" s="23" t="s">
        <v>20</v>
      </c>
      <c r="G1734" s="23">
        <v>62</v>
      </c>
      <c r="H1734" s="23">
        <v>21</v>
      </c>
      <c r="I1734" s="24">
        <v>45886</v>
      </c>
      <c r="J1734" s="23" t="s">
        <v>201</v>
      </c>
      <c r="K1734" s="23" t="s">
        <v>4547</v>
      </c>
      <c r="L1734" s="23">
        <v>13</v>
      </c>
      <c r="M1734" s="23" t="s">
        <v>23</v>
      </c>
      <c r="N1734" s="24">
        <v>45621</v>
      </c>
      <c r="O1734" s="23" t="s">
        <v>39</v>
      </c>
      <c r="P1734" s="23">
        <v>63.731200000000001</v>
      </c>
      <c r="Q1734" s="23">
        <v>11.6256</v>
      </c>
      <c r="R1734" s="25">
        <f t="shared" si="82"/>
        <v>265</v>
      </c>
      <c r="S1734" t="str">
        <f t="shared" si="83"/>
        <v>0</v>
      </c>
      <c r="T1734" t="str">
        <f t="shared" si="81"/>
        <v>0</v>
      </c>
    </row>
    <row r="1735" spans="1:20" hidden="1" x14ac:dyDescent="0.3">
      <c r="A1735" s="26" t="s">
        <v>3309</v>
      </c>
      <c r="B1735" s="26" t="s">
        <v>3310</v>
      </c>
      <c r="C1735" s="26" t="s">
        <v>19</v>
      </c>
      <c r="D1735" s="26">
        <v>853.69</v>
      </c>
      <c r="E1735" s="26">
        <v>517</v>
      </c>
      <c r="F1735" s="26" t="s">
        <v>20</v>
      </c>
      <c r="G1735" s="26">
        <v>48</v>
      </c>
      <c r="H1735" s="26">
        <v>21</v>
      </c>
      <c r="I1735" s="27">
        <v>45270</v>
      </c>
      <c r="J1735" s="26" t="s">
        <v>48</v>
      </c>
      <c r="K1735" s="26" t="s">
        <v>3311</v>
      </c>
      <c r="L1735" s="26">
        <v>42</v>
      </c>
      <c r="M1735" s="26" t="s">
        <v>23</v>
      </c>
      <c r="N1735" s="27">
        <v>45050</v>
      </c>
      <c r="O1735" s="26" t="s">
        <v>29</v>
      </c>
      <c r="P1735" s="26">
        <v>43.031300000000002</v>
      </c>
      <c r="Q1735" s="26">
        <v>-2.2764000000000002</v>
      </c>
      <c r="R1735" s="28">
        <f t="shared" si="82"/>
        <v>220</v>
      </c>
      <c r="S1735" t="str">
        <f t="shared" si="83"/>
        <v>0</v>
      </c>
      <c r="T1735" t="str">
        <f t="shared" si="81"/>
        <v>0</v>
      </c>
    </row>
    <row r="1736" spans="1:20" hidden="1" x14ac:dyDescent="0.3">
      <c r="A1736" s="23" t="s">
        <v>1309</v>
      </c>
      <c r="B1736" s="23" t="s">
        <v>1310</v>
      </c>
      <c r="C1736" s="23" t="s">
        <v>65</v>
      </c>
      <c r="D1736" s="23">
        <v>395.85</v>
      </c>
      <c r="E1736" s="23">
        <v>789</v>
      </c>
      <c r="F1736" s="23" t="s">
        <v>47</v>
      </c>
      <c r="G1736" s="23">
        <v>93</v>
      </c>
      <c r="H1736" s="23">
        <v>13</v>
      </c>
      <c r="I1736" s="24">
        <v>45554</v>
      </c>
      <c r="J1736" s="23" t="s">
        <v>234</v>
      </c>
      <c r="K1736" s="23" t="s">
        <v>1308</v>
      </c>
      <c r="L1736" s="23">
        <v>33</v>
      </c>
      <c r="M1736" s="23" t="s">
        <v>23</v>
      </c>
      <c r="N1736" s="24">
        <v>45530</v>
      </c>
      <c r="O1736" s="23" t="s">
        <v>138</v>
      </c>
      <c r="P1736" s="23">
        <v>49.811100000000003</v>
      </c>
      <c r="Q1736" s="23">
        <v>7.0827</v>
      </c>
      <c r="R1736" s="25">
        <f t="shared" si="82"/>
        <v>24</v>
      </c>
      <c r="S1736" t="str">
        <f t="shared" si="83"/>
        <v>0</v>
      </c>
      <c r="T1736" t="str">
        <f t="shared" si="81"/>
        <v>0</v>
      </c>
    </row>
    <row r="1737" spans="1:20" x14ac:dyDescent="0.3">
      <c r="A1737" s="26" t="s">
        <v>8055</v>
      </c>
      <c r="B1737" s="26" t="s">
        <v>8056</v>
      </c>
      <c r="C1737" s="26" t="s">
        <v>36</v>
      </c>
      <c r="D1737" s="26">
        <v>521.19000000000005</v>
      </c>
      <c r="E1737" s="26">
        <v>231</v>
      </c>
      <c r="F1737" s="26" t="s">
        <v>27</v>
      </c>
      <c r="G1737" s="26">
        <v>27</v>
      </c>
      <c r="H1737" s="26">
        <v>26</v>
      </c>
      <c r="I1737" s="27">
        <v>45412</v>
      </c>
      <c r="J1737" s="26" t="s">
        <v>154</v>
      </c>
      <c r="K1737" s="26" t="s">
        <v>8052</v>
      </c>
      <c r="L1737" s="26">
        <v>29</v>
      </c>
      <c r="M1737" s="26" t="s">
        <v>23</v>
      </c>
      <c r="N1737" s="27">
        <v>45242</v>
      </c>
      <c r="O1737" s="26" t="s">
        <v>84</v>
      </c>
      <c r="P1737" s="26">
        <v>53.049100000000003</v>
      </c>
      <c r="Q1737" s="26">
        <v>6.0228999999999999</v>
      </c>
      <c r="R1737" s="28">
        <f t="shared" si="82"/>
        <v>170</v>
      </c>
      <c r="S1737" t="str">
        <f t="shared" si="83"/>
        <v>0</v>
      </c>
      <c r="T1737" t="str">
        <f t="shared" si="81"/>
        <v>0</v>
      </c>
    </row>
    <row r="1738" spans="1:20" hidden="1" x14ac:dyDescent="0.3">
      <c r="A1738" s="23" t="s">
        <v>3298</v>
      </c>
      <c r="B1738" s="23" t="s">
        <v>3299</v>
      </c>
      <c r="C1738" s="23" t="s">
        <v>19</v>
      </c>
      <c r="D1738" s="23">
        <v>20.82</v>
      </c>
      <c r="E1738" s="23">
        <v>648</v>
      </c>
      <c r="F1738" s="23" t="s">
        <v>20</v>
      </c>
      <c r="G1738" s="23">
        <v>31</v>
      </c>
      <c r="H1738" s="23">
        <v>3</v>
      </c>
      <c r="I1738" s="24">
        <v>45432</v>
      </c>
      <c r="J1738" s="23" t="s">
        <v>61</v>
      </c>
      <c r="K1738" s="23" t="s">
        <v>3300</v>
      </c>
      <c r="L1738" s="23">
        <v>12</v>
      </c>
      <c r="M1738" s="23" t="s">
        <v>23</v>
      </c>
      <c r="N1738" s="24">
        <v>45329</v>
      </c>
      <c r="O1738" s="23" t="s">
        <v>49</v>
      </c>
      <c r="P1738" s="23">
        <v>50.690199999999997</v>
      </c>
      <c r="Q1738" s="23">
        <v>17.461600000000001</v>
      </c>
      <c r="R1738" s="25">
        <f t="shared" si="82"/>
        <v>103</v>
      </c>
      <c r="S1738" t="str">
        <f t="shared" si="83"/>
        <v>0</v>
      </c>
      <c r="T1738" t="str">
        <f t="shared" si="81"/>
        <v>0</v>
      </c>
    </row>
    <row r="1739" spans="1:20" x14ac:dyDescent="0.3">
      <c r="A1739" s="26" t="s">
        <v>6785</v>
      </c>
      <c r="B1739" s="26" t="s">
        <v>6786</v>
      </c>
      <c r="C1739" s="26" t="s">
        <v>32</v>
      </c>
      <c r="D1739" s="26">
        <v>791.66</v>
      </c>
      <c r="E1739" s="26">
        <v>159</v>
      </c>
      <c r="F1739" s="26" t="s">
        <v>27</v>
      </c>
      <c r="G1739" s="26">
        <v>45</v>
      </c>
      <c r="H1739" s="26">
        <v>20</v>
      </c>
      <c r="I1739" s="27">
        <v>45761</v>
      </c>
      <c r="J1739" s="26" t="s">
        <v>201</v>
      </c>
      <c r="K1739" s="26" t="s">
        <v>6787</v>
      </c>
      <c r="L1739" s="26">
        <v>23</v>
      </c>
      <c r="M1739" s="26" t="s">
        <v>38</v>
      </c>
      <c r="N1739" s="27">
        <v>45675</v>
      </c>
      <c r="O1739" s="26" t="s">
        <v>24</v>
      </c>
      <c r="P1739" s="26">
        <v>49.644399999999997</v>
      </c>
      <c r="Q1739" s="26">
        <v>6.0823999999999998</v>
      </c>
      <c r="R1739" s="28">
        <f t="shared" si="82"/>
        <v>86</v>
      </c>
      <c r="S1739" t="str">
        <f t="shared" si="83"/>
        <v>0</v>
      </c>
      <c r="T1739" t="str">
        <f t="shared" si="81"/>
        <v>0</v>
      </c>
    </row>
    <row r="1740" spans="1:20" hidden="1" x14ac:dyDescent="0.3">
      <c r="A1740" s="23" t="s">
        <v>8243</v>
      </c>
      <c r="B1740" s="23" t="s">
        <v>8244</v>
      </c>
      <c r="C1740" s="23" t="s">
        <v>72</v>
      </c>
      <c r="D1740" s="23">
        <v>266.89</v>
      </c>
      <c r="E1740" s="23">
        <v>343</v>
      </c>
      <c r="F1740" s="23" t="s">
        <v>20</v>
      </c>
      <c r="G1740" s="23">
        <v>62</v>
      </c>
      <c r="H1740" s="23">
        <v>4</v>
      </c>
      <c r="I1740" s="24">
        <v>45225</v>
      </c>
      <c r="J1740" s="23" t="s">
        <v>69</v>
      </c>
      <c r="K1740" s="23" t="s">
        <v>8240</v>
      </c>
      <c r="L1740" s="23">
        <v>6</v>
      </c>
      <c r="M1740" s="23" t="s">
        <v>23</v>
      </c>
      <c r="N1740" s="24">
        <v>45058</v>
      </c>
      <c r="O1740" s="23" t="s">
        <v>39</v>
      </c>
      <c r="P1740" s="23">
        <v>63.339500000000001</v>
      </c>
      <c r="Q1740" s="23">
        <v>20.2547</v>
      </c>
      <c r="R1740" s="25">
        <f t="shared" si="82"/>
        <v>167</v>
      </c>
      <c r="S1740" t="str">
        <f t="shared" si="83"/>
        <v>0</v>
      </c>
      <c r="T1740" t="str">
        <f t="shared" si="81"/>
        <v>0</v>
      </c>
    </row>
    <row r="1741" spans="1:20" x14ac:dyDescent="0.3">
      <c r="A1741" s="26" t="s">
        <v>3870</v>
      </c>
      <c r="B1741" s="26" t="s">
        <v>3871</v>
      </c>
      <c r="C1741" s="26" t="s">
        <v>32</v>
      </c>
      <c r="D1741" s="26">
        <v>818.39</v>
      </c>
      <c r="E1741" s="26">
        <v>288</v>
      </c>
      <c r="F1741" s="26" t="s">
        <v>27</v>
      </c>
      <c r="G1741" s="26">
        <v>81</v>
      </c>
      <c r="H1741" s="26">
        <v>8</v>
      </c>
      <c r="I1741" s="27">
        <v>45341</v>
      </c>
      <c r="J1741" s="26" t="s">
        <v>151</v>
      </c>
      <c r="K1741" s="26" t="s">
        <v>3867</v>
      </c>
      <c r="L1741" s="26">
        <v>10</v>
      </c>
      <c r="M1741" s="26" t="s">
        <v>23</v>
      </c>
      <c r="N1741" s="27">
        <v>45139</v>
      </c>
      <c r="O1741" s="26" t="s">
        <v>39</v>
      </c>
      <c r="P1741" s="26">
        <v>67.083399999999997</v>
      </c>
      <c r="Q1741" s="26">
        <v>12.936199999999999</v>
      </c>
      <c r="R1741" s="28">
        <f t="shared" si="82"/>
        <v>202</v>
      </c>
      <c r="S1741" t="str">
        <f t="shared" si="83"/>
        <v>0</v>
      </c>
      <c r="T1741" t="str">
        <f t="shared" si="81"/>
        <v>0</v>
      </c>
    </row>
    <row r="1742" spans="1:20" x14ac:dyDescent="0.3">
      <c r="A1742" s="23" t="s">
        <v>7244</v>
      </c>
      <c r="B1742" s="23" t="s">
        <v>7245</v>
      </c>
      <c r="C1742" s="23" t="s">
        <v>32</v>
      </c>
      <c r="D1742" s="23">
        <v>272.98</v>
      </c>
      <c r="E1742" s="23">
        <v>204</v>
      </c>
      <c r="F1742" s="23" t="s">
        <v>27</v>
      </c>
      <c r="G1742" s="23">
        <v>12</v>
      </c>
      <c r="H1742" s="23">
        <v>5</v>
      </c>
      <c r="I1742" s="24">
        <v>45222</v>
      </c>
      <c r="J1742" s="23" t="s">
        <v>33</v>
      </c>
      <c r="K1742" s="23" t="s">
        <v>7241</v>
      </c>
      <c r="L1742" s="23">
        <v>34</v>
      </c>
      <c r="M1742" s="23" t="s">
        <v>23</v>
      </c>
      <c r="N1742" s="24">
        <v>45133</v>
      </c>
      <c r="O1742" s="23" t="s">
        <v>138</v>
      </c>
      <c r="P1742" s="23">
        <v>46.633000000000003</v>
      </c>
      <c r="Q1742" s="23">
        <v>-4.9831000000000003</v>
      </c>
      <c r="R1742" s="25">
        <f t="shared" si="82"/>
        <v>89</v>
      </c>
      <c r="S1742" t="str">
        <f t="shared" si="83"/>
        <v>0</v>
      </c>
      <c r="T1742" t="str">
        <f t="shared" si="81"/>
        <v>0</v>
      </c>
    </row>
    <row r="1743" spans="1:20" hidden="1" x14ac:dyDescent="0.3">
      <c r="A1743" s="26" t="s">
        <v>274</v>
      </c>
      <c r="B1743" s="26" t="s">
        <v>275</v>
      </c>
      <c r="C1743" s="26" t="s">
        <v>55</v>
      </c>
      <c r="D1743" s="26">
        <v>20.68</v>
      </c>
      <c r="E1743" s="26">
        <v>994</v>
      </c>
      <c r="F1743" s="26" t="s">
        <v>47</v>
      </c>
      <c r="G1743" s="26">
        <v>71</v>
      </c>
      <c r="H1743" s="26">
        <v>22</v>
      </c>
      <c r="I1743" s="27">
        <v>45418</v>
      </c>
      <c r="J1743" s="26" t="s">
        <v>134</v>
      </c>
      <c r="K1743" s="26" t="s">
        <v>273</v>
      </c>
      <c r="L1743" s="26">
        <v>6</v>
      </c>
      <c r="M1743" s="26" t="s">
        <v>23</v>
      </c>
      <c r="N1743" s="27">
        <v>45298</v>
      </c>
      <c r="O1743" s="26" t="s">
        <v>44</v>
      </c>
      <c r="P1743" s="26">
        <v>37.598500000000001</v>
      </c>
      <c r="Q1743" s="26">
        <v>7.2450999999999999</v>
      </c>
      <c r="R1743" s="28">
        <f t="shared" si="82"/>
        <v>120</v>
      </c>
      <c r="S1743" t="str">
        <f t="shared" si="83"/>
        <v>0</v>
      </c>
      <c r="T1743" t="str">
        <f t="shared" si="81"/>
        <v>0</v>
      </c>
    </row>
    <row r="1744" spans="1:20" hidden="1" x14ac:dyDescent="0.3">
      <c r="A1744" s="23" t="s">
        <v>5663</v>
      </c>
      <c r="B1744" s="23" t="s">
        <v>5664</v>
      </c>
      <c r="C1744" s="23" t="s">
        <v>32</v>
      </c>
      <c r="D1744" s="23">
        <v>163.28</v>
      </c>
      <c r="E1744" s="23">
        <v>837</v>
      </c>
      <c r="F1744" s="23" t="s">
        <v>47</v>
      </c>
      <c r="G1744" s="23">
        <v>38</v>
      </c>
      <c r="H1744" s="23">
        <v>26</v>
      </c>
      <c r="I1744" s="24">
        <v>45767</v>
      </c>
      <c r="J1744" s="23" t="s">
        <v>429</v>
      </c>
      <c r="K1744" s="23" t="s">
        <v>5660</v>
      </c>
      <c r="L1744" s="23">
        <v>23</v>
      </c>
      <c r="M1744" s="23" t="s">
        <v>23</v>
      </c>
      <c r="N1744" s="24">
        <v>45579</v>
      </c>
      <c r="O1744" s="23" t="s">
        <v>112</v>
      </c>
      <c r="P1744" s="23">
        <v>56.284199999999998</v>
      </c>
      <c r="Q1744" s="23">
        <v>-7.3894000000000002</v>
      </c>
      <c r="R1744" s="25">
        <f t="shared" si="82"/>
        <v>188</v>
      </c>
      <c r="S1744" t="str">
        <f t="shared" si="83"/>
        <v>0</v>
      </c>
      <c r="T1744" t="str">
        <f t="shared" si="81"/>
        <v>0</v>
      </c>
    </row>
    <row r="1745" spans="1:20" hidden="1" x14ac:dyDescent="0.3">
      <c r="A1745" s="26" t="s">
        <v>1674</v>
      </c>
      <c r="B1745" s="26" t="s">
        <v>1675</v>
      </c>
      <c r="C1745" s="26" t="s">
        <v>42</v>
      </c>
      <c r="D1745" s="26">
        <v>985.83</v>
      </c>
      <c r="E1745" s="26">
        <v>304</v>
      </c>
      <c r="F1745" s="26" t="s">
        <v>20</v>
      </c>
      <c r="G1745" s="26">
        <v>82</v>
      </c>
      <c r="H1745" s="26">
        <v>2</v>
      </c>
      <c r="I1745" s="27">
        <v>45809</v>
      </c>
      <c r="J1745" s="26" t="s">
        <v>328</v>
      </c>
      <c r="K1745" s="26" t="s">
        <v>1671</v>
      </c>
      <c r="L1745" s="26">
        <v>17</v>
      </c>
      <c r="M1745" s="26" t="s">
        <v>23</v>
      </c>
      <c r="N1745" s="27">
        <v>45547</v>
      </c>
      <c r="O1745" s="26" t="s">
        <v>112</v>
      </c>
      <c r="P1745" s="26">
        <v>56.204799999999999</v>
      </c>
      <c r="Q1745" s="26">
        <v>-5.7038000000000002</v>
      </c>
      <c r="R1745" s="28">
        <f t="shared" si="82"/>
        <v>262</v>
      </c>
      <c r="S1745" t="str">
        <f t="shared" si="83"/>
        <v>0</v>
      </c>
      <c r="T1745" t="str">
        <f t="shared" si="81"/>
        <v>0</v>
      </c>
    </row>
    <row r="1746" spans="1:20" hidden="1" x14ac:dyDescent="0.3">
      <c r="A1746" s="23" t="s">
        <v>6802</v>
      </c>
      <c r="B1746" s="23" t="s">
        <v>6803</v>
      </c>
      <c r="C1746" s="23" t="s">
        <v>36</v>
      </c>
      <c r="D1746" s="23">
        <v>326.60000000000002</v>
      </c>
      <c r="E1746" s="23">
        <v>359</v>
      </c>
      <c r="F1746" s="23" t="s">
        <v>20</v>
      </c>
      <c r="G1746" s="23">
        <v>17</v>
      </c>
      <c r="H1746" s="23">
        <v>25</v>
      </c>
      <c r="I1746" s="24">
        <v>45823</v>
      </c>
      <c r="J1746" s="23" t="s">
        <v>197</v>
      </c>
      <c r="K1746" s="23" t="s">
        <v>6801</v>
      </c>
      <c r="L1746" s="23">
        <v>12</v>
      </c>
      <c r="M1746" s="23" t="s">
        <v>23</v>
      </c>
      <c r="N1746" s="24">
        <v>45683</v>
      </c>
      <c r="O1746" s="23" t="s">
        <v>24</v>
      </c>
      <c r="P1746" s="23">
        <v>53.970599999999997</v>
      </c>
      <c r="Q1746" s="23">
        <v>13.2997</v>
      </c>
      <c r="R1746" s="25">
        <f t="shared" si="82"/>
        <v>140</v>
      </c>
      <c r="S1746" t="str">
        <f t="shared" si="83"/>
        <v>0</v>
      </c>
      <c r="T1746" t="str">
        <f t="shared" si="81"/>
        <v>0</v>
      </c>
    </row>
    <row r="1747" spans="1:20" hidden="1" x14ac:dyDescent="0.3">
      <c r="A1747" s="26" t="s">
        <v>1606</v>
      </c>
      <c r="B1747" s="26" t="s">
        <v>1607</v>
      </c>
      <c r="C1747" s="26" t="s">
        <v>55</v>
      </c>
      <c r="D1747" s="26">
        <v>117.74</v>
      </c>
      <c r="E1747" s="26">
        <v>669</v>
      </c>
      <c r="F1747" s="26" t="s">
        <v>20</v>
      </c>
      <c r="G1747" s="26">
        <v>85</v>
      </c>
      <c r="H1747" s="26">
        <v>8</v>
      </c>
      <c r="I1747" s="27">
        <v>45279</v>
      </c>
      <c r="J1747" s="26" t="s">
        <v>201</v>
      </c>
      <c r="K1747" s="26" t="s">
        <v>1601</v>
      </c>
      <c r="L1747" s="26">
        <v>13</v>
      </c>
      <c r="M1747" s="26" t="s">
        <v>23</v>
      </c>
      <c r="N1747" s="27">
        <v>45204</v>
      </c>
      <c r="O1747" s="26" t="s">
        <v>77</v>
      </c>
      <c r="P1747" s="26">
        <v>51.415700000000001</v>
      </c>
      <c r="Q1747" s="26">
        <v>5.9466999999999999</v>
      </c>
      <c r="R1747" s="28">
        <f t="shared" si="82"/>
        <v>75</v>
      </c>
      <c r="S1747" t="str">
        <f t="shared" si="83"/>
        <v>0</v>
      </c>
      <c r="T1747" t="str">
        <f t="shared" si="81"/>
        <v>0</v>
      </c>
    </row>
    <row r="1748" spans="1:20" hidden="1" x14ac:dyDescent="0.3">
      <c r="A1748" s="23" t="s">
        <v>9535</v>
      </c>
      <c r="B1748" s="23" t="s">
        <v>9536</v>
      </c>
      <c r="C1748" s="23" t="s">
        <v>19</v>
      </c>
      <c r="D1748" s="23">
        <v>127.57</v>
      </c>
      <c r="E1748" s="23">
        <v>869</v>
      </c>
      <c r="F1748" s="23" t="s">
        <v>47</v>
      </c>
      <c r="G1748" s="23">
        <v>55</v>
      </c>
      <c r="H1748" s="23">
        <v>24</v>
      </c>
      <c r="I1748" s="24">
        <v>45635</v>
      </c>
      <c r="J1748" s="23" t="s">
        <v>66</v>
      </c>
      <c r="K1748" s="23" t="s">
        <v>9534</v>
      </c>
      <c r="L1748" s="23">
        <v>27</v>
      </c>
      <c r="M1748" s="23" t="s">
        <v>23</v>
      </c>
      <c r="N1748" s="24">
        <v>45505</v>
      </c>
      <c r="O1748" s="23" t="s">
        <v>77</v>
      </c>
      <c r="P1748" s="23">
        <v>51.366700000000002</v>
      </c>
      <c r="Q1748" s="23">
        <v>5.8491</v>
      </c>
      <c r="R1748" s="25">
        <f t="shared" si="82"/>
        <v>130</v>
      </c>
      <c r="S1748" t="str">
        <f t="shared" si="83"/>
        <v>0</v>
      </c>
      <c r="T1748" t="str">
        <f t="shared" si="81"/>
        <v>0</v>
      </c>
    </row>
    <row r="1749" spans="1:20" hidden="1" x14ac:dyDescent="0.3">
      <c r="A1749" s="26" t="s">
        <v>10011</v>
      </c>
      <c r="B1749" s="26" t="s">
        <v>10012</v>
      </c>
      <c r="C1749" s="26" t="s">
        <v>42</v>
      </c>
      <c r="D1749" s="26">
        <v>317.24</v>
      </c>
      <c r="E1749" s="26">
        <v>399</v>
      </c>
      <c r="F1749" s="26" t="s">
        <v>20</v>
      </c>
      <c r="G1749" s="26">
        <v>65</v>
      </c>
      <c r="H1749" s="26">
        <v>26</v>
      </c>
      <c r="I1749" s="27">
        <v>45951</v>
      </c>
      <c r="J1749" s="26" t="s">
        <v>48</v>
      </c>
      <c r="K1749" s="26" t="s">
        <v>10008</v>
      </c>
      <c r="L1749" s="26">
        <v>41</v>
      </c>
      <c r="M1749" s="26" t="s">
        <v>38</v>
      </c>
      <c r="N1749" s="27">
        <v>45680</v>
      </c>
      <c r="O1749" s="26" t="s">
        <v>29</v>
      </c>
      <c r="P1749" s="26">
        <v>41.4084</v>
      </c>
      <c r="Q1749" s="26">
        <v>-7.1547000000000001</v>
      </c>
      <c r="R1749" s="28">
        <f t="shared" si="82"/>
        <v>271</v>
      </c>
      <c r="S1749" t="str">
        <f t="shared" si="83"/>
        <v>0</v>
      </c>
      <c r="T1749" t="str">
        <f t="shared" si="81"/>
        <v>0</v>
      </c>
    </row>
    <row r="1750" spans="1:20" hidden="1" x14ac:dyDescent="0.3">
      <c r="A1750" s="23" t="s">
        <v>3463</v>
      </c>
      <c r="B1750" s="23" t="s">
        <v>3464</v>
      </c>
      <c r="C1750" s="23" t="s">
        <v>55</v>
      </c>
      <c r="D1750" s="23">
        <v>47.27</v>
      </c>
      <c r="E1750" s="23">
        <v>448</v>
      </c>
      <c r="F1750" s="23" t="s">
        <v>20</v>
      </c>
      <c r="G1750" s="23">
        <v>58</v>
      </c>
      <c r="H1750" s="23">
        <v>5</v>
      </c>
      <c r="I1750" s="24">
        <v>45704</v>
      </c>
      <c r="J1750" s="23" t="s">
        <v>224</v>
      </c>
      <c r="K1750" s="23" t="s">
        <v>3465</v>
      </c>
      <c r="L1750" s="23">
        <v>12</v>
      </c>
      <c r="M1750" s="23" t="s">
        <v>23</v>
      </c>
      <c r="N1750" s="24">
        <v>45635</v>
      </c>
      <c r="O1750" s="23" t="s">
        <v>84</v>
      </c>
      <c r="P1750" s="23">
        <v>51.5336</v>
      </c>
      <c r="Q1750" s="23">
        <v>4.1295999999999999</v>
      </c>
      <c r="R1750" s="25">
        <f t="shared" si="82"/>
        <v>69</v>
      </c>
      <c r="S1750" t="str">
        <f t="shared" si="83"/>
        <v>0</v>
      </c>
      <c r="T1750" t="str">
        <f t="shared" si="81"/>
        <v>0</v>
      </c>
    </row>
    <row r="1751" spans="1:20" x14ac:dyDescent="0.3">
      <c r="A1751" s="26" t="s">
        <v>5078</v>
      </c>
      <c r="B1751" s="26" t="s">
        <v>5079</v>
      </c>
      <c r="C1751" s="26" t="s">
        <v>36</v>
      </c>
      <c r="D1751" s="26">
        <v>516.37</v>
      </c>
      <c r="E1751" s="26">
        <v>105</v>
      </c>
      <c r="F1751" s="26" t="s">
        <v>27</v>
      </c>
      <c r="G1751" s="26">
        <v>52</v>
      </c>
      <c r="H1751" s="26">
        <v>16</v>
      </c>
      <c r="I1751" s="27">
        <v>45453</v>
      </c>
      <c r="J1751" s="26" t="s">
        <v>151</v>
      </c>
      <c r="K1751" s="26" t="s">
        <v>5080</v>
      </c>
      <c r="L1751" s="26">
        <v>13</v>
      </c>
      <c r="M1751" s="26" t="s">
        <v>23</v>
      </c>
      <c r="N1751" s="27">
        <v>45436</v>
      </c>
      <c r="O1751" s="26" t="s">
        <v>90</v>
      </c>
      <c r="P1751" s="26">
        <v>47.969299999999997</v>
      </c>
      <c r="Q1751" s="26">
        <v>13.3779</v>
      </c>
      <c r="R1751" s="28">
        <f t="shared" si="82"/>
        <v>17</v>
      </c>
      <c r="S1751" t="str">
        <f t="shared" si="83"/>
        <v>0</v>
      </c>
      <c r="T1751" t="str">
        <f t="shared" si="81"/>
        <v>0</v>
      </c>
    </row>
    <row r="1752" spans="1:20" x14ac:dyDescent="0.3">
      <c r="A1752" s="23" t="s">
        <v>361</v>
      </c>
      <c r="B1752" s="23" t="s">
        <v>362</v>
      </c>
      <c r="C1752" s="23" t="s">
        <v>19</v>
      </c>
      <c r="D1752" s="23">
        <v>221.6</v>
      </c>
      <c r="E1752" s="23">
        <v>81</v>
      </c>
      <c r="F1752" s="23" t="s">
        <v>27</v>
      </c>
      <c r="G1752" s="23">
        <v>19</v>
      </c>
      <c r="H1752" s="23">
        <v>21</v>
      </c>
      <c r="I1752" s="24">
        <v>45497</v>
      </c>
      <c r="J1752" s="23" t="s">
        <v>33</v>
      </c>
      <c r="K1752" s="23" t="s">
        <v>363</v>
      </c>
      <c r="L1752" s="23">
        <v>20</v>
      </c>
      <c r="M1752" s="23" t="s">
        <v>23</v>
      </c>
      <c r="N1752" s="24">
        <v>45381</v>
      </c>
      <c r="O1752" s="23" t="s">
        <v>44</v>
      </c>
      <c r="P1752" s="23">
        <v>45.704300000000003</v>
      </c>
      <c r="Q1752" s="23">
        <v>17.936800000000002</v>
      </c>
      <c r="R1752" s="25">
        <f t="shared" si="82"/>
        <v>116</v>
      </c>
      <c r="S1752" t="str">
        <f t="shared" si="83"/>
        <v>0</v>
      </c>
      <c r="T1752" t="str">
        <f t="shared" si="81"/>
        <v>0</v>
      </c>
    </row>
    <row r="1753" spans="1:20" hidden="1" x14ac:dyDescent="0.3">
      <c r="A1753" s="26" t="s">
        <v>9279</v>
      </c>
      <c r="B1753" s="26" t="s">
        <v>9280</v>
      </c>
      <c r="C1753" s="26" t="s">
        <v>36</v>
      </c>
      <c r="D1753" s="26">
        <v>524.12</v>
      </c>
      <c r="E1753" s="26">
        <v>341</v>
      </c>
      <c r="F1753" s="26" t="s">
        <v>20</v>
      </c>
      <c r="G1753" s="26">
        <v>22</v>
      </c>
      <c r="H1753" s="26">
        <v>15</v>
      </c>
      <c r="I1753" s="27">
        <v>45913</v>
      </c>
      <c r="J1753" s="26" t="s">
        <v>118</v>
      </c>
      <c r="K1753" s="26" t="s">
        <v>9281</v>
      </c>
      <c r="L1753" s="26">
        <v>20</v>
      </c>
      <c r="M1753" s="26" t="s">
        <v>23</v>
      </c>
      <c r="N1753" s="27">
        <v>45583</v>
      </c>
      <c r="O1753" s="26" t="s">
        <v>49</v>
      </c>
      <c r="P1753" s="26">
        <v>51.348199999999999</v>
      </c>
      <c r="Q1753" s="26">
        <v>19.163499999999999</v>
      </c>
      <c r="R1753" s="28">
        <f t="shared" si="82"/>
        <v>330</v>
      </c>
      <c r="S1753" t="str">
        <f t="shared" si="83"/>
        <v>0</v>
      </c>
      <c r="T1753" t="str">
        <f t="shared" si="81"/>
        <v>0</v>
      </c>
    </row>
    <row r="1754" spans="1:20" hidden="1" x14ac:dyDescent="0.3">
      <c r="A1754" s="23" t="s">
        <v>4900</v>
      </c>
      <c r="B1754" s="23" t="s">
        <v>4901</v>
      </c>
      <c r="C1754" s="23" t="s">
        <v>36</v>
      </c>
      <c r="D1754" s="23">
        <v>149.36000000000001</v>
      </c>
      <c r="E1754" s="23">
        <v>985</v>
      </c>
      <c r="F1754" s="23" t="s">
        <v>47</v>
      </c>
      <c r="G1754" s="23">
        <v>66</v>
      </c>
      <c r="H1754" s="23">
        <v>19</v>
      </c>
      <c r="I1754" s="24">
        <v>45649</v>
      </c>
      <c r="J1754" s="23" t="s">
        <v>21</v>
      </c>
      <c r="K1754" s="23" t="s">
        <v>4897</v>
      </c>
      <c r="L1754" s="23">
        <v>16</v>
      </c>
      <c r="M1754" s="23" t="s">
        <v>23</v>
      </c>
      <c r="N1754" s="24">
        <v>45619</v>
      </c>
      <c r="O1754" s="23" t="s">
        <v>90</v>
      </c>
      <c r="P1754" s="23">
        <v>48.925899999999999</v>
      </c>
      <c r="Q1754" s="23">
        <v>11.627000000000001</v>
      </c>
      <c r="R1754" s="25">
        <f t="shared" si="82"/>
        <v>30</v>
      </c>
      <c r="S1754" t="str">
        <f t="shared" si="83"/>
        <v>0</v>
      </c>
      <c r="T1754" t="str">
        <f t="shared" si="81"/>
        <v>0</v>
      </c>
    </row>
    <row r="1755" spans="1:20" hidden="1" x14ac:dyDescent="0.3">
      <c r="A1755" s="26" t="s">
        <v>8279</v>
      </c>
      <c r="B1755" s="26" t="s">
        <v>8280</v>
      </c>
      <c r="C1755" s="26" t="s">
        <v>19</v>
      </c>
      <c r="D1755" s="26">
        <v>435.56</v>
      </c>
      <c r="E1755" s="26">
        <v>781</v>
      </c>
      <c r="F1755" s="26" t="s">
        <v>47</v>
      </c>
      <c r="G1755" s="26">
        <v>11</v>
      </c>
      <c r="H1755" s="26">
        <v>13</v>
      </c>
      <c r="I1755" s="27">
        <v>45463</v>
      </c>
      <c r="J1755" s="26" t="s">
        <v>179</v>
      </c>
      <c r="K1755" s="26" t="s">
        <v>8281</v>
      </c>
      <c r="L1755" s="26">
        <v>29</v>
      </c>
      <c r="M1755" s="26" t="s">
        <v>23</v>
      </c>
      <c r="N1755" s="27">
        <v>45412</v>
      </c>
      <c r="O1755" s="26" t="s">
        <v>90</v>
      </c>
      <c r="P1755" s="26">
        <v>48.4602</v>
      </c>
      <c r="Q1755" s="26">
        <v>11.234299999999999</v>
      </c>
      <c r="R1755" s="28">
        <f t="shared" si="82"/>
        <v>51</v>
      </c>
      <c r="S1755" t="str">
        <f t="shared" si="83"/>
        <v>0</v>
      </c>
      <c r="T1755" t="str">
        <f t="shared" si="81"/>
        <v>0</v>
      </c>
    </row>
    <row r="1756" spans="1:20" hidden="1" x14ac:dyDescent="0.3">
      <c r="A1756" s="23" t="s">
        <v>10596</v>
      </c>
      <c r="B1756" s="23" t="s">
        <v>10597</v>
      </c>
      <c r="C1756" s="23" t="s">
        <v>32</v>
      </c>
      <c r="D1756" s="23">
        <v>601.94000000000005</v>
      </c>
      <c r="E1756" s="23">
        <v>951</v>
      </c>
      <c r="F1756" s="23" t="s">
        <v>47</v>
      </c>
      <c r="G1756" s="23">
        <v>74</v>
      </c>
      <c r="H1756" s="23">
        <v>11</v>
      </c>
      <c r="I1756" s="24">
        <v>45392</v>
      </c>
      <c r="J1756" s="23" t="s">
        <v>93</v>
      </c>
      <c r="K1756" s="23" t="s">
        <v>10593</v>
      </c>
      <c r="L1756" s="23">
        <v>15</v>
      </c>
      <c r="M1756" s="23" t="s">
        <v>23</v>
      </c>
      <c r="N1756" s="24">
        <v>45163</v>
      </c>
      <c r="O1756" s="23" t="s">
        <v>39</v>
      </c>
      <c r="P1756" s="23">
        <v>64.704099999999997</v>
      </c>
      <c r="Q1756" s="23">
        <v>14.4224</v>
      </c>
      <c r="R1756" s="25">
        <f t="shared" si="82"/>
        <v>229</v>
      </c>
      <c r="S1756" t="str">
        <f t="shared" si="83"/>
        <v>0</v>
      </c>
      <c r="T1756" t="str">
        <f t="shared" si="81"/>
        <v>0</v>
      </c>
    </row>
    <row r="1757" spans="1:20" hidden="1" x14ac:dyDescent="0.3">
      <c r="A1757" s="26" t="s">
        <v>2334</v>
      </c>
      <c r="B1757" s="26" t="s">
        <v>2335</v>
      </c>
      <c r="C1757" s="26" t="s">
        <v>65</v>
      </c>
      <c r="D1757" s="26">
        <v>71.38</v>
      </c>
      <c r="E1757" s="26">
        <v>420</v>
      </c>
      <c r="F1757" s="26" t="s">
        <v>20</v>
      </c>
      <c r="G1757" s="26">
        <v>95</v>
      </c>
      <c r="H1757" s="26">
        <v>16</v>
      </c>
      <c r="I1757" s="27">
        <v>45380</v>
      </c>
      <c r="J1757" s="26" t="s">
        <v>204</v>
      </c>
      <c r="K1757" s="26" t="s">
        <v>2327</v>
      </c>
      <c r="L1757" s="26">
        <v>22</v>
      </c>
      <c r="M1757" s="26" t="s">
        <v>23</v>
      </c>
      <c r="N1757" s="27">
        <v>45375</v>
      </c>
      <c r="O1757" s="26" t="s">
        <v>24</v>
      </c>
      <c r="P1757" s="26">
        <v>54.016399999999997</v>
      </c>
      <c r="Q1757" s="26">
        <v>11.009399999999999</v>
      </c>
      <c r="R1757" s="28">
        <f t="shared" si="82"/>
        <v>5</v>
      </c>
      <c r="S1757" t="str">
        <f t="shared" si="83"/>
        <v>0</v>
      </c>
      <c r="T1757" t="str">
        <f t="shared" si="81"/>
        <v>0</v>
      </c>
    </row>
    <row r="1758" spans="1:20" hidden="1" x14ac:dyDescent="0.3">
      <c r="A1758" s="23" t="s">
        <v>3079</v>
      </c>
      <c r="B1758" s="23" t="s">
        <v>3080</v>
      </c>
      <c r="C1758" s="23" t="s">
        <v>36</v>
      </c>
      <c r="D1758" s="23">
        <v>404.76</v>
      </c>
      <c r="E1758" s="23">
        <v>48</v>
      </c>
      <c r="F1758" s="23" t="s">
        <v>27</v>
      </c>
      <c r="G1758" s="23">
        <v>89</v>
      </c>
      <c r="H1758" s="23">
        <v>18</v>
      </c>
      <c r="I1758" s="24">
        <v>45961</v>
      </c>
      <c r="J1758" s="23" t="s">
        <v>412</v>
      </c>
      <c r="K1758" s="23" t="s">
        <v>3078</v>
      </c>
      <c r="L1758" s="23">
        <v>17</v>
      </c>
      <c r="M1758" s="23" t="s">
        <v>23</v>
      </c>
      <c r="N1758" s="24">
        <v>45707</v>
      </c>
      <c r="O1758" s="23" t="s">
        <v>112</v>
      </c>
      <c r="P1758" s="23">
        <v>51.536200000000001</v>
      </c>
      <c r="Q1758" s="23">
        <v>-5.9562999999999997</v>
      </c>
      <c r="R1758" s="25">
        <f t="shared" si="82"/>
        <v>254</v>
      </c>
      <c r="S1758" t="str">
        <f t="shared" si="83"/>
        <v>1</v>
      </c>
      <c r="T1758" t="str">
        <f t="shared" si="81"/>
        <v>1</v>
      </c>
    </row>
    <row r="1759" spans="1:20" x14ac:dyDescent="0.3">
      <c r="A1759" s="26" t="s">
        <v>6372</v>
      </c>
      <c r="B1759" s="26" t="s">
        <v>6373</v>
      </c>
      <c r="C1759" s="26" t="s">
        <v>32</v>
      </c>
      <c r="D1759" s="26">
        <v>309.5</v>
      </c>
      <c r="E1759" s="26">
        <v>205</v>
      </c>
      <c r="F1759" s="26" t="s">
        <v>27</v>
      </c>
      <c r="G1759" s="26">
        <v>51</v>
      </c>
      <c r="H1759" s="26">
        <v>25</v>
      </c>
      <c r="I1759" s="27">
        <v>45602</v>
      </c>
      <c r="J1759" s="26" t="s">
        <v>87</v>
      </c>
      <c r="K1759" s="26" t="s">
        <v>6371</v>
      </c>
      <c r="L1759" s="26">
        <v>39</v>
      </c>
      <c r="M1759" s="26" t="s">
        <v>23</v>
      </c>
      <c r="N1759" s="27">
        <v>45371</v>
      </c>
      <c r="O1759" s="26" t="s">
        <v>29</v>
      </c>
      <c r="P1759" s="26">
        <v>39.851999999999997</v>
      </c>
      <c r="Q1759" s="26">
        <v>2.8161999999999998</v>
      </c>
      <c r="R1759" s="28">
        <f t="shared" si="82"/>
        <v>231</v>
      </c>
      <c r="S1759" t="str">
        <f t="shared" si="83"/>
        <v>0</v>
      </c>
      <c r="T1759" t="str">
        <f t="shared" si="81"/>
        <v>0</v>
      </c>
    </row>
    <row r="1760" spans="1:20" x14ac:dyDescent="0.3">
      <c r="A1760" s="23" t="s">
        <v>6463</v>
      </c>
      <c r="B1760" s="23" t="s">
        <v>6464</v>
      </c>
      <c r="C1760" s="23" t="s">
        <v>72</v>
      </c>
      <c r="D1760" s="23">
        <v>247.96</v>
      </c>
      <c r="E1760" s="23">
        <v>217</v>
      </c>
      <c r="F1760" s="23" t="s">
        <v>27</v>
      </c>
      <c r="G1760" s="23">
        <v>67</v>
      </c>
      <c r="H1760" s="23">
        <v>15</v>
      </c>
      <c r="I1760" s="24">
        <v>45697</v>
      </c>
      <c r="J1760" s="23" t="s">
        <v>204</v>
      </c>
      <c r="K1760" s="23" t="s">
        <v>6462</v>
      </c>
      <c r="L1760" s="23">
        <v>22</v>
      </c>
      <c r="M1760" s="23" t="s">
        <v>23</v>
      </c>
      <c r="N1760" s="24">
        <v>45340</v>
      </c>
      <c r="O1760" s="23" t="s">
        <v>77</v>
      </c>
      <c r="P1760" s="23">
        <v>51.039299999999997</v>
      </c>
      <c r="Q1760" s="23">
        <v>4.4043999999999999</v>
      </c>
      <c r="R1760" s="25">
        <f t="shared" si="82"/>
        <v>357</v>
      </c>
      <c r="S1760" t="str">
        <f t="shared" si="83"/>
        <v>0</v>
      </c>
      <c r="T1760" t="str">
        <f t="shared" si="81"/>
        <v>0</v>
      </c>
    </row>
    <row r="1761" spans="1:20" hidden="1" x14ac:dyDescent="0.3">
      <c r="A1761" s="26" t="s">
        <v>8985</v>
      </c>
      <c r="B1761" s="26" t="s">
        <v>8986</v>
      </c>
      <c r="C1761" s="26" t="s">
        <v>19</v>
      </c>
      <c r="D1761" s="26">
        <v>608.49</v>
      </c>
      <c r="E1761" s="26">
        <v>817</v>
      </c>
      <c r="F1761" s="26" t="s">
        <v>47</v>
      </c>
      <c r="G1761" s="26">
        <v>19</v>
      </c>
      <c r="H1761" s="26">
        <v>6</v>
      </c>
      <c r="I1761" s="27">
        <v>45355</v>
      </c>
      <c r="J1761" s="26" t="s">
        <v>185</v>
      </c>
      <c r="K1761" s="26" t="s">
        <v>8984</v>
      </c>
      <c r="L1761" s="26">
        <v>47</v>
      </c>
      <c r="M1761" s="26" t="s">
        <v>23</v>
      </c>
      <c r="N1761" s="27">
        <v>45023</v>
      </c>
      <c r="O1761" s="26" t="s">
        <v>24</v>
      </c>
      <c r="P1761" s="26">
        <v>49.866700000000002</v>
      </c>
      <c r="Q1761" s="26">
        <v>10.898300000000001</v>
      </c>
      <c r="R1761" s="28">
        <f t="shared" si="82"/>
        <v>332</v>
      </c>
      <c r="S1761" t="str">
        <f t="shared" si="83"/>
        <v>0</v>
      </c>
      <c r="T1761" t="str">
        <f t="shared" si="81"/>
        <v>0</v>
      </c>
    </row>
    <row r="1762" spans="1:20" hidden="1" x14ac:dyDescent="0.3">
      <c r="A1762" s="23" t="s">
        <v>8552</v>
      </c>
      <c r="B1762" s="23" t="s">
        <v>8553</v>
      </c>
      <c r="C1762" s="23" t="s">
        <v>36</v>
      </c>
      <c r="D1762" s="23">
        <v>592.66</v>
      </c>
      <c r="E1762" s="23">
        <v>675</v>
      </c>
      <c r="F1762" s="23" t="s">
        <v>20</v>
      </c>
      <c r="G1762" s="23">
        <v>72</v>
      </c>
      <c r="H1762" s="23">
        <v>8</v>
      </c>
      <c r="I1762" s="24">
        <v>45803</v>
      </c>
      <c r="J1762" s="23" t="s">
        <v>163</v>
      </c>
      <c r="K1762" s="23" t="s">
        <v>8551</v>
      </c>
      <c r="L1762" s="23">
        <v>34</v>
      </c>
      <c r="M1762" s="23" t="s">
        <v>38</v>
      </c>
      <c r="N1762" s="24">
        <v>45464</v>
      </c>
      <c r="O1762" s="23" t="s">
        <v>39</v>
      </c>
      <c r="P1762" s="23">
        <v>65.627399999999994</v>
      </c>
      <c r="Q1762" s="23">
        <v>21.369499999999999</v>
      </c>
      <c r="R1762" s="25">
        <f t="shared" si="82"/>
        <v>339</v>
      </c>
      <c r="S1762" t="str">
        <f t="shared" si="83"/>
        <v>0</v>
      </c>
      <c r="T1762" t="str">
        <f t="shared" si="81"/>
        <v>0</v>
      </c>
    </row>
    <row r="1763" spans="1:20" hidden="1" x14ac:dyDescent="0.3">
      <c r="A1763" s="26" t="s">
        <v>4281</v>
      </c>
      <c r="B1763" s="26" t="s">
        <v>4282</v>
      </c>
      <c r="C1763" s="26" t="s">
        <v>65</v>
      </c>
      <c r="D1763" s="26">
        <v>634.39</v>
      </c>
      <c r="E1763" s="26">
        <v>435</v>
      </c>
      <c r="F1763" s="26" t="s">
        <v>20</v>
      </c>
      <c r="G1763" s="26">
        <v>80</v>
      </c>
      <c r="H1763" s="26">
        <v>4</v>
      </c>
      <c r="I1763" s="27">
        <v>45477</v>
      </c>
      <c r="J1763" s="26" t="s">
        <v>123</v>
      </c>
      <c r="K1763" s="26" t="s">
        <v>4276</v>
      </c>
      <c r="L1763" s="26">
        <v>47</v>
      </c>
      <c r="M1763" s="26" t="s">
        <v>23</v>
      </c>
      <c r="N1763" s="27">
        <v>45431</v>
      </c>
      <c r="O1763" s="26" t="s">
        <v>49</v>
      </c>
      <c r="P1763" s="26">
        <v>50.8827</v>
      </c>
      <c r="Q1763" s="26">
        <v>21.311599999999999</v>
      </c>
      <c r="R1763" s="28">
        <f t="shared" si="82"/>
        <v>46</v>
      </c>
      <c r="S1763" t="str">
        <f t="shared" si="83"/>
        <v>0</v>
      </c>
      <c r="T1763" t="str">
        <f t="shared" si="81"/>
        <v>0</v>
      </c>
    </row>
    <row r="1764" spans="1:20" hidden="1" x14ac:dyDescent="0.3">
      <c r="A1764" s="23" t="s">
        <v>9496</v>
      </c>
      <c r="B1764" s="23" t="s">
        <v>9497</v>
      </c>
      <c r="C1764" s="23" t="s">
        <v>72</v>
      </c>
      <c r="D1764" s="23">
        <v>167.29</v>
      </c>
      <c r="E1764" s="23">
        <v>790</v>
      </c>
      <c r="F1764" s="23" t="s">
        <v>47</v>
      </c>
      <c r="G1764" s="23">
        <v>70</v>
      </c>
      <c r="H1764" s="23">
        <v>21</v>
      </c>
      <c r="I1764" s="24">
        <v>45714</v>
      </c>
      <c r="J1764" s="23" t="s">
        <v>185</v>
      </c>
      <c r="K1764" s="23" t="s">
        <v>9493</v>
      </c>
      <c r="L1764" s="23">
        <v>41</v>
      </c>
      <c r="M1764" s="23" t="s">
        <v>38</v>
      </c>
      <c r="N1764" s="24">
        <v>45707</v>
      </c>
      <c r="O1764" s="23" t="s">
        <v>29</v>
      </c>
      <c r="P1764" s="23">
        <v>41.130800000000001</v>
      </c>
      <c r="Q1764" s="23">
        <v>2.7848000000000002</v>
      </c>
      <c r="R1764" s="25">
        <f t="shared" si="82"/>
        <v>7</v>
      </c>
      <c r="S1764" t="str">
        <f t="shared" si="83"/>
        <v>0</v>
      </c>
      <c r="T1764" t="str">
        <f t="shared" si="81"/>
        <v>0</v>
      </c>
    </row>
    <row r="1765" spans="1:20" hidden="1" x14ac:dyDescent="0.3">
      <c r="A1765" s="26" t="s">
        <v>4807</v>
      </c>
      <c r="B1765" s="26" t="s">
        <v>4808</v>
      </c>
      <c r="C1765" s="26" t="s">
        <v>19</v>
      </c>
      <c r="D1765" s="26">
        <v>292.85000000000002</v>
      </c>
      <c r="E1765" s="26">
        <v>321</v>
      </c>
      <c r="F1765" s="26" t="s">
        <v>20</v>
      </c>
      <c r="G1765" s="26">
        <v>10</v>
      </c>
      <c r="H1765" s="26">
        <v>26</v>
      </c>
      <c r="I1765" s="27">
        <v>45630</v>
      </c>
      <c r="J1765" s="26" t="s">
        <v>115</v>
      </c>
      <c r="K1765" s="26" t="s">
        <v>4802</v>
      </c>
      <c r="L1765" s="26">
        <v>34</v>
      </c>
      <c r="M1765" s="26" t="s">
        <v>23</v>
      </c>
      <c r="N1765" s="27">
        <v>45536</v>
      </c>
      <c r="O1765" s="26" t="s">
        <v>39</v>
      </c>
      <c r="P1765" s="26">
        <v>68.149000000000001</v>
      </c>
      <c r="Q1765" s="26">
        <v>21.440899999999999</v>
      </c>
      <c r="R1765" s="28">
        <f t="shared" si="82"/>
        <v>94</v>
      </c>
      <c r="S1765" t="str">
        <f t="shared" si="83"/>
        <v>0</v>
      </c>
      <c r="T1765" t="str">
        <f t="shared" si="81"/>
        <v>0</v>
      </c>
    </row>
    <row r="1766" spans="1:20" x14ac:dyDescent="0.3">
      <c r="A1766" s="23" t="s">
        <v>8901</v>
      </c>
      <c r="B1766" s="23" t="s">
        <v>8902</v>
      </c>
      <c r="C1766" s="23" t="s">
        <v>55</v>
      </c>
      <c r="D1766" s="23">
        <v>217.58</v>
      </c>
      <c r="E1766" s="23">
        <v>230</v>
      </c>
      <c r="F1766" s="23" t="s">
        <v>27</v>
      </c>
      <c r="G1766" s="23">
        <v>35</v>
      </c>
      <c r="H1766" s="23">
        <v>16</v>
      </c>
      <c r="I1766" s="24">
        <v>45741</v>
      </c>
      <c r="J1766" s="23" t="s">
        <v>218</v>
      </c>
      <c r="K1766" s="23" t="s">
        <v>8898</v>
      </c>
      <c r="L1766" s="23">
        <v>7</v>
      </c>
      <c r="M1766" s="23" t="s">
        <v>23</v>
      </c>
      <c r="N1766" s="24">
        <v>45653</v>
      </c>
      <c r="O1766" s="23" t="s">
        <v>112</v>
      </c>
      <c r="P1766" s="23">
        <v>56.265900000000002</v>
      </c>
      <c r="Q1766" s="23">
        <v>-5.4596</v>
      </c>
      <c r="R1766" s="25">
        <f t="shared" si="82"/>
        <v>88</v>
      </c>
      <c r="S1766" t="str">
        <f t="shared" si="83"/>
        <v>0</v>
      </c>
      <c r="T1766" t="str">
        <f t="shared" si="81"/>
        <v>0</v>
      </c>
    </row>
    <row r="1767" spans="1:20" hidden="1" x14ac:dyDescent="0.3">
      <c r="A1767" s="26" t="s">
        <v>5328</v>
      </c>
      <c r="B1767" s="26" t="s">
        <v>5329</v>
      </c>
      <c r="C1767" s="26" t="s">
        <v>55</v>
      </c>
      <c r="D1767" s="26">
        <v>545.1</v>
      </c>
      <c r="E1767" s="26">
        <v>710</v>
      </c>
      <c r="F1767" s="26" t="s">
        <v>47</v>
      </c>
      <c r="G1767" s="26">
        <v>14</v>
      </c>
      <c r="H1767" s="26">
        <v>21</v>
      </c>
      <c r="I1767" s="27">
        <v>45531</v>
      </c>
      <c r="J1767" s="26" t="s">
        <v>143</v>
      </c>
      <c r="K1767" s="26" t="s">
        <v>5323</v>
      </c>
      <c r="L1767" s="26">
        <v>33</v>
      </c>
      <c r="M1767" s="26" t="s">
        <v>23</v>
      </c>
      <c r="N1767" s="27">
        <v>45345</v>
      </c>
      <c r="O1767" s="26" t="s">
        <v>112</v>
      </c>
      <c r="P1767" s="26">
        <v>57.344499999999996</v>
      </c>
      <c r="Q1767" s="26">
        <v>-3.9249000000000001</v>
      </c>
      <c r="R1767" s="28">
        <f t="shared" si="82"/>
        <v>186</v>
      </c>
      <c r="S1767" t="str">
        <f t="shared" si="83"/>
        <v>0</v>
      </c>
      <c r="T1767" t="str">
        <f t="shared" si="81"/>
        <v>0</v>
      </c>
    </row>
    <row r="1768" spans="1:20" hidden="1" x14ac:dyDescent="0.3">
      <c r="A1768" s="23" t="s">
        <v>253</v>
      </c>
      <c r="B1768" s="23" t="s">
        <v>254</v>
      </c>
      <c r="C1768" s="23" t="s">
        <v>32</v>
      </c>
      <c r="D1768" s="23">
        <v>466.46</v>
      </c>
      <c r="E1768" s="23">
        <v>486</v>
      </c>
      <c r="F1768" s="23" t="s">
        <v>20</v>
      </c>
      <c r="G1768" s="23">
        <v>44</v>
      </c>
      <c r="H1768" s="23">
        <v>11</v>
      </c>
      <c r="I1768" s="24">
        <v>45466</v>
      </c>
      <c r="J1768" s="23" t="s">
        <v>126</v>
      </c>
      <c r="K1768" s="23" t="s">
        <v>252</v>
      </c>
      <c r="L1768" s="23">
        <v>29</v>
      </c>
      <c r="M1768" s="23" t="s">
        <v>38</v>
      </c>
      <c r="N1768" s="24">
        <v>45155</v>
      </c>
      <c r="O1768" s="23" t="s">
        <v>112</v>
      </c>
      <c r="P1768" s="23">
        <v>52.295699999999997</v>
      </c>
      <c r="Q1768" s="23">
        <v>-4.3583999999999996</v>
      </c>
      <c r="R1768" s="25">
        <f t="shared" si="82"/>
        <v>311</v>
      </c>
      <c r="S1768" t="str">
        <f t="shared" si="83"/>
        <v>0</v>
      </c>
      <c r="T1768" t="str">
        <f t="shared" si="81"/>
        <v>0</v>
      </c>
    </row>
    <row r="1769" spans="1:20" hidden="1" x14ac:dyDescent="0.3">
      <c r="A1769" s="26" t="s">
        <v>8275</v>
      </c>
      <c r="B1769" s="26" t="s">
        <v>8276</v>
      </c>
      <c r="C1769" s="26" t="s">
        <v>55</v>
      </c>
      <c r="D1769" s="26">
        <v>336.99</v>
      </c>
      <c r="E1769" s="26">
        <v>428</v>
      </c>
      <c r="F1769" s="26" t="s">
        <v>20</v>
      </c>
      <c r="G1769" s="26">
        <v>22</v>
      </c>
      <c r="H1769" s="26">
        <v>26</v>
      </c>
      <c r="I1769" s="27">
        <v>45471</v>
      </c>
      <c r="J1769" s="26" t="s">
        <v>480</v>
      </c>
      <c r="K1769" s="26" t="s">
        <v>8272</v>
      </c>
      <c r="L1769" s="26">
        <v>6</v>
      </c>
      <c r="M1769" s="26" t="s">
        <v>23</v>
      </c>
      <c r="N1769" s="27">
        <v>45284</v>
      </c>
      <c r="O1769" s="26" t="s">
        <v>24</v>
      </c>
      <c r="P1769" s="26">
        <v>53.653100000000002</v>
      </c>
      <c r="Q1769" s="26">
        <v>7.2526000000000002</v>
      </c>
      <c r="R1769" s="28">
        <f t="shared" si="82"/>
        <v>187</v>
      </c>
      <c r="S1769" t="str">
        <f t="shared" si="83"/>
        <v>0</v>
      </c>
      <c r="T1769" t="str">
        <f t="shared" si="81"/>
        <v>0</v>
      </c>
    </row>
    <row r="1770" spans="1:20" hidden="1" x14ac:dyDescent="0.3">
      <c r="A1770" s="23" t="s">
        <v>1748</v>
      </c>
      <c r="B1770" s="23" t="s">
        <v>1749</v>
      </c>
      <c r="C1770" s="23" t="s">
        <v>42</v>
      </c>
      <c r="D1770" s="23">
        <v>788.15</v>
      </c>
      <c r="E1770" s="23">
        <v>882</v>
      </c>
      <c r="F1770" s="23" t="s">
        <v>47</v>
      </c>
      <c r="G1770" s="23">
        <v>36</v>
      </c>
      <c r="H1770" s="23">
        <v>20</v>
      </c>
      <c r="I1770" s="24">
        <v>45563</v>
      </c>
      <c r="J1770" s="23" t="s">
        <v>123</v>
      </c>
      <c r="K1770" s="23" t="s">
        <v>1743</v>
      </c>
      <c r="L1770" s="23">
        <v>9</v>
      </c>
      <c r="M1770" s="23" t="s">
        <v>23</v>
      </c>
      <c r="N1770" s="24">
        <v>45345</v>
      </c>
      <c r="O1770" s="23" t="s">
        <v>24</v>
      </c>
      <c r="P1770" s="23">
        <v>50.766800000000003</v>
      </c>
      <c r="Q1770" s="23">
        <v>10.3805</v>
      </c>
      <c r="R1770" s="25">
        <f t="shared" si="82"/>
        <v>218</v>
      </c>
      <c r="S1770" t="str">
        <f t="shared" si="83"/>
        <v>0</v>
      </c>
      <c r="T1770" t="str">
        <f t="shared" si="81"/>
        <v>0</v>
      </c>
    </row>
    <row r="1771" spans="1:20" hidden="1" x14ac:dyDescent="0.3">
      <c r="A1771" s="26" t="s">
        <v>7877</v>
      </c>
      <c r="B1771" s="26" t="s">
        <v>7878</v>
      </c>
      <c r="C1771" s="26" t="s">
        <v>36</v>
      </c>
      <c r="D1771" s="26">
        <v>103.03</v>
      </c>
      <c r="E1771" s="26">
        <v>725</v>
      </c>
      <c r="F1771" s="26" t="s">
        <v>47</v>
      </c>
      <c r="G1771" s="26">
        <v>21</v>
      </c>
      <c r="H1771" s="26">
        <v>27</v>
      </c>
      <c r="I1771" s="27">
        <v>45934</v>
      </c>
      <c r="J1771" s="26" t="s">
        <v>33</v>
      </c>
      <c r="K1771" s="26" t="s">
        <v>7876</v>
      </c>
      <c r="L1771" s="26">
        <v>35</v>
      </c>
      <c r="M1771" s="26" t="s">
        <v>38</v>
      </c>
      <c r="N1771" s="27">
        <v>45627</v>
      </c>
      <c r="O1771" s="26" t="s">
        <v>77</v>
      </c>
      <c r="P1771" s="26">
        <v>49.573300000000003</v>
      </c>
      <c r="Q1771" s="26">
        <v>3.2633999999999999</v>
      </c>
      <c r="R1771" s="28">
        <f t="shared" si="82"/>
        <v>307</v>
      </c>
      <c r="S1771" t="str">
        <f t="shared" si="83"/>
        <v>0</v>
      </c>
      <c r="T1771" t="str">
        <f t="shared" si="81"/>
        <v>0</v>
      </c>
    </row>
    <row r="1772" spans="1:20" x14ac:dyDescent="0.3">
      <c r="A1772" s="23" t="s">
        <v>5164</v>
      </c>
      <c r="B1772" s="23" t="s">
        <v>5165</v>
      </c>
      <c r="C1772" s="23" t="s">
        <v>36</v>
      </c>
      <c r="D1772" s="23">
        <v>975.15</v>
      </c>
      <c r="E1772" s="23">
        <v>283</v>
      </c>
      <c r="F1772" s="23" t="s">
        <v>27</v>
      </c>
      <c r="G1772" s="23">
        <v>59</v>
      </c>
      <c r="H1772" s="23">
        <v>2</v>
      </c>
      <c r="I1772" s="24">
        <v>45534</v>
      </c>
      <c r="J1772" s="23" t="s">
        <v>234</v>
      </c>
      <c r="K1772" s="23" t="s">
        <v>5161</v>
      </c>
      <c r="L1772" s="23">
        <v>9</v>
      </c>
      <c r="M1772" s="23" t="s">
        <v>38</v>
      </c>
      <c r="N1772" s="24">
        <v>45185</v>
      </c>
      <c r="O1772" s="23" t="s">
        <v>77</v>
      </c>
      <c r="P1772" s="23">
        <v>51.153500000000001</v>
      </c>
      <c r="Q1772" s="23">
        <v>5.74</v>
      </c>
      <c r="R1772" s="25">
        <f t="shared" si="82"/>
        <v>349</v>
      </c>
      <c r="S1772" t="str">
        <f t="shared" si="83"/>
        <v>0</v>
      </c>
      <c r="T1772" t="str">
        <f t="shared" si="81"/>
        <v>0</v>
      </c>
    </row>
    <row r="1773" spans="1:20" hidden="1" x14ac:dyDescent="0.3">
      <c r="A1773" s="26" t="s">
        <v>10562</v>
      </c>
      <c r="B1773" s="26" t="s">
        <v>10563</v>
      </c>
      <c r="C1773" s="26" t="s">
        <v>19</v>
      </c>
      <c r="D1773" s="26">
        <v>125.38</v>
      </c>
      <c r="E1773" s="26">
        <v>485</v>
      </c>
      <c r="F1773" s="26" t="s">
        <v>20</v>
      </c>
      <c r="G1773" s="26">
        <v>68</v>
      </c>
      <c r="H1773" s="26">
        <v>22</v>
      </c>
      <c r="I1773" s="27">
        <v>45239</v>
      </c>
      <c r="J1773" s="26" t="s">
        <v>412</v>
      </c>
      <c r="K1773" s="26" t="s">
        <v>10557</v>
      </c>
      <c r="L1773" s="26">
        <v>25</v>
      </c>
      <c r="M1773" s="26" t="s">
        <v>23</v>
      </c>
      <c r="N1773" s="27">
        <v>45213</v>
      </c>
      <c r="O1773" s="26" t="s">
        <v>49</v>
      </c>
      <c r="P1773" s="26">
        <v>50.695999999999998</v>
      </c>
      <c r="Q1773" s="26">
        <v>22.849</v>
      </c>
      <c r="R1773" s="28">
        <f t="shared" si="82"/>
        <v>26</v>
      </c>
      <c r="S1773" t="str">
        <f t="shared" si="83"/>
        <v>0</v>
      </c>
      <c r="T1773" t="str">
        <f t="shared" si="81"/>
        <v>0</v>
      </c>
    </row>
    <row r="1774" spans="1:20" x14ac:dyDescent="0.3">
      <c r="A1774" s="23" t="s">
        <v>5330</v>
      </c>
      <c r="B1774" s="23" t="s">
        <v>5331</v>
      </c>
      <c r="C1774" s="23" t="s">
        <v>42</v>
      </c>
      <c r="D1774" s="23">
        <v>775.34</v>
      </c>
      <c r="E1774" s="23">
        <v>275</v>
      </c>
      <c r="F1774" s="23" t="s">
        <v>27</v>
      </c>
      <c r="G1774" s="23">
        <v>40</v>
      </c>
      <c r="H1774" s="23">
        <v>4</v>
      </c>
      <c r="I1774" s="24">
        <v>46034</v>
      </c>
      <c r="J1774" s="23" t="s">
        <v>204</v>
      </c>
      <c r="K1774" s="23" t="s">
        <v>5323</v>
      </c>
      <c r="L1774" s="23">
        <v>30</v>
      </c>
      <c r="M1774" s="23" t="s">
        <v>23</v>
      </c>
      <c r="N1774" s="24">
        <v>45687</v>
      </c>
      <c r="O1774" s="23" t="s">
        <v>29</v>
      </c>
      <c r="P1774" s="23">
        <v>42.0199</v>
      </c>
      <c r="Q1774" s="23">
        <v>-4.0343999999999998</v>
      </c>
      <c r="R1774" s="25">
        <f t="shared" si="82"/>
        <v>347</v>
      </c>
      <c r="S1774" t="str">
        <f t="shared" si="83"/>
        <v>0</v>
      </c>
      <c r="T1774" t="str">
        <f t="shared" si="81"/>
        <v>0</v>
      </c>
    </row>
    <row r="1775" spans="1:20" hidden="1" x14ac:dyDescent="0.3">
      <c r="A1775" s="26" t="s">
        <v>2909</v>
      </c>
      <c r="B1775" s="26" t="s">
        <v>2910</v>
      </c>
      <c r="C1775" s="26" t="s">
        <v>36</v>
      </c>
      <c r="D1775" s="26">
        <v>374.55</v>
      </c>
      <c r="E1775" s="26">
        <v>432</v>
      </c>
      <c r="F1775" s="26" t="s">
        <v>20</v>
      </c>
      <c r="G1775" s="26">
        <v>78</v>
      </c>
      <c r="H1775" s="26">
        <v>14</v>
      </c>
      <c r="I1775" s="27">
        <v>45379</v>
      </c>
      <c r="J1775" s="26" t="s">
        <v>400</v>
      </c>
      <c r="K1775" s="26" t="s">
        <v>2908</v>
      </c>
      <c r="L1775" s="26">
        <v>11</v>
      </c>
      <c r="M1775" s="26" t="s">
        <v>23</v>
      </c>
      <c r="N1775" s="27">
        <v>45365</v>
      </c>
      <c r="O1775" s="26" t="s">
        <v>138</v>
      </c>
      <c r="P1775" s="26">
        <v>48.634399999999999</v>
      </c>
      <c r="Q1775" s="26">
        <v>8.9354999999999993</v>
      </c>
      <c r="R1775" s="28">
        <f t="shared" si="82"/>
        <v>14</v>
      </c>
      <c r="S1775" t="str">
        <f t="shared" si="83"/>
        <v>0</v>
      </c>
      <c r="T1775" t="str">
        <f t="shared" si="81"/>
        <v>0</v>
      </c>
    </row>
    <row r="1776" spans="1:20" x14ac:dyDescent="0.3">
      <c r="A1776" s="23" t="s">
        <v>5809</v>
      </c>
      <c r="B1776" s="23" t="s">
        <v>5810</v>
      </c>
      <c r="C1776" s="23" t="s">
        <v>19</v>
      </c>
      <c r="D1776" s="23">
        <v>866.61</v>
      </c>
      <c r="E1776" s="23">
        <v>184</v>
      </c>
      <c r="F1776" s="23" t="s">
        <v>27</v>
      </c>
      <c r="G1776" s="23">
        <v>46</v>
      </c>
      <c r="H1776" s="23">
        <v>11</v>
      </c>
      <c r="I1776" s="24">
        <v>45310</v>
      </c>
      <c r="J1776" s="23" t="s">
        <v>197</v>
      </c>
      <c r="K1776" s="23" t="s">
        <v>5806</v>
      </c>
      <c r="L1776" s="23">
        <v>34</v>
      </c>
      <c r="M1776" s="23" t="s">
        <v>23</v>
      </c>
      <c r="N1776" s="24">
        <v>45123</v>
      </c>
      <c r="O1776" s="23" t="s">
        <v>138</v>
      </c>
      <c r="P1776" s="23">
        <v>45.797899999999998</v>
      </c>
      <c r="Q1776" s="23">
        <v>-1.619</v>
      </c>
      <c r="R1776" s="25">
        <f t="shared" si="82"/>
        <v>187</v>
      </c>
      <c r="S1776" t="str">
        <f t="shared" si="83"/>
        <v>0</v>
      </c>
      <c r="T1776" t="str">
        <f t="shared" si="81"/>
        <v>0</v>
      </c>
    </row>
    <row r="1777" spans="1:20" hidden="1" x14ac:dyDescent="0.3">
      <c r="A1777" s="26" t="s">
        <v>10638</v>
      </c>
      <c r="B1777" s="26" t="s">
        <v>10639</v>
      </c>
      <c r="C1777" s="26" t="s">
        <v>65</v>
      </c>
      <c r="D1777" s="26">
        <v>83.43</v>
      </c>
      <c r="E1777" s="26">
        <v>721</v>
      </c>
      <c r="F1777" s="26" t="s">
        <v>47</v>
      </c>
      <c r="G1777" s="26">
        <v>11</v>
      </c>
      <c r="H1777" s="26">
        <v>4</v>
      </c>
      <c r="I1777" s="27">
        <v>45490</v>
      </c>
      <c r="J1777" s="26" t="s">
        <v>66</v>
      </c>
      <c r="K1777" s="26" t="s">
        <v>10635</v>
      </c>
      <c r="L1777" s="26">
        <v>38</v>
      </c>
      <c r="M1777" s="26" t="s">
        <v>23</v>
      </c>
      <c r="N1777" s="27">
        <v>45211</v>
      </c>
      <c r="O1777" s="26" t="s">
        <v>39</v>
      </c>
      <c r="P1777" s="26">
        <v>68.2971</v>
      </c>
      <c r="Q1777" s="26">
        <v>19.0091</v>
      </c>
      <c r="R1777" s="28">
        <f t="shared" si="82"/>
        <v>279</v>
      </c>
      <c r="S1777" t="str">
        <f t="shared" si="83"/>
        <v>0</v>
      </c>
      <c r="T1777" t="str">
        <f t="shared" si="81"/>
        <v>0</v>
      </c>
    </row>
    <row r="1778" spans="1:20" hidden="1" x14ac:dyDescent="0.3">
      <c r="A1778" s="23" t="s">
        <v>1386</v>
      </c>
      <c r="B1778" s="23" t="s">
        <v>1387</v>
      </c>
      <c r="C1778" s="23" t="s">
        <v>36</v>
      </c>
      <c r="D1778" s="23">
        <v>380.97</v>
      </c>
      <c r="E1778" s="23">
        <v>632</v>
      </c>
      <c r="F1778" s="23" t="s">
        <v>20</v>
      </c>
      <c r="G1778" s="23">
        <v>80</v>
      </c>
      <c r="H1778" s="23">
        <v>26</v>
      </c>
      <c r="I1778" s="24">
        <v>45722</v>
      </c>
      <c r="J1778" s="23" t="s">
        <v>412</v>
      </c>
      <c r="K1778" s="23" t="s">
        <v>1385</v>
      </c>
      <c r="L1778" s="23">
        <v>32</v>
      </c>
      <c r="M1778" s="23" t="s">
        <v>23</v>
      </c>
      <c r="N1778" s="24">
        <v>45394</v>
      </c>
      <c r="O1778" s="23" t="s">
        <v>112</v>
      </c>
      <c r="P1778" s="23">
        <v>50.826300000000003</v>
      </c>
      <c r="Q1778" s="23">
        <v>-2.4731999999999998</v>
      </c>
      <c r="R1778" s="25">
        <f t="shared" si="82"/>
        <v>328</v>
      </c>
      <c r="S1778" t="str">
        <f t="shared" si="83"/>
        <v>0</v>
      </c>
      <c r="T1778" t="str">
        <f t="shared" si="81"/>
        <v>0</v>
      </c>
    </row>
    <row r="1779" spans="1:20" x14ac:dyDescent="0.3">
      <c r="A1779" s="26" t="s">
        <v>2191</v>
      </c>
      <c r="B1779" s="26" t="s">
        <v>2192</v>
      </c>
      <c r="C1779" s="26" t="s">
        <v>32</v>
      </c>
      <c r="D1779" s="26">
        <v>342.09</v>
      </c>
      <c r="E1779" s="26">
        <v>215</v>
      </c>
      <c r="F1779" s="26" t="s">
        <v>27</v>
      </c>
      <c r="G1779" s="26">
        <v>74</v>
      </c>
      <c r="H1779" s="26">
        <v>3</v>
      </c>
      <c r="I1779" s="27">
        <v>45178</v>
      </c>
      <c r="J1779" s="26" t="s">
        <v>131</v>
      </c>
      <c r="K1779" s="26" t="s">
        <v>2188</v>
      </c>
      <c r="L1779" s="26">
        <v>18</v>
      </c>
      <c r="M1779" s="26" t="s">
        <v>23</v>
      </c>
      <c r="N1779" s="27">
        <v>45056</v>
      </c>
      <c r="O1779" s="26" t="s">
        <v>29</v>
      </c>
      <c r="P1779" s="26">
        <v>39.904499999999999</v>
      </c>
      <c r="Q1779" s="26">
        <v>1.4803999999999999</v>
      </c>
      <c r="R1779" s="28">
        <f t="shared" si="82"/>
        <v>122</v>
      </c>
      <c r="S1779" t="str">
        <f t="shared" si="83"/>
        <v>0</v>
      </c>
      <c r="T1779" t="str">
        <f t="shared" si="81"/>
        <v>0</v>
      </c>
    </row>
    <row r="1780" spans="1:20" x14ac:dyDescent="0.3">
      <c r="A1780" s="23" t="s">
        <v>8302</v>
      </c>
      <c r="B1780" s="23" t="s">
        <v>8303</v>
      </c>
      <c r="C1780" s="23" t="s">
        <v>36</v>
      </c>
      <c r="D1780" s="23">
        <v>993.23</v>
      </c>
      <c r="E1780" s="23">
        <v>96</v>
      </c>
      <c r="F1780" s="23" t="s">
        <v>27</v>
      </c>
      <c r="G1780" s="23">
        <v>12</v>
      </c>
      <c r="H1780" s="23">
        <v>24</v>
      </c>
      <c r="I1780" s="24">
        <v>45153</v>
      </c>
      <c r="J1780" s="23" t="s">
        <v>185</v>
      </c>
      <c r="K1780" s="23" t="s">
        <v>8299</v>
      </c>
      <c r="L1780" s="23">
        <v>22</v>
      </c>
      <c r="M1780" s="23" t="s">
        <v>23</v>
      </c>
      <c r="N1780" s="24">
        <v>45128</v>
      </c>
      <c r="O1780" s="23" t="s">
        <v>90</v>
      </c>
      <c r="P1780" s="23">
        <v>47.779800000000002</v>
      </c>
      <c r="Q1780" s="23">
        <v>11.465299999999999</v>
      </c>
      <c r="R1780" s="25">
        <f t="shared" si="82"/>
        <v>25</v>
      </c>
      <c r="S1780" t="str">
        <f t="shared" si="83"/>
        <v>0</v>
      </c>
      <c r="T1780" t="str">
        <f t="shared" ref="T1780:T1843" si="84">IF(E1780&lt;G1780,"1","0")</f>
        <v>0</v>
      </c>
    </row>
    <row r="1781" spans="1:20" hidden="1" x14ac:dyDescent="0.3">
      <c r="A1781" s="26" t="s">
        <v>8605</v>
      </c>
      <c r="B1781" s="26" t="s">
        <v>8606</v>
      </c>
      <c r="C1781" s="26" t="s">
        <v>65</v>
      </c>
      <c r="D1781" s="26">
        <v>985.69</v>
      </c>
      <c r="E1781" s="26">
        <v>954</v>
      </c>
      <c r="F1781" s="26" t="s">
        <v>47</v>
      </c>
      <c r="G1781" s="26">
        <v>29</v>
      </c>
      <c r="H1781" s="26">
        <v>22</v>
      </c>
      <c r="I1781" s="27">
        <v>45235</v>
      </c>
      <c r="J1781" s="26" t="s">
        <v>48</v>
      </c>
      <c r="K1781" s="26" t="s">
        <v>8598</v>
      </c>
      <c r="L1781" s="26">
        <v>48</v>
      </c>
      <c r="M1781" s="26" t="s">
        <v>23</v>
      </c>
      <c r="N1781" s="27">
        <v>45206</v>
      </c>
      <c r="O1781" s="26" t="s">
        <v>24</v>
      </c>
      <c r="P1781" s="26">
        <v>52.434899999999999</v>
      </c>
      <c r="Q1781" s="26">
        <v>10.837400000000001</v>
      </c>
      <c r="R1781" s="28">
        <f t="shared" si="82"/>
        <v>29</v>
      </c>
      <c r="S1781" t="str">
        <f t="shared" si="83"/>
        <v>0</v>
      </c>
      <c r="T1781" t="str">
        <f t="shared" si="84"/>
        <v>0</v>
      </c>
    </row>
    <row r="1782" spans="1:20" x14ac:dyDescent="0.3">
      <c r="A1782" s="23" t="s">
        <v>10168</v>
      </c>
      <c r="B1782" s="23" t="s">
        <v>10169</v>
      </c>
      <c r="C1782" s="23" t="s">
        <v>65</v>
      </c>
      <c r="D1782" s="23">
        <v>197.91</v>
      </c>
      <c r="E1782" s="23">
        <v>118</v>
      </c>
      <c r="F1782" s="23" t="s">
        <v>27</v>
      </c>
      <c r="G1782" s="23">
        <v>11</v>
      </c>
      <c r="H1782" s="23">
        <v>25</v>
      </c>
      <c r="I1782" s="24">
        <v>45753</v>
      </c>
      <c r="J1782" s="23" t="s">
        <v>197</v>
      </c>
      <c r="K1782" s="23" t="s">
        <v>10170</v>
      </c>
      <c r="L1782" s="23">
        <v>21</v>
      </c>
      <c r="M1782" s="23" t="s">
        <v>23</v>
      </c>
      <c r="N1782" s="24">
        <v>45412</v>
      </c>
      <c r="O1782" s="23" t="s">
        <v>84</v>
      </c>
      <c r="P1782" s="23">
        <v>51.429200000000002</v>
      </c>
      <c r="Q1782" s="23">
        <v>5.5370999999999997</v>
      </c>
      <c r="R1782" s="25">
        <f t="shared" si="82"/>
        <v>341</v>
      </c>
      <c r="S1782" t="str">
        <f t="shared" si="83"/>
        <v>0</v>
      </c>
      <c r="T1782" t="str">
        <f t="shared" si="84"/>
        <v>0</v>
      </c>
    </row>
    <row r="1783" spans="1:20" hidden="1" x14ac:dyDescent="0.3">
      <c r="A1783" s="26" t="s">
        <v>2158</v>
      </c>
      <c r="B1783" s="26" t="s">
        <v>2159</v>
      </c>
      <c r="C1783" s="26" t="s">
        <v>36</v>
      </c>
      <c r="D1783" s="26">
        <v>633.65</v>
      </c>
      <c r="E1783" s="26">
        <v>364</v>
      </c>
      <c r="F1783" s="26" t="s">
        <v>20</v>
      </c>
      <c r="G1783" s="26">
        <v>51</v>
      </c>
      <c r="H1783" s="26">
        <v>5</v>
      </c>
      <c r="I1783" s="27">
        <v>45494</v>
      </c>
      <c r="J1783" s="26" t="s">
        <v>37</v>
      </c>
      <c r="K1783" s="26" t="s">
        <v>2157</v>
      </c>
      <c r="L1783" s="26">
        <v>29</v>
      </c>
      <c r="M1783" s="26" t="s">
        <v>23</v>
      </c>
      <c r="N1783" s="27">
        <v>45422</v>
      </c>
      <c r="O1783" s="26" t="s">
        <v>44</v>
      </c>
      <c r="P1783" s="26">
        <v>45.226100000000002</v>
      </c>
      <c r="Q1783" s="26">
        <v>6.94</v>
      </c>
      <c r="R1783" s="28">
        <f t="shared" si="82"/>
        <v>72</v>
      </c>
      <c r="S1783" t="str">
        <f t="shared" si="83"/>
        <v>0</v>
      </c>
      <c r="T1783" t="str">
        <f t="shared" si="84"/>
        <v>0</v>
      </c>
    </row>
    <row r="1784" spans="1:20" hidden="1" x14ac:dyDescent="0.3">
      <c r="A1784" s="23" t="s">
        <v>5694</v>
      </c>
      <c r="B1784" s="23" t="s">
        <v>5695</v>
      </c>
      <c r="C1784" s="23" t="s">
        <v>65</v>
      </c>
      <c r="D1784" s="23">
        <v>540.16</v>
      </c>
      <c r="E1784" s="23">
        <v>793</v>
      </c>
      <c r="F1784" s="23" t="s">
        <v>47</v>
      </c>
      <c r="G1784" s="23">
        <v>52</v>
      </c>
      <c r="H1784" s="23">
        <v>6</v>
      </c>
      <c r="I1784" s="24">
        <v>45715</v>
      </c>
      <c r="J1784" s="23" t="s">
        <v>76</v>
      </c>
      <c r="K1784" s="23" t="s">
        <v>5689</v>
      </c>
      <c r="L1784" s="23">
        <v>10</v>
      </c>
      <c r="M1784" s="23" t="s">
        <v>38</v>
      </c>
      <c r="N1784" s="24">
        <v>45465</v>
      </c>
      <c r="O1784" s="23" t="s">
        <v>49</v>
      </c>
      <c r="P1784" s="23">
        <v>52.658900000000003</v>
      </c>
      <c r="Q1784" s="23">
        <v>17.5959</v>
      </c>
      <c r="R1784" s="25">
        <f t="shared" si="82"/>
        <v>250</v>
      </c>
      <c r="S1784" t="str">
        <f t="shared" si="83"/>
        <v>0</v>
      </c>
      <c r="T1784" t="str">
        <f t="shared" si="84"/>
        <v>0</v>
      </c>
    </row>
    <row r="1785" spans="1:20" hidden="1" x14ac:dyDescent="0.3">
      <c r="A1785" s="26" t="s">
        <v>4420</v>
      </c>
      <c r="B1785" s="26" t="s">
        <v>4421</v>
      </c>
      <c r="C1785" s="26" t="s">
        <v>19</v>
      </c>
      <c r="D1785" s="26">
        <v>162.83000000000001</v>
      </c>
      <c r="E1785" s="26">
        <v>402</v>
      </c>
      <c r="F1785" s="26" t="s">
        <v>20</v>
      </c>
      <c r="G1785" s="26">
        <v>30</v>
      </c>
      <c r="H1785" s="26">
        <v>9</v>
      </c>
      <c r="I1785" s="27">
        <v>45584</v>
      </c>
      <c r="J1785" s="26" t="s">
        <v>179</v>
      </c>
      <c r="K1785" s="26" t="s">
        <v>4422</v>
      </c>
      <c r="L1785" s="26">
        <v>9</v>
      </c>
      <c r="M1785" s="26" t="s">
        <v>38</v>
      </c>
      <c r="N1785" s="27">
        <v>45440</v>
      </c>
      <c r="O1785" s="26" t="s">
        <v>112</v>
      </c>
      <c r="P1785" s="26">
        <v>52.475499999999997</v>
      </c>
      <c r="Q1785" s="26">
        <v>-4.2740999999999998</v>
      </c>
      <c r="R1785" s="28">
        <f t="shared" si="82"/>
        <v>144</v>
      </c>
      <c r="S1785" t="str">
        <f t="shared" si="83"/>
        <v>0</v>
      </c>
      <c r="T1785" t="str">
        <f t="shared" si="84"/>
        <v>0</v>
      </c>
    </row>
    <row r="1786" spans="1:20" hidden="1" x14ac:dyDescent="0.3">
      <c r="A1786" s="23" t="s">
        <v>662</v>
      </c>
      <c r="B1786" s="23" t="s">
        <v>663</v>
      </c>
      <c r="C1786" s="23" t="s">
        <v>36</v>
      </c>
      <c r="D1786" s="23">
        <v>176.1</v>
      </c>
      <c r="E1786" s="23">
        <v>617</v>
      </c>
      <c r="F1786" s="23" t="s">
        <v>20</v>
      </c>
      <c r="G1786" s="23">
        <v>54</v>
      </c>
      <c r="H1786" s="23">
        <v>4</v>
      </c>
      <c r="I1786" s="24">
        <v>45587</v>
      </c>
      <c r="J1786" s="23" t="s">
        <v>204</v>
      </c>
      <c r="K1786" s="23" t="s">
        <v>661</v>
      </c>
      <c r="L1786" s="23">
        <v>25</v>
      </c>
      <c r="M1786" s="23" t="s">
        <v>38</v>
      </c>
      <c r="N1786" s="24">
        <v>45512</v>
      </c>
      <c r="O1786" s="23" t="s">
        <v>112</v>
      </c>
      <c r="P1786" s="23">
        <v>52.909799999999997</v>
      </c>
      <c r="Q1786" s="23">
        <v>0.12239999999999999</v>
      </c>
      <c r="R1786" s="25">
        <f t="shared" si="82"/>
        <v>75</v>
      </c>
      <c r="S1786" t="str">
        <f t="shared" si="83"/>
        <v>0</v>
      </c>
      <c r="T1786" t="str">
        <f t="shared" si="84"/>
        <v>0</v>
      </c>
    </row>
    <row r="1787" spans="1:20" hidden="1" x14ac:dyDescent="0.3">
      <c r="A1787" s="26" t="s">
        <v>2926</v>
      </c>
      <c r="B1787" s="26" t="s">
        <v>2927</v>
      </c>
      <c r="C1787" s="26" t="s">
        <v>36</v>
      </c>
      <c r="D1787" s="26">
        <v>989.36</v>
      </c>
      <c r="E1787" s="26">
        <v>396</v>
      </c>
      <c r="F1787" s="26" t="s">
        <v>20</v>
      </c>
      <c r="G1787" s="26">
        <v>29</v>
      </c>
      <c r="H1787" s="26">
        <v>26</v>
      </c>
      <c r="I1787" s="27">
        <v>45653</v>
      </c>
      <c r="J1787" s="26" t="s">
        <v>221</v>
      </c>
      <c r="K1787" s="26" t="s">
        <v>2925</v>
      </c>
      <c r="L1787" s="26">
        <v>43</v>
      </c>
      <c r="M1787" s="26" t="s">
        <v>23</v>
      </c>
      <c r="N1787" s="27">
        <v>45633</v>
      </c>
      <c r="O1787" s="26" t="s">
        <v>112</v>
      </c>
      <c r="P1787" s="26">
        <v>52.318199999999997</v>
      </c>
      <c r="Q1787" s="26">
        <v>-0.86850000000000005</v>
      </c>
      <c r="R1787" s="28">
        <f t="shared" si="82"/>
        <v>20</v>
      </c>
      <c r="S1787" t="str">
        <f t="shared" si="83"/>
        <v>0</v>
      </c>
      <c r="T1787" t="str">
        <f t="shared" si="84"/>
        <v>0</v>
      </c>
    </row>
    <row r="1788" spans="1:20" hidden="1" x14ac:dyDescent="0.3">
      <c r="A1788" s="23" t="s">
        <v>4186</v>
      </c>
      <c r="B1788" s="23" t="s">
        <v>4187</v>
      </c>
      <c r="C1788" s="23" t="s">
        <v>55</v>
      </c>
      <c r="D1788" s="23">
        <v>458.2</v>
      </c>
      <c r="E1788" s="23">
        <v>457</v>
      </c>
      <c r="F1788" s="23" t="s">
        <v>20</v>
      </c>
      <c r="G1788" s="23">
        <v>52</v>
      </c>
      <c r="H1788" s="23">
        <v>7</v>
      </c>
      <c r="I1788" s="24">
        <v>45280</v>
      </c>
      <c r="J1788" s="23" t="s">
        <v>154</v>
      </c>
      <c r="K1788" s="23" t="s">
        <v>4183</v>
      </c>
      <c r="L1788" s="23">
        <v>24</v>
      </c>
      <c r="M1788" s="23" t="s">
        <v>23</v>
      </c>
      <c r="N1788" s="24">
        <v>45106</v>
      </c>
      <c r="O1788" s="23" t="s">
        <v>24</v>
      </c>
      <c r="P1788" s="23">
        <v>48.014899999999997</v>
      </c>
      <c r="Q1788" s="23">
        <v>14.557700000000001</v>
      </c>
      <c r="R1788" s="25">
        <f t="shared" si="82"/>
        <v>174</v>
      </c>
      <c r="S1788" t="str">
        <f t="shared" si="83"/>
        <v>0</v>
      </c>
      <c r="T1788" t="str">
        <f t="shared" si="84"/>
        <v>0</v>
      </c>
    </row>
    <row r="1789" spans="1:20" hidden="1" x14ac:dyDescent="0.3">
      <c r="A1789" s="26" t="s">
        <v>4359</v>
      </c>
      <c r="B1789" s="26" t="s">
        <v>4360</v>
      </c>
      <c r="C1789" s="26" t="s">
        <v>32</v>
      </c>
      <c r="D1789" s="26">
        <v>134.54</v>
      </c>
      <c r="E1789" s="26">
        <v>317</v>
      </c>
      <c r="F1789" s="26" t="s">
        <v>20</v>
      </c>
      <c r="G1789" s="26">
        <v>59</v>
      </c>
      <c r="H1789" s="26">
        <v>13</v>
      </c>
      <c r="I1789" s="27">
        <v>45566</v>
      </c>
      <c r="J1789" s="26" t="s">
        <v>412</v>
      </c>
      <c r="K1789" s="26" t="s">
        <v>4354</v>
      </c>
      <c r="L1789" s="26">
        <v>15</v>
      </c>
      <c r="M1789" s="26" t="s">
        <v>23</v>
      </c>
      <c r="N1789" s="27">
        <v>45562</v>
      </c>
      <c r="O1789" s="26" t="s">
        <v>24</v>
      </c>
      <c r="P1789" s="26">
        <v>52.029600000000002</v>
      </c>
      <c r="Q1789" s="26">
        <v>12.331099999999999</v>
      </c>
      <c r="R1789" s="28">
        <f t="shared" si="82"/>
        <v>4</v>
      </c>
      <c r="S1789" t="str">
        <f t="shared" si="83"/>
        <v>0</v>
      </c>
      <c r="T1789" t="str">
        <f t="shared" si="84"/>
        <v>0</v>
      </c>
    </row>
    <row r="1790" spans="1:20" hidden="1" x14ac:dyDescent="0.3">
      <c r="A1790" s="23" t="s">
        <v>9405</v>
      </c>
      <c r="B1790" s="23" t="s">
        <v>9406</v>
      </c>
      <c r="C1790" s="23" t="s">
        <v>36</v>
      </c>
      <c r="D1790" s="23">
        <v>222.64</v>
      </c>
      <c r="E1790" s="23">
        <v>381</v>
      </c>
      <c r="F1790" s="23" t="s">
        <v>20</v>
      </c>
      <c r="G1790" s="23">
        <v>52</v>
      </c>
      <c r="H1790" s="23">
        <v>10</v>
      </c>
      <c r="I1790" s="24">
        <v>45404</v>
      </c>
      <c r="J1790" s="23" t="s">
        <v>204</v>
      </c>
      <c r="K1790" s="23" t="s">
        <v>9400</v>
      </c>
      <c r="L1790" s="23">
        <v>9</v>
      </c>
      <c r="M1790" s="23" t="s">
        <v>23</v>
      </c>
      <c r="N1790" s="24">
        <v>45256</v>
      </c>
      <c r="O1790" s="23" t="s">
        <v>44</v>
      </c>
      <c r="P1790" s="23">
        <v>39.729399999999998</v>
      </c>
      <c r="Q1790" s="23">
        <v>11.5039</v>
      </c>
      <c r="R1790" s="25">
        <f t="shared" si="82"/>
        <v>148</v>
      </c>
      <c r="S1790" t="str">
        <f t="shared" si="83"/>
        <v>0</v>
      </c>
      <c r="T1790" t="str">
        <f t="shared" si="84"/>
        <v>0</v>
      </c>
    </row>
    <row r="1791" spans="1:20" x14ac:dyDescent="0.3">
      <c r="A1791" s="26" t="s">
        <v>1584</v>
      </c>
      <c r="B1791" s="26" t="s">
        <v>1585</v>
      </c>
      <c r="C1791" s="26" t="s">
        <v>72</v>
      </c>
      <c r="D1791" s="26">
        <v>275.66000000000003</v>
      </c>
      <c r="E1791" s="26">
        <v>141</v>
      </c>
      <c r="F1791" s="26" t="s">
        <v>27</v>
      </c>
      <c r="G1791" s="26">
        <v>33</v>
      </c>
      <c r="H1791" s="26">
        <v>12</v>
      </c>
      <c r="I1791" s="27">
        <v>45454</v>
      </c>
      <c r="J1791" s="26" t="s">
        <v>118</v>
      </c>
      <c r="K1791" s="26" t="s">
        <v>1583</v>
      </c>
      <c r="L1791" s="26">
        <v>42</v>
      </c>
      <c r="M1791" s="26" t="s">
        <v>23</v>
      </c>
      <c r="N1791" s="27">
        <v>45340</v>
      </c>
      <c r="O1791" s="26" t="s">
        <v>90</v>
      </c>
      <c r="P1791" s="26">
        <v>46.9818</v>
      </c>
      <c r="Q1791" s="26">
        <v>16.680499999999999</v>
      </c>
      <c r="R1791" s="28">
        <f t="shared" si="82"/>
        <v>114</v>
      </c>
      <c r="S1791" t="str">
        <f t="shared" si="83"/>
        <v>0</v>
      </c>
      <c r="T1791" t="str">
        <f t="shared" si="84"/>
        <v>0</v>
      </c>
    </row>
    <row r="1792" spans="1:20" hidden="1" x14ac:dyDescent="0.3">
      <c r="A1792" s="23" t="s">
        <v>6691</v>
      </c>
      <c r="B1792" s="23" t="s">
        <v>6692</v>
      </c>
      <c r="C1792" s="23" t="s">
        <v>55</v>
      </c>
      <c r="D1792" s="23">
        <v>515.80999999999995</v>
      </c>
      <c r="E1792" s="23">
        <v>456</v>
      </c>
      <c r="F1792" s="23" t="s">
        <v>20</v>
      </c>
      <c r="G1792" s="23">
        <v>91</v>
      </c>
      <c r="H1792" s="23">
        <v>10</v>
      </c>
      <c r="I1792" s="24">
        <v>45868</v>
      </c>
      <c r="J1792" s="23" t="s">
        <v>100</v>
      </c>
      <c r="K1792" s="23" t="s">
        <v>6690</v>
      </c>
      <c r="L1792" s="23">
        <v>43</v>
      </c>
      <c r="M1792" s="23" t="s">
        <v>23</v>
      </c>
      <c r="N1792" s="24">
        <v>45568</v>
      </c>
      <c r="O1792" s="23" t="s">
        <v>29</v>
      </c>
      <c r="P1792" s="23">
        <v>39.807200000000002</v>
      </c>
      <c r="Q1792" s="23">
        <v>-1.3564000000000001</v>
      </c>
      <c r="R1792" s="25">
        <f t="shared" si="82"/>
        <v>300</v>
      </c>
      <c r="S1792" t="str">
        <f t="shared" si="83"/>
        <v>0</v>
      </c>
      <c r="T1792" t="str">
        <f t="shared" si="84"/>
        <v>0</v>
      </c>
    </row>
    <row r="1793" spans="1:20" hidden="1" x14ac:dyDescent="0.3">
      <c r="A1793" s="26" t="s">
        <v>199</v>
      </c>
      <c r="B1793" s="26" t="s">
        <v>200</v>
      </c>
      <c r="C1793" s="26" t="s">
        <v>65</v>
      </c>
      <c r="D1793" s="26">
        <v>342.19</v>
      </c>
      <c r="E1793" s="26">
        <v>500</v>
      </c>
      <c r="F1793" s="26" t="s">
        <v>20</v>
      </c>
      <c r="G1793" s="26">
        <v>93</v>
      </c>
      <c r="H1793" s="26">
        <v>11</v>
      </c>
      <c r="I1793" s="27">
        <v>45717</v>
      </c>
      <c r="J1793" s="26" t="s">
        <v>201</v>
      </c>
      <c r="K1793" s="26" t="s">
        <v>198</v>
      </c>
      <c r="L1793" s="26">
        <v>39</v>
      </c>
      <c r="M1793" s="26" t="s">
        <v>23</v>
      </c>
      <c r="N1793" s="27">
        <v>45617</v>
      </c>
      <c r="O1793" s="26" t="s">
        <v>112</v>
      </c>
      <c r="P1793" s="26">
        <v>56.361600000000003</v>
      </c>
      <c r="Q1793" s="26">
        <v>-4.4889000000000001</v>
      </c>
      <c r="R1793" s="28">
        <f t="shared" si="82"/>
        <v>100</v>
      </c>
      <c r="S1793" t="str">
        <f t="shared" si="83"/>
        <v>0</v>
      </c>
      <c r="T1793" t="str">
        <f t="shared" si="84"/>
        <v>0</v>
      </c>
    </row>
    <row r="1794" spans="1:20" hidden="1" x14ac:dyDescent="0.3">
      <c r="A1794" s="23" t="s">
        <v>9743</v>
      </c>
      <c r="B1794" s="23" t="s">
        <v>9744</v>
      </c>
      <c r="C1794" s="23" t="s">
        <v>32</v>
      </c>
      <c r="D1794" s="23">
        <v>460.46</v>
      </c>
      <c r="E1794" s="23">
        <v>906</v>
      </c>
      <c r="F1794" s="23" t="s">
        <v>47</v>
      </c>
      <c r="G1794" s="23">
        <v>69</v>
      </c>
      <c r="H1794" s="23">
        <v>11</v>
      </c>
      <c r="I1794" s="24">
        <v>45719</v>
      </c>
      <c r="J1794" s="23" t="s">
        <v>58</v>
      </c>
      <c r="K1794" s="23" t="s">
        <v>9745</v>
      </c>
      <c r="L1794" s="23">
        <v>39</v>
      </c>
      <c r="M1794" s="23" t="s">
        <v>38</v>
      </c>
      <c r="N1794" s="24">
        <v>45560</v>
      </c>
      <c r="O1794" s="23" t="s">
        <v>138</v>
      </c>
      <c r="P1794" s="23">
        <v>48.356999999999999</v>
      </c>
      <c r="Q1794" s="23">
        <v>4.7694999999999999</v>
      </c>
      <c r="R1794" s="25">
        <f t="shared" si="82"/>
        <v>159</v>
      </c>
      <c r="S1794" t="str">
        <f t="shared" si="83"/>
        <v>0</v>
      </c>
      <c r="T1794" t="str">
        <f t="shared" si="84"/>
        <v>0</v>
      </c>
    </row>
    <row r="1795" spans="1:20" hidden="1" x14ac:dyDescent="0.3">
      <c r="A1795" s="26" t="s">
        <v>2062</v>
      </c>
      <c r="B1795" s="26" t="s">
        <v>2063</v>
      </c>
      <c r="C1795" s="26" t="s">
        <v>32</v>
      </c>
      <c r="D1795" s="26">
        <v>174.83</v>
      </c>
      <c r="E1795" s="26">
        <v>322</v>
      </c>
      <c r="F1795" s="26" t="s">
        <v>20</v>
      </c>
      <c r="G1795" s="26">
        <v>41</v>
      </c>
      <c r="H1795" s="26">
        <v>22</v>
      </c>
      <c r="I1795" s="27">
        <v>45578</v>
      </c>
      <c r="J1795" s="26" t="s">
        <v>360</v>
      </c>
      <c r="K1795" s="26" t="s">
        <v>2064</v>
      </c>
      <c r="L1795" s="26">
        <v>29</v>
      </c>
      <c r="M1795" s="26" t="s">
        <v>23</v>
      </c>
      <c r="N1795" s="27">
        <v>45351</v>
      </c>
      <c r="O1795" s="26" t="s">
        <v>77</v>
      </c>
      <c r="P1795" s="26">
        <v>50.911299999999997</v>
      </c>
      <c r="Q1795" s="26">
        <v>4.4080000000000004</v>
      </c>
      <c r="R1795" s="28">
        <f t="shared" ref="R1795:R1858" si="85">I1795-N1795</f>
        <v>227</v>
      </c>
      <c r="S1795" t="str">
        <f t="shared" ref="S1795:S1858" si="86">IF(E1795&lt;G1795,"1","0")</f>
        <v>0</v>
      </c>
      <c r="T1795" t="str">
        <f t="shared" si="84"/>
        <v>0</v>
      </c>
    </row>
    <row r="1796" spans="1:20" hidden="1" x14ac:dyDescent="0.3">
      <c r="A1796" s="23" t="s">
        <v>1556</v>
      </c>
      <c r="B1796" s="23" t="s">
        <v>1557</v>
      </c>
      <c r="C1796" s="23" t="s">
        <v>65</v>
      </c>
      <c r="D1796" s="23">
        <v>333.46</v>
      </c>
      <c r="E1796" s="23">
        <v>999</v>
      </c>
      <c r="F1796" s="23" t="s">
        <v>47</v>
      </c>
      <c r="G1796" s="23">
        <v>14</v>
      </c>
      <c r="H1796" s="23">
        <v>6</v>
      </c>
      <c r="I1796" s="24">
        <v>45895</v>
      </c>
      <c r="J1796" s="23" t="s">
        <v>556</v>
      </c>
      <c r="K1796" s="23" t="s">
        <v>1549</v>
      </c>
      <c r="L1796" s="23">
        <v>34</v>
      </c>
      <c r="M1796" s="23" t="s">
        <v>23</v>
      </c>
      <c r="N1796" s="24">
        <v>45697</v>
      </c>
      <c r="O1796" s="23" t="s">
        <v>138</v>
      </c>
      <c r="P1796" s="23">
        <v>45.052799999999998</v>
      </c>
      <c r="Q1796" s="23">
        <v>-1.8575999999999999</v>
      </c>
      <c r="R1796" s="25">
        <f t="shared" si="85"/>
        <v>198</v>
      </c>
      <c r="S1796" t="str">
        <f t="shared" si="86"/>
        <v>0</v>
      </c>
      <c r="T1796" t="str">
        <f t="shared" si="84"/>
        <v>0</v>
      </c>
    </row>
    <row r="1797" spans="1:20" x14ac:dyDescent="0.3">
      <c r="A1797" s="26" t="s">
        <v>9435</v>
      </c>
      <c r="B1797" s="26" t="s">
        <v>9436</v>
      </c>
      <c r="C1797" s="26" t="s">
        <v>19</v>
      </c>
      <c r="D1797" s="26">
        <v>79.61</v>
      </c>
      <c r="E1797" s="26">
        <v>267</v>
      </c>
      <c r="F1797" s="26" t="s">
        <v>27</v>
      </c>
      <c r="G1797" s="26">
        <v>11</v>
      </c>
      <c r="H1797" s="26">
        <v>6</v>
      </c>
      <c r="I1797" s="27">
        <v>45191</v>
      </c>
      <c r="J1797" s="26" t="s">
        <v>412</v>
      </c>
      <c r="K1797" s="26" t="s">
        <v>9434</v>
      </c>
      <c r="L1797" s="26">
        <v>6</v>
      </c>
      <c r="M1797" s="26" t="s">
        <v>38</v>
      </c>
      <c r="N1797" s="27">
        <v>45087</v>
      </c>
      <c r="O1797" s="26" t="s">
        <v>39</v>
      </c>
      <c r="P1797" s="26">
        <v>66.6798</v>
      </c>
      <c r="Q1797" s="26">
        <v>19.069400000000002</v>
      </c>
      <c r="R1797" s="28">
        <f t="shared" si="85"/>
        <v>104</v>
      </c>
      <c r="S1797" t="str">
        <f t="shared" si="86"/>
        <v>0</v>
      </c>
      <c r="T1797" t="str">
        <f t="shared" si="84"/>
        <v>0</v>
      </c>
    </row>
    <row r="1798" spans="1:20" hidden="1" x14ac:dyDescent="0.3">
      <c r="A1798" s="23" t="s">
        <v>9251</v>
      </c>
      <c r="B1798" s="23" t="s">
        <v>9252</v>
      </c>
      <c r="C1798" s="23" t="s">
        <v>55</v>
      </c>
      <c r="D1798" s="23">
        <v>890.81</v>
      </c>
      <c r="E1798" s="23">
        <v>802</v>
      </c>
      <c r="F1798" s="23" t="s">
        <v>47</v>
      </c>
      <c r="G1798" s="23">
        <v>35</v>
      </c>
      <c r="H1798" s="23">
        <v>20</v>
      </c>
      <c r="I1798" s="24">
        <v>45792</v>
      </c>
      <c r="J1798" s="23" t="s">
        <v>33</v>
      </c>
      <c r="K1798" s="23" t="s">
        <v>9253</v>
      </c>
      <c r="L1798" s="23">
        <v>24</v>
      </c>
      <c r="M1798" s="23" t="s">
        <v>23</v>
      </c>
      <c r="N1798" s="24">
        <v>45542</v>
      </c>
      <c r="O1798" s="23" t="s">
        <v>138</v>
      </c>
      <c r="P1798" s="23">
        <v>45.654699999999998</v>
      </c>
      <c r="Q1798" s="23">
        <v>8.6822999999999997</v>
      </c>
      <c r="R1798" s="25">
        <f t="shared" si="85"/>
        <v>250</v>
      </c>
      <c r="S1798" t="str">
        <f t="shared" si="86"/>
        <v>0</v>
      </c>
      <c r="T1798" t="str">
        <f t="shared" si="84"/>
        <v>0</v>
      </c>
    </row>
    <row r="1799" spans="1:20" hidden="1" x14ac:dyDescent="0.3">
      <c r="A1799" s="26" t="s">
        <v>9125</v>
      </c>
      <c r="B1799" s="26" t="s">
        <v>9126</v>
      </c>
      <c r="C1799" s="26" t="s">
        <v>36</v>
      </c>
      <c r="D1799" s="26">
        <v>206.76</v>
      </c>
      <c r="E1799" s="26">
        <v>486</v>
      </c>
      <c r="F1799" s="26" t="s">
        <v>20</v>
      </c>
      <c r="G1799" s="26">
        <v>34</v>
      </c>
      <c r="H1799" s="26">
        <v>26</v>
      </c>
      <c r="I1799" s="27">
        <v>45777</v>
      </c>
      <c r="J1799" s="26" t="s">
        <v>126</v>
      </c>
      <c r="K1799" s="26" t="s">
        <v>9122</v>
      </c>
      <c r="L1799" s="26">
        <v>40</v>
      </c>
      <c r="M1799" s="26" t="s">
        <v>23</v>
      </c>
      <c r="N1799" s="27">
        <v>45722</v>
      </c>
      <c r="O1799" s="26" t="s">
        <v>39</v>
      </c>
      <c r="P1799" s="26">
        <v>55.9602</v>
      </c>
      <c r="Q1799" s="26">
        <v>22.237300000000001</v>
      </c>
      <c r="R1799" s="28">
        <f t="shared" si="85"/>
        <v>55</v>
      </c>
      <c r="S1799" t="str">
        <f t="shared" si="86"/>
        <v>0</v>
      </c>
      <c r="T1799" t="str">
        <f t="shared" si="84"/>
        <v>0</v>
      </c>
    </row>
    <row r="1800" spans="1:20" hidden="1" x14ac:dyDescent="0.3">
      <c r="A1800" s="23" t="s">
        <v>2792</v>
      </c>
      <c r="B1800" s="23" t="s">
        <v>2793</v>
      </c>
      <c r="C1800" s="23" t="s">
        <v>55</v>
      </c>
      <c r="D1800" s="23">
        <v>759.33</v>
      </c>
      <c r="E1800" s="23">
        <v>877</v>
      </c>
      <c r="F1800" s="23" t="s">
        <v>47</v>
      </c>
      <c r="G1800" s="23">
        <v>59</v>
      </c>
      <c r="H1800" s="23">
        <v>6</v>
      </c>
      <c r="I1800" s="24">
        <v>45247</v>
      </c>
      <c r="J1800" s="23" t="s">
        <v>37</v>
      </c>
      <c r="K1800" s="23" t="s">
        <v>2789</v>
      </c>
      <c r="L1800" s="23">
        <v>41</v>
      </c>
      <c r="M1800" s="23" t="s">
        <v>38</v>
      </c>
      <c r="N1800" s="24">
        <v>45138</v>
      </c>
      <c r="O1800" s="23" t="s">
        <v>84</v>
      </c>
      <c r="P1800" s="23">
        <v>53.493499999999997</v>
      </c>
      <c r="Q1800" s="23">
        <v>6.7591000000000001</v>
      </c>
      <c r="R1800" s="25">
        <f t="shared" si="85"/>
        <v>109</v>
      </c>
      <c r="S1800" t="str">
        <f t="shared" si="86"/>
        <v>0</v>
      </c>
      <c r="T1800" t="str">
        <f t="shared" si="84"/>
        <v>0</v>
      </c>
    </row>
    <row r="1801" spans="1:20" hidden="1" x14ac:dyDescent="0.3">
      <c r="A1801" s="26" t="s">
        <v>756</v>
      </c>
      <c r="B1801" s="26" t="s">
        <v>757</v>
      </c>
      <c r="C1801" s="26" t="s">
        <v>65</v>
      </c>
      <c r="D1801" s="26">
        <v>356.06</v>
      </c>
      <c r="E1801" s="26">
        <v>678</v>
      </c>
      <c r="F1801" s="26" t="s">
        <v>20</v>
      </c>
      <c r="G1801" s="26">
        <v>95</v>
      </c>
      <c r="H1801" s="26">
        <v>12</v>
      </c>
      <c r="I1801" s="27">
        <v>45251</v>
      </c>
      <c r="J1801" s="26" t="s">
        <v>73</v>
      </c>
      <c r="K1801" s="26" t="s">
        <v>749</v>
      </c>
      <c r="L1801" s="26">
        <v>6</v>
      </c>
      <c r="M1801" s="26" t="s">
        <v>23</v>
      </c>
      <c r="N1801" s="27">
        <v>45180</v>
      </c>
      <c r="O1801" s="26" t="s">
        <v>77</v>
      </c>
      <c r="P1801" s="26">
        <v>51.120899999999999</v>
      </c>
      <c r="Q1801" s="26">
        <v>3.9598</v>
      </c>
      <c r="R1801" s="28">
        <f t="shared" si="85"/>
        <v>71</v>
      </c>
      <c r="S1801" t="str">
        <f t="shared" si="86"/>
        <v>0</v>
      </c>
      <c r="T1801" t="str">
        <f t="shared" si="84"/>
        <v>0</v>
      </c>
    </row>
    <row r="1802" spans="1:20" x14ac:dyDescent="0.3">
      <c r="A1802" s="23" t="s">
        <v>3952</v>
      </c>
      <c r="B1802" s="23" t="s">
        <v>3953</v>
      </c>
      <c r="C1802" s="23" t="s">
        <v>65</v>
      </c>
      <c r="D1802" s="23">
        <v>479.65</v>
      </c>
      <c r="E1802" s="23">
        <v>159</v>
      </c>
      <c r="F1802" s="23" t="s">
        <v>27</v>
      </c>
      <c r="G1802" s="23">
        <v>48</v>
      </c>
      <c r="H1802" s="23">
        <v>23</v>
      </c>
      <c r="I1802" s="24">
        <v>45208</v>
      </c>
      <c r="J1802" s="23" t="s">
        <v>185</v>
      </c>
      <c r="K1802" s="23" t="s">
        <v>3949</v>
      </c>
      <c r="L1802" s="23">
        <v>48</v>
      </c>
      <c r="M1802" s="23" t="s">
        <v>23</v>
      </c>
      <c r="N1802" s="24">
        <v>45164</v>
      </c>
      <c r="O1802" s="23" t="s">
        <v>138</v>
      </c>
      <c r="P1802" s="23">
        <v>43.566899999999997</v>
      </c>
      <c r="Q1802" s="23">
        <v>5.6288</v>
      </c>
      <c r="R1802" s="25">
        <f t="shared" si="85"/>
        <v>44</v>
      </c>
      <c r="S1802" t="str">
        <f t="shared" si="86"/>
        <v>0</v>
      </c>
      <c r="T1802" t="str">
        <f t="shared" si="84"/>
        <v>0</v>
      </c>
    </row>
    <row r="1803" spans="1:20" hidden="1" x14ac:dyDescent="0.3">
      <c r="A1803" s="26" t="s">
        <v>6465</v>
      </c>
      <c r="B1803" s="26" t="s">
        <v>6466</v>
      </c>
      <c r="C1803" s="26" t="s">
        <v>72</v>
      </c>
      <c r="D1803" s="26">
        <v>298.35000000000002</v>
      </c>
      <c r="E1803" s="26">
        <v>742</v>
      </c>
      <c r="F1803" s="26" t="s">
        <v>47</v>
      </c>
      <c r="G1803" s="26">
        <v>95</v>
      </c>
      <c r="H1803" s="26">
        <v>29</v>
      </c>
      <c r="I1803" s="27">
        <v>45477</v>
      </c>
      <c r="J1803" s="26" t="s">
        <v>80</v>
      </c>
      <c r="K1803" s="26" t="s">
        <v>6462</v>
      </c>
      <c r="L1803" s="26">
        <v>31</v>
      </c>
      <c r="M1803" s="26" t="s">
        <v>23</v>
      </c>
      <c r="N1803" s="27">
        <v>45463</v>
      </c>
      <c r="O1803" s="26" t="s">
        <v>84</v>
      </c>
      <c r="P1803" s="26">
        <v>51.622399999999999</v>
      </c>
      <c r="Q1803" s="26">
        <v>3.9866000000000001</v>
      </c>
      <c r="R1803" s="28">
        <f t="shared" si="85"/>
        <v>14</v>
      </c>
      <c r="S1803" t="str">
        <f t="shared" si="86"/>
        <v>0</v>
      </c>
      <c r="T1803" t="str">
        <f t="shared" si="84"/>
        <v>0</v>
      </c>
    </row>
    <row r="1804" spans="1:20" hidden="1" x14ac:dyDescent="0.3">
      <c r="A1804" s="23" t="s">
        <v>2612</v>
      </c>
      <c r="B1804" s="23" t="s">
        <v>2613</v>
      </c>
      <c r="C1804" s="23" t="s">
        <v>19</v>
      </c>
      <c r="D1804" s="23">
        <v>699.48</v>
      </c>
      <c r="E1804" s="23">
        <v>13</v>
      </c>
      <c r="F1804" s="23" t="s">
        <v>27</v>
      </c>
      <c r="G1804" s="23">
        <v>84</v>
      </c>
      <c r="H1804" s="23">
        <v>14</v>
      </c>
      <c r="I1804" s="24">
        <v>45476</v>
      </c>
      <c r="J1804" s="23" t="s">
        <v>33</v>
      </c>
      <c r="K1804" s="23" t="s">
        <v>2609</v>
      </c>
      <c r="L1804" s="23">
        <v>36</v>
      </c>
      <c r="M1804" s="23" t="s">
        <v>23</v>
      </c>
      <c r="N1804" s="24">
        <v>45364</v>
      </c>
      <c r="O1804" s="23" t="s">
        <v>49</v>
      </c>
      <c r="P1804" s="23">
        <v>53.561900000000001</v>
      </c>
      <c r="Q1804" s="23">
        <v>17.2254</v>
      </c>
      <c r="R1804" s="25">
        <f t="shared" si="85"/>
        <v>112</v>
      </c>
      <c r="S1804" t="str">
        <f t="shared" si="86"/>
        <v>1</v>
      </c>
      <c r="T1804" t="str">
        <f t="shared" si="84"/>
        <v>1</v>
      </c>
    </row>
    <row r="1805" spans="1:20" hidden="1" x14ac:dyDescent="0.3">
      <c r="A1805" s="26" t="s">
        <v>3155</v>
      </c>
      <c r="B1805" s="26" t="s">
        <v>3156</v>
      </c>
      <c r="C1805" s="26" t="s">
        <v>32</v>
      </c>
      <c r="D1805" s="26">
        <v>846.1</v>
      </c>
      <c r="E1805" s="26">
        <v>704</v>
      </c>
      <c r="F1805" s="26" t="s">
        <v>47</v>
      </c>
      <c r="G1805" s="26">
        <v>20</v>
      </c>
      <c r="H1805" s="26">
        <v>18</v>
      </c>
      <c r="I1805" s="27">
        <v>45670</v>
      </c>
      <c r="J1805" s="26" t="s">
        <v>73</v>
      </c>
      <c r="K1805" s="26" t="s">
        <v>3148</v>
      </c>
      <c r="L1805" s="26">
        <v>8</v>
      </c>
      <c r="M1805" s="26" t="s">
        <v>38</v>
      </c>
      <c r="N1805" s="27">
        <v>45356</v>
      </c>
      <c r="O1805" s="26" t="s">
        <v>29</v>
      </c>
      <c r="P1805" s="26">
        <v>43.132599999999996</v>
      </c>
      <c r="Q1805" s="26">
        <v>1.292</v>
      </c>
      <c r="R1805" s="28">
        <f t="shared" si="85"/>
        <v>314</v>
      </c>
      <c r="S1805" t="str">
        <f t="shared" si="86"/>
        <v>0</v>
      </c>
      <c r="T1805" t="str">
        <f t="shared" si="84"/>
        <v>0</v>
      </c>
    </row>
    <row r="1806" spans="1:20" x14ac:dyDescent="0.3">
      <c r="A1806" s="23" t="s">
        <v>9442</v>
      </c>
      <c r="B1806" s="23" t="s">
        <v>9443</v>
      </c>
      <c r="C1806" s="23" t="s">
        <v>32</v>
      </c>
      <c r="D1806" s="23">
        <v>293.41000000000003</v>
      </c>
      <c r="E1806" s="23">
        <v>154</v>
      </c>
      <c r="F1806" s="23" t="s">
        <v>27</v>
      </c>
      <c r="G1806" s="23">
        <v>72</v>
      </c>
      <c r="H1806" s="23">
        <v>27</v>
      </c>
      <c r="I1806" s="24">
        <v>45548</v>
      </c>
      <c r="J1806" s="23" t="s">
        <v>118</v>
      </c>
      <c r="K1806" s="23" t="s">
        <v>9444</v>
      </c>
      <c r="L1806" s="23">
        <v>31</v>
      </c>
      <c r="M1806" s="23" t="s">
        <v>23</v>
      </c>
      <c r="N1806" s="24">
        <v>45320</v>
      </c>
      <c r="O1806" s="23" t="s">
        <v>84</v>
      </c>
      <c r="P1806" s="23">
        <v>53.0886</v>
      </c>
      <c r="Q1806" s="23">
        <v>6.3090999999999999</v>
      </c>
      <c r="R1806" s="25">
        <f t="shared" si="85"/>
        <v>228</v>
      </c>
      <c r="S1806" t="str">
        <f t="shared" si="86"/>
        <v>0</v>
      </c>
      <c r="T1806" t="str">
        <f t="shared" si="84"/>
        <v>0</v>
      </c>
    </row>
    <row r="1807" spans="1:20" x14ac:dyDescent="0.3">
      <c r="A1807" s="26" t="s">
        <v>5149</v>
      </c>
      <c r="B1807" s="26" t="s">
        <v>5150</v>
      </c>
      <c r="C1807" s="26" t="s">
        <v>65</v>
      </c>
      <c r="D1807" s="26">
        <v>249.8</v>
      </c>
      <c r="E1807" s="26">
        <v>100</v>
      </c>
      <c r="F1807" s="26" t="s">
        <v>27</v>
      </c>
      <c r="G1807" s="26">
        <v>77</v>
      </c>
      <c r="H1807" s="26">
        <v>25</v>
      </c>
      <c r="I1807" s="27">
        <v>45419</v>
      </c>
      <c r="J1807" s="26" t="s">
        <v>126</v>
      </c>
      <c r="K1807" s="26" t="s">
        <v>5146</v>
      </c>
      <c r="L1807" s="26">
        <v>34</v>
      </c>
      <c r="M1807" s="26" t="s">
        <v>23</v>
      </c>
      <c r="N1807" s="27">
        <v>45250</v>
      </c>
      <c r="O1807" s="26" t="s">
        <v>29</v>
      </c>
      <c r="P1807" s="26">
        <v>42.870899999999999</v>
      </c>
      <c r="Q1807" s="26">
        <v>0.85240000000000005</v>
      </c>
      <c r="R1807" s="28">
        <f t="shared" si="85"/>
        <v>169</v>
      </c>
      <c r="S1807" t="str">
        <f t="shared" si="86"/>
        <v>0</v>
      </c>
      <c r="T1807" t="str">
        <f t="shared" si="84"/>
        <v>0</v>
      </c>
    </row>
    <row r="1808" spans="1:20" hidden="1" x14ac:dyDescent="0.3">
      <c r="A1808" s="23" t="s">
        <v>3743</v>
      </c>
      <c r="B1808" s="23" t="s">
        <v>3744</v>
      </c>
      <c r="C1808" s="23" t="s">
        <v>55</v>
      </c>
      <c r="D1808" s="23">
        <v>684.63</v>
      </c>
      <c r="E1808" s="23">
        <v>571</v>
      </c>
      <c r="F1808" s="23" t="s">
        <v>20</v>
      </c>
      <c r="G1808" s="23">
        <v>27</v>
      </c>
      <c r="H1808" s="23">
        <v>23</v>
      </c>
      <c r="I1808" s="24">
        <v>45755</v>
      </c>
      <c r="J1808" s="23" t="s">
        <v>104</v>
      </c>
      <c r="K1808" s="23" t="s">
        <v>3742</v>
      </c>
      <c r="L1808" s="23">
        <v>7</v>
      </c>
      <c r="M1808" s="23" t="s">
        <v>23</v>
      </c>
      <c r="N1808" s="24">
        <v>45489</v>
      </c>
      <c r="O1808" s="23" t="s">
        <v>138</v>
      </c>
      <c r="P1808" s="23">
        <v>47.204599999999999</v>
      </c>
      <c r="Q1808" s="23">
        <v>-0.78100000000000003</v>
      </c>
      <c r="R1808" s="25">
        <f t="shared" si="85"/>
        <v>266</v>
      </c>
      <c r="S1808" t="str">
        <f t="shared" si="86"/>
        <v>0</v>
      </c>
      <c r="T1808" t="str">
        <f t="shared" si="84"/>
        <v>0</v>
      </c>
    </row>
    <row r="1809" spans="1:20" x14ac:dyDescent="0.3">
      <c r="A1809" s="26" t="s">
        <v>814</v>
      </c>
      <c r="B1809" s="26" t="s">
        <v>815</v>
      </c>
      <c r="C1809" s="26" t="s">
        <v>32</v>
      </c>
      <c r="D1809" s="26">
        <v>203.2</v>
      </c>
      <c r="E1809" s="26">
        <v>42</v>
      </c>
      <c r="F1809" s="26" t="s">
        <v>27</v>
      </c>
      <c r="G1809" s="26">
        <v>37</v>
      </c>
      <c r="H1809" s="26">
        <v>19</v>
      </c>
      <c r="I1809" s="27">
        <v>45650</v>
      </c>
      <c r="J1809" s="26" t="s">
        <v>80</v>
      </c>
      <c r="K1809" s="26" t="s">
        <v>807</v>
      </c>
      <c r="L1809" s="26">
        <v>49</v>
      </c>
      <c r="M1809" s="26" t="s">
        <v>23</v>
      </c>
      <c r="N1809" s="27">
        <v>45492</v>
      </c>
      <c r="O1809" s="26" t="s">
        <v>90</v>
      </c>
      <c r="P1809" s="26">
        <v>48.709299999999999</v>
      </c>
      <c r="Q1809" s="26">
        <v>15.9726</v>
      </c>
      <c r="R1809" s="28">
        <f t="shared" si="85"/>
        <v>158</v>
      </c>
      <c r="S1809" t="str">
        <f t="shared" si="86"/>
        <v>0</v>
      </c>
      <c r="T1809" t="str">
        <f t="shared" si="84"/>
        <v>0</v>
      </c>
    </row>
    <row r="1810" spans="1:20" x14ac:dyDescent="0.3">
      <c r="A1810" s="23" t="s">
        <v>7362</v>
      </c>
      <c r="B1810" s="23" t="s">
        <v>7363</v>
      </c>
      <c r="C1810" s="23" t="s">
        <v>72</v>
      </c>
      <c r="D1810" s="23">
        <v>643.44000000000005</v>
      </c>
      <c r="E1810" s="23">
        <v>192</v>
      </c>
      <c r="F1810" s="23" t="s">
        <v>27</v>
      </c>
      <c r="G1810" s="23">
        <v>51</v>
      </c>
      <c r="H1810" s="23">
        <v>10</v>
      </c>
      <c r="I1810" s="24">
        <v>45762</v>
      </c>
      <c r="J1810" s="23" t="s">
        <v>268</v>
      </c>
      <c r="K1810" s="23" t="s">
        <v>7357</v>
      </c>
      <c r="L1810" s="23">
        <v>31</v>
      </c>
      <c r="M1810" s="23" t="s">
        <v>23</v>
      </c>
      <c r="N1810" s="24">
        <v>45435</v>
      </c>
      <c r="O1810" s="23" t="s">
        <v>84</v>
      </c>
      <c r="P1810" s="23">
        <v>52.076799999999999</v>
      </c>
      <c r="Q1810" s="23">
        <v>3.4523999999999999</v>
      </c>
      <c r="R1810" s="25">
        <f t="shared" si="85"/>
        <v>327</v>
      </c>
      <c r="S1810" t="str">
        <f t="shared" si="86"/>
        <v>0</v>
      </c>
      <c r="T1810" t="str">
        <f t="shared" si="84"/>
        <v>0</v>
      </c>
    </row>
    <row r="1811" spans="1:20" hidden="1" x14ac:dyDescent="0.3">
      <c r="A1811" s="26" t="s">
        <v>4030</v>
      </c>
      <c r="B1811" s="26" t="s">
        <v>4031</v>
      </c>
      <c r="C1811" s="26" t="s">
        <v>72</v>
      </c>
      <c r="D1811" s="26">
        <v>103.48</v>
      </c>
      <c r="E1811" s="26">
        <v>310</v>
      </c>
      <c r="F1811" s="26" t="s">
        <v>20</v>
      </c>
      <c r="G1811" s="26">
        <v>69</v>
      </c>
      <c r="H1811" s="26">
        <v>10</v>
      </c>
      <c r="I1811" s="27">
        <v>45288</v>
      </c>
      <c r="J1811" s="26" t="s">
        <v>28</v>
      </c>
      <c r="K1811" s="26" t="s">
        <v>4032</v>
      </c>
      <c r="L1811" s="26">
        <v>42</v>
      </c>
      <c r="M1811" s="26" t="s">
        <v>38</v>
      </c>
      <c r="N1811" s="27">
        <v>45205</v>
      </c>
      <c r="O1811" s="26" t="s">
        <v>77</v>
      </c>
      <c r="P1811" s="26">
        <v>50.777099999999997</v>
      </c>
      <c r="Q1811" s="26">
        <v>2.6972999999999998</v>
      </c>
      <c r="R1811" s="28">
        <f t="shared" si="85"/>
        <v>83</v>
      </c>
      <c r="S1811" t="str">
        <f t="shared" si="86"/>
        <v>0</v>
      </c>
      <c r="T1811" t="str">
        <f t="shared" si="84"/>
        <v>0</v>
      </c>
    </row>
    <row r="1812" spans="1:20" hidden="1" x14ac:dyDescent="0.3">
      <c r="A1812" s="23" t="s">
        <v>6478</v>
      </c>
      <c r="B1812" s="23" t="s">
        <v>6479</v>
      </c>
      <c r="C1812" s="23" t="s">
        <v>36</v>
      </c>
      <c r="D1812" s="23">
        <v>623.94000000000005</v>
      </c>
      <c r="E1812" s="23">
        <v>620</v>
      </c>
      <c r="F1812" s="23" t="s">
        <v>20</v>
      </c>
      <c r="G1812" s="23">
        <v>31</v>
      </c>
      <c r="H1812" s="23">
        <v>7</v>
      </c>
      <c r="I1812" s="24">
        <v>45646</v>
      </c>
      <c r="J1812" s="23" t="s">
        <v>126</v>
      </c>
      <c r="K1812" s="23" t="s">
        <v>6477</v>
      </c>
      <c r="L1812" s="23">
        <v>40</v>
      </c>
      <c r="M1812" s="23" t="s">
        <v>23</v>
      </c>
      <c r="N1812" s="24">
        <v>45393</v>
      </c>
      <c r="O1812" s="23" t="s">
        <v>138</v>
      </c>
      <c r="P1812" s="23">
        <v>50.377499999999998</v>
      </c>
      <c r="Q1812" s="23">
        <v>8.9398</v>
      </c>
      <c r="R1812" s="25">
        <f t="shared" si="85"/>
        <v>253</v>
      </c>
      <c r="S1812" t="str">
        <f t="shared" si="86"/>
        <v>0</v>
      </c>
      <c r="T1812" t="str">
        <f t="shared" si="84"/>
        <v>0</v>
      </c>
    </row>
    <row r="1813" spans="1:20" hidden="1" x14ac:dyDescent="0.3">
      <c r="A1813" s="26" t="s">
        <v>6658</v>
      </c>
      <c r="B1813" s="26" t="s">
        <v>6659</v>
      </c>
      <c r="C1813" s="26" t="s">
        <v>36</v>
      </c>
      <c r="D1813" s="26">
        <v>518.27</v>
      </c>
      <c r="E1813" s="26">
        <v>604</v>
      </c>
      <c r="F1813" s="26" t="s">
        <v>20</v>
      </c>
      <c r="G1813" s="26">
        <v>49</v>
      </c>
      <c r="H1813" s="26">
        <v>26</v>
      </c>
      <c r="I1813" s="27">
        <v>45098</v>
      </c>
      <c r="J1813" s="26" t="s">
        <v>204</v>
      </c>
      <c r="K1813" s="26" t="s">
        <v>6657</v>
      </c>
      <c r="L1813" s="26">
        <v>5</v>
      </c>
      <c r="M1813" s="26" t="s">
        <v>23</v>
      </c>
      <c r="N1813" s="27">
        <v>45056</v>
      </c>
      <c r="O1813" s="26" t="s">
        <v>112</v>
      </c>
      <c r="P1813" s="26">
        <v>51.567500000000003</v>
      </c>
      <c r="Q1813" s="26">
        <v>-1.4360999999999999</v>
      </c>
      <c r="R1813" s="28">
        <f t="shared" si="85"/>
        <v>42</v>
      </c>
      <c r="S1813" t="str">
        <f t="shared" si="86"/>
        <v>0</v>
      </c>
      <c r="T1813" t="str">
        <f t="shared" si="84"/>
        <v>0</v>
      </c>
    </row>
    <row r="1814" spans="1:20" hidden="1" x14ac:dyDescent="0.3">
      <c r="A1814" s="23" t="s">
        <v>976</v>
      </c>
      <c r="B1814" s="23" t="s">
        <v>977</v>
      </c>
      <c r="C1814" s="23" t="s">
        <v>55</v>
      </c>
      <c r="D1814" s="23">
        <v>122.77</v>
      </c>
      <c r="E1814" s="23">
        <v>727</v>
      </c>
      <c r="F1814" s="23" t="s">
        <v>47</v>
      </c>
      <c r="G1814" s="23">
        <v>71</v>
      </c>
      <c r="H1814" s="23">
        <v>10</v>
      </c>
      <c r="I1814" s="24">
        <v>45734</v>
      </c>
      <c r="J1814" s="23" t="s">
        <v>100</v>
      </c>
      <c r="K1814" s="23" t="s">
        <v>978</v>
      </c>
      <c r="L1814" s="23">
        <v>39</v>
      </c>
      <c r="M1814" s="23" t="s">
        <v>38</v>
      </c>
      <c r="N1814" s="24">
        <v>45486</v>
      </c>
      <c r="O1814" s="23" t="s">
        <v>24</v>
      </c>
      <c r="P1814" s="23">
        <v>48.001199999999997</v>
      </c>
      <c r="Q1814" s="23">
        <v>12.538600000000001</v>
      </c>
      <c r="R1814" s="25">
        <f t="shared" si="85"/>
        <v>248</v>
      </c>
      <c r="S1814" t="str">
        <f t="shared" si="86"/>
        <v>0</v>
      </c>
      <c r="T1814" t="str">
        <f t="shared" si="84"/>
        <v>0</v>
      </c>
    </row>
    <row r="1815" spans="1:20" hidden="1" x14ac:dyDescent="0.3">
      <c r="A1815" s="26" t="s">
        <v>2491</v>
      </c>
      <c r="B1815" s="26" t="s">
        <v>2492</v>
      </c>
      <c r="C1815" s="26" t="s">
        <v>19</v>
      </c>
      <c r="D1815" s="26">
        <v>652.61</v>
      </c>
      <c r="E1815" s="26">
        <v>464</v>
      </c>
      <c r="F1815" s="26" t="s">
        <v>20</v>
      </c>
      <c r="G1815" s="26">
        <v>12</v>
      </c>
      <c r="H1815" s="26">
        <v>14</v>
      </c>
      <c r="I1815" s="27">
        <v>45641</v>
      </c>
      <c r="J1815" s="26" t="s">
        <v>459</v>
      </c>
      <c r="K1815" s="26" t="s">
        <v>2490</v>
      </c>
      <c r="L1815" s="26">
        <v>16</v>
      </c>
      <c r="M1815" s="26" t="s">
        <v>23</v>
      </c>
      <c r="N1815" s="27">
        <v>45355</v>
      </c>
      <c r="O1815" s="26" t="s">
        <v>84</v>
      </c>
      <c r="P1815" s="26">
        <v>51.737699999999997</v>
      </c>
      <c r="Q1815" s="26">
        <v>5.9561000000000002</v>
      </c>
      <c r="R1815" s="28">
        <f t="shared" si="85"/>
        <v>286</v>
      </c>
      <c r="S1815" t="str">
        <f t="shared" si="86"/>
        <v>0</v>
      </c>
      <c r="T1815" t="str">
        <f t="shared" si="84"/>
        <v>0</v>
      </c>
    </row>
    <row r="1816" spans="1:20" x14ac:dyDescent="0.3">
      <c r="A1816" s="23" t="s">
        <v>9664</v>
      </c>
      <c r="B1816" s="23" t="s">
        <v>9665</v>
      </c>
      <c r="C1816" s="23" t="s">
        <v>36</v>
      </c>
      <c r="D1816" s="23">
        <v>452.09</v>
      </c>
      <c r="E1816" s="23">
        <v>162</v>
      </c>
      <c r="F1816" s="23" t="s">
        <v>27</v>
      </c>
      <c r="G1816" s="23">
        <v>80</v>
      </c>
      <c r="H1816" s="23">
        <v>5</v>
      </c>
      <c r="I1816" s="24">
        <v>45555</v>
      </c>
      <c r="J1816" s="23" t="s">
        <v>48</v>
      </c>
      <c r="K1816" s="23" t="s">
        <v>9666</v>
      </c>
      <c r="L1816" s="23">
        <v>39</v>
      </c>
      <c r="M1816" s="23" t="s">
        <v>23</v>
      </c>
      <c r="N1816" s="24">
        <v>45203</v>
      </c>
      <c r="O1816" s="23" t="s">
        <v>77</v>
      </c>
      <c r="P1816" s="23">
        <v>50.245800000000003</v>
      </c>
      <c r="Q1816" s="23">
        <v>3.0676999999999999</v>
      </c>
      <c r="R1816" s="25">
        <f t="shared" si="85"/>
        <v>352</v>
      </c>
      <c r="S1816" t="str">
        <f t="shared" si="86"/>
        <v>0</v>
      </c>
      <c r="T1816" t="str">
        <f t="shared" si="84"/>
        <v>0</v>
      </c>
    </row>
    <row r="1817" spans="1:20" hidden="1" x14ac:dyDescent="0.3">
      <c r="A1817" s="26" t="s">
        <v>3104</v>
      </c>
      <c r="B1817" s="26" t="s">
        <v>3105</v>
      </c>
      <c r="C1817" s="26" t="s">
        <v>55</v>
      </c>
      <c r="D1817" s="26">
        <v>224.94</v>
      </c>
      <c r="E1817" s="26">
        <v>350</v>
      </c>
      <c r="F1817" s="26" t="s">
        <v>20</v>
      </c>
      <c r="G1817" s="26">
        <v>72</v>
      </c>
      <c r="H1817" s="26">
        <v>25</v>
      </c>
      <c r="I1817" s="27">
        <v>45396</v>
      </c>
      <c r="J1817" s="26" t="s">
        <v>163</v>
      </c>
      <c r="K1817" s="26" t="s">
        <v>3103</v>
      </c>
      <c r="L1817" s="26">
        <v>22</v>
      </c>
      <c r="M1817" s="26" t="s">
        <v>23</v>
      </c>
      <c r="N1817" s="27">
        <v>45354</v>
      </c>
      <c r="O1817" s="26" t="s">
        <v>49</v>
      </c>
      <c r="P1817" s="26">
        <v>51.355400000000003</v>
      </c>
      <c r="Q1817" s="26">
        <v>15.226699999999999</v>
      </c>
      <c r="R1817" s="28">
        <f t="shared" si="85"/>
        <v>42</v>
      </c>
      <c r="S1817" t="str">
        <f t="shared" si="86"/>
        <v>0</v>
      </c>
      <c r="T1817" t="str">
        <f t="shared" si="84"/>
        <v>0</v>
      </c>
    </row>
    <row r="1818" spans="1:20" x14ac:dyDescent="0.3">
      <c r="A1818" s="23" t="s">
        <v>9465</v>
      </c>
      <c r="B1818" s="23" t="s">
        <v>9466</v>
      </c>
      <c r="C1818" s="23" t="s">
        <v>55</v>
      </c>
      <c r="D1818" s="23">
        <v>359.85</v>
      </c>
      <c r="E1818" s="23">
        <v>233</v>
      </c>
      <c r="F1818" s="23" t="s">
        <v>27</v>
      </c>
      <c r="G1818" s="23">
        <v>29</v>
      </c>
      <c r="H1818" s="23">
        <v>22</v>
      </c>
      <c r="I1818" s="24">
        <v>45477</v>
      </c>
      <c r="J1818" s="23" t="s">
        <v>80</v>
      </c>
      <c r="K1818" s="23" t="s">
        <v>9464</v>
      </c>
      <c r="L1818" s="23">
        <v>41</v>
      </c>
      <c r="M1818" s="23" t="s">
        <v>23</v>
      </c>
      <c r="N1818" s="24">
        <v>45390</v>
      </c>
      <c r="O1818" s="23" t="s">
        <v>112</v>
      </c>
      <c r="P1818" s="23">
        <v>54.976599999999998</v>
      </c>
      <c r="Q1818" s="23">
        <v>-7.7904999999999998</v>
      </c>
      <c r="R1818" s="25">
        <f t="shared" si="85"/>
        <v>87</v>
      </c>
      <c r="S1818" t="str">
        <f t="shared" si="86"/>
        <v>0</v>
      </c>
      <c r="T1818" t="str">
        <f t="shared" si="84"/>
        <v>0</v>
      </c>
    </row>
    <row r="1819" spans="1:20" hidden="1" x14ac:dyDescent="0.3">
      <c r="A1819" s="26" t="s">
        <v>9762</v>
      </c>
      <c r="B1819" s="26" t="s">
        <v>9763</v>
      </c>
      <c r="C1819" s="26" t="s">
        <v>65</v>
      </c>
      <c r="D1819" s="26">
        <v>497.18</v>
      </c>
      <c r="E1819" s="26">
        <v>927</v>
      </c>
      <c r="F1819" s="26" t="s">
        <v>47</v>
      </c>
      <c r="G1819" s="26">
        <v>80</v>
      </c>
      <c r="H1819" s="26">
        <v>11</v>
      </c>
      <c r="I1819" s="27">
        <v>45780</v>
      </c>
      <c r="J1819" s="26" t="s">
        <v>104</v>
      </c>
      <c r="K1819" s="26" t="s">
        <v>9761</v>
      </c>
      <c r="L1819" s="26">
        <v>27</v>
      </c>
      <c r="M1819" s="26" t="s">
        <v>23</v>
      </c>
      <c r="N1819" s="27">
        <v>45474</v>
      </c>
      <c r="O1819" s="26" t="s">
        <v>49</v>
      </c>
      <c r="P1819" s="26">
        <v>52.058500000000002</v>
      </c>
      <c r="Q1819" s="26">
        <v>22.963699999999999</v>
      </c>
      <c r="R1819" s="28">
        <f t="shared" si="85"/>
        <v>306</v>
      </c>
      <c r="S1819" t="str">
        <f t="shared" si="86"/>
        <v>0</v>
      </c>
      <c r="T1819" t="str">
        <f t="shared" si="84"/>
        <v>0</v>
      </c>
    </row>
    <row r="1820" spans="1:20" hidden="1" x14ac:dyDescent="0.3">
      <c r="A1820" s="23" t="s">
        <v>8126</v>
      </c>
      <c r="B1820" s="23" t="s">
        <v>8127</v>
      </c>
      <c r="C1820" s="23" t="s">
        <v>32</v>
      </c>
      <c r="D1820" s="23">
        <v>100.64</v>
      </c>
      <c r="E1820" s="23">
        <v>402</v>
      </c>
      <c r="F1820" s="23" t="s">
        <v>20</v>
      </c>
      <c r="G1820" s="23">
        <v>80</v>
      </c>
      <c r="H1820" s="23">
        <v>29</v>
      </c>
      <c r="I1820" s="24">
        <v>45662</v>
      </c>
      <c r="J1820" s="23" t="s">
        <v>385</v>
      </c>
      <c r="K1820" s="23" t="s">
        <v>8123</v>
      </c>
      <c r="L1820" s="23">
        <v>37</v>
      </c>
      <c r="M1820" s="23" t="s">
        <v>23</v>
      </c>
      <c r="N1820" s="24">
        <v>45495</v>
      </c>
      <c r="O1820" s="23" t="s">
        <v>138</v>
      </c>
      <c r="P1820" s="23">
        <v>49.511200000000002</v>
      </c>
      <c r="Q1820" s="23">
        <v>7.7885999999999997</v>
      </c>
      <c r="R1820" s="25">
        <f t="shared" si="85"/>
        <v>167</v>
      </c>
      <c r="S1820" t="str">
        <f t="shared" si="86"/>
        <v>0</v>
      </c>
      <c r="T1820" t="str">
        <f t="shared" si="84"/>
        <v>0</v>
      </c>
    </row>
    <row r="1821" spans="1:20" hidden="1" x14ac:dyDescent="0.3">
      <c r="A1821" s="26" t="s">
        <v>10602</v>
      </c>
      <c r="B1821" s="26" t="s">
        <v>10603</v>
      </c>
      <c r="C1821" s="26" t="s">
        <v>65</v>
      </c>
      <c r="D1821" s="26">
        <v>958.03</v>
      </c>
      <c r="E1821" s="26">
        <v>350</v>
      </c>
      <c r="F1821" s="26" t="s">
        <v>20</v>
      </c>
      <c r="G1821" s="26">
        <v>35</v>
      </c>
      <c r="H1821" s="26">
        <v>7</v>
      </c>
      <c r="I1821" s="27">
        <v>45641</v>
      </c>
      <c r="J1821" s="26" t="s">
        <v>61</v>
      </c>
      <c r="K1821" s="26" t="s">
        <v>10604</v>
      </c>
      <c r="L1821" s="26">
        <v>18</v>
      </c>
      <c r="M1821" s="26" t="s">
        <v>23</v>
      </c>
      <c r="N1821" s="27">
        <v>45422</v>
      </c>
      <c r="O1821" s="26" t="s">
        <v>24</v>
      </c>
      <c r="P1821" s="26">
        <v>54.307600000000001</v>
      </c>
      <c r="Q1821" s="26">
        <v>6.8512000000000004</v>
      </c>
      <c r="R1821" s="28">
        <f t="shared" si="85"/>
        <v>219</v>
      </c>
      <c r="S1821" t="str">
        <f t="shared" si="86"/>
        <v>0</v>
      </c>
      <c r="T1821" t="str">
        <f t="shared" si="84"/>
        <v>0</v>
      </c>
    </row>
    <row r="1822" spans="1:20" x14ac:dyDescent="0.3">
      <c r="A1822" s="23" t="s">
        <v>2148</v>
      </c>
      <c r="B1822" s="23" t="s">
        <v>2149</v>
      </c>
      <c r="C1822" s="23" t="s">
        <v>32</v>
      </c>
      <c r="D1822" s="23">
        <v>668.91</v>
      </c>
      <c r="E1822" s="23">
        <v>166</v>
      </c>
      <c r="F1822" s="23" t="s">
        <v>27</v>
      </c>
      <c r="G1822" s="23">
        <v>50</v>
      </c>
      <c r="H1822" s="23">
        <v>20</v>
      </c>
      <c r="I1822" s="24">
        <v>45427</v>
      </c>
      <c r="J1822" s="23" t="s">
        <v>224</v>
      </c>
      <c r="K1822" s="23" t="s">
        <v>2150</v>
      </c>
      <c r="L1822" s="23">
        <v>48</v>
      </c>
      <c r="M1822" s="23" t="s">
        <v>23</v>
      </c>
      <c r="N1822" s="24">
        <v>45294</v>
      </c>
      <c r="O1822" s="23" t="s">
        <v>84</v>
      </c>
      <c r="P1822" s="23">
        <v>51.147599999999997</v>
      </c>
      <c r="Q1822" s="23">
        <v>5.4722999999999997</v>
      </c>
      <c r="R1822" s="25">
        <f t="shared" si="85"/>
        <v>133</v>
      </c>
      <c r="S1822" t="str">
        <f t="shared" si="86"/>
        <v>0</v>
      </c>
      <c r="T1822" t="str">
        <f t="shared" si="84"/>
        <v>0</v>
      </c>
    </row>
    <row r="1823" spans="1:20" x14ac:dyDescent="0.3">
      <c r="A1823" s="26" t="s">
        <v>8184</v>
      </c>
      <c r="B1823" s="26" t="s">
        <v>8185</v>
      </c>
      <c r="C1823" s="26" t="s">
        <v>19</v>
      </c>
      <c r="D1823" s="26">
        <v>111.51</v>
      </c>
      <c r="E1823" s="26">
        <v>147</v>
      </c>
      <c r="F1823" s="26" t="s">
        <v>27</v>
      </c>
      <c r="G1823" s="26">
        <v>12</v>
      </c>
      <c r="H1823" s="26">
        <v>18</v>
      </c>
      <c r="I1823" s="27">
        <v>45067</v>
      </c>
      <c r="J1823" s="26" t="s">
        <v>328</v>
      </c>
      <c r="K1823" s="26" t="s">
        <v>8183</v>
      </c>
      <c r="L1823" s="26">
        <v>5</v>
      </c>
      <c r="M1823" s="26" t="s">
        <v>23</v>
      </c>
      <c r="N1823" s="27">
        <v>45016</v>
      </c>
      <c r="O1823" s="26" t="s">
        <v>84</v>
      </c>
      <c r="P1823" s="26">
        <v>53.213700000000003</v>
      </c>
      <c r="Q1823" s="26">
        <v>7.1</v>
      </c>
      <c r="R1823" s="28">
        <f t="shared" si="85"/>
        <v>51</v>
      </c>
      <c r="S1823" t="str">
        <f t="shared" si="86"/>
        <v>0</v>
      </c>
      <c r="T1823" t="str">
        <f t="shared" si="84"/>
        <v>0</v>
      </c>
    </row>
    <row r="1824" spans="1:20" hidden="1" x14ac:dyDescent="0.3">
      <c r="A1824" s="23" t="s">
        <v>5878</v>
      </c>
      <c r="B1824" s="23" t="s">
        <v>5879</v>
      </c>
      <c r="C1824" s="23" t="s">
        <v>19</v>
      </c>
      <c r="D1824" s="23">
        <v>824.63</v>
      </c>
      <c r="E1824" s="23">
        <v>27</v>
      </c>
      <c r="F1824" s="23" t="s">
        <v>27</v>
      </c>
      <c r="G1824" s="23">
        <v>52</v>
      </c>
      <c r="H1824" s="23">
        <v>11</v>
      </c>
      <c r="I1824" s="24">
        <v>45301</v>
      </c>
      <c r="J1824" s="23" t="s">
        <v>33</v>
      </c>
      <c r="K1824" s="23" t="s">
        <v>5875</v>
      </c>
      <c r="L1824" s="23">
        <v>31</v>
      </c>
      <c r="M1824" s="23" t="s">
        <v>23</v>
      </c>
      <c r="N1824" s="24">
        <v>45117</v>
      </c>
      <c r="O1824" s="23" t="s">
        <v>90</v>
      </c>
      <c r="P1824" s="23">
        <v>46.520299999999999</v>
      </c>
      <c r="Q1824" s="23">
        <v>12.2395</v>
      </c>
      <c r="R1824" s="25">
        <f t="shared" si="85"/>
        <v>184</v>
      </c>
      <c r="S1824" t="str">
        <f t="shared" si="86"/>
        <v>1</v>
      </c>
      <c r="T1824" t="str">
        <f t="shared" si="84"/>
        <v>1</v>
      </c>
    </row>
    <row r="1825" spans="1:20" x14ac:dyDescent="0.3">
      <c r="A1825" s="26" t="s">
        <v>1697</v>
      </c>
      <c r="B1825" s="26" t="s">
        <v>1698</v>
      </c>
      <c r="C1825" s="26" t="s">
        <v>19</v>
      </c>
      <c r="D1825" s="26">
        <v>329.33</v>
      </c>
      <c r="E1825" s="26">
        <v>258</v>
      </c>
      <c r="F1825" s="26" t="s">
        <v>27</v>
      </c>
      <c r="G1825" s="26">
        <v>26</v>
      </c>
      <c r="H1825" s="26">
        <v>20</v>
      </c>
      <c r="I1825" s="27">
        <v>45033</v>
      </c>
      <c r="J1825" s="26" t="s">
        <v>360</v>
      </c>
      <c r="K1825" s="26" t="s">
        <v>1696</v>
      </c>
      <c r="L1825" s="26">
        <v>28</v>
      </c>
      <c r="M1825" s="26" t="s">
        <v>23</v>
      </c>
      <c r="N1825" s="27">
        <v>45022</v>
      </c>
      <c r="O1825" s="26" t="s">
        <v>90</v>
      </c>
      <c r="P1825" s="26">
        <v>46.953499999999998</v>
      </c>
      <c r="Q1825" s="26">
        <v>15.3209</v>
      </c>
      <c r="R1825" s="28">
        <f t="shared" si="85"/>
        <v>11</v>
      </c>
      <c r="S1825" t="str">
        <f t="shared" si="86"/>
        <v>0</v>
      </c>
      <c r="T1825" t="str">
        <f t="shared" si="84"/>
        <v>0</v>
      </c>
    </row>
    <row r="1826" spans="1:20" hidden="1" x14ac:dyDescent="0.3">
      <c r="A1826" s="23" t="s">
        <v>1349</v>
      </c>
      <c r="B1826" s="23" t="s">
        <v>1350</v>
      </c>
      <c r="C1826" s="23" t="s">
        <v>55</v>
      </c>
      <c r="D1826" s="23">
        <v>600.83000000000004</v>
      </c>
      <c r="E1826" s="23">
        <v>927</v>
      </c>
      <c r="F1826" s="23" t="s">
        <v>47</v>
      </c>
      <c r="G1826" s="23">
        <v>93</v>
      </c>
      <c r="H1826" s="23">
        <v>25</v>
      </c>
      <c r="I1826" s="24">
        <v>45377</v>
      </c>
      <c r="J1826" s="23" t="s">
        <v>48</v>
      </c>
      <c r="K1826" s="23" t="s">
        <v>1344</v>
      </c>
      <c r="L1826" s="23">
        <v>6</v>
      </c>
      <c r="M1826" s="23" t="s">
        <v>38</v>
      </c>
      <c r="N1826" s="24">
        <v>45227</v>
      </c>
      <c r="O1826" s="23" t="s">
        <v>138</v>
      </c>
      <c r="P1826" s="23">
        <v>47.573900000000002</v>
      </c>
      <c r="Q1826" s="23">
        <v>-3.3496000000000001</v>
      </c>
      <c r="R1826" s="25">
        <f t="shared" si="85"/>
        <v>150</v>
      </c>
      <c r="S1826" t="str">
        <f t="shared" si="86"/>
        <v>0</v>
      </c>
      <c r="T1826" t="str">
        <f t="shared" si="84"/>
        <v>0</v>
      </c>
    </row>
    <row r="1827" spans="1:20" hidden="1" x14ac:dyDescent="0.3">
      <c r="A1827" s="26" t="s">
        <v>842</v>
      </c>
      <c r="B1827" s="26" t="s">
        <v>843</v>
      </c>
      <c r="C1827" s="26" t="s">
        <v>55</v>
      </c>
      <c r="D1827" s="26">
        <v>284.37</v>
      </c>
      <c r="E1827" s="26">
        <v>597</v>
      </c>
      <c r="F1827" s="26" t="s">
        <v>20</v>
      </c>
      <c r="G1827" s="26">
        <v>62</v>
      </c>
      <c r="H1827" s="26">
        <v>3</v>
      </c>
      <c r="I1827" s="27">
        <v>45736</v>
      </c>
      <c r="J1827" s="26" t="s">
        <v>328</v>
      </c>
      <c r="K1827" s="26" t="s">
        <v>835</v>
      </c>
      <c r="L1827" s="26">
        <v>16</v>
      </c>
      <c r="M1827" s="26" t="s">
        <v>23</v>
      </c>
      <c r="N1827" s="27">
        <v>45381</v>
      </c>
      <c r="O1827" s="26" t="s">
        <v>138</v>
      </c>
      <c r="P1827" s="26">
        <v>46.038499999999999</v>
      </c>
      <c r="Q1827" s="26">
        <v>4.9074</v>
      </c>
      <c r="R1827" s="28">
        <f t="shared" si="85"/>
        <v>355</v>
      </c>
      <c r="S1827" t="str">
        <f t="shared" si="86"/>
        <v>0</v>
      </c>
      <c r="T1827" t="str">
        <f t="shared" si="84"/>
        <v>0</v>
      </c>
    </row>
    <row r="1828" spans="1:20" hidden="1" x14ac:dyDescent="0.3">
      <c r="A1828" s="23" t="s">
        <v>4288</v>
      </c>
      <c r="B1828" s="23" t="s">
        <v>4289</v>
      </c>
      <c r="C1828" s="23" t="s">
        <v>65</v>
      </c>
      <c r="D1828" s="23">
        <v>736.07</v>
      </c>
      <c r="E1828" s="23">
        <v>619</v>
      </c>
      <c r="F1828" s="23" t="s">
        <v>20</v>
      </c>
      <c r="G1828" s="23">
        <v>61</v>
      </c>
      <c r="H1828" s="23">
        <v>7</v>
      </c>
      <c r="I1828" s="24">
        <v>45436</v>
      </c>
      <c r="J1828" s="23" t="s">
        <v>131</v>
      </c>
      <c r="K1828" s="23" t="s">
        <v>4287</v>
      </c>
      <c r="L1828" s="23">
        <v>17</v>
      </c>
      <c r="M1828" s="23" t="s">
        <v>23</v>
      </c>
      <c r="N1828" s="24">
        <v>45340</v>
      </c>
      <c r="O1828" s="23" t="s">
        <v>24</v>
      </c>
      <c r="P1828" s="23">
        <v>53.220399999999998</v>
      </c>
      <c r="Q1828" s="23">
        <v>6.0824999999999996</v>
      </c>
      <c r="R1828" s="25">
        <f t="shared" si="85"/>
        <v>96</v>
      </c>
      <c r="S1828" t="str">
        <f t="shared" si="86"/>
        <v>0</v>
      </c>
      <c r="T1828" t="str">
        <f t="shared" si="84"/>
        <v>0</v>
      </c>
    </row>
    <row r="1829" spans="1:20" hidden="1" x14ac:dyDescent="0.3">
      <c r="A1829" s="26" t="s">
        <v>1232</v>
      </c>
      <c r="B1829" s="26" t="s">
        <v>1233</v>
      </c>
      <c r="C1829" s="26" t="s">
        <v>36</v>
      </c>
      <c r="D1829" s="26">
        <v>725.78</v>
      </c>
      <c r="E1829" s="26">
        <v>441</v>
      </c>
      <c r="F1829" s="26" t="s">
        <v>20</v>
      </c>
      <c r="G1829" s="26">
        <v>42</v>
      </c>
      <c r="H1829" s="26">
        <v>29</v>
      </c>
      <c r="I1829" s="27">
        <v>45772</v>
      </c>
      <c r="J1829" s="26" t="s">
        <v>459</v>
      </c>
      <c r="K1829" s="26" t="s">
        <v>1225</v>
      </c>
      <c r="L1829" s="26">
        <v>31</v>
      </c>
      <c r="M1829" s="26" t="s">
        <v>23</v>
      </c>
      <c r="N1829" s="27">
        <v>45629</v>
      </c>
      <c r="O1829" s="26" t="s">
        <v>90</v>
      </c>
      <c r="P1829" s="26">
        <v>48.715200000000003</v>
      </c>
      <c r="Q1829" s="26">
        <v>13.8835</v>
      </c>
      <c r="R1829" s="28">
        <f t="shared" si="85"/>
        <v>143</v>
      </c>
      <c r="S1829" t="str">
        <f t="shared" si="86"/>
        <v>0</v>
      </c>
      <c r="T1829" t="str">
        <f t="shared" si="84"/>
        <v>0</v>
      </c>
    </row>
    <row r="1830" spans="1:20" hidden="1" x14ac:dyDescent="0.3">
      <c r="A1830" s="23" t="s">
        <v>4216</v>
      </c>
      <c r="B1830" s="23" t="s">
        <v>4217</v>
      </c>
      <c r="C1830" s="23" t="s">
        <v>72</v>
      </c>
      <c r="D1830" s="23">
        <v>556.52</v>
      </c>
      <c r="E1830" s="23">
        <v>949</v>
      </c>
      <c r="F1830" s="23" t="s">
        <v>47</v>
      </c>
      <c r="G1830" s="23">
        <v>89</v>
      </c>
      <c r="H1830" s="23">
        <v>4</v>
      </c>
      <c r="I1830" s="24">
        <v>45058</v>
      </c>
      <c r="J1830" s="23" t="s">
        <v>385</v>
      </c>
      <c r="K1830" s="23" t="s">
        <v>4213</v>
      </c>
      <c r="L1830" s="23">
        <v>24</v>
      </c>
      <c r="M1830" s="23" t="s">
        <v>38</v>
      </c>
      <c r="N1830" s="24">
        <v>45057</v>
      </c>
      <c r="O1830" s="23" t="s">
        <v>77</v>
      </c>
      <c r="P1830" s="23">
        <v>51.123800000000003</v>
      </c>
      <c r="Q1830" s="23">
        <v>5.6509999999999998</v>
      </c>
      <c r="R1830" s="25">
        <f t="shared" si="85"/>
        <v>1</v>
      </c>
      <c r="S1830" t="str">
        <f t="shared" si="86"/>
        <v>0</v>
      </c>
      <c r="T1830" t="str">
        <f t="shared" si="84"/>
        <v>0</v>
      </c>
    </row>
    <row r="1831" spans="1:20" hidden="1" x14ac:dyDescent="0.3">
      <c r="A1831" s="26" t="s">
        <v>6438</v>
      </c>
      <c r="B1831" s="26" t="s">
        <v>6439</v>
      </c>
      <c r="C1831" s="26" t="s">
        <v>32</v>
      </c>
      <c r="D1831" s="26">
        <v>248.52</v>
      </c>
      <c r="E1831" s="26">
        <v>937</v>
      </c>
      <c r="F1831" s="26" t="s">
        <v>47</v>
      </c>
      <c r="G1831" s="26">
        <v>69</v>
      </c>
      <c r="H1831" s="26">
        <v>19</v>
      </c>
      <c r="I1831" s="27">
        <v>45419</v>
      </c>
      <c r="J1831" s="26" t="s">
        <v>104</v>
      </c>
      <c r="K1831" s="26" t="s">
        <v>6437</v>
      </c>
      <c r="L1831" s="26">
        <v>41</v>
      </c>
      <c r="M1831" s="26" t="s">
        <v>23</v>
      </c>
      <c r="N1831" s="27">
        <v>45177</v>
      </c>
      <c r="O1831" s="26" t="s">
        <v>77</v>
      </c>
      <c r="P1831" s="26">
        <v>49.8797</v>
      </c>
      <c r="Q1831" s="26">
        <v>2.9297</v>
      </c>
      <c r="R1831" s="28">
        <f t="shared" si="85"/>
        <v>242</v>
      </c>
      <c r="S1831" t="str">
        <f t="shared" si="86"/>
        <v>0</v>
      </c>
      <c r="T1831" t="str">
        <f t="shared" si="84"/>
        <v>0</v>
      </c>
    </row>
    <row r="1832" spans="1:20" hidden="1" x14ac:dyDescent="0.3">
      <c r="A1832" s="23" t="s">
        <v>2928</v>
      </c>
      <c r="B1832" s="23" t="s">
        <v>2929</v>
      </c>
      <c r="C1832" s="23" t="s">
        <v>32</v>
      </c>
      <c r="D1832" s="23">
        <v>261.17</v>
      </c>
      <c r="E1832" s="23">
        <v>628</v>
      </c>
      <c r="F1832" s="23" t="s">
        <v>20</v>
      </c>
      <c r="G1832" s="23">
        <v>96</v>
      </c>
      <c r="H1832" s="23">
        <v>21</v>
      </c>
      <c r="I1832" s="24">
        <v>45525</v>
      </c>
      <c r="J1832" s="23" t="s">
        <v>163</v>
      </c>
      <c r="K1832" s="23" t="s">
        <v>2925</v>
      </c>
      <c r="L1832" s="23">
        <v>38</v>
      </c>
      <c r="M1832" s="23" t="s">
        <v>23</v>
      </c>
      <c r="N1832" s="24">
        <v>45247</v>
      </c>
      <c r="O1832" s="23" t="s">
        <v>24</v>
      </c>
      <c r="P1832" s="23">
        <v>52.781799999999997</v>
      </c>
      <c r="Q1832" s="23">
        <v>7.3235000000000001</v>
      </c>
      <c r="R1832" s="25">
        <f t="shared" si="85"/>
        <v>278</v>
      </c>
      <c r="S1832" t="str">
        <f t="shared" si="86"/>
        <v>0</v>
      </c>
      <c r="T1832" t="str">
        <f t="shared" si="84"/>
        <v>0</v>
      </c>
    </row>
    <row r="1833" spans="1:20" hidden="1" x14ac:dyDescent="0.3">
      <c r="A1833" s="26" t="s">
        <v>6410</v>
      </c>
      <c r="B1833" s="26" t="s">
        <v>6411</v>
      </c>
      <c r="C1833" s="26" t="s">
        <v>19</v>
      </c>
      <c r="D1833" s="26">
        <v>389.03</v>
      </c>
      <c r="E1833" s="26">
        <v>875</v>
      </c>
      <c r="F1833" s="26" t="s">
        <v>47</v>
      </c>
      <c r="G1833" s="26">
        <v>77</v>
      </c>
      <c r="H1833" s="26">
        <v>18</v>
      </c>
      <c r="I1833" s="27">
        <v>45362</v>
      </c>
      <c r="J1833" s="26" t="s">
        <v>321</v>
      </c>
      <c r="K1833" s="26" t="s">
        <v>6409</v>
      </c>
      <c r="L1833" s="26">
        <v>10</v>
      </c>
      <c r="M1833" s="26" t="s">
        <v>23</v>
      </c>
      <c r="N1833" s="27">
        <v>45220</v>
      </c>
      <c r="O1833" s="26" t="s">
        <v>77</v>
      </c>
      <c r="P1833" s="26">
        <v>51.1999</v>
      </c>
      <c r="Q1833" s="26">
        <v>5.3320999999999996</v>
      </c>
      <c r="R1833" s="28">
        <f t="shared" si="85"/>
        <v>142</v>
      </c>
      <c r="S1833" t="str">
        <f t="shared" si="86"/>
        <v>0</v>
      </c>
      <c r="T1833" t="str">
        <f t="shared" si="84"/>
        <v>0</v>
      </c>
    </row>
    <row r="1834" spans="1:20" hidden="1" x14ac:dyDescent="0.3">
      <c r="A1834" s="23" t="s">
        <v>6681</v>
      </c>
      <c r="B1834" s="23" t="s">
        <v>6682</v>
      </c>
      <c r="C1834" s="23" t="s">
        <v>32</v>
      </c>
      <c r="D1834" s="23">
        <v>153.56</v>
      </c>
      <c r="E1834" s="23">
        <v>526</v>
      </c>
      <c r="F1834" s="23" t="s">
        <v>20</v>
      </c>
      <c r="G1834" s="23">
        <v>65</v>
      </c>
      <c r="H1834" s="23">
        <v>11</v>
      </c>
      <c r="I1834" s="24">
        <v>45968</v>
      </c>
      <c r="J1834" s="23" t="s">
        <v>100</v>
      </c>
      <c r="K1834" s="23" t="s">
        <v>6683</v>
      </c>
      <c r="L1834" s="23">
        <v>12</v>
      </c>
      <c r="M1834" s="23" t="s">
        <v>23</v>
      </c>
      <c r="N1834" s="24">
        <v>45674</v>
      </c>
      <c r="O1834" s="23" t="s">
        <v>39</v>
      </c>
      <c r="P1834" s="23">
        <v>66.917199999999994</v>
      </c>
      <c r="Q1834" s="23">
        <v>15.017099999999999</v>
      </c>
      <c r="R1834" s="25">
        <f t="shared" si="85"/>
        <v>294</v>
      </c>
      <c r="S1834" t="str">
        <f t="shared" si="86"/>
        <v>0</v>
      </c>
      <c r="T1834" t="str">
        <f t="shared" si="84"/>
        <v>0</v>
      </c>
    </row>
    <row r="1835" spans="1:20" hidden="1" x14ac:dyDescent="0.3">
      <c r="A1835" s="26" t="s">
        <v>4701</v>
      </c>
      <c r="B1835" s="26" t="s">
        <v>4702</v>
      </c>
      <c r="C1835" s="26" t="s">
        <v>42</v>
      </c>
      <c r="D1835" s="26">
        <v>344.28</v>
      </c>
      <c r="E1835" s="26">
        <v>997</v>
      </c>
      <c r="F1835" s="26" t="s">
        <v>47</v>
      </c>
      <c r="G1835" s="26">
        <v>73</v>
      </c>
      <c r="H1835" s="26">
        <v>14</v>
      </c>
      <c r="I1835" s="27">
        <v>45603</v>
      </c>
      <c r="J1835" s="26" t="s">
        <v>115</v>
      </c>
      <c r="K1835" s="26" t="s">
        <v>4700</v>
      </c>
      <c r="L1835" s="26">
        <v>25</v>
      </c>
      <c r="M1835" s="26" t="s">
        <v>23</v>
      </c>
      <c r="N1835" s="27">
        <v>45433</v>
      </c>
      <c r="O1835" s="26" t="s">
        <v>29</v>
      </c>
      <c r="P1835" s="26">
        <v>38.469499999999996</v>
      </c>
      <c r="Q1835" s="26">
        <v>-0.84260000000000002</v>
      </c>
      <c r="R1835" s="28">
        <f t="shared" si="85"/>
        <v>170</v>
      </c>
      <c r="S1835" t="str">
        <f t="shared" si="86"/>
        <v>0</v>
      </c>
      <c r="T1835" t="str">
        <f t="shared" si="84"/>
        <v>0</v>
      </c>
    </row>
    <row r="1836" spans="1:20" x14ac:dyDescent="0.3">
      <c r="A1836" s="23" t="s">
        <v>5740</v>
      </c>
      <c r="B1836" s="23" t="s">
        <v>5741</v>
      </c>
      <c r="C1836" s="23" t="s">
        <v>19</v>
      </c>
      <c r="D1836" s="23">
        <v>687.51</v>
      </c>
      <c r="E1836" s="23">
        <v>210</v>
      </c>
      <c r="F1836" s="23" t="s">
        <v>27</v>
      </c>
      <c r="G1836" s="23">
        <v>17</v>
      </c>
      <c r="H1836" s="23">
        <v>10</v>
      </c>
      <c r="I1836" s="24">
        <v>45130</v>
      </c>
      <c r="J1836" s="23" t="s">
        <v>459</v>
      </c>
      <c r="K1836" s="23" t="s">
        <v>5739</v>
      </c>
      <c r="L1836" s="23">
        <v>43</v>
      </c>
      <c r="M1836" s="23" t="s">
        <v>23</v>
      </c>
      <c r="N1836" s="24">
        <v>45089</v>
      </c>
      <c r="O1836" s="23" t="s">
        <v>24</v>
      </c>
      <c r="P1836" s="23">
        <v>47.539000000000001</v>
      </c>
      <c r="Q1836" s="23">
        <v>12.511100000000001</v>
      </c>
      <c r="R1836" s="25">
        <f t="shared" si="85"/>
        <v>41</v>
      </c>
      <c r="S1836" t="str">
        <f t="shared" si="86"/>
        <v>0</v>
      </c>
      <c r="T1836" t="str">
        <f t="shared" si="84"/>
        <v>0</v>
      </c>
    </row>
    <row r="1837" spans="1:20" hidden="1" x14ac:dyDescent="0.3">
      <c r="A1837" s="26" t="s">
        <v>4290</v>
      </c>
      <c r="B1837" s="26" t="s">
        <v>4291</v>
      </c>
      <c r="C1837" s="26" t="s">
        <v>72</v>
      </c>
      <c r="D1837" s="26">
        <v>832.54</v>
      </c>
      <c r="E1837" s="26">
        <v>829</v>
      </c>
      <c r="F1837" s="26" t="s">
        <v>47</v>
      </c>
      <c r="G1837" s="26">
        <v>78</v>
      </c>
      <c r="H1837" s="26">
        <v>14</v>
      </c>
      <c r="I1837" s="27">
        <v>45730</v>
      </c>
      <c r="J1837" s="26" t="s">
        <v>151</v>
      </c>
      <c r="K1837" s="26" t="s">
        <v>4287</v>
      </c>
      <c r="L1837" s="26">
        <v>25</v>
      </c>
      <c r="M1837" s="26" t="s">
        <v>23</v>
      </c>
      <c r="N1837" s="27">
        <v>45504</v>
      </c>
      <c r="O1837" s="26" t="s">
        <v>24</v>
      </c>
      <c r="P1837" s="26">
        <v>53.652000000000001</v>
      </c>
      <c r="Q1837" s="26">
        <v>9.6780000000000008</v>
      </c>
      <c r="R1837" s="28">
        <f t="shared" si="85"/>
        <v>226</v>
      </c>
      <c r="S1837" t="str">
        <f t="shared" si="86"/>
        <v>0</v>
      </c>
      <c r="T1837" t="str">
        <f t="shared" si="84"/>
        <v>0</v>
      </c>
    </row>
    <row r="1838" spans="1:20" hidden="1" x14ac:dyDescent="0.3">
      <c r="A1838" s="23" t="s">
        <v>9958</v>
      </c>
      <c r="B1838" s="23" t="s">
        <v>9959</v>
      </c>
      <c r="C1838" s="23" t="s">
        <v>32</v>
      </c>
      <c r="D1838" s="23">
        <v>339.26</v>
      </c>
      <c r="E1838" s="23">
        <v>542</v>
      </c>
      <c r="F1838" s="23" t="s">
        <v>20</v>
      </c>
      <c r="G1838" s="23">
        <v>42</v>
      </c>
      <c r="H1838" s="23">
        <v>4</v>
      </c>
      <c r="I1838" s="24">
        <v>45194</v>
      </c>
      <c r="J1838" s="23" t="s">
        <v>268</v>
      </c>
      <c r="K1838" s="23" t="s">
        <v>9955</v>
      </c>
      <c r="L1838" s="23">
        <v>49</v>
      </c>
      <c r="M1838" s="23" t="s">
        <v>23</v>
      </c>
      <c r="N1838" s="24">
        <v>45084</v>
      </c>
      <c r="O1838" s="23" t="s">
        <v>44</v>
      </c>
      <c r="P1838" s="23">
        <v>44.6312</v>
      </c>
      <c r="Q1838" s="23">
        <v>8.6778999999999993</v>
      </c>
      <c r="R1838" s="25">
        <f t="shared" si="85"/>
        <v>110</v>
      </c>
      <c r="S1838" t="str">
        <f t="shared" si="86"/>
        <v>0</v>
      </c>
      <c r="T1838" t="str">
        <f t="shared" si="84"/>
        <v>0</v>
      </c>
    </row>
    <row r="1839" spans="1:20" hidden="1" x14ac:dyDescent="0.3">
      <c r="A1839" s="26" t="s">
        <v>2738</v>
      </c>
      <c r="B1839" s="26" t="s">
        <v>2739</v>
      </c>
      <c r="C1839" s="26" t="s">
        <v>65</v>
      </c>
      <c r="D1839" s="26">
        <v>241.25</v>
      </c>
      <c r="E1839" s="26">
        <v>444</v>
      </c>
      <c r="F1839" s="26" t="s">
        <v>20</v>
      </c>
      <c r="G1839" s="26">
        <v>34</v>
      </c>
      <c r="H1839" s="26">
        <v>23</v>
      </c>
      <c r="I1839" s="27">
        <v>45495</v>
      </c>
      <c r="J1839" s="26" t="s">
        <v>480</v>
      </c>
      <c r="K1839" s="26" t="s">
        <v>2737</v>
      </c>
      <c r="L1839" s="26">
        <v>10</v>
      </c>
      <c r="M1839" s="26" t="s">
        <v>23</v>
      </c>
      <c r="N1839" s="27">
        <v>45438</v>
      </c>
      <c r="O1839" s="26" t="s">
        <v>112</v>
      </c>
      <c r="P1839" s="26">
        <v>52.735900000000001</v>
      </c>
      <c r="Q1839" s="26">
        <v>1.5429999999999999</v>
      </c>
      <c r="R1839" s="28">
        <f t="shared" si="85"/>
        <v>57</v>
      </c>
      <c r="S1839" t="str">
        <f t="shared" si="86"/>
        <v>0</v>
      </c>
      <c r="T1839" t="str">
        <f t="shared" si="84"/>
        <v>0</v>
      </c>
    </row>
    <row r="1840" spans="1:20" hidden="1" x14ac:dyDescent="0.3">
      <c r="A1840" s="23" t="s">
        <v>2687</v>
      </c>
      <c r="B1840" s="23" t="s">
        <v>2688</v>
      </c>
      <c r="C1840" s="23" t="s">
        <v>32</v>
      </c>
      <c r="D1840" s="23">
        <v>834.32</v>
      </c>
      <c r="E1840" s="23">
        <v>793</v>
      </c>
      <c r="F1840" s="23" t="s">
        <v>47</v>
      </c>
      <c r="G1840" s="23">
        <v>80</v>
      </c>
      <c r="H1840" s="23">
        <v>12</v>
      </c>
      <c r="I1840" s="24">
        <v>45340</v>
      </c>
      <c r="J1840" s="23" t="s">
        <v>134</v>
      </c>
      <c r="K1840" s="23" t="s">
        <v>2689</v>
      </c>
      <c r="L1840" s="23">
        <v>45</v>
      </c>
      <c r="M1840" s="23" t="s">
        <v>23</v>
      </c>
      <c r="N1840" s="24">
        <v>45100</v>
      </c>
      <c r="O1840" s="23" t="s">
        <v>112</v>
      </c>
      <c r="P1840" s="23">
        <v>58.579700000000003</v>
      </c>
      <c r="Q1840" s="23">
        <v>-3.0739000000000001</v>
      </c>
      <c r="R1840" s="25">
        <f t="shared" si="85"/>
        <v>240</v>
      </c>
      <c r="S1840" t="str">
        <f t="shared" si="86"/>
        <v>0</v>
      </c>
      <c r="T1840" t="str">
        <f t="shared" si="84"/>
        <v>0</v>
      </c>
    </row>
    <row r="1841" spans="1:20" hidden="1" x14ac:dyDescent="0.3">
      <c r="A1841" s="26" t="s">
        <v>3971</v>
      </c>
      <c r="B1841" s="26" t="s">
        <v>3972</v>
      </c>
      <c r="C1841" s="26" t="s">
        <v>55</v>
      </c>
      <c r="D1841" s="26">
        <v>891.8</v>
      </c>
      <c r="E1841" s="26">
        <v>452</v>
      </c>
      <c r="F1841" s="26" t="s">
        <v>20</v>
      </c>
      <c r="G1841" s="26">
        <v>16</v>
      </c>
      <c r="H1841" s="26">
        <v>12</v>
      </c>
      <c r="I1841" s="27">
        <v>45313</v>
      </c>
      <c r="J1841" s="26" t="s">
        <v>154</v>
      </c>
      <c r="K1841" s="26" t="s">
        <v>3964</v>
      </c>
      <c r="L1841" s="26">
        <v>48</v>
      </c>
      <c r="M1841" s="26" t="s">
        <v>38</v>
      </c>
      <c r="N1841" s="27">
        <v>45137</v>
      </c>
      <c r="O1841" s="26" t="s">
        <v>39</v>
      </c>
      <c r="P1841" s="26">
        <v>68.192899999999995</v>
      </c>
      <c r="Q1841" s="26">
        <v>17.947800000000001</v>
      </c>
      <c r="R1841" s="28">
        <f t="shared" si="85"/>
        <v>176</v>
      </c>
      <c r="S1841" t="str">
        <f t="shared" si="86"/>
        <v>0</v>
      </c>
      <c r="T1841" t="str">
        <f t="shared" si="84"/>
        <v>0</v>
      </c>
    </row>
    <row r="1842" spans="1:20" hidden="1" x14ac:dyDescent="0.3">
      <c r="A1842" s="23" t="s">
        <v>9736</v>
      </c>
      <c r="B1842" s="23" t="s">
        <v>9737</v>
      </c>
      <c r="C1842" s="23" t="s">
        <v>65</v>
      </c>
      <c r="D1842" s="23">
        <v>415.92</v>
      </c>
      <c r="E1842" s="23">
        <v>696</v>
      </c>
      <c r="F1842" s="23" t="s">
        <v>20</v>
      </c>
      <c r="G1842" s="23">
        <v>68</v>
      </c>
      <c r="H1842" s="23">
        <v>2</v>
      </c>
      <c r="I1842" s="24">
        <v>45711</v>
      </c>
      <c r="J1842" s="23" t="s">
        <v>76</v>
      </c>
      <c r="K1842" s="23" t="s">
        <v>9738</v>
      </c>
      <c r="L1842" s="23">
        <v>34</v>
      </c>
      <c r="M1842" s="23" t="s">
        <v>23</v>
      </c>
      <c r="N1842" s="24">
        <v>45672</v>
      </c>
      <c r="O1842" s="23" t="s">
        <v>90</v>
      </c>
      <c r="P1842" s="23">
        <v>47.158099999999997</v>
      </c>
      <c r="Q1842" s="23">
        <v>11.555099999999999</v>
      </c>
      <c r="R1842" s="25">
        <f t="shared" si="85"/>
        <v>39</v>
      </c>
      <c r="S1842" t="str">
        <f t="shared" si="86"/>
        <v>0</v>
      </c>
      <c r="T1842" t="str">
        <f t="shared" si="84"/>
        <v>0</v>
      </c>
    </row>
    <row r="1843" spans="1:20" hidden="1" x14ac:dyDescent="0.3">
      <c r="A1843" s="26" t="s">
        <v>603</v>
      </c>
      <c r="B1843" s="26" t="s">
        <v>604</v>
      </c>
      <c r="C1843" s="26" t="s">
        <v>65</v>
      </c>
      <c r="D1843" s="26">
        <v>36.64</v>
      </c>
      <c r="E1843" s="26">
        <v>403</v>
      </c>
      <c r="F1843" s="26" t="s">
        <v>20</v>
      </c>
      <c r="G1843" s="26">
        <v>42</v>
      </c>
      <c r="H1843" s="26">
        <v>26</v>
      </c>
      <c r="I1843" s="27">
        <v>45838</v>
      </c>
      <c r="J1843" s="26" t="s">
        <v>21</v>
      </c>
      <c r="K1843" s="26" t="s">
        <v>600</v>
      </c>
      <c r="L1843" s="26">
        <v>14</v>
      </c>
      <c r="M1843" s="26" t="s">
        <v>23</v>
      </c>
      <c r="N1843" s="27">
        <v>45597</v>
      </c>
      <c r="O1843" s="26" t="s">
        <v>138</v>
      </c>
      <c r="P1843" s="26">
        <v>50.409199999999998</v>
      </c>
      <c r="Q1843" s="26">
        <v>-2.5823</v>
      </c>
      <c r="R1843" s="28">
        <f t="shared" si="85"/>
        <v>241</v>
      </c>
      <c r="S1843" t="str">
        <f t="shared" si="86"/>
        <v>0</v>
      </c>
      <c r="T1843" t="str">
        <f t="shared" si="84"/>
        <v>0</v>
      </c>
    </row>
    <row r="1844" spans="1:20" x14ac:dyDescent="0.3">
      <c r="A1844" s="23" t="s">
        <v>5038</v>
      </c>
      <c r="B1844" s="23" t="s">
        <v>5039</v>
      </c>
      <c r="C1844" s="23" t="s">
        <v>65</v>
      </c>
      <c r="D1844" s="23">
        <v>698.01</v>
      </c>
      <c r="E1844" s="23">
        <v>65</v>
      </c>
      <c r="F1844" s="23" t="s">
        <v>27</v>
      </c>
      <c r="G1844" s="23">
        <v>50</v>
      </c>
      <c r="H1844" s="23">
        <v>6</v>
      </c>
      <c r="I1844" s="24">
        <v>45512</v>
      </c>
      <c r="J1844" s="23" t="s">
        <v>204</v>
      </c>
      <c r="K1844" s="23" t="s">
        <v>5033</v>
      </c>
      <c r="L1844" s="23">
        <v>15</v>
      </c>
      <c r="M1844" s="23" t="s">
        <v>23</v>
      </c>
      <c r="N1844" s="24">
        <v>45286</v>
      </c>
      <c r="O1844" s="23" t="s">
        <v>138</v>
      </c>
      <c r="P1844" s="23">
        <v>46.980400000000003</v>
      </c>
      <c r="Q1844" s="23">
        <v>3.0106999999999999</v>
      </c>
      <c r="R1844" s="25">
        <f t="shared" si="85"/>
        <v>226</v>
      </c>
      <c r="S1844" t="str">
        <f t="shared" si="86"/>
        <v>0</v>
      </c>
      <c r="T1844" t="str">
        <f t="shared" ref="T1844:T1907" si="87">IF(E1844&lt;G1844,"1","0")</f>
        <v>0</v>
      </c>
    </row>
    <row r="1845" spans="1:20" hidden="1" x14ac:dyDescent="0.3">
      <c r="A1845" s="26" t="s">
        <v>10494</v>
      </c>
      <c r="B1845" s="26" t="s">
        <v>10495</v>
      </c>
      <c r="C1845" s="26" t="s">
        <v>42</v>
      </c>
      <c r="D1845" s="26">
        <v>786.19</v>
      </c>
      <c r="E1845" s="26">
        <v>404</v>
      </c>
      <c r="F1845" s="26" t="s">
        <v>20</v>
      </c>
      <c r="G1845" s="26">
        <v>42</v>
      </c>
      <c r="H1845" s="26">
        <v>5</v>
      </c>
      <c r="I1845" s="27">
        <v>45498</v>
      </c>
      <c r="J1845" s="26" t="s">
        <v>123</v>
      </c>
      <c r="K1845" s="26" t="s">
        <v>10491</v>
      </c>
      <c r="L1845" s="26">
        <v>5</v>
      </c>
      <c r="M1845" s="26" t="s">
        <v>23</v>
      </c>
      <c r="N1845" s="27">
        <v>45292</v>
      </c>
      <c r="O1845" s="26" t="s">
        <v>49</v>
      </c>
      <c r="P1845" s="26">
        <v>53.2898</v>
      </c>
      <c r="Q1845" s="26">
        <v>19.092400000000001</v>
      </c>
      <c r="R1845" s="28">
        <f t="shared" si="85"/>
        <v>206</v>
      </c>
      <c r="S1845" t="str">
        <f t="shared" si="86"/>
        <v>0</v>
      </c>
      <c r="T1845" t="str">
        <f t="shared" si="87"/>
        <v>0</v>
      </c>
    </row>
    <row r="1846" spans="1:20" hidden="1" x14ac:dyDescent="0.3">
      <c r="A1846" s="23" t="s">
        <v>2944</v>
      </c>
      <c r="B1846" s="23" t="s">
        <v>2945</v>
      </c>
      <c r="C1846" s="23" t="s">
        <v>42</v>
      </c>
      <c r="D1846" s="23">
        <v>27.84</v>
      </c>
      <c r="E1846" s="23">
        <v>882</v>
      </c>
      <c r="F1846" s="23" t="s">
        <v>47</v>
      </c>
      <c r="G1846" s="23">
        <v>38</v>
      </c>
      <c r="H1846" s="23">
        <v>19</v>
      </c>
      <c r="I1846" s="24">
        <v>45086</v>
      </c>
      <c r="J1846" s="23" t="s">
        <v>61</v>
      </c>
      <c r="K1846" s="23" t="s">
        <v>2943</v>
      </c>
      <c r="L1846" s="23">
        <v>14</v>
      </c>
      <c r="M1846" s="23" t="s">
        <v>23</v>
      </c>
      <c r="N1846" s="24">
        <v>45059</v>
      </c>
      <c r="O1846" s="23" t="s">
        <v>39</v>
      </c>
      <c r="P1846" s="23">
        <v>59.057499999999997</v>
      </c>
      <c r="Q1846" s="23">
        <v>13.319100000000001</v>
      </c>
      <c r="R1846" s="25">
        <f t="shared" si="85"/>
        <v>27</v>
      </c>
      <c r="S1846" t="str">
        <f t="shared" si="86"/>
        <v>0</v>
      </c>
      <c r="T1846" t="str">
        <f t="shared" si="87"/>
        <v>0</v>
      </c>
    </row>
    <row r="1847" spans="1:20" hidden="1" x14ac:dyDescent="0.3">
      <c r="A1847" s="26" t="s">
        <v>8407</v>
      </c>
      <c r="B1847" s="26" t="s">
        <v>8408</v>
      </c>
      <c r="C1847" s="26" t="s">
        <v>32</v>
      </c>
      <c r="D1847" s="26">
        <v>599.08000000000004</v>
      </c>
      <c r="E1847" s="26">
        <v>827</v>
      </c>
      <c r="F1847" s="26" t="s">
        <v>47</v>
      </c>
      <c r="G1847" s="26">
        <v>48</v>
      </c>
      <c r="H1847" s="26">
        <v>21</v>
      </c>
      <c r="I1847" s="27">
        <v>45461</v>
      </c>
      <c r="J1847" s="26" t="s">
        <v>43</v>
      </c>
      <c r="K1847" s="26" t="s">
        <v>8406</v>
      </c>
      <c r="L1847" s="26">
        <v>29</v>
      </c>
      <c r="M1847" s="26" t="s">
        <v>38</v>
      </c>
      <c r="N1847" s="27">
        <v>45278</v>
      </c>
      <c r="O1847" s="26" t="s">
        <v>24</v>
      </c>
      <c r="P1847" s="26">
        <v>52.0182</v>
      </c>
      <c r="Q1847" s="26">
        <v>12.4428</v>
      </c>
      <c r="R1847" s="28">
        <f t="shared" si="85"/>
        <v>183</v>
      </c>
      <c r="S1847" t="str">
        <f t="shared" si="86"/>
        <v>0</v>
      </c>
      <c r="T1847" t="str">
        <f t="shared" si="87"/>
        <v>0</v>
      </c>
    </row>
    <row r="1848" spans="1:20" hidden="1" x14ac:dyDescent="0.3">
      <c r="A1848" s="23" t="s">
        <v>4150</v>
      </c>
      <c r="B1848" s="23" t="s">
        <v>4151</v>
      </c>
      <c r="C1848" s="23" t="s">
        <v>19</v>
      </c>
      <c r="D1848" s="23">
        <v>592.49</v>
      </c>
      <c r="E1848" s="23">
        <v>574</v>
      </c>
      <c r="F1848" s="23" t="s">
        <v>20</v>
      </c>
      <c r="G1848" s="23">
        <v>66</v>
      </c>
      <c r="H1848" s="23">
        <v>15</v>
      </c>
      <c r="I1848" s="24">
        <v>45362</v>
      </c>
      <c r="J1848" s="23" t="s">
        <v>321</v>
      </c>
      <c r="K1848" s="23" t="s">
        <v>4147</v>
      </c>
      <c r="L1848" s="23">
        <v>20</v>
      </c>
      <c r="M1848" s="23" t="s">
        <v>23</v>
      </c>
      <c r="N1848" s="24">
        <v>45025</v>
      </c>
      <c r="O1848" s="23" t="s">
        <v>39</v>
      </c>
      <c r="P1848" s="23">
        <v>63.159399999999998</v>
      </c>
      <c r="Q1848" s="23">
        <v>20.772400000000001</v>
      </c>
      <c r="R1848" s="25">
        <f t="shared" si="85"/>
        <v>337</v>
      </c>
      <c r="S1848" t="str">
        <f t="shared" si="86"/>
        <v>0</v>
      </c>
      <c r="T1848" t="str">
        <f t="shared" si="87"/>
        <v>0</v>
      </c>
    </row>
    <row r="1849" spans="1:20" hidden="1" x14ac:dyDescent="0.3">
      <c r="A1849" s="26" t="s">
        <v>1159</v>
      </c>
      <c r="B1849" s="26" t="s">
        <v>1160</v>
      </c>
      <c r="C1849" s="26" t="s">
        <v>32</v>
      </c>
      <c r="D1849" s="26">
        <v>384.92</v>
      </c>
      <c r="E1849" s="26">
        <v>434</v>
      </c>
      <c r="F1849" s="26" t="s">
        <v>20</v>
      </c>
      <c r="G1849" s="26">
        <v>73</v>
      </c>
      <c r="H1849" s="26">
        <v>10</v>
      </c>
      <c r="I1849" s="27">
        <v>45817</v>
      </c>
      <c r="J1849" s="26" t="s">
        <v>412</v>
      </c>
      <c r="K1849" s="26" t="s">
        <v>1158</v>
      </c>
      <c r="L1849" s="26">
        <v>23</v>
      </c>
      <c r="M1849" s="26" t="s">
        <v>38</v>
      </c>
      <c r="N1849" s="27">
        <v>45628</v>
      </c>
      <c r="O1849" s="26" t="s">
        <v>39</v>
      </c>
      <c r="P1849" s="26">
        <v>57.253</v>
      </c>
      <c r="Q1849" s="26">
        <v>22.660399999999999</v>
      </c>
      <c r="R1849" s="28">
        <f t="shared" si="85"/>
        <v>189</v>
      </c>
      <c r="S1849" t="str">
        <f t="shared" si="86"/>
        <v>0</v>
      </c>
      <c r="T1849" t="str">
        <f t="shared" si="87"/>
        <v>0</v>
      </c>
    </row>
    <row r="1850" spans="1:20" x14ac:dyDescent="0.3">
      <c r="A1850" s="23" t="s">
        <v>10269</v>
      </c>
      <c r="B1850" s="23" t="s">
        <v>10270</v>
      </c>
      <c r="C1850" s="23" t="s">
        <v>32</v>
      </c>
      <c r="D1850" s="23">
        <v>752.27</v>
      </c>
      <c r="E1850" s="23">
        <v>227</v>
      </c>
      <c r="F1850" s="23" t="s">
        <v>27</v>
      </c>
      <c r="G1850" s="23">
        <v>95</v>
      </c>
      <c r="H1850" s="23">
        <v>7</v>
      </c>
      <c r="I1850" s="24">
        <v>45784</v>
      </c>
      <c r="J1850" s="23" t="s">
        <v>210</v>
      </c>
      <c r="K1850" s="23" t="s">
        <v>10266</v>
      </c>
      <c r="L1850" s="23">
        <v>14</v>
      </c>
      <c r="M1850" s="23" t="s">
        <v>23</v>
      </c>
      <c r="N1850" s="24">
        <v>45699</v>
      </c>
      <c r="O1850" s="23" t="s">
        <v>39</v>
      </c>
      <c r="P1850" s="23">
        <v>63.3371</v>
      </c>
      <c r="Q1850" s="23">
        <v>12.761699999999999</v>
      </c>
      <c r="R1850" s="25">
        <f t="shared" si="85"/>
        <v>85</v>
      </c>
      <c r="S1850" t="str">
        <f t="shared" si="86"/>
        <v>0</v>
      </c>
      <c r="T1850" t="str">
        <f t="shared" si="87"/>
        <v>0</v>
      </c>
    </row>
    <row r="1851" spans="1:20" hidden="1" x14ac:dyDescent="0.3">
      <c r="A1851" s="26" t="s">
        <v>8802</v>
      </c>
      <c r="B1851" s="26" t="s">
        <v>8803</v>
      </c>
      <c r="C1851" s="26" t="s">
        <v>32</v>
      </c>
      <c r="D1851" s="26">
        <v>433.9</v>
      </c>
      <c r="E1851" s="26">
        <v>475</v>
      </c>
      <c r="F1851" s="26" t="s">
        <v>20</v>
      </c>
      <c r="G1851" s="26">
        <v>75</v>
      </c>
      <c r="H1851" s="26">
        <v>19</v>
      </c>
      <c r="I1851" s="27">
        <v>45749</v>
      </c>
      <c r="J1851" s="26" t="s">
        <v>459</v>
      </c>
      <c r="K1851" s="26" t="s">
        <v>8801</v>
      </c>
      <c r="L1851" s="26">
        <v>18</v>
      </c>
      <c r="M1851" s="26" t="s">
        <v>38</v>
      </c>
      <c r="N1851" s="27">
        <v>45580</v>
      </c>
      <c r="O1851" s="26" t="s">
        <v>112</v>
      </c>
      <c r="P1851" s="26">
        <v>53.9649</v>
      </c>
      <c r="Q1851" s="26">
        <v>0.24790000000000001</v>
      </c>
      <c r="R1851" s="28">
        <f t="shared" si="85"/>
        <v>169</v>
      </c>
      <c r="S1851" t="str">
        <f t="shared" si="86"/>
        <v>0</v>
      </c>
      <c r="T1851" t="str">
        <f t="shared" si="87"/>
        <v>0</v>
      </c>
    </row>
    <row r="1852" spans="1:20" hidden="1" x14ac:dyDescent="0.3">
      <c r="A1852" s="23" t="s">
        <v>1039</v>
      </c>
      <c r="B1852" s="23" t="s">
        <v>1040</v>
      </c>
      <c r="C1852" s="23" t="s">
        <v>72</v>
      </c>
      <c r="D1852" s="23">
        <v>680.01</v>
      </c>
      <c r="E1852" s="23">
        <v>467</v>
      </c>
      <c r="F1852" s="23" t="s">
        <v>20</v>
      </c>
      <c r="G1852" s="23">
        <v>18</v>
      </c>
      <c r="H1852" s="23">
        <v>8</v>
      </c>
      <c r="I1852" s="24">
        <v>45498</v>
      </c>
      <c r="J1852" s="23" t="s">
        <v>400</v>
      </c>
      <c r="K1852" s="23" t="s">
        <v>1034</v>
      </c>
      <c r="L1852" s="23">
        <v>7</v>
      </c>
      <c r="M1852" s="23" t="s">
        <v>23</v>
      </c>
      <c r="N1852" s="24">
        <v>45463</v>
      </c>
      <c r="O1852" s="23" t="s">
        <v>39</v>
      </c>
      <c r="P1852" s="23">
        <v>67.686400000000006</v>
      </c>
      <c r="Q1852" s="23">
        <v>14.5669</v>
      </c>
      <c r="R1852" s="25">
        <f t="shared" si="85"/>
        <v>35</v>
      </c>
      <c r="S1852" t="str">
        <f t="shared" si="86"/>
        <v>0</v>
      </c>
      <c r="T1852" t="str">
        <f t="shared" si="87"/>
        <v>0</v>
      </c>
    </row>
    <row r="1853" spans="1:20" x14ac:dyDescent="0.3">
      <c r="A1853" s="26" t="s">
        <v>612</v>
      </c>
      <c r="B1853" s="26" t="s">
        <v>613</v>
      </c>
      <c r="C1853" s="26" t="s">
        <v>55</v>
      </c>
      <c r="D1853" s="26">
        <v>521.95000000000005</v>
      </c>
      <c r="E1853" s="26">
        <v>100</v>
      </c>
      <c r="F1853" s="26" t="s">
        <v>27</v>
      </c>
      <c r="G1853" s="26">
        <v>38</v>
      </c>
      <c r="H1853" s="26">
        <v>15</v>
      </c>
      <c r="I1853" s="27">
        <v>45499</v>
      </c>
      <c r="J1853" s="26" t="s">
        <v>118</v>
      </c>
      <c r="K1853" s="26" t="s">
        <v>611</v>
      </c>
      <c r="L1853" s="26">
        <v>8</v>
      </c>
      <c r="M1853" s="26" t="s">
        <v>38</v>
      </c>
      <c r="N1853" s="27">
        <v>45315</v>
      </c>
      <c r="O1853" s="26" t="s">
        <v>29</v>
      </c>
      <c r="P1853" s="26">
        <v>41.547899999999998</v>
      </c>
      <c r="Q1853" s="26">
        <v>-8.0402000000000005</v>
      </c>
      <c r="R1853" s="28">
        <f t="shared" si="85"/>
        <v>184</v>
      </c>
      <c r="S1853" t="str">
        <f t="shared" si="86"/>
        <v>0</v>
      </c>
      <c r="T1853" t="str">
        <f t="shared" si="87"/>
        <v>0</v>
      </c>
    </row>
    <row r="1854" spans="1:20" hidden="1" x14ac:dyDescent="0.3">
      <c r="A1854" s="23" t="s">
        <v>9910</v>
      </c>
      <c r="B1854" s="23" t="s">
        <v>9911</v>
      </c>
      <c r="C1854" s="23" t="s">
        <v>65</v>
      </c>
      <c r="D1854" s="23">
        <v>255.98</v>
      </c>
      <c r="E1854" s="23">
        <v>422</v>
      </c>
      <c r="F1854" s="23" t="s">
        <v>20</v>
      </c>
      <c r="G1854" s="23">
        <v>83</v>
      </c>
      <c r="H1854" s="23">
        <v>23</v>
      </c>
      <c r="I1854" s="24">
        <v>45361</v>
      </c>
      <c r="J1854" s="23" t="s">
        <v>197</v>
      </c>
      <c r="K1854" s="23" t="s">
        <v>9905</v>
      </c>
      <c r="L1854" s="23">
        <v>44</v>
      </c>
      <c r="M1854" s="23" t="s">
        <v>23</v>
      </c>
      <c r="N1854" s="24">
        <v>45124</v>
      </c>
      <c r="O1854" s="23" t="s">
        <v>138</v>
      </c>
      <c r="P1854" s="23">
        <v>41.628700000000002</v>
      </c>
      <c r="Q1854" s="23">
        <v>3.0817999999999999</v>
      </c>
      <c r="R1854" s="25">
        <f t="shared" si="85"/>
        <v>237</v>
      </c>
      <c r="S1854" t="str">
        <f t="shared" si="86"/>
        <v>0</v>
      </c>
      <c r="T1854" t="str">
        <f t="shared" si="87"/>
        <v>0</v>
      </c>
    </row>
    <row r="1855" spans="1:20" hidden="1" x14ac:dyDescent="0.3">
      <c r="A1855" s="26" t="s">
        <v>4559</v>
      </c>
      <c r="B1855" s="26" t="s">
        <v>4560</v>
      </c>
      <c r="C1855" s="26" t="s">
        <v>36</v>
      </c>
      <c r="D1855" s="26">
        <v>610.44000000000005</v>
      </c>
      <c r="E1855" s="26">
        <v>355</v>
      </c>
      <c r="F1855" s="26" t="s">
        <v>20</v>
      </c>
      <c r="G1855" s="26">
        <v>37</v>
      </c>
      <c r="H1855" s="26">
        <v>4</v>
      </c>
      <c r="I1855" s="27">
        <v>45348</v>
      </c>
      <c r="J1855" s="26" t="s">
        <v>224</v>
      </c>
      <c r="K1855" s="26" t="s">
        <v>4558</v>
      </c>
      <c r="L1855" s="26">
        <v>37</v>
      </c>
      <c r="M1855" s="26" t="s">
        <v>23</v>
      </c>
      <c r="N1855" s="27">
        <v>45226</v>
      </c>
      <c r="O1855" s="26" t="s">
        <v>49</v>
      </c>
      <c r="P1855" s="26">
        <v>53.03</v>
      </c>
      <c r="Q1855" s="26">
        <v>22.0579</v>
      </c>
      <c r="R1855" s="28">
        <f t="shared" si="85"/>
        <v>122</v>
      </c>
      <c r="S1855" t="str">
        <f t="shared" si="86"/>
        <v>0</v>
      </c>
      <c r="T1855" t="str">
        <f t="shared" si="87"/>
        <v>0</v>
      </c>
    </row>
    <row r="1856" spans="1:20" x14ac:dyDescent="0.3">
      <c r="A1856" s="23" t="s">
        <v>5945</v>
      </c>
      <c r="B1856" s="23" t="s">
        <v>5946</v>
      </c>
      <c r="C1856" s="23" t="s">
        <v>72</v>
      </c>
      <c r="D1856" s="23">
        <v>739.54</v>
      </c>
      <c r="E1856" s="23">
        <v>138</v>
      </c>
      <c r="F1856" s="23" t="s">
        <v>27</v>
      </c>
      <c r="G1856" s="23">
        <v>62</v>
      </c>
      <c r="H1856" s="23">
        <v>13</v>
      </c>
      <c r="I1856" s="24">
        <v>45341</v>
      </c>
      <c r="J1856" s="23" t="s">
        <v>480</v>
      </c>
      <c r="K1856" s="23" t="s">
        <v>5942</v>
      </c>
      <c r="L1856" s="23">
        <v>24</v>
      </c>
      <c r="M1856" s="23" t="s">
        <v>23</v>
      </c>
      <c r="N1856" s="24">
        <v>45318</v>
      </c>
      <c r="O1856" s="23" t="s">
        <v>29</v>
      </c>
      <c r="P1856" s="23">
        <v>38.653700000000001</v>
      </c>
      <c r="Q1856" s="23">
        <v>-9.2178000000000004</v>
      </c>
      <c r="R1856" s="25">
        <f t="shared" si="85"/>
        <v>23</v>
      </c>
      <c r="S1856" t="str">
        <f t="shared" si="86"/>
        <v>0</v>
      </c>
      <c r="T1856" t="str">
        <f t="shared" si="87"/>
        <v>0</v>
      </c>
    </row>
    <row r="1857" spans="1:20" hidden="1" x14ac:dyDescent="0.3">
      <c r="A1857" s="26" t="s">
        <v>8675</v>
      </c>
      <c r="B1857" s="26" t="s">
        <v>8676</v>
      </c>
      <c r="C1857" s="26" t="s">
        <v>19</v>
      </c>
      <c r="D1857" s="26">
        <v>974.17</v>
      </c>
      <c r="E1857" s="26">
        <v>630</v>
      </c>
      <c r="F1857" s="26" t="s">
        <v>20</v>
      </c>
      <c r="G1857" s="26">
        <v>55</v>
      </c>
      <c r="H1857" s="26">
        <v>29</v>
      </c>
      <c r="I1857" s="27">
        <v>45423</v>
      </c>
      <c r="J1857" s="26" t="s">
        <v>100</v>
      </c>
      <c r="K1857" s="26" t="s">
        <v>8672</v>
      </c>
      <c r="L1857" s="26">
        <v>19</v>
      </c>
      <c r="M1857" s="26" t="s">
        <v>38</v>
      </c>
      <c r="N1857" s="27">
        <v>45360</v>
      </c>
      <c r="O1857" s="26" t="s">
        <v>49</v>
      </c>
      <c r="P1857" s="26">
        <v>51.781199999999998</v>
      </c>
      <c r="Q1857" s="26">
        <v>14.2585</v>
      </c>
      <c r="R1857" s="28">
        <f t="shared" si="85"/>
        <v>63</v>
      </c>
      <c r="S1857" t="str">
        <f t="shared" si="86"/>
        <v>0</v>
      </c>
      <c r="T1857" t="str">
        <f t="shared" si="87"/>
        <v>0</v>
      </c>
    </row>
    <row r="1858" spans="1:20" hidden="1" x14ac:dyDescent="0.3">
      <c r="A1858" s="23" t="s">
        <v>4662</v>
      </c>
      <c r="B1858" s="23" t="s">
        <v>4663</v>
      </c>
      <c r="C1858" s="23" t="s">
        <v>19</v>
      </c>
      <c r="D1858" s="23">
        <v>386.31</v>
      </c>
      <c r="E1858" s="23">
        <v>568</v>
      </c>
      <c r="F1858" s="23" t="s">
        <v>20</v>
      </c>
      <c r="G1858" s="23">
        <v>48</v>
      </c>
      <c r="H1858" s="23">
        <v>5</v>
      </c>
      <c r="I1858" s="24">
        <v>45559</v>
      </c>
      <c r="J1858" s="23" t="s">
        <v>480</v>
      </c>
      <c r="K1858" s="23" t="s">
        <v>4659</v>
      </c>
      <c r="L1858" s="23">
        <v>11</v>
      </c>
      <c r="M1858" s="23" t="s">
        <v>23</v>
      </c>
      <c r="N1858" s="24">
        <v>45409</v>
      </c>
      <c r="O1858" s="23" t="s">
        <v>44</v>
      </c>
      <c r="P1858" s="23">
        <v>37.565800000000003</v>
      </c>
      <c r="Q1858" s="23">
        <v>10.4876</v>
      </c>
      <c r="R1858" s="25">
        <f t="shared" si="85"/>
        <v>150</v>
      </c>
      <c r="S1858" t="str">
        <f t="shared" si="86"/>
        <v>0</v>
      </c>
      <c r="T1858" t="str">
        <f t="shared" si="87"/>
        <v>0</v>
      </c>
    </row>
    <row r="1859" spans="1:20" x14ac:dyDescent="0.3">
      <c r="A1859" s="26" t="s">
        <v>7364</v>
      </c>
      <c r="B1859" s="26" t="s">
        <v>7365</v>
      </c>
      <c r="C1859" s="26" t="s">
        <v>65</v>
      </c>
      <c r="D1859" s="26">
        <v>73.83</v>
      </c>
      <c r="E1859" s="26">
        <v>130</v>
      </c>
      <c r="F1859" s="26" t="s">
        <v>27</v>
      </c>
      <c r="G1859" s="26">
        <v>85</v>
      </c>
      <c r="H1859" s="26">
        <v>26</v>
      </c>
      <c r="I1859" s="27">
        <v>45108</v>
      </c>
      <c r="J1859" s="26" t="s">
        <v>210</v>
      </c>
      <c r="K1859" s="26" t="s">
        <v>7357</v>
      </c>
      <c r="L1859" s="26">
        <v>48</v>
      </c>
      <c r="M1859" s="26" t="s">
        <v>23</v>
      </c>
      <c r="N1859" s="27">
        <v>45028</v>
      </c>
      <c r="O1859" s="26" t="s">
        <v>49</v>
      </c>
      <c r="P1859" s="26">
        <v>51.535600000000002</v>
      </c>
      <c r="Q1859" s="26">
        <v>16.8947</v>
      </c>
      <c r="R1859" s="28">
        <f t="shared" ref="R1859:R1922" si="88">I1859-N1859</f>
        <v>80</v>
      </c>
      <c r="S1859" t="str">
        <f t="shared" ref="S1859:S1922" si="89">IF(E1859&lt;G1859,"1","0")</f>
        <v>0</v>
      </c>
      <c r="T1859" t="str">
        <f t="shared" si="87"/>
        <v>0</v>
      </c>
    </row>
    <row r="1860" spans="1:20" hidden="1" x14ac:dyDescent="0.3">
      <c r="A1860" s="23" t="s">
        <v>1876</v>
      </c>
      <c r="B1860" s="23" t="s">
        <v>1877</v>
      </c>
      <c r="C1860" s="23" t="s">
        <v>19</v>
      </c>
      <c r="D1860" s="23">
        <v>988.09</v>
      </c>
      <c r="E1860" s="23">
        <v>548</v>
      </c>
      <c r="F1860" s="23" t="s">
        <v>20</v>
      </c>
      <c r="G1860" s="23">
        <v>67</v>
      </c>
      <c r="H1860" s="23">
        <v>11</v>
      </c>
      <c r="I1860" s="24">
        <v>45560</v>
      </c>
      <c r="J1860" s="23" t="s">
        <v>134</v>
      </c>
      <c r="K1860" s="23" t="s">
        <v>1878</v>
      </c>
      <c r="L1860" s="23">
        <v>7</v>
      </c>
      <c r="M1860" s="23" t="s">
        <v>23</v>
      </c>
      <c r="N1860" s="24">
        <v>45245</v>
      </c>
      <c r="O1860" s="23" t="s">
        <v>138</v>
      </c>
      <c r="P1860" s="23">
        <v>47.002299999999998</v>
      </c>
      <c r="Q1860" s="23">
        <v>-4.2919</v>
      </c>
      <c r="R1860" s="25">
        <f t="shared" si="88"/>
        <v>315</v>
      </c>
      <c r="S1860" t="str">
        <f t="shared" si="89"/>
        <v>0</v>
      </c>
      <c r="T1860" t="str">
        <f t="shared" si="87"/>
        <v>0</v>
      </c>
    </row>
    <row r="1861" spans="1:20" hidden="1" x14ac:dyDescent="0.3">
      <c r="A1861" s="26" t="s">
        <v>1022</v>
      </c>
      <c r="B1861" s="26" t="s">
        <v>1023</v>
      </c>
      <c r="C1861" s="26" t="s">
        <v>65</v>
      </c>
      <c r="D1861" s="26">
        <v>627.57000000000005</v>
      </c>
      <c r="E1861" s="26">
        <v>467</v>
      </c>
      <c r="F1861" s="26" t="s">
        <v>20</v>
      </c>
      <c r="G1861" s="26">
        <v>95</v>
      </c>
      <c r="H1861" s="26">
        <v>16</v>
      </c>
      <c r="I1861" s="27">
        <v>45599</v>
      </c>
      <c r="J1861" s="26" t="s">
        <v>201</v>
      </c>
      <c r="K1861" s="26" t="s">
        <v>1015</v>
      </c>
      <c r="L1861" s="26">
        <v>31</v>
      </c>
      <c r="M1861" s="26" t="s">
        <v>23</v>
      </c>
      <c r="N1861" s="27">
        <v>45582</v>
      </c>
      <c r="O1861" s="26" t="s">
        <v>138</v>
      </c>
      <c r="P1861" s="26">
        <v>42.716900000000003</v>
      </c>
      <c r="Q1861" s="26">
        <v>5.0507999999999997</v>
      </c>
      <c r="R1861" s="28">
        <f t="shared" si="88"/>
        <v>17</v>
      </c>
      <c r="S1861" t="str">
        <f t="shared" si="89"/>
        <v>0</v>
      </c>
      <c r="T1861" t="str">
        <f t="shared" si="87"/>
        <v>0</v>
      </c>
    </row>
    <row r="1862" spans="1:20" hidden="1" x14ac:dyDescent="0.3">
      <c r="A1862" s="23" t="s">
        <v>9509</v>
      </c>
      <c r="B1862" s="23" t="s">
        <v>9510</v>
      </c>
      <c r="C1862" s="23" t="s">
        <v>19</v>
      </c>
      <c r="D1862" s="23">
        <v>946.99</v>
      </c>
      <c r="E1862" s="23">
        <v>479</v>
      </c>
      <c r="F1862" s="23" t="s">
        <v>20</v>
      </c>
      <c r="G1862" s="23">
        <v>63</v>
      </c>
      <c r="H1862" s="23">
        <v>20</v>
      </c>
      <c r="I1862" s="24">
        <v>45517</v>
      </c>
      <c r="J1862" s="23" t="s">
        <v>204</v>
      </c>
      <c r="K1862" s="23" t="s">
        <v>9506</v>
      </c>
      <c r="L1862" s="23">
        <v>41</v>
      </c>
      <c r="M1862" s="23" t="s">
        <v>23</v>
      </c>
      <c r="N1862" s="24">
        <v>45184</v>
      </c>
      <c r="O1862" s="23" t="s">
        <v>39</v>
      </c>
      <c r="P1862" s="23">
        <v>57.261499999999998</v>
      </c>
      <c r="Q1862" s="23">
        <v>19.481100000000001</v>
      </c>
      <c r="R1862" s="25">
        <f t="shared" si="88"/>
        <v>333</v>
      </c>
      <c r="S1862" t="str">
        <f t="shared" si="89"/>
        <v>0</v>
      </c>
      <c r="T1862" t="str">
        <f t="shared" si="87"/>
        <v>0</v>
      </c>
    </row>
    <row r="1863" spans="1:20" x14ac:dyDescent="0.3">
      <c r="A1863" s="26" t="s">
        <v>636</v>
      </c>
      <c r="B1863" s="26" t="s">
        <v>637</v>
      </c>
      <c r="C1863" s="26" t="s">
        <v>32</v>
      </c>
      <c r="D1863" s="26">
        <v>112.79</v>
      </c>
      <c r="E1863" s="26">
        <v>110</v>
      </c>
      <c r="F1863" s="26" t="s">
        <v>27</v>
      </c>
      <c r="G1863" s="26">
        <v>15</v>
      </c>
      <c r="H1863" s="26">
        <v>18</v>
      </c>
      <c r="I1863" s="27">
        <v>45589</v>
      </c>
      <c r="J1863" s="26" t="s">
        <v>179</v>
      </c>
      <c r="K1863" s="26" t="s">
        <v>629</v>
      </c>
      <c r="L1863" s="26">
        <v>33</v>
      </c>
      <c r="M1863" s="26" t="s">
        <v>23</v>
      </c>
      <c r="N1863" s="27">
        <v>45387</v>
      </c>
      <c r="O1863" s="26" t="s">
        <v>84</v>
      </c>
      <c r="P1863" s="26">
        <v>50.947600000000001</v>
      </c>
      <c r="Q1863" s="26">
        <v>4.8887999999999998</v>
      </c>
      <c r="R1863" s="28">
        <f t="shared" si="88"/>
        <v>202</v>
      </c>
      <c r="S1863" t="str">
        <f t="shared" si="89"/>
        <v>0</v>
      </c>
      <c r="T1863" t="str">
        <f t="shared" si="87"/>
        <v>0</v>
      </c>
    </row>
    <row r="1864" spans="1:20" x14ac:dyDescent="0.3">
      <c r="A1864" s="23" t="s">
        <v>2778</v>
      </c>
      <c r="B1864" s="23" t="s">
        <v>2779</v>
      </c>
      <c r="C1864" s="23" t="s">
        <v>55</v>
      </c>
      <c r="D1864" s="23">
        <v>348.61</v>
      </c>
      <c r="E1864" s="23">
        <v>152</v>
      </c>
      <c r="F1864" s="23" t="s">
        <v>27</v>
      </c>
      <c r="G1864" s="23">
        <v>54</v>
      </c>
      <c r="H1864" s="23">
        <v>28</v>
      </c>
      <c r="I1864" s="24">
        <v>45592</v>
      </c>
      <c r="J1864" s="23" t="s">
        <v>163</v>
      </c>
      <c r="K1864" s="23" t="s">
        <v>2780</v>
      </c>
      <c r="L1864" s="23">
        <v>30</v>
      </c>
      <c r="M1864" s="23" t="s">
        <v>23</v>
      </c>
      <c r="N1864" s="24">
        <v>45312</v>
      </c>
      <c r="O1864" s="23" t="s">
        <v>44</v>
      </c>
      <c r="P1864" s="23">
        <v>38.462800000000001</v>
      </c>
      <c r="Q1864" s="23">
        <v>7.9047000000000001</v>
      </c>
      <c r="R1864" s="25">
        <f t="shared" si="88"/>
        <v>280</v>
      </c>
      <c r="S1864" t="str">
        <f t="shared" si="89"/>
        <v>0</v>
      </c>
      <c r="T1864" t="str">
        <f t="shared" si="87"/>
        <v>0</v>
      </c>
    </row>
    <row r="1865" spans="1:20" hidden="1" x14ac:dyDescent="0.3">
      <c r="A1865" s="26" t="s">
        <v>10910</v>
      </c>
      <c r="B1865" s="26" t="s">
        <v>10911</v>
      </c>
      <c r="C1865" s="26" t="s">
        <v>72</v>
      </c>
      <c r="D1865" s="26">
        <v>142.6</v>
      </c>
      <c r="E1865" s="26">
        <v>916</v>
      </c>
      <c r="F1865" s="26" t="s">
        <v>47</v>
      </c>
      <c r="G1865" s="26">
        <v>49</v>
      </c>
      <c r="H1865" s="26">
        <v>15</v>
      </c>
      <c r="I1865" s="27">
        <v>45401</v>
      </c>
      <c r="J1865" s="26" t="s">
        <v>201</v>
      </c>
      <c r="K1865" s="26" t="s">
        <v>10903</v>
      </c>
      <c r="L1865" s="26">
        <v>31</v>
      </c>
      <c r="M1865" s="26" t="s">
        <v>38</v>
      </c>
      <c r="N1865" s="27">
        <v>45313</v>
      </c>
      <c r="O1865" s="26" t="s">
        <v>24</v>
      </c>
      <c r="P1865" s="26">
        <v>51.609400000000001</v>
      </c>
      <c r="Q1865" s="26">
        <v>14.347899999999999</v>
      </c>
      <c r="R1865" s="28">
        <f t="shared" si="88"/>
        <v>88</v>
      </c>
      <c r="S1865" t="str">
        <f t="shared" si="89"/>
        <v>0</v>
      </c>
      <c r="T1865" t="str">
        <f t="shared" si="87"/>
        <v>0</v>
      </c>
    </row>
    <row r="1866" spans="1:20" hidden="1" x14ac:dyDescent="0.3">
      <c r="A1866" s="23" t="s">
        <v>1799</v>
      </c>
      <c r="B1866" s="23" t="s">
        <v>1800</v>
      </c>
      <c r="C1866" s="23" t="s">
        <v>72</v>
      </c>
      <c r="D1866" s="23">
        <v>837.16</v>
      </c>
      <c r="E1866" s="23">
        <v>761</v>
      </c>
      <c r="F1866" s="23" t="s">
        <v>47</v>
      </c>
      <c r="G1866" s="23">
        <v>32</v>
      </c>
      <c r="H1866" s="23">
        <v>25</v>
      </c>
      <c r="I1866" s="24">
        <v>45570</v>
      </c>
      <c r="J1866" s="23" t="s">
        <v>33</v>
      </c>
      <c r="K1866" s="23" t="s">
        <v>1796</v>
      </c>
      <c r="L1866" s="23">
        <v>29</v>
      </c>
      <c r="M1866" s="23" t="s">
        <v>23</v>
      </c>
      <c r="N1866" s="24">
        <v>45270</v>
      </c>
      <c r="O1866" s="23" t="s">
        <v>77</v>
      </c>
      <c r="P1866" s="23">
        <v>49.6096</v>
      </c>
      <c r="Q1866" s="23">
        <v>4.1440999999999999</v>
      </c>
      <c r="R1866" s="25">
        <f t="shared" si="88"/>
        <v>300</v>
      </c>
      <c r="S1866" t="str">
        <f t="shared" si="89"/>
        <v>0</v>
      </c>
      <c r="T1866" t="str">
        <f t="shared" si="87"/>
        <v>0</v>
      </c>
    </row>
    <row r="1867" spans="1:20" x14ac:dyDescent="0.3">
      <c r="A1867" s="26" t="s">
        <v>3029</v>
      </c>
      <c r="B1867" s="26" t="s">
        <v>3030</v>
      </c>
      <c r="C1867" s="26" t="s">
        <v>19</v>
      </c>
      <c r="D1867" s="26">
        <v>881.54</v>
      </c>
      <c r="E1867" s="26">
        <v>241</v>
      </c>
      <c r="F1867" s="26" t="s">
        <v>27</v>
      </c>
      <c r="G1867" s="26">
        <v>51</v>
      </c>
      <c r="H1867" s="26">
        <v>1</v>
      </c>
      <c r="I1867" s="27">
        <v>45450</v>
      </c>
      <c r="J1867" s="26" t="s">
        <v>385</v>
      </c>
      <c r="K1867" s="26" t="s">
        <v>3028</v>
      </c>
      <c r="L1867" s="26">
        <v>44</v>
      </c>
      <c r="M1867" s="26" t="s">
        <v>23</v>
      </c>
      <c r="N1867" s="27">
        <v>45380</v>
      </c>
      <c r="O1867" s="26" t="s">
        <v>49</v>
      </c>
      <c r="P1867" s="26">
        <v>53.103700000000003</v>
      </c>
      <c r="Q1867" s="26">
        <v>18.726900000000001</v>
      </c>
      <c r="R1867" s="28">
        <f t="shared" si="88"/>
        <v>70</v>
      </c>
      <c r="S1867" t="str">
        <f t="shared" si="89"/>
        <v>0</v>
      </c>
      <c r="T1867" t="str">
        <f t="shared" si="87"/>
        <v>0</v>
      </c>
    </row>
    <row r="1868" spans="1:20" hidden="1" x14ac:dyDescent="0.3">
      <c r="A1868" s="23" t="s">
        <v>8442</v>
      </c>
      <c r="B1868" s="23" t="s">
        <v>8443</v>
      </c>
      <c r="C1868" s="23" t="s">
        <v>72</v>
      </c>
      <c r="D1868" s="23">
        <v>506.3</v>
      </c>
      <c r="E1868" s="23">
        <v>719</v>
      </c>
      <c r="F1868" s="23" t="s">
        <v>47</v>
      </c>
      <c r="G1868" s="23">
        <v>47</v>
      </c>
      <c r="H1868" s="23">
        <v>8</v>
      </c>
      <c r="I1868" s="24">
        <v>45481</v>
      </c>
      <c r="J1868" s="23" t="s">
        <v>80</v>
      </c>
      <c r="K1868" s="23" t="s">
        <v>8441</v>
      </c>
      <c r="L1868" s="23">
        <v>47</v>
      </c>
      <c r="M1868" s="23" t="s">
        <v>23</v>
      </c>
      <c r="N1868" s="24">
        <v>45357</v>
      </c>
      <c r="O1868" s="23" t="s">
        <v>84</v>
      </c>
      <c r="P1868" s="23">
        <v>52.977499999999999</v>
      </c>
      <c r="Q1868" s="23">
        <v>4.0006000000000004</v>
      </c>
      <c r="R1868" s="25">
        <f t="shared" si="88"/>
        <v>124</v>
      </c>
      <c r="S1868" t="str">
        <f t="shared" si="89"/>
        <v>0</v>
      </c>
      <c r="T1868" t="str">
        <f t="shared" si="87"/>
        <v>0</v>
      </c>
    </row>
    <row r="1869" spans="1:20" hidden="1" x14ac:dyDescent="0.3">
      <c r="A1869" s="26" t="s">
        <v>6141</v>
      </c>
      <c r="B1869" s="26" t="s">
        <v>6142</v>
      </c>
      <c r="C1869" s="26" t="s">
        <v>19</v>
      </c>
      <c r="D1869" s="26">
        <v>194.74</v>
      </c>
      <c r="E1869" s="26">
        <v>879</v>
      </c>
      <c r="F1869" s="26" t="s">
        <v>47</v>
      </c>
      <c r="G1869" s="26">
        <v>25</v>
      </c>
      <c r="H1869" s="26">
        <v>4</v>
      </c>
      <c r="I1869" s="27">
        <v>45700</v>
      </c>
      <c r="J1869" s="26" t="s">
        <v>385</v>
      </c>
      <c r="K1869" s="26" t="s">
        <v>6143</v>
      </c>
      <c r="L1869" s="26">
        <v>34</v>
      </c>
      <c r="M1869" s="26" t="s">
        <v>23</v>
      </c>
      <c r="N1869" s="27">
        <v>45655</v>
      </c>
      <c r="O1869" s="26" t="s">
        <v>39</v>
      </c>
      <c r="P1869" s="26">
        <v>68.542400000000001</v>
      </c>
      <c r="Q1869" s="26">
        <v>16.145600000000002</v>
      </c>
      <c r="R1869" s="28">
        <f t="shared" si="88"/>
        <v>45</v>
      </c>
      <c r="S1869" t="str">
        <f t="shared" si="89"/>
        <v>0</v>
      </c>
      <c r="T1869" t="str">
        <f t="shared" si="87"/>
        <v>0</v>
      </c>
    </row>
    <row r="1870" spans="1:20" hidden="1" x14ac:dyDescent="0.3">
      <c r="A1870" s="23" t="s">
        <v>7604</v>
      </c>
      <c r="B1870" s="23" t="s">
        <v>7605</v>
      </c>
      <c r="C1870" s="23" t="s">
        <v>36</v>
      </c>
      <c r="D1870" s="23">
        <v>135.85</v>
      </c>
      <c r="E1870" s="23">
        <v>681</v>
      </c>
      <c r="F1870" s="23" t="s">
        <v>20</v>
      </c>
      <c r="G1870" s="23">
        <v>83</v>
      </c>
      <c r="H1870" s="23">
        <v>9</v>
      </c>
      <c r="I1870" s="24">
        <v>45656</v>
      </c>
      <c r="J1870" s="23" t="s">
        <v>328</v>
      </c>
      <c r="K1870" s="23" t="s">
        <v>7603</v>
      </c>
      <c r="L1870" s="23">
        <v>48</v>
      </c>
      <c r="M1870" s="23" t="s">
        <v>23</v>
      </c>
      <c r="N1870" s="24">
        <v>45502</v>
      </c>
      <c r="O1870" s="23" t="s">
        <v>112</v>
      </c>
      <c r="P1870" s="23">
        <v>52.905799999999999</v>
      </c>
      <c r="Q1870" s="23">
        <v>0.54610000000000003</v>
      </c>
      <c r="R1870" s="25">
        <f t="shared" si="88"/>
        <v>154</v>
      </c>
      <c r="S1870" t="str">
        <f t="shared" si="89"/>
        <v>0</v>
      </c>
      <c r="T1870" t="str">
        <f t="shared" si="87"/>
        <v>0</v>
      </c>
    </row>
    <row r="1871" spans="1:20" hidden="1" x14ac:dyDescent="0.3">
      <c r="A1871" s="26" t="s">
        <v>9564</v>
      </c>
      <c r="B1871" s="26" t="s">
        <v>9565</v>
      </c>
      <c r="C1871" s="26" t="s">
        <v>72</v>
      </c>
      <c r="D1871" s="26">
        <v>592.28</v>
      </c>
      <c r="E1871" s="26">
        <v>768</v>
      </c>
      <c r="F1871" s="26" t="s">
        <v>47</v>
      </c>
      <c r="G1871" s="26">
        <v>56</v>
      </c>
      <c r="H1871" s="26">
        <v>19</v>
      </c>
      <c r="I1871" s="27">
        <v>45074</v>
      </c>
      <c r="J1871" s="26" t="s">
        <v>268</v>
      </c>
      <c r="K1871" s="26" t="s">
        <v>9563</v>
      </c>
      <c r="L1871" s="26">
        <v>24</v>
      </c>
      <c r="M1871" s="26" t="s">
        <v>23</v>
      </c>
      <c r="N1871" s="27">
        <v>45043</v>
      </c>
      <c r="O1871" s="26" t="s">
        <v>24</v>
      </c>
      <c r="P1871" s="26">
        <v>51.5854</v>
      </c>
      <c r="Q1871" s="26">
        <v>10.599600000000001</v>
      </c>
      <c r="R1871" s="28">
        <f t="shared" si="88"/>
        <v>31</v>
      </c>
      <c r="S1871" t="str">
        <f t="shared" si="89"/>
        <v>0</v>
      </c>
      <c r="T1871" t="str">
        <f t="shared" si="87"/>
        <v>0</v>
      </c>
    </row>
    <row r="1872" spans="1:20" x14ac:dyDescent="0.3">
      <c r="A1872" s="23" t="s">
        <v>88</v>
      </c>
      <c r="B1872" s="23" t="s">
        <v>89</v>
      </c>
      <c r="C1872" s="23" t="s">
        <v>55</v>
      </c>
      <c r="D1872" s="23">
        <v>511.31</v>
      </c>
      <c r="E1872" s="23">
        <v>278</v>
      </c>
      <c r="F1872" s="23" t="s">
        <v>27</v>
      </c>
      <c r="G1872" s="23">
        <v>30</v>
      </c>
      <c r="H1872" s="23">
        <v>7</v>
      </c>
      <c r="I1872" s="24">
        <v>45183</v>
      </c>
      <c r="J1872" s="23" t="s">
        <v>21</v>
      </c>
      <c r="K1872" s="23" t="s">
        <v>83</v>
      </c>
      <c r="L1872" s="23">
        <v>11</v>
      </c>
      <c r="M1872" s="23" t="s">
        <v>23</v>
      </c>
      <c r="N1872" s="24">
        <v>45138</v>
      </c>
      <c r="O1872" s="23" t="s">
        <v>90</v>
      </c>
      <c r="P1872" s="23">
        <v>48.290100000000002</v>
      </c>
      <c r="Q1872" s="23">
        <v>13.964700000000001</v>
      </c>
      <c r="R1872" s="25">
        <f t="shared" si="88"/>
        <v>45</v>
      </c>
      <c r="S1872" t="str">
        <f t="shared" si="89"/>
        <v>0</v>
      </c>
      <c r="T1872" t="str">
        <f t="shared" si="87"/>
        <v>0</v>
      </c>
    </row>
    <row r="1873" spans="1:20" hidden="1" x14ac:dyDescent="0.3">
      <c r="A1873" s="26" t="s">
        <v>9254</v>
      </c>
      <c r="B1873" s="26" t="s">
        <v>9255</v>
      </c>
      <c r="C1873" s="26" t="s">
        <v>72</v>
      </c>
      <c r="D1873" s="26">
        <v>697.84</v>
      </c>
      <c r="E1873" s="26">
        <v>362</v>
      </c>
      <c r="F1873" s="26" t="s">
        <v>20</v>
      </c>
      <c r="G1873" s="26">
        <v>83</v>
      </c>
      <c r="H1873" s="26">
        <v>15</v>
      </c>
      <c r="I1873" s="27">
        <v>45555</v>
      </c>
      <c r="J1873" s="26" t="s">
        <v>385</v>
      </c>
      <c r="K1873" s="26" t="s">
        <v>9253</v>
      </c>
      <c r="L1873" s="26">
        <v>33</v>
      </c>
      <c r="M1873" s="26" t="s">
        <v>23</v>
      </c>
      <c r="N1873" s="27">
        <v>45232</v>
      </c>
      <c r="O1873" s="26" t="s">
        <v>84</v>
      </c>
      <c r="P1873" s="26">
        <v>51.238799999999998</v>
      </c>
      <c r="Q1873" s="26">
        <v>5.9294000000000002</v>
      </c>
      <c r="R1873" s="28">
        <f t="shared" si="88"/>
        <v>323</v>
      </c>
      <c r="S1873" t="str">
        <f t="shared" si="89"/>
        <v>0</v>
      </c>
      <c r="T1873" t="str">
        <f t="shared" si="87"/>
        <v>0</v>
      </c>
    </row>
    <row r="1874" spans="1:20" hidden="1" x14ac:dyDescent="0.3">
      <c r="A1874" s="23" t="s">
        <v>10893</v>
      </c>
      <c r="B1874" s="23" t="s">
        <v>10894</v>
      </c>
      <c r="C1874" s="23" t="s">
        <v>32</v>
      </c>
      <c r="D1874" s="23">
        <v>312.16000000000003</v>
      </c>
      <c r="E1874" s="23">
        <v>624</v>
      </c>
      <c r="F1874" s="23" t="s">
        <v>20</v>
      </c>
      <c r="G1874" s="23">
        <v>84</v>
      </c>
      <c r="H1874" s="23">
        <v>3</v>
      </c>
      <c r="I1874" s="24">
        <v>45646</v>
      </c>
      <c r="J1874" s="23" t="s">
        <v>151</v>
      </c>
      <c r="K1874" s="23" t="s">
        <v>10890</v>
      </c>
      <c r="L1874" s="23">
        <v>38</v>
      </c>
      <c r="M1874" s="23" t="s">
        <v>23</v>
      </c>
      <c r="N1874" s="24">
        <v>45403</v>
      </c>
      <c r="O1874" s="23" t="s">
        <v>112</v>
      </c>
      <c r="P1874" s="23">
        <v>51.0745</v>
      </c>
      <c r="Q1874" s="23">
        <v>-0.1414</v>
      </c>
      <c r="R1874" s="25">
        <f t="shared" si="88"/>
        <v>243</v>
      </c>
      <c r="S1874" t="str">
        <f t="shared" si="89"/>
        <v>0</v>
      </c>
      <c r="T1874" t="str">
        <f t="shared" si="87"/>
        <v>0</v>
      </c>
    </row>
    <row r="1875" spans="1:20" hidden="1" x14ac:dyDescent="0.3">
      <c r="A1875" s="26" t="s">
        <v>2957</v>
      </c>
      <c r="B1875" s="26" t="s">
        <v>2958</v>
      </c>
      <c r="C1875" s="26" t="s">
        <v>55</v>
      </c>
      <c r="D1875" s="26">
        <v>408.34</v>
      </c>
      <c r="E1875" s="26">
        <v>407</v>
      </c>
      <c r="F1875" s="26" t="s">
        <v>20</v>
      </c>
      <c r="G1875" s="26">
        <v>30</v>
      </c>
      <c r="H1875" s="26">
        <v>26</v>
      </c>
      <c r="I1875" s="27">
        <v>45365</v>
      </c>
      <c r="J1875" s="26" t="s">
        <v>28</v>
      </c>
      <c r="K1875" s="26" t="s">
        <v>2954</v>
      </c>
      <c r="L1875" s="26">
        <v>30</v>
      </c>
      <c r="M1875" s="26" t="s">
        <v>23</v>
      </c>
      <c r="N1875" s="27">
        <v>45183</v>
      </c>
      <c r="O1875" s="26" t="s">
        <v>44</v>
      </c>
      <c r="P1875" s="26">
        <v>46.992199999999997</v>
      </c>
      <c r="Q1875" s="26">
        <v>11.0909</v>
      </c>
      <c r="R1875" s="28">
        <f t="shared" si="88"/>
        <v>182</v>
      </c>
      <c r="S1875" t="str">
        <f t="shared" si="89"/>
        <v>0</v>
      </c>
      <c r="T1875" t="str">
        <f t="shared" si="87"/>
        <v>0</v>
      </c>
    </row>
    <row r="1876" spans="1:20" x14ac:dyDescent="0.3">
      <c r="A1876" s="23" t="s">
        <v>7474</v>
      </c>
      <c r="B1876" s="23" t="s">
        <v>7475</v>
      </c>
      <c r="C1876" s="23" t="s">
        <v>72</v>
      </c>
      <c r="D1876" s="23">
        <v>31.15</v>
      </c>
      <c r="E1876" s="23">
        <v>174</v>
      </c>
      <c r="F1876" s="23" t="s">
        <v>27</v>
      </c>
      <c r="G1876" s="23">
        <v>34</v>
      </c>
      <c r="H1876" s="23">
        <v>12</v>
      </c>
      <c r="I1876" s="24">
        <v>45343</v>
      </c>
      <c r="J1876" s="23" t="s">
        <v>80</v>
      </c>
      <c r="K1876" s="23" t="s">
        <v>7471</v>
      </c>
      <c r="L1876" s="23">
        <v>31</v>
      </c>
      <c r="M1876" s="23" t="s">
        <v>23</v>
      </c>
      <c r="N1876" s="24">
        <v>45262</v>
      </c>
      <c r="O1876" s="23" t="s">
        <v>39</v>
      </c>
      <c r="P1876" s="23">
        <v>61.437600000000003</v>
      </c>
      <c r="Q1876" s="23">
        <v>11.708299999999999</v>
      </c>
      <c r="R1876" s="25">
        <f t="shared" si="88"/>
        <v>81</v>
      </c>
      <c r="S1876" t="str">
        <f t="shared" si="89"/>
        <v>0</v>
      </c>
      <c r="T1876" t="str">
        <f t="shared" si="87"/>
        <v>0</v>
      </c>
    </row>
    <row r="1877" spans="1:20" hidden="1" x14ac:dyDescent="0.3">
      <c r="A1877" s="26" t="s">
        <v>1123</v>
      </c>
      <c r="B1877" s="26" t="s">
        <v>1124</v>
      </c>
      <c r="C1877" s="26" t="s">
        <v>55</v>
      </c>
      <c r="D1877" s="26">
        <v>614.04</v>
      </c>
      <c r="E1877" s="26">
        <v>600</v>
      </c>
      <c r="F1877" s="26" t="s">
        <v>20</v>
      </c>
      <c r="G1877" s="26">
        <v>70</v>
      </c>
      <c r="H1877" s="26">
        <v>23</v>
      </c>
      <c r="I1877" s="27">
        <v>45541</v>
      </c>
      <c r="J1877" s="26" t="s">
        <v>321</v>
      </c>
      <c r="K1877" s="26" t="s">
        <v>1122</v>
      </c>
      <c r="L1877" s="26">
        <v>48</v>
      </c>
      <c r="M1877" s="26" t="s">
        <v>23</v>
      </c>
      <c r="N1877" s="27">
        <v>45185</v>
      </c>
      <c r="O1877" s="26" t="s">
        <v>24</v>
      </c>
      <c r="P1877" s="26">
        <v>47.404400000000003</v>
      </c>
      <c r="Q1877" s="26">
        <v>14.2849</v>
      </c>
      <c r="R1877" s="28">
        <f t="shared" si="88"/>
        <v>356</v>
      </c>
      <c r="S1877" t="str">
        <f t="shared" si="89"/>
        <v>0</v>
      </c>
      <c r="T1877" t="str">
        <f t="shared" si="87"/>
        <v>0</v>
      </c>
    </row>
    <row r="1878" spans="1:20" x14ac:dyDescent="0.3">
      <c r="A1878" s="23" t="s">
        <v>3636</v>
      </c>
      <c r="B1878" s="23" t="s">
        <v>3637</v>
      </c>
      <c r="C1878" s="23" t="s">
        <v>72</v>
      </c>
      <c r="D1878" s="23">
        <v>428.91</v>
      </c>
      <c r="E1878" s="23">
        <v>134</v>
      </c>
      <c r="F1878" s="23" t="s">
        <v>27</v>
      </c>
      <c r="G1878" s="23">
        <v>63</v>
      </c>
      <c r="H1878" s="23">
        <v>2</v>
      </c>
      <c r="I1878" s="24">
        <v>45372</v>
      </c>
      <c r="J1878" s="23" t="s">
        <v>123</v>
      </c>
      <c r="K1878" s="23" t="s">
        <v>3635</v>
      </c>
      <c r="L1878" s="23">
        <v>13</v>
      </c>
      <c r="M1878" s="23" t="s">
        <v>23</v>
      </c>
      <c r="N1878" s="24">
        <v>45315</v>
      </c>
      <c r="O1878" s="23" t="s">
        <v>24</v>
      </c>
      <c r="P1878" s="23">
        <v>48.277500000000003</v>
      </c>
      <c r="Q1878" s="23">
        <v>9.9565999999999999</v>
      </c>
      <c r="R1878" s="25">
        <f t="shared" si="88"/>
        <v>57</v>
      </c>
      <c r="S1878" t="str">
        <f t="shared" si="89"/>
        <v>0</v>
      </c>
      <c r="T1878" t="str">
        <f t="shared" si="87"/>
        <v>0</v>
      </c>
    </row>
    <row r="1879" spans="1:20" hidden="1" x14ac:dyDescent="0.3">
      <c r="A1879" s="26" t="s">
        <v>11032</v>
      </c>
      <c r="B1879" s="26" t="s">
        <v>11033</v>
      </c>
      <c r="C1879" s="26" t="s">
        <v>19</v>
      </c>
      <c r="D1879" s="26">
        <v>920.57</v>
      </c>
      <c r="E1879" s="26">
        <v>505</v>
      </c>
      <c r="F1879" s="26" t="s">
        <v>20</v>
      </c>
      <c r="G1879" s="26">
        <v>98</v>
      </c>
      <c r="H1879" s="26">
        <v>19</v>
      </c>
      <c r="I1879" s="27">
        <v>45443</v>
      </c>
      <c r="J1879" s="26" t="s">
        <v>33</v>
      </c>
      <c r="K1879" s="26" t="s">
        <v>11029</v>
      </c>
      <c r="L1879" s="26">
        <v>26</v>
      </c>
      <c r="M1879" s="26" t="s">
        <v>23</v>
      </c>
      <c r="N1879" s="27">
        <v>45413</v>
      </c>
      <c r="O1879" s="26" t="s">
        <v>24</v>
      </c>
      <c r="P1879" s="26">
        <v>53.496699999999997</v>
      </c>
      <c r="Q1879" s="26">
        <v>13.992800000000001</v>
      </c>
      <c r="R1879" s="28">
        <f t="shared" si="88"/>
        <v>30</v>
      </c>
      <c r="S1879" t="str">
        <f t="shared" si="89"/>
        <v>0</v>
      </c>
      <c r="T1879" t="str">
        <f t="shared" si="87"/>
        <v>0</v>
      </c>
    </row>
    <row r="1880" spans="1:20" x14ac:dyDescent="0.3">
      <c r="A1880" s="23" t="s">
        <v>4264</v>
      </c>
      <c r="B1880" s="23" t="s">
        <v>4265</v>
      </c>
      <c r="C1880" s="23" t="s">
        <v>42</v>
      </c>
      <c r="D1880" s="23">
        <v>645.37</v>
      </c>
      <c r="E1880" s="23">
        <v>293</v>
      </c>
      <c r="F1880" s="23" t="s">
        <v>27</v>
      </c>
      <c r="G1880" s="23">
        <v>69</v>
      </c>
      <c r="H1880" s="23">
        <v>24</v>
      </c>
      <c r="I1880" s="24">
        <v>45506</v>
      </c>
      <c r="J1880" s="23" t="s">
        <v>33</v>
      </c>
      <c r="K1880" s="23" t="s">
        <v>4257</v>
      </c>
      <c r="L1880" s="23">
        <v>16</v>
      </c>
      <c r="M1880" s="23" t="s">
        <v>23</v>
      </c>
      <c r="N1880" s="24">
        <v>45240</v>
      </c>
      <c r="O1880" s="23" t="s">
        <v>44</v>
      </c>
      <c r="P1880" s="23">
        <v>42.053699999999999</v>
      </c>
      <c r="Q1880" s="23">
        <v>13.3239</v>
      </c>
      <c r="R1880" s="25">
        <f t="shared" si="88"/>
        <v>266</v>
      </c>
      <c r="S1880" t="str">
        <f t="shared" si="89"/>
        <v>0</v>
      </c>
      <c r="T1880" t="str">
        <f t="shared" si="87"/>
        <v>0</v>
      </c>
    </row>
    <row r="1881" spans="1:20" hidden="1" x14ac:dyDescent="0.3">
      <c r="A1881" s="26" t="s">
        <v>5649</v>
      </c>
      <c r="B1881" s="26" t="s">
        <v>5650</v>
      </c>
      <c r="C1881" s="26" t="s">
        <v>19</v>
      </c>
      <c r="D1881" s="26">
        <v>404.71</v>
      </c>
      <c r="E1881" s="26">
        <v>494</v>
      </c>
      <c r="F1881" s="26" t="s">
        <v>20</v>
      </c>
      <c r="G1881" s="26">
        <v>51</v>
      </c>
      <c r="H1881" s="26">
        <v>7</v>
      </c>
      <c r="I1881" s="27">
        <v>45825</v>
      </c>
      <c r="J1881" s="26" t="s">
        <v>480</v>
      </c>
      <c r="K1881" s="26" t="s">
        <v>5651</v>
      </c>
      <c r="L1881" s="26">
        <v>10</v>
      </c>
      <c r="M1881" s="26" t="s">
        <v>23</v>
      </c>
      <c r="N1881" s="27">
        <v>45508</v>
      </c>
      <c r="O1881" s="26" t="s">
        <v>49</v>
      </c>
      <c r="P1881" s="26">
        <v>52.8842</v>
      </c>
      <c r="Q1881" s="26">
        <v>23.713799999999999</v>
      </c>
      <c r="R1881" s="28">
        <f t="shared" si="88"/>
        <v>317</v>
      </c>
      <c r="S1881" t="str">
        <f t="shared" si="89"/>
        <v>0</v>
      </c>
      <c r="T1881" t="str">
        <f t="shared" si="87"/>
        <v>0</v>
      </c>
    </row>
    <row r="1882" spans="1:20" hidden="1" x14ac:dyDescent="0.3">
      <c r="A1882" s="23" t="s">
        <v>9467</v>
      </c>
      <c r="B1882" s="23" t="s">
        <v>9468</v>
      </c>
      <c r="C1882" s="23" t="s">
        <v>65</v>
      </c>
      <c r="D1882" s="23">
        <v>270.95</v>
      </c>
      <c r="E1882" s="23">
        <v>814</v>
      </c>
      <c r="F1882" s="23" t="s">
        <v>47</v>
      </c>
      <c r="G1882" s="23">
        <v>70</v>
      </c>
      <c r="H1882" s="23">
        <v>11</v>
      </c>
      <c r="I1882" s="24">
        <v>45778</v>
      </c>
      <c r="J1882" s="23" t="s">
        <v>93</v>
      </c>
      <c r="K1882" s="23" t="s">
        <v>9464</v>
      </c>
      <c r="L1882" s="23">
        <v>10</v>
      </c>
      <c r="M1882" s="23" t="s">
        <v>23</v>
      </c>
      <c r="N1882" s="24">
        <v>45681</v>
      </c>
      <c r="O1882" s="23" t="s">
        <v>90</v>
      </c>
      <c r="P1882" s="23">
        <v>47.966900000000003</v>
      </c>
      <c r="Q1882" s="23">
        <v>13.808</v>
      </c>
      <c r="R1882" s="25">
        <f t="shared" si="88"/>
        <v>97</v>
      </c>
      <c r="S1882" t="str">
        <f t="shared" si="89"/>
        <v>0</v>
      </c>
      <c r="T1882" t="str">
        <f t="shared" si="87"/>
        <v>0</v>
      </c>
    </row>
    <row r="1883" spans="1:20" hidden="1" x14ac:dyDescent="0.3">
      <c r="A1883" s="26" t="s">
        <v>364</v>
      </c>
      <c r="B1883" s="26" t="s">
        <v>365</v>
      </c>
      <c r="C1883" s="26" t="s">
        <v>72</v>
      </c>
      <c r="D1883" s="26">
        <v>906.23</v>
      </c>
      <c r="E1883" s="26">
        <v>870</v>
      </c>
      <c r="F1883" s="26" t="s">
        <v>47</v>
      </c>
      <c r="G1883" s="26">
        <v>41</v>
      </c>
      <c r="H1883" s="26">
        <v>19</v>
      </c>
      <c r="I1883" s="27">
        <v>46041</v>
      </c>
      <c r="J1883" s="26" t="s">
        <v>76</v>
      </c>
      <c r="K1883" s="26" t="s">
        <v>363</v>
      </c>
      <c r="L1883" s="26">
        <v>31</v>
      </c>
      <c r="M1883" s="26" t="s">
        <v>23</v>
      </c>
      <c r="N1883" s="27">
        <v>45731</v>
      </c>
      <c r="O1883" s="26" t="s">
        <v>44</v>
      </c>
      <c r="P1883" s="26">
        <v>36.752600000000001</v>
      </c>
      <c r="Q1883" s="26">
        <v>7.5632999999999999</v>
      </c>
      <c r="R1883" s="28">
        <f t="shared" si="88"/>
        <v>310</v>
      </c>
      <c r="S1883" t="str">
        <f t="shared" si="89"/>
        <v>0</v>
      </c>
      <c r="T1883" t="str">
        <f t="shared" si="87"/>
        <v>0</v>
      </c>
    </row>
    <row r="1884" spans="1:20" hidden="1" x14ac:dyDescent="0.3">
      <c r="A1884" s="23" t="s">
        <v>1879</v>
      </c>
      <c r="B1884" s="23" t="s">
        <v>1880</v>
      </c>
      <c r="C1884" s="23" t="s">
        <v>36</v>
      </c>
      <c r="D1884" s="23">
        <v>26.1</v>
      </c>
      <c r="E1884" s="23">
        <v>418</v>
      </c>
      <c r="F1884" s="23" t="s">
        <v>20</v>
      </c>
      <c r="G1884" s="23">
        <v>62</v>
      </c>
      <c r="H1884" s="23">
        <v>8</v>
      </c>
      <c r="I1884" s="24">
        <v>45221</v>
      </c>
      <c r="J1884" s="23" t="s">
        <v>224</v>
      </c>
      <c r="K1884" s="23" t="s">
        <v>1878</v>
      </c>
      <c r="L1884" s="23">
        <v>23</v>
      </c>
      <c r="M1884" s="23" t="s">
        <v>23</v>
      </c>
      <c r="N1884" s="24">
        <v>45132</v>
      </c>
      <c r="O1884" s="23" t="s">
        <v>77</v>
      </c>
      <c r="P1884" s="23">
        <v>50.654299999999999</v>
      </c>
      <c r="Q1884" s="23">
        <v>6.1513</v>
      </c>
      <c r="R1884" s="25">
        <f t="shared" si="88"/>
        <v>89</v>
      </c>
      <c r="S1884" t="str">
        <f t="shared" si="89"/>
        <v>0</v>
      </c>
      <c r="T1884" t="str">
        <f t="shared" si="87"/>
        <v>0</v>
      </c>
    </row>
    <row r="1885" spans="1:20" x14ac:dyDescent="0.3">
      <c r="A1885" s="26" t="s">
        <v>5004</v>
      </c>
      <c r="B1885" s="26" t="s">
        <v>5005</v>
      </c>
      <c r="C1885" s="26" t="s">
        <v>55</v>
      </c>
      <c r="D1885" s="26">
        <v>333.64</v>
      </c>
      <c r="E1885" s="26">
        <v>205</v>
      </c>
      <c r="F1885" s="26" t="s">
        <v>27</v>
      </c>
      <c r="G1885" s="26">
        <v>53</v>
      </c>
      <c r="H1885" s="26">
        <v>13</v>
      </c>
      <c r="I1885" s="27">
        <v>45507</v>
      </c>
      <c r="J1885" s="26" t="s">
        <v>268</v>
      </c>
      <c r="K1885" s="26" t="s">
        <v>5006</v>
      </c>
      <c r="L1885" s="26">
        <v>10</v>
      </c>
      <c r="M1885" s="26" t="s">
        <v>23</v>
      </c>
      <c r="N1885" s="27">
        <v>45415</v>
      </c>
      <c r="O1885" s="26" t="s">
        <v>90</v>
      </c>
      <c r="P1885" s="26">
        <v>48.653399999999998</v>
      </c>
      <c r="Q1885" s="26">
        <v>17.065899999999999</v>
      </c>
      <c r="R1885" s="28">
        <f t="shared" si="88"/>
        <v>92</v>
      </c>
      <c r="S1885" t="str">
        <f t="shared" si="89"/>
        <v>0</v>
      </c>
      <c r="T1885" t="str">
        <f t="shared" si="87"/>
        <v>0</v>
      </c>
    </row>
    <row r="1886" spans="1:20" hidden="1" x14ac:dyDescent="0.3">
      <c r="A1886" s="23" t="s">
        <v>1648</v>
      </c>
      <c r="B1886" s="23" t="s">
        <v>1649</v>
      </c>
      <c r="C1886" s="23" t="s">
        <v>65</v>
      </c>
      <c r="D1886" s="23">
        <v>944.07</v>
      </c>
      <c r="E1886" s="23">
        <v>317</v>
      </c>
      <c r="F1886" s="23" t="s">
        <v>20</v>
      </c>
      <c r="G1886" s="23">
        <v>20</v>
      </c>
      <c r="H1886" s="23">
        <v>9</v>
      </c>
      <c r="I1886" s="24">
        <v>45384</v>
      </c>
      <c r="J1886" s="23" t="s">
        <v>131</v>
      </c>
      <c r="K1886" s="23" t="s">
        <v>1647</v>
      </c>
      <c r="L1886" s="23">
        <v>21</v>
      </c>
      <c r="M1886" s="23" t="s">
        <v>23</v>
      </c>
      <c r="N1886" s="24">
        <v>45234</v>
      </c>
      <c r="O1886" s="23" t="s">
        <v>138</v>
      </c>
      <c r="P1886" s="23">
        <v>46.472799999999999</v>
      </c>
      <c r="Q1886" s="23">
        <v>6.4038000000000004</v>
      </c>
      <c r="R1886" s="25">
        <f t="shared" si="88"/>
        <v>150</v>
      </c>
      <c r="S1886" t="str">
        <f t="shared" si="89"/>
        <v>0</v>
      </c>
      <c r="T1886" t="str">
        <f t="shared" si="87"/>
        <v>0</v>
      </c>
    </row>
    <row r="1887" spans="1:20" x14ac:dyDescent="0.3">
      <c r="A1887" s="26" t="s">
        <v>3373</v>
      </c>
      <c r="B1887" s="26" t="s">
        <v>3374</v>
      </c>
      <c r="C1887" s="26" t="s">
        <v>32</v>
      </c>
      <c r="D1887" s="26">
        <v>657.49</v>
      </c>
      <c r="E1887" s="26">
        <v>72</v>
      </c>
      <c r="F1887" s="26" t="s">
        <v>27</v>
      </c>
      <c r="G1887" s="26">
        <v>56</v>
      </c>
      <c r="H1887" s="26">
        <v>2</v>
      </c>
      <c r="I1887" s="27">
        <v>45838</v>
      </c>
      <c r="J1887" s="26" t="s">
        <v>158</v>
      </c>
      <c r="K1887" s="26" t="s">
        <v>3370</v>
      </c>
      <c r="L1887" s="26">
        <v>33</v>
      </c>
      <c r="M1887" s="26" t="s">
        <v>38</v>
      </c>
      <c r="N1887" s="27">
        <v>45501</v>
      </c>
      <c r="O1887" s="26" t="s">
        <v>39</v>
      </c>
      <c r="P1887" s="26">
        <v>66.897499999999994</v>
      </c>
      <c r="Q1887" s="26">
        <v>19.589200000000002</v>
      </c>
      <c r="R1887" s="28">
        <f t="shared" si="88"/>
        <v>337</v>
      </c>
      <c r="S1887" t="str">
        <f t="shared" si="89"/>
        <v>0</v>
      </c>
      <c r="T1887" t="str">
        <f t="shared" si="87"/>
        <v>0</v>
      </c>
    </row>
    <row r="1888" spans="1:20" x14ac:dyDescent="0.3">
      <c r="A1888" s="23" t="s">
        <v>5639</v>
      </c>
      <c r="B1888" s="23" t="s">
        <v>5640</v>
      </c>
      <c r="C1888" s="23" t="s">
        <v>65</v>
      </c>
      <c r="D1888" s="23">
        <v>537.39</v>
      </c>
      <c r="E1888" s="23">
        <v>258</v>
      </c>
      <c r="F1888" s="23" t="s">
        <v>27</v>
      </c>
      <c r="G1888" s="23">
        <v>99</v>
      </c>
      <c r="H1888" s="23">
        <v>18</v>
      </c>
      <c r="I1888" s="24">
        <v>45349</v>
      </c>
      <c r="J1888" s="23" t="s">
        <v>400</v>
      </c>
      <c r="K1888" s="23" t="s">
        <v>5638</v>
      </c>
      <c r="L1888" s="23">
        <v>27</v>
      </c>
      <c r="M1888" s="23" t="s">
        <v>23</v>
      </c>
      <c r="N1888" s="24">
        <v>45164</v>
      </c>
      <c r="O1888" s="23" t="s">
        <v>44</v>
      </c>
      <c r="P1888" s="23">
        <v>40.1569</v>
      </c>
      <c r="Q1888" s="23">
        <v>12.1927</v>
      </c>
      <c r="R1888" s="25">
        <f t="shared" si="88"/>
        <v>185</v>
      </c>
      <c r="S1888" t="str">
        <f t="shared" si="89"/>
        <v>0</v>
      </c>
      <c r="T1888" t="str">
        <f t="shared" si="87"/>
        <v>0</v>
      </c>
    </row>
    <row r="1889" spans="1:20" hidden="1" x14ac:dyDescent="0.3">
      <c r="A1889" s="26" t="s">
        <v>8203</v>
      </c>
      <c r="B1889" s="26" t="s">
        <v>8204</v>
      </c>
      <c r="C1889" s="26" t="s">
        <v>42</v>
      </c>
      <c r="D1889" s="26">
        <v>211.5</v>
      </c>
      <c r="E1889" s="26">
        <v>357</v>
      </c>
      <c r="F1889" s="26" t="s">
        <v>20</v>
      </c>
      <c r="G1889" s="26">
        <v>69</v>
      </c>
      <c r="H1889" s="26">
        <v>15</v>
      </c>
      <c r="I1889" s="27">
        <v>45341</v>
      </c>
      <c r="J1889" s="26" t="s">
        <v>459</v>
      </c>
      <c r="K1889" s="26" t="s">
        <v>8205</v>
      </c>
      <c r="L1889" s="26">
        <v>21</v>
      </c>
      <c r="M1889" s="26" t="s">
        <v>23</v>
      </c>
      <c r="N1889" s="27">
        <v>45297</v>
      </c>
      <c r="O1889" s="26" t="s">
        <v>112</v>
      </c>
      <c r="P1889" s="26">
        <v>57.4497</v>
      </c>
      <c r="Q1889" s="26">
        <v>-5.2145000000000001</v>
      </c>
      <c r="R1889" s="28">
        <f t="shared" si="88"/>
        <v>44</v>
      </c>
      <c r="S1889" t="str">
        <f t="shared" si="89"/>
        <v>0</v>
      </c>
      <c r="T1889" t="str">
        <f t="shared" si="87"/>
        <v>0</v>
      </c>
    </row>
    <row r="1890" spans="1:20" x14ac:dyDescent="0.3">
      <c r="A1890" s="23" t="s">
        <v>5550</v>
      </c>
      <c r="B1890" s="23" t="s">
        <v>5551</v>
      </c>
      <c r="C1890" s="23" t="s">
        <v>72</v>
      </c>
      <c r="D1890" s="23">
        <v>835.04</v>
      </c>
      <c r="E1890" s="23">
        <v>147</v>
      </c>
      <c r="F1890" s="23" t="s">
        <v>27</v>
      </c>
      <c r="G1890" s="23">
        <v>45</v>
      </c>
      <c r="H1890" s="23">
        <v>23</v>
      </c>
      <c r="I1890" s="24">
        <v>45631</v>
      </c>
      <c r="J1890" s="23" t="s">
        <v>93</v>
      </c>
      <c r="K1890" s="23" t="s">
        <v>5549</v>
      </c>
      <c r="L1890" s="23">
        <v>25</v>
      </c>
      <c r="M1890" s="23" t="s">
        <v>23</v>
      </c>
      <c r="N1890" s="24">
        <v>45555</v>
      </c>
      <c r="O1890" s="23" t="s">
        <v>90</v>
      </c>
      <c r="P1890" s="23">
        <v>48.801699999999997</v>
      </c>
      <c r="Q1890" s="23">
        <v>11.269500000000001</v>
      </c>
      <c r="R1890" s="25">
        <f t="shared" si="88"/>
        <v>76</v>
      </c>
      <c r="S1890" t="str">
        <f t="shared" si="89"/>
        <v>0</v>
      </c>
      <c r="T1890" t="str">
        <f t="shared" si="87"/>
        <v>0</v>
      </c>
    </row>
    <row r="1891" spans="1:20" x14ac:dyDescent="0.3">
      <c r="A1891" s="26" t="s">
        <v>306</v>
      </c>
      <c r="B1891" s="26" t="s">
        <v>307</v>
      </c>
      <c r="C1891" s="26" t="s">
        <v>55</v>
      </c>
      <c r="D1891" s="26">
        <v>212.16</v>
      </c>
      <c r="E1891" s="26">
        <v>224</v>
      </c>
      <c r="F1891" s="26" t="s">
        <v>27</v>
      </c>
      <c r="G1891" s="26">
        <v>69</v>
      </c>
      <c r="H1891" s="26">
        <v>11</v>
      </c>
      <c r="I1891" s="27">
        <v>45180</v>
      </c>
      <c r="J1891" s="26" t="s">
        <v>126</v>
      </c>
      <c r="K1891" s="26" t="s">
        <v>305</v>
      </c>
      <c r="L1891" s="26">
        <v>14</v>
      </c>
      <c r="M1891" s="26" t="s">
        <v>23</v>
      </c>
      <c r="N1891" s="27">
        <v>45079</v>
      </c>
      <c r="O1891" s="26" t="s">
        <v>77</v>
      </c>
      <c r="P1891" s="26">
        <v>50.999000000000002</v>
      </c>
      <c r="Q1891" s="26">
        <v>4.9592000000000001</v>
      </c>
      <c r="R1891" s="28">
        <f t="shared" si="88"/>
        <v>101</v>
      </c>
      <c r="S1891" t="str">
        <f t="shared" si="89"/>
        <v>0</v>
      </c>
      <c r="T1891" t="str">
        <f t="shared" si="87"/>
        <v>0</v>
      </c>
    </row>
    <row r="1892" spans="1:20" x14ac:dyDescent="0.3">
      <c r="A1892" s="23" t="s">
        <v>9044</v>
      </c>
      <c r="B1892" s="23" t="s">
        <v>9045</v>
      </c>
      <c r="C1892" s="23" t="s">
        <v>19</v>
      </c>
      <c r="D1892" s="23">
        <v>255.77</v>
      </c>
      <c r="E1892" s="23">
        <v>104</v>
      </c>
      <c r="F1892" s="23" t="s">
        <v>27</v>
      </c>
      <c r="G1892" s="23">
        <v>42</v>
      </c>
      <c r="H1892" s="23">
        <v>24</v>
      </c>
      <c r="I1892" s="24">
        <v>45518</v>
      </c>
      <c r="J1892" s="23" t="s">
        <v>76</v>
      </c>
      <c r="K1892" s="23" t="s">
        <v>9043</v>
      </c>
      <c r="L1892" s="23">
        <v>47</v>
      </c>
      <c r="M1892" s="23" t="s">
        <v>23</v>
      </c>
      <c r="N1892" s="24">
        <v>45463</v>
      </c>
      <c r="O1892" s="23" t="s">
        <v>138</v>
      </c>
      <c r="P1892" s="23">
        <v>48.646099999999997</v>
      </c>
      <c r="Q1892" s="23">
        <v>1.2853000000000001</v>
      </c>
      <c r="R1892" s="25">
        <f t="shared" si="88"/>
        <v>55</v>
      </c>
      <c r="S1892" t="str">
        <f t="shared" si="89"/>
        <v>0</v>
      </c>
      <c r="T1892" t="str">
        <f t="shared" si="87"/>
        <v>0</v>
      </c>
    </row>
    <row r="1893" spans="1:20" hidden="1" x14ac:dyDescent="0.3">
      <c r="A1893" s="26" t="s">
        <v>6326</v>
      </c>
      <c r="B1893" s="26" t="s">
        <v>6327</v>
      </c>
      <c r="C1893" s="26" t="s">
        <v>55</v>
      </c>
      <c r="D1893" s="26">
        <v>199.93</v>
      </c>
      <c r="E1893" s="26">
        <v>555</v>
      </c>
      <c r="F1893" s="26" t="s">
        <v>20</v>
      </c>
      <c r="G1893" s="26">
        <v>51</v>
      </c>
      <c r="H1893" s="26">
        <v>15</v>
      </c>
      <c r="I1893" s="27">
        <v>45385</v>
      </c>
      <c r="J1893" s="26" t="s">
        <v>37</v>
      </c>
      <c r="K1893" s="26" t="s">
        <v>6317</v>
      </c>
      <c r="L1893" s="26">
        <v>12</v>
      </c>
      <c r="M1893" s="26" t="s">
        <v>23</v>
      </c>
      <c r="N1893" s="27">
        <v>45034</v>
      </c>
      <c r="O1893" s="26" t="s">
        <v>49</v>
      </c>
      <c r="P1893" s="26">
        <v>54.409300000000002</v>
      </c>
      <c r="Q1893" s="26">
        <v>20.424700000000001</v>
      </c>
      <c r="R1893" s="28">
        <f t="shared" si="88"/>
        <v>351</v>
      </c>
      <c r="S1893" t="str">
        <f t="shared" si="89"/>
        <v>0</v>
      </c>
      <c r="T1893" t="str">
        <f t="shared" si="87"/>
        <v>0</v>
      </c>
    </row>
    <row r="1894" spans="1:20" hidden="1" x14ac:dyDescent="0.3">
      <c r="A1894" s="23" t="s">
        <v>7742</v>
      </c>
      <c r="B1894" s="23" t="s">
        <v>7743</v>
      </c>
      <c r="C1894" s="23" t="s">
        <v>36</v>
      </c>
      <c r="D1894" s="23">
        <v>166.57</v>
      </c>
      <c r="E1894" s="23">
        <v>927</v>
      </c>
      <c r="F1894" s="23" t="s">
        <v>47</v>
      </c>
      <c r="G1894" s="23">
        <v>22</v>
      </c>
      <c r="H1894" s="23">
        <v>21</v>
      </c>
      <c r="I1894" s="24">
        <v>45954</v>
      </c>
      <c r="J1894" s="23" t="s">
        <v>61</v>
      </c>
      <c r="K1894" s="23" t="s">
        <v>7744</v>
      </c>
      <c r="L1894" s="23">
        <v>18</v>
      </c>
      <c r="M1894" s="23" t="s">
        <v>23</v>
      </c>
      <c r="N1894" s="24">
        <v>45658</v>
      </c>
      <c r="O1894" s="23" t="s">
        <v>112</v>
      </c>
      <c r="P1894" s="23">
        <v>52.436999999999998</v>
      </c>
      <c r="Q1894" s="23">
        <v>-1.8153999999999999</v>
      </c>
      <c r="R1894" s="25">
        <f t="shared" si="88"/>
        <v>296</v>
      </c>
      <c r="S1894" t="str">
        <f t="shared" si="89"/>
        <v>0</v>
      </c>
      <c r="T1894" t="str">
        <f t="shared" si="87"/>
        <v>0</v>
      </c>
    </row>
    <row r="1895" spans="1:20" hidden="1" x14ac:dyDescent="0.3">
      <c r="A1895" s="26" t="s">
        <v>7732</v>
      </c>
      <c r="B1895" s="26" t="s">
        <v>7733</v>
      </c>
      <c r="C1895" s="26" t="s">
        <v>55</v>
      </c>
      <c r="D1895" s="26">
        <v>953.78</v>
      </c>
      <c r="E1895" s="26">
        <v>355</v>
      </c>
      <c r="F1895" s="26" t="s">
        <v>20</v>
      </c>
      <c r="G1895" s="26">
        <v>23</v>
      </c>
      <c r="H1895" s="26">
        <v>18</v>
      </c>
      <c r="I1895" s="27">
        <v>45793</v>
      </c>
      <c r="J1895" s="26" t="s">
        <v>385</v>
      </c>
      <c r="K1895" s="26" t="s">
        <v>7729</v>
      </c>
      <c r="L1895" s="26">
        <v>35</v>
      </c>
      <c r="M1895" s="26" t="s">
        <v>23</v>
      </c>
      <c r="N1895" s="27">
        <v>45516</v>
      </c>
      <c r="O1895" s="26" t="s">
        <v>90</v>
      </c>
      <c r="P1895" s="26">
        <v>47.145699999999998</v>
      </c>
      <c r="Q1895" s="26">
        <v>11.760999999999999</v>
      </c>
      <c r="R1895" s="28">
        <f t="shared" si="88"/>
        <v>277</v>
      </c>
      <c r="S1895" t="str">
        <f t="shared" si="89"/>
        <v>0</v>
      </c>
      <c r="T1895" t="str">
        <f t="shared" si="87"/>
        <v>0</v>
      </c>
    </row>
    <row r="1896" spans="1:20" hidden="1" x14ac:dyDescent="0.3">
      <c r="A1896" s="23" t="s">
        <v>9407</v>
      </c>
      <c r="B1896" s="23" t="s">
        <v>9408</v>
      </c>
      <c r="C1896" s="23" t="s">
        <v>65</v>
      </c>
      <c r="D1896" s="23">
        <v>606.01</v>
      </c>
      <c r="E1896" s="23">
        <v>537</v>
      </c>
      <c r="F1896" s="23" t="s">
        <v>20</v>
      </c>
      <c r="G1896" s="23">
        <v>67</v>
      </c>
      <c r="H1896" s="23">
        <v>14</v>
      </c>
      <c r="I1896" s="24">
        <v>45293</v>
      </c>
      <c r="J1896" s="23" t="s">
        <v>123</v>
      </c>
      <c r="K1896" s="23" t="s">
        <v>9400</v>
      </c>
      <c r="L1896" s="23">
        <v>22</v>
      </c>
      <c r="M1896" s="23" t="s">
        <v>23</v>
      </c>
      <c r="N1896" s="24">
        <v>45157</v>
      </c>
      <c r="O1896" s="23" t="s">
        <v>39</v>
      </c>
      <c r="P1896" s="23">
        <v>60.814500000000002</v>
      </c>
      <c r="Q1896" s="23">
        <v>22.2668</v>
      </c>
      <c r="R1896" s="25">
        <f t="shared" si="88"/>
        <v>136</v>
      </c>
      <c r="S1896" t="str">
        <f t="shared" si="89"/>
        <v>0</v>
      </c>
      <c r="T1896" t="str">
        <f t="shared" si="87"/>
        <v>0</v>
      </c>
    </row>
    <row r="1897" spans="1:20" hidden="1" x14ac:dyDescent="0.3">
      <c r="A1897" s="26" t="s">
        <v>161</v>
      </c>
      <c r="B1897" s="26" t="s">
        <v>162</v>
      </c>
      <c r="C1897" s="26" t="s">
        <v>65</v>
      </c>
      <c r="D1897" s="26">
        <v>641.46</v>
      </c>
      <c r="E1897" s="26">
        <v>815</v>
      </c>
      <c r="F1897" s="26" t="s">
        <v>47</v>
      </c>
      <c r="G1897" s="26">
        <v>49</v>
      </c>
      <c r="H1897" s="26">
        <v>26</v>
      </c>
      <c r="I1897" s="27">
        <v>45290</v>
      </c>
      <c r="J1897" s="26" t="s">
        <v>163</v>
      </c>
      <c r="K1897" s="26" t="s">
        <v>155</v>
      </c>
      <c r="L1897" s="26">
        <v>34</v>
      </c>
      <c r="M1897" s="26" t="s">
        <v>23</v>
      </c>
      <c r="N1897" s="27">
        <v>45024</v>
      </c>
      <c r="O1897" s="26" t="s">
        <v>112</v>
      </c>
      <c r="P1897" s="26">
        <v>54.302599999999998</v>
      </c>
      <c r="Q1897" s="26">
        <v>-1.411</v>
      </c>
      <c r="R1897" s="28">
        <f t="shared" si="88"/>
        <v>266</v>
      </c>
      <c r="S1897" t="str">
        <f t="shared" si="89"/>
        <v>0</v>
      </c>
      <c r="T1897" t="str">
        <f t="shared" si="87"/>
        <v>0</v>
      </c>
    </row>
    <row r="1898" spans="1:20" x14ac:dyDescent="0.3">
      <c r="A1898" s="23" t="s">
        <v>7043</v>
      </c>
      <c r="B1898" s="23" t="s">
        <v>7044</v>
      </c>
      <c r="C1898" s="23" t="s">
        <v>19</v>
      </c>
      <c r="D1898" s="23">
        <v>954.78</v>
      </c>
      <c r="E1898" s="23">
        <v>260</v>
      </c>
      <c r="F1898" s="23" t="s">
        <v>27</v>
      </c>
      <c r="G1898" s="23">
        <v>74</v>
      </c>
      <c r="H1898" s="23">
        <v>21</v>
      </c>
      <c r="I1898" s="24">
        <v>46053</v>
      </c>
      <c r="J1898" s="23" t="s">
        <v>58</v>
      </c>
      <c r="K1898" s="23" t="s">
        <v>7040</v>
      </c>
      <c r="L1898" s="23">
        <v>22</v>
      </c>
      <c r="M1898" s="23" t="s">
        <v>23</v>
      </c>
      <c r="N1898" s="24">
        <v>45692</v>
      </c>
      <c r="O1898" s="23" t="s">
        <v>138</v>
      </c>
      <c r="P1898" s="23">
        <v>45.141300000000001</v>
      </c>
      <c r="Q1898" s="23">
        <v>-1.2514000000000001</v>
      </c>
      <c r="R1898" s="25">
        <f t="shared" si="88"/>
        <v>361</v>
      </c>
      <c r="S1898" t="str">
        <f t="shared" si="89"/>
        <v>0</v>
      </c>
      <c r="T1898" t="str">
        <f t="shared" si="87"/>
        <v>0</v>
      </c>
    </row>
    <row r="1899" spans="1:20" hidden="1" x14ac:dyDescent="0.3">
      <c r="A1899" s="26" t="s">
        <v>9186</v>
      </c>
      <c r="B1899" s="26" t="s">
        <v>9187</v>
      </c>
      <c r="C1899" s="26" t="s">
        <v>19</v>
      </c>
      <c r="D1899" s="26">
        <v>238.27</v>
      </c>
      <c r="E1899" s="26">
        <v>570</v>
      </c>
      <c r="F1899" s="26" t="s">
        <v>20</v>
      </c>
      <c r="G1899" s="26">
        <v>14</v>
      </c>
      <c r="H1899" s="26">
        <v>19</v>
      </c>
      <c r="I1899" s="27">
        <v>45734</v>
      </c>
      <c r="J1899" s="26" t="s">
        <v>93</v>
      </c>
      <c r="K1899" s="26" t="s">
        <v>9183</v>
      </c>
      <c r="L1899" s="26">
        <v>29</v>
      </c>
      <c r="M1899" s="26" t="s">
        <v>38</v>
      </c>
      <c r="N1899" s="27">
        <v>45507</v>
      </c>
      <c r="O1899" s="26" t="s">
        <v>112</v>
      </c>
      <c r="P1899" s="26">
        <v>58.300800000000002</v>
      </c>
      <c r="Q1899" s="26">
        <v>-2.1642000000000001</v>
      </c>
      <c r="R1899" s="28">
        <f t="shared" si="88"/>
        <v>227</v>
      </c>
      <c r="S1899" t="str">
        <f t="shared" si="89"/>
        <v>0</v>
      </c>
      <c r="T1899" t="str">
        <f t="shared" si="87"/>
        <v>0</v>
      </c>
    </row>
    <row r="1900" spans="1:20" hidden="1" x14ac:dyDescent="0.3">
      <c r="A1900" s="23" t="s">
        <v>6520</v>
      </c>
      <c r="B1900" s="23" t="s">
        <v>6521</v>
      </c>
      <c r="C1900" s="23" t="s">
        <v>19</v>
      </c>
      <c r="D1900" s="23">
        <v>15.86</v>
      </c>
      <c r="E1900" s="23">
        <v>572</v>
      </c>
      <c r="F1900" s="23" t="s">
        <v>20</v>
      </c>
      <c r="G1900" s="23">
        <v>39</v>
      </c>
      <c r="H1900" s="23">
        <v>13</v>
      </c>
      <c r="I1900" s="24">
        <v>45843</v>
      </c>
      <c r="J1900" s="23" t="s">
        <v>151</v>
      </c>
      <c r="K1900" s="23" t="s">
        <v>6513</v>
      </c>
      <c r="L1900" s="23">
        <v>41</v>
      </c>
      <c r="M1900" s="23" t="s">
        <v>38</v>
      </c>
      <c r="N1900" s="24">
        <v>45672</v>
      </c>
      <c r="O1900" s="23" t="s">
        <v>29</v>
      </c>
      <c r="P1900" s="23">
        <v>43.284799999999997</v>
      </c>
      <c r="Q1900" s="23">
        <v>-6.7370000000000001</v>
      </c>
      <c r="R1900" s="25">
        <f t="shared" si="88"/>
        <v>171</v>
      </c>
      <c r="S1900" t="str">
        <f t="shared" si="89"/>
        <v>0</v>
      </c>
      <c r="T1900" t="str">
        <f t="shared" si="87"/>
        <v>0</v>
      </c>
    </row>
    <row r="1901" spans="1:20" hidden="1" x14ac:dyDescent="0.3">
      <c r="A1901" s="26" t="s">
        <v>8830</v>
      </c>
      <c r="B1901" s="26" t="s">
        <v>8831</v>
      </c>
      <c r="C1901" s="26" t="s">
        <v>32</v>
      </c>
      <c r="D1901" s="26">
        <v>602.89</v>
      </c>
      <c r="E1901" s="26">
        <v>816</v>
      </c>
      <c r="F1901" s="26" t="s">
        <v>47</v>
      </c>
      <c r="G1901" s="26">
        <v>91</v>
      </c>
      <c r="H1901" s="26">
        <v>25</v>
      </c>
      <c r="I1901" s="27">
        <v>45666</v>
      </c>
      <c r="J1901" s="26" t="s">
        <v>197</v>
      </c>
      <c r="K1901" s="26" t="s">
        <v>8829</v>
      </c>
      <c r="L1901" s="26">
        <v>29</v>
      </c>
      <c r="M1901" s="26" t="s">
        <v>23</v>
      </c>
      <c r="N1901" s="27">
        <v>45428</v>
      </c>
      <c r="O1901" s="26" t="s">
        <v>84</v>
      </c>
      <c r="P1901" s="26">
        <v>51.196599999999997</v>
      </c>
      <c r="Q1901" s="26">
        <v>6.6376999999999997</v>
      </c>
      <c r="R1901" s="28">
        <f t="shared" si="88"/>
        <v>238</v>
      </c>
      <c r="S1901" t="str">
        <f t="shared" si="89"/>
        <v>0</v>
      </c>
      <c r="T1901" t="str">
        <f t="shared" si="87"/>
        <v>0</v>
      </c>
    </row>
    <row r="1902" spans="1:20" hidden="1" x14ac:dyDescent="0.3">
      <c r="A1902" s="23" t="s">
        <v>8688</v>
      </c>
      <c r="B1902" s="23" t="s">
        <v>8689</v>
      </c>
      <c r="C1902" s="23" t="s">
        <v>72</v>
      </c>
      <c r="D1902" s="23">
        <v>512.77</v>
      </c>
      <c r="E1902" s="23">
        <v>925</v>
      </c>
      <c r="F1902" s="23" t="s">
        <v>47</v>
      </c>
      <c r="G1902" s="23">
        <v>54</v>
      </c>
      <c r="H1902" s="23">
        <v>16</v>
      </c>
      <c r="I1902" s="24">
        <v>45338</v>
      </c>
      <c r="J1902" s="23" t="s">
        <v>126</v>
      </c>
      <c r="K1902" s="23" t="s">
        <v>8681</v>
      </c>
      <c r="L1902" s="23">
        <v>34</v>
      </c>
      <c r="M1902" s="23" t="s">
        <v>23</v>
      </c>
      <c r="N1902" s="24">
        <v>45167</v>
      </c>
      <c r="O1902" s="23" t="s">
        <v>49</v>
      </c>
      <c r="P1902" s="23">
        <v>52.949300000000001</v>
      </c>
      <c r="Q1902" s="23">
        <v>15.9658</v>
      </c>
      <c r="R1902" s="25">
        <f t="shared" si="88"/>
        <v>171</v>
      </c>
      <c r="S1902" t="str">
        <f t="shared" si="89"/>
        <v>0</v>
      </c>
      <c r="T1902" t="str">
        <f t="shared" si="87"/>
        <v>0</v>
      </c>
    </row>
    <row r="1903" spans="1:20" hidden="1" x14ac:dyDescent="0.3">
      <c r="A1903" s="26" t="s">
        <v>1595</v>
      </c>
      <c r="B1903" s="26" t="s">
        <v>1596</v>
      </c>
      <c r="C1903" s="26" t="s">
        <v>36</v>
      </c>
      <c r="D1903" s="26">
        <v>482.87</v>
      </c>
      <c r="E1903" s="26">
        <v>912</v>
      </c>
      <c r="F1903" s="26" t="s">
        <v>47</v>
      </c>
      <c r="G1903" s="26">
        <v>67</v>
      </c>
      <c r="H1903" s="26">
        <v>2</v>
      </c>
      <c r="I1903" s="27">
        <v>46016</v>
      </c>
      <c r="J1903" s="26" t="s">
        <v>151</v>
      </c>
      <c r="K1903" s="26" t="s">
        <v>1592</v>
      </c>
      <c r="L1903" s="26">
        <v>34</v>
      </c>
      <c r="M1903" s="26" t="s">
        <v>23</v>
      </c>
      <c r="N1903" s="27">
        <v>45701</v>
      </c>
      <c r="O1903" s="26" t="s">
        <v>138</v>
      </c>
      <c r="P1903" s="26">
        <v>43.939700000000002</v>
      </c>
      <c r="Q1903" s="26">
        <v>6.5896999999999997</v>
      </c>
      <c r="R1903" s="28">
        <f t="shared" si="88"/>
        <v>315</v>
      </c>
      <c r="S1903" t="str">
        <f t="shared" si="89"/>
        <v>0</v>
      </c>
      <c r="T1903" t="str">
        <f t="shared" si="87"/>
        <v>0</v>
      </c>
    </row>
    <row r="1904" spans="1:20" x14ac:dyDescent="0.3">
      <c r="A1904" s="23" t="s">
        <v>10271</v>
      </c>
      <c r="B1904" s="23" t="s">
        <v>10272</v>
      </c>
      <c r="C1904" s="23" t="s">
        <v>32</v>
      </c>
      <c r="D1904" s="23">
        <v>71.260000000000005</v>
      </c>
      <c r="E1904" s="23">
        <v>69</v>
      </c>
      <c r="F1904" s="23" t="s">
        <v>27</v>
      </c>
      <c r="G1904" s="23">
        <v>48</v>
      </c>
      <c r="H1904" s="23">
        <v>25</v>
      </c>
      <c r="I1904" s="24">
        <v>45223</v>
      </c>
      <c r="J1904" s="23" t="s">
        <v>48</v>
      </c>
      <c r="K1904" s="23" t="s">
        <v>10266</v>
      </c>
      <c r="L1904" s="23">
        <v>40</v>
      </c>
      <c r="M1904" s="23" t="s">
        <v>38</v>
      </c>
      <c r="N1904" s="24">
        <v>45093</v>
      </c>
      <c r="O1904" s="23" t="s">
        <v>112</v>
      </c>
      <c r="P1904" s="23">
        <v>53.893999999999998</v>
      </c>
      <c r="Q1904" s="23">
        <v>-1.4945999999999999</v>
      </c>
      <c r="R1904" s="25">
        <f t="shared" si="88"/>
        <v>130</v>
      </c>
      <c r="S1904" t="str">
        <f t="shared" si="89"/>
        <v>0</v>
      </c>
      <c r="T1904" t="str">
        <f t="shared" si="87"/>
        <v>0</v>
      </c>
    </row>
    <row r="1905" spans="1:20" hidden="1" x14ac:dyDescent="0.3">
      <c r="A1905" s="26" t="s">
        <v>4517</v>
      </c>
      <c r="B1905" s="26" t="s">
        <v>4518</v>
      </c>
      <c r="C1905" s="26" t="s">
        <v>32</v>
      </c>
      <c r="D1905" s="26">
        <v>459.89</v>
      </c>
      <c r="E1905" s="26">
        <v>953</v>
      </c>
      <c r="F1905" s="26" t="s">
        <v>47</v>
      </c>
      <c r="G1905" s="26">
        <v>21</v>
      </c>
      <c r="H1905" s="26">
        <v>2</v>
      </c>
      <c r="I1905" s="27">
        <v>45492</v>
      </c>
      <c r="J1905" s="26" t="s">
        <v>66</v>
      </c>
      <c r="K1905" s="26" t="s">
        <v>4519</v>
      </c>
      <c r="L1905" s="26">
        <v>15</v>
      </c>
      <c r="M1905" s="26" t="s">
        <v>23</v>
      </c>
      <c r="N1905" s="27">
        <v>45341</v>
      </c>
      <c r="O1905" s="26" t="s">
        <v>84</v>
      </c>
      <c r="P1905" s="26">
        <v>51.659599999999998</v>
      </c>
      <c r="Q1905" s="26">
        <v>4.7868000000000004</v>
      </c>
      <c r="R1905" s="28">
        <f t="shared" si="88"/>
        <v>151</v>
      </c>
      <c r="S1905" t="str">
        <f t="shared" si="89"/>
        <v>0</v>
      </c>
      <c r="T1905" t="str">
        <f t="shared" si="87"/>
        <v>0</v>
      </c>
    </row>
    <row r="1906" spans="1:20" hidden="1" x14ac:dyDescent="0.3">
      <c r="A1906" s="23" t="s">
        <v>8245</v>
      </c>
      <c r="B1906" s="23" t="s">
        <v>8246</v>
      </c>
      <c r="C1906" s="23" t="s">
        <v>32</v>
      </c>
      <c r="D1906" s="23">
        <v>294.68</v>
      </c>
      <c r="E1906" s="23">
        <v>446</v>
      </c>
      <c r="F1906" s="23" t="s">
        <v>20</v>
      </c>
      <c r="G1906" s="23">
        <v>43</v>
      </c>
      <c r="H1906" s="23">
        <v>17</v>
      </c>
      <c r="I1906" s="24">
        <v>45198</v>
      </c>
      <c r="J1906" s="23" t="s">
        <v>197</v>
      </c>
      <c r="K1906" s="23" t="s">
        <v>8240</v>
      </c>
      <c r="L1906" s="23">
        <v>43</v>
      </c>
      <c r="M1906" s="23" t="s">
        <v>23</v>
      </c>
      <c r="N1906" s="24">
        <v>45080</v>
      </c>
      <c r="O1906" s="23" t="s">
        <v>84</v>
      </c>
      <c r="P1906" s="23">
        <v>53.474899999999998</v>
      </c>
      <c r="Q1906" s="23">
        <v>4.2656999999999998</v>
      </c>
      <c r="R1906" s="25">
        <f t="shared" si="88"/>
        <v>118</v>
      </c>
      <c r="S1906" t="str">
        <f t="shared" si="89"/>
        <v>0</v>
      </c>
      <c r="T1906" t="str">
        <f t="shared" si="87"/>
        <v>0</v>
      </c>
    </row>
    <row r="1907" spans="1:20" hidden="1" x14ac:dyDescent="0.3">
      <c r="A1907" s="26" t="s">
        <v>816</v>
      </c>
      <c r="B1907" s="26" t="s">
        <v>817</v>
      </c>
      <c r="C1907" s="26" t="s">
        <v>55</v>
      </c>
      <c r="D1907" s="26">
        <v>281.82</v>
      </c>
      <c r="E1907" s="26">
        <v>956</v>
      </c>
      <c r="F1907" s="26" t="s">
        <v>47</v>
      </c>
      <c r="G1907" s="26">
        <v>23</v>
      </c>
      <c r="H1907" s="26">
        <v>26</v>
      </c>
      <c r="I1907" s="27">
        <v>45254</v>
      </c>
      <c r="J1907" s="26" t="s">
        <v>185</v>
      </c>
      <c r="K1907" s="26" t="s">
        <v>807</v>
      </c>
      <c r="L1907" s="26">
        <v>31</v>
      </c>
      <c r="M1907" s="26" t="s">
        <v>23</v>
      </c>
      <c r="N1907" s="27">
        <v>45019</v>
      </c>
      <c r="O1907" s="26" t="s">
        <v>112</v>
      </c>
      <c r="P1907" s="26">
        <v>54.3568</v>
      </c>
      <c r="Q1907" s="26">
        <v>0.24399999999999999</v>
      </c>
      <c r="R1907" s="28">
        <f t="shared" si="88"/>
        <v>235</v>
      </c>
      <c r="S1907" t="str">
        <f t="shared" si="89"/>
        <v>0</v>
      </c>
      <c r="T1907" t="str">
        <f t="shared" si="87"/>
        <v>0</v>
      </c>
    </row>
    <row r="1908" spans="1:20" hidden="1" x14ac:dyDescent="0.3">
      <c r="A1908" s="23" t="s">
        <v>2452</v>
      </c>
      <c r="B1908" s="23" t="s">
        <v>2453</v>
      </c>
      <c r="C1908" s="23" t="s">
        <v>42</v>
      </c>
      <c r="D1908" s="23">
        <v>230.16</v>
      </c>
      <c r="E1908" s="23">
        <v>446</v>
      </c>
      <c r="F1908" s="23" t="s">
        <v>20</v>
      </c>
      <c r="G1908" s="23">
        <v>47</v>
      </c>
      <c r="H1908" s="23">
        <v>22</v>
      </c>
      <c r="I1908" s="24">
        <v>45800</v>
      </c>
      <c r="J1908" s="23" t="s">
        <v>556</v>
      </c>
      <c r="K1908" s="23" t="s">
        <v>2451</v>
      </c>
      <c r="L1908" s="23">
        <v>20</v>
      </c>
      <c r="M1908" s="23" t="s">
        <v>23</v>
      </c>
      <c r="N1908" s="24">
        <v>45718</v>
      </c>
      <c r="O1908" s="23" t="s">
        <v>39</v>
      </c>
      <c r="P1908" s="23">
        <v>58.601300000000002</v>
      </c>
      <c r="Q1908" s="23">
        <v>16.539300000000001</v>
      </c>
      <c r="R1908" s="25">
        <f t="shared" si="88"/>
        <v>82</v>
      </c>
      <c r="S1908" t="str">
        <f t="shared" si="89"/>
        <v>0</v>
      </c>
      <c r="T1908" t="str">
        <f t="shared" ref="T1908:T1971" si="90">IF(E1908&lt;G1908,"1","0")</f>
        <v>0</v>
      </c>
    </row>
    <row r="1909" spans="1:20" hidden="1" x14ac:dyDescent="0.3">
      <c r="A1909" s="26" t="s">
        <v>4115</v>
      </c>
      <c r="B1909" s="26" t="s">
        <v>4116</v>
      </c>
      <c r="C1909" s="26" t="s">
        <v>72</v>
      </c>
      <c r="D1909" s="26">
        <v>339.2</v>
      </c>
      <c r="E1909" s="26">
        <v>782</v>
      </c>
      <c r="F1909" s="26" t="s">
        <v>47</v>
      </c>
      <c r="G1909" s="26">
        <v>25</v>
      </c>
      <c r="H1909" s="26">
        <v>27</v>
      </c>
      <c r="I1909" s="27">
        <v>45802</v>
      </c>
      <c r="J1909" s="26" t="s">
        <v>118</v>
      </c>
      <c r="K1909" s="26" t="s">
        <v>4114</v>
      </c>
      <c r="L1909" s="26">
        <v>42</v>
      </c>
      <c r="M1909" s="26" t="s">
        <v>38</v>
      </c>
      <c r="N1909" s="27">
        <v>45721</v>
      </c>
      <c r="O1909" s="26" t="s">
        <v>29</v>
      </c>
      <c r="P1909" s="26">
        <v>40.797699999999999</v>
      </c>
      <c r="Q1909" s="26">
        <v>-3.2370000000000001</v>
      </c>
      <c r="R1909" s="28">
        <f t="shared" si="88"/>
        <v>81</v>
      </c>
      <c r="S1909" t="str">
        <f t="shared" si="89"/>
        <v>0</v>
      </c>
      <c r="T1909" t="str">
        <f t="shared" si="90"/>
        <v>0</v>
      </c>
    </row>
    <row r="1910" spans="1:20" x14ac:dyDescent="0.3">
      <c r="A1910" s="23" t="s">
        <v>10088</v>
      </c>
      <c r="B1910" s="23" t="s">
        <v>10089</v>
      </c>
      <c r="C1910" s="23" t="s">
        <v>55</v>
      </c>
      <c r="D1910" s="23">
        <v>359.6</v>
      </c>
      <c r="E1910" s="23">
        <v>256</v>
      </c>
      <c r="F1910" s="23" t="s">
        <v>27</v>
      </c>
      <c r="G1910" s="23">
        <v>70</v>
      </c>
      <c r="H1910" s="23">
        <v>22</v>
      </c>
      <c r="I1910" s="24">
        <v>45732</v>
      </c>
      <c r="J1910" s="23" t="s">
        <v>204</v>
      </c>
      <c r="K1910" s="23" t="s">
        <v>10090</v>
      </c>
      <c r="L1910" s="23">
        <v>36</v>
      </c>
      <c r="M1910" s="23" t="s">
        <v>23</v>
      </c>
      <c r="N1910" s="24">
        <v>45528</v>
      </c>
      <c r="O1910" s="23" t="s">
        <v>44</v>
      </c>
      <c r="P1910" s="23">
        <v>41.424799999999998</v>
      </c>
      <c r="Q1910" s="23">
        <v>10.9139</v>
      </c>
      <c r="R1910" s="25">
        <f t="shared" si="88"/>
        <v>204</v>
      </c>
      <c r="S1910" t="str">
        <f t="shared" si="89"/>
        <v>0</v>
      </c>
      <c r="T1910" t="str">
        <f t="shared" si="90"/>
        <v>0</v>
      </c>
    </row>
    <row r="1911" spans="1:20" hidden="1" x14ac:dyDescent="0.3">
      <c r="A1911" s="26" t="s">
        <v>9921</v>
      </c>
      <c r="B1911" s="26" t="s">
        <v>9922</v>
      </c>
      <c r="C1911" s="26" t="s">
        <v>19</v>
      </c>
      <c r="D1911" s="26">
        <v>315.69</v>
      </c>
      <c r="E1911" s="26">
        <v>908</v>
      </c>
      <c r="F1911" s="26" t="s">
        <v>47</v>
      </c>
      <c r="G1911" s="26">
        <v>68</v>
      </c>
      <c r="H1911" s="26">
        <v>20</v>
      </c>
      <c r="I1911" s="27">
        <v>45628</v>
      </c>
      <c r="J1911" s="26" t="s">
        <v>61</v>
      </c>
      <c r="K1911" s="26" t="s">
        <v>9918</v>
      </c>
      <c r="L1911" s="26">
        <v>33</v>
      </c>
      <c r="M1911" s="26" t="s">
        <v>23</v>
      </c>
      <c r="N1911" s="27">
        <v>45356</v>
      </c>
      <c r="O1911" s="26" t="s">
        <v>29</v>
      </c>
      <c r="P1911" s="26">
        <v>40.575800000000001</v>
      </c>
      <c r="Q1911" s="26">
        <v>-1.4329000000000001</v>
      </c>
      <c r="R1911" s="28">
        <f t="shared" si="88"/>
        <v>272</v>
      </c>
      <c r="S1911" t="str">
        <f t="shared" si="89"/>
        <v>0</v>
      </c>
      <c r="T1911" t="str">
        <f t="shared" si="90"/>
        <v>0</v>
      </c>
    </row>
    <row r="1912" spans="1:20" hidden="1" x14ac:dyDescent="0.3">
      <c r="A1912" s="23" t="s">
        <v>4741</v>
      </c>
      <c r="B1912" s="23" t="s">
        <v>4742</v>
      </c>
      <c r="C1912" s="23" t="s">
        <v>36</v>
      </c>
      <c r="D1912" s="23">
        <v>978.97</v>
      </c>
      <c r="E1912" s="23">
        <v>943</v>
      </c>
      <c r="F1912" s="23" t="s">
        <v>47</v>
      </c>
      <c r="G1912" s="23">
        <v>84</v>
      </c>
      <c r="H1912" s="23">
        <v>29</v>
      </c>
      <c r="I1912" s="24">
        <v>45214</v>
      </c>
      <c r="J1912" s="23" t="s">
        <v>134</v>
      </c>
      <c r="K1912" s="23" t="s">
        <v>4736</v>
      </c>
      <c r="L1912" s="23">
        <v>14</v>
      </c>
      <c r="M1912" s="23" t="s">
        <v>23</v>
      </c>
      <c r="N1912" s="24">
        <v>45191</v>
      </c>
      <c r="O1912" s="23" t="s">
        <v>112</v>
      </c>
      <c r="P1912" s="23">
        <v>55.648899999999998</v>
      </c>
      <c r="Q1912" s="23">
        <v>-7.4962999999999997</v>
      </c>
      <c r="R1912" s="25">
        <f t="shared" si="88"/>
        <v>23</v>
      </c>
      <c r="S1912" t="str">
        <f t="shared" si="89"/>
        <v>0</v>
      </c>
      <c r="T1912" t="str">
        <f t="shared" si="90"/>
        <v>0</v>
      </c>
    </row>
    <row r="1913" spans="1:20" hidden="1" x14ac:dyDescent="0.3">
      <c r="A1913" s="26" t="s">
        <v>2314</v>
      </c>
      <c r="B1913" s="26" t="s">
        <v>2315</v>
      </c>
      <c r="C1913" s="26" t="s">
        <v>32</v>
      </c>
      <c r="D1913" s="26">
        <v>933.4</v>
      </c>
      <c r="E1913" s="26">
        <v>895</v>
      </c>
      <c r="F1913" s="26" t="s">
        <v>47</v>
      </c>
      <c r="G1913" s="26">
        <v>88</v>
      </c>
      <c r="H1913" s="26">
        <v>18</v>
      </c>
      <c r="I1913" s="27">
        <v>45283</v>
      </c>
      <c r="J1913" s="26" t="s">
        <v>151</v>
      </c>
      <c r="K1913" s="26" t="s">
        <v>2313</v>
      </c>
      <c r="L1913" s="26">
        <v>34</v>
      </c>
      <c r="M1913" s="26" t="s">
        <v>23</v>
      </c>
      <c r="N1913" s="27">
        <v>45121</v>
      </c>
      <c r="O1913" s="26" t="s">
        <v>49</v>
      </c>
      <c r="P1913" s="26">
        <v>52.66</v>
      </c>
      <c r="Q1913" s="26">
        <v>23.632400000000001</v>
      </c>
      <c r="R1913" s="28">
        <f t="shared" si="88"/>
        <v>162</v>
      </c>
      <c r="S1913" t="str">
        <f t="shared" si="89"/>
        <v>0</v>
      </c>
      <c r="T1913" t="str">
        <f t="shared" si="90"/>
        <v>0</v>
      </c>
    </row>
    <row r="1914" spans="1:20" hidden="1" x14ac:dyDescent="0.3">
      <c r="A1914" s="23" t="s">
        <v>3018</v>
      </c>
      <c r="B1914" s="23" t="s">
        <v>3019</v>
      </c>
      <c r="C1914" s="23" t="s">
        <v>55</v>
      </c>
      <c r="D1914" s="23">
        <v>578.76</v>
      </c>
      <c r="E1914" s="23">
        <v>929</v>
      </c>
      <c r="F1914" s="23" t="s">
        <v>47</v>
      </c>
      <c r="G1914" s="23">
        <v>83</v>
      </c>
      <c r="H1914" s="23">
        <v>29</v>
      </c>
      <c r="I1914" s="24">
        <v>45269</v>
      </c>
      <c r="J1914" s="23" t="s">
        <v>185</v>
      </c>
      <c r="K1914" s="23" t="s">
        <v>3015</v>
      </c>
      <c r="L1914" s="23">
        <v>15</v>
      </c>
      <c r="M1914" s="23" t="s">
        <v>23</v>
      </c>
      <c r="N1914" s="24">
        <v>45125</v>
      </c>
      <c r="O1914" s="23" t="s">
        <v>44</v>
      </c>
      <c r="P1914" s="23">
        <v>42.2804</v>
      </c>
      <c r="Q1914" s="23">
        <v>15.111700000000001</v>
      </c>
      <c r="R1914" s="25">
        <f t="shared" si="88"/>
        <v>144</v>
      </c>
      <c r="S1914" t="str">
        <f t="shared" si="89"/>
        <v>0</v>
      </c>
      <c r="T1914" t="str">
        <f t="shared" si="90"/>
        <v>0</v>
      </c>
    </row>
    <row r="1915" spans="1:20" hidden="1" x14ac:dyDescent="0.3">
      <c r="A1915" s="26" t="s">
        <v>5370</v>
      </c>
      <c r="B1915" s="26" t="s">
        <v>5371</v>
      </c>
      <c r="C1915" s="26" t="s">
        <v>72</v>
      </c>
      <c r="D1915" s="26">
        <v>981.24</v>
      </c>
      <c r="E1915" s="26">
        <v>636</v>
      </c>
      <c r="F1915" s="26" t="s">
        <v>20</v>
      </c>
      <c r="G1915" s="26">
        <v>76</v>
      </c>
      <c r="H1915" s="26">
        <v>10</v>
      </c>
      <c r="I1915" s="27">
        <v>45955</v>
      </c>
      <c r="J1915" s="26" t="s">
        <v>87</v>
      </c>
      <c r="K1915" s="26" t="s">
        <v>5367</v>
      </c>
      <c r="L1915" s="26">
        <v>19</v>
      </c>
      <c r="M1915" s="26" t="s">
        <v>23</v>
      </c>
      <c r="N1915" s="27">
        <v>45631</v>
      </c>
      <c r="O1915" s="26" t="s">
        <v>138</v>
      </c>
      <c r="P1915" s="26">
        <v>46.756</v>
      </c>
      <c r="Q1915" s="26">
        <v>7.3792</v>
      </c>
      <c r="R1915" s="28">
        <f t="shared" si="88"/>
        <v>324</v>
      </c>
      <c r="S1915" t="str">
        <f t="shared" si="89"/>
        <v>0</v>
      </c>
      <c r="T1915" t="str">
        <f t="shared" si="90"/>
        <v>0</v>
      </c>
    </row>
    <row r="1916" spans="1:20" hidden="1" x14ac:dyDescent="0.3">
      <c r="A1916" s="23" t="s">
        <v>5729</v>
      </c>
      <c r="B1916" s="23" t="s">
        <v>5730</v>
      </c>
      <c r="C1916" s="23" t="s">
        <v>65</v>
      </c>
      <c r="D1916" s="23">
        <v>991.29</v>
      </c>
      <c r="E1916" s="23">
        <v>925</v>
      </c>
      <c r="F1916" s="23" t="s">
        <v>47</v>
      </c>
      <c r="G1916" s="23">
        <v>20</v>
      </c>
      <c r="H1916" s="23">
        <v>12</v>
      </c>
      <c r="I1916" s="24">
        <v>45628</v>
      </c>
      <c r="J1916" s="23" t="s">
        <v>151</v>
      </c>
      <c r="K1916" s="23" t="s">
        <v>5728</v>
      </c>
      <c r="L1916" s="23">
        <v>48</v>
      </c>
      <c r="M1916" s="23" t="s">
        <v>23</v>
      </c>
      <c r="N1916" s="24">
        <v>45564</v>
      </c>
      <c r="O1916" s="23" t="s">
        <v>29</v>
      </c>
      <c r="P1916" s="23">
        <v>43.250700000000002</v>
      </c>
      <c r="Q1916" s="23">
        <v>-6.9787999999999997</v>
      </c>
      <c r="R1916" s="25">
        <f t="shared" si="88"/>
        <v>64</v>
      </c>
      <c r="S1916" t="str">
        <f t="shared" si="89"/>
        <v>0</v>
      </c>
      <c r="T1916" t="str">
        <f t="shared" si="90"/>
        <v>0</v>
      </c>
    </row>
    <row r="1917" spans="1:20" hidden="1" x14ac:dyDescent="0.3">
      <c r="A1917" s="26" t="s">
        <v>1248</v>
      </c>
      <c r="B1917" s="26" t="s">
        <v>1249</v>
      </c>
      <c r="C1917" s="26" t="s">
        <v>72</v>
      </c>
      <c r="D1917" s="26">
        <v>362.38</v>
      </c>
      <c r="E1917" s="26">
        <v>530</v>
      </c>
      <c r="F1917" s="26" t="s">
        <v>20</v>
      </c>
      <c r="G1917" s="26">
        <v>20</v>
      </c>
      <c r="H1917" s="26">
        <v>27</v>
      </c>
      <c r="I1917" s="27">
        <v>45426</v>
      </c>
      <c r="J1917" s="26" t="s">
        <v>158</v>
      </c>
      <c r="K1917" s="26" t="s">
        <v>1245</v>
      </c>
      <c r="L1917" s="26">
        <v>27</v>
      </c>
      <c r="M1917" s="26" t="s">
        <v>38</v>
      </c>
      <c r="N1917" s="27">
        <v>45152</v>
      </c>
      <c r="O1917" s="26" t="s">
        <v>112</v>
      </c>
      <c r="P1917" s="26">
        <v>53.744399999999999</v>
      </c>
      <c r="Q1917" s="26">
        <v>-4.2762000000000002</v>
      </c>
      <c r="R1917" s="28">
        <f t="shared" si="88"/>
        <v>274</v>
      </c>
      <c r="S1917" t="str">
        <f t="shared" si="89"/>
        <v>0</v>
      </c>
      <c r="T1917" t="str">
        <f t="shared" si="90"/>
        <v>0</v>
      </c>
    </row>
    <row r="1918" spans="1:20" x14ac:dyDescent="0.3">
      <c r="A1918" s="23" t="s">
        <v>9498</v>
      </c>
      <c r="B1918" s="23" t="s">
        <v>9499</v>
      </c>
      <c r="C1918" s="23" t="s">
        <v>32</v>
      </c>
      <c r="D1918" s="23">
        <v>450.74</v>
      </c>
      <c r="E1918" s="23">
        <v>118</v>
      </c>
      <c r="F1918" s="23" t="s">
        <v>27</v>
      </c>
      <c r="G1918" s="23">
        <v>25</v>
      </c>
      <c r="H1918" s="23">
        <v>3</v>
      </c>
      <c r="I1918" s="24">
        <v>45408</v>
      </c>
      <c r="J1918" s="23" t="s">
        <v>76</v>
      </c>
      <c r="K1918" s="23" t="s">
        <v>9493</v>
      </c>
      <c r="L1918" s="23">
        <v>27</v>
      </c>
      <c r="M1918" s="23" t="s">
        <v>23</v>
      </c>
      <c r="N1918" s="24">
        <v>45283</v>
      </c>
      <c r="O1918" s="23" t="s">
        <v>29</v>
      </c>
      <c r="P1918" s="23">
        <v>39.160699999999999</v>
      </c>
      <c r="Q1918" s="23">
        <v>-7.7183999999999999</v>
      </c>
      <c r="R1918" s="25">
        <f t="shared" si="88"/>
        <v>125</v>
      </c>
      <c r="S1918" t="str">
        <f t="shared" si="89"/>
        <v>0</v>
      </c>
      <c r="T1918" t="str">
        <f t="shared" si="90"/>
        <v>0</v>
      </c>
    </row>
    <row r="1919" spans="1:20" hidden="1" x14ac:dyDescent="0.3">
      <c r="A1919" s="26" t="s">
        <v>6582</v>
      </c>
      <c r="B1919" s="26" t="s">
        <v>6583</v>
      </c>
      <c r="C1919" s="26" t="s">
        <v>72</v>
      </c>
      <c r="D1919" s="26">
        <v>959.47</v>
      </c>
      <c r="E1919" s="26">
        <v>831</v>
      </c>
      <c r="F1919" s="26" t="s">
        <v>47</v>
      </c>
      <c r="G1919" s="26">
        <v>47</v>
      </c>
      <c r="H1919" s="26">
        <v>29</v>
      </c>
      <c r="I1919" s="27">
        <v>45669</v>
      </c>
      <c r="J1919" s="26" t="s">
        <v>179</v>
      </c>
      <c r="K1919" s="26" t="s">
        <v>6579</v>
      </c>
      <c r="L1919" s="26">
        <v>11</v>
      </c>
      <c r="M1919" s="26" t="s">
        <v>23</v>
      </c>
      <c r="N1919" s="27">
        <v>45352</v>
      </c>
      <c r="O1919" s="26" t="s">
        <v>44</v>
      </c>
      <c r="P1919" s="26">
        <v>45.143000000000001</v>
      </c>
      <c r="Q1919" s="26">
        <v>7.0255999999999998</v>
      </c>
      <c r="R1919" s="28">
        <f t="shared" si="88"/>
        <v>317</v>
      </c>
      <c r="S1919" t="str">
        <f t="shared" si="89"/>
        <v>0</v>
      </c>
      <c r="T1919" t="str">
        <f t="shared" si="90"/>
        <v>0</v>
      </c>
    </row>
    <row r="1920" spans="1:20" x14ac:dyDescent="0.3">
      <c r="A1920" s="23" t="s">
        <v>1934</v>
      </c>
      <c r="B1920" s="23" t="s">
        <v>1935</v>
      </c>
      <c r="C1920" s="23" t="s">
        <v>55</v>
      </c>
      <c r="D1920" s="23">
        <v>612.54</v>
      </c>
      <c r="E1920" s="23">
        <v>65</v>
      </c>
      <c r="F1920" s="23" t="s">
        <v>27</v>
      </c>
      <c r="G1920" s="23">
        <v>39</v>
      </c>
      <c r="H1920" s="23">
        <v>6</v>
      </c>
      <c r="I1920" s="24">
        <v>45776</v>
      </c>
      <c r="J1920" s="23" t="s">
        <v>43</v>
      </c>
      <c r="K1920" s="23" t="s">
        <v>1929</v>
      </c>
      <c r="L1920" s="23">
        <v>18</v>
      </c>
      <c r="M1920" s="23" t="s">
        <v>23</v>
      </c>
      <c r="N1920" s="24">
        <v>45628</v>
      </c>
      <c r="O1920" s="23" t="s">
        <v>77</v>
      </c>
      <c r="P1920" s="23">
        <v>50.5565</v>
      </c>
      <c r="Q1920" s="23">
        <v>5.0812999999999997</v>
      </c>
      <c r="R1920" s="25">
        <f t="shared" si="88"/>
        <v>148</v>
      </c>
      <c r="S1920" t="str">
        <f t="shared" si="89"/>
        <v>0</v>
      </c>
      <c r="T1920" t="str">
        <f t="shared" si="90"/>
        <v>0</v>
      </c>
    </row>
    <row r="1921" spans="1:20" x14ac:dyDescent="0.3">
      <c r="A1921" s="26" t="s">
        <v>7332</v>
      </c>
      <c r="B1921" s="26" t="s">
        <v>7333</v>
      </c>
      <c r="C1921" s="26" t="s">
        <v>65</v>
      </c>
      <c r="D1921" s="26">
        <v>220.8</v>
      </c>
      <c r="E1921" s="26">
        <v>244</v>
      </c>
      <c r="F1921" s="26" t="s">
        <v>27</v>
      </c>
      <c r="G1921" s="26">
        <v>50</v>
      </c>
      <c r="H1921" s="26">
        <v>20</v>
      </c>
      <c r="I1921" s="27">
        <v>45464</v>
      </c>
      <c r="J1921" s="26" t="s">
        <v>104</v>
      </c>
      <c r="K1921" s="26" t="s">
        <v>7329</v>
      </c>
      <c r="L1921" s="26">
        <v>13</v>
      </c>
      <c r="M1921" s="26" t="s">
        <v>23</v>
      </c>
      <c r="N1921" s="27">
        <v>45272</v>
      </c>
      <c r="O1921" s="26" t="s">
        <v>90</v>
      </c>
      <c r="P1921" s="26">
        <v>46.939399999999999</v>
      </c>
      <c r="Q1921" s="26">
        <v>16.475000000000001</v>
      </c>
      <c r="R1921" s="28">
        <f t="shared" si="88"/>
        <v>192</v>
      </c>
      <c r="S1921" t="str">
        <f t="shared" si="89"/>
        <v>0</v>
      </c>
      <c r="T1921" t="str">
        <f t="shared" si="90"/>
        <v>0</v>
      </c>
    </row>
    <row r="1922" spans="1:20" x14ac:dyDescent="0.3">
      <c r="A1922" s="23" t="s">
        <v>3556</v>
      </c>
      <c r="B1922" s="23" t="s">
        <v>3557</v>
      </c>
      <c r="C1922" s="23" t="s">
        <v>55</v>
      </c>
      <c r="D1922" s="23">
        <v>692.49</v>
      </c>
      <c r="E1922" s="23">
        <v>56</v>
      </c>
      <c r="F1922" s="23" t="s">
        <v>27</v>
      </c>
      <c r="G1922" s="23">
        <v>10</v>
      </c>
      <c r="H1922" s="23">
        <v>5</v>
      </c>
      <c r="I1922" s="24">
        <v>45624</v>
      </c>
      <c r="J1922" s="23" t="s">
        <v>80</v>
      </c>
      <c r="K1922" s="23" t="s">
        <v>3558</v>
      </c>
      <c r="L1922" s="23">
        <v>32</v>
      </c>
      <c r="M1922" s="23" t="s">
        <v>23</v>
      </c>
      <c r="N1922" s="24">
        <v>45398</v>
      </c>
      <c r="O1922" s="23" t="s">
        <v>29</v>
      </c>
      <c r="P1922" s="23">
        <v>42.540700000000001</v>
      </c>
      <c r="Q1922" s="23">
        <v>-3.3643000000000001</v>
      </c>
      <c r="R1922" s="25">
        <f t="shared" si="88"/>
        <v>226</v>
      </c>
      <c r="S1922" t="str">
        <f t="shared" si="89"/>
        <v>0</v>
      </c>
      <c r="T1922" t="str">
        <f t="shared" si="90"/>
        <v>0</v>
      </c>
    </row>
    <row r="1923" spans="1:20" hidden="1" x14ac:dyDescent="0.3">
      <c r="A1923" s="26" t="s">
        <v>6492</v>
      </c>
      <c r="B1923" s="26" t="s">
        <v>6493</v>
      </c>
      <c r="C1923" s="26" t="s">
        <v>55</v>
      </c>
      <c r="D1923" s="26">
        <v>213.69</v>
      </c>
      <c r="E1923" s="26">
        <v>43</v>
      </c>
      <c r="F1923" s="26" t="s">
        <v>27</v>
      </c>
      <c r="G1923" s="26">
        <v>47</v>
      </c>
      <c r="H1923" s="26">
        <v>27</v>
      </c>
      <c r="I1923" s="27">
        <v>45601</v>
      </c>
      <c r="J1923" s="26" t="s">
        <v>80</v>
      </c>
      <c r="K1923" s="26" t="s">
        <v>6489</v>
      </c>
      <c r="L1923" s="26">
        <v>10</v>
      </c>
      <c r="M1923" s="26" t="s">
        <v>23</v>
      </c>
      <c r="N1923" s="27">
        <v>45239</v>
      </c>
      <c r="O1923" s="26" t="s">
        <v>138</v>
      </c>
      <c r="P1923" s="26">
        <v>45.329300000000003</v>
      </c>
      <c r="Q1923" s="26">
        <v>-1.6460999999999999</v>
      </c>
      <c r="R1923" s="28">
        <f t="shared" ref="R1923:R1986" si="91">I1923-N1923</f>
        <v>362</v>
      </c>
      <c r="S1923" t="str">
        <f t="shared" ref="S1923:S1986" si="92">IF(E1923&lt;G1923,"1","0")</f>
        <v>1</v>
      </c>
      <c r="T1923" t="str">
        <f t="shared" si="90"/>
        <v>1</v>
      </c>
    </row>
    <row r="1924" spans="1:20" hidden="1" x14ac:dyDescent="0.3">
      <c r="A1924" s="23" t="s">
        <v>2880</v>
      </c>
      <c r="B1924" s="23" t="s">
        <v>2881</v>
      </c>
      <c r="C1924" s="23" t="s">
        <v>32</v>
      </c>
      <c r="D1924" s="23">
        <v>345.96</v>
      </c>
      <c r="E1924" s="23">
        <v>523</v>
      </c>
      <c r="F1924" s="23" t="s">
        <v>20</v>
      </c>
      <c r="G1924" s="23">
        <v>69</v>
      </c>
      <c r="H1924" s="23">
        <v>25</v>
      </c>
      <c r="I1924" s="24">
        <v>45466</v>
      </c>
      <c r="J1924" s="23" t="s">
        <v>234</v>
      </c>
      <c r="K1924" s="23" t="s">
        <v>2879</v>
      </c>
      <c r="L1924" s="23">
        <v>47</v>
      </c>
      <c r="M1924" s="23" t="s">
        <v>38</v>
      </c>
      <c r="N1924" s="24">
        <v>45303</v>
      </c>
      <c r="O1924" s="23" t="s">
        <v>138</v>
      </c>
      <c r="P1924" s="23">
        <v>48.453899999999997</v>
      </c>
      <c r="Q1924" s="23">
        <v>-3.1764999999999999</v>
      </c>
      <c r="R1924" s="25">
        <f t="shared" si="91"/>
        <v>163</v>
      </c>
      <c r="S1924" t="str">
        <f t="shared" si="92"/>
        <v>0</v>
      </c>
      <c r="T1924" t="str">
        <f t="shared" si="90"/>
        <v>0</v>
      </c>
    </row>
    <row r="1925" spans="1:20" hidden="1" x14ac:dyDescent="0.3">
      <c r="A1925" s="26" t="s">
        <v>3734</v>
      </c>
      <c r="B1925" s="26" t="s">
        <v>3735</v>
      </c>
      <c r="C1925" s="26" t="s">
        <v>55</v>
      </c>
      <c r="D1925" s="26">
        <v>235.28</v>
      </c>
      <c r="E1925" s="26">
        <v>889</v>
      </c>
      <c r="F1925" s="26" t="s">
        <v>47</v>
      </c>
      <c r="G1925" s="26">
        <v>28</v>
      </c>
      <c r="H1925" s="26">
        <v>21</v>
      </c>
      <c r="I1925" s="27">
        <v>45562</v>
      </c>
      <c r="J1925" s="26" t="s">
        <v>123</v>
      </c>
      <c r="K1925" s="26" t="s">
        <v>3727</v>
      </c>
      <c r="L1925" s="26">
        <v>49</v>
      </c>
      <c r="M1925" s="26" t="s">
        <v>23</v>
      </c>
      <c r="N1925" s="27">
        <v>45215</v>
      </c>
      <c r="O1925" s="26" t="s">
        <v>24</v>
      </c>
      <c r="P1925" s="26">
        <v>52.469799999999999</v>
      </c>
      <c r="Q1925" s="26">
        <v>13.5664</v>
      </c>
      <c r="R1925" s="28">
        <f t="shared" si="91"/>
        <v>347</v>
      </c>
      <c r="S1925" t="str">
        <f t="shared" si="92"/>
        <v>0</v>
      </c>
      <c r="T1925" t="str">
        <f t="shared" si="90"/>
        <v>0</v>
      </c>
    </row>
    <row r="1926" spans="1:20" hidden="1" x14ac:dyDescent="0.3">
      <c r="A1926" s="23" t="s">
        <v>4020</v>
      </c>
      <c r="B1926" s="23" t="s">
        <v>4021</v>
      </c>
      <c r="C1926" s="23" t="s">
        <v>19</v>
      </c>
      <c r="D1926" s="23">
        <v>252.53</v>
      </c>
      <c r="E1926" s="23">
        <v>423</v>
      </c>
      <c r="F1926" s="23" t="s">
        <v>20</v>
      </c>
      <c r="G1926" s="23">
        <v>68</v>
      </c>
      <c r="H1926" s="23">
        <v>26</v>
      </c>
      <c r="I1926" s="24">
        <v>45481</v>
      </c>
      <c r="J1926" s="23" t="s">
        <v>151</v>
      </c>
      <c r="K1926" s="23" t="s">
        <v>4019</v>
      </c>
      <c r="L1926" s="23">
        <v>26</v>
      </c>
      <c r="M1926" s="23" t="s">
        <v>23</v>
      </c>
      <c r="N1926" s="24">
        <v>45329</v>
      </c>
      <c r="O1926" s="23" t="s">
        <v>29</v>
      </c>
      <c r="P1926" s="23">
        <v>37.7821</v>
      </c>
      <c r="Q1926" s="23">
        <v>1.617</v>
      </c>
      <c r="R1926" s="25">
        <f t="shared" si="91"/>
        <v>152</v>
      </c>
      <c r="S1926" t="str">
        <f t="shared" si="92"/>
        <v>0</v>
      </c>
      <c r="T1926" t="str">
        <f t="shared" si="90"/>
        <v>0</v>
      </c>
    </row>
    <row r="1927" spans="1:20" hidden="1" x14ac:dyDescent="0.3">
      <c r="A1927" s="26" t="s">
        <v>2046</v>
      </c>
      <c r="B1927" s="26" t="s">
        <v>2047</v>
      </c>
      <c r="C1927" s="26" t="s">
        <v>72</v>
      </c>
      <c r="D1927" s="26">
        <v>14.61</v>
      </c>
      <c r="E1927" s="26">
        <v>747</v>
      </c>
      <c r="F1927" s="26" t="s">
        <v>47</v>
      </c>
      <c r="G1927" s="26">
        <v>77</v>
      </c>
      <c r="H1927" s="26">
        <v>27</v>
      </c>
      <c r="I1927" s="27">
        <v>45508</v>
      </c>
      <c r="J1927" s="26" t="s">
        <v>321</v>
      </c>
      <c r="K1927" s="26" t="s">
        <v>2048</v>
      </c>
      <c r="L1927" s="26">
        <v>22</v>
      </c>
      <c r="M1927" s="26" t="s">
        <v>23</v>
      </c>
      <c r="N1927" s="27">
        <v>45413</v>
      </c>
      <c r="O1927" s="26" t="s">
        <v>90</v>
      </c>
      <c r="P1927" s="26">
        <v>46.486600000000003</v>
      </c>
      <c r="Q1927" s="26">
        <v>16.528500000000001</v>
      </c>
      <c r="R1927" s="28">
        <f t="shared" si="91"/>
        <v>95</v>
      </c>
      <c r="S1927" t="str">
        <f t="shared" si="92"/>
        <v>0</v>
      </c>
      <c r="T1927" t="str">
        <f t="shared" si="90"/>
        <v>0</v>
      </c>
    </row>
    <row r="1928" spans="1:20" hidden="1" x14ac:dyDescent="0.3">
      <c r="A1928" s="23" t="s">
        <v>3279</v>
      </c>
      <c r="B1928" s="23" t="s">
        <v>3280</v>
      </c>
      <c r="C1928" s="23" t="s">
        <v>65</v>
      </c>
      <c r="D1928" s="23">
        <v>881.9</v>
      </c>
      <c r="E1928" s="23">
        <v>535</v>
      </c>
      <c r="F1928" s="23" t="s">
        <v>20</v>
      </c>
      <c r="G1928" s="23">
        <v>19</v>
      </c>
      <c r="H1928" s="23">
        <v>8</v>
      </c>
      <c r="I1928" s="24">
        <v>45585</v>
      </c>
      <c r="J1928" s="23" t="s">
        <v>58</v>
      </c>
      <c r="K1928" s="23" t="s">
        <v>3278</v>
      </c>
      <c r="L1928" s="23">
        <v>48</v>
      </c>
      <c r="M1928" s="23" t="s">
        <v>23</v>
      </c>
      <c r="N1928" s="24">
        <v>45521</v>
      </c>
      <c r="O1928" s="23" t="s">
        <v>39</v>
      </c>
      <c r="P1928" s="23">
        <v>56.933399999999999</v>
      </c>
      <c r="Q1928" s="23">
        <v>19.5594</v>
      </c>
      <c r="R1928" s="25">
        <f t="shared" si="91"/>
        <v>64</v>
      </c>
      <c r="S1928" t="str">
        <f t="shared" si="92"/>
        <v>0</v>
      </c>
      <c r="T1928" t="str">
        <f t="shared" si="90"/>
        <v>0</v>
      </c>
    </row>
    <row r="1929" spans="1:20" hidden="1" x14ac:dyDescent="0.3">
      <c r="A1929" s="26" t="s">
        <v>5000</v>
      </c>
      <c r="B1929" s="26" t="s">
        <v>5001</v>
      </c>
      <c r="C1929" s="26" t="s">
        <v>36</v>
      </c>
      <c r="D1929" s="26">
        <v>303.02999999999997</v>
      </c>
      <c r="E1929" s="26">
        <v>394</v>
      </c>
      <c r="F1929" s="26" t="s">
        <v>20</v>
      </c>
      <c r="G1929" s="26">
        <v>26</v>
      </c>
      <c r="H1929" s="26">
        <v>18</v>
      </c>
      <c r="I1929" s="27">
        <v>45940</v>
      </c>
      <c r="J1929" s="26" t="s">
        <v>154</v>
      </c>
      <c r="K1929" s="26" t="s">
        <v>4995</v>
      </c>
      <c r="L1929" s="26">
        <v>42</v>
      </c>
      <c r="M1929" s="26" t="s">
        <v>38</v>
      </c>
      <c r="N1929" s="27">
        <v>45670</v>
      </c>
      <c r="O1929" s="26" t="s">
        <v>84</v>
      </c>
      <c r="P1929" s="26">
        <v>51.475200000000001</v>
      </c>
      <c r="Q1929" s="26">
        <v>6.5625999999999998</v>
      </c>
      <c r="R1929" s="28">
        <f t="shared" si="91"/>
        <v>270</v>
      </c>
      <c r="S1929" t="str">
        <f t="shared" si="92"/>
        <v>0</v>
      </c>
      <c r="T1929" t="str">
        <f t="shared" si="90"/>
        <v>0</v>
      </c>
    </row>
    <row r="1930" spans="1:20" hidden="1" x14ac:dyDescent="0.3">
      <c r="A1930" s="23" t="s">
        <v>9969</v>
      </c>
      <c r="B1930" s="23" t="s">
        <v>9970</v>
      </c>
      <c r="C1930" s="23" t="s">
        <v>42</v>
      </c>
      <c r="D1930" s="23">
        <v>95.51</v>
      </c>
      <c r="E1930" s="23">
        <v>449</v>
      </c>
      <c r="F1930" s="23" t="s">
        <v>20</v>
      </c>
      <c r="G1930" s="23">
        <v>89</v>
      </c>
      <c r="H1930" s="23">
        <v>16</v>
      </c>
      <c r="I1930" s="24">
        <v>45298</v>
      </c>
      <c r="J1930" s="23" t="s">
        <v>210</v>
      </c>
      <c r="K1930" s="23" t="s">
        <v>9966</v>
      </c>
      <c r="L1930" s="23">
        <v>26</v>
      </c>
      <c r="M1930" s="23" t="s">
        <v>23</v>
      </c>
      <c r="N1930" s="24">
        <v>45198</v>
      </c>
      <c r="O1930" s="23" t="s">
        <v>90</v>
      </c>
      <c r="P1930" s="23">
        <v>47.731999999999999</v>
      </c>
      <c r="Q1930" s="23">
        <v>10.541399999999999</v>
      </c>
      <c r="R1930" s="25">
        <f t="shared" si="91"/>
        <v>100</v>
      </c>
      <c r="S1930" t="str">
        <f t="shared" si="92"/>
        <v>0</v>
      </c>
      <c r="T1930" t="str">
        <f t="shared" si="90"/>
        <v>0</v>
      </c>
    </row>
    <row r="1931" spans="1:20" x14ac:dyDescent="0.3">
      <c r="A1931" s="26" t="s">
        <v>8690</v>
      </c>
      <c r="B1931" s="26" t="s">
        <v>8691</v>
      </c>
      <c r="C1931" s="26" t="s">
        <v>72</v>
      </c>
      <c r="D1931" s="26">
        <v>96.12</v>
      </c>
      <c r="E1931" s="26">
        <v>256</v>
      </c>
      <c r="F1931" s="26" t="s">
        <v>27</v>
      </c>
      <c r="G1931" s="26">
        <v>94</v>
      </c>
      <c r="H1931" s="26">
        <v>28</v>
      </c>
      <c r="I1931" s="27">
        <v>45761</v>
      </c>
      <c r="J1931" s="26" t="s">
        <v>480</v>
      </c>
      <c r="K1931" s="26" t="s">
        <v>8681</v>
      </c>
      <c r="L1931" s="26">
        <v>13</v>
      </c>
      <c r="M1931" s="26" t="s">
        <v>23</v>
      </c>
      <c r="N1931" s="27">
        <v>45630</v>
      </c>
      <c r="O1931" s="26" t="s">
        <v>84</v>
      </c>
      <c r="P1931" s="26">
        <v>52.341700000000003</v>
      </c>
      <c r="Q1931" s="26">
        <v>4.8906999999999998</v>
      </c>
      <c r="R1931" s="28">
        <f t="shared" si="91"/>
        <v>131</v>
      </c>
      <c r="S1931" t="str">
        <f t="shared" si="92"/>
        <v>0</v>
      </c>
      <c r="T1931" t="str">
        <f t="shared" si="90"/>
        <v>0</v>
      </c>
    </row>
    <row r="1932" spans="1:20" hidden="1" x14ac:dyDescent="0.3">
      <c r="A1932" s="23" t="s">
        <v>276</v>
      </c>
      <c r="B1932" s="23" t="s">
        <v>277</v>
      </c>
      <c r="C1932" s="23" t="s">
        <v>32</v>
      </c>
      <c r="D1932" s="23">
        <v>560.46</v>
      </c>
      <c r="E1932" s="23">
        <v>953</v>
      </c>
      <c r="F1932" s="23" t="s">
        <v>47</v>
      </c>
      <c r="G1932" s="23">
        <v>81</v>
      </c>
      <c r="H1932" s="23">
        <v>14</v>
      </c>
      <c r="I1932" s="24">
        <v>45667</v>
      </c>
      <c r="J1932" s="23" t="s">
        <v>126</v>
      </c>
      <c r="K1932" s="23" t="s">
        <v>273</v>
      </c>
      <c r="L1932" s="23">
        <v>22</v>
      </c>
      <c r="M1932" s="23" t="s">
        <v>38</v>
      </c>
      <c r="N1932" s="24">
        <v>45346</v>
      </c>
      <c r="O1932" s="23" t="s">
        <v>84</v>
      </c>
      <c r="P1932" s="23">
        <v>52.585900000000002</v>
      </c>
      <c r="Q1932" s="23">
        <v>6.7393999999999998</v>
      </c>
      <c r="R1932" s="25">
        <f t="shared" si="91"/>
        <v>321</v>
      </c>
      <c r="S1932" t="str">
        <f t="shared" si="92"/>
        <v>0</v>
      </c>
      <c r="T1932" t="str">
        <f t="shared" si="90"/>
        <v>0</v>
      </c>
    </row>
    <row r="1933" spans="1:20" hidden="1" x14ac:dyDescent="0.3">
      <c r="A1933" s="26" t="s">
        <v>2272</v>
      </c>
      <c r="B1933" s="26" t="s">
        <v>2273</v>
      </c>
      <c r="C1933" s="26" t="s">
        <v>65</v>
      </c>
      <c r="D1933" s="26">
        <v>992.99</v>
      </c>
      <c r="E1933" s="26">
        <v>795</v>
      </c>
      <c r="F1933" s="26" t="s">
        <v>47</v>
      </c>
      <c r="G1933" s="26">
        <v>38</v>
      </c>
      <c r="H1933" s="26">
        <v>6</v>
      </c>
      <c r="I1933" s="27">
        <v>45316</v>
      </c>
      <c r="J1933" s="26" t="s">
        <v>28</v>
      </c>
      <c r="K1933" s="26" t="s">
        <v>2269</v>
      </c>
      <c r="L1933" s="26">
        <v>25</v>
      </c>
      <c r="M1933" s="26" t="s">
        <v>23</v>
      </c>
      <c r="N1933" s="27">
        <v>45297</v>
      </c>
      <c r="O1933" s="26" t="s">
        <v>77</v>
      </c>
      <c r="P1933" s="26">
        <v>50.318800000000003</v>
      </c>
      <c r="Q1933" s="26">
        <v>3.6305000000000001</v>
      </c>
      <c r="R1933" s="28">
        <f t="shared" si="91"/>
        <v>19</v>
      </c>
      <c r="S1933" t="str">
        <f t="shared" si="92"/>
        <v>0</v>
      </c>
      <c r="T1933" t="str">
        <f t="shared" si="90"/>
        <v>0</v>
      </c>
    </row>
    <row r="1934" spans="1:20" hidden="1" x14ac:dyDescent="0.3">
      <c r="A1934" s="23" t="s">
        <v>9537</v>
      </c>
      <c r="B1934" s="23" t="s">
        <v>9538</v>
      </c>
      <c r="C1934" s="23" t="s">
        <v>19</v>
      </c>
      <c r="D1934" s="23">
        <v>153.57</v>
      </c>
      <c r="E1934" s="23">
        <v>835</v>
      </c>
      <c r="F1934" s="23" t="s">
        <v>47</v>
      </c>
      <c r="G1934" s="23">
        <v>15</v>
      </c>
      <c r="H1934" s="23">
        <v>11</v>
      </c>
      <c r="I1934" s="24">
        <v>45616</v>
      </c>
      <c r="J1934" s="23" t="s">
        <v>154</v>
      </c>
      <c r="K1934" s="23" t="s">
        <v>9534</v>
      </c>
      <c r="L1934" s="23">
        <v>19</v>
      </c>
      <c r="M1934" s="23" t="s">
        <v>23</v>
      </c>
      <c r="N1934" s="24">
        <v>45510</v>
      </c>
      <c r="O1934" s="23" t="s">
        <v>24</v>
      </c>
      <c r="P1934" s="23">
        <v>47.410299999999999</v>
      </c>
      <c r="Q1934" s="23">
        <v>11.131</v>
      </c>
      <c r="R1934" s="25">
        <f t="shared" si="91"/>
        <v>106</v>
      </c>
      <c r="S1934" t="str">
        <f t="shared" si="92"/>
        <v>0</v>
      </c>
      <c r="T1934" t="str">
        <f t="shared" si="90"/>
        <v>0</v>
      </c>
    </row>
    <row r="1935" spans="1:20" hidden="1" x14ac:dyDescent="0.3">
      <c r="A1935" s="26" t="s">
        <v>1435</v>
      </c>
      <c r="B1935" s="26" t="s">
        <v>1436</v>
      </c>
      <c r="C1935" s="26" t="s">
        <v>65</v>
      </c>
      <c r="D1935" s="26">
        <v>108.63</v>
      </c>
      <c r="E1935" s="26">
        <v>360</v>
      </c>
      <c r="F1935" s="26" t="s">
        <v>20</v>
      </c>
      <c r="G1935" s="26">
        <v>75</v>
      </c>
      <c r="H1935" s="26">
        <v>27</v>
      </c>
      <c r="I1935" s="27">
        <v>45395</v>
      </c>
      <c r="J1935" s="26" t="s">
        <v>204</v>
      </c>
      <c r="K1935" s="26" t="s">
        <v>1428</v>
      </c>
      <c r="L1935" s="26">
        <v>13</v>
      </c>
      <c r="M1935" s="26" t="s">
        <v>23</v>
      </c>
      <c r="N1935" s="27">
        <v>45169</v>
      </c>
      <c r="O1935" s="26" t="s">
        <v>90</v>
      </c>
      <c r="P1935" s="26">
        <v>47.445900000000002</v>
      </c>
      <c r="Q1935" s="26">
        <v>12.3848</v>
      </c>
      <c r="R1935" s="28">
        <f t="shared" si="91"/>
        <v>226</v>
      </c>
      <c r="S1935" t="str">
        <f t="shared" si="92"/>
        <v>0</v>
      </c>
      <c r="T1935" t="str">
        <f t="shared" si="90"/>
        <v>0</v>
      </c>
    </row>
    <row r="1936" spans="1:20" hidden="1" x14ac:dyDescent="0.3">
      <c r="A1936" s="23" t="s">
        <v>6467</v>
      </c>
      <c r="B1936" s="23" t="s">
        <v>6468</v>
      </c>
      <c r="C1936" s="23" t="s">
        <v>36</v>
      </c>
      <c r="D1936" s="23">
        <v>443.92</v>
      </c>
      <c r="E1936" s="23">
        <v>762</v>
      </c>
      <c r="F1936" s="23" t="s">
        <v>47</v>
      </c>
      <c r="G1936" s="23">
        <v>72</v>
      </c>
      <c r="H1936" s="23">
        <v>6</v>
      </c>
      <c r="I1936" s="24">
        <v>45390</v>
      </c>
      <c r="J1936" s="23" t="s">
        <v>21</v>
      </c>
      <c r="K1936" s="23" t="s">
        <v>6462</v>
      </c>
      <c r="L1936" s="23">
        <v>46</v>
      </c>
      <c r="M1936" s="23" t="s">
        <v>38</v>
      </c>
      <c r="N1936" s="24">
        <v>45375</v>
      </c>
      <c r="O1936" s="23" t="s">
        <v>90</v>
      </c>
      <c r="P1936" s="23">
        <v>46.875599999999999</v>
      </c>
      <c r="Q1936" s="23">
        <v>12.811400000000001</v>
      </c>
      <c r="R1936" s="25">
        <f t="shared" si="91"/>
        <v>15</v>
      </c>
      <c r="S1936" t="str">
        <f t="shared" si="92"/>
        <v>0</v>
      </c>
      <c r="T1936" t="str">
        <f t="shared" si="90"/>
        <v>0</v>
      </c>
    </row>
    <row r="1937" spans="1:20" hidden="1" x14ac:dyDescent="0.3">
      <c r="A1937" s="26" t="s">
        <v>10142</v>
      </c>
      <c r="B1937" s="26" t="s">
        <v>10143</v>
      </c>
      <c r="C1937" s="26" t="s">
        <v>32</v>
      </c>
      <c r="D1937" s="26">
        <v>567.70000000000005</v>
      </c>
      <c r="E1937" s="26">
        <v>605</v>
      </c>
      <c r="F1937" s="26" t="s">
        <v>20</v>
      </c>
      <c r="G1937" s="26">
        <v>40</v>
      </c>
      <c r="H1937" s="26">
        <v>5</v>
      </c>
      <c r="I1937" s="27">
        <v>45314</v>
      </c>
      <c r="J1937" s="26" t="s">
        <v>123</v>
      </c>
      <c r="K1937" s="26" t="s">
        <v>10139</v>
      </c>
      <c r="L1937" s="26">
        <v>6</v>
      </c>
      <c r="M1937" s="26" t="s">
        <v>23</v>
      </c>
      <c r="N1937" s="27">
        <v>45175</v>
      </c>
      <c r="O1937" s="26" t="s">
        <v>77</v>
      </c>
      <c r="P1937" s="26">
        <v>51.468899999999998</v>
      </c>
      <c r="Q1937" s="26">
        <v>3.6612</v>
      </c>
      <c r="R1937" s="28">
        <f t="shared" si="91"/>
        <v>139</v>
      </c>
      <c r="S1937" t="str">
        <f t="shared" si="92"/>
        <v>0</v>
      </c>
      <c r="T1937" t="str">
        <f t="shared" si="90"/>
        <v>0</v>
      </c>
    </row>
    <row r="1938" spans="1:20" hidden="1" x14ac:dyDescent="0.3">
      <c r="A1938" s="23" t="s">
        <v>10668</v>
      </c>
      <c r="B1938" s="23" t="s">
        <v>10669</v>
      </c>
      <c r="C1938" s="23" t="s">
        <v>65</v>
      </c>
      <c r="D1938" s="23">
        <v>301.44</v>
      </c>
      <c r="E1938" s="23">
        <v>379</v>
      </c>
      <c r="F1938" s="23" t="s">
        <v>20</v>
      </c>
      <c r="G1938" s="23">
        <v>34</v>
      </c>
      <c r="H1938" s="23">
        <v>15</v>
      </c>
      <c r="I1938" s="24">
        <v>45544</v>
      </c>
      <c r="J1938" s="23" t="s">
        <v>154</v>
      </c>
      <c r="K1938" s="23" t="s">
        <v>10667</v>
      </c>
      <c r="L1938" s="23">
        <v>18</v>
      </c>
      <c r="M1938" s="23" t="s">
        <v>38</v>
      </c>
      <c r="N1938" s="24">
        <v>45189</v>
      </c>
      <c r="O1938" s="23" t="s">
        <v>29</v>
      </c>
      <c r="P1938" s="23">
        <v>40.677700000000002</v>
      </c>
      <c r="Q1938" s="23">
        <v>0.48370000000000002</v>
      </c>
      <c r="R1938" s="25">
        <f t="shared" si="91"/>
        <v>355</v>
      </c>
      <c r="S1938" t="str">
        <f t="shared" si="92"/>
        <v>0</v>
      </c>
      <c r="T1938" t="str">
        <f t="shared" si="90"/>
        <v>0</v>
      </c>
    </row>
    <row r="1939" spans="1:20" hidden="1" x14ac:dyDescent="0.3">
      <c r="A1939" s="26" t="s">
        <v>10849</v>
      </c>
      <c r="B1939" s="26" t="s">
        <v>10850</v>
      </c>
      <c r="C1939" s="26" t="s">
        <v>72</v>
      </c>
      <c r="D1939" s="26">
        <v>309.5</v>
      </c>
      <c r="E1939" s="26">
        <v>442</v>
      </c>
      <c r="F1939" s="26" t="s">
        <v>20</v>
      </c>
      <c r="G1939" s="26">
        <v>96</v>
      </c>
      <c r="H1939" s="26">
        <v>6</v>
      </c>
      <c r="I1939" s="27">
        <v>45488</v>
      </c>
      <c r="J1939" s="26" t="s">
        <v>123</v>
      </c>
      <c r="K1939" s="26" t="s">
        <v>10851</v>
      </c>
      <c r="L1939" s="26">
        <v>25</v>
      </c>
      <c r="M1939" s="26" t="s">
        <v>23</v>
      </c>
      <c r="N1939" s="27">
        <v>45278</v>
      </c>
      <c r="O1939" s="26" t="s">
        <v>29</v>
      </c>
      <c r="P1939" s="26">
        <v>41.843400000000003</v>
      </c>
      <c r="Q1939" s="26">
        <v>-5.1574</v>
      </c>
      <c r="R1939" s="28">
        <f t="shared" si="91"/>
        <v>210</v>
      </c>
      <c r="S1939" t="str">
        <f t="shared" si="92"/>
        <v>0</v>
      </c>
      <c r="T1939" t="str">
        <f t="shared" si="90"/>
        <v>0</v>
      </c>
    </row>
    <row r="1940" spans="1:20" hidden="1" x14ac:dyDescent="0.3">
      <c r="A1940" s="23" t="s">
        <v>2454</v>
      </c>
      <c r="B1940" s="23" t="s">
        <v>2455</v>
      </c>
      <c r="C1940" s="23" t="s">
        <v>19</v>
      </c>
      <c r="D1940" s="23">
        <v>430.23</v>
      </c>
      <c r="E1940" s="23">
        <v>966</v>
      </c>
      <c r="F1940" s="23" t="s">
        <v>47</v>
      </c>
      <c r="G1940" s="23">
        <v>30</v>
      </c>
      <c r="H1940" s="23">
        <v>21</v>
      </c>
      <c r="I1940" s="24">
        <v>45400</v>
      </c>
      <c r="J1940" s="23" t="s">
        <v>134</v>
      </c>
      <c r="K1940" s="23" t="s">
        <v>2451</v>
      </c>
      <c r="L1940" s="23">
        <v>47</v>
      </c>
      <c r="M1940" s="23" t="s">
        <v>23</v>
      </c>
      <c r="N1940" s="24">
        <v>45204</v>
      </c>
      <c r="O1940" s="23" t="s">
        <v>29</v>
      </c>
      <c r="P1940" s="23">
        <v>40.764699999999998</v>
      </c>
      <c r="Q1940" s="23">
        <v>1.6778999999999999</v>
      </c>
      <c r="R1940" s="25">
        <f t="shared" si="91"/>
        <v>196</v>
      </c>
      <c r="S1940" t="str">
        <f t="shared" si="92"/>
        <v>0</v>
      </c>
      <c r="T1940" t="str">
        <f t="shared" si="90"/>
        <v>0</v>
      </c>
    </row>
    <row r="1941" spans="1:20" hidden="1" x14ac:dyDescent="0.3">
      <c r="A1941" s="26" t="s">
        <v>4833</v>
      </c>
      <c r="B1941" s="26" t="s">
        <v>4834</v>
      </c>
      <c r="C1941" s="26" t="s">
        <v>32</v>
      </c>
      <c r="D1941" s="26">
        <v>321</v>
      </c>
      <c r="E1941" s="26">
        <v>891</v>
      </c>
      <c r="F1941" s="26" t="s">
        <v>47</v>
      </c>
      <c r="G1941" s="26">
        <v>25</v>
      </c>
      <c r="H1941" s="26">
        <v>16</v>
      </c>
      <c r="I1941" s="27">
        <v>45972</v>
      </c>
      <c r="J1941" s="26" t="s">
        <v>58</v>
      </c>
      <c r="K1941" s="26" t="s">
        <v>4828</v>
      </c>
      <c r="L1941" s="26">
        <v>49</v>
      </c>
      <c r="M1941" s="26" t="s">
        <v>38</v>
      </c>
      <c r="N1941" s="27">
        <v>45620</v>
      </c>
      <c r="O1941" s="26" t="s">
        <v>49</v>
      </c>
      <c r="P1941" s="26">
        <v>49.089599999999997</v>
      </c>
      <c r="Q1941" s="26">
        <v>18.4573</v>
      </c>
      <c r="R1941" s="28">
        <f t="shared" si="91"/>
        <v>352</v>
      </c>
      <c r="S1941" t="str">
        <f t="shared" si="92"/>
        <v>0</v>
      </c>
      <c r="T1941" t="str">
        <f t="shared" si="90"/>
        <v>0</v>
      </c>
    </row>
    <row r="1942" spans="1:20" hidden="1" x14ac:dyDescent="0.3">
      <c r="A1942" s="23" t="s">
        <v>7133</v>
      </c>
      <c r="B1942" s="23" t="s">
        <v>7134</v>
      </c>
      <c r="C1942" s="23" t="s">
        <v>19</v>
      </c>
      <c r="D1942" s="23">
        <v>916.18</v>
      </c>
      <c r="E1942" s="23">
        <v>533</v>
      </c>
      <c r="F1942" s="23" t="s">
        <v>20</v>
      </c>
      <c r="G1942" s="23">
        <v>13</v>
      </c>
      <c r="H1942" s="23">
        <v>18</v>
      </c>
      <c r="I1942" s="24">
        <v>45810</v>
      </c>
      <c r="J1942" s="23" t="s">
        <v>210</v>
      </c>
      <c r="K1942" s="23" t="s">
        <v>7126</v>
      </c>
      <c r="L1942" s="23">
        <v>38</v>
      </c>
      <c r="M1942" s="23" t="s">
        <v>23</v>
      </c>
      <c r="N1942" s="24">
        <v>45660</v>
      </c>
      <c r="O1942" s="23" t="s">
        <v>84</v>
      </c>
      <c r="P1942" s="23">
        <v>51.405500000000004</v>
      </c>
      <c r="Q1942" s="23">
        <v>4.8156999999999996</v>
      </c>
      <c r="R1942" s="25">
        <f t="shared" si="91"/>
        <v>150</v>
      </c>
      <c r="S1942" t="str">
        <f t="shared" si="92"/>
        <v>0</v>
      </c>
      <c r="T1942" t="str">
        <f t="shared" si="90"/>
        <v>0</v>
      </c>
    </row>
    <row r="1943" spans="1:20" hidden="1" x14ac:dyDescent="0.3">
      <c r="A1943" s="26" t="s">
        <v>4477</v>
      </c>
      <c r="B1943" s="26" t="s">
        <v>4478</v>
      </c>
      <c r="C1943" s="26" t="s">
        <v>32</v>
      </c>
      <c r="D1943" s="26">
        <v>51.54</v>
      </c>
      <c r="E1943" s="26">
        <v>473</v>
      </c>
      <c r="F1943" s="26" t="s">
        <v>20</v>
      </c>
      <c r="G1943" s="26">
        <v>55</v>
      </c>
      <c r="H1943" s="26">
        <v>21</v>
      </c>
      <c r="I1943" s="27">
        <v>45941</v>
      </c>
      <c r="J1943" s="26" t="s">
        <v>143</v>
      </c>
      <c r="K1943" s="26" t="s">
        <v>4470</v>
      </c>
      <c r="L1943" s="26">
        <v>11</v>
      </c>
      <c r="M1943" s="26" t="s">
        <v>38</v>
      </c>
      <c r="N1943" s="27">
        <v>45699</v>
      </c>
      <c r="O1943" s="26" t="s">
        <v>49</v>
      </c>
      <c r="P1943" s="26">
        <v>51.412700000000001</v>
      </c>
      <c r="Q1943" s="26">
        <v>21.566700000000001</v>
      </c>
      <c r="R1943" s="28">
        <f t="shared" si="91"/>
        <v>242</v>
      </c>
      <c r="S1943" t="str">
        <f t="shared" si="92"/>
        <v>0</v>
      </c>
      <c r="T1943" t="str">
        <f t="shared" si="90"/>
        <v>0</v>
      </c>
    </row>
    <row r="1944" spans="1:20" x14ac:dyDescent="0.3">
      <c r="A1944" s="23" t="s">
        <v>9739</v>
      </c>
      <c r="B1944" s="23" t="s">
        <v>9740</v>
      </c>
      <c r="C1944" s="23" t="s">
        <v>42</v>
      </c>
      <c r="D1944" s="23">
        <v>242.22</v>
      </c>
      <c r="E1944" s="23">
        <v>156</v>
      </c>
      <c r="F1944" s="23" t="s">
        <v>27</v>
      </c>
      <c r="G1944" s="23">
        <v>17</v>
      </c>
      <c r="H1944" s="23">
        <v>1</v>
      </c>
      <c r="I1944" s="24">
        <v>45135</v>
      </c>
      <c r="J1944" s="23" t="s">
        <v>87</v>
      </c>
      <c r="K1944" s="23" t="s">
        <v>9738</v>
      </c>
      <c r="L1944" s="23">
        <v>19</v>
      </c>
      <c r="M1944" s="23" t="s">
        <v>23</v>
      </c>
      <c r="N1944" s="24">
        <v>45072</v>
      </c>
      <c r="O1944" s="23" t="s">
        <v>24</v>
      </c>
      <c r="P1944" s="23">
        <v>48.012999999999998</v>
      </c>
      <c r="Q1944" s="23">
        <v>10.564500000000001</v>
      </c>
      <c r="R1944" s="25">
        <f t="shared" si="91"/>
        <v>63</v>
      </c>
      <c r="S1944" t="str">
        <f t="shared" si="92"/>
        <v>0</v>
      </c>
      <c r="T1944" t="str">
        <f t="shared" si="90"/>
        <v>0</v>
      </c>
    </row>
    <row r="1945" spans="1:20" x14ac:dyDescent="0.3">
      <c r="A1945" s="26" t="s">
        <v>4907</v>
      </c>
      <c r="B1945" s="26" t="s">
        <v>4908</v>
      </c>
      <c r="C1945" s="26" t="s">
        <v>36</v>
      </c>
      <c r="D1945" s="26">
        <v>810.47</v>
      </c>
      <c r="E1945" s="26">
        <v>88</v>
      </c>
      <c r="F1945" s="26" t="s">
        <v>27</v>
      </c>
      <c r="G1945" s="26">
        <v>15</v>
      </c>
      <c r="H1945" s="26">
        <v>3</v>
      </c>
      <c r="I1945" s="27">
        <v>45257</v>
      </c>
      <c r="J1945" s="26" t="s">
        <v>360</v>
      </c>
      <c r="K1945" s="26" t="s">
        <v>4904</v>
      </c>
      <c r="L1945" s="26">
        <v>43</v>
      </c>
      <c r="M1945" s="26" t="s">
        <v>23</v>
      </c>
      <c r="N1945" s="27">
        <v>45069</v>
      </c>
      <c r="O1945" s="26" t="s">
        <v>77</v>
      </c>
      <c r="P1945" s="26">
        <v>50.628399999999999</v>
      </c>
      <c r="Q1945" s="26">
        <v>4.4272</v>
      </c>
      <c r="R1945" s="28">
        <f t="shared" si="91"/>
        <v>188</v>
      </c>
      <c r="S1945" t="str">
        <f t="shared" si="92"/>
        <v>0</v>
      </c>
      <c r="T1945" t="str">
        <f t="shared" si="90"/>
        <v>0</v>
      </c>
    </row>
    <row r="1946" spans="1:20" x14ac:dyDescent="0.3">
      <c r="A1946" s="23" t="s">
        <v>4940</v>
      </c>
      <c r="B1946" s="23" t="s">
        <v>4941</v>
      </c>
      <c r="C1946" s="23" t="s">
        <v>42</v>
      </c>
      <c r="D1946" s="23">
        <v>835.62</v>
      </c>
      <c r="E1946" s="23">
        <v>201</v>
      </c>
      <c r="F1946" s="23" t="s">
        <v>27</v>
      </c>
      <c r="G1946" s="23">
        <v>62</v>
      </c>
      <c r="H1946" s="23">
        <v>23</v>
      </c>
      <c r="I1946" s="24">
        <v>45647</v>
      </c>
      <c r="J1946" s="23" t="s">
        <v>48</v>
      </c>
      <c r="K1946" s="23" t="s">
        <v>4937</v>
      </c>
      <c r="L1946" s="23">
        <v>16</v>
      </c>
      <c r="M1946" s="23" t="s">
        <v>23</v>
      </c>
      <c r="N1946" s="24">
        <v>45642</v>
      </c>
      <c r="O1946" s="23" t="s">
        <v>90</v>
      </c>
      <c r="P1946" s="23">
        <v>48.302900000000001</v>
      </c>
      <c r="Q1946" s="23">
        <v>12.4552</v>
      </c>
      <c r="R1946" s="25">
        <f t="shared" si="91"/>
        <v>5</v>
      </c>
      <c r="S1946" t="str">
        <f t="shared" si="92"/>
        <v>0</v>
      </c>
      <c r="T1946" t="str">
        <f t="shared" si="90"/>
        <v>0</v>
      </c>
    </row>
    <row r="1947" spans="1:20" hidden="1" x14ac:dyDescent="0.3">
      <c r="A1947" s="26" t="s">
        <v>3506</v>
      </c>
      <c r="B1947" s="26" t="s">
        <v>3507</v>
      </c>
      <c r="C1947" s="26" t="s">
        <v>72</v>
      </c>
      <c r="D1947" s="26">
        <v>120.44</v>
      </c>
      <c r="E1947" s="26">
        <v>979</v>
      </c>
      <c r="F1947" s="26" t="s">
        <v>47</v>
      </c>
      <c r="G1947" s="26">
        <v>73</v>
      </c>
      <c r="H1947" s="26">
        <v>20</v>
      </c>
      <c r="I1947" s="27">
        <v>45463</v>
      </c>
      <c r="J1947" s="26" t="s">
        <v>73</v>
      </c>
      <c r="K1947" s="26" t="s">
        <v>3501</v>
      </c>
      <c r="L1947" s="26">
        <v>11</v>
      </c>
      <c r="M1947" s="26" t="s">
        <v>23</v>
      </c>
      <c r="N1947" s="27">
        <v>45297</v>
      </c>
      <c r="O1947" s="26" t="s">
        <v>84</v>
      </c>
      <c r="P1947" s="26">
        <v>53.351399999999998</v>
      </c>
      <c r="Q1947" s="26">
        <v>5.1790000000000003</v>
      </c>
      <c r="R1947" s="28">
        <f t="shared" si="91"/>
        <v>166</v>
      </c>
      <c r="S1947" t="str">
        <f t="shared" si="92"/>
        <v>0</v>
      </c>
      <c r="T1947" t="str">
        <f t="shared" si="90"/>
        <v>0</v>
      </c>
    </row>
    <row r="1948" spans="1:20" hidden="1" x14ac:dyDescent="0.3">
      <c r="A1948" s="23" t="s">
        <v>3408</v>
      </c>
      <c r="B1948" s="23" t="s">
        <v>3409</v>
      </c>
      <c r="C1948" s="23" t="s">
        <v>72</v>
      </c>
      <c r="D1948" s="23">
        <v>974.03</v>
      </c>
      <c r="E1948" s="23">
        <v>461</v>
      </c>
      <c r="F1948" s="23" t="s">
        <v>20</v>
      </c>
      <c r="G1948" s="23">
        <v>60</v>
      </c>
      <c r="H1948" s="23">
        <v>24</v>
      </c>
      <c r="I1948" s="24">
        <v>45314</v>
      </c>
      <c r="J1948" s="23" t="s">
        <v>126</v>
      </c>
      <c r="K1948" s="23" t="s">
        <v>3403</v>
      </c>
      <c r="L1948" s="23">
        <v>9</v>
      </c>
      <c r="M1948" s="23" t="s">
        <v>23</v>
      </c>
      <c r="N1948" s="24">
        <v>45289</v>
      </c>
      <c r="O1948" s="23" t="s">
        <v>49</v>
      </c>
      <c r="P1948" s="23">
        <v>52.313000000000002</v>
      </c>
      <c r="Q1948" s="23">
        <v>22.3553</v>
      </c>
      <c r="R1948" s="25">
        <f t="shared" si="91"/>
        <v>25</v>
      </c>
      <c r="S1948" t="str">
        <f t="shared" si="92"/>
        <v>0</v>
      </c>
      <c r="T1948" t="str">
        <f t="shared" si="90"/>
        <v>0</v>
      </c>
    </row>
    <row r="1949" spans="1:20" hidden="1" x14ac:dyDescent="0.3">
      <c r="A1949" s="26" t="s">
        <v>9852</v>
      </c>
      <c r="B1949" s="26" t="s">
        <v>9853</v>
      </c>
      <c r="C1949" s="26" t="s">
        <v>72</v>
      </c>
      <c r="D1949" s="26">
        <v>696.42</v>
      </c>
      <c r="E1949" s="26">
        <v>480</v>
      </c>
      <c r="F1949" s="26" t="s">
        <v>20</v>
      </c>
      <c r="G1949" s="26">
        <v>72</v>
      </c>
      <c r="H1949" s="26">
        <v>3</v>
      </c>
      <c r="I1949" s="27">
        <v>45325</v>
      </c>
      <c r="J1949" s="26" t="s">
        <v>268</v>
      </c>
      <c r="K1949" s="26" t="s">
        <v>9841</v>
      </c>
      <c r="L1949" s="26">
        <v>43</v>
      </c>
      <c r="M1949" s="26" t="s">
        <v>23</v>
      </c>
      <c r="N1949" s="27">
        <v>45227</v>
      </c>
      <c r="O1949" s="26" t="s">
        <v>49</v>
      </c>
      <c r="P1949" s="26">
        <v>50.596400000000003</v>
      </c>
      <c r="Q1949" s="26">
        <v>14.852</v>
      </c>
      <c r="R1949" s="28">
        <f t="shared" si="91"/>
        <v>98</v>
      </c>
      <c r="S1949" t="str">
        <f t="shared" si="92"/>
        <v>0</v>
      </c>
      <c r="T1949" t="str">
        <f t="shared" si="90"/>
        <v>0</v>
      </c>
    </row>
    <row r="1950" spans="1:20" hidden="1" x14ac:dyDescent="0.3">
      <c r="A1950" s="23" t="s">
        <v>5343</v>
      </c>
      <c r="B1950" s="23" t="s">
        <v>5344</v>
      </c>
      <c r="C1950" s="23" t="s">
        <v>55</v>
      </c>
      <c r="D1950" s="23">
        <v>279.87</v>
      </c>
      <c r="E1950" s="23">
        <v>708</v>
      </c>
      <c r="F1950" s="23" t="s">
        <v>47</v>
      </c>
      <c r="G1950" s="23">
        <v>97</v>
      </c>
      <c r="H1950" s="23">
        <v>7</v>
      </c>
      <c r="I1950" s="24">
        <v>45617</v>
      </c>
      <c r="J1950" s="23" t="s">
        <v>66</v>
      </c>
      <c r="K1950" s="23" t="s">
        <v>5336</v>
      </c>
      <c r="L1950" s="23">
        <v>27</v>
      </c>
      <c r="M1950" s="23" t="s">
        <v>23</v>
      </c>
      <c r="N1950" s="24">
        <v>45467</v>
      </c>
      <c r="O1950" s="23" t="s">
        <v>112</v>
      </c>
      <c r="P1950" s="23">
        <v>56.128500000000003</v>
      </c>
      <c r="Q1950" s="23">
        <v>-3.3698999999999999</v>
      </c>
      <c r="R1950" s="25">
        <f t="shared" si="91"/>
        <v>150</v>
      </c>
      <c r="S1950" t="str">
        <f t="shared" si="92"/>
        <v>0</v>
      </c>
      <c r="T1950" t="str">
        <f t="shared" si="90"/>
        <v>0</v>
      </c>
    </row>
    <row r="1951" spans="1:20" hidden="1" x14ac:dyDescent="0.3">
      <c r="A1951" s="26" t="s">
        <v>1597</v>
      </c>
      <c r="B1951" s="26" t="s">
        <v>1598</v>
      </c>
      <c r="C1951" s="26" t="s">
        <v>72</v>
      </c>
      <c r="D1951" s="26">
        <v>461.48</v>
      </c>
      <c r="E1951" s="26">
        <v>556</v>
      </c>
      <c r="F1951" s="26" t="s">
        <v>20</v>
      </c>
      <c r="G1951" s="26">
        <v>15</v>
      </c>
      <c r="H1951" s="26">
        <v>14</v>
      </c>
      <c r="I1951" s="27">
        <v>45594</v>
      </c>
      <c r="J1951" s="26" t="s">
        <v>28</v>
      </c>
      <c r="K1951" s="26" t="s">
        <v>1592</v>
      </c>
      <c r="L1951" s="26">
        <v>32</v>
      </c>
      <c r="M1951" s="26" t="s">
        <v>23</v>
      </c>
      <c r="N1951" s="27">
        <v>45342</v>
      </c>
      <c r="O1951" s="26" t="s">
        <v>49</v>
      </c>
      <c r="P1951" s="26">
        <v>54.1997</v>
      </c>
      <c r="Q1951" s="26">
        <v>23.9268</v>
      </c>
      <c r="R1951" s="28">
        <f t="shared" si="91"/>
        <v>252</v>
      </c>
      <c r="S1951" t="str">
        <f t="shared" si="92"/>
        <v>0</v>
      </c>
      <c r="T1951" t="str">
        <f t="shared" si="90"/>
        <v>0</v>
      </c>
    </row>
    <row r="1952" spans="1:20" hidden="1" x14ac:dyDescent="0.3">
      <c r="A1952" s="23" t="s">
        <v>3166</v>
      </c>
      <c r="B1952" s="23" t="s">
        <v>3167</v>
      </c>
      <c r="C1952" s="23" t="s">
        <v>19</v>
      </c>
      <c r="D1952" s="23">
        <v>304.17</v>
      </c>
      <c r="E1952" s="23">
        <v>453</v>
      </c>
      <c r="F1952" s="23" t="s">
        <v>20</v>
      </c>
      <c r="G1952" s="23">
        <v>71</v>
      </c>
      <c r="H1952" s="23">
        <v>18</v>
      </c>
      <c r="I1952" s="24">
        <v>45424</v>
      </c>
      <c r="J1952" s="23" t="s">
        <v>400</v>
      </c>
      <c r="K1952" s="23" t="s">
        <v>3165</v>
      </c>
      <c r="L1952" s="23">
        <v>38</v>
      </c>
      <c r="M1952" s="23" t="s">
        <v>38</v>
      </c>
      <c r="N1952" s="24">
        <v>45139</v>
      </c>
      <c r="O1952" s="23" t="s">
        <v>39</v>
      </c>
      <c r="P1952" s="23">
        <v>60.807699999999997</v>
      </c>
      <c r="Q1952" s="23">
        <v>16.542300000000001</v>
      </c>
      <c r="R1952" s="25">
        <f t="shared" si="91"/>
        <v>285</v>
      </c>
      <c r="S1952" t="str">
        <f t="shared" si="92"/>
        <v>0</v>
      </c>
      <c r="T1952" t="str">
        <f t="shared" si="90"/>
        <v>0</v>
      </c>
    </row>
    <row r="1953" spans="1:20" hidden="1" x14ac:dyDescent="0.3">
      <c r="A1953" s="26" t="s">
        <v>8629</v>
      </c>
      <c r="B1953" s="26" t="s">
        <v>8630</v>
      </c>
      <c r="C1953" s="26" t="s">
        <v>42</v>
      </c>
      <c r="D1953" s="26">
        <v>158.52000000000001</v>
      </c>
      <c r="E1953" s="26">
        <v>469</v>
      </c>
      <c r="F1953" s="26" t="s">
        <v>20</v>
      </c>
      <c r="G1953" s="26">
        <v>42</v>
      </c>
      <c r="H1953" s="26">
        <v>24</v>
      </c>
      <c r="I1953" s="27">
        <v>45272</v>
      </c>
      <c r="J1953" s="26" t="s">
        <v>234</v>
      </c>
      <c r="K1953" s="26" t="s">
        <v>8626</v>
      </c>
      <c r="L1953" s="26">
        <v>29</v>
      </c>
      <c r="M1953" s="26" t="s">
        <v>23</v>
      </c>
      <c r="N1953" s="27">
        <v>45051</v>
      </c>
      <c r="O1953" s="26" t="s">
        <v>90</v>
      </c>
      <c r="P1953" s="26">
        <v>47.460700000000003</v>
      </c>
      <c r="Q1953" s="26">
        <v>11.9991</v>
      </c>
      <c r="R1953" s="28">
        <f t="shared" si="91"/>
        <v>221</v>
      </c>
      <c r="S1953" t="str">
        <f t="shared" si="92"/>
        <v>0</v>
      </c>
      <c r="T1953" t="str">
        <f t="shared" si="90"/>
        <v>0</v>
      </c>
    </row>
    <row r="1954" spans="1:20" hidden="1" x14ac:dyDescent="0.3">
      <c r="A1954" s="23" t="s">
        <v>9094</v>
      </c>
      <c r="B1954" s="23" t="s">
        <v>9095</v>
      </c>
      <c r="C1954" s="23" t="s">
        <v>19</v>
      </c>
      <c r="D1954" s="23">
        <v>298.27</v>
      </c>
      <c r="E1954" s="23">
        <v>379</v>
      </c>
      <c r="F1954" s="23" t="s">
        <v>20</v>
      </c>
      <c r="G1954" s="23">
        <v>11</v>
      </c>
      <c r="H1954" s="23">
        <v>15</v>
      </c>
      <c r="I1954" s="24">
        <v>45653</v>
      </c>
      <c r="J1954" s="23" t="s">
        <v>210</v>
      </c>
      <c r="K1954" s="23" t="s">
        <v>9081</v>
      </c>
      <c r="L1954" s="23">
        <v>6</v>
      </c>
      <c r="M1954" s="23" t="s">
        <v>23</v>
      </c>
      <c r="N1954" s="24">
        <v>45626</v>
      </c>
      <c r="O1954" s="23" t="s">
        <v>39</v>
      </c>
      <c r="P1954" s="23">
        <v>66.087299999999999</v>
      </c>
      <c r="Q1954" s="23">
        <v>21.0428</v>
      </c>
      <c r="R1954" s="25">
        <f t="shared" si="91"/>
        <v>27</v>
      </c>
      <c r="S1954" t="str">
        <f t="shared" si="92"/>
        <v>0</v>
      </c>
      <c r="T1954" t="str">
        <f t="shared" si="90"/>
        <v>0</v>
      </c>
    </row>
    <row r="1955" spans="1:20" hidden="1" x14ac:dyDescent="0.3">
      <c r="A1955" s="26" t="s">
        <v>5193</v>
      </c>
      <c r="B1955" s="26" t="s">
        <v>5194</v>
      </c>
      <c r="C1955" s="26" t="s">
        <v>32</v>
      </c>
      <c r="D1955" s="26">
        <v>584.29</v>
      </c>
      <c r="E1955" s="26">
        <v>400</v>
      </c>
      <c r="F1955" s="26" t="s">
        <v>20</v>
      </c>
      <c r="G1955" s="26">
        <v>50</v>
      </c>
      <c r="H1955" s="26">
        <v>13</v>
      </c>
      <c r="I1955" s="27">
        <v>45813</v>
      </c>
      <c r="J1955" s="26" t="s">
        <v>360</v>
      </c>
      <c r="K1955" s="26" t="s">
        <v>5190</v>
      </c>
      <c r="L1955" s="26">
        <v>13</v>
      </c>
      <c r="M1955" s="26" t="s">
        <v>23</v>
      </c>
      <c r="N1955" s="27">
        <v>45680</v>
      </c>
      <c r="O1955" s="26" t="s">
        <v>90</v>
      </c>
      <c r="P1955" s="26">
        <v>47.644500000000001</v>
      </c>
      <c r="Q1955" s="26">
        <v>9.8438999999999997</v>
      </c>
      <c r="R1955" s="28">
        <f t="shared" si="91"/>
        <v>133</v>
      </c>
      <c r="S1955" t="str">
        <f t="shared" si="92"/>
        <v>0</v>
      </c>
      <c r="T1955" t="str">
        <f t="shared" si="90"/>
        <v>0</v>
      </c>
    </row>
    <row r="1956" spans="1:20" x14ac:dyDescent="0.3">
      <c r="A1956" s="23" t="s">
        <v>4007</v>
      </c>
      <c r="B1956" s="23" t="s">
        <v>4008</v>
      </c>
      <c r="C1956" s="23" t="s">
        <v>19</v>
      </c>
      <c r="D1956" s="23">
        <v>827.71</v>
      </c>
      <c r="E1956" s="23">
        <v>78</v>
      </c>
      <c r="F1956" s="23" t="s">
        <v>27</v>
      </c>
      <c r="G1956" s="23">
        <v>25</v>
      </c>
      <c r="H1956" s="23">
        <v>19</v>
      </c>
      <c r="I1956" s="24">
        <v>45936</v>
      </c>
      <c r="J1956" s="23" t="s">
        <v>204</v>
      </c>
      <c r="K1956" s="23" t="s">
        <v>4006</v>
      </c>
      <c r="L1956" s="23">
        <v>38</v>
      </c>
      <c r="M1956" s="23" t="s">
        <v>23</v>
      </c>
      <c r="N1956" s="24">
        <v>45683</v>
      </c>
      <c r="O1956" s="23" t="s">
        <v>77</v>
      </c>
      <c r="P1956" s="23">
        <v>50.119100000000003</v>
      </c>
      <c r="Q1956" s="23">
        <v>3.64</v>
      </c>
      <c r="R1956" s="25">
        <f t="shared" si="91"/>
        <v>253</v>
      </c>
      <c r="S1956" t="str">
        <f t="shared" si="92"/>
        <v>0</v>
      </c>
      <c r="T1956" t="str">
        <f t="shared" si="90"/>
        <v>0</v>
      </c>
    </row>
    <row r="1957" spans="1:20" hidden="1" x14ac:dyDescent="0.3">
      <c r="A1957" s="26" t="s">
        <v>2555</v>
      </c>
      <c r="B1957" s="26" t="s">
        <v>2556</v>
      </c>
      <c r="C1957" s="26" t="s">
        <v>55</v>
      </c>
      <c r="D1957" s="26">
        <v>369.89</v>
      </c>
      <c r="E1957" s="26">
        <v>550</v>
      </c>
      <c r="F1957" s="26" t="s">
        <v>20</v>
      </c>
      <c r="G1957" s="26">
        <v>68</v>
      </c>
      <c r="H1957" s="26">
        <v>29</v>
      </c>
      <c r="I1957" s="27">
        <v>45516</v>
      </c>
      <c r="J1957" s="26" t="s">
        <v>80</v>
      </c>
      <c r="K1957" s="26" t="s">
        <v>2550</v>
      </c>
      <c r="L1957" s="26">
        <v>36</v>
      </c>
      <c r="M1957" s="26" t="s">
        <v>38</v>
      </c>
      <c r="N1957" s="27">
        <v>45437</v>
      </c>
      <c r="O1957" s="26" t="s">
        <v>90</v>
      </c>
      <c r="P1957" s="26">
        <v>48.508800000000001</v>
      </c>
      <c r="Q1957" s="26">
        <v>10.174300000000001</v>
      </c>
      <c r="R1957" s="28">
        <f t="shared" si="91"/>
        <v>79</v>
      </c>
      <c r="S1957" t="str">
        <f t="shared" si="92"/>
        <v>0</v>
      </c>
      <c r="T1957" t="str">
        <f t="shared" si="90"/>
        <v>0</v>
      </c>
    </row>
    <row r="1958" spans="1:20" hidden="1" x14ac:dyDescent="0.3">
      <c r="A1958" s="23" t="s">
        <v>3980</v>
      </c>
      <c r="B1958" s="23" t="s">
        <v>3981</v>
      </c>
      <c r="C1958" s="23" t="s">
        <v>19</v>
      </c>
      <c r="D1958" s="23">
        <v>354.42</v>
      </c>
      <c r="E1958" s="23">
        <v>935</v>
      </c>
      <c r="F1958" s="23" t="s">
        <v>47</v>
      </c>
      <c r="G1958" s="23">
        <v>18</v>
      </c>
      <c r="H1958" s="23">
        <v>22</v>
      </c>
      <c r="I1958" s="24">
        <v>46023</v>
      </c>
      <c r="J1958" s="23" t="s">
        <v>429</v>
      </c>
      <c r="K1958" s="23" t="s">
        <v>3979</v>
      </c>
      <c r="L1958" s="23">
        <v>16</v>
      </c>
      <c r="M1958" s="23" t="s">
        <v>23</v>
      </c>
      <c r="N1958" s="24">
        <v>45717</v>
      </c>
      <c r="O1958" s="23" t="s">
        <v>39</v>
      </c>
      <c r="P1958" s="23">
        <v>66.418300000000002</v>
      </c>
      <c r="Q1958" s="23">
        <v>19.866299999999999</v>
      </c>
      <c r="R1958" s="25">
        <f t="shared" si="91"/>
        <v>306</v>
      </c>
      <c r="S1958" t="str">
        <f t="shared" si="92"/>
        <v>0</v>
      </c>
      <c r="T1958" t="str">
        <f t="shared" si="90"/>
        <v>0</v>
      </c>
    </row>
    <row r="1959" spans="1:20" hidden="1" x14ac:dyDescent="0.3">
      <c r="A1959" s="26" t="s">
        <v>9754</v>
      </c>
      <c r="B1959" s="26" t="s">
        <v>9755</v>
      </c>
      <c r="C1959" s="26" t="s">
        <v>32</v>
      </c>
      <c r="D1959" s="26">
        <v>473.32</v>
      </c>
      <c r="E1959" s="26">
        <v>795</v>
      </c>
      <c r="F1959" s="26" t="s">
        <v>47</v>
      </c>
      <c r="G1959" s="26">
        <v>78</v>
      </c>
      <c r="H1959" s="26">
        <v>2</v>
      </c>
      <c r="I1959" s="27">
        <v>45163</v>
      </c>
      <c r="J1959" s="26" t="s">
        <v>76</v>
      </c>
      <c r="K1959" s="26" t="s">
        <v>9756</v>
      </c>
      <c r="L1959" s="26">
        <v>23</v>
      </c>
      <c r="M1959" s="26" t="s">
        <v>23</v>
      </c>
      <c r="N1959" s="27">
        <v>45116</v>
      </c>
      <c r="O1959" s="26" t="s">
        <v>90</v>
      </c>
      <c r="P1959" s="26">
        <v>48.304299999999998</v>
      </c>
      <c r="Q1959" s="26">
        <v>12.827999999999999</v>
      </c>
      <c r="R1959" s="28">
        <f t="shared" si="91"/>
        <v>47</v>
      </c>
      <c r="S1959" t="str">
        <f t="shared" si="92"/>
        <v>0</v>
      </c>
      <c r="T1959" t="str">
        <f t="shared" si="90"/>
        <v>0</v>
      </c>
    </row>
    <row r="1960" spans="1:20" hidden="1" x14ac:dyDescent="0.3">
      <c r="A1960" s="23" t="s">
        <v>2959</v>
      </c>
      <c r="B1960" s="23" t="s">
        <v>2960</v>
      </c>
      <c r="C1960" s="23" t="s">
        <v>32</v>
      </c>
      <c r="D1960" s="23">
        <v>648.11</v>
      </c>
      <c r="E1960" s="23">
        <v>385</v>
      </c>
      <c r="F1960" s="23" t="s">
        <v>20</v>
      </c>
      <c r="G1960" s="23">
        <v>19</v>
      </c>
      <c r="H1960" s="23">
        <v>7</v>
      </c>
      <c r="I1960" s="24">
        <v>45578</v>
      </c>
      <c r="J1960" s="23" t="s">
        <v>100</v>
      </c>
      <c r="K1960" s="23" t="s">
        <v>2954</v>
      </c>
      <c r="L1960" s="23">
        <v>42</v>
      </c>
      <c r="M1960" s="23" t="s">
        <v>23</v>
      </c>
      <c r="N1960" s="24">
        <v>45489</v>
      </c>
      <c r="O1960" s="23" t="s">
        <v>77</v>
      </c>
      <c r="P1960" s="23">
        <v>50.859499999999997</v>
      </c>
      <c r="Q1960" s="23">
        <v>4.8752000000000004</v>
      </c>
      <c r="R1960" s="25">
        <f t="shared" si="91"/>
        <v>89</v>
      </c>
      <c r="S1960" t="str">
        <f t="shared" si="92"/>
        <v>0</v>
      </c>
      <c r="T1960" t="str">
        <f t="shared" si="90"/>
        <v>0</v>
      </c>
    </row>
    <row r="1961" spans="1:20" hidden="1" x14ac:dyDescent="0.3">
      <c r="A1961" s="26" t="s">
        <v>3325</v>
      </c>
      <c r="B1961" s="26" t="s">
        <v>3326</v>
      </c>
      <c r="C1961" s="26" t="s">
        <v>42</v>
      </c>
      <c r="D1961" s="26">
        <v>754.1</v>
      </c>
      <c r="E1961" s="26">
        <v>977</v>
      </c>
      <c r="F1961" s="26" t="s">
        <v>47</v>
      </c>
      <c r="G1961" s="26">
        <v>16</v>
      </c>
      <c r="H1961" s="26">
        <v>13</v>
      </c>
      <c r="I1961" s="27">
        <v>45772</v>
      </c>
      <c r="J1961" s="26" t="s">
        <v>197</v>
      </c>
      <c r="K1961" s="26" t="s">
        <v>3322</v>
      </c>
      <c r="L1961" s="26">
        <v>14</v>
      </c>
      <c r="M1961" s="26" t="s">
        <v>23</v>
      </c>
      <c r="N1961" s="27">
        <v>45532</v>
      </c>
      <c r="O1961" s="26" t="s">
        <v>77</v>
      </c>
      <c r="P1961" s="26">
        <v>51.037999999999997</v>
      </c>
      <c r="Q1961" s="26">
        <v>4.2423999999999999</v>
      </c>
      <c r="R1961" s="28">
        <f t="shared" si="91"/>
        <v>240</v>
      </c>
      <c r="S1961" t="str">
        <f t="shared" si="92"/>
        <v>0</v>
      </c>
      <c r="T1961" t="str">
        <f t="shared" si="90"/>
        <v>0</v>
      </c>
    </row>
    <row r="1962" spans="1:20" hidden="1" x14ac:dyDescent="0.3">
      <c r="A1962" s="23" t="s">
        <v>5993</v>
      </c>
      <c r="B1962" s="23" t="s">
        <v>5994</v>
      </c>
      <c r="C1962" s="23" t="s">
        <v>72</v>
      </c>
      <c r="D1962" s="23">
        <v>333.53</v>
      </c>
      <c r="E1962" s="23">
        <v>666</v>
      </c>
      <c r="F1962" s="23" t="s">
        <v>20</v>
      </c>
      <c r="G1962" s="23">
        <v>75</v>
      </c>
      <c r="H1962" s="23">
        <v>4</v>
      </c>
      <c r="I1962" s="24">
        <v>45513</v>
      </c>
      <c r="J1962" s="23" t="s">
        <v>33</v>
      </c>
      <c r="K1962" s="23" t="s">
        <v>5988</v>
      </c>
      <c r="L1962" s="23">
        <v>14</v>
      </c>
      <c r="M1962" s="23" t="s">
        <v>23</v>
      </c>
      <c r="N1962" s="24">
        <v>45245</v>
      </c>
      <c r="O1962" s="23" t="s">
        <v>24</v>
      </c>
      <c r="P1962" s="23">
        <v>50.893500000000003</v>
      </c>
      <c r="Q1962" s="23">
        <v>11.756500000000001</v>
      </c>
      <c r="R1962" s="25">
        <f t="shared" si="91"/>
        <v>268</v>
      </c>
      <c r="S1962" t="str">
        <f t="shared" si="92"/>
        <v>0</v>
      </c>
      <c r="T1962" t="str">
        <f t="shared" si="90"/>
        <v>0</v>
      </c>
    </row>
    <row r="1963" spans="1:20" hidden="1" x14ac:dyDescent="0.3">
      <c r="A1963" s="26" t="s">
        <v>9373</v>
      </c>
      <c r="B1963" s="26" t="s">
        <v>9374</v>
      </c>
      <c r="C1963" s="26" t="s">
        <v>36</v>
      </c>
      <c r="D1963" s="26">
        <v>590.49</v>
      </c>
      <c r="E1963" s="26">
        <v>660</v>
      </c>
      <c r="F1963" s="26" t="s">
        <v>20</v>
      </c>
      <c r="G1963" s="26">
        <v>29</v>
      </c>
      <c r="H1963" s="26">
        <v>6</v>
      </c>
      <c r="I1963" s="27">
        <v>45859</v>
      </c>
      <c r="J1963" s="26" t="s">
        <v>48</v>
      </c>
      <c r="K1963" s="26" t="s">
        <v>9372</v>
      </c>
      <c r="L1963" s="26">
        <v>39</v>
      </c>
      <c r="M1963" s="26" t="s">
        <v>23</v>
      </c>
      <c r="N1963" s="27">
        <v>45722</v>
      </c>
      <c r="O1963" s="26" t="s">
        <v>90</v>
      </c>
      <c r="P1963" s="26">
        <v>46.680999999999997</v>
      </c>
      <c r="Q1963" s="26">
        <v>12.8591</v>
      </c>
      <c r="R1963" s="28">
        <f t="shared" si="91"/>
        <v>137</v>
      </c>
      <c r="S1963" t="str">
        <f t="shared" si="92"/>
        <v>0</v>
      </c>
      <c r="T1963" t="str">
        <f t="shared" si="90"/>
        <v>0</v>
      </c>
    </row>
    <row r="1964" spans="1:20" hidden="1" x14ac:dyDescent="0.3">
      <c r="A1964" s="23" t="s">
        <v>8832</v>
      </c>
      <c r="B1964" s="23" t="s">
        <v>8833</v>
      </c>
      <c r="C1964" s="23" t="s">
        <v>65</v>
      </c>
      <c r="D1964" s="23">
        <v>395.47</v>
      </c>
      <c r="E1964" s="23">
        <v>342</v>
      </c>
      <c r="F1964" s="23" t="s">
        <v>20</v>
      </c>
      <c r="G1964" s="23">
        <v>72</v>
      </c>
      <c r="H1964" s="23">
        <v>18</v>
      </c>
      <c r="I1964" s="24">
        <v>45593</v>
      </c>
      <c r="J1964" s="23" t="s">
        <v>221</v>
      </c>
      <c r="K1964" s="23" t="s">
        <v>8829</v>
      </c>
      <c r="L1964" s="23">
        <v>45</v>
      </c>
      <c r="M1964" s="23" t="s">
        <v>23</v>
      </c>
      <c r="N1964" s="24">
        <v>45420</v>
      </c>
      <c r="O1964" s="23" t="s">
        <v>112</v>
      </c>
      <c r="P1964" s="23">
        <v>58.453200000000002</v>
      </c>
      <c r="Q1964" s="23">
        <v>-7.8244999999999996</v>
      </c>
      <c r="R1964" s="25">
        <f t="shared" si="91"/>
        <v>173</v>
      </c>
      <c r="S1964" t="str">
        <f t="shared" si="92"/>
        <v>0</v>
      </c>
      <c r="T1964" t="str">
        <f t="shared" si="90"/>
        <v>0</v>
      </c>
    </row>
    <row r="1965" spans="1:20" hidden="1" x14ac:dyDescent="0.3">
      <c r="A1965" s="26" t="s">
        <v>7931</v>
      </c>
      <c r="B1965" s="26" t="s">
        <v>7932</v>
      </c>
      <c r="C1965" s="26" t="s">
        <v>42</v>
      </c>
      <c r="D1965" s="26">
        <v>719.24</v>
      </c>
      <c r="E1965" s="26">
        <v>902</v>
      </c>
      <c r="F1965" s="26" t="s">
        <v>47</v>
      </c>
      <c r="G1965" s="26">
        <v>13</v>
      </c>
      <c r="H1965" s="26">
        <v>19</v>
      </c>
      <c r="I1965" s="27">
        <v>45780</v>
      </c>
      <c r="J1965" s="26" t="s">
        <v>87</v>
      </c>
      <c r="K1965" s="26" t="s">
        <v>7928</v>
      </c>
      <c r="L1965" s="26">
        <v>41</v>
      </c>
      <c r="M1965" s="26" t="s">
        <v>23</v>
      </c>
      <c r="N1965" s="27">
        <v>45537</v>
      </c>
      <c r="O1965" s="26" t="s">
        <v>29</v>
      </c>
      <c r="P1965" s="26">
        <v>38.464799999999997</v>
      </c>
      <c r="Q1965" s="26">
        <v>-5.3422000000000001</v>
      </c>
      <c r="R1965" s="28">
        <f t="shared" si="91"/>
        <v>243</v>
      </c>
      <c r="S1965" t="str">
        <f t="shared" si="92"/>
        <v>0</v>
      </c>
      <c r="T1965" t="str">
        <f t="shared" si="90"/>
        <v>0</v>
      </c>
    </row>
    <row r="1966" spans="1:20" hidden="1" x14ac:dyDescent="0.3">
      <c r="A1966" s="23" t="s">
        <v>7839</v>
      </c>
      <c r="B1966" s="23" t="s">
        <v>7840</v>
      </c>
      <c r="C1966" s="23" t="s">
        <v>55</v>
      </c>
      <c r="D1966" s="23">
        <v>173.03</v>
      </c>
      <c r="E1966" s="23">
        <v>444</v>
      </c>
      <c r="F1966" s="23" t="s">
        <v>20</v>
      </c>
      <c r="G1966" s="23">
        <v>37</v>
      </c>
      <c r="H1966" s="23">
        <v>15</v>
      </c>
      <c r="I1966" s="24">
        <v>45271</v>
      </c>
      <c r="J1966" s="23" t="s">
        <v>66</v>
      </c>
      <c r="K1966" s="23" t="s">
        <v>7832</v>
      </c>
      <c r="L1966" s="23">
        <v>36</v>
      </c>
      <c r="M1966" s="23" t="s">
        <v>23</v>
      </c>
      <c r="N1966" s="24">
        <v>45228</v>
      </c>
      <c r="O1966" s="23" t="s">
        <v>138</v>
      </c>
      <c r="P1966" s="23">
        <v>47.507899999999999</v>
      </c>
      <c r="Q1966" s="23">
        <v>-3.5552999999999999</v>
      </c>
      <c r="R1966" s="25">
        <f t="shared" si="91"/>
        <v>43</v>
      </c>
      <c r="S1966" t="str">
        <f t="shared" si="92"/>
        <v>0</v>
      </c>
      <c r="T1966" t="str">
        <f t="shared" si="90"/>
        <v>0</v>
      </c>
    </row>
    <row r="1967" spans="1:20" hidden="1" x14ac:dyDescent="0.3">
      <c r="A1967" s="26" t="s">
        <v>10051</v>
      </c>
      <c r="B1967" s="26" t="s">
        <v>10052</v>
      </c>
      <c r="C1967" s="26" t="s">
        <v>65</v>
      </c>
      <c r="D1967" s="26">
        <v>264.36</v>
      </c>
      <c r="E1967" s="26">
        <v>51</v>
      </c>
      <c r="F1967" s="26" t="s">
        <v>27</v>
      </c>
      <c r="G1967" s="26">
        <v>81</v>
      </c>
      <c r="H1967" s="26">
        <v>3</v>
      </c>
      <c r="I1967" s="27">
        <v>45684</v>
      </c>
      <c r="J1967" s="26" t="s">
        <v>201</v>
      </c>
      <c r="K1967" s="26" t="s">
        <v>10053</v>
      </c>
      <c r="L1967" s="26">
        <v>11</v>
      </c>
      <c r="M1967" s="26" t="s">
        <v>23</v>
      </c>
      <c r="N1967" s="27">
        <v>45405</v>
      </c>
      <c r="O1967" s="26" t="s">
        <v>77</v>
      </c>
      <c r="P1967" s="26">
        <v>50.757100000000001</v>
      </c>
      <c r="Q1967" s="26">
        <v>2.8706999999999998</v>
      </c>
      <c r="R1967" s="28">
        <f t="shared" si="91"/>
        <v>279</v>
      </c>
      <c r="S1967" t="str">
        <f t="shared" si="92"/>
        <v>1</v>
      </c>
      <c r="T1967" t="str">
        <f t="shared" si="90"/>
        <v>1</v>
      </c>
    </row>
    <row r="1968" spans="1:20" x14ac:dyDescent="0.3">
      <c r="A1968" s="23" t="s">
        <v>7102</v>
      </c>
      <c r="B1968" s="23" t="s">
        <v>7103</v>
      </c>
      <c r="C1968" s="23" t="s">
        <v>19</v>
      </c>
      <c r="D1968" s="23">
        <v>431.8</v>
      </c>
      <c r="E1968" s="23">
        <v>250</v>
      </c>
      <c r="F1968" s="23" t="s">
        <v>27</v>
      </c>
      <c r="G1968" s="23">
        <v>44</v>
      </c>
      <c r="H1968" s="23">
        <v>20</v>
      </c>
      <c r="I1968" s="24">
        <v>45423</v>
      </c>
      <c r="J1968" s="23" t="s">
        <v>118</v>
      </c>
      <c r="K1968" s="23" t="s">
        <v>7104</v>
      </c>
      <c r="L1968" s="23">
        <v>14</v>
      </c>
      <c r="M1968" s="23" t="s">
        <v>23</v>
      </c>
      <c r="N1968" s="24">
        <v>45144</v>
      </c>
      <c r="O1968" s="23" t="s">
        <v>44</v>
      </c>
      <c r="P1968" s="23">
        <v>37.597000000000001</v>
      </c>
      <c r="Q1968" s="23">
        <v>15.2654</v>
      </c>
      <c r="R1968" s="25">
        <f t="shared" si="91"/>
        <v>279</v>
      </c>
      <c r="S1968" t="str">
        <f t="shared" si="92"/>
        <v>0</v>
      </c>
      <c r="T1968" t="str">
        <f t="shared" si="90"/>
        <v>0</v>
      </c>
    </row>
    <row r="1969" spans="1:20" hidden="1" x14ac:dyDescent="0.3">
      <c r="A1969" s="26" t="s">
        <v>4664</v>
      </c>
      <c r="B1969" s="26" t="s">
        <v>4665</v>
      </c>
      <c r="C1969" s="26" t="s">
        <v>42</v>
      </c>
      <c r="D1969" s="26">
        <v>890.52</v>
      </c>
      <c r="E1969" s="26">
        <v>943</v>
      </c>
      <c r="F1969" s="26" t="s">
        <v>47</v>
      </c>
      <c r="G1969" s="26">
        <v>11</v>
      </c>
      <c r="H1969" s="26">
        <v>17</v>
      </c>
      <c r="I1969" s="27">
        <v>45284</v>
      </c>
      <c r="J1969" s="26" t="s">
        <v>21</v>
      </c>
      <c r="K1969" s="26" t="s">
        <v>4659</v>
      </c>
      <c r="L1969" s="26">
        <v>47</v>
      </c>
      <c r="M1969" s="26" t="s">
        <v>23</v>
      </c>
      <c r="N1969" s="27">
        <v>45122</v>
      </c>
      <c r="O1969" s="26" t="s">
        <v>29</v>
      </c>
      <c r="P1969" s="26">
        <v>38.528300000000002</v>
      </c>
      <c r="Q1969" s="26">
        <v>3.0154999999999998</v>
      </c>
      <c r="R1969" s="28">
        <f t="shared" si="91"/>
        <v>162</v>
      </c>
      <c r="S1969" t="str">
        <f t="shared" si="92"/>
        <v>0</v>
      </c>
      <c r="T1969" t="str">
        <f t="shared" si="90"/>
        <v>0</v>
      </c>
    </row>
    <row r="1970" spans="1:20" hidden="1" x14ac:dyDescent="0.3">
      <c r="A1970" s="23" t="s">
        <v>2575</v>
      </c>
      <c r="B1970" s="23" t="s">
        <v>2576</v>
      </c>
      <c r="C1970" s="23" t="s">
        <v>65</v>
      </c>
      <c r="D1970" s="23">
        <v>577.59</v>
      </c>
      <c r="E1970" s="23">
        <v>893</v>
      </c>
      <c r="F1970" s="23" t="s">
        <v>47</v>
      </c>
      <c r="G1970" s="23">
        <v>50</v>
      </c>
      <c r="H1970" s="23">
        <v>16</v>
      </c>
      <c r="I1970" s="24">
        <v>45188</v>
      </c>
      <c r="J1970" s="23" t="s">
        <v>28</v>
      </c>
      <c r="K1970" s="23" t="s">
        <v>2572</v>
      </c>
      <c r="L1970" s="23">
        <v>42</v>
      </c>
      <c r="M1970" s="23" t="s">
        <v>23</v>
      </c>
      <c r="N1970" s="24">
        <v>45079</v>
      </c>
      <c r="O1970" s="23" t="s">
        <v>84</v>
      </c>
      <c r="P1970" s="23">
        <v>50.9009</v>
      </c>
      <c r="Q1970" s="23">
        <v>5.0358999999999998</v>
      </c>
      <c r="R1970" s="25">
        <f t="shared" si="91"/>
        <v>109</v>
      </c>
      <c r="S1970" t="str">
        <f t="shared" si="92"/>
        <v>0</v>
      </c>
      <c r="T1970" t="str">
        <f t="shared" si="90"/>
        <v>0</v>
      </c>
    </row>
    <row r="1971" spans="1:20" hidden="1" x14ac:dyDescent="0.3">
      <c r="A1971" s="26" t="s">
        <v>10454</v>
      </c>
      <c r="B1971" s="26" t="s">
        <v>10455</v>
      </c>
      <c r="C1971" s="26" t="s">
        <v>72</v>
      </c>
      <c r="D1971" s="26">
        <v>965.74</v>
      </c>
      <c r="E1971" s="26">
        <v>658</v>
      </c>
      <c r="F1971" s="26" t="s">
        <v>20</v>
      </c>
      <c r="G1971" s="26">
        <v>37</v>
      </c>
      <c r="H1971" s="26">
        <v>13</v>
      </c>
      <c r="I1971" s="27">
        <v>45533</v>
      </c>
      <c r="J1971" s="26" t="s">
        <v>360</v>
      </c>
      <c r="K1971" s="26" t="s">
        <v>10447</v>
      </c>
      <c r="L1971" s="26">
        <v>31</v>
      </c>
      <c r="M1971" s="26" t="s">
        <v>23</v>
      </c>
      <c r="N1971" s="27">
        <v>45300</v>
      </c>
      <c r="O1971" s="26" t="s">
        <v>90</v>
      </c>
      <c r="P1971" s="26">
        <v>46.694200000000002</v>
      </c>
      <c r="Q1971" s="26">
        <v>12.2056</v>
      </c>
      <c r="R1971" s="28">
        <f t="shared" si="91"/>
        <v>233</v>
      </c>
      <c r="S1971" t="str">
        <f t="shared" si="92"/>
        <v>0</v>
      </c>
      <c r="T1971" t="str">
        <f t="shared" si="90"/>
        <v>0</v>
      </c>
    </row>
    <row r="1972" spans="1:20" hidden="1" x14ac:dyDescent="0.3">
      <c r="A1972" s="23" t="s">
        <v>3642</v>
      </c>
      <c r="B1972" s="23" t="s">
        <v>3643</v>
      </c>
      <c r="C1972" s="23" t="s">
        <v>72</v>
      </c>
      <c r="D1972" s="23">
        <v>112.24</v>
      </c>
      <c r="E1972" s="23">
        <v>328</v>
      </c>
      <c r="F1972" s="23" t="s">
        <v>20</v>
      </c>
      <c r="G1972" s="23">
        <v>84</v>
      </c>
      <c r="H1972" s="23">
        <v>22</v>
      </c>
      <c r="I1972" s="24">
        <v>45856</v>
      </c>
      <c r="J1972" s="23" t="s">
        <v>48</v>
      </c>
      <c r="K1972" s="23" t="s">
        <v>3644</v>
      </c>
      <c r="L1972" s="23">
        <v>36</v>
      </c>
      <c r="M1972" s="23" t="s">
        <v>23</v>
      </c>
      <c r="N1972" s="24">
        <v>45624</v>
      </c>
      <c r="O1972" s="23" t="s">
        <v>39</v>
      </c>
      <c r="P1972" s="23">
        <v>69.075500000000005</v>
      </c>
      <c r="Q1972" s="23">
        <v>22.7438</v>
      </c>
      <c r="R1972" s="25">
        <f t="shared" si="91"/>
        <v>232</v>
      </c>
      <c r="S1972" t="str">
        <f t="shared" si="92"/>
        <v>0</v>
      </c>
      <c r="T1972" t="str">
        <f t="shared" ref="T1972:T2035" si="93">IF(E1972&lt;G1972,"1","0")</f>
        <v>0</v>
      </c>
    </row>
    <row r="1973" spans="1:20" hidden="1" x14ac:dyDescent="0.3">
      <c r="A1973" s="26" t="s">
        <v>4394</v>
      </c>
      <c r="B1973" s="26" t="s">
        <v>4395</v>
      </c>
      <c r="C1973" s="26" t="s">
        <v>42</v>
      </c>
      <c r="D1973" s="26">
        <v>465.57</v>
      </c>
      <c r="E1973" s="26">
        <v>907</v>
      </c>
      <c r="F1973" s="26" t="s">
        <v>47</v>
      </c>
      <c r="G1973" s="26">
        <v>82</v>
      </c>
      <c r="H1973" s="26">
        <v>27</v>
      </c>
      <c r="I1973" s="27">
        <v>45299</v>
      </c>
      <c r="J1973" s="26" t="s">
        <v>210</v>
      </c>
      <c r="K1973" s="26" t="s">
        <v>4393</v>
      </c>
      <c r="L1973" s="26">
        <v>11</v>
      </c>
      <c r="M1973" s="26" t="s">
        <v>38</v>
      </c>
      <c r="N1973" s="27">
        <v>45026</v>
      </c>
      <c r="O1973" s="26" t="s">
        <v>138</v>
      </c>
      <c r="P1973" s="26">
        <v>41.773600000000002</v>
      </c>
      <c r="Q1973" s="26">
        <v>3.1234999999999999</v>
      </c>
      <c r="R1973" s="28">
        <f t="shared" si="91"/>
        <v>273</v>
      </c>
      <c r="S1973" t="str">
        <f t="shared" si="92"/>
        <v>0</v>
      </c>
      <c r="T1973" t="str">
        <f t="shared" si="93"/>
        <v>0</v>
      </c>
    </row>
    <row r="1974" spans="1:20" hidden="1" x14ac:dyDescent="0.3">
      <c r="A1974" s="23" t="s">
        <v>1466</v>
      </c>
      <c r="B1974" s="23" t="s">
        <v>1467</v>
      </c>
      <c r="C1974" s="23" t="s">
        <v>72</v>
      </c>
      <c r="D1974" s="23">
        <v>424.89</v>
      </c>
      <c r="E1974" s="23">
        <v>493</v>
      </c>
      <c r="F1974" s="23" t="s">
        <v>20</v>
      </c>
      <c r="G1974" s="23">
        <v>10</v>
      </c>
      <c r="H1974" s="23">
        <v>22</v>
      </c>
      <c r="I1974" s="24">
        <v>45432</v>
      </c>
      <c r="J1974" s="23" t="s">
        <v>221</v>
      </c>
      <c r="K1974" s="23" t="s">
        <v>1465</v>
      </c>
      <c r="L1974" s="23">
        <v>30</v>
      </c>
      <c r="M1974" s="23" t="s">
        <v>23</v>
      </c>
      <c r="N1974" s="24">
        <v>45137</v>
      </c>
      <c r="O1974" s="23" t="s">
        <v>44</v>
      </c>
      <c r="P1974" s="23">
        <v>43.402099999999997</v>
      </c>
      <c r="Q1974" s="23">
        <v>9.0935000000000006</v>
      </c>
      <c r="R1974" s="25">
        <f t="shared" si="91"/>
        <v>295</v>
      </c>
      <c r="S1974" t="str">
        <f t="shared" si="92"/>
        <v>0</v>
      </c>
      <c r="T1974" t="str">
        <f t="shared" si="93"/>
        <v>0</v>
      </c>
    </row>
    <row r="1975" spans="1:20" hidden="1" x14ac:dyDescent="0.3">
      <c r="A1975" s="26" t="s">
        <v>499</v>
      </c>
      <c r="B1975" s="26" t="s">
        <v>500</v>
      </c>
      <c r="C1975" s="26" t="s">
        <v>19</v>
      </c>
      <c r="D1975" s="26">
        <v>604.20000000000005</v>
      </c>
      <c r="E1975" s="26">
        <v>349</v>
      </c>
      <c r="F1975" s="26" t="s">
        <v>20</v>
      </c>
      <c r="G1975" s="26">
        <v>36</v>
      </c>
      <c r="H1975" s="26">
        <v>20</v>
      </c>
      <c r="I1975" s="27">
        <v>45742</v>
      </c>
      <c r="J1975" s="26" t="s">
        <v>385</v>
      </c>
      <c r="K1975" s="26" t="s">
        <v>494</v>
      </c>
      <c r="L1975" s="26">
        <v>26</v>
      </c>
      <c r="M1975" s="26" t="s">
        <v>23</v>
      </c>
      <c r="N1975" s="27">
        <v>45694</v>
      </c>
      <c r="O1975" s="26" t="s">
        <v>29</v>
      </c>
      <c r="P1975" s="26">
        <v>37.131799999999998</v>
      </c>
      <c r="Q1975" s="26">
        <v>2.0952000000000002</v>
      </c>
      <c r="R1975" s="28">
        <f t="shared" si="91"/>
        <v>48</v>
      </c>
      <c r="S1975" t="str">
        <f t="shared" si="92"/>
        <v>0</v>
      </c>
      <c r="T1975" t="str">
        <f t="shared" si="93"/>
        <v>0</v>
      </c>
    </row>
    <row r="1976" spans="1:20" hidden="1" x14ac:dyDescent="0.3">
      <c r="A1976" s="23" t="s">
        <v>10772</v>
      </c>
      <c r="B1976" s="23" t="s">
        <v>10773</v>
      </c>
      <c r="C1976" s="23" t="s">
        <v>32</v>
      </c>
      <c r="D1976" s="23">
        <v>813.84</v>
      </c>
      <c r="E1976" s="23">
        <v>966</v>
      </c>
      <c r="F1976" s="23" t="s">
        <v>47</v>
      </c>
      <c r="G1976" s="23">
        <v>76</v>
      </c>
      <c r="H1976" s="23">
        <v>8</v>
      </c>
      <c r="I1976" s="24">
        <v>45346</v>
      </c>
      <c r="J1976" s="23" t="s">
        <v>210</v>
      </c>
      <c r="K1976" s="23" t="s">
        <v>10767</v>
      </c>
      <c r="L1976" s="23">
        <v>16</v>
      </c>
      <c r="M1976" s="23" t="s">
        <v>23</v>
      </c>
      <c r="N1976" s="24">
        <v>45269</v>
      </c>
      <c r="O1976" s="23" t="s">
        <v>90</v>
      </c>
      <c r="P1976" s="23">
        <v>48.918900000000001</v>
      </c>
      <c r="Q1976" s="23">
        <v>17.137599999999999</v>
      </c>
      <c r="R1976" s="25">
        <f t="shared" si="91"/>
        <v>77</v>
      </c>
      <c r="S1976" t="str">
        <f t="shared" si="92"/>
        <v>0</v>
      </c>
      <c r="T1976" t="str">
        <f t="shared" si="93"/>
        <v>0</v>
      </c>
    </row>
    <row r="1977" spans="1:20" hidden="1" x14ac:dyDescent="0.3">
      <c r="A1977" s="26" t="s">
        <v>7062</v>
      </c>
      <c r="B1977" s="26" t="s">
        <v>7063</v>
      </c>
      <c r="C1977" s="26" t="s">
        <v>42</v>
      </c>
      <c r="D1977" s="26">
        <v>843.03</v>
      </c>
      <c r="E1977" s="26">
        <v>769</v>
      </c>
      <c r="F1977" s="26" t="s">
        <v>47</v>
      </c>
      <c r="G1977" s="26">
        <v>48</v>
      </c>
      <c r="H1977" s="26">
        <v>21</v>
      </c>
      <c r="I1977" s="27">
        <v>45302</v>
      </c>
      <c r="J1977" s="26" t="s">
        <v>179</v>
      </c>
      <c r="K1977" s="26" t="s">
        <v>7053</v>
      </c>
      <c r="L1977" s="26">
        <v>28</v>
      </c>
      <c r="M1977" s="26" t="s">
        <v>23</v>
      </c>
      <c r="N1977" s="27">
        <v>45045</v>
      </c>
      <c r="O1977" s="26" t="s">
        <v>24</v>
      </c>
      <c r="P1977" s="26">
        <v>53.302199999999999</v>
      </c>
      <c r="Q1977" s="26">
        <v>11.937900000000001</v>
      </c>
      <c r="R1977" s="28">
        <f t="shared" si="91"/>
        <v>257</v>
      </c>
      <c r="S1977" t="str">
        <f t="shared" si="92"/>
        <v>0</v>
      </c>
      <c r="T1977" t="str">
        <f t="shared" si="93"/>
        <v>0</v>
      </c>
    </row>
    <row r="1978" spans="1:20" hidden="1" x14ac:dyDescent="0.3">
      <c r="A1978" s="23" t="s">
        <v>9484</v>
      </c>
      <c r="B1978" s="23" t="s">
        <v>9485</v>
      </c>
      <c r="C1978" s="23" t="s">
        <v>55</v>
      </c>
      <c r="D1978" s="23">
        <v>673.49</v>
      </c>
      <c r="E1978" s="23">
        <v>784</v>
      </c>
      <c r="F1978" s="23" t="s">
        <v>47</v>
      </c>
      <c r="G1978" s="23">
        <v>82</v>
      </c>
      <c r="H1978" s="23">
        <v>26</v>
      </c>
      <c r="I1978" s="24">
        <v>45637</v>
      </c>
      <c r="J1978" s="23" t="s">
        <v>58</v>
      </c>
      <c r="K1978" s="23" t="s">
        <v>9479</v>
      </c>
      <c r="L1978" s="23">
        <v>33</v>
      </c>
      <c r="M1978" s="23" t="s">
        <v>23</v>
      </c>
      <c r="N1978" s="24">
        <v>45618</v>
      </c>
      <c r="O1978" s="23" t="s">
        <v>84</v>
      </c>
      <c r="P1978" s="23">
        <v>51.733499999999999</v>
      </c>
      <c r="Q1978" s="23">
        <v>3.9685000000000001</v>
      </c>
      <c r="R1978" s="25">
        <f t="shared" si="91"/>
        <v>19</v>
      </c>
      <c r="S1978" t="str">
        <f t="shared" si="92"/>
        <v>0</v>
      </c>
      <c r="T1978" t="str">
        <f t="shared" si="93"/>
        <v>0</v>
      </c>
    </row>
    <row r="1979" spans="1:20" hidden="1" x14ac:dyDescent="0.3">
      <c r="A1979" s="26" t="s">
        <v>10895</v>
      </c>
      <c r="B1979" s="26" t="s">
        <v>10896</v>
      </c>
      <c r="C1979" s="26" t="s">
        <v>65</v>
      </c>
      <c r="D1979" s="26">
        <v>645.12</v>
      </c>
      <c r="E1979" s="26">
        <v>458</v>
      </c>
      <c r="F1979" s="26" t="s">
        <v>20</v>
      </c>
      <c r="G1979" s="26">
        <v>49</v>
      </c>
      <c r="H1979" s="26">
        <v>14</v>
      </c>
      <c r="I1979" s="27">
        <v>45360</v>
      </c>
      <c r="J1979" s="26" t="s">
        <v>43</v>
      </c>
      <c r="K1979" s="26" t="s">
        <v>10890</v>
      </c>
      <c r="L1979" s="26">
        <v>36</v>
      </c>
      <c r="M1979" s="26" t="s">
        <v>23</v>
      </c>
      <c r="N1979" s="27">
        <v>45164</v>
      </c>
      <c r="O1979" s="26" t="s">
        <v>138</v>
      </c>
      <c r="P1979" s="26">
        <v>42.073999999999998</v>
      </c>
      <c r="Q1979" s="26">
        <v>5.0221</v>
      </c>
      <c r="R1979" s="28">
        <f t="shared" si="91"/>
        <v>196</v>
      </c>
      <c r="S1979" t="str">
        <f t="shared" si="92"/>
        <v>0</v>
      </c>
      <c r="T1979" t="str">
        <f t="shared" si="93"/>
        <v>0</v>
      </c>
    </row>
    <row r="1980" spans="1:20" hidden="1" x14ac:dyDescent="0.3">
      <c r="A1980" s="23" t="s">
        <v>3020</v>
      </c>
      <c r="B1980" s="23" t="s">
        <v>3021</v>
      </c>
      <c r="C1980" s="23" t="s">
        <v>65</v>
      </c>
      <c r="D1980" s="23">
        <v>949.54</v>
      </c>
      <c r="E1980" s="23">
        <v>497</v>
      </c>
      <c r="F1980" s="23" t="s">
        <v>20</v>
      </c>
      <c r="G1980" s="23">
        <v>37</v>
      </c>
      <c r="H1980" s="23">
        <v>4</v>
      </c>
      <c r="I1980" s="24">
        <v>45400</v>
      </c>
      <c r="J1980" s="23" t="s">
        <v>118</v>
      </c>
      <c r="K1980" s="23" t="s">
        <v>3015</v>
      </c>
      <c r="L1980" s="23">
        <v>20</v>
      </c>
      <c r="M1980" s="23" t="s">
        <v>23</v>
      </c>
      <c r="N1980" s="24">
        <v>45116</v>
      </c>
      <c r="O1980" s="23" t="s">
        <v>112</v>
      </c>
      <c r="P1980" s="23">
        <v>56.805599999999998</v>
      </c>
      <c r="Q1980" s="23">
        <v>6.4500000000000002E-2</v>
      </c>
      <c r="R1980" s="25">
        <f t="shared" si="91"/>
        <v>284</v>
      </c>
      <c r="S1980" t="str">
        <f t="shared" si="92"/>
        <v>0</v>
      </c>
      <c r="T1980" t="str">
        <f t="shared" si="93"/>
        <v>0</v>
      </c>
    </row>
    <row r="1981" spans="1:20" x14ac:dyDescent="0.3">
      <c r="A1981" s="26" t="s">
        <v>3215</v>
      </c>
      <c r="B1981" s="26" t="s">
        <v>3216</v>
      </c>
      <c r="C1981" s="26" t="s">
        <v>65</v>
      </c>
      <c r="D1981" s="26">
        <v>389.85</v>
      </c>
      <c r="E1981" s="26">
        <v>124</v>
      </c>
      <c r="F1981" s="26" t="s">
        <v>27</v>
      </c>
      <c r="G1981" s="26">
        <v>94</v>
      </c>
      <c r="H1981" s="26">
        <v>7</v>
      </c>
      <c r="I1981" s="27">
        <v>45996</v>
      </c>
      <c r="J1981" s="26" t="s">
        <v>385</v>
      </c>
      <c r="K1981" s="26" t="s">
        <v>3214</v>
      </c>
      <c r="L1981" s="26">
        <v>30</v>
      </c>
      <c r="M1981" s="26" t="s">
        <v>23</v>
      </c>
      <c r="N1981" s="27">
        <v>45701</v>
      </c>
      <c r="O1981" s="26" t="s">
        <v>24</v>
      </c>
      <c r="P1981" s="26">
        <v>54.244599999999998</v>
      </c>
      <c r="Q1981" s="26">
        <v>13.907400000000001</v>
      </c>
      <c r="R1981" s="28">
        <f t="shared" si="91"/>
        <v>295</v>
      </c>
      <c r="S1981" t="str">
        <f t="shared" si="92"/>
        <v>0</v>
      </c>
      <c r="T1981" t="str">
        <f t="shared" si="93"/>
        <v>0</v>
      </c>
    </row>
    <row r="1982" spans="1:20" x14ac:dyDescent="0.3">
      <c r="A1982" s="23" t="s">
        <v>3785</v>
      </c>
      <c r="B1982" s="23" t="s">
        <v>3786</v>
      </c>
      <c r="C1982" s="23" t="s">
        <v>42</v>
      </c>
      <c r="D1982" s="23">
        <v>834.46</v>
      </c>
      <c r="E1982" s="23">
        <v>203</v>
      </c>
      <c r="F1982" s="23" t="s">
        <v>27</v>
      </c>
      <c r="G1982" s="23">
        <v>33</v>
      </c>
      <c r="H1982" s="23">
        <v>10</v>
      </c>
      <c r="I1982" s="24">
        <v>45610</v>
      </c>
      <c r="J1982" s="23" t="s">
        <v>134</v>
      </c>
      <c r="K1982" s="23" t="s">
        <v>3784</v>
      </c>
      <c r="L1982" s="23">
        <v>10</v>
      </c>
      <c r="M1982" s="23" t="s">
        <v>23</v>
      </c>
      <c r="N1982" s="24">
        <v>45484</v>
      </c>
      <c r="O1982" s="23" t="s">
        <v>44</v>
      </c>
      <c r="P1982" s="23">
        <v>47.097299999999997</v>
      </c>
      <c r="Q1982" s="23">
        <v>9.5044000000000004</v>
      </c>
      <c r="R1982" s="25">
        <f t="shared" si="91"/>
        <v>126</v>
      </c>
      <c r="S1982" t="str">
        <f t="shared" si="92"/>
        <v>0</v>
      </c>
      <c r="T1982" t="str">
        <f t="shared" si="93"/>
        <v>0</v>
      </c>
    </row>
    <row r="1983" spans="1:20" hidden="1" x14ac:dyDescent="0.3">
      <c r="A1983" s="26" t="s">
        <v>4283</v>
      </c>
      <c r="B1983" s="26" t="s">
        <v>4284</v>
      </c>
      <c r="C1983" s="26" t="s">
        <v>19</v>
      </c>
      <c r="D1983" s="26">
        <v>922.29</v>
      </c>
      <c r="E1983" s="26">
        <v>767</v>
      </c>
      <c r="F1983" s="26" t="s">
        <v>47</v>
      </c>
      <c r="G1983" s="26">
        <v>91</v>
      </c>
      <c r="H1983" s="26">
        <v>15</v>
      </c>
      <c r="I1983" s="27">
        <v>45502</v>
      </c>
      <c r="J1983" s="26" t="s">
        <v>80</v>
      </c>
      <c r="K1983" s="26" t="s">
        <v>4276</v>
      </c>
      <c r="L1983" s="26">
        <v>5</v>
      </c>
      <c r="M1983" s="26" t="s">
        <v>38</v>
      </c>
      <c r="N1983" s="27">
        <v>45396</v>
      </c>
      <c r="O1983" s="26" t="s">
        <v>138</v>
      </c>
      <c r="P1983" s="26">
        <v>48.7804</v>
      </c>
      <c r="Q1983" s="26">
        <v>3.4622999999999999</v>
      </c>
      <c r="R1983" s="28">
        <f t="shared" si="91"/>
        <v>106</v>
      </c>
      <c r="S1983" t="str">
        <f t="shared" si="92"/>
        <v>0</v>
      </c>
      <c r="T1983" t="str">
        <f t="shared" si="93"/>
        <v>0</v>
      </c>
    </row>
    <row r="1984" spans="1:20" hidden="1" x14ac:dyDescent="0.3">
      <c r="A1984" s="23" t="s">
        <v>7551</v>
      </c>
      <c r="B1984" s="23" t="s">
        <v>7552</v>
      </c>
      <c r="C1984" s="23" t="s">
        <v>42</v>
      </c>
      <c r="D1984" s="23">
        <v>496.62</v>
      </c>
      <c r="E1984" s="23">
        <v>642</v>
      </c>
      <c r="F1984" s="23" t="s">
        <v>20</v>
      </c>
      <c r="G1984" s="23">
        <v>60</v>
      </c>
      <c r="H1984" s="23">
        <v>26</v>
      </c>
      <c r="I1984" s="24">
        <v>45475</v>
      </c>
      <c r="J1984" s="23" t="s">
        <v>210</v>
      </c>
      <c r="K1984" s="23" t="s">
        <v>7548</v>
      </c>
      <c r="L1984" s="23">
        <v>17</v>
      </c>
      <c r="M1984" s="23" t="s">
        <v>23</v>
      </c>
      <c r="N1984" s="24">
        <v>45295</v>
      </c>
      <c r="O1984" s="23" t="s">
        <v>24</v>
      </c>
      <c r="P1984" s="23">
        <v>49.285499999999999</v>
      </c>
      <c r="Q1984" s="23">
        <v>14.8353</v>
      </c>
      <c r="R1984" s="25">
        <f t="shared" si="91"/>
        <v>180</v>
      </c>
      <c r="S1984" t="str">
        <f t="shared" si="92"/>
        <v>0</v>
      </c>
      <c r="T1984" t="str">
        <f t="shared" si="93"/>
        <v>0</v>
      </c>
    </row>
    <row r="1985" spans="1:20" hidden="1" x14ac:dyDescent="0.3">
      <c r="A1985" s="26" t="s">
        <v>10924</v>
      </c>
      <c r="B1985" s="26" t="s">
        <v>10925</v>
      </c>
      <c r="C1985" s="26" t="s">
        <v>42</v>
      </c>
      <c r="D1985" s="26">
        <v>731.81</v>
      </c>
      <c r="E1985" s="26">
        <v>20</v>
      </c>
      <c r="F1985" s="26" t="s">
        <v>27</v>
      </c>
      <c r="G1985" s="26">
        <v>65</v>
      </c>
      <c r="H1985" s="26">
        <v>16</v>
      </c>
      <c r="I1985" s="27">
        <v>45341</v>
      </c>
      <c r="J1985" s="26" t="s">
        <v>43</v>
      </c>
      <c r="K1985" s="26" t="s">
        <v>10923</v>
      </c>
      <c r="L1985" s="26">
        <v>42</v>
      </c>
      <c r="M1985" s="26" t="s">
        <v>38</v>
      </c>
      <c r="N1985" s="27">
        <v>45113</v>
      </c>
      <c r="O1985" s="26" t="s">
        <v>84</v>
      </c>
      <c r="P1985" s="26">
        <v>53.224299999999999</v>
      </c>
      <c r="Q1985" s="26">
        <v>3.8012000000000001</v>
      </c>
      <c r="R1985" s="28">
        <f t="shared" si="91"/>
        <v>228</v>
      </c>
      <c r="S1985" t="str">
        <f t="shared" si="92"/>
        <v>1</v>
      </c>
      <c r="T1985" t="str">
        <f t="shared" si="93"/>
        <v>1</v>
      </c>
    </row>
    <row r="1986" spans="1:20" hidden="1" x14ac:dyDescent="0.3">
      <c r="A1986" s="23" t="s">
        <v>2657</v>
      </c>
      <c r="B1986" s="23" t="s">
        <v>2658</v>
      </c>
      <c r="C1986" s="23" t="s">
        <v>72</v>
      </c>
      <c r="D1986" s="23">
        <v>383.25</v>
      </c>
      <c r="E1986" s="23">
        <v>589</v>
      </c>
      <c r="F1986" s="23" t="s">
        <v>20</v>
      </c>
      <c r="G1986" s="23">
        <v>82</v>
      </c>
      <c r="H1986" s="23">
        <v>8</v>
      </c>
      <c r="I1986" s="24">
        <v>45209</v>
      </c>
      <c r="J1986" s="23" t="s">
        <v>118</v>
      </c>
      <c r="K1986" s="23" t="s">
        <v>2656</v>
      </c>
      <c r="L1986" s="23">
        <v>10</v>
      </c>
      <c r="M1986" s="23" t="s">
        <v>23</v>
      </c>
      <c r="N1986" s="24">
        <v>45102</v>
      </c>
      <c r="O1986" s="23" t="s">
        <v>112</v>
      </c>
      <c r="P1986" s="23">
        <v>50.130200000000002</v>
      </c>
      <c r="Q1986" s="23">
        <v>-1.3167</v>
      </c>
      <c r="R1986" s="25">
        <f t="shared" si="91"/>
        <v>107</v>
      </c>
      <c r="S1986" t="str">
        <f t="shared" si="92"/>
        <v>0</v>
      </c>
      <c r="T1986" t="str">
        <f t="shared" si="93"/>
        <v>0</v>
      </c>
    </row>
    <row r="1987" spans="1:20" hidden="1" x14ac:dyDescent="0.3">
      <c r="A1987" s="26" t="s">
        <v>2858</v>
      </c>
      <c r="B1987" s="26" t="s">
        <v>2859</v>
      </c>
      <c r="C1987" s="26" t="s">
        <v>32</v>
      </c>
      <c r="D1987" s="26">
        <v>167.29</v>
      </c>
      <c r="E1987" s="26">
        <v>846</v>
      </c>
      <c r="F1987" s="26" t="s">
        <v>47</v>
      </c>
      <c r="G1987" s="26">
        <v>35</v>
      </c>
      <c r="H1987" s="26">
        <v>2</v>
      </c>
      <c r="I1987" s="27">
        <v>45115</v>
      </c>
      <c r="J1987" s="26" t="s">
        <v>158</v>
      </c>
      <c r="K1987" s="26" t="s">
        <v>2857</v>
      </c>
      <c r="L1987" s="26">
        <v>42</v>
      </c>
      <c r="M1987" s="26" t="s">
        <v>23</v>
      </c>
      <c r="N1987" s="27">
        <v>45092</v>
      </c>
      <c r="O1987" s="26" t="s">
        <v>24</v>
      </c>
      <c r="P1987" s="26">
        <v>51.891399999999997</v>
      </c>
      <c r="Q1987" s="26">
        <v>14.415900000000001</v>
      </c>
      <c r="R1987" s="28">
        <f t="shared" ref="R1987:R2050" si="94">I1987-N1987</f>
        <v>23</v>
      </c>
      <c r="S1987" t="str">
        <f t="shared" ref="S1987:S2050" si="95">IF(E1987&lt;G1987,"1","0")</f>
        <v>0</v>
      </c>
      <c r="T1987" t="str">
        <f t="shared" si="93"/>
        <v>0</v>
      </c>
    </row>
    <row r="1988" spans="1:20" hidden="1" x14ac:dyDescent="0.3">
      <c r="A1988" s="23" t="s">
        <v>3625</v>
      </c>
      <c r="B1988" s="23" t="s">
        <v>3626</v>
      </c>
      <c r="C1988" s="23" t="s">
        <v>65</v>
      </c>
      <c r="D1988" s="23">
        <v>590.64</v>
      </c>
      <c r="E1988" s="23">
        <v>562</v>
      </c>
      <c r="F1988" s="23" t="s">
        <v>20</v>
      </c>
      <c r="G1988" s="23">
        <v>97</v>
      </c>
      <c r="H1988" s="23">
        <v>29</v>
      </c>
      <c r="I1988" s="24">
        <v>45405</v>
      </c>
      <c r="J1988" s="23" t="s">
        <v>61</v>
      </c>
      <c r="K1988" s="23" t="s">
        <v>3624</v>
      </c>
      <c r="L1988" s="23">
        <v>16</v>
      </c>
      <c r="M1988" s="23" t="s">
        <v>23</v>
      </c>
      <c r="N1988" s="24">
        <v>45078</v>
      </c>
      <c r="O1988" s="23" t="s">
        <v>49</v>
      </c>
      <c r="P1988" s="23">
        <v>50.357199999999999</v>
      </c>
      <c r="Q1988" s="23">
        <v>14.943899999999999</v>
      </c>
      <c r="R1988" s="25">
        <f t="shared" si="94"/>
        <v>327</v>
      </c>
      <c r="S1988" t="str">
        <f t="shared" si="95"/>
        <v>0</v>
      </c>
      <c r="T1988" t="str">
        <f t="shared" si="93"/>
        <v>0</v>
      </c>
    </row>
    <row r="1989" spans="1:20" hidden="1" x14ac:dyDescent="0.3">
      <c r="A1989" s="26" t="s">
        <v>5861</v>
      </c>
      <c r="B1989" s="26" t="s">
        <v>5862</v>
      </c>
      <c r="C1989" s="26" t="s">
        <v>19</v>
      </c>
      <c r="D1989" s="26">
        <v>204.51</v>
      </c>
      <c r="E1989" s="26">
        <v>361</v>
      </c>
      <c r="F1989" s="26" t="s">
        <v>20</v>
      </c>
      <c r="G1989" s="26">
        <v>61</v>
      </c>
      <c r="H1989" s="26">
        <v>17</v>
      </c>
      <c r="I1989" s="27">
        <v>45688</v>
      </c>
      <c r="J1989" s="26" t="s">
        <v>66</v>
      </c>
      <c r="K1989" s="26" t="s">
        <v>5860</v>
      </c>
      <c r="L1989" s="26">
        <v>13</v>
      </c>
      <c r="M1989" s="26" t="s">
        <v>23</v>
      </c>
      <c r="N1989" s="27">
        <v>45581</v>
      </c>
      <c r="O1989" s="26" t="s">
        <v>112</v>
      </c>
      <c r="P1989" s="26">
        <v>52.181100000000001</v>
      </c>
      <c r="Q1989" s="26">
        <v>-8.0106999999999999</v>
      </c>
      <c r="R1989" s="28">
        <f t="shared" si="94"/>
        <v>107</v>
      </c>
      <c r="S1989" t="str">
        <f t="shared" si="95"/>
        <v>0</v>
      </c>
      <c r="T1989" t="str">
        <f t="shared" si="93"/>
        <v>0</v>
      </c>
    </row>
    <row r="1990" spans="1:20" hidden="1" x14ac:dyDescent="0.3">
      <c r="A1990" s="23" t="s">
        <v>3466</v>
      </c>
      <c r="B1990" s="23" t="s">
        <v>3467</v>
      </c>
      <c r="C1990" s="23" t="s">
        <v>36</v>
      </c>
      <c r="D1990" s="23">
        <v>463.02</v>
      </c>
      <c r="E1990" s="23">
        <v>360</v>
      </c>
      <c r="F1990" s="23" t="s">
        <v>20</v>
      </c>
      <c r="G1990" s="23">
        <v>15</v>
      </c>
      <c r="H1990" s="23">
        <v>6</v>
      </c>
      <c r="I1990" s="24">
        <v>45841</v>
      </c>
      <c r="J1990" s="23" t="s">
        <v>185</v>
      </c>
      <c r="K1990" s="23" t="s">
        <v>3465</v>
      </c>
      <c r="L1990" s="23">
        <v>24</v>
      </c>
      <c r="M1990" s="23" t="s">
        <v>23</v>
      </c>
      <c r="N1990" s="24">
        <v>45589</v>
      </c>
      <c r="O1990" s="23" t="s">
        <v>44</v>
      </c>
      <c r="P1990" s="23">
        <v>36.976900000000001</v>
      </c>
      <c r="Q1990" s="23">
        <v>17.486799999999999</v>
      </c>
      <c r="R1990" s="25">
        <f t="shared" si="94"/>
        <v>252</v>
      </c>
      <c r="S1990" t="str">
        <f t="shared" si="95"/>
        <v>0</v>
      </c>
      <c r="T1990" t="str">
        <f t="shared" si="93"/>
        <v>0</v>
      </c>
    </row>
    <row r="1991" spans="1:20" hidden="1" x14ac:dyDescent="0.3">
      <c r="A1991" s="26" t="s">
        <v>8030</v>
      </c>
      <c r="B1991" s="26" t="s">
        <v>8031</v>
      </c>
      <c r="C1991" s="26" t="s">
        <v>19</v>
      </c>
      <c r="D1991" s="26">
        <v>874.15</v>
      </c>
      <c r="E1991" s="26">
        <v>777</v>
      </c>
      <c r="F1991" s="26" t="s">
        <v>47</v>
      </c>
      <c r="G1991" s="26">
        <v>68</v>
      </c>
      <c r="H1991" s="26">
        <v>16</v>
      </c>
      <c r="I1991" s="27">
        <v>45503</v>
      </c>
      <c r="J1991" s="26" t="s">
        <v>197</v>
      </c>
      <c r="K1991" s="26" t="s">
        <v>8032</v>
      </c>
      <c r="L1991" s="26">
        <v>43</v>
      </c>
      <c r="M1991" s="26" t="s">
        <v>23</v>
      </c>
      <c r="N1991" s="27">
        <v>45433</v>
      </c>
      <c r="O1991" s="26" t="s">
        <v>84</v>
      </c>
      <c r="P1991" s="26">
        <v>51.750399999999999</v>
      </c>
      <c r="Q1991" s="26">
        <v>4.9021999999999997</v>
      </c>
      <c r="R1991" s="28">
        <f t="shared" si="94"/>
        <v>70</v>
      </c>
      <c r="S1991" t="str">
        <f t="shared" si="95"/>
        <v>0</v>
      </c>
      <c r="T1991" t="str">
        <f t="shared" si="93"/>
        <v>0</v>
      </c>
    </row>
    <row r="1992" spans="1:20" x14ac:dyDescent="0.3">
      <c r="A1992" s="23" t="s">
        <v>5205</v>
      </c>
      <c r="B1992" s="23" t="s">
        <v>5206</v>
      </c>
      <c r="C1992" s="23" t="s">
        <v>72</v>
      </c>
      <c r="D1992" s="23">
        <v>95.16</v>
      </c>
      <c r="E1992" s="23">
        <v>115</v>
      </c>
      <c r="F1992" s="23" t="s">
        <v>27</v>
      </c>
      <c r="G1992" s="23">
        <v>21</v>
      </c>
      <c r="H1992" s="23">
        <v>2</v>
      </c>
      <c r="I1992" s="24">
        <v>45285</v>
      </c>
      <c r="J1992" s="23" t="s">
        <v>400</v>
      </c>
      <c r="K1992" s="23" t="s">
        <v>5204</v>
      </c>
      <c r="L1992" s="23">
        <v>31</v>
      </c>
      <c r="M1992" s="23" t="s">
        <v>23</v>
      </c>
      <c r="N1992" s="24">
        <v>45192</v>
      </c>
      <c r="O1992" s="23" t="s">
        <v>90</v>
      </c>
      <c r="P1992" s="23">
        <v>46.447800000000001</v>
      </c>
      <c r="Q1992" s="23">
        <v>11.583</v>
      </c>
      <c r="R1992" s="25">
        <f t="shared" si="94"/>
        <v>93</v>
      </c>
      <c r="S1992" t="str">
        <f t="shared" si="95"/>
        <v>0</v>
      </c>
      <c r="T1992" t="str">
        <f t="shared" si="93"/>
        <v>0</v>
      </c>
    </row>
    <row r="1993" spans="1:20" hidden="1" x14ac:dyDescent="0.3">
      <c r="A1993" s="26" t="s">
        <v>7264</v>
      </c>
      <c r="B1993" s="26" t="s">
        <v>7265</v>
      </c>
      <c r="C1993" s="26" t="s">
        <v>42</v>
      </c>
      <c r="D1993" s="26">
        <v>40.119999999999997</v>
      </c>
      <c r="E1993" s="26">
        <v>54</v>
      </c>
      <c r="F1993" s="26" t="s">
        <v>27</v>
      </c>
      <c r="G1993" s="26">
        <v>72</v>
      </c>
      <c r="H1993" s="26">
        <v>27</v>
      </c>
      <c r="I1993" s="27">
        <v>45249</v>
      </c>
      <c r="J1993" s="26" t="s">
        <v>48</v>
      </c>
      <c r="K1993" s="26" t="s">
        <v>7257</v>
      </c>
      <c r="L1993" s="26">
        <v>7</v>
      </c>
      <c r="M1993" s="26" t="s">
        <v>23</v>
      </c>
      <c r="N1993" s="27">
        <v>45086</v>
      </c>
      <c r="O1993" s="26" t="s">
        <v>39</v>
      </c>
      <c r="P1993" s="26">
        <v>66.405199999999994</v>
      </c>
      <c r="Q1993" s="26">
        <v>19.1629</v>
      </c>
      <c r="R1993" s="28">
        <f t="shared" si="94"/>
        <v>163</v>
      </c>
      <c r="S1993" t="str">
        <f t="shared" si="95"/>
        <v>1</v>
      </c>
      <c r="T1993" t="str">
        <f t="shared" si="93"/>
        <v>1</v>
      </c>
    </row>
    <row r="1994" spans="1:20" x14ac:dyDescent="0.3">
      <c r="A1994" s="23" t="s">
        <v>3349</v>
      </c>
      <c r="B1994" s="23" t="s">
        <v>3350</v>
      </c>
      <c r="C1994" s="23" t="s">
        <v>55</v>
      </c>
      <c r="D1994" s="23">
        <v>610.41</v>
      </c>
      <c r="E1994" s="23">
        <v>291</v>
      </c>
      <c r="F1994" s="23" t="s">
        <v>27</v>
      </c>
      <c r="G1994" s="23">
        <v>45</v>
      </c>
      <c r="H1994" s="23">
        <v>24</v>
      </c>
      <c r="I1994" s="24">
        <v>45970</v>
      </c>
      <c r="J1994" s="23" t="s">
        <v>115</v>
      </c>
      <c r="K1994" s="23" t="s">
        <v>3346</v>
      </c>
      <c r="L1994" s="23">
        <v>28</v>
      </c>
      <c r="M1994" s="23" t="s">
        <v>23</v>
      </c>
      <c r="N1994" s="24">
        <v>45654</v>
      </c>
      <c r="O1994" s="23" t="s">
        <v>39</v>
      </c>
      <c r="P1994" s="23">
        <v>65.702200000000005</v>
      </c>
      <c r="Q1994" s="23">
        <v>16.958500000000001</v>
      </c>
      <c r="R1994" s="25">
        <f t="shared" si="94"/>
        <v>316</v>
      </c>
      <c r="S1994" t="str">
        <f t="shared" si="95"/>
        <v>0</v>
      </c>
      <c r="T1994" t="str">
        <f t="shared" si="93"/>
        <v>0</v>
      </c>
    </row>
    <row r="1995" spans="1:20" x14ac:dyDescent="0.3">
      <c r="A1995" s="26" t="s">
        <v>6219</v>
      </c>
      <c r="B1995" s="26" t="s">
        <v>6220</v>
      </c>
      <c r="C1995" s="26" t="s">
        <v>19</v>
      </c>
      <c r="D1995" s="26">
        <v>337.75</v>
      </c>
      <c r="E1995" s="26">
        <v>50</v>
      </c>
      <c r="F1995" s="26" t="s">
        <v>27</v>
      </c>
      <c r="G1995" s="26">
        <v>18</v>
      </c>
      <c r="H1995" s="26">
        <v>29</v>
      </c>
      <c r="I1995" s="27">
        <v>45210</v>
      </c>
      <c r="J1995" s="26" t="s">
        <v>154</v>
      </c>
      <c r="K1995" s="26" t="s">
        <v>6218</v>
      </c>
      <c r="L1995" s="26">
        <v>19</v>
      </c>
      <c r="M1995" s="26" t="s">
        <v>23</v>
      </c>
      <c r="N1995" s="27">
        <v>45147</v>
      </c>
      <c r="O1995" s="26" t="s">
        <v>39</v>
      </c>
      <c r="P1995" s="26">
        <v>59.574300000000001</v>
      </c>
      <c r="Q1995" s="26">
        <v>17.424800000000001</v>
      </c>
      <c r="R1995" s="28">
        <f t="shared" si="94"/>
        <v>63</v>
      </c>
      <c r="S1995" t="str">
        <f t="shared" si="95"/>
        <v>0</v>
      </c>
      <c r="T1995" t="str">
        <f t="shared" si="93"/>
        <v>0</v>
      </c>
    </row>
    <row r="1996" spans="1:20" hidden="1" x14ac:dyDescent="0.3">
      <c r="A1996" s="23" t="s">
        <v>8484</v>
      </c>
      <c r="B1996" s="23" t="s">
        <v>8485</v>
      </c>
      <c r="C1996" s="23" t="s">
        <v>65</v>
      </c>
      <c r="D1996" s="23">
        <v>423.76</v>
      </c>
      <c r="E1996" s="23">
        <v>841</v>
      </c>
      <c r="F1996" s="23" t="s">
        <v>47</v>
      </c>
      <c r="G1996" s="23">
        <v>83</v>
      </c>
      <c r="H1996" s="23">
        <v>21</v>
      </c>
      <c r="I1996" s="24">
        <v>45171</v>
      </c>
      <c r="J1996" s="23" t="s">
        <v>61</v>
      </c>
      <c r="K1996" s="23" t="s">
        <v>8481</v>
      </c>
      <c r="L1996" s="23">
        <v>38</v>
      </c>
      <c r="M1996" s="23" t="s">
        <v>23</v>
      </c>
      <c r="N1996" s="24">
        <v>45123</v>
      </c>
      <c r="O1996" s="23" t="s">
        <v>138</v>
      </c>
      <c r="P1996" s="23">
        <v>44.466099999999997</v>
      </c>
      <c r="Q1996" s="23">
        <v>7.149</v>
      </c>
      <c r="R1996" s="25">
        <f t="shared" si="94"/>
        <v>48</v>
      </c>
      <c r="S1996" t="str">
        <f t="shared" si="95"/>
        <v>0</v>
      </c>
      <c r="T1996" t="str">
        <f t="shared" si="93"/>
        <v>0</v>
      </c>
    </row>
    <row r="1997" spans="1:20" hidden="1" x14ac:dyDescent="0.3">
      <c r="A1997" s="26" t="s">
        <v>9511</v>
      </c>
      <c r="B1997" s="26" t="s">
        <v>9512</v>
      </c>
      <c r="C1997" s="26" t="s">
        <v>55</v>
      </c>
      <c r="D1997" s="26">
        <v>411.65</v>
      </c>
      <c r="E1997" s="26">
        <v>784</v>
      </c>
      <c r="F1997" s="26" t="s">
        <v>47</v>
      </c>
      <c r="G1997" s="26">
        <v>76</v>
      </c>
      <c r="H1997" s="26">
        <v>18</v>
      </c>
      <c r="I1997" s="27">
        <v>45364</v>
      </c>
      <c r="J1997" s="26" t="s">
        <v>201</v>
      </c>
      <c r="K1997" s="26" t="s">
        <v>9506</v>
      </c>
      <c r="L1997" s="26">
        <v>36</v>
      </c>
      <c r="M1997" s="26" t="s">
        <v>23</v>
      </c>
      <c r="N1997" s="27">
        <v>45290</v>
      </c>
      <c r="O1997" s="26" t="s">
        <v>44</v>
      </c>
      <c r="P1997" s="26">
        <v>39.7256</v>
      </c>
      <c r="Q1997" s="26">
        <v>14.4512</v>
      </c>
      <c r="R1997" s="28">
        <f t="shared" si="94"/>
        <v>74</v>
      </c>
      <c r="S1997" t="str">
        <f t="shared" si="95"/>
        <v>0</v>
      </c>
      <c r="T1997" t="str">
        <f t="shared" si="93"/>
        <v>0</v>
      </c>
    </row>
    <row r="1998" spans="1:20" x14ac:dyDescent="0.3">
      <c r="A1998" s="23" t="s">
        <v>9597</v>
      </c>
      <c r="B1998" s="23" t="s">
        <v>9598</v>
      </c>
      <c r="C1998" s="23" t="s">
        <v>36</v>
      </c>
      <c r="D1998" s="23">
        <v>95.75</v>
      </c>
      <c r="E1998" s="23">
        <v>253</v>
      </c>
      <c r="F1998" s="23" t="s">
        <v>27</v>
      </c>
      <c r="G1998" s="23">
        <v>38</v>
      </c>
      <c r="H1998" s="23">
        <v>11</v>
      </c>
      <c r="I1998" s="24">
        <v>45061</v>
      </c>
      <c r="J1998" s="23" t="s">
        <v>412</v>
      </c>
      <c r="K1998" s="23" t="s">
        <v>9594</v>
      </c>
      <c r="L1998" s="23">
        <v>25</v>
      </c>
      <c r="M1998" s="23" t="s">
        <v>38</v>
      </c>
      <c r="N1998" s="24">
        <v>45031</v>
      </c>
      <c r="O1998" s="23" t="s">
        <v>84</v>
      </c>
      <c r="P1998" s="23">
        <v>51.169899999999998</v>
      </c>
      <c r="Q1998" s="23">
        <v>5.9787999999999997</v>
      </c>
      <c r="R1998" s="25">
        <f t="shared" si="94"/>
        <v>30</v>
      </c>
      <c r="S1998" t="str">
        <f t="shared" si="95"/>
        <v>0</v>
      </c>
      <c r="T1998" t="str">
        <f t="shared" si="93"/>
        <v>0</v>
      </c>
    </row>
    <row r="1999" spans="1:20" hidden="1" x14ac:dyDescent="0.3">
      <c r="A1999" s="26" t="s">
        <v>2849</v>
      </c>
      <c r="B1999" s="26" t="s">
        <v>2850</v>
      </c>
      <c r="C1999" s="26" t="s">
        <v>36</v>
      </c>
      <c r="D1999" s="26">
        <v>13.53</v>
      </c>
      <c r="E1999" s="26">
        <v>491</v>
      </c>
      <c r="F1999" s="26" t="s">
        <v>20</v>
      </c>
      <c r="G1999" s="26">
        <v>80</v>
      </c>
      <c r="H1999" s="26">
        <v>12</v>
      </c>
      <c r="I1999" s="27">
        <v>45844</v>
      </c>
      <c r="J1999" s="26" t="s">
        <v>48</v>
      </c>
      <c r="K1999" s="26" t="s">
        <v>2846</v>
      </c>
      <c r="L1999" s="26">
        <v>5</v>
      </c>
      <c r="M1999" s="26" t="s">
        <v>38</v>
      </c>
      <c r="N1999" s="27">
        <v>45578</v>
      </c>
      <c r="O1999" s="26" t="s">
        <v>112</v>
      </c>
      <c r="P1999" s="26">
        <v>57.936999999999998</v>
      </c>
      <c r="Q1999" s="26">
        <v>-2.1141999999999999</v>
      </c>
      <c r="R1999" s="28">
        <f t="shared" si="94"/>
        <v>266</v>
      </c>
      <c r="S1999" t="str">
        <f t="shared" si="95"/>
        <v>0</v>
      </c>
      <c r="T1999" t="str">
        <f t="shared" si="93"/>
        <v>0</v>
      </c>
    </row>
    <row r="2000" spans="1:20" hidden="1" x14ac:dyDescent="0.3">
      <c r="A2000" s="23" t="s">
        <v>5615</v>
      </c>
      <c r="B2000" s="23" t="s">
        <v>5616</v>
      </c>
      <c r="C2000" s="23" t="s">
        <v>55</v>
      </c>
      <c r="D2000" s="23">
        <v>899.44</v>
      </c>
      <c r="E2000" s="23">
        <v>984</v>
      </c>
      <c r="F2000" s="23" t="s">
        <v>47</v>
      </c>
      <c r="G2000" s="23">
        <v>99</v>
      </c>
      <c r="H2000" s="23">
        <v>5</v>
      </c>
      <c r="I2000" s="24">
        <v>45518</v>
      </c>
      <c r="J2000" s="23" t="s">
        <v>151</v>
      </c>
      <c r="K2000" s="23" t="s">
        <v>5612</v>
      </c>
      <c r="L2000" s="23">
        <v>37</v>
      </c>
      <c r="M2000" s="23" t="s">
        <v>23</v>
      </c>
      <c r="N2000" s="24">
        <v>45479</v>
      </c>
      <c r="O2000" s="23" t="s">
        <v>138</v>
      </c>
      <c r="P2000" s="23">
        <v>46.7866</v>
      </c>
      <c r="Q2000" s="23">
        <v>8.9322999999999997</v>
      </c>
      <c r="R2000" s="25">
        <f t="shared" si="94"/>
        <v>39</v>
      </c>
      <c r="S2000" t="str">
        <f t="shared" si="95"/>
        <v>0</v>
      </c>
      <c r="T2000" t="str">
        <f t="shared" si="93"/>
        <v>0</v>
      </c>
    </row>
    <row r="2001" spans="1:20" hidden="1" x14ac:dyDescent="0.3">
      <c r="A2001" s="26" t="s">
        <v>3081</v>
      </c>
      <c r="B2001" s="26" t="s">
        <v>3082</v>
      </c>
      <c r="C2001" s="26" t="s">
        <v>72</v>
      </c>
      <c r="D2001" s="26">
        <v>225.62</v>
      </c>
      <c r="E2001" s="26">
        <v>572</v>
      </c>
      <c r="F2001" s="26" t="s">
        <v>20</v>
      </c>
      <c r="G2001" s="26">
        <v>17</v>
      </c>
      <c r="H2001" s="26">
        <v>2</v>
      </c>
      <c r="I2001" s="27">
        <v>45708</v>
      </c>
      <c r="J2001" s="26" t="s">
        <v>179</v>
      </c>
      <c r="K2001" s="26" t="s">
        <v>3078</v>
      </c>
      <c r="L2001" s="26">
        <v>15</v>
      </c>
      <c r="M2001" s="26" t="s">
        <v>23</v>
      </c>
      <c r="N2001" s="27">
        <v>45680</v>
      </c>
      <c r="O2001" s="26" t="s">
        <v>44</v>
      </c>
      <c r="P2001" s="26">
        <v>43.1877</v>
      </c>
      <c r="Q2001" s="26">
        <v>9.6887000000000008</v>
      </c>
      <c r="R2001" s="28">
        <f t="shared" si="94"/>
        <v>28</v>
      </c>
      <c r="S2001" t="str">
        <f t="shared" si="95"/>
        <v>0</v>
      </c>
      <c r="T2001" t="str">
        <f t="shared" si="93"/>
        <v>0</v>
      </c>
    </row>
    <row r="2002" spans="1:20" hidden="1" x14ac:dyDescent="0.3">
      <c r="A2002" s="23" t="s">
        <v>4188</v>
      </c>
      <c r="B2002" s="23" t="s">
        <v>4189</v>
      </c>
      <c r="C2002" s="23" t="s">
        <v>36</v>
      </c>
      <c r="D2002" s="23">
        <v>431.82</v>
      </c>
      <c r="E2002" s="23">
        <v>858</v>
      </c>
      <c r="F2002" s="23" t="s">
        <v>47</v>
      </c>
      <c r="G2002" s="23">
        <v>52</v>
      </c>
      <c r="H2002" s="23">
        <v>22</v>
      </c>
      <c r="I2002" s="24">
        <v>45826</v>
      </c>
      <c r="J2002" s="23" t="s">
        <v>58</v>
      </c>
      <c r="K2002" s="23" t="s">
        <v>4183</v>
      </c>
      <c r="L2002" s="23">
        <v>7</v>
      </c>
      <c r="M2002" s="23" t="s">
        <v>23</v>
      </c>
      <c r="N2002" s="24">
        <v>45617</v>
      </c>
      <c r="O2002" s="23" t="s">
        <v>90</v>
      </c>
      <c r="P2002" s="23">
        <v>47.160200000000003</v>
      </c>
      <c r="Q2002" s="23">
        <v>14.930899999999999</v>
      </c>
      <c r="R2002" s="25">
        <f t="shared" si="94"/>
        <v>209</v>
      </c>
      <c r="S2002" t="str">
        <f t="shared" si="95"/>
        <v>0</v>
      </c>
      <c r="T2002" t="str">
        <f t="shared" si="93"/>
        <v>0</v>
      </c>
    </row>
    <row r="2003" spans="1:20" hidden="1" x14ac:dyDescent="0.3">
      <c r="A2003" s="26" t="s">
        <v>1285</v>
      </c>
      <c r="B2003" s="26" t="s">
        <v>1286</v>
      </c>
      <c r="C2003" s="26" t="s">
        <v>55</v>
      </c>
      <c r="D2003" s="26">
        <v>972.21</v>
      </c>
      <c r="E2003" s="26">
        <v>992</v>
      </c>
      <c r="F2003" s="26" t="s">
        <v>47</v>
      </c>
      <c r="G2003" s="26">
        <v>86</v>
      </c>
      <c r="H2003" s="26">
        <v>24</v>
      </c>
      <c r="I2003" s="27">
        <v>45213</v>
      </c>
      <c r="J2003" s="26" t="s">
        <v>100</v>
      </c>
      <c r="K2003" s="26" t="s">
        <v>1280</v>
      </c>
      <c r="L2003" s="26">
        <v>26</v>
      </c>
      <c r="M2003" s="26" t="s">
        <v>23</v>
      </c>
      <c r="N2003" s="27">
        <v>45148</v>
      </c>
      <c r="O2003" s="26" t="s">
        <v>49</v>
      </c>
      <c r="P2003" s="26">
        <v>53.265500000000003</v>
      </c>
      <c r="Q2003" s="26">
        <v>17.135000000000002</v>
      </c>
      <c r="R2003" s="28">
        <f t="shared" si="94"/>
        <v>65</v>
      </c>
      <c r="S2003" t="str">
        <f t="shared" si="95"/>
        <v>0</v>
      </c>
      <c r="T2003" t="str">
        <f t="shared" si="93"/>
        <v>0</v>
      </c>
    </row>
    <row r="2004" spans="1:20" hidden="1" x14ac:dyDescent="0.3">
      <c r="A2004" s="23" t="s">
        <v>7881</v>
      </c>
      <c r="B2004" s="23" t="s">
        <v>7882</v>
      </c>
      <c r="C2004" s="23" t="s">
        <v>42</v>
      </c>
      <c r="D2004" s="23">
        <v>828.49</v>
      </c>
      <c r="E2004" s="23">
        <v>970</v>
      </c>
      <c r="F2004" s="23" t="s">
        <v>47</v>
      </c>
      <c r="G2004" s="23">
        <v>44</v>
      </c>
      <c r="H2004" s="23">
        <v>18</v>
      </c>
      <c r="I2004" s="24">
        <v>45169</v>
      </c>
      <c r="J2004" s="23" t="s">
        <v>134</v>
      </c>
      <c r="K2004" s="23" t="s">
        <v>7883</v>
      </c>
      <c r="L2004" s="23">
        <v>14</v>
      </c>
      <c r="M2004" s="23" t="s">
        <v>23</v>
      </c>
      <c r="N2004" s="24">
        <v>45123</v>
      </c>
      <c r="O2004" s="23" t="s">
        <v>84</v>
      </c>
      <c r="P2004" s="23">
        <v>51.732399999999998</v>
      </c>
      <c r="Q2004" s="23">
        <v>7.1650999999999998</v>
      </c>
      <c r="R2004" s="25">
        <f t="shared" si="94"/>
        <v>46</v>
      </c>
      <c r="S2004" t="str">
        <f t="shared" si="95"/>
        <v>0</v>
      </c>
      <c r="T2004" t="str">
        <f t="shared" si="93"/>
        <v>0</v>
      </c>
    </row>
    <row r="2005" spans="1:20" hidden="1" x14ac:dyDescent="0.3">
      <c r="A2005" s="26" t="s">
        <v>8186</v>
      </c>
      <c r="B2005" s="26" t="s">
        <v>8187</v>
      </c>
      <c r="C2005" s="26" t="s">
        <v>55</v>
      </c>
      <c r="D2005" s="26">
        <v>116.85</v>
      </c>
      <c r="E2005" s="26">
        <v>908</v>
      </c>
      <c r="F2005" s="26" t="s">
        <v>47</v>
      </c>
      <c r="G2005" s="26">
        <v>92</v>
      </c>
      <c r="H2005" s="26">
        <v>22</v>
      </c>
      <c r="I2005" s="27">
        <v>45575</v>
      </c>
      <c r="J2005" s="26" t="s">
        <v>66</v>
      </c>
      <c r="K2005" s="26" t="s">
        <v>8183</v>
      </c>
      <c r="L2005" s="26">
        <v>48</v>
      </c>
      <c r="M2005" s="26" t="s">
        <v>23</v>
      </c>
      <c r="N2005" s="27">
        <v>45419</v>
      </c>
      <c r="O2005" s="26" t="s">
        <v>39</v>
      </c>
      <c r="P2005" s="26">
        <v>56.706899999999997</v>
      </c>
      <c r="Q2005" s="26">
        <v>16.4008</v>
      </c>
      <c r="R2005" s="28">
        <f t="shared" si="94"/>
        <v>156</v>
      </c>
      <c r="S2005" t="str">
        <f t="shared" si="95"/>
        <v>0</v>
      </c>
      <c r="T2005" t="str">
        <f t="shared" si="93"/>
        <v>0</v>
      </c>
    </row>
    <row r="2006" spans="1:20" hidden="1" x14ac:dyDescent="0.3">
      <c r="A2006" s="23" t="s">
        <v>6480</v>
      </c>
      <c r="B2006" s="23" t="s">
        <v>6481</v>
      </c>
      <c r="C2006" s="23" t="s">
        <v>42</v>
      </c>
      <c r="D2006" s="23">
        <v>513.42999999999995</v>
      </c>
      <c r="E2006" s="23">
        <v>960</v>
      </c>
      <c r="F2006" s="23" t="s">
        <v>47</v>
      </c>
      <c r="G2006" s="23">
        <v>31</v>
      </c>
      <c r="H2006" s="23">
        <v>6</v>
      </c>
      <c r="I2006" s="24">
        <v>45612</v>
      </c>
      <c r="J2006" s="23" t="s">
        <v>58</v>
      </c>
      <c r="K2006" s="23" t="s">
        <v>6477</v>
      </c>
      <c r="L2006" s="23">
        <v>42</v>
      </c>
      <c r="M2006" s="23" t="s">
        <v>23</v>
      </c>
      <c r="N2006" s="24">
        <v>45476</v>
      </c>
      <c r="O2006" s="23" t="s">
        <v>24</v>
      </c>
      <c r="P2006" s="23">
        <v>47.7746</v>
      </c>
      <c r="Q2006" s="23">
        <v>13.3718</v>
      </c>
      <c r="R2006" s="25">
        <f t="shared" si="94"/>
        <v>136</v>
      </c>
      <c r="S2006" t="str">
        <f t="shared" si="95"/>
        <v>0</v>
      </c>
      <c r="T2006" t="str">
        <f t="shared" si="93"/>
        <v>0</v>
      </c>
    </row>
    <row r="2007" spans="1:20" hidden="1" x14ac:dyDescent="0.3">
      <c r="A2007" s="26" t="s">
        <v>2806</v>
      </c>
      <c r="B2007" s="26" t="s">
        <v>2807</v>
      </c>
      <c r="C2007" s="26" t="s">
        <v>72</v>
      </c>
      <c r="D2007" s="26">
        <v>732.78</v>
      </c>
      <c r="E2007" s="26">
        <v>862</v>
      </c>
      <c r="F2007" s="26" t="s">
        <v>47</v>
      </c>
      <c r="G2007" s="26">
        <v>89</v>
      </c>
      <c r="H2007" s="26">
        <v>1</v>
      </c>
      <c r="I2007" s="27">
        <v>45724</v>
      </c>
      <c r="J2007" s="26" t="s">
        <v>123</v>
      </c>
      <c r="K2007" s="26" t="s">
        <v>2808</v>
      </c>
      <c r="L2007" s="26">
        <v>28</v>
      </c>
      <c r="M2007" s="26" t="s">
        <v>23</v>
      </c>
      <c r="N2007" s="27">
        <v>45537</v>
      </c>
      <c r="O2007" s="26" t="s">
        <v>84</v>
      </c>
      <c r="P2007" s="26">
        <v>51.049300000000002</v>
      </c>
      <c r="Q2007" s="26">
        <v>5.9286000000000003</v>
      </c>
      <c r="R2007" s="28">
        <f t="shared" si="94"/>
        <v>187</v>
      </c>
      <c r="S2007" t="str">
        <f t="shared" si="95"/>
        <v>0</v>
      </c>
      <c r="T2007" t="str">
        <f t="shared" si="93"/>
        <v>0</v>
      </c>
    </row>
    <row r="2008" spans="1:20" x14ac:dyDescent="0.3">
      <c r="A2008" s="23" t="s">
        <v>2053</v>
      </c>
      <c r="B2008" s="23" t="s">
        <v>2054</v>
      </c>
      <c r="C2008" s="23" t="s">
        <v>65</v>
      </c>
      <c r="D2008" s="23">
        <v>701.41</v>
      </c>
      <c r="E2008" s="23">
        <v>224</v>
      </c>
      <c r="F2008" s="23" t="s">
        <v>27</v>
      </c>
      <c r="G2008" s="23">
        <v>88</v>
      </c>
      <c r="H2008" s="23">
        <v>9</v>
      </c>
      <c r="I2008" s="24">
        <v>45165</v>
      </c>
      <c r="J2008" s="23" t="s">
        <v>148</v>
      </c>
      <c r="K2008" s="23" t="s">
        <v>2055</v>
      </c>
      <c r="L2008" s="23">
        <v>11</v>
      </c>
      <c r="M2008" s="23" t="s">
        <v>23</v>
      </c>
      <c r="N2008" s="24">
        <v>45107</v>
      </c>
      <c r="O2008" s="23" t="s">
        <v>77</v>
      </c>
      <c r="P2008" s="23">
        <v>49.613</v>
      </c>
      <c r="Q2008" s="23">
        <v>5.1241000000000003</v>
      </c>
      <c r="R2008" s="25">
        <f t="shared" si="94"/>
        <v>58</v>
      </c>
      <c r="S2008" t="str">
        <f t="shared" si="95"/>
        <v>0</v>
      </c>
      <c r="T2008" t="str">
        <f t="shared" si="93"/>
        <v>0</v>
      </c>
    </row>
    <row r="2009" spans="1:20" hidden="1" x14ac:dyDescent="0.3">
      <c r="A2009" s="26" t="s">
        <v>3954</v>
      </c>
      <c r="B2009" s="26" t="s">
        <v>3955</v>
      </c>
      <c r="C2009" s="26" t="s">
        <v>65</v>
      </c>
      <c r="D2009" s="26">
        <v>763.23</v>
      </c>
      <c r="E2009" s="26">
        <v>468</v>
      </c>
      <c r="F2009" s="26" t="s">
        <v>20</v>
      </c>
      <c r="G2009" s="26">
        <v>75</v>
      </c>
      <c r="H2009" s="26">
        <v>15</v>
      </c>
      <c r="I2009" s="27">
        <v>45246</v>
      </c>
      <c r="J2009" s="26" t="s">
        <v>73</v>
      </c>
      <c r="K2009" s="26" t="s">
        <v>3949</v>
      </c>
      <c r="L2009" s="26">
        <v>40</v>
      </c>
      <c r="M2009" s="26" t="s">
        <v>23</v>
      </c>
      <c r="N2009" s="27">
        <v>45153</v>
      </c>
      <c r="O2009" s="26" t="s">
        <v>44</v>
      </c>
      <c r="P2009" s="26">
        <v>45.451900000000002</v>
      </c>
      <c r="Q2009" s="26">
        <v>11.346</v>
      </c>
      <c r="R2009" s="28">
        <f t="shared" si="94"/>
        <v>93</v>
      </c>
      <c r="S2009" t="str">
        <f t="shared" si="95"/>
        <v>0</v>
      </c>
      <c r="T2009" t="str">
        <f t="shared" si="93"/>
        <v>0</v>
      </c>
    </row>
    <row r="2010" spans="1:20" hidden="1" x14ac:dyDescent="0.3">
      <c r="A2010" s="23" t="s">
        <v>7160</v>
      </c>
      <c r="B2010" s="23" t="s">
        <v>7161</v>
      </c>
      <c r="C2010" s="23" t="s">
        <v>36</v>
      </c>
      <c r="D2010" s="23">
        <v>462.88</v>
      </c>
      <c r="E2010" s="23">
        <v>847</v>
      </c>
      <c r="F2010" s="23" t="s">
        <v>47</v>
      </c>
      <c r="G2010" s="23">
        <v>30</v>
      </c>
      <c r="H2010" s="23">
        <v>28</v>
      </c>
      <c r="I2010" s="24">
        <v>45191</v>
      </c>
      <c r="J2010" s="23" t="s">
        <v>185</v>
      </c>
      <c r="K2010" s="23" t="s">
        <v>7162</v>
      </c>
      <c r="L2010" s="23">
        <v>5</v>
      </c>
      <c r="M2010" s="23" t="s">
        <v>38</v>
      </c>
      <c r="N2010" s="24">
        <v>45086</v>
      </c>
      <c r="O2010" s="23" t="s">
        <v>29</v>
      </c>
      <c r="P2010" s="23">
        <v>40.072600000000001</v>
      </c>
      <c r="Q2010" s="23">
        <v>-4.2405999999999997</v>
      </c>
      <c r="R2010" s="25">
        <f t="shared" si="94"/>
        <v>105</v>
      </c>
      <c r="S2010" t="str">
        <f t="shared" si="95"/>
        <v>0</v>
      </c>
      <c r="T2010" t="str">
        <f t="shared" si="93"/>
        <v>0</v>
      </c>
    </row>
    <row r="2011" spans="1:20" x14ac:dyDescent="0.3">
      <c r="A2011" s="26" t="s">
        <v>758</v>
      </c>
      <c r="B2011" s="26" t="s">
        <v>759</v>
      </c>
      <c r="C2011" s="26" t="s">
        <v>32</v>
      </c>
      <c r="D2011" s="26">
        <v>184.16</v>
      </c>
      <c r="E2011" s="26">
        <v>102</v>
      </c>
      <c r="F2011" s="26" t="s">
        <v>27</v>
      </c>
      <c r="G2011" s="26">
        <v>80</v>
      </c>
      <c r="H2011" s="26">
        <v>8</v>
      </c>
      <c r="I2011" s="27">
        <v>45769</v>
      </c>
      <c r="J2011" s="26" t="s">
        <v>429</v>
      </c>
      <c r="K2011" s="26" t="s">
        <v>749</v>
      </c>
      <c r="L2011" s="26">
        <v>5</v>
      </c>
      <c r="M2011" s="26" t="s">
        <v>23</v>
      </c>
      <c r="N2011" s="27">
        <v>45430</v>
      </c>
      <c r="O2011" s="26" t="s">
        <v>90</v>
      </c>
      <c r="P2011" s="26">
        <v>47.1813</v>
      </c>
      <c r="Q2011" s="26">
        <v>15.6851</v>
      </c>
      <c r="R2011" s="28">
        <f t="shared" si="94"/>
        <v>339</v>
      </c>
      <c r="S2011" t="str">
        <f t="shared" si="95"/>
        <v>0</v>
      </c>
      <c r="T2011" t="str">
        <f t="shared" si="93"/>
        <v>0</v>
      </c>
    </row>
    <row r="2012" spans="1:20" hidden="1" x14ac:dyDescent="0.3">
      <c r="A2012" s="23" t="s">
        <v>8161</v>
      </c>
      <c r="B2012" s="23" t="s">
        <v>8162</v>
      </c>
      <c r="C2012" s="23" t="s">
        <v>32</v>
      </c>
      <c r="D2012" s="23">
        <v>470.22</v>
      </c>
      <c r="E2012" s="23">
        <v>982</v>
      </c>
      <c r="F2012" s="23" t="s">
        <v>47</v>
      </c>
      <c r="G2012" s="23">
        <v>50</v>
      </c>
      <c r="H2012" s="23">
        <v>28</v>
      </c>
      <c r="I2012" s="24">
        <v>45260</v>
      </c>
      <c r="J2012" s="23" t="s">
        <v>148</v>
      </c>
      <c r="K2012" s="23" t="s">
        <v>8156</v>
      </c>
      <c r="L2012" s="23">
        <v>30</v>
      </c>
      <c r="M2012" s="23" t="s">
        <v>23</v>
      </c>
      <c r="N2012" s="24">
        <v>45206</v>
      </c>
      <c r="O2012" s="23" t="s">
        <v>49</v>
      </c>
      <c r="P2012" s="23">
        <v>50.577599999999997</v>
      </c>
      <c r="Q2012" s="23">
        <v>21.3294</v>
      </c>
      <c r="R2012" s="25">
        <f t="shared" si="94"/>
        <v>54</v>
      </c>
      <c r="S2012" t="str">
        <f t="shared" si="95"/>
        <v>0</v>
      </c>
      <c r="T2012" t="str">
        <f t="shared" si="93"/>
        <v>0</v>
      </c>
    </row>
    <row r="2013" spans="1:20" hidden="1" x14ac:dyDescent="0.3">
      <c r="A2013" s="26" t="s">
        <v>2300</v>
      </c>
      <c r="B2013" s="26" t="s">
        <v>2301</v>
      </c>
      <c r="C2013" s="26" t="s">
        <v>55</v>
      </c>
      <c r="D2013" s="26">
        <v>651.41</v>
      </c>
      <c r="E2013" s="26">
        <v>969</v>
      </c>
      <c r="F2013" s="26" t="s">
        <v>47</v>
      </c>
      <c r="G2013" s="26">
        <v>50</v>
      </c>
      <c r="H2013" s="26">
        <v>14</v>
      </c>
      <c r="I2013" s="27">
        <v>45795</v>
      </c>
      <c r="J2013" s="26" t="s">
        <v>28</v>
      </c>
      <c r="K2013" s="26" t="s">
        <v>2302</v>
      </c>
      <c r="L2013" s="26">
        <v>21</v>
      </c>
      <c r="M2013" s="26" t="s">
        <v>23</v>
      </c>
      <c r="N2013" s="27">
        <v>45623</v>
      </c>
      <c r="O2013" s="26" t="s">
        <v>90</v>
      </c>
      <c r="P2013" s="26">
        <v>46.936100000000003</v>
      </c>
      <c r="Q2013" s="26">
        <v>11.4239</v>
      </c>
      <c r="R2013" s="28">
        <f t="shared" si="94"/>
        <v>172</v>
      </c>
      <c r="S2013" t="str">
        <f t="shared" si="95"/>
        <v>0</v>
      </c>
      <c r="T2013" t="str">
        <f t="shared" si="93"/>
        <v>0</v>
      </c>
    </row>
    <row r="2014" spans="1:20" hidden="1" x14ac:dyDescent="0.3">
      <c r="A2014" s="23" t="s">
        <v>4703</v>
      </c>
      <c r="B2014" s="23" t="s">
        <v>4704</v>
      </c>
      <c r="C2014" s="23" t="s">
        <v>72</v>
      </c>
      <c r="D2014" s="23">
        <v>612.51</v>
      </c>
      <c r="E2014" s="23">
        <v>47</v>
      </c>
      <c r="F2014" s="23" t="s">
        <v>27</v>
      </c>
      <c r="G2014" s="23">
        <v>58</v>
      </c>
      <c r="H2014" s="23">
        <v>4</v>
      </c>
      <c r="I2014" s="24">
        <v>45621</v>
      </c>
      <c r="J2014" s="23" t="s">
        <v>204</v>
      </c>
      <c r="K2014" s="23" t="s">
        <v>4700</v>
      </c>
      <c r="L2014" s="23">
        <v>15</v>
      </c>
      <c r="M2014" s="23" t="s">
        <v>38</v>
      </c>
      <c r="N2014" s="24">
        <v>45316</v>
      </c>
      <c r="O2014" s="23" t="s">
        <v>84</v>
      </c>
      <c r="P2014" s="23">
        <v>51.708399999999997</v>
      </c>
      <c r="Q2014" s="23">
        <v>5.5976999999999997</v>
      </c>
      <c r="R2014" s="25">
        <f t="shared" si="94"/>
        <v>305</v>
      </c>
      <c r="S2014" t="str">
        <f t="shared" si="95"/>
        <v>1</v>
      </c>
      <c r="T2014" t="str">
        <f t="shared" si="93"/>
        <v>1</v>
      </c>
    </row>
    <row r="2015" spans="1:20" hidden="1" x14ac:dyDescent="0.3">
      <c r="A2015" s="26" t="s">
        <v>402</v>
      </c>
      <c r="B2015" s="26" t="s">
        <v>403</v>
      </c>
      <c r="C2015" s="26" t="s">
        <v>42</v>
      </c>
      <c r="D2015" s="26">
        <v>79.819999999999993</v>
      </c>
      <c r="E2015" s="26">
        <v>736</v>
      </c>
      <c r="F2015" s="26" t="s">
        <v>47</v>
      </c>
      <c r="G2015" s="26">
        <v>13</v>
      </c>
      <c r="H2015" s="26">
        <v>7</v>
      </c>
      <c r="I2015" s="27">
        <v>45441</v>
      </c>
      <c r="J2015" s="26" t="s">
        <v>37</v>
      </c>
      <c r="K2015" s="26" t="s">
        <v>401</v>
      </c>
      <c r="L2015" s="26">
        <v>7</v>
      </c>
      <c r="M2015" s="26" t="s">
        <v>23</v>
      </c>
      <c r="N2015" s="27">
        <v>45297</v>
      </c>
      <c r="O2015" s="26" t="s">
        <v>29</v>
      </c>
      <c r="P2015" s="26">
        <v>39.544499999999999</v>
      </c>
      <c r="Q2015" s="26">
        <v>8.8800000000000004E-2</v>
      </c>
      <c r="R2015" s="28">
        <f t="shared" si="94"/>
        <v>144</v>
      </c>
      <c r="S2015" t="str">
        <f t="shared" si="95"/>
        <v>0</v>
      </c>
      <c r="T2015" t="str">
        <f t="shared" si="93"/>
        <v>0</v>
      </c>
    </row>
    <row r="2016" spans="1:20" hidden="1" x14ac:dyDescent="0.3">
      <c r="A2016" s="23" t="s">
        <v>760</v>
      </c>
      <c r="B2016" s="23" t="s">
        <v>761</v>
      </c>
      <c r="C2016" s="23" t="s">
        <v>65</v>
      </c>
      <c r="D2016" s="23">
        <v>74.3</v>
      </c>
      <c r="E2016" s="23">
        <v>341</v>
      </c>
      <c r="F2016" s="23" t="s">
        <v>20</v>
      </c>
      <c r="G2016" s="23">
        <v>74</v>
      </c>
      <c r="H2016" s="23">
        <v>20</v>
      </c>
      <c r="I2016" s="24">
        <v>45662</v>
      </c>
      <c r="J2016" s="23" t="s">
        <v>412</v>
      </c>
      <c r="K2016" s="23" t="s">
        <v>749</v>
      </c>
      <c r="L2016" s="23">
        <v>14</v>
      </c>
      <c r="M2016" s="23" t="s">
        <v>23</v>
      </c>
      <c r="N2016" s="24">
        <v>45650</v>
      </c>
      <c r="O2016" s="23" t="s">
        <v>77</v>
      </c>
      <c r="P2016" s="23">
        <v>49.927100000000003</v>
      </c>
      <c r="Q2016" s="23">
        <v>2.5415999999999999</v>
      </c>
      <c r="R2016" s="25">
        <f t="shared" si="94"/>
        <v>12</v>
      </c>
      <c r="S2016" t="str">
        <f t="shared" si="95"/>
        <v>0</v>
      </c>
      <c r="T2016" t="str">
        <f t="shared" si="93"/>
        <v>0</v>
      </c>
    </row>
    <row r="2017" spans="1:20" x14ac:dyDescent="0.3">
      <c r="A2017" s="26" t="s">
        <v>5665</v>
      </c>
      <c r="B2017" s="26" t="s">
        <v>5666</v>
      </c>
      <c r="C2017" s="26" t="s">
        <v>72</v>
      </c>
      <c r="D2017" s="26">
        <v>965.61</v>
      </c>
      <c r="E2017" s="26">
        <v>232</v>
      </c>
      <c r="F2017" s="26" t="s">
        <v>27</v>
      </c>
      <c r="G2017" s="26">
        <v>19</v>
      </c>
      <c r="H2017" s="26">
        <v>8</v>
      </c>
      <c r="I2017" s="27">
        <v>45699</v>
      </c>
      <c r="J2017" s="26" t="s">
        <v>201</v>
      </c>
      <c r="K2017" s="26" t="s">
        <v>5660</v>
      </c>
      <c r="L2017" s="26">
        <v>6</v>
      </c>
      <c r="M2017" s="26" t="s">
        <v>23</v>
      </c>
      <c r="N2017" s="27">
        <v>45483</v>
      </c>
      <c r="O2017" s="26" t="s">
        <v>112</v>
      </c>
      <c r="P2017" s="26">
        <v>56.733699999999999</v>
      </c>
      <c r="Q2017" s="26">
        <v>1.6500000000000001E-2</v>
      </c>
      <c r="R2017" s="28">
        <f t="shared" si="94"/>
        <v>216</v>
      </c>
      <c r="S2017" t="str">
        <f t="shared" si="95"/>
        <v>0</v>
      </c>
      <c r="T2017" t="str">
        <f t="shared" si="93"/>
        <v>0</v>
      </c>
    </row>
    <row r="2018" spans="1:20" hidden="1" x14ac:dyDescent="0.3">
      <c r="A2018" s="23" t="s">
        <v>10119</v>
      </c>
      <c r="B2018" s="23" t="s">
        <v>10120</v>
      </c>
      <c r="C2018" s="23" t="s">
        <v>65</v>
      </c>
      <c r="D2018" s="23">
        <v>160.29</v>
      </c>
      <c r="E2018" s="23">
        <v>581</v>
      </c>
      <c r="F2018" s="23" t="s">
        <v>20</v>
      </c>
      <c r="G2018" s="23">
        <v>76</v>
      </c>
      <c r="H2018" s="23">
        <v>10</v>
      </c>
      <c r="I2018" s="24">
        <v>45707</v>
      </c>
      <c r="J2018" s="23" t="s">
        <v>131</v>
      </c>
      <c r="K2018" s="23" t="s">
        <v>10121</v>
      </c>
      <c r="L2018" s="23">
        <v>36</v>
      </c>
      <c r="M2018" s="23" t="s">
        <v>23</v>
      </c>
      <c r="N2018" s="24">
        <v>45609</v>
      </c>
      <c r="O2018" s="23" t="s">
        <v>24</v>
      </c>
      <c r="P2018" s="23">
        <v>47.752000000000002</v>
      </c>
      <c r="Q2018" s="23">
        <v>11.459300000000001</v>
      </c>
      <c r="R2018" s="25">
        <f t="shared" si="94"/>
        <v>98</v>
      </c>
      <c r="S2018" t="str">
        <f t="shared" si="95"/>
        <v>0</v>
      </c>
      <c r="T2018" t="str">
        <f t="shared" si="93"/>
        <v>0</v>
      </c>
    </row>
    <row r="2019" spans="1:20" hidden="1" x14ac:dyDescent="0.3">
      <c r="A2019" s="26" t="s">
        <v>1083</v>
      </c>
      <c r="B2019" s="26" t="s">
        <v>1084</v>
      </c>
      <c r="C2019" s="26" t="s">
        <v>65</v>
      </c>
      <c r="D2019" s="26">
        <v>301.52</v>
      </c>
      <c r="E2019" s="26">
        <v>558</v>
      </c>
      <c r="F2019" s="26" t="s">
        <v>20</v>
      </c>
      <c r="G2019" s="26">
        <v>19</v>
      </c>
      <c r="H2019" s="26">
        <v>18</v>
      </c>
      <c r="I2019" s="27">
        <v>45634</v>
      </c>
      <c r="J2019" s="26" t="s">
        <v>201</v>
      </c>
      <c r="K2019" s="26" t="s">
        <v>1080</v>
      </c>
      <c r="L2019" s="26">
        <v>20</v>
      </c>
      <c r="M2019" s="26" t="s">
        <v>38</v>
      </c>
      <c r="N2019" s="27">
        <v>45330</v>
      </c>
      <c r="O2019" s="26" t="s">
        <v>29</v>
      </c>
      <c r="P2019" s="26">
        <v>38.950000000000003</v>
      </c>
      <c r="Q2019" s="26">
        <v>0.70309999999999995</v>
      </c>
      <c r="R2019" s="28">
        <f t="shared" si="94"/>
        <v>304</v>
      </c>
      <c r="S2019" t="str">
        <f t="shared" si="95"/>
        <v>0</v>
      </c>
      <c r="T2019" t="str">
        <f t="shared" si="93"/>
        <v>0</v>
      </c>
    </row>
    <row r="2020" spans="1:20" x14ac:dyDescent="0.3">
      <c r="A2020" s="23" t="s">
        <v>8919</v>
      </c>
      <c r="B2020" s="23" t="s">
        <v>8920</v>
      </c>
      <c r="C2020" s="23" t="s">
        <v>36</v>
      </c>
      <c r="D2020" s="23">
        <v>769.96</v>
      </c>
      <c r="E2020" s="23">
        <v>227</v>
      </c>
      <c r="F2020" s="23" t="s">
        <v>27</v>
      </c>
      <c r="G2020" s="23">
        <v>82</v>
      </c>
      <c r="H2020" s="23">
        <v>18</v>
      </c>
      <c r="I2020" s="24">
        <v>46043</v>
      </c>
      <c r="J2020" s="23" t="s">
        <v>158</v>
      </c>
      <c r="K2020" s="23" t="s">
        <v>8916</v>
      </c>
      <c r="L2020" s="23">
        <v>30</v>
      </c>
      <c r="M2020" s="23" t="s">
        <v>38</v>
      </c>
      <c r="N2020" s="24">
        <v>45707</v>
      </c>
      <c r="O2020" s="23" t="s">
        <v>44</v>
      </c>
      <c r="P2020" s="23">
        <v>45.781399999999998</v>
      </c>
      <c r="Q2020" s="23">
        <v>16.726900000000001</v>
      </c>
      <c r="R2020" s="25">
        <f t="shared" si="94"/>
        <v>336</v>
      </c>
      <c r="S2020" t="str">
        <f t="shared" si="95"/>
        <v>0</v>
      </c>
      <c r="T2020" t="str">
        <f t="shared" si="93"/>
        <v>0</v>
      </c>
    </row>
    <row r="2021" spans="1:20" hidden="1" x14ac:dyDescent="0.3">
      <c r="A2021" s="26" t="s">
        <v>7446</v>
      </c>
      <c r="B2021" s="26" t="s">
        <v>7447</v>
      </c>
      <c r="C2021" s="26" t="s">
        <v>65</v>
      </c>
      <c r="D2021" s="26">
        <v>415.58</v>
      </c>
      <c r="E2021" s="26">
        <v>521</v>
      </c>
      <c r="F2021" s="26" t="s">
        <v>20</v>
      </c>
      <c r="G2021" s="26">
        <v>26</v>
      </c>
      <c r="H2021" s="26">
        <v>19</v>
      </c>
      <c r="I2021" s="27">
        <v>45521</v>
      </c>
      <c r="J2021" s="26" t="s">
        <v>179</v>
      </c>
      <c r="K2021" s="26" t="s">
        <v>7443</v>
      </c>
      <c r="L2021" s="26">
        <v>44</v>
      </c>
      <c r="M2021" s="26" t="s">
        <v>23</v>
      </c>
      <c r="N2021" s="27">
        <v>45469</v>
      </c>
      <c r="O2021" s="26" t="s">
        <v>39</v>
      </c>
      <c r="P2021" s="26">
        <v>66.025400000000005</v>
      </c>
      <c r="Q2021" s="26">
        <v>14.624599999999999</v>
      </c>
      <c r="R2021" s="28">
        <f t="shared" si="94"/>
        <v>52</v>
      </c>
      <c r="S2021" t="str">
        <f t="shared" si="95"/>
        <v>0</v>
      </c>
      <c r="T2021" t="str">
        <f t="shared" si="93"/>
        <v>0</v>
      </c>
    </row>
    <row r="2022" spans="1:20" hidden="1" x14ac:dyDescent="0.3">
      <c r="A2022" s="23" t="s">
        <v>5617</v>
      </c>
      <c r="B2022" s="23" t="s">
        <v>5618</v>
      </c>
      <c r="C2022" s="23" t="s">
        <v>32</v>
      </c>
      <c r="D2022" s="23">
        <v>189.65</v>
      </c>
      <c r="E2022" s="23">
        <v>696</v>
      </c>
      <c r="F2022" s="23" t="s">
        <v>20</v>
      </c>
      <c r="G2022" s="23">
        <v>76</v>
      </c>
      <c r="H2022" s="23">
        <v>4</v>
      </c>
      <c r="I2022" s="24">
        <v>45212</v>
      </c>
      <c r="J2022" s="23" t="s">
        <v>210</v>
      </c>
      <c r="K2022" s="23" t="s">
        <v>5612</v>
      </c>
      <c r="L2022" s="23">
        <v>43</v>
      </c>
      <c r="M2022" s="23" t="s">
        <v>23</v>
      </c>
      <c r="N2022" s="24">
        <v>45080</v>
      </c>
      <c r="O2022" s="23" t="s">
        <v>77</v>
      </c>
      <c r="P2022" s="23">
        <v>51.123800000000003</v>
      </c>
      <c r="Q2022" s="23">
        <v>4.5805999999999996</v>
      </c>
      <c r="R2022" s="25">
        <f t="shared" si="94"/>
        <v>132</v>
      </c>
      <c r="S2022" t="str">
        <f t="shared" si="95"/>
        <v>0</v>
      </c>
      <c r="T2022" t="str">
        <f t="shared" si="93"/>
        <v>0</v>
      </c>
    </row>
    <row r="2023" spans="1:20" hidden="1" x14ac:dyDescent="0.3">
      <c r="A2023" s="26" t="s">
        <v>17</v>
      </c>
      <c r="B2023" s="26" t="s">
        <v>18</v>
      </c>
      <c r="C2023" s="26" t="s">
        <v>19</v>
      </c>
      <c r="D2023" s="26">
        <v>472.56</v>
      </c>
      <c r="E2023" s="26">
        <v>591</v>
      </c>
      <c r="F2023" s="26" t="s">
        <v>20</v>
      </c>
      <c r="G2023" s="26">
        <v>62</v>
      </c>
      <c r="H2023" s="26">
        <v>27</v>
      </c>
      <c r="I2023" s="27">
        <v>45431</v>
      </c>
      <c r="J2023" s="26" t="s">
        <v>21</v>
      </c>
      <c r="K2023" s="26" t="s">
        <v>22</v>
      </c>
      <c r="L2023" s="26">
        <v>14</v>
      </c>
      <c r="M2023" s="26" t="s">
        <v>23</v>
      </c>
      <c r="N2023" s="27">
        <v>45224</v>
      </c>
      <c r="O2023" s="26" t="s">
        <v>24</v>
      </c>
      <c r="P2023" s="26">
        <v>47.701000000000001</v>
      </c>
      <c r="Q2023" s="26">
        <v>10.0581</v>
      </c>
      <c r="R2023" s="28">
        <f t="shared" si="94"/>
        <v>207</v>
      </c>
      <c r="S2023" t="str">
        <f t="shared" si="95"/>
        <v>0</v>
      </c>
      <c r="T2023" t="str">
        <f t="shared" si="93"/>
        <v>0</v>
      </c>
    </row>
    <row r="2024" spans="1:20" hidden="1" x14ac:dyDescent="0.3">
      <c r="A2024" s="23" t="s">
        <v>5971</v>
      </c>
      <c r="B2024" s="23" t="s">
        <v>5972</v>
      </c>
      <c r="C2024" s="23" t="s">
        <v>36</v>
      </c>
      <c r="D2024" s="23">
        <v>573.26</v>
      </c>
      <c r="E2024" s="23">
        <v>12</v>
      </c>
      <c r="F2024" s="23" t="s">
        <v>27</v>
      </c>
      <c r="G2024" s="23">
        <v>44</v>
      </c>
      <c r="H2024" s="23">
        <v>13</v>
      </c>
      <c r="I2024" s="24">
        <v>45524</v>
      </c>
      <c r="J2024" s="23" t="s">
        <v>76</v>
      </c>
      <c r="K2024" s="23" t="s">
        <v>5973</v>
      </c>
      <c r="L2024" s="23">
        <v>40</v>
      </c>
      <c r="M2024" s="23" t="s">
        <v>23</v>
      </c>
      <c r="N2024" s="24">
        <v>45161</v>
      </c>
      <c r="O2024" s="23" t="s">
        <v>49</v>
      </c>
      <c r="P2024" s="23">
        <v>54.464500000000001</v>
      </c>
      <c r="Q2024" s="23">
        <v>22.9786</v>
      </c>
      <c r="R2024" s="25">
        <f t="shared" si="94"/>
        <v>363</v>
      </c>
      <c r="S2024" t="str">
        <f t="shared" si="95"/>
        <v>1</v>
      </c>
      <c r="T2024" t="str">
        <f t="shared" si="93"/>
        <v>1</v>
      </c>
    </row>
    <row r="2025" spans="1:20" hidden="1" x14ac:dyDescent="0.3">
      <c r="A2025" s="26" t="s">
        <v>5707</v>
      </c>
      <c r="B2025" s="26" t="s">
        <v>5708</v>
      </c>
      <c r="C2025" s="26" t="s">
        <v>55</v>
      </c>
      <c r="D2025" s="26">
        <v>458.24</v>
      </c>
      <c r="E2025" s="26">
        <v>498</v>
      </c>
      <c r="F2025" s="26" t="s">
        <v>20</v>
      </c>
      <c r="G2025" s="26">
        <v>13</v>
      </c>
      <c r="H2025" s="26">
        <v>6</v>
      </c>
      <c r="I2025" s="27">
        <v>45356</v>
      </c>
      <c r="J2025" s="26" t="s">
        <v>197</v>
      </c>
      <c r="K2025" s="26" t="s">
        <v>5702</v>
      </c>
      <c r="L2025" s="26">
        <v>34</v>
      </c>
      <c r="M2025" s="26" t="s">
        <v>23</v>
      </c>
      <c r="N2025" s="27">
        <v>45224</v>
      </c>
      <c r="O2025" s="26" t="s">
        <v>39</v>
      </c>
      <c r="P2025" s="26">
        <v>56.711199999999998</v>
      </c>
      <c r="Q2025" s="26">
        <v>20.848099999999999</v>
      </c>
      <c r="R2025" s="28">
        <f t="shared" si="94"/>
        <v>132</v>
      </c>
      <c r="S2025" t="str">
        <f t="shared" si="95"/>
        <v>0</v>
      </c>
      <c r="T2025" t="str">
        <f t="shared" si="93"/>
        <v>0</v>
      </c>
    </row>
    <row r="2026" spans="1:20" hidden="1" x14ac:dyDescent="0.3">
      <c r="A2026" s="23" t="s">
        <v>1351</v>
      </c>
      <c r="B2026" s="23" t="s">
        <v>1352</v>
      </c>
      <c r="C2026" s="23" t="s">
        <v>19</v>
      </c>
      <c r="D2026" s="23">
        <v>919.76</v>
      </c>
      <c r="E2026" s="23">
        <v>444</v>
      </c>
      <c r="F2026" s="23" t="s">
        <v>20</v>
      </c>
      <c r="G2026" s="23">
        <v>77</v>
      </c>
      <c r="H2026" s="23">
        <v>21</v>
      </c>
      <c r="I2026" s="24">
        <v>45383</v>
      </c>
      <c r="J2026" s="23" t="s">
        <v>80</v>
      </c>
      <c r="K2026" s="23" t="s">
        <v>1344</v>
      </c>
      <c r="L2026" s="23">
        <v>13</v>
      </c>
      <c r="M2026" s="23" t="s">
        <v>23</v>
      </c>
      <c r="N2026" s="24">
        <v>45182</v>
      </c>
      <c r="O2026" s="23" t="s">
        <v>84</v>
      </c>
      <c r="P2026" s="23">
        <v>52.9756</v>
      </c>
      <c r="Q2026" s="23">
        <v>4.3583999999999996</v>
      </c>
      <c r="R2026" s="25">
        <f t="shared" si="94"/>
        <v>201</v>
      </c>
      <c r="S2026" t="str">
        <f t="shared" si="95"/>
        <v>0</v>
      </c>
      <c r="T2026" t="str">
        <f t="shared" si="93"/>
        <v>0</v>
      </c>
    </row>
    <row r="2027" spans="1:20" hidden="1" x14ac:dyDescent="0.3">
      <c r="A2027" s="26" t="s">
        <v>2160</v>
      </c>
      <c r="B2027" s="26" t="s">
        <v>2161</v>
      </c>
      <c r="C2027" s="26" t="s">
        <v>36</v>
      </c>
      <c r="D2027" s="26">
        <v>291.85000000000002</v>
      </c>
      <c r="E2027" s="26">
        <v>825</v>
      </c>
      <c r="F2027" s="26" t="s">
        <v>47</v>
      </c>
      <c r="G2027" s="26">
        <v>20</v>
      </c>
      <c r="H2027" s="26">
        <v>26</v>
      </c>
      <c r="I2027" s="27">
        <v>45435</v>
      </c>
      <c r="J2027" s="26" t="s">
        <v>556</v>
      </c>
      <c r="K2027" s="26" t="s">
        <v>2157</v>
      </c>
      <c r="L2027" s="26">
        <v>9</v>
      </c>
      <c r="M2027" s="26" t="s">
        <v>38</v>
      </c>
      <c r="N2027" s="27">
        <v>45124</v>
      </c>
      <c r="O2027" s="26" t="s">
        <v>29</v>
      </c>
      <c r="P2027" s="26">
        <v>39.6785</v>
      </c>
      <c r="Q2027" s="26">
        <v>-0.34160000000000001</v>
      </c>
      <c r="R2027" s="28">
        <f t="shared" si="94"/>
        <v>311</v>
      </c>
      <c r="S2027" t="str">
        <f t="shared" si="95"/>
        <v>0</v>
      </c>
      <c r="T2027" t="str">
        <f t="shared" si="93"/>
        <v>0</v>
      </c>
    </row>
    <row r="2028" spans="1:20" hidden="1" x14ac:dyDescent="0.3">
      <c r="A2028" s="23" t="s">
        <v>9912</v>
      </c>
      <c r="B2028" s="23" t="s">
        <v>9913</v>
      </c>
      <c r="C2028" s="23" t="s">
        <v>72</v>
      </c>
      <c r="D2028" s="23">
        <v>664.72</v>
      </c>
      <c r="E2028" s="23">
        <v>339</v>
      </c>
      <c r="F2028" s="23" t="s">
        <v>20</v>
      </c>
      <c r="G2028" s="23">
        <v>53</v>
      </c>
      <c r="H2028" s="23">
        <v>13</v>
      </c>
      <c r="I2028" s="24">
        <v>45808</v>
      </c>
      <c r="J2028" s="23" t="s">
        <v>400</v>
      </c>
      <c r="K2028" s="23" t="s">
        <v>9905</v>
      </c>
      <c r="L2028" s="23">
        <v>11</v>
      </c>
      <c r="M2028" s="23" t="s">
        <v>38</v>
      </c>
      <c r="N2028" s="24">
        <v>45451</v>
      </c>
      <c r="O2028" s="23" t="s">
        <v>24</v>
      </c>
      <c r="P2028" s="23">
        <v>50.636699999999998</v>
      </c>
      <c r="Q2028" s="23">
        <v>6.9264999999999999</v>
      </c>
      <c r="R2028" s="25">
        <f t="shared" si="94"/>
        <v>357</v>
      </c>
      <c r="S2028" t="str">
        <f t="shared" si="95"/>
        <v>0</v>
      </c>
      <c r="T2028" t="str">
        <f t="shared" si="93"/>
        <v>0</v>
      </c>
    </row>
    <row r="2029" spans="1:20" hidden="1" x14ac:dyDescent="0.3">
      <c r="A2029" s="26" t="s">
        <v>2274</v>
      </c>
      <c r="B2029" s="26" t="s">
        <v>2275</v>
      </c>
      <c r="C2029" s="26" t="s">
        <v>36</v>
      </c>
      <c r="D2029" s="26">
        <v>121.17</v>
      </c>
      <c r="E2029" s="26">
        <v>323</v>
      </c>
      <c r="F2029" s="26" t="s">
        <v>20</v>
      </c>
      <c r="G2029" s="26">
        <v>69</v>
      </c>
      <c r="H2029" s="26">
        <v>26</v>
      </c>
      <c r="I2029" s="27">
        <v>45825</v>
      </c>
      <c r="J2029" s="26" t="s">
        <v>201</v>
      </c>
      <c r="K2029" s="26" t="s">
        <v>2269</v>
      </c>
      <c r="L2029" s="26">
        <v>40</v>
      </c>
      <c r="M2029" s="26" t="s">
        <v>23</v>
      </c>
      <c r="N2029" s="27">
        <v>45688</v>
      </c>
      <c r="O2029" s="26" t="s">
        <v>138</v>
      </c>
      <c r="P2029" s="26">
        <v>48.217599999999997</v>
      </c>
      <c r="Q2029" s="26">
        <v>8.2098999999999993</v>
      </c>
      <c r="R2029" s="28">
        <f t="shared" si="94"/>
        <v>137</v>
      </c>
      <c r="S2029" t="str">
        <f t="shared" si="95"/>
        <v>0</v>
      </c>
      <c r="T2029" t="str">
        <f t="shared" si="93"/>
        <v>0</v>
      </c>
    </row>
    <row r="2030" spans="1:20" hidden="1" x14ac:dyDescent="0.3">
      <c r="A2030" s="23" t="s">
        <v>4190</v>
      </c>
      <c r="B2030" s="23" t="s">
        <v>4191</v>
      </c>
      <c r="C2030" s="23" t="s">
        <v>42</v>
      </c>
      <c r="D2030" s="23">
        <v>398.36</v>
      </c>
      <c r="E2030" s="23">
        <v>595</v>
      </c>
      <c r="F2030" s="23" t="s">
        <v>20</v>
      </c>
      <c r="G2030" s="23">
        <v>79</v>
      </c>
      <c r="H2030" s="23">
        <v>23</v>
      </c>
      <c r="I2030" s="24">
        <v>45800</v>
      </c>
      <c r="J2030" s="23" t="s">
        <v>328</v>
      </c>
      <c r="K2030" s="23" t="s">
        <v>4183</v>
      </c>
      <c r="L2030" s="23">
        <v>5</v>
      </c>
      <c r="M2030" s="23" t="s">
        <v>23</v>
      </c>
      <c r="N2030" s="24">
        <v>45605</v>
      </c>
      <c r="O2030" s="23" t="s">
        <v>112</v>
      </c>
      <c r="P2030" s="23">
        <v>55.6419</v>
      </c>
      <c r="Q2030" s="23">
        <v>-0.46200000000000002</v>
      </c>
      <c r="R2030" s="25">
        <f t="shared" si="94"/>
        <v>195</v>
      </c>
      <c r="S2030" t="str">
        <f t="shared" si="95"/>
        <v>0</v>
      </c>
      <c r="T2030" t="str">
        <f t="shared" si="93"/>
        <v>0</v>
      </c>
    </row>
    <row r="2031" spans="1:20" hidden="1" x14ac:dyDescent="0.3">
      <c r="A2031" s="26" t="s">
        <v>6153</v>
      </c>
      <c r="B2031" s="26" t="s">
        <v>6154</v>
      </c>
      <c r="C2031" s="26" t="s">
        <v>19</v>
      </c>
      <c r="D2031" s="26">
        <v>743.58</v>
      </c>
      <c r="E2031" s="26">
        <v>597</v>
      </c>
      <c r="F2031" s="26" t="s">
        <v>20</v>
      </c>
      <c r="G2031" s="26">
        <v>71</v>
      </c>
      <c r="H2031" s="26">
        <v>22</v>
      </c>
      <c r="I2031" s="27">
        <v>45470</v>
      </c>
      <c r="J2031" s="26" t="s">
        <v>224</v>
      </c>
      <c r="K2031" s="26" t="s">
        <v>6152</v>
      </c>
      <c r="L2031" s="26">
        <v>31</v>
      </c>
      <c r="M2031" s="26" t="s">
        <v>23</v>
      </c>
      <c r="N2031" s="27">
        <v>45106</v>
      </c>
      <c r="O2031" s="26" t="s">
        <v>112</v>
      </c>
      <c r="P2031" s="26">
        <v>53.053600000000003</v>
      </c>
      <c r="Q2031" s="26">
        <v>-6.3680000000000003</v>
      </c>
      <c r="R2031" s="28">
        <f t="shared" si="94"/>
        <v>364</v>
      </c>
      <c r="S2031" t="str">
        <f t="shared" si="95"/>
        <v>0</v>
      </c>
      <c r="T2031" t="str">
        <f t="shared" si="93"/>
        <v>0</v>
      </c>
    </row>
    <row r="2032" spans="1:20" x14ac:dyDescent="0.3">
      <c r="A2032" s="23" t="s">
        <v>1699</v>
      </c>
      <c r="B2032" s="23" t="s">
        <v>1700</v>
      </c>
      <c r="C2032" s="23" t="s">
        <v>19</v>
      </c>
      <c r="D2032" s="23">
        <v>232.57</v>
      </c>
      <c r="E2032" s="23">
        <v>156</v>
      </c>
      <c r="F2032" s="23" t="s">
        <v>27</v>
      </c>
      <c r="G2032" s="23">
        <v>41</v>
      </c>
      <c r="H2032" s="23">
        <v>16</v>
      </c>
      <c r="I2032" s="24">
        <v>45372</v>
      </c>
      <c r="J2032" s="23" t="s">
        <v>93</v>
      </c>
      <c r="K2032" s="23" t="s">
        <v>1696</v>
      </c>
      <c r="L2032" s="23">
        <v>16</v>
      </c>
      <c r="M2032" s="23" t="s">
        <v>23</v>
      </c>
      <c r="N2032" s="24">
        <v>45303</v>
      </c>
      <c r="O2032" s="23" t="s">
        <v>77</v>
      </c>
      <c r="P2032" s="23">
        <v>50.785499999999999</v>
      </c>
      <c r="Q2032" s="23">
        <v>3.7783000000000002</v>
      </c>
      <c r="R2032" s="25">
        <f t="shared" si="94"/>
        <v>69</v>
      </c>
      <c r="S2032" t="str">
        <f t="shared" si="95"/>
        <v>0</v>
      </c>
      <c r="T2032" t="str">
        <f t="shared" si="93"/>
        <v>0</v>
      </c>
    </row>
    <row r="2033" spans="1:20" hidden="1" x14ac:dyDescent="0.3">
      <c r="A2033" s="26" t="s">
        <v>2193</v>
      </c>
      <c r="B2033" s="26" t="s">
        <v>2194</v>
      </c>
      <c r="C2033" s="26" t="s">
        <v>32</v>
      </c>
      <c r="D2033" s="26">
        <v>593.87</v>
      </c>
      <c r="E2033" s="26">
        <v>655</v>
      </c>
      <c r="F2033" s="26" t="s">
        <v>20</v>
      </c>
      <c r="G2033" s="26">
        <v>55</v>
      </c>
      <c r="H2033" s="26">
        <v>20</v>
      </c>
      <c r="I2033" s="27">
        <v>45305</v>
      </c>
      <c r="J2033" s="26" t="s">
        <v>201</v>
      </c>
      <c r="K2033" s="26" t="s">
        <v>2188</v>
      </c>
      <c r="L2033" s="26">
        <v>20</v>
      </c>
      <c r="M2033" s="26" t="s">
        <v>23</v>
      </c>
      <c r="N2033" s="27">
        <v>45277</v>
      </c>
      <c r="O2033" s="26" t="s">
        <v>49</v>
      </c>
      <c r="P2033" s="26">
        <v>53.988399999999999</v>
      </c>
      <c r="Q2033" s="26">
        <v>15.3263</v>
      </c>
      <c r="R2033" s="28">
        <f t="shared" si="94"/>
        <v>28</v>
      </c>
      <c r="S2033" t="str">
        <f t="shared" si="95"/>
        <v>0</v>
      </c>
      <c r="T2033" t="str">
        <f t="shared" si="93"/>
        <v>0</v>
      </c>
    </row>
    <row r="2034" spans="1:20" hidden="1" x14ac:dyDescent="0.3">
      <c r="A2034" s="23" t="s">
        <v>2851</v>
      </c>
      <c r="B2034" s="23" t="s">
        <v>2852</v>
      </c>
      <c r="C2034" s="23" t="s">
        <v>19</v>
      </c>
      <c r="D2034" s="23">
        <v>161.9</v>
      </c>
      <c r="E2034" s="23">
        <v>574</v>
      </c>
      <c r="F2034" s="23" t="s">
        <v>20</v>
      </c>
      <c r="G2034" s="23">
        <v>32</v>
      </c>
      <c r="H2034" s="23">
        <v>27</v>
      </c>
      <c r="I2034" s="24">
        <v>45414</v>
      </c>
      <c r="J2034" s="23" t="s">
        <v>134</v>
      </c>
      <c r="K2034" s="23" t="s">
        <v>2846</v>
      </c>
      <c r="L2034" s="23">
        <v>12</v>
      </c>
      <c r="M2034" s="23" t="s">
        <v>23</v>
      </c>
      <c r="N2034" s="24">
        <v>45400</v>
      </c>
      <c r="O2034" s="23" t="s">
        <v>77</v>
      </c>
      <c r="P2034" s="23">
        <v>50.366900000000001</v>
      </c>
      <c r="Q2034" s="23">
        <v>4.0472000000000001</v>
      </c>
      <c r="R2034" s="25">
        <f t="shared" si="94"/>
        <v>14</v>
      </c>
      <c r="S2034" t="str">
        <f t="shared" si="95"/>
        <v>0</v>
      </c>
      <c r="T2034" t="str">
        <f t="shared" si="93"/>
        <v>0</v>
      </c>
    </row>
    <row r="2035" spans="1:20" hidden="1" x14ac:dyDescent="0.3">
      <c r="A2035" s="26" t="s">
        <v>10605</v>
      </c>
      <c r="B2035" s="26" t="s">
        <v>10606</v>
      </c>
      <c r="C2035" s="26" t="s">
        <v>65</v>
      </c>
      <c r="D2035" s="26">
        <v>111.67</v>
      </c>
      <c r="E2035" s="26">
        <v>430</v>
      </c>
      <c r="F2035" s="26" t="s">
        <v>20</v>
      </c>
      <c r="G2035" s="26">
        <v>46</v>
      </c>
      <c r="H2035" s="26">
        <v>10</v>
      </c>
      <c r="I2035" s="27">
        <v>45193</v>
      </c>
      <c r="J2035" s="26" t="s">
        <v>321</v>
      </c>
      <c r="K2035" s="26" t="s">
        <v>10604</v>
      </c>
      <c r="L2035" s="26">
        <v>29</v>
      </c>
      <c r="M2035" s="26" t="s">
        <v>38</v>
      </c>
      <c r="N2035" s="27">
        <v>45177</v>
      </c>
      <c r="O2035" s="26" t="s">
        <v>138</v>
      </c>
      <c r="P2035" s="26">
        <v>50.492899999999999</v>
      </c>
      <c r="Q2035" s="26">
        <v>-2.8641999999999999</v>
      </c>
      <c r="R2035" s="28">
        <f t="shared" si="94"/>
        <v>16</v>
      </c>
      <c r="S2035" t="str">
        <f t="shared" si="95"/>
        <v>0</v>
      </c>
      <c r="T2035" t="str">
        <f t="shared" si="93"/>
        <v>0</v>
      </c>
    </row>
    <row r="2036" spans="1:20" hidden="1" x14ac:dyDescent="0.3">
      <c r="A2036" s="23" t="s">
        <v>3800</v>
      </c>
      <c r="B2036" s="23" t="s">
        <v>3801</v>
      </c>
      <c r="C2036" s="23" t="s">
        <v>32</v>
      </c>
      <c r="D2036" s="23">
        <v>528</v>
      </c>
      <c r="E2036" s="23">
        <v>554</v>
      </c>
      <c r="F2036" s="23" t="s">
        <v>20</v>
      </c>
      <c r="G2036" s="23">
        <v>99</v>
      </c>
      <c r="H2036" s="23">
        <v>9</v>
      </c>
      <c r="I2036" s="24">
        <v>45488</v>
      </c>
      <c r="J2036" s="23" t="s">
        <v>218</v>
      </c>
      <c r="K2036" s="23" t="s">
        <v>3799</v>
      </c>
      <c r="L2036" s="23">
        <v>17</v>
      </c>
      <c r="M2036" s="23" t="s">
        <v>23</v>
      </c>
      <c r="N2036" s="24">
        <v>45279</v>
      </c>
      <c r="O2036" s="23" t="s">
        <v>44</v>
      </c>
      <c r="P2036" s="23">
        <v>36.703400000000002</v>
      </c>
      <c r="Q2036" s="23">
        <v>9.4331999999999994</v>
      </c>
      <c r="R2036" s="25">
        <f t="shared" si="94"/>
        <v>209</v>
      </c>
      <c r="S2036" t="str">
        <f t="shared" si="95"/>
        <v>0</v>
      </c>
      <c r="T2036" t="str">
        <f t="shared" ref="T2036:T2099" si="96">IF(E2036&lt;G2036,"1","0")</f>
        <v>0</v>
      </c>
    </row>
    <row r="2037" spans="1:20" hidden="1" x14ac:dyDescent="0.3">
      <c r="A2037" s="26" t="s">
        <v>10640</v>
      </c>
      <c r="B2037" s="26" t="s">
        <v>10641</v>
      </c>
      <c r="C2037" s="26" t="s">
        <v>72</v>
      </c>
      <c r="D2037" s="26">
        <v>678.26</v>
      </c>
      <c r="E2037" s="26">
        <v>406</v>
      </c>
      <c r="F2037" s="26" t="s">
        <v>20</v>
      </c>
      <c r="G2037" s="26">
        <v>84</v>
      </c>
      <c r="H2037" s="26">
        <v>7</v>
      </c>
      <c r="I2037" s="27">
        <v>45914</v>
      </c>
      <c r="J2037" s="26" t="s">
        <v>197</v>
      </c>
      <c r="K2037" s="26" t="s">
        <v>10635</v>
      </c>
      <c r="L2037" s="26">
        <v>45</v>
      </c>
      <c r="M2037" s="26" t="s">
        <v>23</v>
      </c>
      <c r="N2037" s="27">
        <v>45577</v>
      </c>
      <c r="O2037" s="26" t="s">
        <v>49</v>
      </c>
      <c r="P2037" s="26">
        <v>53.757599999999996</v>
      </c>
      <c r="Q2037" s="26">
        <v>16.193200000000001</v>
      </c>
      <c r="R2037" s="28">
        <f t="shared" si="94"/>
        <v>337</v>
      </c>
      <c r="S2037" t="str">
        <f t="shared" si="95"/>
        <v>0</v>
      </c>
      <c r="T2037" t="str">
        <f t="shared" si="96"/>
        <v>0</v>
      </c>
    </row>
    <row r="2038" spans="1:20" x14ac:dyDescent="0.3">
      <c r="A2038" s="23" t="s">
        <v>10817</v>
      </c>
      <c r="B2038" s="23" t="s">
        <v>10818</v>
      </c>
      <c r="C2038" s="23" t="s">
        <v>65</v>
      </c>
      <c r="D2038" s="23">
        <v>122.23</v>
      </c>
      <c r="E2038" s="23">
        <v>157</v>
      </c>
      <c r="F2038" s="23" t="s">
        <v>27</v>
      </c>
      <c r="G2038" s="23">
        <v>67</v>
      </c>
      <c r="H2038" s="23">
        <v>17</v>
      </c>
      <c r="I2038" s="24">
        <v>45552</v>
      </c>
      <c r="J2038" s="23" t="s">
        <v>28</v>
      </c>
      <c r="K2038" s="23" t="s">
        <v>10816</v>
      </c>
      <c r="L2038" s="23">
        <v>14</v>
      </c>
      <c r="M2038" s="23" t="s">
        <v>23</v>
      </c>
      <c r="N2038" s="24">
        <v>45494</v>
      </c>
      <c r="O2038" s="23" t="s">
        <v>90</v>
      </c>
      <c r="P2038" s="23">
        <v>47.026299999999999</v>
      </c>
      <c r="Q2038" s="23">
        <v>10.5002</v>
      </c>
      <c r="R2038" s="25">
        <f t="shared" si="94"/>
        <v>58</v>
      </c>
      <c r="S2038" t="str">
        <f t="shared" si="95"/>
        <v>0</v>
      </c>
      <c r="T2038" t="str">
        <f t="shared" si="96"/>
        <v>0</v>
      </c>
    </row>
    <row r="2039" spans="1:20" x14ac:dyDescent="0.3">
      <c r="A2039" s="26" t="s">
        <v>4761</v>
      </c>
      <c r="B2039" s="26" t="s">
        <v>4762</v>
      </c>
      <c r="C2039" s="26" t="s">
        <v>32</v>
      </c>
      <c r="D2039" s="26">
        <v>918.6</v>
      </c>
      <c r="E2039" s="26">
        <v>184</v>
      </c>
      <c r="F2039" s="26" t="s">
        <v>27</v>
      </c>
      <c r="G2039" s="26">
        <v>94</v>
      </c>
      <c r="H2039" s="26">
        <v>24</v>
      </c>
      <c r="I2039" s="27">
        <v>45775</v>
      </c>
      <c r="J2039" s="26" t="s">
        <v>76</v>
      </c>
      <c r="K2039" s="26" t="s">
        <v>4760</v>
      </c>
      <c r="L2039" s="26">
        <v>44</v>
      </c>
      <c r="M2039" s="26" t="s">
        <v>23</v>
      </c>
      <c r="N2039" s="27">
        <v>45430</v>
      </c>
      <c r="O2039" s="26" t="s">
        <v>44</v>
      </c>
      <c r="P2039" s="26">
        <v>44.112099999999998</v>
      </c>
      <c r="Q2039" s="26">
        <v>7.4231999999999996</v>
      </c>
      <c r="R2039" s="28">
        <f t="shared" si="94"/>
        <v>345</v>
      </c>
      <c r="S2039" t="str">
        <f t="shared" si="95"/>
        <v>0</v>
      </c>
      <c r="T2039" t="str">
        <f t="shared" si="96"/>
        <v>0</v>
      </c>
    </row>
    <row r="2040" spans="1:20" hidden="1" x14ac:dyDescent="0.3">
      <c r="A2040" s="23" t="s">
        <v>10863</v>
      </c>
      <c r="B2040" s="23" t="s">
        <v>10864</v>
      </c>
      <c r="C2040" s="23" t="s">
        <v>55</v>
      </c>
      <c r="D2040" s="23">
        <v>233.51</v>
      </c>
      <c r="E2040" s="23">
        <v>797</v>
      </c>
      <c r="F2040" s="23" t="s">
        <v>47</v>
      </c>
      <c r="G2040" s="23">
        <v>52</v>
      </c>
      <c r="H2040" s="23">
        <v>20</v>
      </c>
      <c r="I2040" s="24">
        <v>45310</v>
      </c>
      <c r="J2040" s="23" t="s">
        <v>33</v>
      </c>
      <c r="K2040" s="23" t="s">
        <v>10860</v>
      </c>
      <c r="L2040" s="23">
        <v>37</v>
      </c>
      <c r="M2040" s="23" t="s">
        <v>38</v>
      </c>
      <c r="N2040" s="24">
        <v>45093</v>
      </c>
      <c r="O2040" s="23" t="s">
        <v>49</v>
      </c>
      <c r="P2040" s="23">
        <v>50.920999999999999</v>
      </c>
      <c r="Q2040" s="23">
        <v>16.925000000000001</v>
      </c>
      <c r="R2040" s="25">
        <f t="shared" si="94"/>
        <v>217</v>
      </c>
      <c r="S2040" t="str">
        <f t="shared" si="95"/>
        <v>0</v>
      </c>
      <c r="T2040" t="str">
        <f t="shared" si="96"/>
        <v>0</v>
      </c>
    </row>
    <row r="2041" spans="1:20" hidden="1" x14ac:dyDescent="0.3">
      <c r="A2041" s="26" t="s">
        <v>855</v>
      </c>
      <c r="B2041" s="26" t="s">
        <v>856</v>
      </c>
      <c r="C2041" s="26" t="s">
        <v>72</v>
      </c>
      <c r="D2041" s="26">
        <v>128.78</v>
      </c>
      <c r="E2041" s="26">
        <v>490</v>
      </c>
      <c r="F2041" s="26" t="s">
        <v>20</v>
      </c>
      <c r="G2041" s="26">
        <v>97</v>
      </c>
      <c r="H2041" s="26">
        <v>7</v>
      </c>
      <c r="I2041" s="27">
        <v>46080</v>
      </c>
      <c r="J2041" s="26" t="s">
        <v>154</v>
      </c>
      <c r="K2041" s="26" t="s">
        <v>854</v>
      </c>
      <c r="L2041" s="26">
        <v>39</v>
      </c>
      <c r="M2041" s="26" t="s">
        <v>38</v>
      </c>
      <c r="N2041" s="27">
        <v>45721</v>
      </c>
      <c r="O2041" s="26" t="s">
        <v>49</v>
      </c>
      <c r="P2041" s="26">
        <v>52.219900000000003</v>
      </c>
      <c r="Q2041" s="26">
        <v>21.404199999999999</v>
      </c>
      <c r="R2041" s="28">
        <f t="shared" si="94"/>
        <v>359</v>
      </c>
      <c r="S2041" t="str">
        <f t="shared" si="95"/>
        <v>0</v>
      </c>
      <c r="T2041" t="str">
        <f t="shared" si="96"/>
        <v>0</v>
      </c>
    </row>
    <row r="2042" spans="1:20" hidden="1" x14ac:dyDescent="0.3">
      <c r="A2042" s="23" t="s">
        <v>3458</v>
      </c>
      <c r="B2042" s="23" t="s">
        <v>3459</v>
      </c>
      <c r="C2042" s="23" t="s">
        <v>32</v>
      </c>
      <c r="D2042" s="23">
        <v>210.67</v>
      </c>
      <c r="E2042" s="23">
        <v>834</v>
      </c>
      <c r="F2042" s="23" t="s">
        <v>47</v>
      </c>
      <c r="G2042" s="23">
        <v>24</v>
      </c>
      <c r="H2042" s="23">
        <v>27</v>
      </c>
      <c r="I2042" s="24">
        <v>45601</v>
      </c>
      <c r="J2042" s="23" t="s">
        <v>163</v>
      </c>
      <c r="K2042" s="23" t="s">
        <v>3460</v>
      </c>
      <c r="L2042" s="23">
        <v>41</v>
      </c>
      <c r="M2042" s="23" t="s">
        <v>23</v>
      </c>
      <c r="N2042" s="24">
        <v>45358</v>
      </c>
      <c r="O2042" s="23" t="s">
        <v>138</v>
      </c>
      <c r="P2042" s="23">
        <v>46.522199999999998</v>
      </c>
      <c r="Q2042" s="23">
        <v>8.4930000000000003</v>
      </c>
      <c r="R2042" s="25">
        <f t="shared" si="94"/>
        <v>243</v>
      </c>
      <c r="S2042" t="str">
        <f t="shared" si="95"/>
        <v>0</v>
      </c>
      <c r="T2042" t="str">
        <f t="shared" si="96"/>
        <v>0</v>
      </c>
    </row>
    <row r="2043" spans="1:20" hidden="1" x14ac:dyDescent="0.3">
      <c r="A2043" s="26" t="s">
        <v>9037</v>
      </c>
      <c r="B2043" s="26" t="s">
        <v>9038</v>
      </c>
      <c r="C2043" s="26" t="s">
        <v>55</v>
      </c>
      <c r="D2043" s="26">
        <v>177.88</v>
      </c>
      <c r="E2043" s="26">
        <v>951</v>
      </c>
      <c r="F2043" s="26" t="s">
        <v>47</v>
      </c>
      <c r="G2043" s="26">
        <v>76</v>
      </c>
      <c r="H2043" s="26">
        <v>2</v>
      </c>
      <c r="I2043" s="27">
        <v>45916</v>
      </c>
      <c r="J2043" s="26" t="s">
        <v>61</v>
      </c>
      <c r="K2043" s="26" t="s">
        <v>9030</v>
      </c>
      <c r="L2043" s="26">
        <v>43</v>
      </c>
      <c r="M2043" s="26" t="s">
        <v>23</v>
      </c>
      <c r="N2043" s="27">
        <v>45590</v>
      </c>
      <c r="O2043" s="26" t="s">
        <v>84</v>
      </c>
      <c r="P2043" s="26">
        <v>53.368899999999996</v>
      </c>
      <c r="Q2043" s="26">
        <v>4.7096999999999998</v>
      </c>
      <c r="R2043" s="28">
        <f t="shared" si="94"/>
        <v>326</v>
      </c>
      <c r="S2043" t="str">
        <f t="shared" si="95"/>
        <v>0</v>
      </c>
      <c r="T2043" t="str">
        <f t="shared" si="96"/>
        <v>0</v>
      </c>
    </row>
    <row r="2044" spans="1:20" hidden="1" x14ac:dyDescent="0.3">
      <c r="A2044" s="23" t="s">
        <v>2176</v>
      </c>
      <c r="B2044" s="23" t="s">
        <v>2177</v>
      </c>
      <c r="C2044" s="23" t="s">
        <v>32</v>
      </c>
      <c r="D2044" s="23">
        <v>99.77</v>
      </c>
      <c r="E2044" s="23">
        <v>535</v>
      </c>
      <c r="F2044" s="23" t="s">
        <v>20</v>
      </c>
      <c r="G2044" s="23">
        <v>11</v>
      </c>
      <c r="H2044" s="23">
        <v>28</v>
      </c>
      <c r="I2044" s="24">
        <v>45337</v>
      </c>
      <c r="J2044" s="23" t="s">
        <v>134</v>
      </c>
      <c r="K2044" s="23" t="s">
        <v>2175</v>
      </c>
      <c r="L2044" s="23">
        <v>32</v>
      </c>
      <c r="M2044" s="23" t="s">
        <v>23</v>
      </c>
      <c r="N2044" s="24">
        <v>45120</v>
      </c>
      <c r="O2044" s="23" t="s">
        <v>138</v>
      </c>
      <c r="P2044" s="23">
        <v>48.921300000000002</v>
      </c>
      <c r="Q2044" s="23">
        <v>5.6864999999999997</v>
      </c>
      <c r="R2044" s="25">
        <f t="shared" si="94"/>
        <v>217</v>
      </c>
      <c r="S2044" t="str">
        <f t="shared" si="95"/>
        <v>0</v>
      </c>
      <c r="T2044" t="str">
        <f t="shared" si="96"/>
        <v>0</v>
      </c>
    </row>
    <row r="2045" spans="1:20" hidden="1" x14ac:dyDescent="0.3">
      <c r="A2045" s="26" t="s">
        <v>9979</v>
      </c>
      <c r="B2045" s="26" t="s">
        <v>9980</v>
      </c>
      <c r="C2045" s="26" t="s">
        <v>55</v>
      </c>
      <c r="D2045" s="26">
        <v>799.86</v>
      </c>
      <c r="E2045" s="26">
        <v>356</v>
      </c>
      <c r="F2045" s="26" t="s">
        <v>20</v>
      </c>
      <c r="G2045" s="26">
        <v>80</v>
      </c>
      <c r="H2045" s="26">
        <v>19</v>
      </c>
      <c r="I2045" s="27">
        <v>45441</v>
      </c>
      <c r="J2045" s="26" t="s">
        <v>268</v>
      </c>
      <c r="K2045" s="26" t="s">
        <v>9981</v>
      </c>
      <c r="L2045" s="26">
        <v>20</v>
      </c>
      <c r="M2045" s="26" t="s">
        <v>23</v>
      </c>
      <c r="N2045" s="27">
        <v>45377</v>
      </c>
      <c r="O2045" s="26" t="s">
        <v>49</v>
      </c>
      <c r="P2045" s="26">
        <v>54.179200000000002</v>
      </c>
      <c r="Q2045" s="26">
        <v>18.5794</v>
      </c>
      <c r="R2045" s="28">
        <f t="shared" si="94"/>
        <v>64</v>
      </c>
      <c r="S2045" t="str">
        <f t="shared" si="95"/>
        <v>0</v>
      </c>
      <c r="T2045" t="str">
        <f t="shared" si="96"/>
        <v>0</v>
      </c>
    </row>
    <row r="2046" spans="1:20" hidden="1" x14ac:dyDescent="0.3">
      <c r="A2046" s="23" t="s">
        <v>4438</v>
      </c>
      <c r="B2046" s="23" t="s">
        <v>4439</v>
      </c>
      <c r="C2046" s="23" t="s">
        <v>65</v>
      </c>
      <c r="D2046" s="23">
        <v>500.58</v>
      </c>
      <c r="E2046" s="23">
        <v>716</v>
      </c>
      <c r="F2046" s="23" t="s">
        <v>47</v>
      </c>
      <c r="G2046" s="23">
        <v>14</v>
      </c>
      <c r="H2046" s="23">
        <v>1</v>
      </c>
      <c r="I2046" s="24">
        <v>45739</v>
      </c>
      <c r="J2046" s="23" t="s">
        <v>360</v>
      </c>
      <c r="K2046" s="23" t="s">
        <v>4435</v>
      </c>
      <c r="L2046" s="23">
        <v>12</v>
      </c>
      <c r="M2046" s="23" t="s">
        <v>23</v>
      </c>
      <c r="N2046" s="24">
        <v>45577</v>
      </c>
      <c r="O2046" s="23" t="s">
        <v>24</v>
      </c>
      <c r="P2046" s="23">
        <v>51.331600000000002</v>
      </c>
      <c r="Q2046" s="23">
        <v>9.6835000000000004</v>
      </c>
      <c r="R2046" s="25">
        <f t="shared" si="94"/>
        <v>162</v>
      </c>
      <c r="S2046" t="str">
        <f t="shared" si="95"/>
        <v>0</v>
      </c>
      <c r="T2046" t="str">
        <f t="shared" si="96"/>
        <v>0</v>
      </c>
    </row>
    <row r="2047" spans="1:20" hidden="1" x14ac:dyDescent="0.3">
      <c r="A2047" s="26" t="s">
        <v>10031</v>
      </c>
      <c r="B2047" s="26" t="s">
        <v>10032</v>
      </c>
      <c r="C2047" s="26" t="s">
        <v>72</v>
      </c>
      <c r="D2047" s="26">
        <v>394.63</v>
      </c>
      <c r="E2047" s="26">
        <v>361</v>
      </c>
      <c r="F2047" s="26" t="s">
        <v>20</v>
      </c>
      <c r="G2047" s="26">
        <v>62</v>
      </c>
      <c r="H2047" s="26">
        <v>2</v>
      </c>
      <c r="I2047" s="27">
        <v>45933</v>
      </c>
      <c r="J2047" s="26" t="s">
        <v>134</v>
      </c>
      <c r="K2047" s="26" t="s">
        <v>10028</v>
      </c>
      <c r="L2047" s="26">
        <v>37</v>
      </c>
      <c r="M2047" s="26" t="s">
        <v>23</v>
      </c>
      <c r="N2047" s="27">
        <v>45717</v>
      </c>
      <c r="O2047" s="26" t="s">
        <v>44</v>
      </c>
      <c r="P2047" s="26">
        <v>45.529000000000003</v>
      </c>
      <c r="Q2047" s="26">
        <v>9.3335000000000008</v>
      </c>
      <c r="R2047" s="28">
        <f t="shared" si="94"/>
        <v>216</v>
      </c>
      <c r="S2047" t="str">
        <f t="shared" si="95"/>
        <v>0</v>
      </c>
      <c r="T2047" t="str">
        <f t="shared" si="96"/>
        <v>0</v>
      </c>
    </row>
    <row r="2048" spans="1:20" x14ac:dyDescent="0.3">
      <c r="A2048" s="23" t="s">
        <v>9454</v>
      </c>
      <c r="B2048" s="23" t="s">
        <v>9455</v>
      </c>
      <c r="C2048" s="23" t="s">
        <v>72</v>
      </c>
      <c r="D2048" s="23">
        <v>951.12</v>
      </c>
      <c r="E2048" s="23">
        <v>223</v>
      </c>
      <c r="F2048" s="23" t="s">
        <v>27</v>
      </c>
      <c r="G2048" s="23">
        <v>54</v>
      </c>
      <c r="H2048" s="23">
        <v>27</v>
      </c>
      <c r="I2048" s="24">
        <v>45230</v>
      </c>
      <c r="J2048" s="23" t="s">
        <v>400</v>
      </c>
      <c r="K2048" s="23" t="s">
        <v>9449</v>
      </c>
      <c r="L2048" s="23">
        <v>39</v>
      </c>
      <c r="M2048" s="23" t="s">
        <v>23</v>
      </c>
      <c r="N2048" s="24">
        <v>45174</v>
      </c>
      <c r="O2048" s="23" t="s">
        <v>138</v>
      </c>
      <c r="P2048" s="23">
        <v>43.649099999999997</v>
      </c>
      <c r="Q2048" s="23">
        <v>0.34</v>
      </c>
      <c r="R2048" s="25">
        <f t="shared" si="94"/>
        <v>56</v>
      </c>
      <c r="S2048" t="str">
        <f t="shared" si="95"/>
        <v>0</v>
      </c>
      <c r="T2048" t="str">
        <f t="shared" si="96"/>
        <v>0</v>
      </c>
    </row>
    <row r="2049" spans="1:20" hidden="1" x14ac:dyDescent="0.3">
      <c r="A2049" s="26" t="s">
        <v>3425</v>
      </c>
      <c r="B2049" s="26" t="s">
        <v>3426</v>
      </c>
      <c r="C2049" s="26" t="s">
        <v>32</v>
      </c>
      <c r="D2049" s="26">
        <v>377.3</v>
      </c>
      <c r="E2049" s="26">
        <v>612</v>
      </c>
      <c r="F2049" s="26" t="s">
        <v>20</v>
      </c>
      <c r="G2049" s="26">
        <v>50</v>
      </c>
      <c r="H2049" s="26">
        <v>5</v>
      </c>
      <c r="I2049" s="27">
        <v>45446</v>
      </c>
      <c r="J2049" s="26" t="s">
        <v>61</v>
      </c>
      <c r="K2049" s="26" t="s">
        <v>3420</v>
      </c>
      <c r="L2049" s="26">
        <v>42</v>
      </c>
      <c r="M2049" s="26" t="s">
        <v>23</v>
      </c>
      <c r="N2049" s="27">
        <v>45388</v>
      </c>
      <c r="O2049" s="26" t="s">
        <v>84</v>
      </c>
      <c r="P2049" s="26">
        <v>51.421900000000001</v>
      </c>
      <c r="Q2049" s="26">
        <v>5.4878999999999998</v>
      </c>
      <c r="R2049" s="28">
        <f t="shared" si="94"/>
        <v>58</v>
      </c>
      <c r="S2049" t="str">
        <f t="shared" si="95"/>
        <v>0</v>
      </c>
      <c r="T2049" t="str">
        <f t="shared" si="96"/>
        <v>0</v>
      </c>
    </row>
    <row r="2050" spans="1:20" x14ac:dyDescent="0.3">
      <c r="A2050" s="23" t="s">
        <v>2505</v>
      </c>
      <c r="B2050" s="23" t="s">
        <v>2506</v>
      </c>
      <c r="C2050" s="23" t="s">
        <v>42</v>
      </c>
      <c r="D2050" s="23">
        <v>175.3</v>
      </c>
      <c r="E2050" s="23">
        <v>203</v>
      </c>
      <c r="F2050" s="23" t="s">
        <v>27</v>
      </c>
      <c r="G2050" s="23">
        <v>72</v>
      </c>
      <c r="H2050" s="23">
        <v>18</v>
      </c>
      <c r="I2050" s="24">
        <v>45635</v>
      </c>
      <c r="J2050" s="23" t="s">
        <v>556</v>
      </c>
      <c r="K2050" s="23" t="s">
        <v>2504</v>
      </c>
      <c r="L2050" s="23">
        <v>16</v>
      </c>
      <c r="M2050" s="23" t="s">
        <v>23</v>
      </c>
      <c r="N2050" s="24">
        <v>45580</v>
      </c>
      <c r="O2050" s="23" t="s">
        <v>29</v>
      </c>
      <c r="P2050" s="23">
        <v>37.048999999999999</v>
      </c>
      <c r="Q2050" s="23">
        <v>-5.2656999999999998</v>
      </c>
      <c r="R2050" s="25">
        <f t="shared" si="94"/>
        <v>55</v>
      </c>
      <c r="S2050" t="str">
        <f t="shared" si="95"/>
        <v>0</v>
      </c>
      <c r="T2050" t="str">
        <f t="shared" si="96"/>
        <v>0</v>
      </c>
    </row>
    <row r="2051" spans="1:20" hidden="1" x14ac:dyDescent="0.3">
      <c r="A2051" s="26" t="s">
        <v>6907</v>
      </c>
      <c r="B2051" s="26" t="s">
        <v>6908</v>
      </c>
      <c r="C2051" s="26" t="s">
        <v>32</v>
      </c>
      <c r="D2051" s="26">
        <v>281.3</v>
      </c>
      <c r="E2051" s="26">
        <v>7</v>
      </c>
      <c r="F2051" s="26" t="s">
        <v>27</v>
      </c>
      <c r="G2051" s="26">
        <v>81</v>
      </c>
      <c r="H2051" s="26">
        <v>29</v>
      </c>
      <c r="I2051" s="27">
        <v>45589</v>
      </c>
      <c r="J2051" s="26" t="s">
        <v>556</v>
      </c>
      <c r="K2051" s="26" t="s">
        <v>6902</v>
      </c>
      <c r="L2051" s="26">
        <v>19</v>
      </c>
      <c r="M2051" s="26" t="s">
        <v>23</v>
      </c>
      <c r="N2051" s="27">
        <v>45248</v>
      </c>
      <c r="O2051" s="26" t="s">
        <v>77</v>
      </c>
      <c r="P2051" s="26">
        <v>51.326900000000002</v>
      </c>
      <c r="Q2051" s="26">
        <v>4.0960000000000001</v>
      </c>
      <c r="R2051" s="28">
        <f t="shared" ref="R2051:R2114" si="97">I2051-N2051</f>
        <v>341</v>
      </c>
      <c r="S2051" t="str">
        <f t="shared" ref="S2051:S2114" si="98">IF(E2051&lt;G2051,"1","0")</f>
        <v>1</v>
      </c>
      <c r="T2051" t="str">
        <f t="shared" si="96"/>
        <v>1</v>
      </c>
    </row>
    <row r="2052" spans="1:20" hidden="1" x14ac:dyDescent="0.3">
      <c r="A2052" s="23" t="s">
        <v>8535</v>
      </c>
      <c r="B2052" s="23" t="s">
        <v>8536</v>
      </c>
      <c r="C2052" s="23" t="s">
        <v>55</v>
      </c>
      <c r="D2052" s="23">
        <v>246.58</v>
      </c>
      <c r="E2052" s="23">
        <v>471</v>
      </c>
      <c r="F2052" s="23" t="s">
        <v>20</v>
      </c>
      <c r="G2052" s="23">
        <v>41</v>
      </c>
      <c r="H2052" s="23">
        <v>6</v>
      </c>
      <c r="I2052" s="24">
        <v>45355</v>
      </c>
      <c r="J2052" s="23" t="s">
        <v>123</v>
      </c>
      <c r="K2052" s="23" t="s">
        <v>8534</v>
      </c>
      <c r="L2052" s="23">
        <v>21</v>
      </c>
      <c r="M2052" s="23" t="s">
        <v>23</v>
      </c>
      <c r="N2052" s="24">
        <v>45204</v>
      </c>
      <c r="O2052" s="23" t="s">
        <v>49</v>
      </c>
      <c r="P2052" s="23">
        <v>53.339799999999997</v>
      </c>
      <c r="Q2052" s="23">
        <v>15.2346</v>
      </c>
      <c r="R2052" s="25">
        <f t="shared" si="97"/>
        <v>151</v>
      </c>
      <c r="S2052" t="str">
        <f t="shared" si="98"/>
        <v>0</v>
      </c>
      <c r="T2052" t="str">
        <f t="shared" si="96"/>
        <v>0</v>
      </c>
    </row>
    <row r="2053" spans="1:20" x14ac:dyDescent="0.3">
      <c r="A2053" s="26" t="s">
        <v>2826</v>
      </c>
      <c r="B2053" s="26" t="s">
        <v>2827</v>
      </c>
      <c r="C2053" s="26" t="s">
        <v>72</v>
      </c>
      <c r="D2053" s="26">
        <v>503.75</v>
      </c>
      <c r="E2053" s="26">
        <v>171</v>
      </c>
      <c r="F2053" s="26" t="s">
        <v>27</v>
      </c>
      <c r="G2053" s="26">
        <v>11</v>
      </c>
      <c r="H2053" s="26">
        <v>6</v>
      </c>
      <c r="I2053" s="27">
        <v>45484</v>
      </c>
      <c r="J2053" s="26" t="s">
        <v>58</v>
      </c>
      <c r="K2053" s="26" t="s">
        <v>2828</v>
      </c>
      <c r="L2053" s="26">
        <v>31</v>
      </c>
      <c r="M2053" s="26" t="s">
        <v>23</v>
      </c>
      <c r="N2053" s="27">
        <v>45376</v>
      </c>
      <c r="O2053" s="26" t="s">
        <v>90</v>
      </c>
      <c r="P2053" s="26">
        <v>47.043700000000001</v>
      </c>
      <c r="Q2053" s="26">
        <v>15.7166</v>
      </c>
      <c r="R2053" s="28">
        <f t="shared" si="97"/>
        <v>108</v>
      </c>
      <c r="S2053" t="str">
        <f t="shared" si="98"/>
        <v>0</v>
      </c>
      <c r="T2053" t="str">
        <f t="shared" si="96"/>
        <v>0</v>
      </c>
    </row>
    <row r="2054" spans="1:20" hidden="1" x14ac:dyDescent="0.3">
      <c r="A2054" s="23" t="s">
        <v>8192</v>
      </c>
      <c r="B2054" s="23" t="s">
        <v>8193</v>
      </c>
      <c r="C2054" s="23" t="s">
        <v>36</v>
      </c>
      <c r="D2054" s="23">
        <v>298.58999999999997</v>
      </c>
      <c r="E2054" s="23">
        <v>719</v>
      </c>
      <c r="F2054" s="23" t="s">
        <v>47</v>
      </c>
      <c r="G2054" s="23">
        <v>19</v>
      </c>
      <c r="H2054" s="23">
        <v>22</v>
      </c>
      <c r="I2054" s="24">
        <v>45895</v>
      </c>
      <c r="J2054" s="23" t="s">
        <v>179</v>
      </c>
      <c r="K2054" s="23" t="s">
        <v>8194</v>
      </c>
      <c r="L2054" s="23">
        <v>25</v>
      </c>
      <c r="M2054" s="23" t="s">
        <v>23</v>
      </c>
      <c r="N2054" s="24">
        <v>45688</v>
      </c>
      <c r="O2054" s="23" t="s">
        <v>29</v>
      </c>
      <c r="P2054" s="23">
        <v>41.951300000000003</v>
      </c>
      <c r="Q2054" s="23">
        <v>-4.4344000000000001</v>
      </c>
      <c r="R2054" s="25">
        <f t="shared" si="97"/>
        <v>207</v>
      </c>
      <c r="S2054" t="str">
        <f t="shared" si="98"/>
        <v>0</v>
      </c>
      <c r="T2054" t="str">
        <f t="shared" si="96"/>
        <v>0</v>
      </c>
    </row>
    <row r="2055" spans="1:20" x14ac:dyDescent="0.3">
      <c r="A2055" s="26" t="s">
        <v>4361</v>
      </c>
      <c r="B2055" s="26" t="s">
        <v>4362</v>
      </c>
      <c r="C2055" s="26" t="s">
        <v>65</v>
      </c>
      <c r="D2055" s="26">
        <v>520.9</v>
      </c>
      <c r="E2055" s="26">
        <v>95</v>
      </c>
      <c r="F2055" s="26" t="s">
        <v>27</v>
      </c>
      <c r="G2055" s="26">
        <v>52</v>
      </c>
      <c r="H2055" s="26">
        <v>28</v>
      </c>
      <c r="I2055" s="27">
        <v>45625</v>
      </c>
      <c r="J2055" s="26" t="s">
        <v>87</v>
      </c>
      <c r="K2055" s="26" t="s">
        <v>4354</v>
      </c>
      <c r="L2055" s="26">
        <v>25</v>
      </c>
      <c r="M2055" s="26" t="s">
        <v>23</v>
      </c>
      <c r="N2055" s="27">
        <v>45285</v>
      </c>
      <c r="O2055" s="26" t="s">
        <v>112</v>
      </c>
      <c r="P2055" s="26">
        <v>58.298699999999997</v>
      </c>
      <c r="Q2055" s="26">
        <v>0.90639999999999998</v>
      </c>
      <c r="R2055" s="28">
        <f t="shared" si="97"/>
        <v>340</v>
      </c>
      <c r="S2055" t="str">
        <f t="shared" si="98"/>
        <v>0</v>
      </c>
      <c r="T2055" t="str">
        <f t="shared" si="96"/>
        <v>0</v>
      </c>
    </row>
    <row r="2056" spans="1:20" hidden="1" x14ac:dyDescent="0.3">
      <c r="A2056" s="23" t="s">
        <v>2049</v>
      </c>
      <c r="B2056" s="23" t="s">
        <v>2050</v>
      </c>
      <c r="C2056" s="23" t="s">
        <v>42</v>
      </c>
      <c r="D2056" s="23">
        <v>672.6</v>
      </c>
      <c r="E2056" s="23">
        <v>673</v>
      </c>
      <c r="F2056" s="23" t="s">
        <v>20</v>
      </c>
      <c r="G2056" s="23">
        <v>52</v>
      </c>
      <c r="H2056" s="23">
        <v>27</v>
      </c>
      <c r="I2056" s="24">
        <v>45280</v>
      </c>
      <c r="J2056" s="23" t="s">
        <v>28</v>
      </c>
      <c r="K2056" s="23" t="s">
        <v>2048</v>
      </c>
      <c r="L2056" s="23">
        <v>21</v>
      </c>
      <c r="M2056" s="23" t="s">
        <v>23</v>
      </c>
      <c r="N2056" s="24">
        <v>45095</v>
      </c>
      <c r="O2056" s="23" t="s">
        <v>39</v>
      </c>
      <c r="P2056" s="23">
        <v>68.579800000000006</v>
      </c>
      <c r="Q2056" s="23">
        <v>16.7057</v>
      </c>
      <c r="R2056" s="25">
        <f t="shared" si="97"/>
        <v>185</v>
      </c>
      <c r="S2056" t="str">
        <f t="shared" si="98"/>
        <v>0</v>
      </c>
      <c r="T2056" t="str">
        <f t="shared" si="96"/>
        <v>0</v>
      </c>
    </row>
    <row r="2057" spans="1:20" hidden="1" x14ac:dyDescent="0.3">
      <c r="A2057" s="26" t="s">
        <v>7562</v>
      </c>
      <c r="B2057" s="26" t="s">
        <v>7563</v>
      </c>
      <c r="C2057" s="26" t="s">
        <v>36</v>
      </c>
      <c r="D2057" s="26">
        <v>779.53</v>
      </c>
      <c r="E2057" s="26">
        <v>802</v>
      </c>
      <c r="F2057" s="26" t="s">
        <v>47</v>
      </c>
      <c r="G2057" s="26">
        <v>76</v>
      </c>
      <c r="H2057" s="26">
        <v>16</v>
      </c>
      <c r="I2057" s="27">
        <v>45308</v>
      </c>
      <c r="J2057" s="26" t="s">
        <v>360</v>
      </c>
      <c r="K2057" s="26" t="s">
        <v>7561</v>
      </c>
      <c r="L2057" s="26">
        <v>31</v>
      </c>
      <c r="M2057" s="26" t="s">
        <v>23</v>
      </c>
      <c r="N2057" s="27">
        <v>45165</v>
      </c>
      <c r="O2057" s="26" t="s">
        <v>84</v>
      </c>
      <c r="P2057" s="26">
        <v>51.333199999999998</v>
      </c>
      <c r="Q2057" s="26">
        <v>5.7439999999999998</v>
      </c>
      <c r="R2057" s="28">
        <f t="shared" si="97"/>
        <v>143</v>
      </c>
      <c r="S2057" t="str">
        <f t="shared" si="98"/>
        <v>0</v>
      </c>
      <c r="T2057" t="str">
        <f t="shared" si="96"/>
        <v>0</v>
      </c>
    </row>
    <row r="2058" spans="1:20" hidden="1" x14ac:dyDescent="0.3">
      <c r="A2058" s="23" t="s">
        <v>10623</v>
      </c>
      <c r="B2058" s="23" t="s">
        <v>10624</v>
      </c>
      <c r="C2058" s="23" t="s">
        <v>36</v>
      </c>
      <c r="D2058" s="23">
        <v>713.06</v>
      </c>
      <c r="E2058" s="23">
        <v>607</v>
      </c>
      <c r="F2058" s="23" t="s">
        <v>20</v>
      </c>
      <c r="G2058" s="23">
        <v>32</v>
      </c>
      <c r="H2058" s="23">
        <v>16</v>
      </c>
      <c r="I2058" s="24">
        <v>45432</v>
      </c>
      <c r="J2058" s="23" t="s">
        <v>33</v>
      </c>
      <c r="K2058" s="23" t="s">
        <v>10622</v>
      </c>
      <c r="L2058" s="23">
        <v>16</v>
      </c>
      <c r="M2058" s="23" t="s">
        <v>23</v>
      </c>
      <c r="N2058" s="24">
        <v>45335</v>
      </c>
      <c r="O2058" s="23" t="s">
        <v>90</v>
      </c>
      <c r="P2058" s="23">
        <v>48.180399999999999</v>
      </c>
      <c r="Q2058" s="23">
        <v>10.4659</v>
      </c>
      <c r="R2058" s="25">
        <f t="shared" si="97"/>
        <v>97</v>
      </c>
      <c r="S2058" t="str">
        <f t="shared" si="98"/>
        <v>0</v>
      </c>
      <c r="T2058" t="str">
        <f t="shared" si="96"/>
        <v>0</v>
      </c>
    </row>
    <row r="2059" spans="1:20" hidden="1" x14ac:dyDescent="0.3">
      <c r="A2059" s="26" t="s">
        <v>1892</v>
      </c>
      <c r="B2059" s="26" t="s">
        <v>1893</v>
      </c>
      <c r="C2059" s="26" t="s">
        <v>65</v>
      </c>
      <c r="D2059" s="26">
        <v>213.53</v>
      </c>
      <c r="E2059" s="26">
        <v>305</v>
      </c>
      <c r="F2059" s="26" t="s">
        <v>20</v>
      </c>
      <c r="G2059" s="26">
        <v>91</v>
      </c>
      <c r="H2059" s="26">
        <v>3</v>
      </c>
      <c r="I2059" s="27">
        <v>45879</v>
      </c>
      <c r="J2059" s="26" t="s">
        <v>197</v>
      </c>
      <c r="K2059" s="26" t="s">
        <v>1889</v>
      </c>
      <c r="L2059" s="26">
        <v>48</v>
      </c>
      <c r="M2059" s="26" t="s">
        <v>23</v>
      </c>
      <c r="N2059" s="27">
        <v>45688</v>
      </c>
      <c r="O2059" s="26" t="s">
        <v>39</v>
      </c>
      <c r="P2059" s="26">
        <v>66.153499999999994</v>
      </c>
      <c r="Q2059" s="26">
        <v>11.336600000000001</v>
      </c>
      <c r="R2059" s="28">
        <f t="shared" si="97"/>
        <v>191</v>
      </c>
      <c r="S2059" t="str">
        <f t="shared" si="98"/>
        <v>0</v>
      </c>
      <c r="T2059" t="str">
        <f t="shared" si="96"/>
        <v>0</v>
      </c>
    </row>
    <row r="2060" spans="1:20" hidden="1" x14ac:dyDescent="0.3">
      <c r="A2060" s="23" t="s">
        <v>970</v>
      </c>
      <c r="B2060" s="23" t="s">
        <v>971</v>
      </c>
      <c r="C2060" s="23" t="s">
        <v>32</v>
      </c>
      <c r="D2060" s="23">
        <v>124.74</v>
      </c>
      <c r="E2060" s="23">
        <v>656</v>
      </c>
      <c r="F2060" s="23" t="s">
        <v>20</v>
      </c>
      <c r="G2060" s="23">
        <v>69</v>
      </c>
      <c r="H2060" s="23">
        <v>27</v>
      </c>
      <c r="I2060" s="24">
        <v>45698</v>
      </c>
      <c r="J2060" s="23" t="s">
        <v>197</v>
      </c>
      <c r="K2060" s="23" t="s">
        <v>969</v>
      </c>
      <c r="L2060" s="23">
        <v>40</v>
      </c>
      <c r="M2060" s="23" t="s">
        <v>38</v>
      </c>
      <c r="N2060" s="24">
        <v>45595</v>
      </c>
      <c r="O2060" s="23" t="s">
        <v>84</v>
      </c>
      <c r="P2060" s="23">
        <v>52.103400000000001</v>
      </c>
      <c r="Q2060" s="23">
        <v>4.5910000000000002</v>
      </c>
      <c r="R2060" s="25">
        <f t="shared" si="97"/>
        <v>103</v>
      </c>
      <c r="S2060" t="str">
        <f t="shared" si="98"/>
        <v>0</v>
      </c>
      <c r="T2060" t="str">
        <f t="shared" si="96"/>
        <v>0</v>
      </c>
    </row>
    <row r="2061" spans="1:20" x14ac:dyDescent="0.3">
      <c r="A2061" s="26" t="s">
        <v>9995</v>
      </c>
      <c r="B2061" s="26" t="s">
        <v>9996</v>
      </c>
      <c r="C2061" s="26" t="s">
        <v>19</v>
      </c>
      <c r="D2061" s="26">
        <v>547.03</v>
      </c>
      <c r="E2061" s="26">
        <v>257</v>
      </c>
      <c r="F2061" s="26" t="s">
        <v>27</v>
      </c>
      <c r="G2061" s="26">
        <v>90</v>
      </c>
      <c r="H2061" s="26">
        <v>3</v>
      </c>
      <c r="I2061" s="27">
        <v>45844</v>
      </c>
      <c r="J2061" s="26" t="s">
        <v>234</v>
      </c>
      <c r="K2061" s="26" t="s">
        <v>9994</v>
      </c>
      <c r="L2061" s="26">
        <v>32</v>
      </c>
      <c r="M2061" s="26" t="s">
        <v>38</v>
      </c>
      <c r="N2061" s="27">
        <v>45504</v>
      </c>
      <c r="O2061" s="26" t="s">
        <v>24</v>
      </c>
      <c r="P2061" s="26">
        <v>52.926299999999998</v>
      </c>
      <c r="Q2061" s="26">
        <v>8.7461000000000002</v>
      </c>
      <c r="R2061" s="28">
        <f t="shared" si="97"/>
        <v>340</v>
      </c>
      <c r="S2061" t="str">
        <f t="shared" si="98"/>
        <v>0</v>
      </c>
      <c r="T2061" t="str">
        <f t="shared" si="96"/>
        <v>0</v>
      </c>
    </row>
    <row r="2062" spans="1:20" hidden="1" x14ac:dyDescent="0.3">
      <c r="A2062" s="23" t="s">
        <v>4414</v>
      </c>
      <c r="B2062" s="23" t="s">
        <v>4415</v>
      </c>
      <c r="C2062" s="23" t="s">
        <v>42</v>
      </c>
      <c r="D2062" s="23">
        <v>206.92</v>
      </c>
      <c r="E2062" s="23">
        <v>473</v>
      </c>
      <c r="F2062" s="23" t="s">
        <v>20</v>
      </c>
      <c r="G2062" s="23">
        <v>15</v>
      </c>
      <c r="H2062" s="23">
        <v>26</v>
      </c>
      <c r="I2062" s="24">
        <v>45293</v>
      </c>
      <c r="J2062" s="23" t="s">
        <v>158</v>
      </c>
      <c r="K2062" s="23" t="s">
        <v>4413</v>
      </c>
      <c r="L2062" s="23">
        <v>29</v>
      </c>
      <c r="M2062" s="23" t="s">
        <v>23</v>
      </c>
      <c r="N2062" s="24">
        <v>45244</v>
      </c>
      <c r="O2062" s="23" t="s">
        <v>77</v>
      </c>
      <c r="P2062" s="23">
        <v>51.153599999999997</v>
      </c>
      <c r="Q2062" s="23">
        <v>4.8202999999999996</v>
      </c>
      <c r="R2062" s="25">
        <f t="shared" si="97"/>
        <v>49</v>
      </c>
      <c r="S2062" t="str">
        <f t="shared" si="98"/>
        <v>0</v>
      </c>
      <c r="T2062" t="str">
        <f t="shared" si="96"/>
        <v>0</v>
      </c>
    </row>
    <row r="2063" spans="1:20" hidden="1" x14ac:dyDescent="0.3">
      <c r="A2063" s="26" t="s">
        <v>6531</v>
      </c>
      <c r="B2063" s="26" t="s">
        <v>6532</v>
      </c>
      <c r="C2063" s="26" t="s">
        <v>32</v>
      </c>
      <c r="D2063" s="26">
        <v>94.08</v>
      </c>
      <c r="E2063" s="26">
        <v>949</v>
      </c>
      <c r="F2063" s="26" t="s">
        <v>47</v>
      </c>
      <c r="G2063" s="26">
        <v>22</v>
      </c>
      <c r="H2063" s="26">
        <v>23</v>
      </c>
      <c r="I2063" s="27">
        <v>45427</v>
      </c>
      <c r="J2063" s="26" t="s">
        <v>73</v>
      </c>
      <c r="K2063" s="26" t="s">
        <v>6533</v>
      </c>
      <c r="L2063" s="26">
        <v>13</v>
      </c>
      <c r="M2063" s="26" t="s">
        <v>38</v>
      </c>
      <c r="N2063" s="27">
        <v>45111</v>
      </c>
      <c r="O2063" s="26" t="s">
        <v>29</v>
      </c>
      <c r="P2063" s="26">
        <v>42.192399999999999</v>
      </c>
      <c r="Q2063" s="26">
        <v>3.1657000000000002</v>
      </c>
      <c r="R2063" s="28">
        <f t="shared" si="97"/>
        <v>316</v>
      </c>
      <c r="S2063" t="str">
        <f t="shared" si="98"/>
        <v>0</v>
      </c>
      <c r="T2063" t="str">
        <f t="shared" si="96"/>
        <v>0</v>
      </c>
    </row>
    <row r="2064" spans="1:20" x14ac:dyDescent="0.3">
      <c r="A2064" s="23" t="s">
        <v>474</v>
      </c>
      <c r="B2064" s="23" t="s">
        <v>475</v>
      </c>
      <c r="C2064" s="23" t="s">
        <v>65</v>
      </c>
      <c r="D2064" s="23">
        <v>531.82000000000005</v>
      </c>
      <c r="E2064" s="23">
        <v>299</v>
      </c>
      <c r="F2064" s="23" t="s">
        <v>27</v>
      </c>
      <c r="G2064" s="23">
        <v>30</v>
      </c>
      <c r="H2064" s="23">
        <v>29</v>
      </c>
      <c r="I2064" s="24">
        <v>45500</v>
      </c>
      <c r="J2064" s="23" t="s">
        <v>126</v>
      </c>
      <c r="K2064" s="23" t="s">
        <v>473</v>
      </c>
      <c r="L2064" s="23">
        <v>41</v>
      </c>
      <c r="M2064" s="23" t="s">
        <v>23</v>
      </c>
      <c r="N2064" s="24">
        <v>45413</v>
      </c>
      <c r="O2064" s="23" t="s">
        <v>44</v>
      </c>
      <c r="P2064" s="23">
        <v>43.731200000000001</v>
      </c>
      <c r="Q2064" s="23">
        <v>18.320900000000002</v>
      </c>
      <c r="R2064" s="25">
        <f t="shared" si="97"/>
        <v>87</v>
      </c>
      <c r="S2064" t="str">
        <f t="shared" si="98"/>
        <v>0</v>
      </c>
      <c r="T2064" t="str">
        <f t="shared" si="96"/>
        <v>0</v>
      </c>
    </row>
    <row r="2065" spans="1:20" hidden="1" x14ac:dyDescent="0.3">
      <c r="A2065" s="26" t="s">
        <v>9024</v>
      </c>
      <c r="B2065" s="26" t="s">
        <v>9025</v>
      </c>
      <c r="C2065" s="26" t="s">
        <v>19</v>
      </c>
      <c r="D2065" s="26">
        <v>333.53</v>
      </c>
      <c r="E2065" s="26">
        <v>464</v>
      </c>
      <c r="F2065" s="26" t="s">
        <v>20</v>
      </c>
      <c r="G2065" s="26">
        <v>67</v>
      </c>
      <c r="H2065" s="26">
        <v>29</v>
      </c>
      <c r="I2065" s="27">
        <v>45543</v>
      </c>
      <c r="J2065" s="26" t="s">
        <v>210</v>
      </c>
      <c r="K2065" s="26" t="s">
        <v>9021</v>
      </c>
      <c r="L2065" s="26">
        <v>27</v>
      </c>
      <c r="M2065" s="26" t="s">
        <v>23</v>
      </c>
      <c r="N2065" s="27">
        <v>45261</v>
      </c>
      <c r="O2065" s="26" t="s">
        <v>84</v>
      </c>
      <c r="P2065" s="26">
        <v>50.877899999999997</v>
      </c>
      <c r="Q2065" s="26">
        <v>4.6186999999999996</v>
      </c>
      <c r="R2065" s="28">
        <f t="shared" si="97"/>
        <v>282</v>
      </c>
      <c r="S2065" t="str">
        <f t="shared" si="98"/>
        <v>0</v>
      </c>
      <c r="T2065" t="str">
        <f t="shared" si="96"/>
        <v>0</v>
      </c>
    </row>
    <row r="2066" spans="1:20" hidden="1" x14ac:dyDescent="0.3">
      <c r="A2066" s="23" t="s">
        <v>539</v>
      </c>
      <c r="B2066" s="23" t="s">
        <v>540</v>
      </c>
      <c r="C2066" s="23" t="s">
        <v>65</v>
      </c>
      <c r="D2066" s="23">
        <v>758.59</v>
      </c>
      <c r="E2066" s="23">
        <v>613</v>
      </c>
      <c r="F2066" s="23" t="s">
        <v>20</v>
      </c>
      <c r="G2066" s="23">
        <v>94</v>
      </c>
      <c r="H2066" s="23">
        <v>4</v>
      </c>
      <c r="I2066" s="24">
        <v>45708</v>
      </c>
      <c r="J2066" s="23" t="s">
        <v>80</v>
      </c>
      <c r="K2066" s="23" t="s">
        <v>536</v>
      </c>
      <c r="L2066" s="23">
        <v>15</v>
      </c>
      <c r="M2066" s="23" t="s">
        <v>38</v>
      </c>
      <c r="N2066" s="24">
        <v>45661</v>
      </c>
      <c r="O2066" s="23" t="s">
        <v>44</v>
      </c>
      <c r="P2066" s="23">
        <v>37.732500000000002</v>
      </c>
      <c r="Q2066" s="23">
        <v>9.7213999999999992</v>
      </c>
      <c r="R2066" s="25">
        <f t="shared" si="97"/>
        <v>47</v>
      </c>
      <c r="S2066" t="str">
        <f t="shared" si="98"/>
        <v>0</v>
      </c>
      <c r="T2066" t="str">
        <f t="shared" si="96"/>
        <v>0</v>
      </c>
    </row>
    <row r="2067" spans="1:20" hidden="1" x14ac:dyDescent="0.3">
      <c r="A2067" s="26" t="s">
        <v>9392</v>
      </c>
      <c r="B2067" s="26" t="s">
        <v>9393</v>
      </c>
      <c r="C2067" s="26" t="s">
        <v>65</v>
      </c>
      <c r="D2067" s="26">
        <v>321.05</v>
      </c>
      <c r="E2067" s="26">
        <v>688</v>
      </c>
      <c r="F2067" s="26" t="s">
        <v>20</v>
      </c>
      <c r="G2067" s="26">
        <v>37</v>
      </c>
      <c r="H2067" s="26">
        <v>6</v>
      </c>
      <c r="I2067" s="27">
        <v>45243</v>
      </c>
      <c r="J2067" s="26" t="s">
        <v>37</v>
      </c>
      <c r="K2067" s="26" t="s">
        <v>9389</v>
      </c>
      <c r="L2067" s="26">
        <v>5</v>
      </c>
      <c r="M2067" s="26" t="s">
        <v>23</v>
      </c>
      <c r="N2067" s="27">
        <v>45147</v>
      </c>
      <c r="O2067" s="26" t="s">
        <v>77</v>
      </c>
      <c r="P2067" s="26">
        <v>51.177799999999998</v>
      </c>
      <c r="Q2067" s="26">
        <v>2.6261000000000001</v>
      </c>
      <c r="R2067" s="28">
        <f t="shared" si="97"/>
        <v>96</v>
      </c>
      <c r="S2067" t="str">
        <f t="shared" si="98"/>
        <v>0</v>
      </c>
      <c r="T2067" t="str">
        <f t="shared" si="96"/>
        <v>0</v>
      </c>
    </row>
    <row r="2068" spans="1:20" hidden="1" x14ac:dyDescent="0.3">
      <c r="A2068" s="23" t="s">
        <v>3301</v>
      </c>
      <c r="B2068" s="23" t="s">
        <v>3302</v>
      </c>
      <c r="C2068" s="23" t="s">
        <v>36</v>
      </c>
      <c r="D2068" s="23">
        <v>978.93</v>
      </c>
      <c r="E2068" s="23">
        <v>897</v>
      </c>
      <c r="F2068" s="23" t="s">
        <v>47</v>
      </c>
      <c r="G2068" s="23">
        <v>79</v>
      </c>
      <c r="H2068" s="23">
        <v>28</v>
      </c>
      <c r="I2068" s="24">
        <v>45726</v>
      </c>
      <c r="J2068" s="23" t="s">
        <v>154</v>
      </c>
      <c r="K2068" s="23" t="s">
        <v>3300</v>
      </c>
      <c r="L2068" s="23">
        <v>20</v>
      </c>
      <c r="M2068" s="23" t="s">
        <v>23</v>
      </c>
      <c r="N2068" s="24">
        <v>45704</v>
      </c>
      <c r="O2068" s="23" t="s">
        <v>49</v>
      </c>
      <c r="P2068" s="23">
        <v>52.017099999999999</v>
      </c>
      <c r="Q2068" s="23">
        <v>19.7713</v>
      </c>
      <c r="R2068" s="25">
        <f t="shared" si="97"/>
        <v>22</v>
      </c>
      <c r="S2068" t="str">
        <f t="shared" si="98"/>
        <v>0</v>
      </c>
      <c r="T2068" t="str">
        <f t="shared" si="96"/>
        <v>0</v>
      </c>
    </row>
    <row r="2069" spans="1:20" hidden="1" x14ac:dyDescent="0.3">
      <c r="A2069" s="26" t="s">
        <v>7064</v>
      </c>
      <c r="B2069" s="26" t="s">
        <v>7065</v>
      </c>
      <c r="C2069" s="26" t="s">
        <v>72</v>
      </c>
      <c r="D2069" s="26">
        <v>760.94</v>
      </c>
      <c r="E2069" s="26">
        <v>327</v>
      </c>
      <c r="F2069" s="26" t="s">
        <v>20</v>
      </c>
      <c r="G2069" s="26">
        <v>17</v>
      </c>
      <c r="H2069" s="26">
        <v>24</v>
      </c>
      <c r="I2069" s="27">
        <v>45930</v>
      </c>
      <c r="J2069" s="26" t="s">
        <v>204</v>
      </c>
      <c r="K2069" s="26" t="s">
        <v>7053</v>
      </c>
      <c r="L2069" s="26">
        <v>17</v>
      </c>
      <c r="M2069" s="26" t="s">
        <v>38</v>
      </c>
      <c r="N2069" s="27">
        <v>45718</v>
      </c>
      <c r="O2069" s="26" t="s">
        <v>112</v>
      </c>
      <c r="P2069" s="26">
        <v>54.838099999999997</v>
      </c>
      <c r="Q2069" s="26">
        <v>-3.4470000000000001</v>
      </c>
      <c r="R2069" s="28">
        <f t="shared" si="97"/>
        <v>212</v>
      </c>
      <c r="S2069" t="str">
        <f t="shared" si="98"/>
        <v>0</v>
      </c>
      <c r="T2069" t="str">
        <f t="shared" si="96"/>
        <v>0</v>
      </c>
    </row>
    <row r="2070" spans="1:20" x14ac:dyDescent="0.3">
      <c r="A2070" s="23" t="s">
        <v>6046</v>
      </c>
      <c r="B2070" s="23" t="s">
        <v>6047</v>
      </c>
      <c r="C2070" s="23" t="s">
        <v>32</v>
      </c>
      <c r="D2070" s="23">
        <v>67.12</v>
      </c>
      <c r="E2070" s="23">
        <v>109</v>
      </c>
      <c r="F2070" s="23" t="s">
        <v>27</v>
      </c>
      <c r="G2070" s="23">
        <v>86</v>
      </c>
      <c r="H2070" s="23">
        <v>3</v>
      </c>
      <c r="I2070" s="24">
        <v>45310</v>
      </c>
      <c r="J2070" s="23" t="s">
        <v>115</v>
      </c>
      <c r="K2070" s="23" t="s">
        <v>6041</v>
      </c>
      <c r="L2070" s="23">
        <v>24</v>
      </c>
      <c r="M2070" s="23" t="s">
        <v>23</v>
      </c>
      <c r="N2070" s="24">
        <v>45075</v>
      </c>
      <c r="O2070" s="23" t="s">
        <v>29</v>
      </c>
      <c r="P2070" s="23">
        <v>42.166699999999999</v>
      </c>
      <c r="Q2070" s="23">
        <v>-7.6173999999999999</v>
      </c>
      <c r="R2070" s="25">
        <f t="shared" si="97"/>
        <v>235</v>
      </c>
      <c r="S2070" t="str">
        <f t="shared" si="98"/>
        <v>0</v>
      </c>
      <c r="T2070" t="str">
        <f t="shared" si="96"/>
        <v>0</v>
      </c>
    </row>
    <row r="2071" spans="1:20" hidden="1" x14ac:dyDescent="0.3">
      <c r="A2071" s="26" t="s">
        <v>7587</v>
      </c>
      <c r="B2071" s="26" t="s">
        <v>7588</v>
      </c>
      <c r="C2071" s="26" t="s">
        <v>65</v>
      </c>
      <c r="D2071" s="26">
        <v>513.78</v>
      </c>
      <c r="E2071" s="26">
        <v>709</v>
      </c>
      <c r="F2071" s="26" t="s">
        <v>47</v>
      </c>
      <c r="G2071" s="26">
        <v>67</v>
      </c>
      <c r="H2071" s="26">
        <v>25</v>
      </c>
      <c r="I2071" s="27">
        <v>45697</v>
      </c>
      <c r="J2071" s="26" t="s">
        <v>218</v>
      </c>
      <c r="K2071" s="26" t="s">
        <v>7589</v>
      </c>
      <c r="L2071" s="26">
        <v>20</v>
      </c>
      <c r="M2071" s="26" t="s">
        <v>23</v>
      </c>
      <c r="N2071" s="27">
        <v>45343</v>
      </c>
      <c r="O2071" s="26" t="s">
        <v>77</v>
      </c>
      <c r="P2071" s="26">
        <v>50.121200000000002</v>
      </c>
      <c r="Q2071" s="26">
        <v>4.9013</v>
      </c>
      <c r="R2071" s="28">
        <f t="shared" si="97"/>
        <v>354</v>
      </c>
      <c r="S2071" t="str">
        <f t="shared" si="98"/>
        <v>0</v>
      </c>
      <c r="T2071" t="str">
        <f t="shared" si="96"/>
        <v>0</v>
      </c>
    </row>
    <row r="2072" spans="1:20" hidden="1" x14ac:dyDescent="0.3">
      <c r="A2072" s="23" t="s">
        <v>664</v>
      </c>
      <c r="B2072" s="23" t="s">
        <v>665</v>
      </c>
      <c r="C2072" s="23" t="s">
        <v>32</v>
      </c>
      <c r="D2072" s="23">
        <v>566.99</v>
      </c>
      <c r="E2072" s="23">
        <v>904</v>
      </c>
      <c r="F2072" s="23" t="s">
        <v>47</v>
      </c>
      <c r="G2072" s="23">
        <v>49</v>
      </c>
      <c r="H2072" s="23">
        <v>9</v>
      </c>
      <c r="I2072" s="24">
        <v>45517</v>
      </c>
      <c r="J2072" s="23" t="s">
        <v>80</v>
      </c>
      <c r="K2072" s="23" t="s">
        <v>661</v>
      </c>
      <c r="L2072" s="23">
        <v>20</v>
      </c>
      <c r="M2072" s="23" t="s">
        <v>23</v>
      </c>
      <c r="N2072" s="24">
        <v>45430</v>
      </c>
      <c r="O2072" s="23" t="s">
        <v>77</v>
      </c>
      <c r="P2072" s="23">
        <v>50.881900000000002</v>
      </c>
      <c r="Q2072" s="23">
        <v>4.0762</v>
      </c>
      <c r="R2072" s="25">
        <f t="shared" si="97"/>
        <v>87</v>
      </c>
      <c r="S2072" t="str">
        <f t="shared" si="98"/>
        <v>0</v>
      </c>
      <c r="T2072" t="str">
        <f t="shared" si="96"/>
        <v>0</v>
      </c>
    </row>
    <row r="2073" spans="1:20" x14ac:dyDescent="0.3">
      <c r="A2073" s="26" t="s">
        <v>1701</v>
      </c>
      <c r="B2073" s="26" t="s">
        <v>1702</v>
      </c>
      <c r="C2073" s="26" t="s">
        <v>19</v>
      </c>
      <c r="D2073" s="26">
        <v>698.35</v>
      </c>
      <c r="E2073" s="26">
        <v>128</v>
      </c>
      <c r="F2073" s="26" t="s">
        <v>27</v>
      </c>
      <c r="G2073" s="26">
        <v>95</v>
      </c>
      <c r="H2073" s="26">
        <v>3</v>
      </c>
      <c r="I2073" s="27">
        <v>45238</v>
      </c>
      <c r="J2073" s="26" t="s">
        <v>412</v>
      </c>
      <c r="K2073" s="26" t="s">
        <v>1696</v>
      </c>
      <c r="L2073" s="26">
        <v>39</v>
      </c>
      <c r="M2073" s="26" t="s">
        <v>23</v>
      </c>
      <c r="N2073" s="27">
        <v>45185</v>
      </c>
      <c r="O2073" s="26" t="s">
        <v>24</v>
      </c>
      <c r="P2073" s="26">
        <v>53.952800000000003</v>
      </c>
      <c r="Q2073" s="26">
        <v>9.6809999999999992</v>
      </c>
      <c r="R2073" s="28">
        <f t="shared" si="97"/>
        <v>53</v>
      </c>
      <c r="S2073" t="str">
        <f t="shared" si="98"/>
        <v>0</v>
      </c>
      <c r="T2073" t="str">
        <f t="shared" si="96"/>
        <v>0</v>
      </c>
    </row>
    <row r="2074" spans="1:20" hidden="1" x14ac:dyDescent="0.3">
      <c r="A2074" s="23" t="s">
        <v>4643</v>
      </c>
      <c r="B2074" s="23" t="s">
        <v>4644</v>
      </c>
      <c r="C2074" s="23" t="s">
        <v>36</v>
      </c>
      <c r="D2074" s="23">
        <v>502.82</v>
      </c>
      <c r="E2074" s="23">
        <v>964</v>
      </c>
      <c r="F2074" s="23" t="s">
        <v>47</v>
      </c>
      <c r="G2074" s="23">
        <v>10</v>
      </c>
      <c r="H2074" s="23">
        <v>6</v>
      </c>
      <c r="I2074" s="24">
        <v>45272</v>
      </c>
      <c r="J2074" s="23" t="s">
        <v>385</v>
      </c>
      <c r="K2074" s="23" t="s">
        <v>4645</v>
      </c>
      <c r="L2074" s="23">
        <v>36</v>
      </c>
      <c r="M2074" s="23" t="s">
        <v>38</v>
      </c>
      <c r="N2074" s="24">
        <v>45195</v>
      </c>
      <c r="O2074" s="23" t="s">
        <v>39</v>
      </c>
      <c r="P2074" s="23">
        <v>60.8583</v>
      </c>
      <c r="Q2074" s="23">
        <v>11.574299999999999</v>
      </c>
      <c r="R2074" s="25">
        <f t="shared" si="97"/>
        <v>77</v>
      </c>
      <c r="S2074" t="str">
        <f t="shared" si="98"/>
        <v>0</v>
      </c>
      <c r="T2074" t="str">
        <f t="shared" si="96"/>
        <v>0</v>
      </c>
    </row>
    <row r="2075" spans="1:20" hidden="1" x14ac:dyDescent="0.3">
      <c r="A2075" s="26" t="s">
        <v>3327</v>
      </c>
      <c r="B2075" s="26" t="s">
        <v>3328</v>
      </c>
      <c r="C2075" s="26" t="s">
        <v>19</v>
      </c>
      <c r="D2075" s="26">
        <v>488.61</v>
      </c>
      <c r="E2075" s="26">
        <v>870</v>
      </c>
      <c r="F2075" s="26" t="s">
        <v>47</v>
      </c>
      <c r="G2075" s="26">
        <v>86</v>
      </c>
      <c r="H2075" s="26">
        <v>21</v>
      </c>
      <c r="I2075" s="27">
        <v>45426</v>
      </c>
      <c r="J2075" s="26" t="s">
        <v>268</v>
      </c>
      <c r="K2075" s="26" t="s">
        <v>3322</v>
      </c>
      <c r="L2075" s="26">
        <v>27</v>
      </c>
      <c r="M2075" s="26" t="s">
        <v>23</v>
      </c>
      <c r="N2075" s="27">
        <v>45226</v>
      </c>
      <c r="O2075" s="26" t="s">
        <v>112</v>
      </c>
      <c r="P2075" s="26">
        <v>54.75</v>
      </c>
      <c r="Q2075" s="26">
        <v>-1.1132</v>
      </c>
      <c r="R2075" s="28">
        <f t="shared" si="97"/>
        <v>200</v>
      </c>
      <c r="S2075" t="str">
        <f t="shared" si="98"/>
        <v>0</v>
      </c>
      <c r="T2075" t="str">
        <f t="shared" si="96"/>
        <v>0</v>
      </c>
    </row>
    <row r="2076" spans="1:20" x14ac:dyDescent="0.3">
      <c r="A2076" s="23" t="s">
        <v>25</v>
      </c>
      <c r="B2076" s="23" t="s">
        <v>26</v>
      </c>
      <c r="C2076" s="23" t="s">
        <v>19</v>
      </c>
      <c r="D2076" s="23">
        <v>374.26</v>
      </c>
      <c r="E2076" s="23">
        <v>136</v>
      </c>
      <c r="F2076" s="23" t="s">
        <v>27</v>
      </c>
      <c r="G2076" s="23">
        <v>74</v>
      </c>
      <c r="H2076" s="23">
        <v>20</v>
      </c>
      <c r="I2076" s="24">
        <v>45513</v>
      </c>
      <c r="J2076" s="23" t="s">
        <v>28</v>
      </c>
      <c r="K2076" s="23" t="s">
        <v>22</v>
      </c>
      <c r="L2076" s="23">
        <v>29</v>
      </c>
      <c r="M2076" s="23" t="s">
        <v>23</v>
      </c>
      <c r="N2076" s="24">
        <v>45340</v>
      </c>
      <c r="O2076" s="23" t="s">
        <v>29</v>
      </c>
      <c r="P2076" s="23">
        <v>36.892600000000002</v>
      </c>
      <c r="Q2076" s="23">
        <v>-5.4515000000000002</v>
      </c>
      <c r="R2076" s="25">
        <f t="shared" si="97"/>
        <v>173</v>
      </c>
      <c r="S2076" t="str">
        <f t="shared" si="98"/>
        <v>0</v>
      </c>
      <c r="T2076" t="str">
        <f t="shared" si="96"/>
        <v>0</v>
      </c>
    </row>
    <row r="2077" spans="1:20" hidden="1" x14ac:dyDescent="0.3">
      <c r="A2077" s="26" t="s">
        <v>10396</v>
      </c>
      <c r="B2077" s="26" t="s">
        <v>10397</v>
      </c>
      <c r="C2077" s="26" t="s">
        <v>36</v>
      </c>
      <c r="D2077" s="26">
        <v>278.75</v>
      </c>
      <c r="E2077" s="26">
        <v>909</v>
      </c>
      <c r="F2077" s="26" t="s">
        <v>47</v>
      </c>
      <c r="G2077" s="26">
        <v>19</v>
      </c>
      <c r="H2077" s="26">
        <v>24</v>
      </c>
      <c r="I2077" s="27">
        <v>45518</v>
      </c>
      <c r="J2077" s="26" t="s">
        <v>179</v>
      </c>
      <c r="K2077" s="26" t="s">
        <v>10393</v>
      </c>
      <c r="L2077" s="26">
        <v>47</v>
      </c>
      <c r="M2077" s="26" t="s">
        <v>38</v>
      </c>
      <c r="N2077" s="27">
        <v>45173</v>
      </c>
      <c r="O2077" s="26" t="s">
        <v>49</v>
      </c>
      <c r="P2077" s="26">
        <v>53.531300000000002</v>
      </c>
      <c r="Q2077" s="26">
        <v>17.7592</v>
      </c>
      <c r="R2077" s="28">
        <f t="shared" si="97"/>
        <v>345</v>
      </c>
      <c r="S2077" t="str">
        <f t="shared" si="98"/>
        <v>0</v>
      </c>
      <c r="T2077" t="str">
        <f t="shared" si="96"/>
        <v>0</v>
      </c>
    </row>
    <row r="2078" spans="1:20" hidden="1" x14ac:dyDescent="0.3">
      <c r="A2078" s="23" t="s">
        <v>3281</v>
      </c>
      <c r="B2078" s="23" t="s">
        <v>3282</v>
      </c>
      <c r="C2078" s="23" t="s">
        <v>32</v>
      </c>
      <c r="D2078" s="23">
        <v>946.74</v>
      </c>
      <c r="E2078" s="23">
        <v>538</v>
      </c>
      <c r="F2078" s="23" t="s">
        <v>20</v>
      </c>
      <c r="G2078" s="23">
        <v>69</v>
      </c>
      <c r="H2078" s="23">
        <v>26</v>
      </c>
      <c r="I2078" s="24">
        <v>45859</v>
      </c>
      <c r="J2078" s="23" t="s">
        <v>480</v>
      </c>
      <c r="K2078" s="23" t="s">
        <v>3278</v>
      </c>
      <c r="L2078" s="23">
        <v>32</v>
      </c>
      <c r="M2078" s="23" t="s">
        <v>38</v>
      </c>
      <c r="N2078" s="24">
        <v>45558</v>
      </c>
      <c r="O2078" s="23" t="s">
        <v>49</v>
      </c>
      <c r="P2078" s="23">
        <v>50.401299999999999</v>
      </c>
      <c r="Q2078" s="23">
        <v>20.821999999999999</v>
      </c>
      <c r="R2078" s="25">
        <f t="shared" si="97"/>
        <v>301</v>
      </c>
      <c r="S2078" t="str">
        <f t="shared" si="98"/>
        <v>0</v>
      </c>
      <c r="T2078" t="str">
        <f t="shared" si="96"/>
        <v>0</v>
      </c>
    </row>
    <row r="2079" spans="1:20" hidden="1" x14ac:dyDescent="0.3">
      <c r="A2079" s="26" t="s">
        <v>8304</v>
      </c>
      <c r="B2079" s="26" t="s">
        <v>8305</v>
      </c>
      <c r="C2079" s="26" t="s">
        <v>19</v>
      </c>
      <c r="D2079" s="26">
        <v>324.42</v>
      </c>
      <c r="E2079" s="26">
        <v>648</v>
      </c>
      <c r="F2079" s="26" t="s">
        <v>20</v>
      </c>
      <c r="G2079" s="26">
        <v>78</v>
      </c>
      <c r="H2079" s="26">
        <v>9</v>
      </c>
      <c r="I2079" s="27">
        <v>45517</v>
      </c>
      <c r="J2079" s="26" t="s">
        <v>210</v>
      </c>
      <c r="K2079" s="26" t="s">
        <v>8299</v>
      </c>
      <c r="L2079" s="26">
        <v>49</v>
      </c>
      <c r="M2079" s="26" t="s">
        <v>23</v>
      </c>
      <c r="N2079" s="27">
        <v>45290</v>
      </c>
      <c r="O2079" s="26" t="s">
        <v>138</v>
      </c>
      <c r="P2079" s="26">
        <v>43.228200000000001</v>
      </c>
      <c r="Q2079" s="26">
        <v>7.9764999999999997</v>
      </c>
      <c r="R2079" s="28">
        <f t="shared" si="97"/>
        <v>227</v>
      </c>
      <c r="S2079" t="str">
        <f t="shared" si="98"/>
        <v>0</v>
      </c>
      <c r="T2079" t="str">
        <f t="shared" si="96"/>
        <v>0</v>
      </c>
    </row>
    <row r="2080" spans="1:20" x14ac:dyDescent="0.3">
      <c r="A2080" s="23" t="s">
        <v>5595</v>
      </c>
      <c r="B2080" s="23" t="s">
        <v>5596</v>
      </c>
      <c r="C2080" s="23" t="s">
        <v>55</v>
      </c>
      <c r="D2080" s="23">
        <v>72.790000000000006</v>
      </c>
      <c r="E2080" s="23">
        <v>163</v>
      </c>
      <c r="F2080" s="23" t="s">
        <v>27</v>
      </c>
      <c r="G2080" s="23">
        <v>29</v>
      </c>
      <c r="H2080" s="23">
        <v>15</v>
      </c>
      <c r="I2080" s="24">
        <v>45957</v>
      </c>
      <c r="J2080" s="23" t="s">
        <v>360</v>
      </c>
      <c r="K2080" s="23" t="s">
        <v>5592</v>
      </c>
      <c r="L2080" s="23">
        <v>6</v>
      </c>
      <c r="M2080" s="23" t="s">
        <v>23</v>
      </c>
      <c r="N2080" s="24">
        <v>45608</v>
      </c>
      <c r="O2080" s="23" t="s">
        <v>77</v>
      </c>
      <c r="P2080" s="23">
        <v>49.711199999999998</v>
      </c>
      <c r="Q2080" s="23">
        <v>5.2554999999999996</v>
      </c>
      <c r="R2080" s="25">
        <f t="shared" si="97"/>
        <v>349</v>
      </c>
      <c r="S2080" t="str">
        <f t="shared" si="98"/>
        <v>0</v>
      </c>
      <c r="T2080" t="str">
        <f t="shared" si="96"/>
        <v>0</v>
      </c>
    </row>
    <row r="2081" spans="1:20" hidden="1" x14ac:dyDescent="0.3">
      <c r="A2081" s="26" t="s">
        <v>1772</v>
      </c>
      <c r="B2081" s="26" t="s">
        <v>1773</v>
      </c>
      <c r="C2081" s="26" t="s">
        <v>32</v>
      </c>
      <c r="D2081" s="26">
        <v>175.61</v>
      </c>
      <c r="E2081" s="26">
        <v>348</v>
      </c>
      <c r="F2081" s="26" t="s">
        <v>20</v>
      </c>
      <c r="G2081" s="26">
        <v>71</v>
      </c>
      <c r="H2081" s="26">
        <v>28</v>
      </c>
      <c r="I2081" s="27">
        <v>45913</v>
      </c>
      <c r="J2081" s="26" t="s">
        <v>43</v>
      </c>
      <c r="K2081" s="26" t="s">
        <v>1767</v>
      </c>
      <c r="L2081" s="26">
        <v>7</v>
      </c>
      <c r="M2081" s="26" t="s">
        <v>38</v>
      </c>
      <c r="N2081" s="27">
        <v>45714</v>
      </c>
      <c r="O2081" s="26" t="s">
        <v>84</v>
      </c>
      <c r="P2081" s="26">
        <v>52.148800000000001</v>
      </c>
      <c r="Q2081" s="26">
        <v>6.6927000000000003</v>
      </c>
      <c r="R2081" s="28">
        <f t="shared" si="97"/>
        <v>199</v>
      </c>
      <c r="S2081" t="str">
        <f t="shared" si="98"/>
        <v>0</v>
      </c>
      <c r="T2081" t="str">
        <f t="shared" si="96"/>
        <v>0</v>
      </c>
    </row>
    <row r="2082" spans="1:20" hidden="1" x14ac:dyDescent="0.3">
      <c r="A2082" s="23" t="s">
        <v>10960</v>
      </c>
      <c r="B2082" s="23" t="s">
        <v>10961</v>
      </c>
      <c r="C2082" s="23" t="s">
        <v>72</v>
      </c>
      <c r="D2082" s="23">
        <v>858.7</v>
      </c>
      <c r="E2082" s="23">
        <v>979</v>
      </c>
      <c r="F2082" s="23" t="s">
        <v>47</v>
      </c>
      <c r="G2082" s="23">
        <v>22</v>
      </c>
      <c r="H2082" s="23">
        <v>9</v>
      </c>
      <c r="I2082" s="24">
        <v>45366</v>
      </c>
      <c r="J2082" s="23" t="s">
        <v>69</v>
      </c>
      <c r="K2082" s="23" t="s">
        <v>10957</v>
      </c>
      <c r="L2082" s="23">
        <v>35</v>
      </c>
      <c r="M2082" s="23" t="s">
        <v>23</v>
      </c>
      <c r="N2082" s="24">
        <v>45034</v>
      </c>
      <c r="O2082" s="23" t="s">
        <v>24</v>
      </c>
      <c r="P2082" s="23">
        <v>48.259099999999997</v>
      </c>
      <c r="Q2082" s="23">
        <v>12.0688</v>
      </c>
      <c r="R2082" s="25">
        <f t="shared" si="97"/>
        <v>332</v>
      </c>
      <c r="S2082" t="str">
        <f t="shared" si="98"/>
        <v>0</v>
      </c>
      <c r="T2082" t="str">
        <f t="shared" si="96"/>
        <v>0</v>
      </c>
    </row>
    <row r="2083" spans="1:20" hidden="1" x14ac:dyDescent="0.3">
      <c r="A2083" s="26" t="s">
        <v>7092</v>
      </c>
      <c r="B2083" s="26" t="s">
        <v>7093</v>
      </c>
      <c r="C2083" s="26" t="s">
        <v>72</v>
      </c>
      <c r="D2083" s="26">
        <v>590.77</v>
      </c>
      <c r="E2083" s="26">
        <v>462</v>
      </c>
      <c r="F2083" s="26" t="s">
        <v>20</v>
      </c>
      <c r="G2083" s="26">
        <v>67</v>
      </c>
      <c r="H2083" s="26">
        <v>5</v>
      </c>
      <c r="I2083" s="27">
        <v>45467</v>
      </c>
      <c r="J2083" s="26" t="s">
        <v>459</v>
      </c>
      <c r="K2083" s="26" t="s">
        <v>7089</v>
      </c>
      <c r="L2083" s="26">
        <v>37</v>
      </c>
      <c r="M2083" s="26" t="s">
        <v>23</v>
      </c>
      <c r="N2083" s="27">
        <v>45315</v>
      </c>
      <c r="O2083" s="26" t="s">
        <v>112</v>
      </c>
      <c r="P2083" s="26">
        <v>54.934100000000001</v>
      </c>
      <c r="Q2083" s="26">
        <v>-3.3990999999999998</v>
      </c>
      <c r="R2083" s="28">
        <f t="shared" si="97"/>
        <v>152</v>
      </c>
      <c r="S2083" t="str">
        <f t="shared" si="98"/>
        <v>0</v>
      </c>
      <c r="T2083" t="str">
        <f t="shared" si="96"/>
        <v>0</v>
      </c>
    </row>
    <row r="2084" spans="1:20" hidden="1" x14ac:dyDescent="0.3">
      <c r="A2084" s="23" t="s">
        <v>7641</v>
      </c>
      <c r="B2084" s="23" t="s">
        <v>7642</v>
      </c>
      <c r="C2084" s="23" t="s">
        <v>65</v>
      </c>
      <c r="D2084" s="23">
        <v>780.99</v>
      </c>
      <c r="E2084" s="23">
        <v>867</v>
      </c>
      <c r="F2084" s="23" t="s">
        <v>47</v>
      </c>
      <c r="G2084" s="23">
        <v>46</v>
      </c>
      <c r="H2084" s="23">
        <v>21</v>
      </c>
      <c r="I2084" s="24">
        <v>45922</v>
      </c>
      <c r="J2084" s="23" t="s">
        <v>328</v>
      </c>
      <c r="K2084" s="23" t="s">
        <v>7638</v>
      </c>
      <c r="L2084" s="23">
        <v>37</v>
      </c>
      <c r="M2084" s="23" t="s">
        <v>23</v>
      </c>
      <c r="N2084" s="24">
        <v>45575</v>
      </c>
      <c r="O2084" s="23" t="s">
        <v>49</v>
      </c>
      <c r="P2084" s="23">
        <v>51.850200000000001</v>
      </c>
      <c r="Q2084" s="23">
        <v>21.319800000000001</v>
      </c>
      <c r="R2084" s="25">
        <f t="shared" si="97"/>
        <v>347</v>
      </c>
      <c r="S2084" t="str">
        <f t="shared" si="98"/>
        <v>0</v>
      </c>
      <c r="T2084" t="str">
        <f t="shared" si="96"/>
        <v>0</v>
      </c>
    </row>
    <row r="2085" spans="1:20" hidden="1" x14ac:dyDescent="0.3">
      <c r="A2085" s="26" t="s">
        <v>8368</v>
      </c>
      <c r="B2085" s="26" t="s">
        <v>8369</v>
      </c>
      <c r="C2085" s="26" t="s">
        <v>36</v>
      </c>
      <c r="D2085" s="26">
        <v>810.69</v>
      </c>
      <c r="E2085" s="26">
        <v>642</v>
      </c>
      <c r="F2085" s="26" t="s">
        <v>20</v>
      </c>
      <c r="G2085" s="26">
        <v>19</v>
      </c>
      <c r="H2085" s="26">
        <v>27</v>
      </c>
      <c r="I2085" s="27">
        <v>45351</v>
      </c>
      <c r="J2085" s="26" t="s">
        <v>126</v>
      </c>
      <c r="K2085" s="26" t="s">
        <v>8367</v>
      </c>
      <c r="L2085" s="26">
        <v>39</v>
      </c>
      <c r="M2085" s="26" t="s">
        <v>23</v>
      </c>
      <c r="N2085" s="27">
        <v>45255</v>
      </c>
      <c r="O2085" s="26" t="s">
        <v>29</v>
      </c>
      <c r="P2085" s="26">
        <v>43.314399999999999</v>
      </c>
      <c r="Q2085" s="26">
        <v>-8.1501999999999999</v>
      </c>
      <c r="R2085" s="28">
        <f t="shared" si="97"/>
        <v>96</v>
      </c>
      <c r="S2085" t="str">
        <f t="shared" si="98"/>
        <v>0</v>
      </c>
      <c r="T2085" t="str">
        <f t="shared" si="96"/>
        <v>0</v>
      </c>
    </row>
    <row r="2086" spans="1:20" hidden="1" x14ac:dyDescent="0.3">
      <c r="A2086" s="23" t="s">
        <v>7347</v>
      </c>
      <c r="B2086" s="23" t="s">
        <v>7348</v>
      </c>
      <c r="C2086" s="23" t="s">
        <v>72</v>
      </c>
      <c r="D2086" s="23">
        <v>825</v>
      </c>
      <c r="E2086" s="23">
        <v>503</v>
      </c>
      <c r="F2086" s="23" t="s">
        <v>20</v>
      </c>
      <c r="G2086" s="23">
        <v>12</v>
      </c>
      <c r="H2086" s="23">
        <v>16</v>
      </c>
      <c r="I2086" s="24">
        <v>45458</v>
      </c>
      <c r="J2086" s="23" t="s">
        <v>197</v>
      </c>
      <c r="K2086" s="23" t="s">
        <v>7344</v>
      </c>
      <c r="L2086" s="23">
        <v>40</v>
      </c>
      <c r="M2086" s="23" t="s">
        <v>38</v>
      </c>
      <c r="N2086" s="24">
        <v>45383</v>
      </c>
      <c r="O2086" s="23" t="s">
        <v>138</v>
      </c>
      <c r="P2086" s="23">
        <v>41.491100000000003</v>
      </c>
      <c r="Q2086" s="23">
        <v>6.6632999999999996</v>
      </c>
      <c r="R2086" s="25">
        <f t="shared" si="97"/>
        <v>75</v>
      </c>
      <c r="S2086" t="str">
        <f t="shared" si="98"/>
        <v>0</v>
      </c>
      <c r="T2086" t="str">
        <f t="shared" si="96"/>
        <v>0</v>
      </c>
    </row>
    <row r="2087" spans="1:20" hidden="1" x14ac:dyDescent="0.3">
      <c r="A2087" s="26" t="s">
        <v>317</v>
      </c>
      <c r="B2087" s="26" t="s">
        <v>318</v>
      </c>
      <c r="C2087" s="26" t="s">
        <v>36</v>
      </c>
      <c r="D2087" s="26">
        <v>555.11</v>
      </c>
      <c r="E2087" s="26">
        <v>884</v>
      </c>
      <c r="F2087" s="26" t="s">
        <v>47</v>
      </c>
      <c r="G2087" s="26">
        <v>43</v>
      </c>
      <c r="H2087" s="26">
        <v>3</v>
      </c>
      <c r="I2087" s="27">
        <v>45269</v>
      </c>
      <c r="J2087" s="26" t="s">
        <v>66</v>
      </c>
      <c r="K2087" s="26" t="s">
        <v>314</v>
      </c>
      <c r="L2087" s="26">
        <v>30</v>
      </c>
      <c r="M2087" s="26" t="s">
        <v>23</v>
      </c>
      <c r="N2087" s="27">
        <v>45141</v>
      </c>
      <c r="O2087" s="26" t="s">
        <v>29</v>
      </c>
      <c r="P2087" s="26">
        <v>36.843699999999998</v>
      </c>
      <c r="Q2087" s="26">
        <v>3.1324000000000001</v>
      </c>
      <c r="R2087" s="28">
        <f t="shared" si="97"/>
        <v>128</v>
      </c>
      <c r="S2087" t="str">
        <f t="shared" si="98"/>
        <v>0</v>
      </c>
      <c r="T2087" t="str">
        <f t="shared" si="96"/>
        <v>0</v>
      </c>
    </row>
    <row r="2088" spans="1:20" x14ac:dyDescent="0.3">
      <c r="A2088" s="23" t="s">
        <v>3656</v>
      </c>
      <c r="B2088" s="23" t="s">
        <v>3657</v>
      </c>
      <c r="C2088" s="23" t="s">
        <v>32</v>
      </c>
      <c r="D2088" s="23">
        <v>185.35</v>
      </c>
      <c r="E2088" s="23">
        <v>150</v>
      </c>
      <c r="F2088" s="23" t="s">
        <v>27</v>
      </c>
      <c r="G2088" s="23">
        <v>43</v>
      </c>
      <c r="H2088" s="23">
        <v>9</v>
      </c>
      <c r="I2088" s="24">
        <v>45509</v>
      </c>
      <c r="J2088" s="23" t="s">
        <v>268</v>
      </c>
      <c r="K2088" s="23" t="s">
        <v>3649</v>
      </c>
      <c r="L2088" s="23">
        <v>16</v>
      </c>
      <c r="M2088" s="23" t="s">
        <v>38</v>
      </c>
      <c r="N2088" s="24">
        <v>45376</v>
      </c>
      <c r="O2088" s="23" t="s">
        <v>24</v>
      </c>
      <c r="P2088" s="23">
        <v>52.006999999999998</v>
      </c>
      <c r="Q2088" s="23">
        <v>11.822900000000001</v>
      </c>
      <c r="R2088" s="25">
        <f t="shared" si="97"/>
        <v>133</v>
      </c>
      <c r="S2088" t="str">
        <f t="shared" si="98"/>
        <v>0</v>
      </c>
      <c r="T2088" t="str">
        <f t="shared" si="96"/>
        <v>0</v>
      </c>
    </row>
    <row r="2089" spans="1:20" hidden="1" x14ac:dyDescent="0.3">
      <c r="A2089" s="26" t="s">
        <v>3627</v>
      </c>
      <c r="B2089" s="26" t="s">
        <v>3628</v>
      </c>
      <c r="C2089" s="26" t="s">
        <v>55</v>
      </c>
      <c r="D2089" s="26">
        <v>156.75</v>
      </c>
      <c r="E2089" s="26">
        <v>889</v>
      </c>
      <c r="F2089" s="26" t="s">
        <v>47</v>
      </c>
      <c r="G2089" s="26">
        <v>39</v>
      </c>
      <c r="H2089" s="26">
        <v>17</v>
      </c>
      <c r="I2089" s="27">
        <v>45474</v>
      </c>
      <c r="J2089" s="26" t="s">
        <v>412</v>
      </c>
      <c r="K2089" s="26" t="s">
        <v>3624</v>
      </c>
      <c r="L2089" s="26">
        <v>48</v>
      </c>
      <c r="M2089" s="26" t="s">
        <v>38</v>
      </c>
      <c r="N2089" s="27">
        <v>45335</v>
      </c>
      <c r="O2089" s="26" t="s">
        <v>84</v>
      </c>
      <c r="P2089" s="26">
        <v>51.337000000000003</v>
      </c>
      <c r="Q2089" s="26">
        <v>4.2371999999999996</v>
      </c>
      <c r="R2089" s="28">
        <f t="shared" si="97"/>
        <v>139</v>
      </c>
      <c r="S2089" t="str">
        <f t="shared" si="98"/>
        <v>0</v>
      </c>
      <c r="T2089" t="str">
        <f t="shared" si="96"/>
        <v>0</v>
      </c>
    </row>
    <row r="2090" spans="1:20" x14ac:dyDescent="0.3">
      <c r="A2090" s="23" t="s">
        <v>7993</v>
      </c>
      <c r="B2090" s="23" t="s">
        <v>7994</v>
      </c>
      <c r="C2090" s="23" t="s">
        <v>55</v>
      </c>
      <c r="D2090" s="23">
        <v>578.24</v>
      </c>
      <c r="E2090" s="23">
        <v>245</v>
      </c>
      <c r="F2090" s="23" t="s">
        <v>27</v>
      </c>
      <c r="G2090" s="23">
        <v>46</v>
      </c>
      <c r="H2090" s="23">
        <v>28</v>
      </c>
      <c r="I2090" s="24">
        <v>45780</v>
      </c>
      <c r="J2090" s="23" t="s">
        <v>412</v>
      </c>
      <c r="K2090" s="23" t="s">
        <v>7995</v>
      </c>
      <c r="L2090" s="23">
        <v>15</v>
      </c>
      <c r="M2090" s="23" t="s">
        <v>23</v>
      </c>
      <c r="N2090" s="24">
        <v>45489</v>
      </c>
      <c r="O2090" s="23" t="s">
        <v>138</v>
      </c>
      <c r="P2090" s="23">
        <v>47.761600000000001</v>
      </c>
      <c r="Q2090" s="23">
        <v>8.1820000000000004</v>
      </c>
      <c r="R2090" s="25">
        <f t="shared" si="97"/>
        <v>291</v>
      </c>
      <c r="S2090" t="str">
        <f t="shared" si="98"/>
        <v>0</v>
      </c>
      <c r="T2090" t="str">
        <f t="shared" si="96"/>
        <v>0</v>
      </c>
    </row>
    <row r="2091" spans="1:20" x14ac:dyDescent="0.3">
      <c r="A2091" s="26" t="s">
        <v>7884</v>
      </c>
      <c r="B2091" s="26" t="s">
        <v>7885</v>
      </c>
      <c r="C2091" s="26" t="s">
        <v>55</v>
      </c>
      <c r="D2091" s="26">
        <v>372.85</v>
      </c>
      <c r="E2091" s="26">
        <v>109</v>
      </c>
      <c r="F2091" s="26" t="s">
        <v>27</v>
      </c>
      <c r="G2091" s="26">
        <v>77</v>
      </c>
      <c r="H2091" s="26">
        <v>3</v>
      </c>
      <c r="I2091" s="27">
        <v>45826</v>
      </c>
      <c r="J2091" s="26" t="s">
        <v>385</v>
      </c>
      <c r="K2091" s="26" t="s">
        <v>7883</v>
      </c>
      <c r="L2091" s="26">
        <v>10</v>
      </c>
      <c r="M2091" s="26" t="s">
        <v>23</v>
      </c>
      <c r="N2091" s="27">
        <v>45623</v>
      </c>
      <c r="O2091" s="26" t="s">
        <v>138</v>
      </c>
      <c r="P2091" s="26">
        <v>50.927399999999999</v>
      </c>
      <c r="Q2091" s="26">
        <v>-2.2086999999999999</v>
      </c>
      <c r="R2091" s="28">
        <f t="shared" si="97"/>
        <v>203</v>
      </c>
      <c r="S2091" t="str">
        <f t="shared" si="98"/>
        <v>0</v>
      </c>
      <c r="T2091" t="str">
        <f t="shared" si="96"/>
        <v>0</v>
      </c>
    </row>
    <row r="2092" spans="1:20" hidden="1" x14ac:dyDescent="0.3">
      <c r="A2092" s="23" t="s">
        <v>9282</v>
      </c>
      <c r="B2092" s="23" t="s">
        <v>9283</v>
      </c>
      <c r="C2092" s="23" t="s">
        <v>55</v>
      </c>
      <c r="D2092" s="23">
        <v>562.47</v>
      </c>
      <c r="E2092" s="23">
        <v>584</v>
      </c>
      <c r="F2092" s="23" t="s">
        <v>20</v>
      </c>
      <c r="G2092" s="23">
        <v>43</v>
      </c>
      <c r="H2092" s="23">
        <v>7</v>
      </c>
      <c r="I2092" s="24">
        <v>45652</v>
      </c>
      <c r="J2092" s="23" t="s">
        <v>412</v>
      </c>
      <c r="K2092" s="23" t="s">
        <v>9281</v>
      </c>
      <c r="L2092" s="23">
        <v>29</v>
      </c>
      <c r="M2092" s="23" t="s">
        <v>23</v>
      </c>
      <c r="N2092" s="24">
        <v>45565</v>
      </c>
      <c r="O2092" s="23" t="s">
        <v>39</v>
      </c>
      <c r="P2092" s="23">
        <v>57.1509</v>
      </c>
      <c r="Q2092" s="23">
        <v>11.838900000000001</v>
      </c>
      <c r="R2092" s="25">
        <f t="shared" si="97"/>
        <v>87</v>
      </c>
      <c r="S2092" t="str">
        <f t="shared" si="98"/>
        <v>0</v>
      </c>
      <c r="T2092" t="str">
        <f t="shared" si="96"/>
        <v>0</v>
      </c>
    </row>
    <row r="2093" spans="1:20" hidden="1" x14ac:dyDescent="0.3">
      <c r="A2093" s="26" t="s">
        <v>8389</v>
      </c>
      <c r="B2093" s="26" t="s">
        <v>8390</v>
      </c>
      <c r="C2093" s="26" t="s">
        <v>42</v>
      </c>
      <c r="D2093" s="26">
        <v>503.49</v>
      </c>
      <c r="E2093" s="26">
        <v>797</v>
      </c>
      <c r="F2093" s="26" t="s">
        <v>47</v>
      </c>
      <c r="G2093" s="26">
        <v>41</v>
      </c>
      <c r="H2093" s="26">
        <v>7</v>
      </c>
      <c r="I2093" s="27">
        <v>45202</v>
      </c>
      <c r="J2093" s="26" t="s">
        <v>126</v>
      </c>
      <c r="K2093" s="26" t="s">
        <v>8388</v>
      </c>
      <c r="L2093" s="26">
        <v>38</v>
      </c>
      <c r="M2093" s="26" t="s">
        <v>23</v>
      </c>
      <c r="N2093" s="27">
        <v>45104</v>
      </c>
      <c r="O2093" s="26" t="s">
        <v>112</v>
      </c>
      <c r="P2093" s="26">
        <v>57.540999999999997</v>
      </c>
      <c r="Q2093" s="26">
        <v>-5.2529000000000003</v>
      </c>
      <c r="R2093" s="28">
        <f t="shared" si="97"/>
        <v>98</v>
      </c>
      <c r="S2093" t="str">
        <f t="shared" si="98"/>
        <v>0</v>
      </c>
      <c r="T2093" t="str">
        <f t="shared" si="96"/>
        <v>0</v>
      </c>
    </row>
    <row r="2094" spans="1:20" x14ac:dyDescent="0.3">
      <c r="A2094" s="23" t="s">
        <v>7349</v>
      </c>
      <c r="B2094" s="23" t="s">
        <v>7350</v>
      </c>
      <c r="C2094" s="23" t="s">
        <v>36</v>
      </c>
      <c r="D2094" s="23">
        <v>606.17999999999995</v>
      </c>
      <c r="E2094" s="23">
        <v>274</v>
      </c>
      <c r="F2094" s="23" t="s">
        <v>27</v>
      </c>
      <c r="G2094" s="23">
        <v>94</v>
      </c>
      <c r="H2094" s="23">
        <v>21</v>
      </c>
      <c r="I2094" s="24">
        <v>45832</v>
      </c>
      <c r="J2094" s="23" t="s">
        <v>123</v>
      </c>
      <c r="K2094" s="23" t="s">
        <v>7344</v>
      </c>
      <c r="L2094" s="23">
        <v>39</v>
      </c>
      <c r="M2094" s="23" t="s">
        <v>38</v>
      </c>
      <c r="N2094" s="24">
        <v>45495</v>
      </c>
      <c r="O2094" s="23" t="s">
        <v>138</v>
      </c>
      <c r="P2094" s="23">
        <v>41.317799999999998</v>
      </c>
      <c r="Q2094" s="23">
        <v>-1.8323</v>
      </c>
      <c r="R2094" s="25">
        <f t="shared" si="97"/>
        <v>337</v>
      </c>
      <c r="S2094" t="str">
        <f t="shared" si="98"/>
        <v>0</v>
      </c>
      <c r="T2094" t="str">
        <f t="shared" si="96"/>
        <v>0</v>
      </c>
    </row>
    <row r="2095" spans="1:20" hidden="1" x14ac:dyDescent="0.3">
      <c r="A2095" s="26" t="s">
        <v>10865</v>
      </c>
      <c r="B2095" s="26" t="s">
        <v>10866</v>
      </c>
      <c r="C2095" s="26" t="s">
        <v>19</v>
      </c>
      <c r="D2095" s="26">
        <v>41.79</v>
      </c>
      <c r="E2095" s="26">
        <v>869</v>
      </c>
      <c r="F2095" s="26" t="s">
        <v>47</v>
      </c>
      <c r="G2095" s="26">
        <v>67</v>
      </c>
      <c r="H2095" s="26">
        <v>6</v>
      </c>
      <c r="I2095" s="27">
        <v>45679</v>
      </c>
      <c r="J2095" s="26" t="s">
        <v>197</v>
      </c>
      <c r="K2095" s="26" t="s">
        <v>10860</v>
      </c>
      <c r="L2095" s="26">
        <v>25</v>
      </c>
      <c r="M2095" s="26" t="s">
        <v>23</v>
      </c>
      <c r="N2095" s="27">
        <v>45597</v>
      </c>
      <c r="O2095" s="26" t="s">
        <v>39</v>
      </c>
      <c r="P2095" s="26">
        <v>59.998100000000001</v>
      </c>
      <c r="Q2095" s="26">
        <v>24.081900000000001</v>
      </c>
      <c r="R2095" s="28">
        <f t="shared" si="97"/>
        <v>82</v>
      </c>
      <c r="S2095" t="str">
        <f t="shared" si="98"/>
        <v>0</v>
      </c>
      <c r="T2095" t="str">
        <f t="shared" si="96"/>
        <v>0</v>
      </c>
    </row>
    <row r="2096" spans="1:20" x14ac:dyDescent="0.3">
      <c r="A2096" s="23" t="s">
        <v>2195</v>
      </c>
      <c r="B2096" s="23" t="s">
        <v>2196</v>
      </c>
      <c r="C2096" s="23" t="s">
        <v>36</v>
      </c>
      <c r="D2096" s="23">
        <v>42.51</v>
      </c>
      <c r="E2096" s="23">
        <v>66</v>
      </c>
      <c r="F2096" s="23" t="s">
        <v>27</v>
      </c>
      <c r="G2096" s="23">
        <v>33</v>
      </c>
      <c r="H2096" s="23">
        <v>20</v>
      </c>
      <c r="I2096" s="24">
        <v>45635</v>
      </c>
      <c r="J2096" s="23" t="s">
        <v>197</v>
      </c>
      <c r="K2096" s="23" t="s">
        <v>2188</v>
      </c>
      <c r="L2096" s="23">
        <v>22</v>
      </c>
      <c r="M2096" s="23" t="s">
        <v>23</v>
      </c>
      <c r="N2096" s="24">
        <v>45499</v>
      </c>
      <c r="O2096" s="23" t="s">
        <v>39</v>
      </c>
      <c r="P2096" s="23">
        <v>62.524900000000002</v>
      </c>
      <c r="Q2096" s="23">
        <v>13.7818</v>
      </c>
      <c r="R2096" s="25">
        <f t="shared" si="97"/>
        <v>136</v>
      </c>
      <c r="S2096" t="str">
        <f t="shared" si="98"/>
        <v>0</v>
      </c>
      <c r="T2096" t="str">
        <f t="shared" si="96"/>
        <v>0</v>
      </c>
    </row>
    <row r="2097" spans="1:20" x14ac:dyDescent="0.3">
      <c r="A2097" s="26" t="s">
        <v>219</v>
      </c>
      <c r="B2097" s="26" t="s">
        <v>220</v>
      </c>
      <c r="C2097" s="26" t="s">
        <v>72</v>
      </c>
      <c r="D2097" s="26">
        <v>724.38</v>
      </c>
      <c r="E2097" s="26">
        <v>49</v>
      </c>
      <c r="F2097" s="26" t="s">
        <v>27</v>
      </c>
      <c r="G2097" s="26">
        <v>18</v>
      </c>
      <c r="H2097" s="26">
        <v>8</v>
      </c>
      <c r="I2097" s="27">
        <v>45791</v>
      </c>
      <c r="J2097" s="26" t="s">
        <v>221</v>
      </c>
      <c r="K2097" s="26" t="s">
        <v>215</v>
      </c>
      <c r="L2097" s="26">
        <v>12</v>
      </c>
      <c r="M2097" s="26" t="s">
        <v>23</v>
      </c>
      <c r="N2097" s="27">
        <v>45732</v>
      </c>
      <c r="O2097" s="26" t="s">
        <v>24</v>
      </c>
      <c r="P2097" s="26">
        <v>49.8446</v>
      </c>
      <c r="Q2097" s="26">
        <v>8.9057999999999993</v>
      </c>
      <c r="R2097" s="28">
        <f t="shared" si="97"/>
        <v>59</v>
      </c>
      <c r="S2097" t="str">
        <f t="shared" si="98"/>
        <v>0</v>
      </c>
      <c r="T2097" t="str">
        <f t="shared" si="96"/>
        <v>0</v>
      </c>
    </row>
    <row r="2098" spans="1:20" hidden="1" x14ac:dyDescent="0.3">
      <c r="A2098" s="23" t="s">
        <v>6889</v>
      </c>
      <c r="B2098" s="23" t="s">
        <v>6890</v>
      </c>
      <c r="C2098" s="23" t="s">
        <v>36</v>
      </c>
      <c r="D2098" s="23">
        <v>201.2</v>
      </c>
      <c r="E2098" s="23">
        <v>815</v>
      </c>
      <c r="F2098" s="23" t="s">
        <v>47</v>
      </c>
      <c r="G2098" s="23">
        <v>50</v>
      </c>
      <c r="H2098" s="23">
        <v>4</v>
      </c>
      <c r="I2098" s="24">
        <v>45750</v>
      </c>
      <c r="J2098" s="23" t="s">
        <v>154</v>
      </c>
      <c r="K2098" s="23" t="s">
        <v>6891</v>
      </c>
      <c r="L2098" s="23">
        <v>38</v>
      </c>
      <c r="M2098" s="23" t="s">
        <v>23</v>
      </c>
      <c r="N2098" s="24">
        <v>45619</v>
      </c>
      <c r="O2098" s="23" t="s">
        <v>44</v>
      </c>
      <c r="P2098" s="23">
        <v>36.807099999999998</v>
      </c>
      <c r="Q2098" s="23">
        <v>8.2087000000000003</v>
      </c>
      <c r="R2098" s="25">
        <f t="shared" si="97"/>
        <v>131</v>
      </c>
      <c r="S2098" t="str">
        <f t="shared" si="98"/>
        <v>0</v>
      </c>
      <c r="T2098" t="str">
        <f t="shared" si="96"/>
        <v>0</v>
      </c>
    </row>
    <row r="2099" spans="1:20" hidden="1" x14ac:dyDescent="0.3">
      <c r="A2099" s="26" t="s">
        <v>10013</v>
      </c>
      <c r="B2099" s="26" t="s">
        <v>10014</v>
      </c>
      <c r="C2099" s="26" t="s">
        <v>36</v>
      </c>
      <c r="D2099" s="26">
        <v>655.68</v>
      </c>
      <c r="E2099" s="26">
        <v>514</v>
      </c>
      <c r="F2099" s="26" t="s">
        <v>20</v>
      </c>
      <c r="G2099" s="26">
        <v>33</v>
      </c>
      <c r="H2099" s="26">
        <v>26</v>
      </c>
      <c r="I2099" s="27">
        <v>45453</v>
      </c>
      <c r="J2099" s="26" t="s">
        <v>87</v>
      </c>
      <c r="K2099" s="26" t="s">
        <v>10008</v>
      </c>
      <c r="L2099" s="26">
        <v>18</v>
      </c>
      <c r="M2099" s="26" t="s">
        <v>23</v>
      </c>
      <c r="N2099" s="27">
        <v>45252</v>
      </c>
      <c r="O2099" s="26" t="s">
        <v>29</v>
      </c>
      <c r="P2099" s="26">
        <v>41.422499999999999</v>
      </c>
      <c r="Q2099" s="26">
        <v>-7.7847999999999997</v>
      </c>
      <c r="R2099" s="28">
        <f t="shared" si="97"/>
        <v>201</v>
      </c>
      <c r="S2099" t="str">
        <f t="shared" si="98"/>
        <v>0</v>
      </c>
      <c r="T2099" t="str">
        <f t="shared" si="96"/>
        <v>0</v>
      </c>
    </row>
    <row r="2100" spans="1:20" x14ac:dyDescent="0.3">
      <c r="A2100" s="23" t="s">
        <v>3157</v>
      </c>
      <c r="B2100" s="23" t="s">
        <v>3158</v>
      </c>
      <c r="C2100" s="23" t="s">
        <v>55</v>
      </c>
      <c r="D2100" s="23">
        <v>551.11</v>
      </c>
      <c r="E2100" s="23">
        <v>225</v>
      </c>
      <c r="F2100" s="23" t="s">
        <v>27</v>
      </c>
      <c r="G2100" s="23">
        <v>34</v>
      </c>
      <c r="H2100" s="23">
        <v>15</v>
      </c>
      <c r="I2100" s="24">
        <v>45785</v>
      </c>
      <c r="J2100" s="23" t="s">
        <v>154</v>
      </c>
      <c r="K2100" s="23" t="s">
        <v>3148</v>
      </c>
      <c r="L2100" s="23">
        <v>23</v>
      </c>
      <c r="M2100" s="23" t="s">
        <v>23</v>
      </c>
      <c r="N2100" s="24">
        <v>45443</v>
      </c>
      <c r="O2100" s="23" t="s">
        <v>84</v>
      </c>
      <c r="P2100" s="23">
        <v>51.423000000000002</v>
      </c>
      <c r="Q2100" s="23">
        <v>4.6679000000000004</v>
      </c>
      <c r="R2100" s="25">
        <f t="shared" si="97"/>
        <v>342</v>
      </c>
      <c r="S2100" t="str">
        <f t="shared" si="98"/>
        <v>0</v>
      </c>
      <c r="T2100" t="str">
        <f t="shared" ref="T2100:T2163" si="99">IF(E2100&lt;G2100,"1","0")</f>
        <v>0</v>
      </c>
    </row>
    <row r="2101" spans="1:20" hidden="1" x14ac:dyDescent="0.3">
      <c r="A2101" s="26" t="s">
        <v>8473</v>
      </c>
      <c r="B2101" s="26" t="s">
        <v>8474</v>
      </c>
      <c r="C2101" s="26" t="s">
        <v>55</v>
      </c>
      <c r="D2101" s="26">
        <v>981.98</v>
      </c>
      <c r="E2101" s="26">
        <v>577</v>
      </c>
      <c r="F2101" s="26" t="s">
        <v>20</v>
      </c>
      <c r="G2101" s="26">
        <v>45</v>
      </c>
      <c r="H2101" s="26">
        <v>6</v>
      </c>
      <c r="I2101" s="27">
        <v>45341</v>
      </c>
      <c r="J2101" s="26" t="s">
        <v>328</v>
      </c>
      <c r="K2101" s="26" t="s">
        <v>8466</v>
      </c>
      <c r="L2101" s="26">
        <v>24</v>
      </c>
      <c r="M2101" s="26" t="s">
        <v>23</v>
      </c>
      <c r="N2101" s="27">
        <v>45125</v>
      </c>
      <c r="O2101" s="26" t="s">
        <v>90</v>
      </c>
      <c r="P2101" s="26">
        <v>48.370100000000001</v>
      </c>
      <c r="Q2101" s="26">
        <v>13.984500000000001</v>
      </c>
      <c r="R2101" s="28">
        <f t="shared" si="97"/>
        <v>216</v>
      </c>
      <c r="S2101" t="str">
        <f t="shared" si="98"/>
        <v>0</v>
      </c>
      <c r="T2101" t="str">
        <f t="shared" si="99"/>
        <v>0</v>
      </c>
    </row>
    <row r="2102" spans="1:20" hidden="1" x14ac:dyDescent="0.3">
      <c r="A2102" s="23" t="s">
        <v>3529</v>
      </c>
      <c r="B2102" s="23" t="s">
        <v>3530</v>
      </c>
      <c r="C2102" s="23" t="s">
        <v>42</v>
      </c>
      <c r="D2102" s="23">
        <v>837.05</v>
      </c>
      <c r="E2102" s="23">
        <v>505</v>
      </c>
      <c r="F2102" s="23" t="s">
        <v>20</v>
      </c>
      <c r="G2102" s="23">
        <v>17</v>
      </c>
      <c r="H2102" s="23">
        <v>16</v>
      </c>
      <c r="I2102" s="24">
        <v>45172</v>
      </c>
      <c r="J2102" s="23" t="s">
        <v>163</v>
      </c>
      <c r="K2102" s="23" t="s">
        <v>3528</v>
      </c>
      <c r="L2102" s="23">
        <v>8</v>
      </c>
      <c r="M2102" s="23" t="s">
        <v>23</v>
      </c>
      <c r="N2102" s="24">
        <v>45099</v>
      </c>
      <c r="O2102" s="23" t="s">
        <v>29</v>
      </c>
      <c r="P2102" s="23">
        <v>41.374200000000002</v>
      </c>
      <c r="Q2102" s="23">
        <v>-2.1556000000000002</v>
      </c>
      <c r="R2102" s="25">
        <f t="shared" si="97"/>
        <v>73</v>
      </c>
      <c r="S2102" t="str">
        <f t="shared" si="98"/>
        <v>0</v>
      </c>
      <c r="T2102" t="str">
        <f t="shared" si="99"/>
        <v>0</v>
      </c>
    </row>
    <row r="2103" spans="1:20" x14ac:dyDescent="0.3">
      <c r="A2103" s="26" t="s">
        <v>532</v>
      </c>
      <c r="B2103" s="26" t="s">
        <v>533</v>
      </c>
      <c r="C2103" s="26" t="s">
        <v>32</v>
      </c>
      <c r="D2103" s="26">
        <v>419</v>
      </c>
      <c r="E2103" s="26">
        <v>154</v>
      </c>
      <c r="F2103" s="26" t="s">
        <v>27</v>
      </c>
      <c r="G2103" s="26">
        <v>98</v>
      </c>
      <c r="H2103" s="26">
        <v>5</v>
      </c>
      <c r="I2103" s="27">
        <v>45499</v>
      </c>
      <c r="J2103" s="26" t="s">
        <v>151</v>
      </c>
      <c r="K2103" s="26" t="s">
        <v>529</v>
      </c>
      <c r="L2103" s="26">
        <v>42</v>
      </c>
      <c r="M2103" s="26" t="s">
        <v>23</v>
      </c>
      <c r="N2103" s="27">
        <v>45369</v>
      </c>
      <c r="O2103" s="26" t="s">
        <v>138</v>
      </c>
      <c r="P2103" s="26">
        <v>47.999200000000002</v>
      </c>
      <c r="Q2103" s="26">
        <v>-5.0585000000000004</v>
      </c>
      <c r="R2103" s="28">
        <f t="shared" si="97"/>
        <v>130</v>
      </c>
      <c r="S2103" t="str">
        <f t="shared" si="98"/>
        <v>0</v>
      </c>
      <c r="T2103" t="str">
        <f t="shared" si="99"/>
        <v>0</v>
      </c>
    </row>
    <row r="2104" spans="1:20" hidden="1" x14ac:dyDescent="0.3">
      <c r="A2104" s="23" t="s">
        <v>4089</v>
      </c>
      <c r="B2104" s="23" t="s">
        <v>4090</v>
      </c>
      <c r="C2104" s="23" t="s">
        <v>36</v>
      </c>
      <c r="D2104" s="23">
        <v>620.25</v>
      </c>
      <c r="E2104" s="23">
        <v>982</v>
      </c>
      <c r="F2104" s="23" t="s">
        <v>47</v>
      </c>
      <c r="G2104" s="23">
        <v>68</v>
      </c>
      <c r="H2104" s="23">
        <v>12</v>
      </c>
      <c r="I2104" s="24">
        <v>45293</v>
      </c>
      <c r="J2104" s="23" t="s">
        <v>69</v>
      </c>
      <c r="K2104" s="23" t="s">
        <v>4088</v>
      </c>
      <c r="L2104" s="23">
        <v>36</v>
      </c>
      <c r="M2104" s="23" t="s">
        <v>23</v>
      </c>
      <c r="N2104" s="24">
        <v>45266</v>
      </c>
      <c r="O2104" s="23" t="s">
        <v>84</v>
      </c>
      <c r="P2104" s="23">
        <v>53.313400000000001</v>
      </c>
      <c r="Q2104" s="23">
        <v>3.7326000000000001</v>
      </c>
      <c r="R2104" s="25">
        <f t="shared" si="97"/>
        <v>27</v>
      </c>
      <c r="S2104" t="str">
        <f t="shared" si="98"/>
        <v>0</v>
      </c>
      <c r="T2104" t="str">
        <f t="shared" si="99"/>
        <v>0</v>
      </c>
    </row>
    <row r="2105" spans="1:20" hidden="1" x14ac:dyDescent="0.3">
      <c r="A2105" s="26" t="s">
        <v>2659</v>
      </c>
      <c r="B2105" s="26" t="s">
        <v>2660</v>
      </c>
      <c r="C2105" s="26" t="s">
        <v>65</v>
      </c>
      <c r="D2105" s="26">
        <v>126.12</v>
      </c>
      <c r="E2105" s="26">
        <v>873</v>
      </c>
      <c r="F2105" s="26" t="s">
        <v>47</v>
      </c>
      <c r="G2105" s="26">
        <v>44</v>
      </c>
      <c r="H2105" s="26">
        <v>14</v>
      </c>
      <c r="I2105" s="27">
        <v>45126</v>
      </c>
      <c r="J2105" s="26" t="s">
        <v>93</v>
      </c>
      <c r="K2105" s="26" t="s">
        <v>2656</v>
      </c>
      <c r="L2105" s="26">
        <v>30</v>
      </c>
      <c r="M2105" s="26" t="s">
        <v>23</v>
      </c>
      <c r="N2105" s="27">
        <v>45058</v>
      </c>
      <c r="O2105" s="26" t="s">
        <v>49</v>
      </c>
      <c r="P2105" s="26">
        <v>51.356200000000001</v>
      </c>
      <c r="Q2105" s="26">
        <v>21.810400000000001</v>
      </c>
      <c r="R2105" s="28">
        <f t="shared" si="97"/>
        <v>68</v>
      </c>
      <c r="S2105" t="str">
        <f t="shared" si="98"/>
        <v>0</v>
      </c>
      <c r="T2105" t="str">
        <f t="shared" si="99"/>
        <v>0</v>
      </c>
    </row>
    <row r="2106" spans="1:20" hidden="1" x14ac:dyDescent="0.3">
      <c r="A2106" s="23" t="s">
        <v>3031</v>
      </c>
      <c r="B2106" s="23" t="s">
        <v>3032</v>
      </c>
      <c r="C2106" s="23" t="s">
        <v>32</v>
      </c>
      <c r="D2106" s="23">
        <v>392.52</v>
      </c>
      <c r="E2106" s="23">
        <v>479</v>
      </c>
      <c r="F2106" s="23" t="s">
        <v>20</v>
      </c>
      <c r="G2106" s="23">
        <v>47</v>
      </c>
      <c r="H2106" s="23">
        <v>26</v>
      </c>
      <c r="I2106" s="24">
        <v>45819</v>
      </c>
      <c r="J2106" s="23" t="s">
        <v>43</v>
      </c>
      <c r="K2106" s="23" t="s">
        <v>3028</v>
      </c>
      <c r="L2106" s="23">
        <v>32</v>
      </c>
      <c r="M2106" s="23" t="s">
        <v>23</v>
      </c>
      <c r="N2106" s="24">
        <v>45721</v>
      </c>
      <c r="O2106" s="23" t="s">
        <v>44</v>
      </c>
      <c r="P2106" s="23">
        <v>41.169899999999998</v>
      </c>
      <c r="Q2106" s="23">
        <v>17.8674</v>
      </c>
      <c r="R2106" s="25">
        <f t="shared" si="97"/>
        <v>98</v>
      </c>
      <c r="S2106" t="str">
        <f t="shared" si="98"/>
        <v>0</v>
      </c>
      <c r="T2106" t="str">
        <f t="shared" si="99"/>
        <v>0</v>
      </c>
    </row>
    <row r="2107" spans="1:20" x14ac:dyDescent="0.3">
      <c r="A2107" s="26" t="s">
        <v>6068</v>
      </c>
      <c r="B2107" s="26" t="s">
        <v>6069</v>
      </c>
      <c r="C2107" s="26" t="s">
        <v>72</v>
      </c>
      <c r="D2107" s="26">
        <v>736.55</v>
      </c>
      <c r="E2107" s="26">
        <v>110</v>
      </c>
      <c r="F2107" s="26" t="s">
        <v>27</v>
      </c>
      <c r="G2107" s="26">
        <v>92</v>
      </c>
      <c r="H2107" s="26">
        <v>6</v>
      </c>
      <c r="I2107" s="27">
        <v>45703</v>
      </c>
      <c r="J2107" s="26" t="s">
        <v>158</v>
      </c>
      <c r="K2107" s="26" t="s">
        <v>6063</v>
      </c>
      <c r="L2107" s="26">
        <v>16</v>
      </c>
      <c r="M2107" s="26" t="s">
        <v>23</v>
      </c>
      <c r="N2107" s="27">
        <v>45456</v>
      </c>
      <c r="O2107" s="26" t="s">
        <v>49</v>
      </c>
      <c r="P2107" s="26">
        <v>51.712000000000003</v>
      </c>
      <c r="Q2107" s="26">
        <v>22.849399999999999</v>
      </c>
      <c r="R2107" s="28">
        <f t="shared" si="97"/>
        <v>247</v>
      </c>
      <c r="S2107" t="str">
        <f t="shared" si="98"/>
        <v>0</v>
      </c>
      <c r="T2107" t="str">
        <f t="shared" si="99"/>
        <v>0</v>
      </c>
    </row>
    <row r="2108" spans="1:20" hidden="1" x14ac:dyDescent="0.3">
      <c r="A2108" s="23" t="s">
        <v>3902</v>
      </c>
      <c r="B2108" s="23" t="s">
        <v>3903</v>
      </c>
      <c r="C2108" s="23" t="s">
        <v>42</v>
      </c>
      <c r="D2108" s="23">
        <v>626.44000000000005</v>
      </c>
      <c r="E2108" s="23">
        <v>482</v>
      </c>
      <c r="F2108" s="23" t="s">
        <v>20</v>
      </c>
      <c r="G2108" s="23">
        <v>41</v>
      </c>
      <c r="H2108" s="23">
        <v>3</v>
      </c>
      <c r="I2108" s="24">
        <v>45318</v>
      </c>
      <c r="J2108" s="23" t="s">
        <v>126</v>
      </c>
      <c r="K2108" s="23" t="s">
        <v>3895</v>
      </c>
      <c r="L2108" s="23">
        <v>14</v>
      </c>
      <c r="M2108" s="23" t="s">
        <v>23</v>
      </c>
      <c r="N2108" s="24">
        <v>45111</v>
      </c>
      <c r="O2108" s="23" t="s">
        <v>49</v>
      </c>
      <c r="P2108" s="23">
        <v>53.702800000000003</v>
      </c>
      <c r="Q2108" s="23">
        <v>23.9099</v>
      </c>
      <c r="R2108" s="25">
        <f t="shared" si="97"/>
        <v>207</v>
      </c>
      <c r="S2108" t="str">
        <f t="shared" si="98"/>
        <v>0</v>
      </c>
      <c r="T2108" t="str">
        <f t="shared" si="99"/>
        <v>0</v>
      </c>
    </row>
    <row r="2109" spans="1:20" hidden="1" x14ac:dyDescent="0.3">
      <c r="A2109" s="26" t="s">
        <v>6534</v>
      </c>
      <c r="B2109" s="26" t="s">
        <v>6535</v>
      </c>
      <c r="C2109" s="26" t="s">
        <v>72</v>
      </c>
      <c r="D2109" s="26">
        <v>489.63</v>
      </c>
      <c r="E2109" s="26">
        <v>807</v>
      </c>
      <c r="F2109" s="26" t="s">
        <v>47</v>
      </c>
      <c r="G2109" s="26">
        <v>60</v>
      </c>
      <c r="H2109" s="26">
        <v>29</v>
      </c>
      <c r="I2109" s="27">
        <v>45563</v>
      </c>
      <c r="J2109" s="26" t="s">
        <v>556</v>
      </c>
      <c r="K2109" s="26" t="s">
        <v>6533</v>
      </c>
      <c r="L2109" s="26">
        <v>45</v>
      </c>
      <c r="M2109" s="26" t="s">
        <v>23</v>
      </c>
      <c r="N2109" s="27">
        <v>45502</v>
      </c>
      <c r="O2109" s="26" t="s">
        <v>112</v>
      </c>
      <c r="P2109" s="26">
        <v>58.053600000000003</v>
      </c>
      <c r="Q2109" s="26">
        <v>0.78120000000000001</v>
      </c>
      <c r="R2109" s="28">
        <f t="shared" si="97"/>
        <v>61</v>
      </c>
      <c r="S2109" t="str">
        <f t="shared" si="98"/>
        <v>0</v>
      </c>
      <c r="T2109" t="str">
        <f t="shared" si="99"/>
        <v>0</v>
      </c>
    </row>
    <row r="2110" spans="1:20" hidden="1" x14ac:dyDescent="0.3">
      <c r="A2110" s="23" t="s">
        <v>10409</v>
      </c>
      <c r="B2110" s="23" t="s">
        <v>10410</v>
      </c>
      <c r="C2110" s="23" t="s">
        <v>55</v>
      </c>
      <c r="D2110" s="23">
        <v>184.76</v>
      </c>
      <c r="E2110" s="23">
        <v>892</v>
      </c>
      <c r="F2110" s="23" t="s">
        <v>47</v>
      </c>
      <c r="G2110" s="23">
        <v>37</v>
      </c>
      <c r="H2110" s="23">
        <v>19</v>
      </c>
      <c r="I2110" s="24">
        <v>45321</v>
      </c>
      <c r="J2110" s="23" t="s">
        <v>412</v>
      </c>
      <c r="K2110" s="23" t="s">
        <v>10404</v>
      </c>
      <c r="L2110" s="23">
        <v>39</v>
      </c>
      <c r="M2110" s="23" t="s">
        <v>23</v>
      </c>
      <c r="N2110" s="24">
        <v>45138</v>
      </c>
      <c r="O2110" s="23" t="s">
        <v>29</v>
      </c>
      <c r="P2110" s="23">
        <v>41.706499999999998</v>
      </c>
      <c r="Q2110" s="23">
        <v>-4.6757999999999997</v>
      </c>
      <c r="R2110" s="25">
        <f t="shared" si="97"/>
        <v>183</v>
      </c>
      <c r="S2110" t="str">
        <f t="shared" si="98"/>
        <v>0</v>
      </c>
      <c r="T2110" t="str">
        <f t="shared" si="99"/>
        <v>0</v>
      </c>
    </row>
    <row r="2111" spans="1:20" hidden="1" x14ac:dyDescent="0.3">
      <c r="A2111" s="26" t="s">
        <v>10240</v>
      </c>
      <c r="B2111" s="26" t="s">
        <v>10241</v>
      </c>
      <c r="C2111" s="26" t="s">
        <v>72</v>
      </c>
      <c r="D2111" s="26">
        <v>805.11</v>
      </c>
      <c r="E2111" s="26">
        <v>767</v>
      </c>
      <c r="F2111" s="26" t="s">
        <v>47</v>
      </c>
      <c r="G2111" s="26">
        <v>65</v>
      </c>
      <c r="H2111" s="26">
        <v>10</v>
      </c>
      <c r="I2111" s="27">
        <v>45746</v>
      </c>
      <c r="J2111" s="26" t="s">
        <v>134</v>
      </c>
      <c r="K2111" s="26" t="s">
        <v>10237</v>
      </c>
      <c r="L2111" s="26">
        <v>37</v>
      </c>
      <c r="M2111" s="26" t="s">
        <v>23</v>
      </c>
      <c r="N2111" s="27">
        <v>45496</v>
      </c>
      <c r="O2111" s="26" t="s">
        <v>90</v>
      </c>
      <c r="P2111" s="26">
        <v>46.675899999999999</v>
      </c>
      <c r="Q2111" s="26">
        <v>14.8026</v>
      </c>
      <c r="R2111" s="28">
        <f t="shared" si="97"/>
        <v>250</v>
      </c>
      <c r="S2111" t="str">
        <f t="shared" si="98"/>
        <v>0</v>
      </c>
      <c r="T2111" t="str">
        <f t="shared" si="99"/>
        <v>0</v>
      </c>
    </row>
    <row r="2112" spans="1:20" x14ac:dyDescent="0.3">
      <c r="A2112" s="23" t="s">
        <v>10496</v>
      </c>
      <c r="B2112" s="23" t="s">
        <v>10497</v>
      </c>
      <c r="C2112" s="23" t="s">
        <v>36</v>
      </c>
      <c r="D2112" s="23">
        <v>280.43</v>
      </c>
      <c r="E2112" s="23">
        <v>273</v>
      </c>
      <c r="F2112" s="23" t="s">
        <v>27</v>
      </c>
      <c r="G2112" s="23">
        <v>17</v>
      </c>
      <c r="H2112" s="23">
        <v>7</v>
      </c>
      <c r="I2112" s="24">
        <v>45380</v>
      </c>
      <c r="J2112" s="23" t="s">
        <v>37</v>
      </c>
      <c r="K2112" s="23" t="s">
        <v>10491</v>
      </c>
      <c r="L2112" s="23">
        <v>18</v>
      </c>
      <c r="M2112" s="23" t="s">
        <v>38</v>
      </c>
      <c r="N2112" s="24">
        <v>45152</v>
      </c>
      <c r="O2112" s="23" t="s">
        <v>24</v>
      </c>
      <c r="P2112" s="23">
        <v>54.7378</v>
      </c>
      <c r="Q2112" s="23">
        <v>12.5121</v>
      </c>
      <c r="R2112" s="25">
        <f t="shared" si="97"/>
        <v>228</v>
      </c>
      <c r="S2112" t="str">
        <f t="shared" si="98"/>
        <v>0</v>
      </c>
      <c r="T2112" t="str">
        <f t="shared" si="99"/>
        <v>0</v>
      </c>
    </row>
    <row r="2113" spans="1:20" x14ac:dyDescent="0.3">
      <c r="A2113" s="26" t="s">
        <v>5055</v>
      </c>
      <c r="B2113" s="26" t="s">
        <v>5056</v>
      </c>
      <c r="C2113" s="26" t="s">
        <v>55</v>
      </c>
      <c r="D2113" s="26">
        <v>822.27</v>
      </c>
      <c r="E2113" s="26">
        <v>154</v>
      </c>
      <c r="F2113" s="26" t="s">
        <v>27</v>
      </c>
      <c r="G2113" s="26">
        <v>50</v>
      </c>
      <c r="H2113" s="26">
        <v>13</v>
      </c>
      <c r="I2113" s="27">
        <v>45444</v>
      </c>
      <c r="J2113" s="26" t="s">
        <v>28</v>
      </c>
      <c r="K2113" s="26" t="s">
        <v>5050</v>
      </c>
      <c r="L2113" s="26">
        <v>44</v>
      </c>
      <c r="M2113" s="26" t="s">
        <v>23</v>
      </c>
      <c r="N2113" s="27">
        <v>45138</v>
      </c>
      <c r="O2113" s="26" t="s">
        <v>90</v>
      </c>
      <c r="P2113" s="26">
        <v>48.814700000000002</v>
      </c>
      <c r="Q2113" s="26">
        <v>15.693099999999999</v>
      </c>
      <c r="R2113" s="28">
        <f t="shared" si="97"/>
        <v>306</v>
      </c>
      <c r="S2113" t="str">
        <f t="shared" si="98"/>
        <v>0</v>
      </c>
      <c r="T2113" t="str">
        <f t="shared" si="99"/>
        <v>0</v>
      </c>
    </row>
    <row r="2114" spans="1:20" hidden="1" x14ac:dyDescent="0.3">
      <c r="A2114" s="23" t="s">
        <v>10426</v>
      </c>
      <c r="B2114" s="23" t="s">
        <v>10427</v>
      </c>
      <c r="C2114" s="23" t="s">
        <v>32</v>
      </c>
      <c r="D2114" s="23">
        <v>615.49</v>
      </c>
      <c r="E2114" s="23">
        <v>650</v>
      </c>
      <c r="F2114" s="23" t="s">
        <v>20</v>
      </c>
      <c r="G2114" s="23">
        <v>32</v>
      </c>
      <c r="H2114" s="23">
        <v>1</v>
      </c>
      <c r="I2114" s="24">
        <v>45543</v>
      </c>
      <c r="J2114" s="23" t="s">
        <v>556</v>
      </c>
      <c r="K2114" s="23" t="s">
        <v>10425</v>
      </c>
      <c r="L2114" s="23">
        <v>27</v>
      </c>
      <c r="M2114" s="23" t="s">
        <v>23</v>
      </c>
      <c r="N2114" s="24">
        <v>45272</v>
      </c>
      <c r="O2114" s="23" t="s">
        <v>49</v>
      </c>
      <c r="P2114" s="23">
        <v>49.946100000000001</v>
      </c>
      <c r="Q2114" s="23">
        <v>16.591999999999999</v>
      </c>
      <c r="R2114" s="25">
        <f t="shared" si="97"/>
        <v>271</v>
      </c>
      <c r="S2114" t="str">
        <f t="shared" si="98"/>
        <v>0</v>
      </c>
      <c r="T2114" t="str">
        <f t="shared" si="99"/>
        <v>0</v>
      </c>
    </row>
    <row r="2115" spans="1:20" x14ac:dyDescent="0.3">
      <c r="A2115" s="26" t="s">
        <v>5898</v>
      </c>
      <c r="B2115" s="26" t="s">
        <v>5899</v>
      </c>
      <c r="C2115" s="26" t="s">
        <v>19</v>
      </c>
      <c r="D2115" s="26">
        <v>379</v>
      </c>
      <c r="E2115" s="26">
        <v>166</v>
      </c>
      <c r="F2115" s="26" t="s">
        <v>27</v>
      </c>
      <c r="G2115" s="26">
        <v>63</v>
      </c>
      <c r="H2115" s="26">
        <v>1</v>
      </c>
      <c r="I2115" s="27">
        <v>45790</v>
      </c>
      <c r="J2115" s="26" t="s">
        <v>201</v>
      </c>
      <c r="K2115" s="26" t="s">
        <v>5897</v>
      </c>
      <c r="L2115" s="26">
        <v>22</v>
      </c>
      <c r="M2115" s="26" t="s">
        <v>38</v>
      </c>
      <c r="N2115" s="27">
        <v>45499</v>
      </c>
      <c r="O2115" s="26" t="s">
        <v>138</v>
      </c>
      <c r="P2115" s="26">
        <v>44.650300000000001</v>
      </c>
      <c r="Q2115" s="26">
        <v>-2.6434000000000002</v>
      </c>
      <c r="R2115" s="28">
        <f t="shared" ref="R2115:R2178" si="100">I2115-N2115</f>
        <v>291</v>
      </c>
      <c r="S2115" t="str">
        <f t="shared" ref="S2115:S2178" si="101">IF(E2115&lt;G2115,"1","0")</f>
        <v>0</v>
      </c>
      <c r="T2115" t="str">
        <f t="shared" si="99"/>
        <v>0</v>
      </c>
    </row>
    <row r="2116" spans="1:20" hidden="1" x14ac:dyDescent="0.3">
      <c r="A2116" s="23" t="s">
        <v>1287</v>
      </c>
      <c r="B2116" s="23" t="s">
        <v>1288</v>
      </c>
      <c r="C2116" s="23" t="s">
        <v>55</v>
      </c>
      <c r="D2116" s="23">
        <v>50.2</v>
      </c>
      <c r="E2116" s="23">
        <v>18</v>
      </c>
      <c r="F2116" s="23" t="s">
        <v>27</v>
      </c>
      <c r="G2116" s="23">
        <v>32</v>
      </c>
      <c r="H2116" s="23">
        <v>17</v>
      </c>
      <c r="I2116" s="24">
        <v>45902</v>
      </c>
      <c r="J2116" s="23" t="s">
        <v>80</v>
      </c>
      <c r="K2116" s="23" t="s">
        <v>1280</v>
      </c>
      <c r="L2116" s="23">
        <v>48</v>
      </c>
      <c r="M2116" s="23" t="s">
        <v>23</v>
      </c>
      <c r="N2116" s="24">
        <v>45696</v>
      </c>
      <c r="O2116" s="23" t="s">
        <v>44</v>
      </c>
      <c r="P2116" s="23">
        <v>42.707299999999996</v>
      </c>
      <c r="Q2116" s="23">
        <v>18.207899999999999</v>
      </c>
      <c r="R2116" s="25">
        <f t="shared" si="100"/>
        <v>206</v>
      </c>
      <c r="S2116" t="str">
        <f t="shared" si="101"/>
        <v>1</v>
      </c>
      <c r="T2116" t="str">
        <f t="shared" si="99"/>
        <v>1</v>
      </c>
    </row>
    <row r="2117" spans="1:20" hidden="1" x14ac:dyDescent="0.3">
      <c r="A2117" s="26" t="s">
        <v>7115</v>
      </c>
      <c r="B2117" s="26" t="s">
        <v>7116</v>
      </c>
      <c r="C2117" s="26" t="s">
        <v>55</v>
      </c>
      <c r="D2117" s="26">
        <v>240.09</v>
      </c>
      <c r="E2117" s="26">
        <v>344</v>
      </c>
      <c r="F2117" s="26" t="s">
        <v>20</v>
      </c>
      <c r="G2117" s="26">
        <v>41</v>
      </c>
      <c r="H2117" s="26">
        <v>22</v>
      </c>
      <c r="I2117" s="27">
        <v>45739</v>
      </c>
      <c r="J2117" s="26" t="s">
        <v>104</v>
      </c>
      <c r="K2117" s="26" t="s">
        <v>7117</v>
      </c>
      <c r="L2117" s="26">
        <v>16</v>
      </c>
      <c r="M2117" s="26" t="s">
        <v>23</v>
      </c>
      <c r="N2117" s="27">
        <v>45552</v>
      </c>
      <c r="O2117" s="26" t="s">
        <v>77</v>
      </c>
      <c r="P2117" s="26">
        <v>51.0229</v>
      </c>
      <c r="Q2117" s="26">
        <v>4.1512000000000002</v>
      </c>
      <c r="R2117" s="28">
        <f t="shared" si="100"/>
        <v>187</v>
      </c>
      <c r="S2117" t="str">
        <f t="shared" si="101"/>
        <v>0</v>
      </c>
      <c r="T2117" t="str">
        <f t="shared" si="99"/>
        <v>0</v>
      </c>
    </row>
    <row r="2118" spans="1:20" hidden="1" x14ac:dyDescent="0.3">
      <c r="A2118" s="23" t="s">
        <v>7461</v>
      </c>
      <c r="B2118" s="23" t="s">
        <v>7462</v>
      </c>
      <c r="C2118" s="23" t="s">
        <v>42</v>
      </c>
      <c r="D2118" s="23">
        <v>890.18</v>
      </c>
      <c r="E2118" s="23">
        <v>902</v>
      </c>
      <c r="F2118" s="23" t="s">
        <v>47</v>
      </c>
      <c r="G2118" s="23">
        <v>19</v>
      </c>
      <c r="H2118" s="23">
        <v>4</v>
      </c>
      <c r="I2118" s="24">
        <v>45120</v>
      </c>
      <c r="J2118" s="23" t="s">
        <v>115</v>
      </c>
      <c r="K2118" s="23" t="s">
        <v>7458</v>
      </c>
      <c r="L2118" s="23">
        <v>46</v>
      </c>
      <c r="M2118" s="23" t="s">
        <v>23</v>
      </c>
      <c r="N2118" s="24">
        <v>45090</v>
      </c>
      <c r="O2118" s="23" t="s">
        <v>90</v>
      </c>
      <c r="P2118" s="23">
        <v>46.411700000000003</v>
      </c>
      <c r="Q2118" s="23">
        <v>11.9122</v>
      </c>
      <c r="R2118" s="25">
        <f t="shared" si="100"/>
        <v>30</v>
      </c>
      <c r="S2118" t="str">
        <f t="shared" si="101"/>
        <v>0</v>
      </c>
      <c r="T2118" t="str">
        <f t="shared" si="99"/>
        <v>0</v>
      </c>
    </row>
    <row r="2119" spans="1:20" hidden="1" x14ac:dyDescent="0.3">
      <c r="A2119" s="26" t="s">
        <v>1059</v>
      </c>
      <c r="B2119" s="26" t="s">
        <v>1060</v>
      </c>
      <c r="C2119" s="26" t="s">
        <v>19</v>
      </c>
      <c r="D2119" s="26">
        <v>819.79</v>
      </c>
      <c r="E2119" s="26">
        <v>734</v>
      </c>
      <c r="F2119" s="26" t="s">
        <v>47</v>
      </c>
      <c r="G2119" s="26">
        <v>90</v>
      </c>
      <c r="H2119" s="26">
        <v>14</v>
      </c>
      <c r="I2119" s="27">
        <v>45602</v>
      </c>
      <c r="J2119" s="26" t="s">
        <v>134</v>
      </c>
      <c r="K2119" s="26" t="s">
        <v>1058</v>
      </c>
      <c r="L2119" s="26">
        <v>40</v>
      </c>
      <c r="M2119" s="26" t="s">
        <v>23</v>
      </c>
      <c r="N2119" s="27">
        <v>45347</v>
      </c>
      <c r="O2119" s="26" t="s">
        <v>49</v>
      </c>
      <c r="P2119" s="26">
        <v>52.055199999999999</v>
      </c>
      <c r="Q2119" s="26">
        <v>17.342500000000001</v>
      </c>
      <c r="R2119" s="28">
        <f t="shared" si="100"/>
        <v>255</v>
      </c>
      <c r="S2119" t="str">
        <f t="shared" si="101"/>
        <v>0</v>
      </c>
      <c r="T2119" t="str">
        <f t="shared" si="99"/>
        <v>0</v>
      </c>
    </row>
    <row r="2120" spans="1:20" hidden="1" x14ac:dyDescent="0.3">
      <c r="A2120" s="23" t="s">
        <v>9539</v>
      </c>
      <c r="B2120" s="23" t="s">
        <v>9540</v>
      </c>
      <c r="C2120" s="23" t="s">
        <v>32</v>
      </c>
      <c r="D2120" s="23">
        <v>579.1</v>
      </c>
      <c r="E2120" s="23">
        <v>568</v>
      </c>
      <c r="F2120" s="23" t="s">
        <v>20</v>
      </c>
      <c r="G2120" s="23">
        <v>44</v>
      </c>
      <c r="H2120" s="23">
        <v>6</v>
      </c>
      <c r="I2120" s="24">
        <v>45695</v>
      </c>
      <c r="J2120" s="23" t="s">
        <v>210</v>
      </c>
      <c r="K2120" s="23" t="s">
        <v>9541</v>
      </c>
      <c r="L2120" s="23">
        <v>29</v>
      </c>
      <c r="M2120" s="23" t="s">
        <v>23</v>
      </c>
      <c r="N2120" s="24">
        <v>45592</v>
      </c>
      <c r="O2120" s="23" t="s">
        <v>44</v>
      </c>
      <c r="P2120" s="23">
        <v>37.765900000000002</v>
      </c>
      <c r="Q2120" s="23">
        <v>11.8689</v>
      </c>
      <c r="R2120" s="25">
        <f t="shared" si="100"/>
        <v>103</v>
      </c>
      <c r="S2120" t="str">
        <f t="shared" si="101"/>
        <v>0</v>
      </c>
      <c r="T2120" t="str">
        <f t="shared" si="99"/>
        <v>0</v>
      </c>
    </row>
    <row r="2121" spans="1:20" hidden="1" x14ac:dyDescent="0.3">
      <c r="A2121" s="26" t="s">
        <v>10479</v>
      </c>
      <c r="B2121" s="26" t="s">
        <v>10480</v>
      </c>
      <c r="C2121" s="26" t="s">
        <v>65</v>
      </c>
      <c r="D2121" s="26">
        <v>471.66</v>
      </c>
      <c r="E2121" s="26">
        <v>897</v>
      </c>
      <c r="F2121" s="26" t="s">
        <v>47</v>
      </c>
      <c r="G2121" s="26">
        <v>72</v>
      </c>
      <c r="H2121" s="26">
        <v>14</v>
      </c>
      <c r="I2121" s="27">
        <v>45390</v>
      </c>
      <c r="J2121" s="26" t="s">
        <v>412</v>
      </c>
      <c r="K2121" s="26" t="s">
        <v>10474</v>
      </c>
      <c r="L2121" s="26">
        <v>41</v>
      </c>
      <c r="M2121" s="26" t="s">
        <v>23</v>
      </c>
      <c r="N2121" s="27">
        <v>45316</v>
      </c>
      <c r="O2121" s="26" t="s">
        <v>84</v>
      </c>
      <c r="P2121" s="26">
        <v>51.483800000000002</v>
      </c>
      <c r="Q2121" s="26">
        <v>6.8460000000000001</v>
      </c>
      <c r="R2121" s="28">
        <f t="shared" si="100"/>
        <v>74</v>
      </c>
      <c r="S2121" t="str">
        <f t="shared" si="101"/>
        <v>0</v>
      </c>
      <c r="T2121" t="str">
        <f t="shared" si="99"/>
        <v>0</v>
      </c>
    </row>
    <row r="2122" spans="1:20" x14ac:dyDescent="0.3">
      <c r="A2122" s="23" t="s">
        <v>4033</v>
      </c>
      <c r="B2122" s="23" t="s">
        <v>4034</v>
      </c>
      <c r="C2122" s="23" t="s">
        <v>65</v>
      </c>
      <c r="D2122" s="23">
        <v>650.66999999999996</v>
      </c>
      <c r="E2122" s="23">
        <v>293</v>
      </c>
      <c r="F2122" s="23" t="s">
        <v>27</v>
      </c>
      <c r="G2122" s="23">
        <v>76</v>
      </c>
      <c r="H2122" s="23">
        <v>15</v>
      </c>
      <c r="I2122" s="24">
        <v>45916</v>
      </c>
      <c r="J2122" s="23" t="s">
        <v>151</v>
      </c>
      <c r="K2122" s="23" t="s">
        <v>4032</v>
      </c>
      <c r="L2122" s="23">
        <v>44</v>
      </c>
      <c r="M2122" s="23" t="s">
        <v>23</v>
      </c>
      <c r="N2122" s="24">
        <v>45680</v>
      </c>
      <c r="O2122" s="23" t="s">
        <v>29</v>
      </c>
      <c r="P2122" s="23">
        <v>36.793700000000001</v>
      </c>
      <c r="Q2122" s="23">
        <v>-8.6806999999999999</v>
      </c>
      <c r="R2122" s="25">
        <f t="shared" si="100"/>
        <v>236</v>
      </c>
      <c r="S2122" t="str">
        <f t="shared" si="101"/>
        <v>0</v>
      </c>
      <c r="T2122" t="str">
        <f t="shared" si="99"/>
        <v>0</v>
      </c>
    </row>
    <row r="2123" spans="1:20" hidden="1" x14ac:dyDescent="0.3">
      <c r="A2123" s="26" t="s">
        <v>713</v>
      </c>
      <c r="B2123" s="26" t="s">
        <v>714</v>
      </c>
      <c r="C2123" s="26" t="s">
        <v>65</v>
      </c>
      <c r="D2123" s="26">
        <v>471.59</v>
      </c>
      <c r="E2123" s="26">
        <v>644</v>
      </c>
      <c r="F2123" s="26" t="s">
        <v>20</v>
      </c>
      <c r="G2123" s="26">
        <v>45</v>
      </c>
      <c r="H2123" s="26">
        <v>1</v>
      </c>
      <c r="I2123" s="27">
        <v>45187</v>
      </c>
      <c r="J2123" s="26" t="s">
        <v>48</v>
      </c>
      <c r="K2123" s="26" t="s">
        <v>712</v>
      </c>
      <c r="L2123" s="26">
        <v>26</v>
      </c>
      <c r="M2123" s="26" t="s">
        <v>23</v>
      </c>
      <c r="N2123" s="27">
        <v>45163</v>
      </c>
      <c r="O2123" s="26" t="s">
        <v>39</v>
      </c>
      <c r="P2123" s="26">
        <v>55.3733</v>
      </c>
      <c r="Q2123" s="26">
        <v>15.3977</v>
      </c>
      <c r="R2123" s="28">
        <f t="shared" si="100"/>
        <v>24</v>
      </c>
      <c r="S2123" t="str">
        <f t="shared" si="101"/>
        <v>0</v>
      </c>
      <c r="T2123" t="str">
        <f t="shared" si="99"/>
        <v>0</v>
      </c>
    </row>
    <row r="2124" spans="1:20" hidden="1" x14ac:dyDescent="0.3">
      <c r="A2124" s="23" t="s">
        <v>9566</v>
      </c>
      <c r="B2124" s="23" t="s">
        <v>9567</v>
      </c>
      <c r="C2124" s="23" t="s">
        <v>36</v>
      </c>
      <c r="D2124" s="23">
        <v>647.86</v>
      </c>
      <c r="E2124" s="23">
        <v>461</v>
      </c>
      <c r="F2124" s="23" t="s">
        <v>20</v>
      </c>
      <c r="G2124" s="23">
        <v>58</v>
      </c>
      <c r="H2124" s="23">
        <v>20</v>
      </c>
      <c r="I2124" s="24">
        <v>45745</v>
      </c>
      <c r="J2124" s="23" t="s">
        <v>118</v>
      </c>
      <c r="K2124" s="23" t="s">
        <v>9563</v>
      </c>
      <c r="L2124" s="23">
        <v>10</v>
      </c>
      <c r="M2124" s="23" t="s">
        <v>23</v>
      </c>
      <c r="N2124" s="24">
        <v>45713</v>
      </c>
      <c r="O2124" s="23" t="s">
        <v>112</v>
      </c>
      <c r="P2124" s="23">
        <v>55.711399999999998</v>
      </c>
      <c r="Q2124" s="23">
        <v>-0.89590000000000003</v>
      </c>
      <c r="R2124" s="25">
        <f t="shared" si="100"/>
        <v>32</v>
      </c>
      <c r="S2124" t="str">
        <f t="shared" si="101"/>
        <v>0</v>
      </c>
      <c r="T2124" t="str">
        <f t="shared" si="99"/>
        <v>0</v>
      </c>
    </row>
    <row r="2125" spans="1:20" hidden="1" x14ac:dyDescent="0.3">
      <c r="A2125" s="26" t="s">
        <v>932</v>
      </c>
      <c r="B2125" s="26" t="s">
        <v>933</v>
      </c>
      <c r="C2125" s="26" t="s">
        <v>65</v>
      </c>
      <c r="D2125" s="26">
        <v>314.33</v>
      </c>
      <c r="E2125" s="26">
        <v>337</v>
      </c>
      <c r="F2125" s="26" t="s">
        <v>20</v>
      </c>
      <c r="G2125" s="26">
        <v>55</v>
      </c>
      <c r="H2125" s="26">
        <v>16</v>
      </c>
      <c r="I2125" s="27">
        <v>45399</v>
      </c>
      <c r="J2125" s="26" t="s">
        <v>412</v>
      </c>
      <c r="K2125" s="26" t="s">
        <v>929</v>
      </c>
      <c r="L2125" s="26">
        <v>20</v>
      </c>
      <c r="M2125" s="26" t="s">
        <v>23</v>
      </c>
      <c r="N2125" s="27">
        <v>45396</v>
      </c>
      <c r="O2125" s="26" t="s">
        <v>44</v>
      </c>
      <c r="P2125" s="26">
        <v>41.359200000000001</v>
      </c>
      <c r="Q2125" s="26">
        <v>14.743499999999999</v>
      </c>
      <c r="R2125" s="28">
        <f t="shared" si="100"/>
        <v>3</v>
      </c>
      <c r="S2125" t="str">
        <f t="shared" si="101"/>
        <v>0</v>
      </c>
      <c r="T2125" t="str">
        <f t="shared" si="99"/>
        <v>0</v>
      </c>
    </row>
    <row r="2126" spans="1:20" hidden="1" x14ac:dyDescent="0.3">
      <c r="A2126" s="23" t="s">
        <v>10607</v>
      </c>
      <c r="B2126" s="23" t="s">
        <v>10608</v>
      </c>
      <c r="C2126" s="23" t="s">
        <v>36</v>
      </c>
      <c r="D2126" s="23">
        <v>840.11</v>
      </c>
      <c r="E2126" s="23">
        <v>803</v>
      </c>
      <c r="F2126" s="23" t="s">
        <v>47</v>
      </c>
      <c r="G2126" s="23">
        <v>36</v>
      </c>
      <c r="H2126" s="23">
        <v>4</v>
      </c>
      <c r="I2126" s="24">
        <v>45293</v>
      </c>
      <c r="J2126" s="23" t="s">
        <v>134</v>
      </c>
      <c r="K2126" s="23" t="s">
        <v>10604</v>
      </c>
      <c r="L2126" s="23">
        <v>27</v>
      </c>
      <c r="M2126" s="23" t="s">
        <v>23</v>
      </c>
      <c r="N2126" s="24">
        <v>45223</v>
      </c>
      <c r="O2126" s="23" t="s">
        <v>138</v>
      </c>
      <c r="P2126" s="23">
        <v>44.827199999999998</v>
      </c>
      <c r="Q2126" s="23">
        <v>4.6500000000000004</v>
      </c>
      <c r="R2126" s="25">
        <f t="shared" si="100"/>
        <v>70</v>
      </c>
      <c r="S2126" t="str">
        <f t="shared" si="101"/>
        <v>0</v>
      </c>
      <c r="T2126" t="str">
        <f t="shared" si="99"/>
        <v>0</v>
      </c>
    </row>
    <row r="2127" spans="1:20" hidden="1" x14ac:dyDescent="0.3">
      <c r="A2127" s="26" t="s">
        <v>8146</v>
      </c>
      <c r="B2127" s="26" t="s">
        <v>8147</v>
      </c>
      <c r="C2127" s="26" t="s">
        <v>32</v>
      </c>
      <c r="D2127" s="26">
        <v>704.9</v>
      </c>
      <c r="E2127" s="26">
        <v>451</v>
      </c>
      <c r="F2127" s="26" t="s">
        <v>20</v>
      </c>
      <c r="G2127" s="26">
        <v>40</v>
      </c>
      <c r="H2127" s="26">
        <v>2</v>
      </c>
      <c r="I2127" s="27">
        <v>45151</v>
      </c>
      <c r="J2127" s="26" t="s">
        <v>33</v>
      </c>
      <c r="K2127" s="26" t="s">
        <v>8143</v>
      </c>
      <c r="L2127" s="26">
        <v>13</v>
      </c>
      <c r="M2127" s="26" t="s">
        <v>23</v>
      </c>
      <c r="N2127" s="27">
        <v>45063</v>
      </c>
      <c r="O2127" s="26" t="s">
        <v>138</v>
      </c>
      <c r="P2127" s="26">
        <v>41.697800000000001</v>
      </c>
      <c r="Q2127" s="26">
        <v>0.60499999999999998</v>
      </c>
      <c r="R2127" s="28">
        <f t="shared" si="100"/>
        <v>88</v>
      </c>
      <c r="S2127" t="str">
        <f t="shared" si="101"/>
        <v>0</v>
      </c>
      <c r="T2127" t="str">
        <f t="shared" si="99"/>
        <v>0</v>
      </c>
    </row>
    <row r="2128" spans="1:20" hidden="1" x14ac:dyDescent="0.3">
      <c r="A2128" s="23" t="s">
        <v>10819</v>
      </c>
      <c r="B2128" s="23" t="s">
        <v>10820</v>
      </c>
      <c r="C2128" s="23" t="s">
        <v>32</v>
      </c>
      <c r="D2128" s="23">
        <v>336.68</v>
      </c>
      <c r="E2128" s="23">
        <v>343</v>
      </c>
      <c r="F2128" s="23" t="s">
        <v>20</v>
      </c>
      <c r="G2128" s="23">
        <v>43</v>
      </c>
      <c r="H2128" s="23">
        <v>1</v>
      </c>
      <c r="I2128" s="24">
        <v>45416</v>
      </c>
      <c r="J2128" s="23" t="s">
        <v>218</v>
      </c>
      <c r="K2128" s="23" t="s">
        <v>10816</v>
      </c>
      <c r="L2128" s="23">
        <v>47</v>
      </c>
      <c r="M2128" s="23" t="s">
        <v>23</v>
      </c>
      <c r="N2128" s="24">
        <v>45164</v>
      </c>
      <c r="O2128" s="23" t="s">
        <v>44</v>
      </c>
      <c r="P2128" s="23">
        <v>44.9039</v>
      </c>
      <c r="Q2128" s="23">
        <v>16.155799999999999</v>
      </c>
      <c r="R2128" s="25">
        <f t="shared" si="100"/>
        <v>252</v>
      </c>
      <c r="S2128" t="str">
        <f t="shared" si="101"/>
        <v>0</v>
      </c>
      <c r="T2128" t="str">
        <f t="shared" si="99"/>
        <v>0</v>
      </c>
    </row>
    <row r="2129" spans="1:20" hidden="1" x14ac:dyDescent="0.3">
      <c r="A2129" s="26" t="s">
        <v>4777</v>
      </c>
      <c r="B2129" s="26" t="s">
        <v>4778</v>
      </c>
      <c r="C2129" s="26" t="s">
        <v>55</v>
      </c>
      <c r="D2129" s="26">
        <v>832.36</v>
      </c>
      <c r="E2129" s="26">
        <v>716</v>
      </c>
      <c r="F2129" s="26" t="s">
        <v>47</v>
      </c>
      <c r="G2129" s="26">
        <v>85</v>
      </c>
      <c r="H2129" s="26">
        <v>13</v>
      </c>
      <c r="I2129" s="27">
        <v>45717</v>
      </c>
      <c r="J2129" s="26" t="s">
        <v>73</v>
      </c>
      <c r="K2129" s="26" t="s">
        <v>4776</v>
      </c>
      <c r="L2129" s="26">
        <v>39</v>
      </c>
      <c r="M2129" s="26" t="s">
        <v>23</v>
      </c>
      <c r="N2129" s="27">
        <v>45516</v>
      </c>
      <c r="O2129" s="26" t="s">
        <v>138</v>
      </c>
      <c r="P2129" s="26">
        <v>48.318300000000001</v>
      </c>
      <c r="Q2129" s="26">
        <v>-2.1181000000000001</v>
      </c>
      <c r="R2129" s="28">
        <f t="shared" si="100"/>
        <v>201</v>
      </c>
      <c r="S2129" t="str">
        <f t="shared" si="101"/>
        <v>0</v>
      </c>
      <c r="T2129" t="str">
        <f t="shared" si="99"/>
        <v>0</v>
      </c>
    </row>
    <row r="2130" spans="1:20" hidden="1" x14ac:dyDescent="0.3">
      <c r="A2130" s="23" t="s">
        <v>3358</v>
      </c>
      <c r="B2130" s="23" t="s">
        <v>3359</v>
      </c>
      <c r="C2130" s="23" t="s">
        <v>65</v>
      </c>
      <c r="D2130" s="23">
        <v>492.47</v>
      </c>
      <c r="E2130" s="23">
        <v>630</v>
      </c>
      <c r="F2130" s="23" t="s">
        <v>20</v>
      </c>
      <c r="G2130" s="23">
        <v>68</v>
      </c>
      <c r="H2130" s="23">
        <v>16</v>
      </c>
      <c r="I2130" s="24">
        <v>45401</v>
      </c>
      <c r="J2130" s="23" t="s">
        <v>93</v>
      </c>
      <c r="K2130" s="23" t="s">
        <v>3355</v>
      </c>
      <c r="L2130" s="23">
        <v>33</v>
      </c>
      <c r="M2130" s="23" t="s">
        <v>23</v>
      </c>
      <c r="N2130" s="24">
        <v>45146</v>
      </c>
      <c r="O2130" s="23" t="s">
        <v>29</v>
      </c>
      <c r="P2130" s="23">
        <v>37.928199999999997</v>
      </c>
      <c r="Q2130" s="23">
        <v>3.2507000000000001</v>
      </c>
      <c r="R2130" s="25">
        <f t="shared" si="100"/>
        <v>255</v>
      </c>
      <c r="S2130" t="str">
        <f t="shared" si="101"/>
        <v>0</v>
      </c>
      <c r="T2130" t="str">
        <f t="shared" si="99"/>
        <v>0</v>
      </c>
    </row>
    <row r="2131" spans="1:20" hidden="1" x14ac:dyDescent="0.3">
      <c r="A2131" s="26" t="s">
        <v>6788</v>
      </c>
      <c r="B2131" s="26" t="s">
        <v>6789</v>
      </c>
      <c r="C2131" s="26" t="s">
        <v>42</v>
      </c>
      <c r="D2131" s="26">
        <v>182.89</v>
      </c>
      <c r="E2131" s="26">
        <v>764</v>
      </c>
      <c r="F2131" s="26" t="s">
        <v>47</v>
      </c>
      <c r="G2131" s="26">
        <v>63</v>
      </c>
      <c r="H2131" s="26">
        <v>8</v>
      </c>
      <c r="I2131" s="27">
        <v>45772</v>
      </c>
      <c r="J2131" s="26" t="s">
        <v>104</v>
      </c>
      <c r="K2131" s="26" t="s">
        <v>6787</v>
      </c>
      <c r="L2131" s="26">
        <v>18</v>
      </c>
      <c r="M2131" s="26" t="s">
        <v>23</v>
      </c>
      <c r="N2131" s="27">
        <v>45465</v>
      </c>
      <c r="O2131" s="26" t="s">
        <v>138</v>
      </c>
      <c r="P2131" s="26">
        <v>42.313099999999999</v>
      </c>
      <c r="Q2131" s="26">
        <v>-2.4622999999999999</v>
      </c>
      <c r="R2131" s="28">
        <f t="shared" si="100"/>
        <v>307</v>
      </c>
      <c r="S2131" t="str">
        <f t="shared" si="101"/>
        <v>0</v>
      </c>
      <c r="T2131" t="str">
        <f t="shared" si="99"/>
        <v>0</v>
      </c>
    </row>
    <row r="2132" spans="1:20" hidden="1" x14ac:dyDescent="0.3">
      <c r="A2132" s="23" t="s">
        <v>7476</v>
      </c>
      <c r="B2132" s="23" t="s">
        <v>7477</v>
      </c>
      <c r="C2132" s="23" t="s">
        <v>32</v>
      </c>
      <c r="D2132" s="23">
        <v>86.94</v>
      </c>
      <c r="E2132" s="23">
        <v>84</v>
      </c>
      <c r="F2132" s="23" t="s">
        <v>27</v>
      </c>
      <c r="G2132" s="23">
        <v>98</v>
      </c>
      <c r="H2132" s="23">
        <v>22</v>
      </c>
      <c r="I2132" s="24">
        <v>45162</v>
      </c>
      <c r="J2132" s="23" t="s">
        <v>204</v>
      </c>
      <c r="K2132" s="23" t="s">
        <v>7471</v>
      </c>
      <c r="L2132" s="23">
        <v>9</v>
      </c>
      <c r="M2132" s="23" t="s">
        <v>38</v>
      </c>
      <c r="N2132" s="24">
        <v>45084</v>
      </c>
      <c r="O2132" s="23" t="s">
        <v>90</v>
      </c>
      <c r="P2132" s="23">
        <v>46.738100000000003</v>
      </c>
      <c r="Q2132" s="23">
        <v>12.0229</v>
      </c>
      <c r="R2132" s="25">
        <f t="shared" si="100"/>
        <v>78</v>
      </c>
      <c r="S2132" t="str">
        <f t="shared" si="101"/>
        <v>1</v>
      </c>
      <c r="T2132" t="str">
        <f t="shared" si="99"/>
        <v>1</v>
      </c>
    </row>
    <row r="2133" spans="1:20" hidden="1" x14ac:dyDescent="0.3">
      <c r="A2133" s="26" t="s">
        <v>9553</v>
      </c>
      <c r="B2133" s="26" t="s">
        <v>9554</v>
      </c>
      <c r="C2133" s="26" t="s">
        <v>19</v>
      </c>
      <c r="D2133" s="26">
        <v>702.61</v>
      </c>
      <c r="E2133" s="26">
        <v>696</v>
      </c>
      <c r="F2133" s="26" t="s">
        <v>20</v>
      </c>
      <c r="G2133" s="26">
        <v>75</v>
      </c>
      <c r="H2133" s="26">
        <v>4</v>
      </c>
      <c r="I2133" s="27">
        <v>45153</v>
      </c>
      <c r="J2133" s="26" t="s">
        <v>201</v>
      </c>
      <c r="K2133" s="26" t="s">
        <v>9552</v>
      </c>
      <c r="L2133" s="26">
        <v>25</v>
      </c>
      <c r="M2133" s="26" t="s">
        <v>23</v>
      </c>
      <c r="N2133" s="27">
        <v>45143</v>
      </c>
      <c r="O2133" s="26" t="s">
        <v>39</v>
      </c>
      <c r="P2133" s="26">
        <v>58.200400000000002</v>
      </c>
      <c r="Q2133" s="26">
        <v>17.619700000000002</v>
      </c>
      <c r="R2133" s="28">
        <f t="shared" si="100"/>
        <v>10</v>
      </c>
      <c r="S2133" t="str">
        <f t="shared" si="101"/>
        <v>0</v>
      </c>
      <c r="T2133" t="str">
        <f t="shared" si="99"/>
        <v>0</v>
      </c>
    </row>
    <row r="2134" spans="1:20" hidden="1" x14ac:dyDescent="0.3">
      <c r="A2134" s="23" t="s">
        <v>3033</v>
      </c>
      <c r="B2134" s="23" t="s">
        <v>3034</v>
      </c>
      <c r="C2134" s="23" t="s">
        <v>19</v>
      </c>
      <c r="D2134" s="23">
        <v>866.47</v>
      </c>
      <c r="E2134" s="23">
        <v>736</v>
      </c>
      <c r="F2134" s="23" t="s">
        <v>47</v>
      </c>
      <c r="G2134" s="23">
        <v>39</v>
      </c>
      <c r="H2134" s="23">
        <v>2</v>
      </c>
      <c r="I2134" s="24">
        <v>45603</v>
      </c>
      <c r="J2134" s="23" t="s">
        <v>197</v>
      </c>
      <c r="K2134" s="23" t="s">
        <v>3028</v>
      </c>
      <c r="L2134" s="23">
        <v>10</v>
      </c>
      <c r="M2134" s="23" t="s">
        <v>23</v>
      </c>
      <c r="N2134" s="24">
        <v>45267</v>
      </c>
      <c r="O2134" s="23" t="s">
        <v>138</v>
      </c>
      <c r="P2134" s="23">
        <v>45.965000000000003</v>
      </c>
      <c r="Q2134" s="23">
        <v>8.0619999999999994</v>
      </c>
      <c r="R2134" s="25">
        <f t="shared" si="100"/>
        <v>336</v>
      </c>
      <c r="S2134" t="str">
        <f t="shared" si="101"/>
        <v>0</v>
      </c>
      <c r="T2134" t="str">
        <f t="shared" si="99"/>
        <v>0</v>
      </c>
    </row>
    <row r="2135" spans="1:20" hidden="1" x14ac:dyDescent="0.3">
      <c r="A2135" s="26" t="s">
        <v>7502</v>
      </c>
      <c r="B2135" s="26" t="s">
        <v>7503</v>
      </c>
      <c r="C2135" s="26" t="s">
        <v>32</v>
      </c>
      <c r="D2135" s="26">
        <v>809.37</v>
      </c>
      <c r="E2135" s="26">
        <v>659</v>
      </c>
      <c r="F2135" s="26" t="s">
        <v>20</v>
      </c>
      <c r="G2135" s="26">
        <v>82</v>
      </c>
      <c r="H2135" s="26">
        <v>28</v>
      </c>
      <c r="I2135" s="27">
        <v>45285</v>
      </c>
      <c r="J2135" s="26" t="s">
        <v>69</v>
      </c>
      <c r="K2135" s="26" t="s">
        <v>7499</v>
      </c>
      <c r="L2135" s="26">
        <v>5</v>
      </c>
      <c r="M2135" s="26" t="s">
        <v>23</v>
      </c>
      <c r="N2135" s="27">
        <v>45099</v>
      </c>
      <c r="O2135" s="26" t="s">
        <v>39</v>
      </c>
      <c r="P2135" s="26">
        <v>55.779400000000003</v>
      </c>
      <c r="Q2135" s="26">
        <v>15.2904</v>
      </c>
      <c r="R2135" s="28">
        <f t="shared" si="100"/>
        <v>186</v>
      </c>
      <c r="S2135" t="str">
        <f t="shared" si="101"/>
        <v>0</v>
      </c>
      <c r="T2135" t="str">
        <f t="shared" si="99"/>
        <v>0</v>
      </c>
    </row>
    <row r="2136" spans="1:20" hidden="1" x14ac:dyDescent="0.3">
      <c r="A2136" s="23" t="s">
        <v>10365</v>
      </c>
      <c r="B2136" s="23" t="s">
        <v>10366</v>
      </c>
      <c r="C2136" s="23" t="s">
        <v>55</v>
      </c>
      <c r="D2136" s="23">
        <v>659.09</v>
      </c>
      <c r="E2136" s="23">
        <v>388</v>
      </c>
      <c r="F2136" s="23" t="s">
        <v>20</v>
      </c>
      <c r="G2136" s="23">
        <v>32</v>
      </c>
      <c r="H2136" s="23">
        <v>13</v>
      </c>
      <c r="I2136" s="24">
        <v>45310</v>
      </c>
      <c r="J2136" s="23" t="s">
        <v>143</v>
      </c>
      <c r="K2136" s="23" t="s">
        <v>10364</v>
      </c>
      <c r="L2136" s="23">
        <v>35</v>
      </c>
      <c r="M2136" s="23" t="s">
        <v>23</v>
      </c>
      <c r="N2136" s="24">
        <v>45189</v>
      </c>
      <c r="O2136" s="23" t="s">
        <v>49</v>
      </c>
      <c r="P2136" s="23">
        <v>52.460599999999999</v>
      </c>
      <c r="Q2136" s="23">
        <v>20.148</v>
      </c>
      <c r="R2136" s="25">
        <f t="shared" si="100"/>
        <v>121</v>
      </c>
      <c r="S2136" t="str">
        <f t="shared" si="101"/>
        <v>0</v>
      </c>
      <c r="T2136" t="str">
        <f t="shared" si="99"/>
        <v>0</v>
      </c>
    </row>
    <row r="2137" spans="1:20" hidden="1" x14ac:dyDescent="0.3">
      <c r="A2137" s="26" t="s">
        <v>5221</v>
      </c>
      <c r="B2137" s="26" t="s">
        <v>5222</v>
      </c>
      <c r="C2137" s="26" t="s">
        <v>72</v>
      </c>
      <c r="D2137" s="26">
        <v>149.96</v>
      </c>
      <c r="E2137" s="26">
        <v>791</v>
      </c>
      <c r="F2137" s="26" t="s">
        <v>47</v>
      </c>
      <c r="G2137" s="26">
        <v>18</v>
      </c>
      <c r="H2137" s="26">
        <v>5</v>
      </c>
      <c r="I2137" s="27">
        <v>45349</v>
      </c>
      <c r="J2137" s="26" t="s">
        <v>48</v>
      </c>
      <c r="K2137" s="26" t="s">
        <v>5220</v>
      </c>
      <c r="L2137" s="26">
        <v>49</v>
      </c>
      <c r="M2137" s="26" t="s">
        <v>23</v>
      </c>
      <c r="N2137" s="27">
        <v>45143</v>
      </c>
      <c r="O2137" s="26" t="s">
        <v>24</v>
      </c>
      <c r="P2137" s="26">
        <v>50.948999999999998</v>
      </c>
      <c r="Q2137" s="26">
        <v>13.3226</v>
      </c>
      <c r="R2137" s="28">
        <f t="shared" si="100"/>
        <v>206</v>
      </c>
      <c r="S2137" t="str">
        <f t="shared" si="101"/>
        <v>0</v>
      </c>
      <c r="T2137" t="str">
        <f t="shared" si="99"/>
        <v>0</v>
      </c>
    </row>
    <row r="2138" spans="1:20" x14ac:dyDescent="0.3">
      <c r="A2138" s="23" t="s">
        <v>2065</v>
      </c>
      <c r="B2138" s="23" t="s">
        <v>2066</v>
      </c>
      <c r="C2138" s="23" t="s">
        <v>19</v>
      </c>
      <c r="D2138" s="23">
        <v>103.1</v>
      </c>
      <c r="E2138" s="23">
        <v>226</v>
      </c>
      <c r="F2138" s="23" t="s">
        <v>27</v>
      </c>
      <c r="G2138" s="23">
        <v>93</v>
      </c>
      <c r="H2138" s="23">
        <v>25</v>
      </c>
      <c r="I2138" s="24">
        <v>45326</v>
      </c>
      <c r="J2138" s="23" t="s">
        <v>412</v>
      </c>
      <c r="K2138" s="23" t="s">
        <v>2064</v>
      </c>
      <c r="L2138" s="23">
        <v>45</v>
      </c>
      <c r="M2138" s="23" t="s">
        <v>23</v>
      </c>
      <c r="N2138" s="24">
        <v>45170</v>
      </c>
      <c r="O2138" s="23" t="s">
        <v>29</v>
      </c>
      <c r="P2138" s="23">
        <v>36.489199999999997</v>
      </c>
      <c r="Q2138" s="23">
        <v>0.97509999999999997</v>
      </c>
      <c r="R2138" s="25">
        <f t="shared" si="100"/>
        <v>156</v>
      </c>
      <c r="S2138" t="str">
        <f t="shared" si="101"/>
        <v>0</v>
      </c>
      <c r="T2138" t="str">
        <f t="shared" si="99"/>
        <v>0</v>
      </c>
    </row>
    <row r="2139" spans="1:20" x14ac:dyDescent="0.3">
      <c r="A2139" s="26" t="s">
        <v>10935</v>
      </c>
      <c r="B2139" s="26" t="s">
        <v>10936</v>
      </c>
      <c r="C2139" s="26" t="s">
        <v>19</v>
      </c>
      <c r="D2139" s="26">
        <v>351.58</v>
      </c>
      <c r="E2139" s="26">
        <v>285</v>
      </c>
      <c r="F2139" s="26" t="s">
        <v>27</v>
      </c>
      <c r="G2139" s="26">
        <v>64</v>
      </c>
      <c r="H2139" s="26">
        <v>23</v>
      </c>
      <c r="I2139" s="27">
        <v>45819</v>
      </c>
      <c r="J2139" s="26" t="s">
        <v>221</v>
      </c>
      <c r="K2139" s="26" t="s">
        <v>10934</v>
      </c>
      <c r="L2139" s="26">
        <v>32</v>
      </c>
      <c r="M2139" s="26" t="s">
        <v>23</v>
      </c>
      <c r="N2139" s="27">
        <v>45461</v>
      </c>
      <c r="O2139" s="26" t="s">
        <v>24</v>
      </c>
      <c r="P2139" s="26">
        <v>51.060099999999998</v>
      </c>
      <c r="Q2139" s="26">
        <v>7.1172000000000004</v>
      </c>
      <c r="R2139" s="28">
        <f t="shared" si="100"/>
        <v>358</v>
      </c>
      <c r="S2139" t="str">
        <f t="shared" si="101"/>
        <v>0</v>
      </c>
      <c r="T2139" t="str">
        <f t="shared" si="99"/>
        <v>0</v>
      </c>
    </row>
    <row r="2140" spans="1:20" x14ac:dyDescent="0.3">
      <c r="A2140" s="23" t="s">
        <v>4646</v>
      </c>
      <c r="B2140" s="23" t="s">
        <v>4647</v>
      </c>
      <c r="C2140" s="23" t="s">
        <v>72</v>
      </c>
      <c r="D2140" s="23">
        <v>856.36</v>
      </c>
      <c r="E2140" s="23">
        <v>283</v>
      </c>
      <c r="F2140" s="23" t="s">
        <v>27</v>
      </c>
      <c r="G2140" s="23">
        <v>10</v>
      </c>
      <c r="H2140" s="23">
        <v>20</v>
      </c>
      <c r="I2140" s="24">
        <v>45186</v>
      </c>
      <c r="J2140" s="23" t="s">
        <v>412</v>
      </c>
      <c r="K2140" s="23" t="s">
        <v>4645</v>
      </c>
      <c r="L2140" s="23">
        <v>7</v>
      </c>
      <c r="M2140" s="23" t="s">
        <v>38</v>
      </c>
      <c r="N2140" s="24">
        <v>45088</v>
      </c>
      <c r="O2140" s="23" t="s">
        <v>49</v>
      </c>
      <c r="P2140" s="23">
        <v>54.137099999999997</v>
      </c>
      <c r="Q2140" s="23">
        <v>20.592300000000002</v>
      </c>
      <c r="R2140" s="25">
        <f t="shared" si="100"/>
        <v>98</v>
      </c>
      <c r="S2140" t="str">
        <f t="shared" si="101"/>
        <v>0</v>
      </c>
      <c r="T2140" t="str">
        <f t="shared" si="99"/>
        <v>0</v>
      </c>
    </row>
    <row r="2141" spans="1:20" hidden="1" x14ac:dyDescent="0.3">
      <c r="A2141" s="26" t="s">
        <v>4374</v>
      </c>
      <c r="B2141" s="26" t="s">
        <v>4375</v>
      </c>
      <c r="C2141" s="26" t="s">
        <v>55</v>
      </c>
      <c r="D2141" s="26">
        <v>962.12</v>
      </c>
      <c r="E2141" s="26">
        <v>692</v>
      </c>
      <c r="F2141" s="26" t="s">
        <v>20</v>
      </c>
      <c r="G2141" s="26">
        <v>65</v>
      </c>
      <c r="H2141" s="26">
        <v>21</v>
      </c>
      <c r="I2141" s="27">
        <v>45539</v>
      </c>
      <c r="J2141" s="26" t="s">
        <v>66</v>
      </c>
      <c r="K2141" s="26" t="s">
        <v>4371</v>
      </c>
      <c r="L2141" s="26">
        <v>42</v>
      </c>
      <c r="M2141" s="26" t="s">
        <v>23</v>
      </c>
      <c r="N2141" s="27">
        <v>45494</v>
      </c>
      <c r="O2141" s="26" t="s">
        <v>29</v>
      </c>
      <c r="P2141" s="26">
        <v>37.275700000000001</v>
      </c>
      <c r="Q2141" s="26">
        <v>-8.8759999999999994</v>
      </c>
      <c r="R2141" s="28">
        <f t="shared" si="100"/>
        <v>45</v>
      </c>
      <c r="S2141" t="str">
        <f t="shared" si="101"/>
        <v>0</v>
      </c>
      <c r="T2141" t="str">
        <f t="shared" si="99"/>
        <v>0</v>
      </c>
    </row>
    <row r="2142" spans="1:20" hidden="1" x14ac:dyDescent="0.3">
      <c r="A2142" s="23" t="s">
        <v>6795</v>
      </c>
      <c r="B2142" s="23" t="s">
        <v>6796</v>
      </c>
      <c r="C2142" s="23" t="s">
        <v>72</v>
      </c>
      <c r="D2142" s="23">
        <v>248.95</v>
      </c>
      <c r="E2142" s="23">
        <v>946</v>
      </c>
      <c r="F2142" s="23" t="s">
        <v>47</v>
      </c>
      <c r="G2142" s="23">
        <v>48</v>
      </c>
      <c r="H2142" s="23">
        <v>24</v>
      </c>
      <c r="I2142" s="24">
        <v>45315</v>
      </c>
      <c r="J2142" s="23" t="s">
        <v>328</v>
      </c>
      <c r="K2142" s="23" t="s">
        <v>6794</v>
      </c>
      <c r="L2142" s="23">
        <v>27</v>
      </c>
      <c r="M2142" s="23" t="s">
        <v>23</v>
      </c>
      <c r="N2142" s="24">
        <v>45024</v>
      </c>
      <c r="O2142" s="23" t="s">
        <v>44</v>
      </c>
      <c r="P2142" s="23">
        <v>38.081699999999998</v>
      </c>
      <c r="Q2142" s="23">
        <v>13.8447</v>
      </c>
      <c r="R2142" s="25">
        <f t="shared" si="100"/>
        <v>291</v>
      </c>
      <c r="S2142" t="str">
        <f t="shared" si="101"/>
        <v>0</v>
      </c>
      <c r="T2142" t="str">
        <f t="shared" si="99"/>
        <v>0</v>
      </c>
    </row>
    <row r="2143" spans="1:20" x14ac:dyDescent="0.3">
      <c r="A2143" s="26" t="s">
        <v>3208</v>
      </c>
      <c r="B2143" s="26" t="s">
        <v>3209</v>
      </c>
      <c r="C2143" s="26" t="s">
        <v>55</v>
      </c>
      <c r="D2143" s="26">
        <v>764.47</v>
      </c>
      <c r="E2143" s="26">
        <v>108</v>
      </c>
      <c r="F2143" s="26" t="s">
        <v>27</v>
      </c>
      <c r="G2143" s="26">
        <v>96</v>
      </c>
      <c r="H2143" s="26">
        <v>27</v>
      </c>
      <c r="I2143" s="27">
        <v>45898</v>
      </c>
      <c r="J2143" s="26" t="s">
        <v>429</v>
      </c>
      <c r="K2143" s="26" t="s">
        <v>3207</v>
      </c>
      <c r="L2143" s="26">
        <v>44</v>
      </c>
      <c r="M2143" s="26" t="s">
        <v>23</v>
      </c>
      <c r="N2143" s="27">
        <v>45621</v>
      </c>
      <c r="O2143" s="26" t="s">
        <v>44</v>
      </c>
      <c r="P2143" s="26">
        <v>38.482599999999998</v>
      </c>
      <c r="Q2143" s="26">
        <v>9.2866</v>
      </c>
      <c r="R2143" s="28">
        <f t="shared" si="100"/>
        <v>277</v>
      </c>
      <c r="S2143" t="str">
        <f t="shared" si="101"/>
        <v>0</v>
      </c>
      <c r="T2143" t="str">
        <f t="shared" si="99"/>
        <v>0</v>
      </c>
    </row>
    <row r="2144" spans="1:20" x14ac:dyDescent="0.3">
      <c r="A2144" s="23" t="s">
        <v>762</v>
      </c>
      <c r="B2144" s="23" t="s">
        <v>763</v>
      </c>
      <c r="C2144" s="23" t="s">
        <v>55</v>
      </c>
      <c r="D2144" s="23">
        <v>578.13</v>
      </c>
      <c r="E2144" s="23">
        <v>134</v>
      </c>
      <c r="F2144" s="23" t="s">
        <v>27</v>
      </c>
      <c r="G2144" s="23">
        <v>27</v>
      </c>
      <c r="H2144" s="23">
        <v>13</v>
      </c>
      <c r="I2144" s="24">
        <v>45650</v>
      </c>
      <c r="J2144" s="23" t="s">
        <v>33</v>
      </c>
      <c r="K2144" s="23" t="s">
        <v>749</v>
      </c>
      <c r="L2144" s="23">
        <v>8</v>
      </c>
      <c r="M2144" s="23" t="s">
        <v>23</v>
      </c>
      <c r="N2144" s="24">
        <v>45494</v>
      </c>
      <c r="O2144" s="23" t="s">
        <v>39</v>
      </c>
      <c r="P2144" s="23">
        <v>55.646900000000002</v>
      </c>
      <c r="Q2144" s="23">
        <v>20.570399999999999</v>
      </c>
      <c r="R2144" s="25">
        <f t="shared" si="100"/>
        <v>156</v>
      </c>
      <c r="S2144" t="str">
        <f t="shared" si="101"/>
        <v>0</v>
      </c>
      <c r="T2144" t="str">
        <f t="shared" si="99"/>
        <v>0</v>
      </c>
    </row>
    <row r="2145" spans="1:20" hidden="1" x14ac:dyDescent="0.3">
      <c r="A2145" s="26" t="s">
        <v>2961</v>
      </c>
      <c r="B2145" s="26" t="s">
        <v>2962</v>
      </c>
      <c r="C2145" s="26" t="s">
        <v>42</v>
      </c>
      <c r="D2145" s="26">
        <v>41.49</v>
      </c>
      <c r="E2145" s="26">
        <v>937</v>
      </c>
      <c r="F2145" s="26" t="s">
        <v>47</v>
      </c>
      <c r="G2145" s="26">
        <v>51</v>
      </c>
      <c r="H2145" s="26">
        <v>5</v>
      </c>
      <c r="I2145" s="27">
        <v>45427</v>
      </c>
      <c r="J2145" s="26" t="s">
        <v>163</v>
      </c>
      <c r="K2145" s="26" t="s">
        <v>2954</v>
      </c>
      <c r="L2145" s="26">
        <v>10</v>
      </c>
      <c r="M2145" s="26" t="s">
        <v>23</v>
      </c>
      <c r="N2145" s="27">
        <v>45383</v>
      </c>
      <c r="O2145" s="26" t="s">
        <v>49</v>
      </c>
      <c r="P2145" s="26">
        <v>53.700099999999999</v>
      </c>
      <c r="Q2145" s="26">
        <v>22.0685</v>
      </c>
      <c r="R2145" s="28">
        <f t="shared" si="100"/>
        <v>44</v>
      </c>
      <c r="S2145" t="str">
        <f t="shared" si="101"/>
        <v>0</v>
      </c>
      <c r="T2145" t="str">
        <f t="shared" si="99"/>
        <v>0</v>
      </c>
    </row>
    <row r="2146" spans="1:20" x14ac:dyDescent="0.3">
      <c r="A2146" s="23" t="s">
        <v>827</v>
      </c>
      <c r="B2146" s="23" t="s">
        <v>828</v>
      </c>
      <c r="C2146" s="23" t="s">
        <v>55</v>
      </c>
      <c r="D2146" s="23">
        <v>547.49</v>
      </c>
      <c r="E2146" s="23">
        <v>290</v>
      </c>
      <c r="F2146" s="23" t="s">
        <v>27</v>
      </c>
      <c r="G2146" s="23">
        <v>82</v>
      </c>
      <c r="H2146" s="23">
        <v>16</v>
      </c>
      <c r="I2146" s="24">
        <v>45455</v>
      </c>
      <c r="J2146" s="23" t="s">
        <v>204</v>
      </c>
      <c r="K2146" s="23" t="s">
        <v>824</v>
      </c>
      <c r="L2146" s="23">
        <v>16</v>
      </c>
      <c r="M2146" s="23" t="s">
        <v>23</v>
      </c>
      <c r="N2146" s="24">
        <v>45143</v>
      </c>
      <c r="O2146" s="23" t="s">
        <v>39</v>
      </c>
      <c r="P2146" s="23">
        <v>57.060400000000001</v>
      </c>
      <c r="Q2146" s="23">
        <v>22.933199999999999</v>
      </c>
      <c r="R2146" s="25">
        <f t="shared" si="100"/>
        <v>312</v>
      </c>
      <c r="S2146" t="str">
        <f t="shared" si="101"/>
        <v>0</v>
      </c>
      <c r="T2146" t="str">
        <f t="shared" si="99"/>
        <v>0</v>
      </c>
    </row>
    <row r="2147" spans="1:20" hidden="1" x14ac:dyDescent="0.3">
      <c r="A2147" s="26" t="s">
        <v>5619</v>
      </c>
      <c r="B2147" s="26" t="s">
        <v>5620</v>
      </c>
      <c r="C2147" s="26" t="s">
        <v>55</v>
      </c>
      <c r="D2147" s="26">
        <v>807.88</v>
      </c>
      <c r="E2147" s="26">
        <v>886</v>
      </c>
      <c r="F2147" s="26" t="s">
        <v>47</v>
      </c>
      <c r="G2147" s="26">
        <v>84</v>
      </c>
      <c r="H2147" s="26">
        <v>28</v>
      </c>
      <c r="I2147" s="27">
        <v>45748</v>
      </c>
      <c r="J2147" s="26" t="s">
        <v>321</v>
      </c>
      <c r="K2147" s="26" t="s">
        <v>5612</v>
      </c>
      <c r="L2147" s="26">
        <v>16</v>
      </c>
      <c r="M2147" s="26" t="s">
        <v>23</v>
      </c>
      <c r="N2147" s="27">
        <v>45597</v>
      </c>
      <c r="O2147" s="26" t="s">
        <v>112</v>
      </c>
      <c r="P2147" s="26">
        <v>55.816099999999999</v>
      </c>
      <c r="Q2147" s="26">
        <v>0.77529999999999999</v>
      </c>
      <c r="R2147" s="28">
        <f t="shared" si="100"/>
        <v>151</v>
      </c>
      <c r="S2147" t="str">
        <f t="shared" si="101"/>
        <v>0</v>
      </c>
      <c r="T2147" t="str">
        <f t="shared" si="99"/>
        <v>0</v>
      </c>
    </row>
    <row r="2148" spans="1:20" hidden="1" x14ac:dyDescent="0.3">
      <c r="A2148" s="23" t="s">
        <v>8987</v>
      </c>
      <c r="B2148" s="23" t="s">
        <v>8988</v>
      </c>
      <c r="C2148" s="23" t="s">
        <v>55</v>
      </c>
      <c r="D2148" s="23">
        <v>283.36</v>
      </c>
      <c r="E2148" s="23">
        <v>989</v>
      </c>
      <c r="F2148" s="23" t="s">
        <v>47</v>
      </c>
      <c r="G2148" s="23">
        <v>74</v>
      </c>
      <c r="H2148" s="23">
        <v>6</v>
      </c>
      <c r="I2148" s="24">
        <v>45541</v>
      </c>
      <c r="J2148" s="23" t="s">
        <v>143</v>
      </c>
      <c r="K2148" s="23" t="s">
        <v>8984</v>
      </c>
      <c r="L2148" s="23">
        <v>11</v>
      </c>
      <c r="M2148" s="23" t="s">
        <v>23</v>
      </c>
      <c r="N2148" s="24">
        <v>45299</v>
      </c>
      <c r="O2148" s="23" t="s">
        <v>138</v>
      </c>
      <c r="P2148" s="23">
        <v>45.682200000000002</v>
      </c>
      <c r="Q2148" s="23">
        <v>1.2795000000000001</v>
      </c>
      <c r="R2148" s="25">
        <f t="shared" si="100"/>
        <v>242</v>
      </c>
      <c r="S2148" t="str">
        <f t="shared" si="101"/>
        <v>0</v>
      </c>
      <c r="T2148" t="str">
        <f t="shared" si="99"/>
        <v>0</v>
      </c>
    </row>
    <row r="2149" spans="1:20" hidden="1" x14ac:dyDescent="0.3">
      <c r="A2149" s="26" t="s">
        <v>10696</v>
      </c>
      <c r="B2149" s="26" t="s">
        <v>10697</v>
      </c>
      <c r="C2149" s="26" t="s">
        <v>32</v>
      </c>
      <c r="D2149" s="26">
        <v>898.39</v>
      </c>
      <c r="E2149" s="26">
        <v>801</v>
      </c>
      <c r="F2149" s="26" t="s">
        <v>47</v>
      </c>
      <c r="G2149" s="26">
        <v>84</v>
      </c>
      <c r="H2149" s="26">
        <v>16</v>
      </c>
      <c r="I2149" s="27">
        <v>45903</v>
      </c>
      <c r="J2149" s="26" t="s">
        <v>218</v>
      </c>
      <c r="K2149" s="26" t="s">
        <v>10693</v>
      </c>
      <c r="L2149" s="26">
        <v>32</v>
      </c>
      <c r="M2149" s="26" t="s">
        <v>23</v>
      </c>
      <c r="N2149" s="27">
        <v>45592</v>
      </c>
      <c r="O2149" s="26" t="s">
        <v>77</v>
      </c>
      <c r="P2149" s="26">
        <v>51.069099999999999</v>
      </c>
      <c r="Q2149" s="26">
        <v>2.8639000000000001</v>
      </c>
      <c r="R2149" s="28">
        <f t="shared" si="100"/>
        <v>311</v>
      </c>
      <c r="S2149" t="str">
        <f t="shared" si="101"/>
        <v>0</v>
      </c>
      <c r="T2149" t="str">
        <f t="shared" si="99"/>
        <v>0</v>
      </c>
    </row>
    <row r="2150" spans="1:20" hidden="1" x14ac:dyDescent="0.3">
      <c r="A2150" s="23" t="s">
        <v>6926</v>
      </c>
      <c r="B2150" s="23" t="s">
        <v>6927</v>
      </c>
      <c r="C2150" s="23" t="s">
        <v>65</v>
      </c>
      <c r="D2150" s="23">
        <v>243.9</v>
      </c>
      <c r="E2150" s="23">
        <v>614</v>
      </c>
      <c r="F2150" s="23" t="s">
        <v>20</v>
      </c>
      <c r="G2150" s="23">
        <v>42</v>
      </c>
      <c r="H2150" s="23">
        <v>29</v>
      </c>
      <c r="I2150" s="24">
        <v>45486</v>
      </c>
      <c r="J2150" s="23" t="s">
        <v>163</v>
      </c>
      <c r="K2150" s="23" t="s">
        <v>6917</v>
      </c>
      <c r="L2150" s="23">
        <v>30</v>
      </c>
      <c r="M2150" s="23" t="s">
        <v>38</v>
      </c>
      <c r="N2150" s="24">
        <v>45436</v>
      </c>
      <c r="O2150" s="23" t="s">
        <v>112</v>
      </c>
      <c r="P2150" s="23">
        <v>54.483699999999999</v>
      </c>
      <c r="Q2150" s="23">
        <v>0.1638</v>
      </c>
      <c r="R2150" s="25">
        <f t="shared" si="100"/>
        <v>50</v>
      </c>
      <c r="S2150" t="str">
        <f t="shared" si="101"/>
        <v>0</v>
      </c>
      <c r="T2150" t="str">
        <f t="shared" si="99"/>
        <v>0</v>
      </c>
    </row>
    <row r="2151" spans="1:20" hidden="1" x14ac:dyDescent="0.3">
      <c r="A2151" s="26" t="s">
        <v>2840</v>
      </c>
      <c r="B2151" s="26" t="s">
        <v>2841</v>
      </c>
      <c r="C2151" s="26" t="s">
        <v>32</v>
      </c>
      <c r="D2151" s="26">
        <v>85.71</v>
      </c>
      <c r="E2151" s="26">
        <v>712</v>
      </c>
      <c r="F2151" s="26" t="s">
        <v>47</v>
      </c>
      <c r="G2151" s="26">
        <v>39</v>
      </c>
      <c r="H2151" s="26">
        <v>26</v>
      </c>
      <c r="I2151" s="27">
        <v>45634</v>
      </c>
      <c r="J2151" s="26" t="s">
        <v>429</v>
      </c>
      <c r="K2151" s="26" t="s">
        <v>2839</v>
      </c>
      <c r="L2151" s="26">
        <v>11</v>
      </c>
      <c r="M2151" s="26" t="s">
        <v>23</v>
      </c>
      <c r="N2151" s="27">
        <v>45473</v>
      </c>
      <c r="O2151" s="26" t="s">
        <v>138</v>
      </c>
      <c r="P2151" s="26">
        <v>49.435899999999997</v>
      </c>
      <c r="Q2151" s="26">
        <v>8.8595000000000006</v>
      </c>
      <c r="R2151" s="28">
        <f t="shared" si="100"/>
        <v>161</v>
      </c>
      <c r="S2151" t="str">
        <f t="shared" si="101"/>
        <v>0</v>
      </c>
      <c r="T2151" t="str">
        <f t="shared" si="99"/>
        <v>0</v>
      </c>
    </row>
    <row r="2152" spans="1:20" hidden="1" x14ac:dyDescent="0.3">
      <c r="A2152" s="23" t="s">
        <v>2115</v>
      </c>
      <c r="B2152" s="23" t="s">
        <v>2116</v>
      </c>
      <c r="C2152" s="23" t="s">
        <v>65</v>
      </c>
      <c r="D2152" s="23">
        <v>168.34</v>
      </c>
      <c r="E2152" s="23">
        <v>507</v>
      </c>
      <c r="F2152" s="23" t="s">
        <v>20</v>
      </c>
      <c r="G2152" s="23">
        <v>14</v>
      </c>
      <c r="H2152" s="23">
        <v>22</v>
      </c>
      <c r="I2152" s="24">
        <v>45728</v>
      </c>
      <c r="J2152" s="23" t="s">
        <v>210</v>
      </c>
      <c r="K2152" s="23" t="s">
        <v>2110</v>
      </c>
      <c r="L2152" s="23">
        <v>7</v>
      </c>
      <c r="M2152" s="23" t="s">
        <v>23</v>
      </c>
      <c r="N2152" s="24">
        <v>45673</v>
      </c>
      <c r="O2152" s="23" t="s">
        <v>29</v>
      </c>
      <c r="P2152" s="23">
        <v>41.4465</v>
      </c>
      <c r="Q2152" s="23">
        <v>-6.6821000000000002</v>
      </c>
      <c r="R2152" s="25">
        <f t="shared" si="100"/>
        <v>55</v>
      </c>
      <c r="S2152" t="str">
        <f t="shared" si="101"/>
        <v>0</v>
      </c>
      <c r="T2152" t="str">
        <f t="shared" si="99"/>
        <v>0</v>
      </c>
    </row>
    <row r="2153" spans="1:20" hidden="1" x14ac:dyDescent="0.3">
      <c r="A2153" s="26" t="s">
        <v>5466</v>
      </c>
      <c r="B2153" s="26" t="s">
        <v>5467</v>
      </c>
      <c r="C2153" s="26" t="s">
        <v>42</v>
      </c>
      <c r="D2153" s="26">
        <v>838.63</v>
      </c>
      <c r="E2153" s="26">
        <v>628</v>
      </c>
      <c r="F2153" s="26" t="s">
        <v>20</v>
      </c>
      <c r="G2153" s="26">
        <v>59</v>
      </c>
      <c r="H2153" s="26">
        <v>24</v>
      </c>
      <c r="I2153" s="27">
        <v>45343</v>
      </c>
      <c r="J2153" s="26" t="s">
        <v>104</v>
      </c>
      <c r="K2153" s="26" t="s">
        <v>5465</v>
      </c>
      <c r="L2153" s="26">
        <v>17</v>
      </c>
      <c r="M2153" s="26" t="s">
        <v>23</v>
      </c>
      <c r="N2153" s="27">
        <v>45312</v>
      </c>
      <c r="O2153" s="26" t="s">
        <v>39</v>
      </c>
      <c r="P2153" s="26">
        <v>55.579900000000002</v>
      </c>
      <c r="Q2153" s="26">
        <v>17.380299999999998</v>
      </c>
      <c r="R2153" s="28">
        <f t="shared" si="100"/>
        <v>31</v>
      </c>
      <c r="S2153" t="str">
        <f t="shared" si="101"/>
        <v>0</v>
      </c>
      <c r="T2153" t="str">
        <f t="shared" si="99"/>
        <v>0</v>
      </c>
    </row>
    <row r="2154" spans="1:20" hidden="1" x14ac:dyDescent="0.3">
      <c r="A2154" s="23" t="s">
        <v>6868</v>
      </c>
      <c r="B2154" s="23" t="s">
        <v>6869</v>
      </c>
      <c r="C2154" s="23" t="s">
        <v>42</v>
      </c>
      <c r="D2154" s="23">
        <v>423.13</v>
      </c>
      <c r="E2154" s="23">
        <v>843</v>
      </c>
      <c r="F2154" s="23" t="s">
        <v>47</v>
      </c>
      <c r="G2154" s="23">
        <v>74</v>
      </c>
      <c r="H2154" s="23">
        <v>13</v>
      </c>
      <c r="I2154" s="24">
        <v>45695</v>
      </c>
      <c r="J2154" s="23" t="s">
        <v>204</v>
      </c>
      <c r="K2154" s="23" t="s">
        <v>6863</v>
      </c>
      <c r="L2154" s="23">
        <v>45</v>
      </c>
      <c r="M2154" s="23" t="s">
        <v>23</v>
      </c>
      <c r="N2154" s="24">
        <v>45405</v>
      </c>
      <c r="O2154" s="23" t="s">
        <v>29</v>
      </c>
      <c r="P2154" s="23">
        <v>40.006900000000002</v>
      </c>
      <c r="Q2154" s="23">
        <v>-6.2727000000000004</v>
      </c>
      <c r="R2154" s="25">
        <f t="shared" si="100"/>
        <v>290</v>
      </c>
      <c r="S2154" t="str">
        <f t="shared" si="101"/>
        <v>0</v>
      </c>
      <c r="T2154" t="str">
        <f t="shared" si="99"/>
        <v>0</v>
      </c>
    </row>
    <row r="2155" spans="1:20" hidden="1" x14ac:dyDescent="0.3">
      <c r="A2155" s="26" t="s">
        <v>6536</v>
      </c>
      <c r="B2155" s="26" t="s">
        <v>6537</v>
      </c>
      <c r="C2155" s="26" t="s">
        <v>19</v>
      </c>
      <c r="D2155" s="26">
        <v>798.98</v>
      </c>
      <c r="E2155" s="26">
        <v>821</v>
      </c>
      <c r="F2155" s="26" t="s">
        <v>47</v>
      </c>
      <c r="G2155" s="26">
        <v>19</v>
      </c>
      <c r="H2155" s="26">
        <v>11</v>
      </c>
      <c r="I2155" s="27">
        <v>45832</v>
      </c>
      <c r="J2155" s="26" t="s">
        <v>76</v>
      </c>
      <c r="K2155" s="26" t="s">
        <v>6533</v>
      </c>
      <c r="L2155" s="26">
        <v>15</v>
      </c>
      <c r="M2155" s="26" t="s">
        <v>23</v>
      </c>
      <c r="N2155" s="27">
        <v>45566</v>
      </c>
      <c r="O2155" s="26" t="s">
        <v>29</v>
      </c>
      <c r="P2155" s="26">
        <v>36.9726</v>
      </c>
      <c r="Q2155" s="26">
        <v>-1.9137999999999999</v>
      </c>
      <c r="R2155" s="28">
        <f t="shared" si="100"/>
        <v>266</v>
      </c>
      <c r="S2155" t="str">
        <f t="shared" si="101"/>
        <v>0</v>
      </c>
      <c r="T2155" t="str">
        <f t="shared" si="99"/>
        <v>0</v>
      </c>
    </row>
    <row r="2156" spans="1:20" hidden="1" x14ac:dyDescent="0.3">
      <c r="A2156" s="23" t="s">
        <v>5349</v>
      </c>
      <c r="B2156" s="23" t="s">
        <v>5350</v>
      </c>
      <c r="C2156" s="23" t="s">
        <v>72</v>
      </c>
      <c r="D2156" s="23">
        <v>535.91999999999996</v>
      </c>
      <c r="E2156" s="23">
        <v>28</v>
      </c>
      <c r="F2156" s="23" t="s">
        <v>27</v>
      </c>
      <c r="G2156" s="23">
        <v>69</v>
      </c>
      <c r="H2156" s="23">
        <v>21</v>
      </c>
      <c r="I2156" s="24">
        <v>45612</v>
      </c>
      <c r="J2156" s="23" t="s">
        <v>131</v>
      </c>
      <c r="K2156" s="23" t="s">
        <v>5351</v>
      </c>
      <c r="L2156" s="23">
        <v>43</v>
      </c>
      <c r="M2156" s="23" t="s">
        <v>23</v>
      </c>
      <c r="N2156" s="24">
        <v>45427</v>
      </c>
      <c r="O2156" s="23" t="s">
        <v>138</v>
      </c>
      <c r="P2156" s="23">
        <v>48.789700000000003</v>
      </c>
      <c r="Q2156" s="23">
        <v>9.4</v>
      </c>
      <c r="R2156" s="25">
        <f t="shared" si="100"/>
        <v>185</v>
      </c>
      <c r="S2156" t="str">
        <f t="shared" si="101"/>
        <v>1</v>
      </c>
      <c r="T2156" t="str">
        <f t="shared" si="99"/>
        <v>1</v>
      </c>
    </row>
    <row r="2157" spans="1:20" hidden="1" x14ac:dyDescent="0.3">
      <c r="A2157" s="26" t="s">
        <v>2456</v>
      </c>
      <c r="B2157" s="26" t="s">
        <v>2457</v>
      </c>
      <c r="C2157" s="26" t="s">
        <v>72</v>
      </c>
      <c r="D2157" s="26">
        <v>485.75</v>
      </c>
      <c r="E2157" s="26">
        <v>393</v>
      </c>
      <c r="F2157" s="26" t="s">
        <v>20</v>
      </c>
      <c r="G2157" s="26">
        <v>86</v>
      </c>
      <c r="H2157" s="26">
        <v>1</v>
      </c>
      <c r="I2157" s="27">
        <v>45404</v>
      </c>
      <c r="J2157" s="26" t="s">
        <v>33</v>
      </c>
      <c r="K2157" s="26" t="s">
        <v>2451</v>
      </c>
      <c r="L2157" s="26">
        <v>27</v>
      </c>
      <c r="M2157" s="26" t="s">
        <v>23</v>
      </c>
      <c r="N2157" s="27">
        <v>45401</v>
      </c>
      <c r="O2157" s="26" t="s">
        <v>49</v>
      </c>
      <c r="P2157" s="26">
        <v>53.398200000000003</v>
      </c>
      <c r="Q2157" s="26">
        <v>22.036300000000001</v>
      </c>
      <c r="R2157" s="28">
        <f t="shared" si="100"/>
        <v>3</v>
      </c>
      <c r="S2157" t="str">
        <f t="shared" si="101"/>
        <v>0</v>
      </c>
      <c r="T2157" t="str">
        <f t="shared" si="99"/>
        <v>0</v>
      </c>
    </row>
    <row r="2158" spans="1:20" hidden="1" x14ac:dyDescent="0.3">
      <c r="A2158" s="23" t="s">
        <v>3939</v>
      </c>
      <c r="B2158" s="23" t="s">
        <v>3940</v>
      </c>
      <c r="C2158" s="23" t="s">
        <v>32</v>
      </c>
      <c r="D2158" s="23">
        <v>808.84</v>
      </c>
      <c r="E2158" s="23">
        <v>26</v>
      </c>
      <c r="F2158" s="23" t="s">
        <v>27</v>
      </c>
      <c r="G2158" s="23">
        <v>36</v>
      </c>
      <c r="H2158" s="23">
        <v>4</v>
      </c>
      <c r="I2158" s="24">
        <v>45455</v>
      </c>
      <c r="J2158" s="23" t="s">
        <v>93</v>
      </c>
      <c r="K2158" s="23" t="s">
        <v>3934</v>
      </c>
      <c r="L2158" s="23">
        <v>5</v>
      </c>
      <c r="M2158" s="23" t="s">
        <v>38</v>
      </c>
      <c r="N2158" s="24">
        <v>45294</v>
      </c>
      <c r="O2158" s="23" t="s">
        <v>138</v>
      </c>
      <c r="P2158" s="23">
        <v>47.341299999999997</v>
      </c>
      <c r="Q2158" s="23">
        <v>9.2944999999999993</v>
      </c>
      <c r="R2158" s="25">
        <f t="shared" si="100"/>
        <v>161</v>
      </c>
      <c r="S2158" t="str">
        <f t="shared" si="101"/>
        <v>1</v>
      </c>
      <c r="T2158" t="str">
        <f t="shared" si="99"/>
        <v>1</v>
      </c>
    </row>
    <row r="2159" spans="1:20" hidden="1" x14ac:dyDescent="0.3">
      <c r="A2159" s="26" t="s">
        <v>9869</v>
      </c>
      <c r="B2159" s="26" t="s">
        <v>9870</v>
      </c>
      <c r="C2159" s="26" t="s">
        <v>65</v>
      </c>
      <c r="D2159" s="26">
        <v>429.25</v>
      </c>
      <c r="E2159" s="26">
        <v>466</v>
      </c>
      <c r="F2159" s="26" t="s">
        <v>20</v>
      </c>
      <c r="G2159" s="26">
        <v>81</v>
      </c>
      <c r="H2159" s="26">
        <v>3</v>
      </c>
      <c r="I2159" s="27">
        <v>45604</v>
      </c>
      <c r="J2159" s="26" t="s">
        <v>123</v>
      </c>
      <c r="K2159" s="26" t="s">
        <v>9860</v>
      </c>
      <c r="L2159" s="26">
        <v>38</v>
      </c>
      <c r="M2159" s="26" t="s">
        <v>23</v>
      </c>
      <c r="N2159" s="27">
        <v>45344</v>
      </c>
      <c r="O2159" s="26" t="s">
        <v>84</v>
      </c>
      <c r="P2159" s="26">
        <v>52.527900000000002</v>
      </c>
      <c r="Q2159" s="26">
        <v>6.6550000000000002</v>
      </c>
      <c r="R2159" s="28">
        <f t="shared" si="100"/>
        <v>260</v>
      </c>
      <c r="S2159" t="str">
        <f t="shared" si="101"/>
        <v>0</v>
      </c>
      <c r="T2159" t="str">
        <f t="shared" si="99"/>
        <v>0</v>
      </c>
    </row>
    <row r="2160" spans="1:20" hidden="1" x14ac:dyDescent="0.3">
      <c r="A2160" s="23" t="s">
        <v>379</v>
      </c>
      <c r="B2160" s="23" t="s">
        <v>380</v>
      </c>
      <c r="C2160" s="23" t="s">
        <v>42</v>
      </c>
      <c r="D2160" s="23">
        <v>804.01</v>
      </c>
      <c r="E2160" s="23">
        <v>12</v>
      </c>
      <c r="F2160" s="23" t="s">
        <v>27</v>
      </c>
      <c r="G2160" s="23">
        <v>37</v>
      </c>
      <c r="H2160" s="23">
        <v>18</v>
      </c>
      <c r="I2160" s="24">
        <v>45429</v>
      </c>
      <c r="J2160" s="23" t="s">
        <v>151</v>
      </c>
      <c r="K2160" s="23" t="s">
        <v>372</v>
      </c>
      <c r="L2160" s="23">
        <v>35</v>
      </c>
      <c r="M2160" s="23" t="s">
        <v>23</v>
      </c>
      <c r="N2160" s="24">
        <v>45175</v>
      </c>
      <c r="O2160" s="23" t="s">
        <v>44</v>
      </c>
      <c r="P2160" s="23">
        <v>46.530700000000003</v>
      </c>
      <c r="Q2160" s="23">
        <v>17.665299999999998</v>
      </c>
      <c r="R2160" s="25">
        <f t="shared" si="100"/>
        <v>254</v>
      </c>
      <c r="S2160" t="str">
        <f t="shared" si="101"/>
        <v>1</v>
      </c>
      <c r="T2160" t="str">
        <f t="shared" si="99"/>
        <v>1</v>
      </c>
    </row>
    <row r="2161" spans="1:20" hidden="1" x14ac:dyDescent="0.3">
      <c r="A2161" s="26" t="s">
        <v>4447</v>
      </c>
      <c r="B2161" s="26" t="s">
        <v>4448</v>
      </c>
      <c r="C2161" s="26" t="s">
        <v>42</v>
      </c>
      <c r="D2161" s="26">
        <v>109.66</v>
      </c>
      <c r="E2161" s="26">
        <v>553</v>
      </c>
      <c r="F2161" s="26" t="s">
        <v>20</v>
      </c>
      <c r="G2161" s="26">
        <v>54</v>
      </c>
      <c r="H2161" s="26">
        <v>23</v>
      </c>
      <c r="I2161" s="27">
        <v>45484</v>
      </c>
      <c r="J2161" s="26" t="s">
        <v>143</v>
      </c>
      <c r="K2161" s="26" t="s">
        <v>4446</v>
      </c>
      <c r="L2161" s="26">
        <v>37</v>
      </c>
      <c r="M2161" s="26" t="s">
        <v>23</v>
      </c>
      <c r="N2161" s="27">
        <v>45149</v>
      </c>
      <c r="O2161" s="26" t="s">
        <v>44</v>
      </c>
      <c r="P2161" s="26">
        <v>40.604900000000001</v>
      </c>
      <c r="Q2161" s="26">
        <v>7.5361000000000002</v>
      </c>
      <c r="R2161" s="28">
        <f t="shared" si="100"/>
        <v>335</v>
      </c>
      <c r="S2161" t="str">
        <f t="shared" si="101"/>
        <v>0</v>
      </c>
      <c r="T2161" t="str">
        <f t="shared" si="99"/>
        <v>0</v>
      </c>
    </row>
    <row r="2162" spans="1:20" hidden="1" x14ac:dyDescent="0.3">
      <c r="A2162" s="23" t="s">
        <v>1570</v>
      </c>
      <c r="B2162" s="23" t="s">
        <v>1571</v>
      </c>
      <c r="C2162" s="23" t="s">
        <v>32</v>
      </c>
      <c r="D2162" s="23">
        <v>639.95000000000005</v>
      </c>
      <c r="E2162" s="23">
        <v>932</v>
      </c>
      <c r="F2162" s="23" t="s">
        <v>47</v>
      </c>
      <c r="G2162" s="23">
        <v>61</v>
      </c>
      <c r="H2162" s="23">
        <v>16</v>
      </c>
      <c r="I2162" s="24">
        <v>45501</v>
      </c>
      <c r="J2162" s="23" t="s">
        <v>69</v>
      </c>
      <c r="K2162" s="23" t="s">
        <v>1572</v>
      </c>
      <c r="L2162" s="23">
        <v>40</v>
      </c>
      <c r="M2162" s="23" t="s">
        <v>23</v>
      </c>
      <c r="N2162" s="24">
        <v>45335</v>
      </c>
      <c r="O2162" s="23" t="s">
        <v>112</v>
      </c>
      <c r="P2162" s="23">
        <v>51.412500000000001</v>
      </c>
      <c r="Q2162" s="23">
        <v>-7.6078000000000001</v>
      </c>
      <c r="R2162" s="25">
        <f t="shared" si="100"/>
        <v>166</v>
      </c>
      <c r="S2162" t="str">
        <f t="shared" si="101"/>
        <v>0</v>
      </c>
      <c r="T2162" t="str">
        <f t="shared" si="99"/>
        <v>0</v>
      </c>
    </row>
    <row r="2163" spans="1:20" hidden="1" x14ac:dyDescent="0.3">
      <c r="A2163" s="26" t="s">
        <v>6684</v>
      </c>
      <c r="B2163" s="26" t="s">
        <v>6685</v>
      </c>
      <c r="C2163" s="26" t="s">
        <v>19</v>
      </c>
      <c r="D2163" s="26">
        <v>705.56</v>
      </c>
      <c r="E2163" s="26">
        <v>444</v>
      </c>
      <c r="F2163" s="26" t="s">
        <v>20</v>
      </c>
      <c r="G2163" s="26">
        <v>75</v>
      </c>
      <c r="H2163" s="26">
        <v>13</v>
      </c>
      <c r="I2163" s="27">
        <v>45479</v>
      </c>
      <c r="J2163" s="26" t="s">
        <v>163</v>
      </c>
      <c r="K2163" s="26" t="s">
        <v>6683</v>
      </c>
      <c r="L2163" s="26">
        <v>40</v>
      </c>
      <c r="M2163" s="26" t="s">
        <v>23</v>
      </c>
      <c r="N2163" s="27">
        <v>45475</v>
      </c>
      <c r="O2163" s="26" t="s">
        <v>44</v>
      </c>
      <c r="P2163" s="26">
        <v>37.706699999999998</v>
      </c>
      <c r="Q2163" s="26">
        <v>8.7972999999999999</v>
      </c>
      <c r="R2163" s="28">
        <f t="shared" si="100"/>
        <v>4</v>
      </c>
      <c r="S2163" t="str">
        <f t="shared" si="101"/>
        <v>0</v>
      </c>
      <c r="T2163" t="str">
        <f t="shared" si="99"/>
        <v>0</v>
      </c>
    </row>
    <row r="2164" spans="1:20" x14ac:dyDescent="0.3">
      <c r="A2164" s="23" t="s">
        <v>11071</v>
      </c>
      <c r="B2164" s="23" t="s">
        <v>11072</v>
      </c>
      <c r="C2164" s="23" t="s">
        <v>55</v>
      </c>
      <c r="D2164" s="23">
        <v>900.11</v>
      </c>
      <c r="E2164" s="23">
        <v>223</v>
      </c>
      <c r="F2164" s="23" t="s">
        <v>27</v>
      </c>
      <c r="G2164" s="23">
        <v>71</v>
      </c>
      <c r="H2164" s="23">
        <v>13</v>
      </c>
      <c r="I2164" s="24">
        <v>45889</v>
      </c>
      <c r="J2164" s="23" t="s">
        <v>224</v>
      </c>
      <c r="K2164" s="23" t="s">
        <v>11073</v>
      </c>
      <c r="L2164" s="23">
        <v>18</v>
      </c>
      <c r="M2164" s="23" t="s">
        <v>23</v>
      </c>
      <c r="N2164" s="24">
        <v>45616</v>
      </c>
      <c r="O2164" s="23" t="s">
        <v>138</v>
      </c>
      <c r="P2164" s="23">
        <v>44.642699999999998</v>
      </c>
      <c r="Q2164" s="23">
        <v>2.8357000000000001</v>
      </c>
      <c r="R2164" s="25">
        <f t="shared" si="100"/>
        <v>273</v>
      </c>
      <c r="S2164" t="str">
        <f t="shared" si="101"/>
        <v>0</v>
      </c>
      <c r="T2164" t="str">
        <f t="shared" ref="T2164:T2227" si="102">IF(E2164&lt;G2164,"1","0")</f>
        <v>0</v>
      </c>
    </row>
    <row r="2165" spans="1:20" hidden="1" x14ac:dyDescent="0.3">
      <c r="A2165" s="26" t="s">
        <v>6642</v>
      </c>
      <c r="B2165" s="26" t="s">
        <v>6643</v>
      </c>
      <c r="C2165" s="26" t="s">
        <v>36</v>
      </c>
      <c r="D2165" s="26">
        <v>232.08</v>
      </c>
      <c r="E2165" s="26">
        <v>462</v>
      </c>
      <c r="F2165" s="26" t="s">
        <v>20</v>
      </c>
      <c r="G2165" s="26">
        <v>85</v>
      </c>
      <c r="H2165" s="26">
        <v>7</v>
      </c>
      <c r="I2165" s="27">
        <v>45468</v>
      </c>
      <c r="J2165" s="26" t="s">
        <v>224</v>
      </c>
      <c r="K2165" s="26" t="s">
        <v>6644</v>
      </c>
      <c r="L2165" s="26">
        <v>41</v>
      </c>
      <c r="M2165" s="26" t="s">
        <v>23</v>
      </c>
      <c r="N2165" s="27">
        <v>45242</v>
      </c>
      <c r="O2165" s="26" t="s">
        <v>90</v>
      </c>
      <c r="P2165" s="26">
        <v>48.250399999999999</v>
      </c>
      <c r="Q2165" s="26">
        <v>11.1241</v>
      </c>
      <c r="R2165" s="28">
        <f t="shared" si="100"/>
        <v>226</v>
      </c>
      <c r="S2165" t="str">
        <f t="shared" si="101"/>
        <v>0</v>
      </c>
      <c r="T2165" t="str">
        <f t="shared" si="102"/>
        <v>0</v>
      </c>
    </row>
    <row r="2166" spans="1:20" hidden="1" x14ac:dyDescent="0.3">
      <c r="A2166" s="23" t="s">
        <v>8195</v>
      </c>
      <c r="B2166" s="23" t="s">
        <v>8196</v>
      </c>
      <c r="C2166" s="23" t="s">
        <v>19</v>
      </c>
      <c r="D2166" s="23">
        <v>608.17999999999995</v>
      </c>
      <c r="E2166" s="23">
        <v>20</v>
      </c>
      <c r="F2166" s="23" t="s">
        <v>27</v>
      </c>
      <c r="G2166" s="23">
        <v>86</v>
      </c>
      <c r="H2166" s="23">
        <v>24</v>
      </c>
      <c r="I2166" s="24">
        <v>45305</v>
      </c>
      <c r="J2166" s="23" t="s">
        <v>163</v>
      </c>
      <c r="K2166" s="23" t="s">
        <v>8194</v>
      </c>
      <c r="L2166" s="23">
        <v>36</v>
      </c>
      <c r="M2166" s="23" t="s">
        <v>38</v>
      </c>
      <c r="N2166" s="24">
        <v>45235</v>
      </c>
      <c r="O2166" s="23" t="s">
        <v>39</v>
      </c>
      <c r="P2166" s="23">
        <v>64.580799999999996</v>
      </c>
      <c r="Q2166" s="23">
        <v>20.325800000000001</v>
      </c>
      <c r="R2166" s="25">
        <f t="shared" si="100"/>
        <v>70</v>
      </c>
      <c r="S2166" t="str">
        <f t="shared" si="101"/>
        <v>1</v>
      </c>
      <c r="T2166" t="str">
        <f t="shared" si="102"/>
        <v>1</v>
      </c>
    </row>
    <row r="2167" spans="1:20" hidden="1" x14ac:dyDescent="0.3">
      <c r="A2167" s="26" t="s">
        <v>8019</v>
      </c>
      <c r="B2167" s="26" t="s">
        <v>8020</v>
      </c>
      <c r="C2167" s="26" t="s">
        <v>72</v>
      </c>
      <c r="D2167" s="26">
        <v>438.92</v>
      </c>
      <c r="E2167" s="26">
        <v>386</v>
      </c>
      <c r="F2167" s="26" t="s">
        <v>20</v>
      </c>
      <c r="G2167" s="26">
        <v>69</v>
      </c>
      <c r="H2167" s="26">
        <v>15</v>
      </c>
      <c r="I2167" s="27">
        <v>45394</v>
      </c>
      <c r="J2167" s="26" t="s">
        <v>73</v>
      </c>
      <c r="K2167" s="26" t="s">
        <v>8016</v>
      </c>
      <c r="L2167" s="26">
        <v>32</v>
      </c>
      <c r="M2167" s="26" t="s">
        <v>38</v>
      </c>
      <c r="N2167" s="27">
        <v>45041</v>
      </c>
      <c r="O2167" s="26" t="s">
        <v>138</v>
      </c>
      <c r="P2167" s="26">
        <v>46.774500000000003</v>
      </c>
      <c r="Q2167" s="26">
        <v>8.0928000000000004</v>
      </c>
      <c r="R2167" s="28">
        <f t="shared" si="100"/>
        <v>353</v>
      </c>
      <c r="S2167" t="str">
        <f t="shared" si="101"/>
        <v>0</v>
      </c>
      <c r="T2167" t="str">
        <f t="shared" si="102"/>
        <v>0</v>
      </c>
    </row>
    <row r="2168" spans="1:20" hidden="1" x14ac:dyDescent="0.3">
      <c r="A2168" s="23" t="s">
        <v>8398</v>
      </c>
      <c r="B2168" s="23" t="s">
        <v>8399</v>
      </c>
      <c r="C2168" s="23" t="s">
        <v>72</v>
      </c>
      <c r="D2168" s="23">
        <v>388.94</v>
      </c>
      <c r="E2168" s="23">
        <v>647</v>
      </c>
      <c r="F2168" s="23" t="s">
        <v>20</v>
      </c>
      <c r="G2168" s="23">
        <v>95</v>
      </c>
      <c r="H2168" s="23">
        <v>26</v>
      </c>
      <c r="I2168" s="24">
        <v>45546</v>
      </c>
      <c r="J2168" s="23" t="s">
        <v>459</v>
      </c>
      <c r="K2168" s="23" t="s">
        <v>8395</v>
      </c>
      <c r="L2168" s="23">
        <v>5</v>
      </c>
      <c r="M2168" s="23" t="s">
        <v>38</v>
      </c>
      <c r="N2168" s="24">
        <v>45365</v>
      </c>
      <c r="O2168" s="23" t="s">
        <v>138</v>
      </c>
      <c r="P2168" s="23">
        <v>42.387700000000002</v>
      </c>
      <c r="Q2168" s="23">
        <v>-2.5139999999999998</v>
      </c>
      <c r="R2168" s="25">
        <f t="shared" si="100"/>
        <v>181</v>
      </c>
      <c r="S2168" t="str">
        <f t="shared" si="101"/>
        <v>0</v>
      </c>
      <c r="T2168" t="str">
        <f t="shared" si="102"/>
        <v>0</v>
      </c>
    </row>
    <row r="2169" spans="1:20" hidden="1" x14ac:dyDescent="0.3">
      <c r="A2169" s="26" t="s">
        <v>91</v>
      </c>
      <c r="B2169" s="26" t="s">
        <v>92</v>
      </c>
      <c r="C2169" s="26" t="s">
        <v>36</v>
      </c>
      <c r="D2169" s="26">
        <v>115.65</v>
      </c>
      <c r="E2169" s="26">
        <v>325</v>
      </c>
      <c r="F2169" s="26" t="s">
        <v>20</v>
      </c>
      <c r="G2169" s="26">
        <v>49</v>
      </c>
      <c r="H2169" s="26">
        <v>15</v>
      </c>
      <c r="I2169" s="27">
        <v>45927</v>
      </c>
      <c r="J2169" s="26" t="s">
        <v>93</v>
      </c>
      <c r="K2169" s="26" t="s">
        <v>83</v>
      </c>
      <c r="L2169" s="26">
        <v>11</v>
      </c>
      <c r="M2169" s="26" t="s">
        <v>23</v>
      </c>
      <c r="N2169" s="27">
        <v>45730</v>
      </c>
      <c r="O2169" s="26" t="s">
        <v>77</v>
      </c>
      <c r="P2169" s="26">
        <v>50.357300000000002</v>
      </c>
      <c r="Q2169" s="26">
        <v>2.9942000000000002</v>
      </c>
      <c r="R2169" s="28">
        <f t="shared" si="100"/>
        <v>197</v>
      </c>
      <c r="S2169" t="str">
        <f t="shared" si="101"/>
        <v>0</v>
      </c>
      <c r="T2169" t="str">
        <f t="shared" si="102"/>
        <v>0</v>
      </c>
    </row>
    <row r="2170" spans="1:20" hidden="1" x14ac:dyDescent="0.3">
      <c r="A2170" s="23" t="s">
        <v>9351</v>
      </c>
      <c r="B2170" s="23" t="s">
        <v>9352</v>
      </c>
      <c r="C2170" s="23" t="s">
        <v>19</v>
      </c>
      <c r="D2170" s="23">
        <v>142.88999999999999</v>
      </c>
      <c r="E2170" s="23">
        <v>732</v>
      </c>
      <c r="F2170" s="23" t="s">
        <v>47</v>
      </c>
      <c r="G2170" s="23">
        <v>24</v>
      </c>
      <c r="H2170" s="23">
        <v>5</v>
      </c>
      <c r="I2170" s="24">
        <v>45728</v>
      </c>
      <c r="J2170" s="23" t="s">
        <v>224</v>
      </c>
      <c r="K2170" s="23" t="s">
        <v>9348</v>
      </c>
      <c r="L2170" s="23">
        <v>20</v>
      </c>
      <c r="M2170" s="23" t="s">
        <v>23</v>
      </c>
      <c r="N2170" s="24">
        <v>45688</v>
      </c>
      <c r="O2170" s="23" t="s">
        <v>39</v>
      </c>
      <c r="P2170" s="23">
        <v>63.114899999999999</v>
      </c>
      <c r="Q2170" s="23">
        <v>16.318999999999999</v>
      </c>
      <c r="R2170" s="25">
        <f t="shared" si="100"/>
        <v>40</v>
      </c>
      <c r="S2170" t="str">
        <f t="shared" si="101"/>
        <v>0</v>
      </c>
      <c r="T2170" t="str">
        <f t="shared" si="102"/>
        <v>0</v>
      </c>
    </row>
    <row r="2171" spans="1:20" hidden="1" x14ac:dyDescent="0.3">
      <c r="A2171" s="26" t="s">
        <v>2362</v>
      </c>
      <c r="B2171" s="26" t="s">
        <v>2363</v>
      </c>
      <c r="C2171" s="26" t="s">
        <v>19</v>
      </c>
      <c r="D2171" s="26">
        <v>838.62</v>
      </c>
      <c r="E2171" s="26">
        <v>466</v>
      </c>
      <c r="F2171" s="26" t="s">
        <v>20</v>
      </c>
      <c r="G2171" s="26">
        <v>16</v>
      </c>
      <c r="H2171" s="26">
        <v>17</v>
      </c>
      <c r="I2171" s="27">
        <v>45236</v>
      </c>
      <c r="J2171" s="26" t="s">
        <v>80</v>
      </c>
      <c r="K2171" s="26" t="s">
        <v>2361</v>
      </c>
      <c r="L2171" s="26">
        <v>36</v>
      </c>
      <c r="M2171" s="26" t="s">
        <v>23</v>
      </c>
      <c r="N2171" s="27">
        <v>45101</v>
      </c>
      <c r="O2171" s="26" t="s">
        <v>84</v>
      </c>
      <c r="P2171" s="26">
        <v>51.568399999999997</v>
      </c>
      <c r="Q2171" s="26">
        <v>3.9630000000000001</v>
      </c>
      <c r="R2171" s="28">
        <f t="shared" si="100"/>
        <v>135</v>
      </c>
      <c r="S2171" t="str">
        <f t="shared" si="101"/>
        <v>0</v>
      </c>
      <c r="T2171" t="str">
        <f t="shared" si="102"/>
        <v>0</v>
      </c>
    </row>
    <row r="2172" spans="1:20" hidden="1" x14ac:dyDescent="0.3">
      <c r="A2172" s="23" t="s">
        <v>10878</v>
      </c>
      <c r="B2172" s="23" t="s">
        <v>10879</v>
      </c>
      <c r="C2172" s="23" t="s">
        <v>55</v>
      </c>
      <c r="D2172" s="23">
        <v>752.26</v>
      </c>
      <c r="E2172" s="23">
        <v>656</v>
      </c>
      <c r="F2172" s="23" t="s">
        <v>20</v>
      </c>
      <c r="G2172" s="23">
        <v>48</v>
      </c>
      <c r="H2172" s="23">
        <v>22</v>
      </c>
      <c r="I2172" s="24">
        <v>45945</v>
      </c>
      <c r="J2172" s="23" t="s">
        <v>33</v>
      </c>
      <c r="K2172" s="23" t="s">
        <v>10877</v>
      </c>
      <c r="L2172" s="23">
        <v>28</v>
      </c>
      <c r="M2172" s="23" t="s">
        <v>38</v>
      </c>
      <c r="N2172" s="24">
        <v>45595</v>
      </c>
      <c r="O2172" s="23" t="s">
        <v>44</v>
      </c>
      <c r="P2172" s="23">
        <v>40.121099999999998</v>
      </c>
      <c r="Q2172" s="23">
        <v>13.8347</v>
      </c>
      <c r="R2172" s="25">
        <f t="shared" si="100"/>
        <v>350</v>
      </c>
      <c r="S2172" t="str">
        <f t="shared" si="101"/>
        <v>0</v>
      </c>
      <c r="T2172" t="str">
        <f t="shared" si="102"/>
        <v>0</v>
      </c>
    </row>
    <row r="2173" spans="1:20" hidden="1" x14ac:dyDescent="0.3">
      <c r="A2173" s="26" t="s">
        <v>2426</v>
      </c>
      <c r="B2173" s="26" t="s">
        <v>2427</v>
      </c>
      <c r="C2173" s="26" t="s">
        <v>42</v>
      </c>
      <c r="D2173" s="26">
        <v>388.52</v>
      </c>
      <c r="E2173" s="26">
        <v>521</v>
      </c>
      <c r="F2173" s="26" t="s">
        <v>20</v>
      </c>
      <c r="G2173" s="26">
        <v>60</v>
      </c>
      <c r="H2173" s="26">
        <v>22</v>
      </c>
      <c r="I2173" s="27">
        <v>45098</v>
      </c>
      <c r="J2173" s="26" t="s">
        <v>93</v>
      </c>
      <c r="K2173" s="26" t="s">
        <v>2423</v>
      </c>
      <c r="L2173" s="26">
        <v>18</v>
      </c>
      <c r="M2173" s="26" t="s">
        <v>23</v>
      </c>
      <c r="N2173" s="27">
        <v>45070</v>
      </c>
      <c r="O2173" s="26" t="s">
        <v>39</v>
      </c>
      <c r="P2173" s="26">
        <v>63.245800000000003</v>
      </c>
      <c r="Q2173" s="26">
        <v>13.243499999999999</v>
      </c>
      <c r="R2173" s="28">
        <f t="shared" si="100"/>
        <v>28</v>
      </c>
      <c r="S2173" t="str">
        <f t="shared" si="101"/>
        <v>0</v>
      </c>
      <c r="T2173" t="str">
        <f t="shared" si="102"/>
        <v>0</v>
      </c>
    </row>
    <row r="2174" spans="1:20" x14ac:dyDescent="0.3">
      <c r="A2174" s="23" t="s">
        <v>11008</v>
      </c>
      <c r="B2174" s="23" t="s">
        <v>11009</v>
      </c>
      <c r="C2174" s="23" t="s">
        <v>65</v>
      </c>
      <c r="D2174" s="23">
        <v>830.2</v>
      </c>
      <c r="E2174" s="23">
        <v>224</v>
      </c>
      <c r="F2174" s="23" t="s">
        <v>27</v>
      </c>
      <c r="G2174" s="23">
        <v>16</v>
      </c>
      <c r="H2174" s="23">
        <v>11</v>
      </c>
      <c r="I2174" s="24">
        <v>45385</v>
      </c>
      <c r="J2174" s="23" t="s">
        <v>143</v>
      </c>
      <c r="K2174" s="23" t="s">
        <v>11005</v>
      </c>
      <c r="L2174" s="23">
        <v>19</v>
      </c>
      <c r="M2174" s="23" t="s">
        <v>38</v>
      </c>
      <c r="N2174" s="24">
        <v>45308</v>
      </c>
      <c r="O2174" s="23" t="s">
        <v>44</v>
      </c>
      <c r="P2174" s="23">
        <v>37.911700000000003</v>
      </c>
      <c r="Q2174" s="23">
        <v>6.9175000000000004</v>
      </c>
      <c r="R2174" s="25">
        <f t="shared" si="100"/>
        <v>77</v>
      </c>
      <c r="S2174" t="str">
        <f t="shared" si="101"/>
        <v>0</v>
      </c>
      <c r="T2174" t="str">
        <f t="shared" si="102"/>
        <v>0</v>
      </c>
    </row>
    <row r="2175" spans="1:20" hidden="1" x14ac:dyDescent="0.3">
      <c r="A2175" s="26" t="s">
        <v>3303</v>
      </c>
      <c r="B2175" s="26" t="s">
        <v>3304</v>
      </c>
      <c r="C2175" s="26" t="s">
        <v>19</v>
      </c>
      <c r="D2175" s="26">
        <v>89.96</v>
      </c>
      <c r="E2175" s="26">
        <v>652</v>
      </c>
      <c r="F2175" s="26" t="s">
        <v>20</v>
      </c>
      <c r="G2175" s="26">
        <v>21</v>
      </c>
      <c r="H2175" s="26">
        <v>24</v>
      </c>
      <c r="I2175" s="27">
        <v>45097</v>
      </c>
      <c r="J2175" s="26" t="s">
        <v>143</v>
      </c>
      <c r="K2175" s="26" t="s">
        <v>3300</v>
      </c>
      <c r="L2175" s="26">
        <v>5</v>
      </c>
      <c r="M2175" s="26" t="s">
        <v>23</v>
      </c>
      <c r="N2175" s="27">
        <v>45048</v>
      </c>
      <c r="O2175" s="26" t="s">
        <v>112</v>
      </c>
      <c r="P2175" s="26">
        <v>50.009300000000003</v>
      </c>
      <c r="Q2175" s="26">
        <v>0.59809999999999997</v>
      </c>
      <c r="R2175" s="28">
        <f t="shared" si="100"/>
        <v>49</v>
      </c>
      <c r="S2175" t="str">
        <f t="shared" si="101"/>
        <v>0</v>
      </c>
      <c r="T2175" t="str">
        <f t="shared" si="102"/>
        <v>0</v>
      </c>
    </row>
    <row r="2176" spans="1:20" hidden="1" x14ac:dyDescent="0.3">
      <c r="A2176" s="23" t="s">
        <v>2794</v>
      </c>
      <c r="B2176" s="23" t="s">
        <v>2795</v>
      </c>
      <c r="C2176" s="23" t="s">
        <v>55</v>
      </c>
      <c r="D2176" s="23">
        <v>628.53</v>
      </c>
      <c r="E2176" s="23">
        <v>474</v>
      </c>
      <c r="F2176" s="23" t="s">
        <v>20</v>
      </c>
      <c r="G2176" s="23">
        <v>23</v>
      </c>
      <c r="H2176" s="23">
        <v>13</v>
      </c>
      <c r="I2176" s="24">
        <v>45699</v>
      </c>
      <c r="J2176" s="23" t="s">
        <v>143</v>
      </c>
      <c r="K2176" s="23" t="s">
        <v>2789</v>
      </c>
      <c r="L2176" s="23">
        <v>32</v>
      </c>
      <c r="M2176" s="23" t="s">
        <v>23</v>
      </c>
      <c r="N2176" s="24">
        <v>45425</v>
      </c>
      <c r="O2176" s="23" t="s">
        <v>39</v>
      </c>
      <c r="P2176" s="23">
        <v>55.922199999999997</v>
      </c>
      <c r="Q2176" s="23">
        <v>20.678999999999998</v>
      </c>
      <c r="R2176" s="25">
        <f t="shared" si="100"/>
        <v>274</v>
      </c>
      <c r="S2176" t="str">
        <f t="shared" si="101"/>
        <v>0</v>
      </c>
      <c r="T2176" t="str">
        <f t="shared" si="102"/>
        <v>0</v>
      </c>
    </row>
    <row r="2177" spans="1:20" hidden="1" x14ac:dyDescent="0.3">
      <c r="A2177" s="26" t="s">
        <v>11050</v>
      </c>
      <c r="B2177" s="26" t="s">
        <v>11051</v>
      </c>
      <c r="C2177" s="26" t="s">
        <v>72</v>
      </c>
      <c r="D2177" s="26">
        <v>869.49</v>
      </c>
      <c r="E2177" s="26">
        <v>617</v>
      </c>
      <c r="F2177" s="26" t="s">
        <v>20</v>
      </c>
      <c r="G2177" s="26">
        <v>43</v>
      </c>
      <c r="H2177" s="26">
        <v>10</v>
      </c>
      <c r="I2177" s="27">
        <v>45524</v>
      </c>
      <c r="J2177" s="26" t="s">
        <v>321</v>
      </c>
      <c r="K2177" s="26" t="s">
        <v>11049</v>
      </c>
      <c r="L2177" s="26">
        <v>23</v>
      </c>
      <c r="M2177" s="26" t="s">
        <v>23</v>
      </c>
      <c r="N2177" s="27">
        <v>45196</v>
      </c>
      <c r="O2177" s="26" t="s">
        <v>44</v>
      </c>
      <c r="P2177" s="26">
        <v>45.755800000000001</v>
      </c>
      <c r="Q2177" s="26">
        <v>7.7668999999999997</v>
      </c>
      <c r="R2177" s="28">
        <f t="shared" si="100"/>
        <v>328</v>
      </c>
      <c r="S2177" t="str">
        <f t="shared" si="101"/>
        <v>0</v>
      </c>
      <c r="T2177" t="str">
        <f t="shared" si="102"/>
        <v>0</v>
      </c>
    </row>
    <row r="2178" spans="1:20" hidden="1" x14ac:dyDescent="0.3">
      <c r="A2178" s="23" t="s">
        <v>2169</v>
      </c>
      <c r="B2178" s="23" t="s">
        <v>2170</v>
      </c>
      <c r="C2178" s="23" t="s">
        <v>36</v>
      </c>
      <c r="D2178" s="23">
        <v>840.48</v>
      </c>
      <c r="E2178" s="23">
        <v>779</v>
      </c>
      <c r="F2178" s="23" t="s">
        <v>47</v>
      </c>
      <c r="G2178" s="23">
        <v>48</v>
      </c>
      <c r="H2178" s="23">
        <v>15</v>
      </c>
      <c r="I2178" s="24">
        <v>45566</v>
      </c>
      <c r="J2178" s="23" t="s">
        <v>100</v>
      </c>
      <c r="K2178" s="23" t="s">
        <v>2168</v>
      </c>
      <c r="L2178" s="23">
        <v>11</v>
      </c>
      <c r="M2178" s="23" t="s">
        <v>23</v>
      </c>
      <c r="N2178" s="24">
        <v>45345</v>
      </c>
      <c r="O2178" s="23" t="s">
        <v>84</v>
      </c>
      <c r="P2178" s="23">
        <v>51.978000000000002</v>
      </c>
      <c r="Q2178" s="23">
        <v>7.0529999999999999</v>
      </c>
      <c r="R2178" s="25">
        <f t="shared" si="100"/>
        <v>221</v>
      </c>
      <c r="S2178" t="str">
        <f t="shared" si="101"/>
        <v>0</v>
      </c>
      <c r="T2178" t="str">
        <f t="shared" si="102"/>
        <v>0</v>
      </c>
    </row>
    <row r="2179" spans="1:20" hidden="1" x14ac:dyDescent="0.3">
      <c r="A2179" s="26" t="s">
        <v>404</v>
      </c>
      <c r="B2179" s="26" t="s">
        <v>405</v>
      </c>
      <c r="C2179" s="26" t="s">
        <v>32</v>
      </c>
      <c r="D2179" s="26">
        <v>379.05</v>
      </c>
      <c r="E2179" s="26">
        <v>705</v>
      </c>
      <c r="F2179" s="26" t="s">
        <v>47</v>
      </c>
      <c r="G2179" s="26">
        <v>82</v>
      </c>
      <c r="H2179" s="26">
        <v>2</v>
      </c>
      <c r="I2179" s="27">
        <v>45462</v>
      </c>
      <c r="J2179" s="26" t="s">
        <v>87</v>
      </c>
      <c r="K2179" s="26" t="s">
        <v>401</v>
      </c>
      <c r="L2179" s="26">
        <v>22</v>
      </c>
      <c r="M2179" s="26" t="s">
        <v>23</v>
      </c>
      <c r="N2179" s="27">
        <v>45101</v>
      </c>
      <c r="O2179" s="26" t="s">
        <v>24</v>
      </c>
      <c r="P2179" s="26">
        <v>53.639499999999998</v>
      </c>
      <c r="Q2179" s="26">
        <v>10.356299999999999</v>
      </c>
      <c r="R2179" s="28">
        <f t="shared" ref="R2179:R2242" si="103">I2179-N2179</f>
        <v>361</v>
      </c>
      <c r="S2179" t="str">
        <f t="shared" ref="S2179:S2242" si="104">IF(E2179&lt;G2179,"1","0")</f>
        <v>0</v>
      </c>
      <c r="T2179" t="str">
        <f t="shared" si="102"/>
        <v>0</v>
      </c>
    </row>
    <row r="2180" spans="1:20" hidden="1" x14ac:dyDescent="0.3">
      <c r="A2180" s="23" t="s">
        <v>4887</v>
      </c>
      <c r="B2180" s="23" t="s">
        <v>4888</v>
      </c>
      <c r="C2180" s="23" t="s">
        <v>72</v>
      </c>
      <c r="D2180" s="23">
        <v>747.78</v>
      </c>
      <c r="E2180" s="23">
        <v>457</v>
      </c>
      <c r="F2180" s="23" t="s">
        <v>20</v>
      </c>
      <c r="G2180" s="23">
        <v>73</v>
      </c>
      <c r="H2180" s="23">
        <v>11</v>
      </c>
      <c r="I2180" s="24">
        <v>45737</v>
      </c>
      <c r="J2180" s="23" t="s">
        <v>37</v>
      </c>
      <c r="K2180" s="23" t="s">
        <v>4878</v>
      </c>
      <c r="L2180" s="23">
        <v>17</v>
      </c>
      <c r="M2180" s="23" t="s">
        <v>23</v>
      </c>
      <c r="N2180" s="24">
        <v>45666</v>
      </c>
      <c r="O2180" s="23" t="s">
        <v>29</v>
      </c>
      <c r="P2180" s="23">
        <v>41.948099999999997</v>
      </c>
      <c r="Q2180" s="23">
        <v>1.2005999999999999</v>
      </c>
      <c r="R2180" s="25">
        <f t="shared" si="103"/>
        <v>71</v>
      </c>
      <c r="S2180" t="str">
        <f t="shared" si="104"/>
        <v>0</v>
      </c>
      <c r="T2180" t="str">
        <f t="shared" si="102"/>
        <v>0</v>
      </c>
    </row>
    <row r="2181" spans="1:20" hidden="1" x14ac:dyDescent="0.3">
      <c r="A2181" s="26" t="s">
        <v>2458</v>
      </c>
      <c r="B2181" s="26" t="s">
        <v>2459</v>
      </c>
      <c r="C2181" s="26" t="s">
        <v>32</v>
      </c>
      <c r="D2181" s="26">
        <v>433.19</v>
      </c>
      <c r="E2181" s="26">
        <v>639</v>
      </c>
      <c r="F2181" s="26" t="s">
        <v>20</v>
      </c>
      <c r="G2181" s="26">
        <v>21</v>
      </c>
      <c r="H2181" s="26">
        <v>25</v>
      </c>
      <c r="I2181" s="27">
        <v>45260</v>
      </c>
      <c r="J2181" s="26" t="s">
        <v>93</v>
      </c>
      <c r="K2181" s="26" t="s">
        <v>2451</v>
      </c>
      <c r="L2181" s="26">
        <v>22</v>
      </c>
      <c r="M2181" s="26" t="s">
        <v>23</v>
      </c>
      <c r="N2181" s="27">
        <v>45073</v>
      </c>
      <c r="O2181" s="26" t="s">
        <v>29</v>
      </c>
      <c r="P2181" s="26">
        <v>38.714599999999997</v>
      </c>
      <c r="Q2181" s="26">
        <v>1.9411</v>
      </c>
      <c r="R2181" s="28">
        <f t="shared" si="103"/>
        <v>187</v>
      </c>
      <c r="S2181" t="str">
        <f t="shared" si="104"/>
        <v>0</v>
      </c>
      <c r="T2181" t="str">
        <f t="shared" si="102"/>
        <v>0</v>
      </c>
    </row>
    <row r="2182" spans="1:20" x14ac:dyDescent="0.3">
      <c r="A2182" s="23" t="s">
        <v>6192</v>
      </c>
      <c r="B2182" s="23" t="s">
        <v>6193</v>
      </c>
      <c r="C2182" s="23" t="s">
        <v>42</v>
      </c>
      <c r="D2182" s="23">
        <v>841.74</v>
      </c>
      <c r="E2182" s="23">
        <v>212</v>
      </c>
      <c r="F2182" s="23" t="s">
        <v>27</v>
      </c>
      <c r="G2182" s="23">
        <v>43</v>
      </c>
      <c r="H2182" s="23">
        <v>11</v>
      </c>
      <c r="I2182" s="24">
        <v>45550</v>
      </c>
      <c r="J2182" s="23" t="s">
        <v>197</v>
      </c>
      <c r="K2182" s="23" t="s">
        <v>6194</v>
      </c>
      <c r="L2182" s="23">
        <v>8</v>
      </c>
      <c r="M2182" s="23" t="s">
        <v>23</v>
      </c>
      <c r="N2182" s="24">
        <v>45304</v>
      </c>
      <c r="O2182" s="23" t="s">
        <v>84</v>
      </c>
      <c r="P2182" s="23">
        <v>52.070300000000003</v>
      </c>
      <c r="Q2182" s="23">
        <v>5.3583999999999996</v>
      </c>
      <c r="R2182" s="25">
        <f t="shared" si="103"/>
        <v>246</v>
      </c>
      <c r="S2182" t="str">
        <f t="shared" si="104"/>
        <v>0</v>
      </c>
      <c r="T2182" t="str">
        <f t="shared" si="102"/>
        <v>0</v>
      </c>
    </row>
    <row r="2183" spans="1:20" hidden="1" x14ac:dyDescent="0.3">
      <c r="A2183" s="26" t="s">
        <v>2587</v>
      </c>
      <c r="B2183" s="26" t="s">
        <v>2588</v>
      </c>
      <c r="C2183" s="26" t="s">
        <v>32</v>
      </c>
      <c r="D2183" s="26">
        <v>535.45000000000005</v>
      </c>
      <c r="E2183" s="26">
        <v>662</v>
      </c>
      <c r="F2183" s="26" t="s">
        <v>20</v>
      </c>
      <c r="G2183" s="26">
        <v>36</v>
      </c>
      <c r="H2183" s="26">
        <v>29</v>
      </c>
      <c r="I2183" s="27">
        <v>45059</v>
      </c>
      <c r="J2183" s="26" t="s">
        <v>556</v>
      </c>
      <c r="K2183" s="26" t="s">
        <v>2589</v>
      </c>
      <c r="L2183" s="26">
        <v>8</v>
      </c>
      <c r="M2183" s="26" t="s">
        <v>23</v>
      </c>
      <c r="N2183" s="27">
        <v>45027</v>
      </c>
      <c r="O2183" s="26" t="s">
        <v>77</v>
      </c>
      <c r="P2183" s="26">
        <v>51.499400000000001</v>
      </c>
      <c r="Q2183" s="26">
        <v>5.7888999999999999</v>
      </c>
      <c r="R2183" s="28">
        <f t="shared" si="103"/>
        <v>32</v>
      </c>
      <c r="S2183" t="str">
        <f t="shared" si="104"/>
        <v>0</v>
      </c>
      <c r="T2183" t="str">
        <f t="shared" si="102"/>
        <v>0</v>
      </c>
    </row>
    <row r="2184" spans="1:20" hidden="1" x14ac:dyDescent="0.3">
      <c r="A2184" s="23" t="s">
        <v>1936</v>
      </c>
      <c r="B2184" s="23" t="s">
        <v>1937</v>
      </c>
      <c r="C2184" s="23" t="s">
        <v>19</v>
      </c>
      <c r="D2184" s="23">
        <v>767.21</v>
      </c>
      <c r="E2184" s="23">
        <v>960</v>
      </c>
      <c r="F2184" s="23" t="s">
        <v>47</v>
      </c>
      <c r="G2184" s="23">
        <v>31</v>
      </c>
      <c r="H2184" s="23">
        <v>22</v>
      </c>
      <c r="I2184" s="24">
        <v>45467</v>
      </c>
      <c r="J2184" s="23" t="s">
        <v>221</v>
      </c>
      <c r="K2184" s="23" t="s">
        <v>1929</v>
      </c>
      <c r="L2184" s="23">
        <v>31</v>
      </c>
      <c r="M2184" s="23" t="s">
        <v>23</v>
      </c>
      <c r="N2184" s="24">
        <v>45114</v>
      </c>
      <c r="O2184" s="23" t="s">
        <v>24</v>
      </c>
      <c r="P2184" s="23">
        <v>50.049500000000002</v>
      </c>
      <c r="Q2184" s="23">
        <v>5.9941000000000004</v>
      </c>
      <c r="R2184" s="25">
        <f t="shared" si="103"/>
        <v>353</v>
      </c>
      <c r="S2184" t="str">
        <f t="shared" si="104"/>
        <v>0</v>
      </c>
      <c r="T2184" t="str">
        <f t="shared" si="102"/>
        <v>0</v>
      </c>
    </row>
    <row r="2185" spans="1:20" hidden="1" x14ac:dyDescent="0.3">
      <c r="A2185" s="26" t="s">
        <v>844</v>
      </c>
      <c r="B2185" s="26" t="s">
        <v>845</v>
      </c>
      <c r="C2185" s="26" t="s">
        <v>36</v>
      </c>
      <c r="D2185" s="26">
        <v>87.79</v>
      </c>
      <c r="E2185" s="26">
        <v>480</v>
      </c>
      <c r="F2185" s="26" t="s">
        <v>20</v>
      </c>
      <c r="G2185" s="26">
        <v>27</v>
      </c>
      <c r="H2185" s="26">
        <v>1</v>
      </c>
      <c r="I2185" s="27">
        <v>45404</v>
      </c>
      <c r="J2185" s="26" t="s">
        <v>58</v>
      </c>
      <c r="K2185" s="26" t="s">
        <v>835</v>
      </c>
      <c r="L2185" s="26">
        <v>20</v>
      </c>
      <c r="M2185" s="26" t="s">
        <v>38</v>
      </c>
      <c r="N2185" s="27">
        <v>45222</v>
      </c>
      <c r="O2185" s="26" t="s">
        <v>112</v>
      </c>
      <c r="P2185" s="26">
        <v>55.410299999999999</v>
      </c>
      <c r="Q2185" s="26">
        <v>-1.1609</v>
      </c>
      <c r="R2185" s="28">
        <f t="shared" si="103"/>
        <v>182</v>
      </c>
      <c r="S2185" t="str">
        <f t="shared" si="104"/>
        <v>0</v>
      </c>
      <c r="T2185" t="str">
        <f t="shared" si="102"/>
        <v>0</v>
      </c>
    </row>
    <row r="2186" spans="1:20" hidden="1" x14ac:dyDescent="0.3">
      <c r="A2186" s="23" t="s">
        <v>5097</v>
      </c>
      <c r="B2186" s="23" t="s">
        <v>5098</v>
      </c>
      <c r="C2186" s="23" t="s">
        <v>19</v>
      </c>
      <c r="D2186" s="23">
        <v>594.13</v>
      </c>
      <c r="E2186" s="23">
        <v>895</v>
      </c>
      <c r="F2186" s="23" t="s">
        <v>47</v>
      </c>
      <c r="G2186" s="23">
        <v>55</v>
      </c>
      <c r="H2186" s="23">
        <v>25</v>
      </c>
      <c r="I2186" s="24">
        <v>45218</v>
      </c>
      <c r="J2186" s="23" t="s">
        <v>360</v>
      </c>
      <c r="K2186" s="23" t="s">
        <v>5094</v>
      </c>
      <c r="L2186" s="23">
        <v>18</v>
      </c>
      <c r="M2186" s="23" t="s">
        <v>38</v>
      </c>
      <c r="N2186" s="24">
        <v>45049</v>
      </c>
      <c r="O2186" s="23" t="s">
        <v>84</v>
      </c>
      <c r="P2186" s="23">
        <v>52.557200000000002</v>
      </c>
      <c r="Q2186" s="23">
        <v>7.0747</v>
      </c>
      <c r="R2186" s="25">
        <f t="shared" si="103"/>
        <v>169</v>
      </c>
      <c r="S2186" t="str">
        <f t="shared" si="104"/>
        <v>0</v>
      </c>
      <c r="T2186" t="str">
        <f t="shared" si="102"/>
        <v>0</v>
      </c>
    </row>
    <row r="2187" spans="1:20" x14ac:dyDescent="0.3">
      <c r="A2187" s="26" t="s">
        <v>986</v>
      </c>
      <c r="B2187" s="26" t="s">
        <v>987</v>
      </c>
      <c r="C2187" s="26" t="s">
        <v>32</v>
      </c>
      <c r="D2187" s="26">
        <v>554.78</v>
      </c>
      <c r="E2187" s="26">
        <v>179</v>
      </c>
      <c r="F2187" s="26" t="s">
        <v>27</v>
      </c>
      <c r="G2187" s="26">
        <v>53</v>
      </c>
      <c r="H2187" s="26">
        <v>8</v>
      </c>
      <c r="I2187" s="27">
        <v>45595</v>
      </c>
      <c r="J2187" s="26" t="s">
        <v>143</v>
      </c>
      <c r="K2187" s="26" t="s">
        <v>983</v>
      </c>
      <c r="L2187" s="26">
        <v>18</v>
      </c>
      <c r="M2187" s="26" t="s">
        <v>23</v>
      </c>
      <c r="N2187" s="27">
        <v>45487</v>
      </c>
      <c r="O2187" s="26" t="s">
        <v>29</v>
      </c>
      <c r="P2187" s="26">
        <v>42.731200000000001</v>
      </c>
      <c r="Q2187" s="26">
        <v>-3.6446999999999998</v>
      </c>
      <c r="R2187" s="28">
        <f t="shared" si="103"/>
        <v>108</v>
      </c>
      <c r="S2187" t="str">
        <f t="shared" si="104"/>
        <v>0</v>
      </c>
      <c r="T2187" t="str">
        <f t="shared" si="102"/>
        <v>0</v>
      </c>
    </row>
    <row r="2188" spans="1:20" hidden="1" x14ac:dyDescent="0.3">
      <c r="A2188" s="23" t="s">
        <v>2911</v>
      </c>
      <c r="B2188" s="23" t="s">
        <v>2912</v>
      </c>
      <c r="C2188" s="23" t="s">
        <v>65</v>
      </c>
      <c r="D2188" s="23">
        <v>613.88</v>
      </c>
      <c r="E2188" s="23">
        <v>828</v>
      </c>
      <c r="F2188" s="23" t="s">
        <v>47</v>
      </c>
      <c r="G2188" s="23">
        <v>27</v>
      </c>
      <c r="H2188" s="23">
        <v>26</v>
      </c>
      <c r="I2188" s="24">
        <v>45702</v>
      </c>
      <c r="J2188" s="23" t="s">
        <v>221</v>
      </c>
      <c r="K2188" s="23" t="s">
        <v>2908</v>
      </c>
      <c r="L2188" s="23">
        <v>11</v>
      </c>
      <c r="M2188" s="23" t="s">
        <v>38</v>
      </c>
      <c r="N2188" s="24">
        <v>45438</v>
      </c>
      <c r="O2188" s="23" t="s">
        <v>29</v>
      </c>
      <c r="P2188" s="23">
        <v>36.490299999999998</v>
      </c>
      <c r="Q2188" s="23">
        <v>-3.3016999999999999</v>
      </c>
      <c r="R2188" s="25">
        <f t="shared" si="103"/>
        <v>264</v>
      </c>
      <c r="S2188" t="str">
        <f t="shared" si="104"/>
        <v>0</v>
      </c>
      <c r="T2188" t="str">
        <f t="shared" si="102"/>
        <v>0</v>
      </c>
    </row>
    <row r="2189" spans="1:20" hidden="1" x14ac:dyDescent="0.3">
      <c r="A2189" s="26" t="s">
        <v>4091</v>
      </c>
      <c r="B2189" s="26" t="s">
        <v>4092</v>
      </c>
      <c r="C2189" s="26" t="s">
        <v>72</v>
      </c>
      <c r="D2189" s="26">
        <v>698.69</v>
      </c>
      <c r="E2189" s="26">
        <v>537</v>
      </c>
      <c r="F2189" s="26" t="s">
        <v>20</v>
      </c>
      <c r="G2189" s="26">
        <v>46</v>
      </c>
      <c r="H2189" s="26">
        <v>17</v>
      </c>
      <c r="I2189" s="27">
        <v>46007</v>
      </c>
      <c r="J2189" s="26" t="s">
        <v>87</v>
      </c>
      <c r="K2189" s="26" t="s">
        <v>4088</v>
      </c>
      <c r="L2189" s="26">
        <v>49</v>
      </c>
      <c r="M2189" s="26" t="s">
        <v>23</v>
      </c>
      <c r="N2189" s="27">
        <v>45705</v>
      </c>
      <c r="O2189" s="26" t="s">
        <v>29</v>
      </c>
      <c r="P2189" s="26">
        <v>41.376100000000001</v>
      </c>
      <c r="Q2189" s="26">
        <v>-1.6429</v>
      </c>
      <c r="R2189" s="28">
        <f t="shared" si="103"/>
        <v>302</v>
      </c>
      <c r="S2189" t="str">
        <f t="shared" si="104"/>
        <v>0</v>
      </c>
      <c r="T2189" t="str">
        <f t="shared" si="102"/>
        <v>0</v>
      </c>
    </row>
    <row r="2190" spans="1:20" hidden="1" x14ac:dyDescent="0.3">
      <c r="A2190" s="23" t="s">
        <v>10810</v>
      </c>
      <c r="B2190" s="23" t="s">
        <v>10811</v>
      </c>
      <c r="C2190" s="23" t="s">
        <v>32</v>
      </c>
      <c r="D2190" s="23">
        <v>918.93</v>
      </c>
      <c r="E2190" s="23">
        <v>526</v>
      </c>
      <c r="F2190" s="23" t="s">
        <v>20</v>
      </c>
      <c r="G2190" s="23">
        <v>16</v>
      </c>
      <c r="H2190" s="23">
        <v>8</v>
      </c>
      <c r="I2190" s="24">
        <v>45620</v>
      </c>
      <c r="J2190" s="23" t="s">
        <v>210</v>
      </c>
      <c r="K2190" s="23" t="s">
        <v>10807</v>
      </c>
      <c r="L2190" s="23">
        <v>18</v>
      </c>
      <c r="M2190" s="23" t="s">
        <v>23</v>
      </c>
      <c r="N2190" s="24">
        <v>45259</v>
      </c>
      <c r="O2190" s="23" t="s">
        <v>49</v>
      </c>
      <c r="P2190" s="23">
        <v>52.121200000000002</v>
      </c>
      <c r="Q2190" s="23">
        <v>18.7882</v>
      </c>
      <c r="R2190" s="25">
        <f t="shared" si="103"/>
        <v>361</v>
      </c>
      <c r="S2190" t="str">
        <f t="shared" si="104"/>
        <v>0</v>
      </c>
      <c r="T2190" t="str">
        <f t="shared" si="102"/>
        <v>0</v>
      </c>
    </row>
    <row r="2191" spans="1:20" hidden="1" x14ac:dyDescent="0.3">
      <c r="A2191" s="26" t="s">
        <v>7946</v>
      </c>
      <c r="B2191" s="26" t="s">
        <v>7947</v>
      </c>
      <c r="C2191" s="26" t="s">
        <v>65</v>
      </c>
      <c r="D2191" s="26">
        <v>787.83</v>
      </c>
      <c r="E2191" s="26">
        <v>21</v>
      </c>
      <c r="F2191" s="26" t="s">
        <v>27</v>
      </c>
      <c r="G2191" s="26">
        <v>77</v>
      </c>
      <c r="H2191" s="26">
        <v>13</v>
      </c>
      <c r="I2191" s="27">
        <v>45700</v>
      </c>
      <c r="J2191" s="26" t="s">
        <v>33</v>
      </c>
      <c r="K2191" s="26" t="s">
        <v>7939</v>
      </c>
      <c r="L2191" s="26">
        <v>46</v>
      </c>
      <c r="M2191" s="26" t="s">
        <v>23</v>
      </c>
      <c r="N2191" s="27">
        <v>45383</v>
      </c>
      <c r="O2191" s="26" t="s">
        <v>84</v>
      </c>
      <c r="P2191" s="26">
        <v>51.593200000000003</v>
      </c>
      <c r="Q2191" s="26">
        <v>4.3817000000000004</v>
      </c>
      <c r="R2191" s="28">
        <f t="shared" si="103"/>
        <v>317</v>
      </c>
      <c r="S2191" t="str">
        <f t="shared" si="104"/>
        <v>1</v>
      </c>
      <c r="T2191" t="str">
        <f t="shared" si="102"/>
        <v>1</v>
      </c>
    </row>
    <row r="2192" spans="1:20" hidden="1" x14ac:dyDescent="0.3">
      <c r="A2192" s="23" t="s">
        <v>1106</v>
      </c>
      <c r="B2192" s="23" t="s">
        <v>1107</v>
      </c>
      <c r="C2192" s="23" t="s">
        <v>32</v>
      </c>
      <c r="D2192" s="23">
        <v>227.44</v>
      </c>
      <c r="E2192" s="23">
        <v>344</v>
      </c>
      <c r="F2192" s="23" t="s">
        <v>20</v>
      </c>
      <c r="G2192" s="23">
        <v>89</v>
      </c>
      <c r="H2192" s="23">
        <v>23</v>
      </c>
      <c r="I2192" s="24">
        <v>45427</v>
      </c>
      <c r="J2192" s="23" t="s">
        <v>328</v>
      </c>
      <c r="K2192" s="23" t="s">
        <v>1108</v>
      </c>
      <c r="L2192" s="23">
        <v>49</v>
      </c>
      <c r="M2192" s="23" t="s">
        <v>23</v>
      </c>
      <c r="N2192" s="24">
        <v>45338</v>
      </c>
      <c r="O2192" s="23" t="s">
        <v>138</v>
      </c>
      <c r="P2192" s="23">
        <v>46.202300000000001</v>
      </c>
      <c r="Q2192" s="23">
        <v>-2.7551999999999999</v>
      </c>
      <c r="R2192" s="25">
        <f t="shared" si="103"/>
        <v>89</v>
      </c>
      <c r="S2192" t="str">
        <f t="shared" si="104"/>
        <v>0</v>
      </c>
      <c r="T2192" t="str">
        <f t="shared" si="102"/>
        <v>0</v>
      </c>
    </row>
    <row r="2193" spans="1:20" hidden="1" x14ac:dyDescent="0.3">
      <c r="A2193" s="26" t="s">
        <v>9313</v>
      </c>
      <c r="B2193" s="26" t="s">
        <v>9314</v>
      </c>
      <c r="C2193" s="26" t="s">
        <v>42</v>
      </c>
      <c r="D2193" s="26">
        <v>827.64</v>
      </c>
      <c r="E2193" s="26">
        <v>576</v>
      </c>
      <c r="F2193" s="26" t="s">
        <v>20</v>
      </c>
      <c r="G2193" s="26">
        <v>95</v>
      </c>
      <c r="H2193" s="26">
        <v>5</v>
      </c>
      <c r="I2193" s="27">
        <v>45669</v>
      </c>
      <c r="J2193" s="26" t="s">
        <v>400</v>
      </c>
      <c r="K2193" s="26" t="s">
        <v>9312</v>
      </c>
      <c r="L2193" s="26">
        <v>10</v>
      </c>
      <c r="M2193" s="26" t="s">
        <v>23</v>
      </c>
      <c r="N2193" s="27">
        <v>45501</v>
      </c>
      <c r="O2193" s="26" t="s">
        <v>112</v>
      </c>
      <c r="P2193" s="26">
        <v>52.898000000000003</v>
      </c>
      <c r="Q2193" s="26">
        <v>-4.9602000000000004</v>
      </c>
      <c r="R2193" s="28">
        <f t="shared" si="103"/>
        <v>168</v>
      </c>
      <c r="S2193" t="str">
        <f t="shared" si="104"/>
        <v>0</v>
      </c>
      <c r="T2193" t="str">
        <f t="shared" si="102"/>
        <v>0</v>
      </c>
    </row>
    <row r="2194" spans="1:20" hidden="1" x14ac:dyDescent="0.3">
      <c r="A2194" s="23" t="s">
        <v>1801</v>
      </c>
      <c r="B2194" s="23" t="s">
        <v>1802</v>
      </c>
      <c r="C2194" s="23" t="s">
        <v>36</v>
      </c>
      <c r="D2194" s="23">
        <v>130.86000000000001</v>
      </c>
      <c r="E2194" s="23">
        <v>762</v>
      </c>
      <c r="F2194" s="23" t="s">
        <v>47</v>
      </c>
      <c r="G2194" s="23">
        <v>69</v>
      </c>
      <c r="H2194" s="23">
        <v>29</v>
      </c>
      <c r="I2194" s="24">
        <v>45670</v>
      </c>
      <c r="J2194" s="23" t="s">
        <v>131</v>
      </c>
      <c r="K2194" s="23" t="s">
        <v>1796</v>
      </c>
      <c r="L2194" s="23">
        <v>47</v>
      </c>
      <c r="M2194" s="23" t="s">
        <v>23</v>
      </c>
      <c r="N2194" s="24">
        <v>45609</v>
      </c>
      <c r="O2194" s="23" t="s">
        <v>29</v>
      </c>
      <c r="P2194" s="23">
        <v>40.579599999999999</v>
      </c>
      <c r="Q2194" s="23">
        <v>-8.4597999999999995</v>
      </c>
      <c r="R2194" s="25">
        <f t="shared" si="103"/>
        <v>61</v>
      </c>
      <c r="S2194" t="str">
        <f t="shared" si="104"/>
        <v>0</v>
      </c>
      <c r="T2194" t="str">
        <f t="shared" si="102"/>
        <v>0</v>
      </c>
    </row>
    <row r="2195" spans="1:20" hidden="1" x14ac:dyDescent="0.3">
      <c r="A2195" s="26" t="s">
        <v>4093</v>
      </c>
      <c r="B2195" s="26" t="s">
        <v>4094</v>
      </c>
      <c r="C2195" s="26" t="s">
        <v>65</v>
      </c>
      <c r="D2195" s="26">
        <v>625.98</v>
      </c>
      <c r="E2195" s="26">
        <v>921</v>
      </c>
      <c r="F2195" s="26" t="s">
        <v>47</v>
      </c>
      <c r="G2195" s="26">
        <v>57</v>
      </c>
      <c r="H2195" s="26">
        <v>6</v>
      </c>
      <c r="I2195" s="27">
        <v>45805</v>
      </c>
      <c r="J2195" s="26" t="s">
        <v>126</v>
      </c>
      <c r="K2195" s="26" t="s">
        <v>4088</v>
      </c>
      <c r="L2195" s="26">
        <v>42</v>
      </c>
      <c r="M2195" s="26" t="s">
        <v>23</v>
      </c>
      <c r="N2195" s="27">
        <v>45615</v>
      </c>
      <c r="O2195" s="26" t="s">
        <v>44</v>
      </c>
      <c r="P2195" s="26">
        <v>45.311500000000002</v>
      </c>
      <c r="Q2195" s="26">
        <v>13.292299999999999</v>
      </c>
      <c r="R2195" s="28">
        <f t="shared" si="103"/>
        <v>190</v>
      </c>
      <c r="S2195" t="str">
        <f t="shared" si="104"/>
        <v>0</v>
      </c>
      <c r="T2195" t="str">
        <f t="shared" si="102"/>
        <v>0</v>
      </c>
    </row>
    <row r="2196" spans="1:20" hidden="1" x14ac:dyDescent="0.3">
      <c r="A2196" s="23" t="s">
        <v>8660</v>
      </c>
      <c r="B2196" s="23" t="s">
        <v>8661</v>
      </c>
      <c r="C2196" s="23" t="s">
        <v>55</v>
      </c>
      <c r="D2196" s="23">
        <v>883.93</v>
      </c>
      <c r="E2196" s="23">
        <v>20</v>
      </c>
      <c r="F2196" s="23" t="s">
        <v>27</v>
      </c>
      <c r="G2196" s="23">
        <v>60</v>
      </c>
      <c r="H2196" s="23">
        <v>20</v>
      </c>
      <c r="I2196" s="24">
        <v>45150</v>
      </c>
      <c r="J2196" s="23" t="s">
        <v>221</v>
      </c>
      <c r="K2196" s="23" t="s">
        <v>8657</v>
      </c>
      <c r="L2196" s="23">
        <v>31</v>
      </c>
      <c r="M2196" s="23" t="s">
        <v>38</v>
      </c>
      <c r="N2196" s="24">
        <v>45102</v>
      </c>
      <c r="O2196" s="23" t="s">
        <v>84</v>
      </c>
      <c r="P2196" s="23">
        <v>52.611199999999997</v>
      </c>
      <c r="Q2196" s="23">
        <v>6.0420999999999996</v>
      </c>
      <c r="R2196" s="25">
        <f t="shared" si="103"/>
        <v>48</v>
      </c>
      <c r="S2196" t="str">
        <f t="shared" si="104"/>
        <v>1</v>
      </c>
      <c r="T2196" t="str">
        <f t="shared" si="102"/>
        <v>1</v>
      </c>
    </row>
    <row r="2197" spans="1:20" hidden="1" x14ac:dyDescent="0.3">
      <c r="A2197" s="26" t="s">
        <v>7529</v>
      </c>
      <c r="B2197" s="26" t="s">
        <v>7530</v>
      </c>
      <c r="C2197" s="26" t="s">
        <v>42</v>
      </c>
      <c r="D2197" s="26">
        <v>110.11</v>
      </c>
      <c r="E2197" s="26">
        <v>744</v>
      </c>
      <c r="F2197" s="26" t="s">
        <v>47</v>
      </c>
      <c r="G2197" s="26">
        <v>93</v>
      </c>
      <c r="H2197" s="26">
        <v>25</v>
      </c>
      <c r="I2197" s="27">
        <v>45592</v>
      </c>
      <c r="J2197" s="26" t="s">
        <v>37</v>
      </c>
      <c r="K2197" s="26" t="s">
        <v>7528</v>
      </c>
      <c r="L2197" s="26">
        <v>15</v>
      </c>
      <c r="M2197" s="26" t="s">
        <v>23</v>
      </c>
      <c r="N2197" s="27">
        <v>45533</v>
      </c>
      <c r="O2197" s="26" t="s">
        <v>49</v>
      </c>
      <c r="P2197" s="26">
        <v>50.690600000000003</v>
      </c>
      <c r="Q2197" s="26">
        <v>18.803699999999999</v>
      </c>
      <c r="R2197" s="28">
        <f t="shared" si="103"/>
        <v>59</v>
      </c>
      <c r="S2197" t="str">
        <f t="shared" si="104"/>
        <v>0</v>
      </c>
      <c r="T2197" t="str">
        <f t="shared" si="102"/>
        <v>0</v>
      </c>
    </row>
    <row r="2198" spans="1:20" hidden="1" x14ac:dyDescent="0.3">
      <c r="A2198" s="23" t="s">
        <v>1041</v>
      </c>
      <c r="B2198" s="23" t="s">
        <v>1042</v>
      </c>
      <c r="C2198" s="23" t="s">
        <v>19</v>
      </c>
      <c r="D2198" s="23">
        <v>851.2</v>
      </c>
      <c r="E2198" s="23">
        <v>407</v>
      </c>
      <c r="F2198" s="23" t="s">
        <v>20</v>
      </c>
      <c r="G2198" s="23">
        <v>61</v>
      </c>
      <c r="H2198" s="23">
        <v>25</v>
      </c>
      <c r="I2198" s="24">
        <v>45261</v>
      </c>
      <c r="J2198" s="23" t="s">
        <v>21</v>
      </c>
      <c r="K2198" s="23" t="s">
        <v>1034</v>
      </c>
      <c r="L2198" s="23">
        <v>35</v>
      </c>
      <c r="M2198" s="23" t="s">
        <v>23</v>
      </c>
      <c r="N2198" s="24">
        <v>45038</v>
      </c>
      <c r="O2198" s="23" t="s">
        <v>84</v>
      </c>
      <c r="P2198" s="23">
        <v>53.381900000000002</v>
      </c>
      <c r="Q2198" s="23">
        <v>6.2901999999999996</v>
      </c>
      <c r="R2198" s="25">
        <f t="shared" si="103"/>
        <v>223</v>
      </c>
      <c r="S2198" t="str">
        <f t="shared" si="104"/>
        <v>0</v>
      </c>
      <c r="T2198" t="str">
        <f t="shared" si="102"/>
        <v>0</v>
      </c>
    </row>
    <row r="2199" spans="1:20" hidden="1" x14ac:dyDescent="0.3">
      <c r="A2199" s="26" t="s">
        <v>6299</v>
      </c>
      <c r="B2199" s="26" t="s">
        <v>6300</v>
      </c>
      <c r="C2199" s="26" t="s">
        <v>32</v>
      </c>
      <c r="D2199" s="26">
        <v>800.63</v>
      </c>
      <c r="E2199" s="26">
        <v>486</v>
      </c>
      <c r="F2199" s="26" t="s">
        <v>20</v>
      </c>
      <c r="G2199" s="26">
        <v>86</v>
      </c>
      <c r="H2199" s="26">
        <v>29</v>
      </c>
      <c r="I2199" s="27">
        <v>45254</v>
      </c>
      <c r="J2199" s="26" t="s">
        <v>131</v>
      </c>
      <c r="K2199" s="26" t="s">
        <v>6301</v>
      </c>
      <c r="L2199" s="26">
        <v>7</v>
      </c>
      <c r="M2199" s="26" t="s">
        <v>23</v>
      </c>
      <c r="N2199" s="27">
        <v>45243</v>
      </c>
      <c r="O2199" s="26" t="s">
        <v>112</v>
      </c>
      <c r="P2199" s="26">
        <v>58.432099999999998</v>
      </c>
      <c r="Q2199" s="26">
        <v>-0.73750000000000004</v>
      </c>
      <c r="R2199" s="28">
        <f t="shared" si="103"/>
        <v>11</v>
      </c>
      <c r="S2199" t="str">
        <f t="shared" si="104"/>
        <v>0</v>
      </c>
      <c r="T2199" t="str">
        <f t="shared" si="102"/>
        <v>0</v>
      </c>
    </row>
    <row r="2200" spans="1:20" hidden="1" x14ac:dyDescent="0.3">
      <c r="A2200" s="23" t="s">
        <v>8475</v>
      </c>
      <c r="B2200" s="23" t="s">
        <v>8476</v>
      </c>
      <c r="C2200" s="23" t="s">
        <v>36</v>
      </c>
      <c r="D2200" s="23">
        <v>508.74</v>
      </c>
      <c r="E2200" s="23">
        <v>527</v>
      </c>
      <c r="F2200" s="23" t="s">
        <v>20</v>
      </c>
      <c r="G2200" s="23">
        <v>61</v>
      </c>
      <c r="H2200" s="23">
        <v>26</v>
      </c>
      <c r="I2200" s="24">
        <v>45336</v>
      </c>
      <c r="J2200" s="23" t="s">
        <v>134</v>
      </c>
      <c r="K2200" s="23" t="s">
        <v>8466</v>
      </c>
      <c r="L2200" s="23">
        <v>5</v>
      </c>
      <c r="M2200" s="23" t="s">
        <v>23</v>
      </c>
      <c r="N2200" s="24">
        <v>45034</v>
      </c>
      <c r="O2200" s="23" t="s">
        <v>49</v>
      </c>
      <c r="P2200" s="23">
        <v>50.018500000000003</v>
      </c>
      <c r="Q2200" s="23">
        <v>14.7454</v>
      </c>
      <c r="R2200" s="25">
        <f t="shared" si="103"/>
        <v>302</v>
      </c>
      <c r="S2200" t="str">
        <f t="shared" si="104"/>
        <v>0</v>
      </c>
      <c r="T2200" t="str">
        <f t="shared" si="102"/>
        <v>0</v>
      </c>
    </row>
    <row r="2201" spans="1:20" hidden="1" x14ac:dyDescent="0.3">
      <c r="A2201" s="26" t="s">
        <v>1688</v>
      </c>
      <c r="B2201" s="26" t="s">
        <v>1689</v>
      </c>
      <c r="C2201" s="26" t="s">
        <v>36</v>
      </c>
      <c r="D2201" s="26">
        <v>315.81</v>
      </c>
      <c r="E2201" s="26">
        <v>415</v>
      </c>
      <c r="F2201" s="26" t="s">
        <v>20</v>
      </c>
      <c r="G2201" s="26">
        <v>93</v>
      </c>
      <c r="H2201" s="26">
        <v>14</v>
      </c>
      <c r="I2201" s="27">
        <v>45662</v>
      </c>
      <c r="J2201" s="26" t="s">
        <v>61</v>
      </c>
      <c r="K2201" s="26" t="s">
        <v>1687</v>
      </c>
      <c r="L2201" s="26">
        <v>20</v>
      </c>
      <c r="M2201" s="26" t="s">
        <v>23</v>
      </c>
      <c r="N2201" s="27">
        <v>45425</v>
      </c>
      <c r="O2201" s="26" t="s">
        <v>112</v>
      </c>
      <c r="P2201" s="26">
        <v>54.983400000000003</v>
      </c>
      <c r="Q2201" s="26">
        <v>-4.6219000000000001</v>
      </c>
      <c r="R2201" s="28">
        <f t="shared" si="103"/>
        <v>237</v>
      </c>
      <c r="S2201" t="str">
        <f t="shared" si="104"/>
        <v>0</v>
      </c>
      <c r="T2201" t="str">
        <f t="shared" si="102"/>
        <v>0</v>
      </c>
    </row>
    <row r="2202" spans="1:20" x14ac:dyDescent="0.3">
      <c r="A2202" s="23" t="s">
        <v>2650</v>
      </c>
      <c r="B2202" s="23" t="s">
        <v>2651</v>
      </c>
      <c r="C2202" s="23" t="s">
        <v>32</v>
      </c>
      <c r="D2202" s="23">
        <v>411.38</v>
      </c>
      <c r="E2202" s="23">
        <v>271</v>
      </c>
      <c r="F2202" s="23" t="s">
        <v>27</v>
      </c>
      <c r="G2202" s="23">
        <v>63</v>
      </c>
      <c r="H2202" s="23">
        <v>17</v>
      </c>
      <c r="I2202" s="24">
        <v>46041</v>
      </c>
      <c r="J2202" s="23" t="s">
        <v>221</v>
      </c>
      <c r="K2202" s="23" t="s">
        <v>2647</v>
      </c>
      <c r="L2202" s="23">
        <v>48</v>
      </c>
      <c r="M2202" s="23" t="s">
        <v>23</v>
      </c>
      <c r="N2202" s="24">
        <v>45701</v>
      </c>
      <c r="O2202" s="23" t="s">
        <v>84</v>
      </c>
      <c r="P2202" s="23">
        <v>51.543700000000001</v>
      </c>
      <c r="Q2202" s="23">
        <v>6.4481000000000002</v>
      </c>
      <c r="R2202" s="25">
        <f t="shared" si="103"/>
        <v>340</v>
      </c>
      <c r="S2202" t="str">
        <f t="shared" si="104"/>
        <v>0</v>
      </c>
      <c r="T2202" t="str">
        <f t="shared" si="102"/>
        <v>0</v>
      </c>
    </row>
    <row r="2203" spans="1:20" x14ac:dyDescent="0.3">
      <c r="A2203" s="26" t="s">
        <v>7036</v>
      </c>
      <c r="B2203" s="26" t="s">
        <v>7037</v>
      </c>
      <c r="C2203" s="26" t="s">
        <v>55</v>
      </c>
      <c r="D2203" s="26">
        <v>968.97</v>
      </c>
      <c r="E2203" s="26">
        <v>204</v>
      </c>
      <c r="F2203" s="26" t="s">
        <v>27</v>
      </c>
      <c r="G2203" s="26">
        <v>50</v>
      </c>
      <c r="H2203" s="26">
        <v>16</v>
      </c>
      <c r="I2203" s="27">
        <v>45150</v>
      </c>
      <c r="J2203" s="26" t="s">
        <v>429</v>
      </c>
      <c r="K2203" s="26" t="s">
        <v>7033</v>
      </c>
      <c r="L2203" s="26">
        <v>31</v>
      </c>
      <c r="M2203" s="26" t="s">
        <v>23</v>
      </c>
      <c r="N2203" s="27">
        <v>45088</v>
      </c>
      <c r="O2203" s="26" t="s">
        <v>138</v>
      </c>
      <c r="P2203" s="26">
        <v>44.896500000000003</v>
      </c>
      <c r="Q2203" s="26">
        <v>-0.4718</v>
      </c>
      <c r="R2203" s="28">
        <f t="shared" si="103"/>
        <v>62</v>
      </c>
      <c r="S2203" t="str">
        <f t="shared" si="104"/>
        <v>0</v>
      </c>
      <c r="T2203" t="str">
        <f t="shared" si="102"/>
        <v>0</v>
      </c>
    </row>
    <row r="2204" spans="1:20" x14ac:dyDescent="0.3">
      <c r="A2204" s="23" t="s">
        <v>2935</v>
      </c>
      <c r="B2204" s="23" t="s">
        <v>2936</v>
      </c>
      <c r="C2204" s="23" t="s">
        <v>72</v>
      </c>
      <c r="D2204" s="23">
        <v>209.68</v>
      </c>
      <c r="E2204" s="23">
        <v>297</v>
      </c>
      <c r="F2204" s="23" t="s">
        <v>27</v>
      </c>
      <c r="G2204" s="23">
        <v>51</v>
      </c>
      <c r="H2204" s="23">
        <v>28</v>
      </c>
      <c r="I2204" s="24">
        <v>45758</v>
      </c>
      <c r="J2204" s="23" t="s">
        <v>556</v>
      </c>
      <c r="K2204" s="23" t="s">
        <v>2934</v>
      </c>
      <c r="L2204" s="23">
        <v>7</v>
      </c>
      <c r="M2204" s="23" t="s">
        <v>38</v>
      </c>
      <c r="N2204" s="24">
        <v>45642</v>
      </c>
      <c r="O2204" s="23" t="s">
        <v>112</v>
      </c>
      <c r="P2204" s="23">
        <v>57.379899999999999</v>
      </c>
      <c r="Q2204" s="23">
        <v>0.26290000000000002</v>
      </c>
      <c r="R2204" s="25">
        <f t="shared" si="103"/>
        <v>116</v>
      </c>
      <c r="S2204" t="str">
        <f t="shared" si="104"/>
        <v>0</v>
      </c>
      <c r="T2204" t="str">
        <f t="shared" si="102"/>
        <v>0</v>
      </c>
    </row>
    <row r="2205" spans="1:20" hidden="1" x14ac:dyDescent="0.3">
      <c r="A2205" s="26" t="s">
        <v>4984</v>
      </c>
      <c r="B2205" s="26" t="s">
        <v>4985</v>
      </c>
      <c r="C2205" s="26" t="s">
        <v>72</v>
      </c>
      <c r="D2205" s="26">
        <v>583.80999999999995</v>
      </c>
      <c r="E2205" s="26">
        <v>671</v>
      </c>
      <c r="F2205" s="26" t="s">
        <v>20</v>
      </c>
      <c r="G2205" s="26">
        <v>31</v>
      </c>
      <c r="H2205" s="26">
        <v>9</v>
      </c>
      <c r="I2205" s="27">
        <v>45934</v>
      </c>
      <c r="J2205" s="26" t="s">
        <v>163</v>
      </c>
      <c r="K2205" s="26" t="s">
        <v>4986</v>
      </c>
      <c r="L2205" s="26">
        <v>12</v>
      </c>
      <c r="M2205" s="26" t="s">
        <v>23</v>
      </c>
      <c r="N2205" s="27">
        <v>45602</v>
      </c>
      <c r="O2205" s="26" t="s">
        <v>49</v>
      </c>
      <c r="P2205" s="26">
        <v>51.066899999999997</v>
      </c>
      <c r="Q2205" s="26">
        <v>22.425000000000001</v>
      </c>
      <c r="R2205" s="28">
        <f t="shared" si="103"/>
        <v>332</v>
      </c>
      <c r="S2205" t="str">
        <f t="shared" si="104"/>
        <v>0</v>
      </c>
      <c r="T2205" t="str">
        <f t="shared" si="102"/>
        <v>0</v>
      </c>
    </row>
    <row r="2206" spans="1:20" hidden="1" x14ac:dyDescent="0.3">
      <c r="A2206" s="23" t="s">
        <v>3695</v>
      </c>
      <c r="B2206" s="23" t="s">
        <v>3696</v>
      </c>
      <c r="C2206" s="23" t="s">
        <v>65</v>
      </c>
      <c r="D2206" s="23">
        <v>92.41</v>
      </c>
      <c r="E2206" s="23">
        <v>945</v>
      </c>
      <c r="F2206" s="23" t="s">
        <v>47</v>
      </c>
      <c r="G2206" s="23">
        <v>48</v>
      </c>
      <c r="H2206" s="23">
        <v>19</v>
      </c>
      <c r="I2206" s="24">
        <v>45609</v>
      </c>
      <c r="J2206" s="23" t="s">
        <v>104</v>
      </c>
      <c r="K2206" s="23" t="s">
        <v>3694</v>
      </c>
      <c r="L2206" s="23">
        <v>20</v>
      </c>
      <c r="M2206" s="23" t="s">
        <v>38</v>
      </c>
      <c r="N2206" s="24">
        <v>45316</v>
      </c>
      <c r="O2206" s="23" t="s">
        <v>49</v>
      </c>
      <c r="P2206" s="23">
        <v>53.9345</v>
      </c>
      <c r="Q2206" s="23">
        <v>18.339300000000001</v>
      </c>
      <c r="R2206" s="25">
        <f t="shared" si="103"/>
        <v>293</v>
      </c>
      <c r="S2206" t="str">
        <f t="shared" si="104"/>
        <v>0</v>
      </c>
      <c r="T2206" t="str">
        <f t="shared" si="102"/>
        <v>0</v>
      </c>
    </row>
    <row r="2207" spans="1:20" hidden="1" x14ac:dyDescent="0.3">
      <c r="A2207" s="26" t="s">
        <v>739</v>
      </c>
      <c r="B2207" s="26" t="s">
        <v>740</v>
      </c>
      <c r="C2207" s="26" t="s">
        <v>32</v>
      </c>
      <c r="D2207" s="26">
        <v>225.71</v>
      </c>
      <c r="E2207" s="26">
        <v>552</v>
      </c>
      <c r="F2207" s="26" t="s">
        <v>20</v>
      </c>
      <c r="G2207" s="26">
        <v>32</v>
      </c>
      <c r="H2207" s="26">
        <v>28</v>
      </c>
      <c r="I2207" s="27">
        <v>45484</v>
      </c>
      <c r="J2207" s="26" t="s">
        <v>556</v>
      </c>
      <c r="K2207" s="26" t="s">
        <v>736</v>
      </c>
      <c r="L2207" s="26">
        <v>6</v>
      </c>
      <c r="M2207" s="26" t="s">
        <v>23</v>
      </c>
      <c r="N2207" s="27">
        <v>45291</v>
      </c>
      <c r="O2207" s="26" t="s">
        <v>112</v>
      </c>
      <c r="P2207" s="26">
        <v>50.484999999999999</v>
      </c>
      <c r="Q2207" s="26">
        <v>-8.1842000000000006</v>
      </c>
      <c r="R2207" s="28">
        <f t="shared" si="103"/>
        <v>193</v>
      </c>
      <c r="S2207" t="str">
        <f t="shared" si="104"/>
        <v>0</v>
      </c>
      <c r="T2207" t="str">
        <f t="shared" si="102"/>
        <v>0</v>
      </c>
    </row>
    <row r="2208" spans="1:20" x14ac:dyDescent="0.3">
      <c r="A2208" s="23" t="s">
        <v>9825</v>
      </c>
      <c r="B2208" s="23" t="s">
        <v>9826</v>
      </c>
      <c r="C2208" s="23" t="s">
        <v>36</v>
      </c>
      <c r="D2208" s="23">
        <v>765.68</v>
      </c>
      <c r="E2208" s="23">
        <v>107</v>
      </c>
      <c r="F2208" s="23" t="s">
        <v>27</v>
      </c>
      <c r="G2208" s="23">
        <v>57</v>
      </c>
      <c r="H2208" s="23">
        <v>2</v>
      </c>
      <c r="I2208" s="24">
        <v>46003</v>
      </c>
      <c r="J2208" s="23" t="s">
        <v>126</v>
      </c>
      <c r="K2208" s="23" t="s">
        <v>9827</v>
      </c>
      <c r="L2208" s="23">
        <v>33</v>
      </c>
      <c r="M2208" s="23" t="s">
        <v>23</v>
      </c>
      <c r="N2208" s="24">
        <v>45705</v>
      </c>
      <c r="O2208" s="23" t="s">
        <v>90</v>
      </c>
      <c r="P2208" s="23">
        <v>47.760599999999997</v>
      </c>
      <c r="Q2208" s="23">
        <v>12.1494</v>
      </c>
      <c r="R2208" s="25">
        <f t="shared" si="103"/>
        <v>298</v>
      </c>
      <c r="S2208" t="str">
        <f t="shared" si="104"/>
        <v>0</v>
      </c>
      <c r="T2208" t="str">
        <f t="shared" si="102"/>
        <v>0</v>
      </c>
    </row>
    <row r="2209" spans="1:20" hidden="1" x14ac:dyDescent="0.3">
      <c r="A2209" s="26" t="s">
        <v>5520</v>
      </c>
      <c r="B2209" s="26" t="s">
        <v>5521</v>
      </c>
      <c r="C2209" s="26" t="s">
        <v>55</v>
      </c>
      <c r="D2209" s="26">
        <v>309.57</v>
      </c>
      <c r="E2209" s="26">
        <v>636</v>
      </c>
      <c r="F2209" s="26" t="s">
        <v>20</v>
      </c>
      <c r="G2209" s="26">
        <v>42</v>
      </c>
      <c r="H2209" s="26">
        <v>4</v>
      </c>
      <c r="I2209" s="27">
        <v>45978</v>
      </c>
      <c r="J2209" s="26" t="s">
        <v>126</v>
      </c>
      <c r="K2209" s="26" t="s">
        <v>5513</v>
      </c>
      <c r="L2209" s="26">
        <v>20</v>
      </c>
      <c r="M2209" s="26" t="s">
        <v>23</v>
      </c>
      <c r="N2209" s="27">
        <v>45674</v>
      </c>
      <c r="O2209" s="26" t="s">
        <v>84</v>
      </c>
      <c r="P2209" s="26">
        <v>53.4923</v>
      </c>
      <c r="Q2209" s="26">
        <v>6.3124000000000002</v>
      </c>
      <c r="R2209" s="28">
        <f t="shared" si="103"/>
        <v>304</v>
      </c>
      <c r="S2209" t="str">
        <f t="shared" si="104"/>
        <v>0</v>
      </c>
      <c r="T2209" t="str">
        <f t="shared" si="102"/>
        <v>0</v>
      </c>
    </row>
    <row r="2210" spans="1:20" x14ac:dyDescent="0.3">
      <c r="A2210" s="23" t="s">
        <v>9621</v>
      </c>
      <c r="B2210" s="23" t="s">
        <v>9622</v>
      </c>
      <c r="C2210" s="23" t="s">
        <v>72</v>
      </c>
      <c r="D2210" s="23">
        <v>985.91</v>
      </c>
      <c r="E2210" s="23">
        <v>151</v>
      </c>
      <c r="F2210" s="23" t="s">
        <v>27</v>
      </c>
      <c r="G2210" s="23">
        <v>50</v>
      </c>
      <c r="H2210" s="23">
        <v>20</v>
      </c>
      <c r="I2210" s="24">
        <v>45744</v>
      </c>
      <c r="J2210" s="23" t="s">
        <v>73</v>
      </c>
      <c r="K2210" s="23" t="s">
        <v>9616</v>
      </c>
      <c r="L2210" s="23">
        <v>33</v>
      </c>
      <c r="M2210" s="23" t="s">
        <v>23</v>
      </c>
      <c r="N2210" s="24">
        <v>45395</v>
      </c>
      <c r="O2210" s="23" t="s">
        <v>90</v>
      </c>
      <c r="P2210" s="23">
        <v>48.379300000000001</v>
      </c>
      <c r="Q2210" s="23">
        <v>16.855399999999999</v>
      </c>
      <c r="R2210" s="25">
        <f t="shared" si="103"/>
        <v>349</v>
      </c>
      <c r="S2210" t="str">
        <f t="shared" si="104"/>
        <v>0</v>
      </c>
      <c r="T2210" t="str">
        <f t="shared" si="102"/>
        <v>0</v>
      </c>
    </row>
    <row r="2211" spans="1:20" hidden="1" x14ac:dyDescent="0.3">
      <c r="A2211" s="26" t="s">
        <v>319</v>
      </c>
      <c r="B2211" s="26" t="s">
        <v>320</v>
      </c>
      <c r="C2211" s="26" t="s">
        <v>55</v>
      </c>
      <c r="D2211" s="26">
        <v>505.81</v>
      </c>
      <c r="E2211" s="26">
        <v>12</v>
      </c>
      <c r="F2211" s="26" t="s">
        <v>27</v>
      </c>
      <c r="G2211" s="26">
        <v>39</v>
      </c>
      <c r="H2211" s="26">
        <v>9</v>
      </c>
      <c r="I2211" s="27">
        <v>45611</v>
      </c>
      <c r="J2211" s="26" t="s">
        <v>321</v>
      </c>
      <c r="K2211" s="26" t="s">
        <v>314</v>
      </c>
      <c r="L2211" s="26">
        <v>35</v>
      </c>
      <c r="M2211" s="26" t="s">
        <v>23</v>
      </c>
      <c r="N2211" s="27">
        <v>45287</v>
      </c>
      <c r="O2211" s="26" t="s">
        <v>77</v>
      </c>
      <c r="P2211" s="26">
        <v>51.275399999999998</v>
      </c>
      <c r="Q2211" s="26">
        <v>3.7408999999999999</v>
      </c>
      <c r="R2211" s="28">
        <f t="shared" si="103"/>
        <v>324</v>
      </c>
      <c r="S2211" t="str">
        <f t="shared" si="104"/>
        <v>1</v>
      </c>
      <c r="T2211" t="str">
        <f t="shared" si="102"/>
        <v>1</v>
      </c>
    </row>
    <row r="2212" spans="1:20" hidden="1" x14ac:dyDescent="0.3">
      <c r="A2212" s="23" t="s">
        <v>561</v>
      </c>
      <c r="B2212" s="23" t="s">
        <v>562</v>
      </c>
      <c r="C2212" s="23" t="s">
        <v>72</v>
      </c>
      <c r="D2212" s="23">
        <v>521.37</v>
      </c>
      <c r="E2212" s="23">
        <v>714</v>
      </c>
      <c r="F2212" s="23" t="s">
        <v>47</v>
      </c>
      <c r="G2212" s="23">
        <v>87</v>
      </c>
      <c r="H2212" s="23">
        <v>4</v>
      </c>
      <c r="I2212" s="24">
        <v>45461</v>
      </c>
      <c r="J2212" s="23" t="s">
        <v>429</v>
      </c>
      <c r="K2212" s="23" t="s">
        <v>549</v>
      </c>
      <c r="L2212" s="23">
        <v>46</v>
      </c>
      <c r="M2212" s="23" t="s">
        <v>23</v>
      </c>
      <c r="N2212" s="24">
        <v>45433</v>
      </c>
      <c r="O2212" s="23" t="s">
        <v>84</v>
      </c>
      <c r="P2212" s="23">
        <v>51.248199999999997</v>
      </c>
      <c r="Q2212" s="23">
        <v>6.2089999999999996</v>
      </c>
      <c r="R2212" s="25">
        <f t="shared" si="103"/>
        <v>28</v>
      </c>
      <c r="S2212" t="str">
        <f t="shared" si="104"/>
        <v>0</v>
      </c>
      <c r="T2212" t="str">
        <f t="shared" si="102"/>
        <v>0</v>
      </c>
    </row>
    <row r="2213" spans="1:20" x14ac:dyDescent="0.3">
      <c r="A2213" s="26" t="s">
        <v>4205</v>
      </c>
      <c r="B2213" s="26" t="s">
        <v>4206</v>
      </c>
      <c r="C2213" s="26" t="s">
        <v>19</v>
      </c>
      <c r="D2213" s="26">
        <v>45.95</v>
      </c>
      <c r="E2213" s="26">
        <v>78</v>
      </c>
      <c r="F2213" s="26" t="s">
        <v>27</v>
      </c>
      <c r="G2213" s="26">
        <v>56</v>
      </c>
      <c r="H2213" s="26">
        <v>5</v>
      </c>
      <c r="I2213" s="27">
        <v>45327</v>
      </c>
      <c r="J2213" s="26" t="s">
        <v>201</v>
      </c>
      <c r="K2213" s="26" t="s">
        <v>4202</v>
      </c>
      <c r="L2213" s="26">
        <v>15</v>
      </c>
      <c r="M2213" s="26" t="s">
        <v>23</v>
      </c>
      <c r="N2213" s="27">
        <v>45250</v>
      </c>
      <c r="O2213" s="26" t="s">
        <v>112</v>
      </c>
      <c r="P2213" s="26">
        <v>53.2288</v>
      </c>
      <c r="Q2213" s="26">
        <v>-3.4683000000000002</v>
      </c>
      <c r="R2213" s="28">
        <f t="shared" si="103"/>
        <v>77</v>
      </c>
      <c r="S2213" t="str">
        <f t="shared" si="104"/>
        <v>0</v>
      </c>
      <c r="T2213" t="str">
        <f t="shared" si="102"/>
        <v>0</v>
      </c>
    </row>
    <row r="2214" spans="1:20" hidden="1" x14ac:dyDescent="0.3">
      <c r="A2214" s="23" t="s">
        <v>2731</v>
      </c>
      <c r="B2214" s="23" t="s">
        <v>2732</v>
      </c>
      <c r="C2214" s="23" t="s">
        <v>55</v>
      </c>
      <c r="D2214" s="23">
        <v>956.96</v>
      </c>
      <c r="E2214" s="23">
        <v>905</v>
      </c>
      <c r="F2214" s="23" t="s">
        <v>47</v>
      </c>
      <c r="G2214" s="23">
        <v>66</v>
      </c>
      <c r="H2214" s="23">
        <v>6</v>
      </c>
      <c r="I2214" s="24">
        <v>45105</v>
      </c>
      <c r="J2214" s="23" t="s">
        <v>151</v>
      </c>
      <c r="K2214" s="23" t="s">
        <v>2728</v>
      </c>
      <c r="L2214" s="23">
        <v>36</v>
      </c>
      <c r="M2214" s="23" t="s">
        <v>23</v>
      </c>
      <c r="N2214" s="24">
        <v>45102</v>
      </c>
      <c r="O2214" s="23" t="s">
        <v>24</v>
      </c>
      <c r="P2214" s="23">
        <v>52.091000000000001</v>
      </c>
      <c r="Q2214" s="23">
        <v>14.1616</v>
      </c>
      <c r="R2214" s="25">
        <f t="shared" si="103"/>
        <v>3</v>
      </c>
      <c r="S2214" t="str">
        <f t="shared" si="104"/>
        <v>0</v>
      </c>
      <c r="T2214" t="str">
        <f t="shared" si="102"/>
        <v>0</v>
      </c>
    </row>
    <row r="2215" spans="1:20" hidden="1" x14ac:dyDescent="0.3">
      <c r="A2215" s="26" t="s">
        <v>9889</v>
      </c>
      <c r="B2215" s="26" t="s">
        <v>9890</v>
      </c>
      <c r="C2215" s="26" t="s">
        <v>42</v>
      </c>
      <c r="D2215" s="26">
        <v>182.49</v>
      </c>
      <c r="E2215" s="26">
        <v>553</v>
      </c>
      <c r="F2215" s="26" t="s">
        <v>20</v>
      </c>
      <c r="G2215" s="26">
        <v>81</v>
      </c>
      <c r="H2215" s="26">
        <v>20</v>
      </c>
      <c r="I2215" s="27">
        <v>45333</v>
      </c>
      <c r="J2215" s="26" t="s">
        <v>218</v>
      </c>
      <c r="K2215" s="26" t="s">
        <v>9886</v>
      </c>
      <c r="L2215" s="26">
        <v>28</v>
      </c>
      <c r="M2215" s="26" t="s">
        <v>23</v>
      </c>
      <c r="N2215" s="27">
        <v>45186</v>
      </c>
      <c r="O2215" s="26" t="s">
        <v>112</v>
      </c>
      <c r="P2215" s="26">
        <v>53.588000000000001</v>
      </c>
      <c r="Q2215" s="26">
        <v>-0.36680000000000001</v>
      </c>
      <c r="R2215" s="28">
        <f t="shared" si="103"/>
        <v>147</v>
      </c>
      <c r="S2215" t="str">
        <f t="shared" si="104"/>
        <v>0</v>
      </c>
      <c r="T2215" t="str">
        <f t="shared" si="102"/>
        <v>0</v>
      </c>
    </row>
    <row r="2216" spans="1:20" x14ac:dyDescent="0.3">
      <c r="A2216" s="23" t="s">
        <v>2287</v>
      </c>
      <c r="B2216" s="23" t="s">
        <v>2288</v>
      </c>
      <c r="C2216" s="23" t="s">
        <v>36</v>
      </c>
      <c r="D2216" s="23">
        <v>542.96</v>
      </c>
      <c r="E2216" s="23">
        <v>168</v>
      </c>
      <c r="F2216" s="23" t="s">
        <v>27</v>
      </c>
      <c r="G2216" s="23">
        <v>66</v>
      </c>
      <c r="H2216" s="23">
        <v>1</v>
      </c>
      <c r="I2216" s="24">
        <v>45982</v>
      </c>
      <c r="J2216" s="23" t="s">
        <v>143</v>
      </c>
      <c r="K2216" s="23" t="s">
        <v>2282</v>
      </c>
      <c r="L2216" s="23">
        <v>23</v>
      </c>
      <c r="M2216" s="23" t="s">
        <v>23</v>
      </c>
      <c r="N2216" s="24">
        <v>45643</v>
      </c>
      <c r="O2216" s="23" t="s">
        <v>90</v>
      </c>
      <c r="P2216" s="23">
        <v>47.097700000000003</v>
      </c>
      <c r="Q2216" s="23">
        <v>14.8744</v>
      </c>
      <c r="R2216" s="25">
        <f t="shared" si="103"/>
        <v>339</v>
      </c>
      <c r="S2216" t="str">
        <f t="shared" si="104"/>
        <v>0</v>
      </c>
      <c r="T2216" t="str">
        <f t="shared" si="102"/>
        <v>0</v>
      </c>
    </row>
    <row r="2217" spans="1:20" x14ac:dyDescent="0.3">
      <c r="A2217" s="26" t="s">
        <v>2162</v>
      </c>
      <c r="B2217" s="26" t="s">
        <v>2163</v>
      </c>
      <c r="C2217" s="26" t="s">
        <v>42</v>
      </c>
      <c r="D2217" s="26">
        <v>401.72</v>
      </c>
      <c r="E2217" s="26">
        <v>248</v>
      </c>
      <c r="F2217" s="26" t="s">
        <v>27</v>
      </c>
      <c r="G2217" s="26">
        <v>71</v>
      </c>
      <c r="H2217" s="26">
        <v>13</v>
      </c>
      <c r="I2217" s="27">
        <v>45356</v>
      </c>
      <c r="J2217" s="26" t="s">
        <v>556</v>
      </c>
      <c r="K2217" s="26" t="s">
        <v>2157</v>
      </c>
      <c r="L2217" s="26">
        <v>36</v>
      </c>
      <c r="M2217" s="26" t="s">
        <v>38</v>
      </c>
      <c r="N2217" s="27">
        <v>45269</v>
      </c>
      <c r="O2217" s="26" t="s">
        <v>138</v>
      </c>
      <c r="P2217" s="26">
        <v>41.3155</v>
      </c>
      <c r="Q2217" s="26">
        <v>7.6239999999999997</v>
      </c>
      <c r="R2217" s="28">
        <f t="shared" si="103"/>
        <v>87</v>
      </c>
      <c r="S2217" t="str">
        <f t="shared" si="104"/>
        <v>0</v>
      </c>
      <c r="T2217" t="str">
        <f t="shared" si="102"/>
        <v>0</v>
      </c>
    </row>
    <row r="2218" spans="1:20" x14ac:dyDescent="0.3">
      <c r="A2218" s="23" t="s">
        <v>9682</v>
      </c>
      <c r="B2218" s="23" t="s">
        <v>9683</v>
      </c>
      <c r="C2218" s="23" t="s">
        <v>72</v>
      </c>
      <c r="D2218" s="23">
        <v>421.43</v>
      </c>
      <c r="E2218" s="23">
        <v>120</v>
      </c>
      <c r="F2218" s="23" t="s">
        <v>27</v>
      </c>
      <c r="G2218" s="23">
        <v>95</v>
      </c>
      <c r="H2218" s="23">
        <v>18</v>
      </c>
      <c r="I2218" s="24">
        <v>45873</v>
      </c>
      <c r="J2218" s="23" t="s">
        <v>131</v>
      </c>
      <c r="K2218" s="23" t="s">
        <v>9677</v>
      </c>
      <c r="L2218" s="23">
        <v>14</v>
      </c>
      <c r="M2218" s="23" t="s">
        <v>23</v>
      </c>
      <c r="N2218" s="24">
        <v>45695</v>
      </c>
      <c r="O2218" s="23" t="s">
        <v>112</v>
      </c>
      <c r="P2218" s="23">
        <v>50.167299999999997</v>
      </c>
      <c r="Q2218" s="23">
        <v>-1.0725</v>
      </c>
      <c r="R2218" s="25">
        <f t="shared" si="103"/>
        <v>178</v>
      </c>
      <c r="S2218" t="str">
        <f t="shared" si="104"/>
        <v>0</v>
      </c>
      <c r="T2218" t="str">
        <f t="shared" si="102"/>
        <v>0</v>
      </c>
    </row>
    <row r="2219" spans="1:20" hidden="1" x14ac:dyDescent="0.3">
      <c r="A2219" s="26" t="s">
        <v>5235</v>
      </c>
      <c r="B2219" s="26" t="s">
        <v>5236</v>
      </c>
      <c r="C2219" s="26" t="s">
        <v>55</v>
      </c>
      <c r="D2219" s="26">
        <v>646.87</v>
      </c>
      <c r="E2219" s="26">
        <v>386</v>
      </c>
      <c r="F2219" s="26" t="s">
        <v>20</v>
      </c>
      <c r="G2219" s="26">
        <v>66</v>
      </c>
      <c r="H2219" s="26">
        <v>3</v>
      </c>
      <c r="I2219" s="27">
        <v>45691</v>
      </c>
      <c r="J2219" s="26" t="s">
        <v>80</v>
      </c>
      <c r="K2219" s="26" t="s">
        <v>5234</v>
      </c>
      <c r="L2219" s="26">
        <v>36</v>
      </c>
      <c r="M2219" s="26" t="s">
        <v>23</v>
      </c>
      <c r="N2219" s="27">
        <v>45406</v>
      </c>
      <c r="O2219" s="26" t="s">
        <v>112</v>
      </c>
      <c r="P2219" s="26">
        <v>50.307099999999998</v>
      </c>
      <c r="Q2219" s="26">
        <v>-5.5374999999999996</v>
      </c>
      <c r="R2219" s="28">
        <f t="shared" si="103"/>
        <v>285</v>
      </c>
      <c r="S2219" t="str">
        <f t="shared" si="104"/>
        <v>0</v>
      </c>
      <c r="T2219" t="str">
        <f t="shared" si="102"/>
        <v>0</v>
      </c>
    </row>
    <row r="2220" spans="1:20" hidden="1" x14ac:dyDescent="0.3">
      <c r="A2220" s="23" t="s">
        <v>11074</v>
      </c>
      <c r="B2220" s="23" t="s">
        <v>11075</v>
      </c>
      <c r="C2220" s="23" t="s">
        <v>55</v>
      </c>
      <c r="D2220" s="23">
        <v>665.47</v>
      </c>
      <c r="E2220" s="23">
        <v>438</v>
      </c>
      <c r="F2220" s="23" t="s">
        <v>20</v>
      </c>
      <c r="G2220" s="23">
        <v>77</v>
      </c>
      <c r="H2220" s="23">
        <v>20</v>
      </c>
      <c r="I2220" s="24">
        <v>45466</v>
      </c>
      <c r="J2220" s="23" t="s">
        <v>218</v>
      </c>
      <c r="K2220" s="23" t="s">
        <v>11073</v>
      </c>
      <c r="L2220" s="23">
        <v>27</v>
      </c>
      <c r="M2220" s="23" t="s">
        <v>38</v>
      </c>
      <c r="N2220" s="24">
        <v>45181</v>
      </c>
      <c r="O2220" s="23" t="s">
        <v>138</v>
      </c>
      <c r="P2220" s="23">
        <v>46.172600000000003</v>
      </c>
      <c r="Q2220" s="23">
        <v>1.0310999999999999</v>
      </c>
      <c r="R2220" s="25">
        <f t="shared" si="103"/>
        <v>285</v>
      </c>
      <c r="S2220" t="str">
        <f t="shared" si="104"/>
        <v>0</v>
      </c>
      <c r="T2220" t="str">
        <f t="shared" si="102"/>
        <v>0</v>
      </c>
    </row>
    <row r="2221" spans="1:20" x14ac:dyDescent="0.3">
      <c r="A2221" s="26" t="s">
        <v>3852</v>
      </c>
      <c r="B2221" s="26" t="s">
        <v>3853</v>
      </c>
      <c r="C2221" s="26" t="s">
        <v>42</v>
      </c>
      <c r="D2221" s="26">
        <v>162.75</v>
      </c>
      <c r="E2221" s="26">
        <v>271</v>
      </c>
      <c r="F2221" s="26" t="s">
        <v>27</v>
      </c>
      <c r="G2221" s="26">
        <v>81</v>
      </c>
      <c r="H2221" s="26">
        <v>5</v>
      </c>
      <c r="I2221" s="27">
        <v>45793</v>
      </c>
      <c r="J2221" s="26" t="s">
        <v>218</v>
      </c>
      <c r="K2221" s="26" t="s">
        <v>3847</v>
      </c>
      <c r="L2221" s="26">
        <v>37</v>
      </c>
      <c r="M2221" s="26" t="s">
        <v>38</v>
      </c>
      <c r="N2221" s="27">
        <v>45669</v>
      </c>
      <c r="O2221" s="26" t="s">
        <v>112</v>
      </c>
      <c r="P2221" s="26">
        <v>51.588200000000001</v>
      </c>
      <c r="Q2221" s="26">
        <v>-4.8619000000000003</v>
      </c>
      <c r="R2221" s="28">
        <f t="shared" si="103"/>
        <v>124</v>
      </c>
      <c r="S2221" t="str">
        <f t="shared" si="104"/>
        <v>0</v>
      </c>
      <c r="T2221" t="str">
        <f t="shared" si="102"/>
        <v>0</v>
      </c>
    </row>
    <row r="2222" spans="1:20" x14ac:dyDescent="0.3">
      <c r="A2222" s="23" t="s">
        <v>2930</v>
      </c>
      <c r="B2222" s="23" t="s">
        <v>2931</v>
      </c>
      <c r="C2222" s="23" t="s">
        <v>19</v>
      </c>
      <c r="D2222" s="23">
        <v>504.59</v>
      </c>
      <c r="E2222" s="23">
        <v>299</v>
      </c>
      <c r="F2222" s="23" t="s">
        <v>27</v>
      </c>
      <c r="G2222" s="23">
        <v>95</v>
      </c>
      <c r="H2222" s="23">
        <v>13</v>
      </c>
      <c r="I2222" s="24">
        <v>45198</v>
      </c>
      <c r="J2222" s="23" t="s">
        <v>58</v>
      </c>
      <c r="K2222" s="23" t="s">
        <v>2925</v>
      </c>
      <c r="L2222" s="23">
        <v>34</v>
      </c>
      <c r="M2222" s="23" t="s">
        <v>23</v>
      </c>
      <c r="N2222" s="24">
        <v>45078</v>
      </c>
      <c r="O2222" s="23" t="s">
        <v>29</v>
      </c>
      <c r="P2222" s="23">
        <v>41.676099999999998</v>
      </c>
      <c r="Q2222" s="23">
        <v>-0.86739999999999995</v>
      </c>
      <c r="R2222" s="25">
        <f t="shared" si="103"/>
        <v>120</v>
      </c>
      <c r="S2222" t="str">
        <f t="shared" si="104"/>
        <v>0</v>
      </c>
      <c r="T2222" t="str">
        <f t="shared" si="102"/>
        <v>0</v>
      </c>
    </row>
    <row r="2223" spans="1:20" hidden="1" x14ac:dyDescent="0.3">
      <c r="A2223" s="26" t="s">
        <v>4082</v>
      </c>
      <c r="B2223" s="26" t="s">
        <v>4083</v>
      </c>
      <c r="C2223" s="26" t="s">
        <v>55</v>
      </c>
      <c r="D2223" s="26">
        <v>792.57</v>
      </c>
      <c r="E2223" s="26">
        <v>720</v>
      </c>
      <c r="F2223" s="26" t="s">
        <v>47</v>
      </c>
      <c r="G2223" s="26">
        <v>34</v>
      </c>
      <c r="H2223" s="26">
        <v>10</v>
      </c>
      <c r="I2223" s="27">
        <v>45718</v>
      </c>
      <c r="J2223" s="26" t="s">
        <v>123</v>
      </c>
      <c r="K2223" s="26" t="s">
        <v>4081</v>
      </c>
      <c r="L2223" s="26">
        <v>34</v>
      </c>
      <c r="M2223" s="26" t="s">
        <v>23</v>
      </c>
      <c r="N2223" s="27">
        <v>45626</v>
      </c>
      <c r="O2223" s="26" t="s">
        <v>24</v>
      </c>
      <c r="P2223" s="26">
        <v>47.845799999999997</v>
      </c>
      <c r="Q2223" s="26">
        <v>12.7006</v>
      </c>
      <c r="R2223" s="28">
        <f t="shared" si="103"/>
        <v>92</v>
      </c>
      <c r="S2223" t="str">
        <f t="shared" si="104"/>
        <v>0</v>
      </c>
      <c r="T2223" t="str">
        <f t="shared" si="102"/>
        <v>0</v>
      </c>
    </row>
    <row r="2224" spans="1:20" hidden="1" x14ac:dyDescent="0.3">
      <c r="A2224" s="23" t="s">
        <v>9418</v>
      </c>
      <c r="B2224" s="23" t="s">
        <v>9419</v>
      </c>
      <c r="C2224" s="23" t="s">
        <v>42</v>
      </c>
      <c r="D2224" s="23">
        <v>448.85</v>
      </c>
      <c r="E2224" s="23">
        <v>472</v>
      </c>
      <c r="F2224" s="23" t="s">
        <v>20</v>
      </c>
      <c r="G2224" s="23">
        <v>98</v>
      </c>
      <c r="H2224" s="23">
        <v>26</v>
      </c>
      <c r="I2224" s="24">
        <v>45675</v>
      </c>
      <c r="J2224" s="23" t="s">
        <v>61</v>
      </c>
      <c r="K2224" s="23" t="s">
        <v>9415</v>
      </c>
      <c r="L2224" s="23">
        <v>11</v>
      </c>
      <c r="M2224" s="23" t="s">
        <v>23</v>
      </c>
      <c r="N2224" s="24">
        <v>45367</v>
      </c>
      <c r="O2224" s="23" t="s">
        <v>44</v>
      </c>
      <c r="P2224" s="23">
        <v>37.156999999999996</v>
      </c>
      <c r="Q2224" s="23">
        <v>13.0608</v>
      </c>
      <c r="R2224" s="25">
        <f t="shared" si="103"/>
        <v>308</v>
      </c>
      <c r="S2224" t="str">
        <f t="shared" si="104"/>
        <v>0</v>
      </c>
      <c r="T2224" t="str">
        <f t="shared" si="102"/>
        <v>0</v>
      </c>
    </row>
    <row r="2225" spans="1:20" x14ac:dyDescent="0.3">
      <c r="A2225" s="26" t="s">
        <v>6180</v>
      </c>
      <c r="B2225" s="26" t="s">
        <v>6181</v>
      </c>
      <c r="C2225" s="26" t="s">
        <v>42</v>
      </c>
      <c r="D2225" s="26">
        <v>174.15</v>
      </c>
      <c r="E2225" s="26">
        <v>157</v>
      </c>
      <c r="F2225" s="26" t="s">
        <v>27</v>
      </c>
      <c r="G2225" s="26">
        <v>49</v>
      </c>
      <c r="H2225" s="26">
        <v>3</v>
      </c>
      <c r="I2225" s="27">
        <v>45372</v>
      </c>
      <c r="J2225" s="26" t="s">
        <v>268</v>
      </c>
      <c r="K2225" s="26" t="s">
        <v>6179</v>
      </c>
      <c r="L2225" s="26">
        <v>20</v>
      </c>
      <c r="M2225" s="26" t="s">
        <v>23</v>
      </c>
      <c r="N2225" s="27">
        <v>45312</v>
      </c>
      <c r="O2225" s="26" t="s">
        <v>24</v>
      </c>
      <c r="P2225" s="26">
        <v>49.276499999999999</v>
      </c>
      <c r="Q2225" s="26">
        <v>11.247999999999999</v>
      </c>
      <c r="R2225" s="28">
        <f t="shared" si="103"/>
        <v>60</v>
      </c>
      <c r="S2225" t="str">
        <f t="shared" si="104"/>
        <v>0</v>
      </c>
      <c r="T2225" t="str">
        <f t="shared" si="102"/>
        <v>0</v>
      </c>
    </row>
    <row r="2226" spans="1:20" hidden="1" x14ac:dyDescent="0.3">
      <c r="A2226" s="23" t="s">
        <v>8588</v>
      </c>
      <c r="B2226" s="23" t="s">
        <v>8589</v>
      </c>
      <c r="C2226" s="23" t="s">
        <v>36</v>
      </c>
      <c r="D2226" s="23">
        <v>320.08</v>
      </c>
      <c r="E2226" s="23">
        <v>632</v>
      </c>
      <c r="F2226" s="23" t="s">
        <v>20</v>
      </c>
      <c r="G2226" s="23">
        <v>26</v>
      </c>
      <c r="H2226" s="23">
        <v>11</v>
      </c>
      <c r="I2226" s="24">
        <v>45707</v>
      </c>
      <c r="J2226" s="23" t="s">
        <v>87</v>
      </c>
      <c r="K2226" s="23" t="s">
        <v>8585</v>
      </c>
      <c r="L2226" s="23">
        <v>47</v>
      </c>
      <c r="M2226" s="23" t="s">
        <v>23</v>
      </c>
      <c r="N2226" s="24">
        <v>45495</v>
      </c>
      <c r="O2226" s="23" t="s">
        <v>112</v>
      </c>
      <c r="P2226" s="23">
        <v>52.1997</v>
      </c>
      <c r="Q2226" s="23">
        <v>1.6496</v>
      </c>
      <c r="R2226" s="25">
        <f t="shared" si="103"/>
        <v>212</v>
      </c>
      <c r="S2226" t="str">
        <f t="shared" si="104"/>
        <v>0</v>
      </c>
      <c r="T2226" t="str">
        <f t="shared" si="102"/>
        <v>0</v>
      </c>
    </row>
    <row r="2227" spans="1:20" x14ac:dyDescent="0.3">
      <c r="A2227" s="26" t="s">
        <v>5479</v>
      </c>
      <c r="B2227" s="26" t="s">
        <v>5480</v>
      </c>
      <c r="C2227" s="26" t="s">
        <v>19</v>
      </c>
      <c r="D2227" s="26">
        <v>220.26</v>
      </c>
      <c r="E2227" s="26">
        <v>226</v>
      </c>
      <c r="F2227" s="26" t="s">
        <v>27</v>
      </c>
      <c r="G2227" s="26">
        <v>89</v>
      </c>
      <c r="H2227" s="26">
        <v>1</v>
      </c>
      <c r="I2227" s="27">
        <v>45433</v>
      </c>
      <c r="J2227" s="26" t="s">
        <v>224</v>
      </c>
      <c r="K2227" s="26" t="s">
        <v>5476</v>
      </c>
      <c r="L2227" s="26">
        <v>5</v>
      </c>
      <c r="M2227" s="26" t="s">
        <v>23</v>
      </c>
      <c r="N2227" s="27">
        <v>45335</v>
      </c>
      <c r="O2227" s="26" t="s">
        <v>29</v>
      </c>
      <c r="P2227" s="26">
        <v>38.415900000000001</v>
      </c>
      <c r="Q2227" s="26">
        <v>-6.2512999999999996</v>
      </c>
      <c r="R2227" s="28">
        <f t="shared" si="103"/>
        <v>98</v>
      </c>
      <c r="S2227" t="str">
        <f t="shared" si="104"/>
        <v>0</v>
      </c>
      <c r="T2227" t="str">
        <f t="shared" si="102"/>
        <v>0</v>
      </c>
    </row>
    <row r="2228" spans="1:20" hidden="1" x14ac:dyDescent="0.3">
      <c r="A2228" s="23" t="s">
        <v>10067</v>
      </c>
      <c r="B2228" s="23" t="s">
        <v>10068</v>
      </c>
      <c r="C2228" s="23" t="s">
        <v>65</v>
      </c>
      <c r="D2228" s="23">
        <v>134.56</v>
      </c>
      <c r="E2228" s="23">
        <v>420</v>
      </c>
      <c r="F2228" s="23" t="s">
        <v>20</v>
      </c>
      <c r="G2228" s="23">
        <v>57</v>
      </c>
      <c r="H2228" s="23">
        <v>27</v>
      </c>
      <c r="I2228" s="24">
        <v>45427</v>
      </c>
      <c r="J2228" s="23" t="s">
        <v>87</v>
      </c>
      <c r="K2228" s="23" t="s">
        <v>10062</v>
      </c>
      <c r="L2228" s="23">
        <v>34</v>
      </c>
      <c r="M2228" s="23" t="s">
        <v>23</v>
      </c>
      <c r="N2228" s="24">
        <v>45209</v>
      </c>
      <c r="O2228" s="23" t="s">
        <v>84</v>
      </c>
      <c r="P2228" s="23">
        <v>51.551900000000003</v>
      </c>
      <c r="Q2228" s="23">
        <v>6.7961999999999998</v>
      </c>
      <c r="R2228" s="25">
        <f t="shared" si="103"/>
        <v>218</v>
      </c>
      <c r="S2228" t="str">
        <f t="shared" si="104"/>
        <v>0</v>
      </c>
      <c r="T2228" t="str">
        <f t="shared" ref="T2228:T2291" si="105">IF(E2228&lt;G2228,"1","0")</f>
        <v>0</v>
      </c>
    </row>
    <row r="2229" spans="1:20" hidden="1" x14ac:dyDescent="0.3">
      <c r="A2229" s="26" t="s">
        <v>10466</v>
      </c>
      <c r="B2229" s="26" t="s">
        <v>10467</v>
      </c>
      <c r="C2229" s="26" t="s">
        <v>42</v>
      </c>
      <c r="D2229" s="26">
        <v>383.81</v>
      </c>
      <c r="E2229" s="26">
        <v>955</v>
      </c>
      <c r="F2229" s="26" t="s">
        <v>47</v>
      </c>
      <c r="G2229" s="26">
        <v>48</v>
      </c>
      <c r="H2229" s="26">
        <v>27</v>
      </c>
      <c r="I2229" s="27">
        <v>45437</v>
      </c>
      <c r="J2229" s="26" t="s">
        <v>221</v>
      </c>
      <c r="K2229" s="26" t="s">
        <v>10465</v>
      </c>
      <c r="L2229" s="26">
        <v>38</v>
      </c>
      <c r="M2229" s="26" t="s">
        <v>23</v>
      </c>
      <c r="N2229" s="27">
        <v>45267</v>
      </c>
      <c r="O2229" s="26" t="s">
        <v>112</v>
      </c>
      <c r="P2229" s="26">
        <v>55.498699999999999</v>
      </c>
      <c r="Q2229" s="26">
        <v>-0.89319999999999999</v>
      </c>
      <c r="R2229" s="28">
        <f t="shared" si="103"/>
        <v>170</v>
      </c>
      <c r="S2229" t="str">
        <f t="shared" si="104"/>
        <v>0</v>
      </c>
      <c r="T2229" t="str">
        <f t="shared" si="105"/>
        <v>0</v>
      </c>
    </row>
    <row r="2230" spans="1:20" hidden="1" x14ac:dyDescent="0.3">
      <c r="A2230" s="23" t="s">
        <v>11064</v>
      </c>
      <c r="B2230" s="23" t="s">
        <v>11065</v>
      </c>
      <c r="C2230" s="23" t="s">
        <v>36</v>
      </c>
      <c r="D2230" s="23">
        <v>545.53</v>
      </c>
      <c r="E2230" s="23">
        <v>972</v>
      </c>
      <c r="F2230" s="23" t="s">
        <v>47</v>
      </c>
      <c r="G2230" s="23">
        <v>24</v>
      </c>
      <c r="H2230" s="23">
        <v>15</v>
      </c>
      <c r="I2230" s="24">
        <v>45781</v>
      </c>
      <c r="J2230" s="23" t="s">
        <v>93</v>
      </c>
      <c r="K2230" s="23" t="s">
        <v>11066</v>
      </c>
      <c r="L2230" s="23">
        <v>38</v>
      </c>
      <c r="M2230" s="23" t="s">
        <v>23</v>
      </c>
      <c r="N2230" s="24">
        <v>45525</v>
      </c>
      <c r="O2230" s="23" t="s">
        <v>90</v>
      </c>
      <c r="P2230" s="23">
        <v>48.786799999999999</v>
      </c>
      <c r="Q2230" s="23">
        <v>16.5214</v>
      </c>
      <c r="R2230" s="25">
        <f t="shared" si="103"/>
        <v>256</v>
      </c>
      <c r="S2230" t="str">
        <f t="shared" si="104"/>
        <v>0</v>
      </c>
      <c r="T2230" t="str">
        <f t="shared" si="105"/>
        <v>0</v>
      </c>
    </row>
    <row r="2231" spans="1:20" hidden="1" x14ac:dyDescent="0.3">
      <c r="A2231" s="26" t="s">
        <v>2303</v>
      </c>
      <c r="B2231" s="26" t="s">
        <v>2304</v>
      </c>
      <c r="C2231" s="26" t="s">
        <v>65</v>
      </c>
      <c r="D2231" s="26">
        <v>82.02</v>
      </c>
      <c r="E2231" s="26">
        <v>23</v>
      </c>
      <c r="F2231" s="26" t="s">
        <v>27</v>
      </c>
      <c r="G2231" s="26">
        <v>26</v>
      </c>
      <c r="H2231" s="26">
        <v>24</v>
      </c>
      <c r="I2231" s="27">
        <v>45125</v>
      </c>
      <c r="J2231" s="26" t="s">
        <v>43</v>
      </c>
      <c r="K2231" s="26" t="s">
        <v>2302</v>
      </c>
      <c r="L2231" s="26">
        <v>42</v>
      </c>
      <c r="M2231" s="26" t="s">
        <v>38</v>
      </c>
      <c r="N2231" s="27">
        <v>45052</v>
      </c>
      <c r="O2231" s="26" t="s">
        <v>29</v>
      </c>
      <c r="P2231" s="26">
        <v>41.763800000000003</v>
      </c>
      <c r="Q2231" s="26">
        <v>-6.8074000000000003</v>
      </c>
      <c r="R2231" s="28">
        <f t="shared" si="103"/>
        <v>73</v>
      </c>
      <c r="S2231" t="str">
        <f t="shared" si="104"/>
        <v>1</v>
      </c>
      <c r="T2231" t="str">
        <f t="shared" si="105"/>
        <v>1</v>
      </c>
    </row>
    <row r="2232" spans="1:20" hidden="1" x14ac:dyDescent="0.3">
      <c r="A2232" s="23" t="s">
        <v>1558</v>
      </c>
      <c r="B2232" s="23" t="s">
        <v>1559</v>
      </c>
      <c r="C2232" s="23" t="s">
        <v>36</v>
      </c>
      <c r="D2232" s="23">
        <v>607.79</v>
      </c>
      <c r="E2232" s="23">
        <v>741</v>
      </c>
      <c r="F2232" s="23" t="s">
        <v>47</v>
      </c>
      <c r="G2232" s="23">
        <v>44</v>
      </c>
      <c r="H2232" s="23">
        <v>24</v>
      </c>
      <c r="I2232" s="24">
        <v>45928</v>
      </c>
      <c r="J2232" s="23" t="s">
        <v>48</v>
      </c>
      <c r="K2232" s="23" t="s">
        <v>1549</v>
      </c>
      <c r="L2232" s="23">
        <v>35</v>
      </c>
      <c r="M2232" s="23" t="s">
        <v>23</v>
      </c>
      <c r="N2232" s="24">
        <v>45588</v>
      </c>
      <c r="O2232" s="23" t="s">
        <v>138</v>
      </c>
      <c r="P2232" s="23">
        <v>49.565100000000001</v>
      </c>
      <c r="Q2232" s="23">
        <v>-2.1248999999999998</v>
      </c>
      <c r="R2232" s="25">
        <f t="shared" si="103"/>
        <v>340</v>
      </c>
      <c r="S2232" t="str">
        <f t="shared" si="104"/>
        <v>0</v>
      </c>
      <c r="T2232" t="str">
        <f t="shared" si="105"/>
        <v>0</v>
      </c>
    </row>
    <row r="2233" spans="1:20" hidden="1" x14ac:dyDescent="0.3">
      <c r="A2233" s="26" t="s">
        <v>2197</v>
      </c>
      <c r="B2233" s="26" t="s">
        <v>2198</v>
      </c>
      <c r="C2233" s="26" t="s">
        <v>36</v>
      </c>
      <c r="D2233" s="26">
        <v>993.09</v>
      </c>
      <c r="E2233" s="26">
        <v>537</v>
      </c>
      <c r="F2233" s="26" t="s">
        <v>20</v>
      </c>
      <c r="G2233" s="26">
        <v>42</v>
      </c>
      <c r="H2233" s="26">
        <v>29</v>
      </c>
      <c r="I2233" s="27">
        <v>45524</v>
      </c>
      <c r="J2233" s="26" t="s">
        <v>163</v>
      </c>
      <c r="K2233" s="26" t="s">
        <v>2188</v>
      </c>
      <c r="L2233" s="26">
        <v>12</v>
      </c>
      <c r="M2233" s="26" t="s">
        <v>23</v>
      </c>
      <c r="N2233" s="27">
        <v>45418</v>
      </c>
      <c r="O2233" s="26" t="s">
        <v>29</v>
      </c>
      <c r="P2233" s="26">
        <v>41.794600000000003</v>
      </c>
      <c r="Q2233" s="26">
        <v>-0.66139999999999999</v>
      </c>
      <c r="R2233" s="28">
        <f t="shared" si="103"/>
        <v>106</v>
      </c>
      <c r="S2233" t="str">
        <f t="shared" si="104"/>
        <v>0</v>
      </c>
      <c r="T2233" t="str">
        <f t="shared" si="105"/>
        <v>0</v>
      </c>
    </row>
    <row r="2234" spans="1:20" hidden="1" x14ac:dyDescent="0.3">
      <c r="A2234" s="23" t="s">
        <v>3338</v>
      </c>
      <c r="B2234" s="23" t="s">
        <v>3339</v>
      </c>
      <c r="C2234" s="23" t="s">
        <v>32</v>
      </c>
      <c r="D2234" s="23">
        <v>964.48</v>
      </c>
      <c r="E2234" s="23">
        <v>569</v>
      </c>
      <c r="F2234" s="23" t="s">
        <v>20</v>
      </c>
      <c r="G2234" s="23">
        <v>27</v>
      </c>
      <c r="H2234" s="23">
        <v>4</v>
      </c>
      <c r="I2234" s="24">
        <v>45192</v>
      </c>
      <c r="J2234" s="23" t="s">
        <v>28</v>
      </c>
      <c r="K2234" s="23" t="s">
        <v>3337</v>
      </c>
      <c r="L2234" s="23">
        <v>24</v>
      </c>
      <c r="M2234" s="23" t="s">
        <v>23</v>
      </c>
      <c r="N2234" s="24">
        <v>45129</v>
      </c>
      <c r="O2234" s="23" t="s">
        <v>138</v>
      </c>
      <c r="P2234" s="23">
        <v>48.737099999999998</v>
      </c>
      <c r="Q2234" s="23">
        <v>2.6772</v>
      </c>
      <c r="R2234" s="25">
        <f t="shared" si="103"/>
        <v>63</v>
      </c>
      <c r="S2234" t="str">
        <f t="shared" si="104"/>
        <v>0</v>
      </c>
      <c r="T2234" t="str">
        <f t="shared" si="105"/>
        <v>0</v>
      </c>
    </row>
    <row r="2235" spans="1:20" hidden="1" x14ac:dyDescent="0.3">
      <c r="A2235" s="26" t="s">
        <v>8877</v>
      </c>
      <c r="B2235" s="26" t="s">
        <v>8878</v>
      </c>
      <c r="C2235" s="26" t="s">
        <v>19</v>
      </c>
      <c r="D2235" s="26">
        <v>830.88</v>
      </c>
      <c r="E2235" s="26">
        <v>776</v>
      </c>
      <c r="F2235" s="26" t="s">
        <v>47</v>
      </c>
      <c r="G2235" s="26">
        <v>39</v>
      </c>
      <c r="H2235" s="26">
        <v>15</v>
      </c>
      <c r="I2235" s="27">
        <v>45836</v>
      </c>
      <c r="J2235" s="26" t="s">
        <v>321</v>
      </c>
      <c r="K2235" s="26" t="s">
        <v>8872</v>
      </c>
      <c r="L2235" s="26">
        <v>33</v>
      </c>
      <c r="M2235" s="26" t="s">
        <v>38</v>
      </c>
      <c r="N2235" s="27">
        <v>45581</v>
      </c>
      <c r="O2235" s="26" t="s">
        <v>77</v>
      </c>
      <c r="P2235" s="26">
        <v>50.777500000000003</v>
      </c>
      <c r="Q2235" s="26">
        <v>6.2179000000000002</v>
      </c>
      <c r="R2235" s="28">
        <f t="shared" si="103"/>
        <v>255</v>
      </c>
      <c r="S2235" t="str">
        <f t="shared" si="104"/>
        <v>0</v>
      </c>
      <c r="T2235" t="str">
        <f t="shared" si="105"/>
        <v>0</v>
      </c>
    </row>
    <row r="2236" spans="1:20" hidden="1" x14ac:dyDescent="0.3">
      <c r="A2236" s="23" t="s">
        <v>8865</v>
      </c>
      <c r="B2236" s="23" t="s">
        <v>8866</v>
      </c>
      <c r="C2236" s="23" t="s">
        <v>55</v>
      </c>
      <c r="D2236" s="23">
        <v>273.68</v>
      </c>
      <c r="E2236" s="23">
        <v>637</v>
      </c>
      <c r="F2236" s="23" t="s">
        <v>20</v>
      </c>
      <c r="G2236" s="23">
        <v>96</v>
      </c>
      <c r="H2236" s="23">
        <v>7</v>
      </c>
      <c r="I2236" s="24">
        <v>45419</v>
      </c>
      <c r="J2236" s="23" t="s">
        <v>58</v>
      </c>
      <c r="K2236" s="23" t="s">
        <v>8867</v>
      </c>
      <c r="L2236" s="23">
        <v>35</v>
      </c>
      <c r="M2236" s="23" t="s">
        <v>23</v>
      </c>
      <c r="N2236" s="24">
        <v>45384</v>
      </c>
      <c r="O2236" s="23" t="s">
        <v>44</v>
      </c>
      <c r="P2236" s="23">
        <v>37.6614</v>
      </c>
      <c r="Q2236" s="23">
        <v>10.2753</v>
      </c>
      <c r="R2236" s="25">
        <f t="shared" si="103"/>
        <v>35</v>
      </c>
      <c r="S2236" t="str">
        <f t="shared" si="104"/>
        <v>0</v>
      </c>
      <c r="T2236" t="str">
        <f t="shared" si="105"/>
        <v>0</v>
      </c>
    </row>
    <row r="2237" spans="1:20" hidden="1" x14ac:dyDescent="0.3">
      <c r="A2237" s="26" t="s">
        <v>2119</v>
      </c>
      <c r="B2237" s="26" t="s">
        <v>2120</v>
      </c>
      <c r="C2237" s="26" t="s">
        <v>19</v>
      </c>
      <c r="D2237" s="26">
        <v>32.18</v>
      </c>
      <c r="E2237" s="26">
        <v>956</v>
      </c>
      <c r="F2237" s="26" t="s">
        <v>47</v>
      </c>
      <c r="G2237" s="26">
        <v>46</v>
      </c>
      <c r="H2237" s="26">
        <v>15</v>
      </c>
      <c r="I2237" s="27">
        <v>45719</v>
      </c>
      <c r="J2237" s="26" t="s">
        <v>210</v>
      </c>
      <c r="K2237" s="26" t="s">
        <v>2121</v>
      </c>
      <c r="L2237" s="26">
        <v>25</v>
      </c>
      <c r="M2237" s="26" t="s">
        <v>23</v>
      </c>
      <c r="N2237" s="27">
        <v>45423</v>
      </c>
      <c r="O2237" s="26" t="s">
        <v>39</v>
      </c>
      <c r="P2237" s="26">
        <v>63.736699999999999</v>
      </c>
      <c r="Q2237" s="26">
        <v>23.729099999999999</v>
      </c>
      <c r="R2237" s="28">
        <f t="shared" si="103"/>
        <v>296</v>
      </c>
      <c r="S2237" t="str">
        <f t="shared" si="104"/>
        <v>0</v>
      </c>
      <c r="T2237" t="str">
        <f t="shared" si="105"/>
        <v>0</v>
      </c>
    </row>
    <row r="2238" spans="1:20" hidden="1" x14ac:dyDescent="0.3">
      <c r="A2238" s="23" t="s">
        <v>3686</v>
      </c>
      <c r="B2238" s="23" t="s">
        <v>3687</v>
      </c>
      <c r="C2238" s="23" t="s">
        <v>65</v>
      </c>
      <c r="D2238" s="23">
        <v>835.21</v>
      </c>
      <c r="E2238" s="23">
        <v>786</v>
      </c>
      <c r="F2238" s="23" t="s">
        <v>47</v>
      </c>
      <c r="G2238" s="23">
        <v>16</v>
      </c>
      <c r="H2238" s="23">
        <v>4</v>
      </c>
      <c r="I2238" s="24">
        <v>45200</v>
      </c>
      <c r="J2238" s="23" t="s">
        <v>73</v>
      </c>
      <c r="K2238" s="23" t="s">
        <v>3685</v>
      </c>
      <c r="L2238" s="23">
        <v>30</v>
      </c>
      <c r="M2238" s="23" t="s">
        <v>23</v>
      </c>
      <c r="N2238" s="24">
        <v>45066</v>
      </c>
      <c r="O2238" s="23" t="s">
        <v>29</v>
      </c>
      <c r="P2238" s="23">
        <v>36.7455</v>
      </c>
      <c r="Q2238" s="23">
        <v>-9.0159000000000002</v>
      </c>
      <c r="R2238" s="25">
        <f t="shared" si="103"/>
        <v>134</v>
      </c>
      <c r="S2238" t="str">
        <f t="shared" si="104"/>
        <v>0</v>
      </c>
      <c r="T2238" t="str">
        <f t="shared" si="105"/>
        <v>0</v>
      </c>
    </row>
    <row r="2239" spans="1:20" hidden="1" x14ac:dyDescent="0.3">
      <c r="A2239" s="26" t="s">
        <v>3508</v>
      </c>
      <c r="B2239" s="26" t="s">
        <v>3509</v>
      </c>
      <c r="C2239" s="26" t="s">
        <v>32</v>
      </c>
      <c r="D2239" s="26">
        <v>65.16</v>
      </c>
      <c r="E2239" s="26">
        <v>539</v>
      </c>
      <c r="F2239" s="26" t="s">
        <v>20</v>
      </c>
      <c r="G2239" s="26">
        <v>83</v>
      </c>
      <c r="H2239" s="26">
        <v>3</v>
      </c>
      <c r="I2239" s="27">
        <v>45886</v>
      </c>
      <c r="J2239" s="26" t="s">
        <v>134</v>
      </c>
      <c r="K2239" s="26" t="s">
        <v>3510</v>
      </c>
      <c r="L2239" s="26">
        <v>35</v>
      </c>
      <c r="M2239" s="26" t="s">
        <v>23</v>
      </c>
      <c r="N2239" s="27">
        <v>45606</v>
      </c>
      <c r="O2239" s="26" t="s">
        <v>49</v>
      </c>
      <c r="P2239" s="26">
        <v>49.323300000000003</v>
      </c>
      <c r="Q2239" s="26">
        <v>14.6241</v>
      </c>
      <c r="R2239" s="28">
        <f t="shared" si="103"/>
        <v>280</v>
      </c>
      <c r="S2239" t="str">
        <f t="shared" si="104"/>
        <v>0</v>
      </c>
      <c r="T2239" t="str">
        <f t="shared" si="105"/>
        <v>0</v>
      </c>
    </row>
    <row r="2240" spans="1:20" hidden="1" x14ac:dyDescent="0.3">
      <c r="A2240" s="23" t="s">
        <v>10670</v>
      </c>
      <c r="B2240" s="23" t="s">
        <v>10671</v>
      </c>
      <c r="C2240" s="23" t="s">
        <v>19</v>
      </c>
      <c r="D2240" s="23">
        <v>213.57</v>
      </c>
      <c r="E2240" s="23">
        <v>902</v>
      </c>
      <c r="F2240" s="23" t="s">
        <v>47</v>
      </c>
      <c r="G2240" s="23">
        <v>89</v>
      </c>
      <c r="H2240" s="23">
        <v>23</v>
      </c>
      <c r="I2240" s="24">
        <v>45629</v>
      </c>
      <c r="J2240" s="23" t="s">
        <v>37</v>
      </c>
      <c r="K2240" s="23" t="s">
        <v>10667</v>
      </c>
      <c r="L2240" s="23">
        <v>24</v>
      </c>
      <c r="M2240" s="23" t="s">
        <v>23</v>
      </c>
      <c r="N2240" s="24">
        <v>45377</v>
      </c>
      <c r="O2240" s="23" t="s">
        <v>90</v>
      </c>
      <c r="P2240" s="23">
        <v>48.760300000000001</v>
      </c>
      <c r="Q2240" s="23">
        <v>15.053699999999999</v>
      </c>
      <c r="R2240" s="25">
        <f t="shared" si="103"/>
        <v>252</v>
      </c>
      <c r="S2240" t="str">
        <f t="shared" si="104"/>
        <v>0</v>
      </c>
      <c r="T2240" t="str">
        <f t="shared" si="105"/>
        <v>0</v>
      </c>
    </row>
    <row r="2241" spans="1:20" hidden="1" x14ac:dyDescent="0.3">
      <c r="A2241" s="26" t="s">
        <v>9143</v>
      </c>
      <c r="B2241" s="26" t="s">
        <v>9144</v>
      </c>
      <c r="C2241" s="26" t="s">
        <v>55</v>
      </c>
      <c r="D2241" s="26">
        <v>549.01</v>
      </c>
      <c r="E2241" s="26">
        <v>812</v>
      </c>
      <c r="F2241" s="26" t="s">
        <v>47</v>
      </c>
      <c r="G2241" s="26">
        <v>37</v>
      </c>
      <c r="H2241" s="26">
        <v>14</v>
      </c>
      <c r="I2241" s="27">
        <v>45931</v>
      </c>
      <c r="J2241" s="26" t="s">
        <v>126</v>
      </c>
      <c r="K2241" s="26" t="s">
        <v>9142</v>
      </c>
      <c r="L2241" s="26">
        <v>26</v>
      </c>
      <c r="M2241" s="26" t="s">
        <v>23</v>
      </c>
      <c r="N2241" s="27">
        <v>45600</v>
      </c>
      <c r="O2241" s="26" t="s">
        <v>112</v>
      </c>
      <c r="P2241" s="26">
        <v>55.858499999999999</v>
      </c>
      <c r="Q2241" s="26">
        <v>-2.9742999999999999</v>
      </c>
      <c r="R2241" s="28">
        <f t="shared" si="103"/>
        <v>331</v>
      </c>
      <c r="S2241" t="str">
        <f t="shared" si="104"/>
        <v>0</v>
      </c>
      <c r="T2241" t="str">
        <f t="shared" si="105"/>
        <v>0</v>
      </c>
    </row>
    <row r="2242" spans="1:20" hidden="1" x14ac:dyDescent="0.3">
      <c r="A2242" s="23" t="s">
        <v>6175</v>
      </c>
      <c r="B2242" s="23" t="s">
        <v>6176</v>
      </c>
      <c r="C2242" s="23" t="s">
        <v>19</v>
      </c>
      <c r="D2242" s="23">
        <v>186.59</v>
      </c>
      <c r="E2242" s="23">
        <v>981</v>
      </c>
      <c r="F2242" s="23" t="s">
        <v>47</v>
      </c>
      <c r="G2242" s="23">
        <v>96</v>
      </c>
      <c r="H2242" s="23">
        <v>6</v>
      </c>
      <c r="I2242" s="24">
        <v>45504</v>
      </c>
      <c r="J2242" s="23" t="s">
        <v>268</v>
      </c>
      <c r="K2242" s="23" t="s">
        <v>6170</v>
      </c>
      <c r="L2242" s="23">
        <v>44</v>
      </c>
      <c r="M2242" s="23" t="s">
        <v>23</v>
      </c>
      <c r="N2242" s="24">
        <v>45212</v>
      </c>
      <c r="O2242" s="23" t="s">
        <v>90</v>
      </c>
      <c r="P2242" s="23">
        <v>48.433100000000003</v>
      </c>
      <c r="Q2242" s="23">
        <v>10.698499999999999</v>
      </c>
      <c r="R2242" s="25">
        <f t="shared" si="103"/>
        <v>292</v>
      </c>
      <c r="S2242" t="str">
        <f t="shared" si="104"/>
        <v>0</v>
      </c>
      <c r="T2242" t="str">
        <f t="shared" si="105"/>
        <v>0</v>
      </c>
    </row>
    <row r="2243" spans="1:20" x14ac:dyDescent="0.3">
      <c r="A2243" s="26" t="s">
        <v>366</v>
      </c>
      <c r="B2243" s="26" t="s">
        <v>367</v>
      </c>
      <c r="C2243" s="26" t="s">
        <v>19</v>
      </c>
      <c r="D2243" s="26">
        <v>835.45</v>
      </c>
      <c r="E2243" s="26">
        <v>127</v>
      </c>
      <c r="F2243" s="26" t="s">
        <v>27</v>
      </c>
      <c r="G2243" s="26">
        <v>27</v>
      </c>
      <c r="H2243" s="26">
        <v>1</v>
      </c>
      <c r="I2243" s="27">
        <v>45394</v>
      </c>
      <c r="J2243" s="26" t="s">
        <v>131</v>
      </c>
      <c r="K2243" s="26" t="s">
        <v>363</v>
      </c>
      <c r="L2243" s="26">
        <v>30</v>
      </c>
      <c r="M2243" s="26" t="s">
        <v>23</v>
      </c>
      <c r="N2243" s="27">
        <v>45075</v>
      </c>
      <c r="O2243" s="26" t="s">
        <v>24</v>
      </c>
      <c r="P2243" s="26">
        <v>50.278799999999997</v>
      </c>
      <c r="Q2243" s="26">
        <v>10.359</v>
      </c>
      <c r="R2243" s="28">
        <f t="shared" ref="R2243:R2306" si="106">I2243-N2243</f>
        <v>319</v>
      </c>
      <c r="S2243" t="str">
        <f t="shared" ref="S2243:S2306" si="107">IF(E2243&lt;G2243,"1","0")</f>
        <v>0</v>
      </c>
      <c r="T2243" t="str">
        <f t="shared" si="105"/>
        <v>0</v>
      </c>
    </row>
    <row r="2244" spans="1:20" x14ac:dyDescent="0.3">
      <c r="A2244" s="23" t="s">
        <v>8903</v>
      </c>
      <c r="B2244" s="23" t="s">
        <v>8904</v>
      </c>
      <c r="C2244" s="23" t="s">
        <v>19</v>
      </c>
      <c r="D2244" s="23">
        <v>779.39</v>
      </c>
      <c r="E2244" s="23">
        <v>93</v>
      </c>
      <c r="F2244" s="23" t="s">
        <v>27</v>
      </c>
      <c r="G2244" s="23">
        <v>56</v>
      </c>
      <c r="H2244" s="23">
        <v>9</v>
      </c>
      <c r="I2244" s="24">
        <v>45846</v>
      </c>
      <c r="J2244" s="23" t="s">
        <v>459</v>
      </c>
      <c r="K2244" s="23" t="s">
        <v>8898</v>
      </c>
      <c r="L2244" s="23">
        <v>21</v>
      </c>
      <c r="M2244" s="23" t="s">
        <v>38</v>
      </c>
      <c r="N2244" s="24">
        <v>45655</v>
      </c>
      <c r="O2244" s="23" t="s">
        <v>39</v>
      </c>
      <c r="P2244" s="23">
        <v>56.823700000000002</v>
      </c>
      <c r="Q2244" s="23">
        <v>16.595600000000001</v>
      </c>
      <c r="R2244" s="25">
        <f t="shared" si="106"/>
        <v>191</v>
      </c>
      <c r="S2244" t="str">
        <f t="shared" si="107"/>
        <v>0</v>
      </c>
      <c r="T2244" t="str">
        <f t="shared" si="105"/>
        <v>0</v>
      </c>
    </row>
    <row r="2245" spans="1:20" hidden="1" x14ac:dyDescent="0.3">
      <c r="A2245" s="26" t="s">
        <v>3386</v>
      </c>
      <c r="B2245" s="26" t="s">
        <v>3387</v>
      </c>
      <c r="C2245" s="26" t="s">
        <v>42</v>
      </c>
      <c r="D2245" s="26">
        <v>758.21</v>
      </c>
      <c r="E2245" s="26">
        <v>702</v>
      </c>
      <c r="F2245" s="26" t="s">
        <v>47</v>
      </c>
      <c r="G2245" s="26">
        <v>32</v>
      </c>
      <c r="H2245" s="26">
        <v>12</v>
      </c>
      <c r="I2245" s="27">
        <v>45626</v>
      </c>
      <c r="J2245" s="26" t="s">
        <v>73</v>
      </c>
      <c r="K2245" s="26" t="s">
        <v>3381</v>
      </c>
      <c r="L2245" s="26">
        <v>29</v>
      </c>
      <c r="M2245" s="26" t="s">
        <v>23</v>
      </c>
      <c r="N2245" s="27">
        <v>45282</v>
      </c>
      <c r="O2245" s="26" t="s">
        <v>24</v>
      </c>
      <c r="P2245" s="26">
        <v>49.705399999999997</v>
      </c>
      <c r="Q2245" s="26">
        <v>6.2237999999999998</v>
      </c>
      <c r="R2245" s="28">
        <f t="shared" si="106"/>
        <v>344</v>
      </c>
      <c r="S2245" t="str">
        <f t="shared" si="107"/>
        <v>0</v>
      </c>
      <c r="T2245" t="str">
        <f t="shared" si="105"/>
        <v>0</v>
      </c>
    </row>
    <row r="2246" spans="1:20" hidden="1" x14ac:dyDescent="0.3">
      <c r="A2246" s="23" t="s">
        <v>3956</v>
      </c>
      <c r="B2246" s="23" t="s">
        <v>3957</v>
      </c>
      <c r="C2246" s="23" t="s">
        <v>42</v>
      </c>
      <c r="D2246" s="23">
        <v>817.97</v>
      </c>
      <c r="E2246" s="23">
        <v>420</v>
      </c>
      <c r="F2246" s="23" t="s">
        <v>20</v>
      </c>
      <c r="G2246" s="23">
        <v>29</v>
      </c>
      <c r="H2246" s="23">
        <v>18</v>
      </c>
      <c r="I2246" s="24">
        <v>46064</v>
      </c>
      <c r="J2246" s="23" t="s">
        <v>459</v>
      </c>
      <c r="K2246" s="23" t="s">
        <v>3949</v>
      </c>
      <c r="L2246" s="23">
        <v>41</v>
      </c>
      <c r="M2246" s="23" t="s">
        <v>23</v>
      </c>
      <c r="N2246" s="24">
        <v>45705</v>
      </c>
      <c r="O2246" s="23" t="s">
        <v>77</v>
      </c>
      <c r="P2246" s="23">
        <v>49.773499999999999</v>
      </c>
      <c r="Q2246" s="23">
        <v>5.4797000000000002</v>
      </c>
      <c r="R2246" s="25">
        <f t="shared" si="106"/>
        <v>359</v>
      </c>
      <c r="S2246" t="str">
        <f t="shared" si="107"/>
        <v>0</v>
      </c>
      <c r="T2246" t="str">
        <f t="shared" si="105"/>
        <v>0</v>
      </c>
    </row>
    <row r="2247" spans="1:20" x14ac:dyDescent="0.3">
      <c r="A2247" s="26" t="s">
        <v>896</v>
      </c>
      <c r="B2247" s="26" t="s">
        <v>897</v>
      </c>
      <c r="C2247" s="26" t="s">
        <v>19</v>
      </c>
      <c r="D2247" s="26">
        <v>227.5</v>
      </c>
      <c r="E2247" s="26">
        <v>271</v>
      </c>
      <c r="F2247" s="26" t="s">
        <v>27</v>
      </c>
      <c r="G2247" s="26">
        <v>40</v>
      </c>
      <c r="H2247" s="26">
        <v>29</v>
      </c>
      <c r="I2247" s="27">
        <v>45596</v>
      </c>
      <c r="J2247" s="26" t="s">
        <v>134</v>
      </c>
      <c r="K2247" s="26" t="s">
        <v>898</v>
      </c>
      <c r="L2247" s="26">
        <v>31</v>
      </c>
      <c r="M2247" s="26" t="s">
        <v>23</v>
      </c>
      <c r="N2247" s="27">
        <v>45367</v>
      </c>
      <c r="O2247" s="26" t="s">
        <v>39</v>
      </c>
      <c r="P2247" s="26">
        <v>55.548900000000003</v>
      </c>
      <c r="Q2247" s="26">
        <v>23.338699999999999</v>
      </c>
      <c r="R2247" s="28">
        <f t="shared" si="106"/>
        <v>229</v>
      </c>
      <c r="S2247" t="str">
        <f t="shared" si="107"/>
        <v>0</v>
      </c>
      <c r="T2247" t="str">
        <f t="shared" si="105"/>
        <v>0</v>
      </c>
    </row>
    <row r="2248" spans="1:20" hidden="1" x14ac:dyDescent="0.3">
      <c r="A2248" s="23" t="s">
        <v>7266</v>
      </c>
      <c r="B2248" s="23" t="s">
        <v>7267</v>
      </c>
      <c r="C2248" s="23" t="s">
        <v>55</v>
      </c>
      <c r="D2248" s="23">
        <v>731.6</v>
      </c>
      <c r="E2248" s="23">
        <v>483</v>
      </c>
      <c r="F2248" s="23" t="s">
        <v>20</v>
      </c>
      <c r="G2248" s="23">
        <v>23</v>
      </c>
      <c r="H2248" s="23">
        <v>3</v>
      </c>
      <c r="I2248" s="24">
        <v>45289</v>
      </c>
      <c r="J2248" s="23" t="s">
        <v>123</v>
      </c>
      <c r="K2248" s="23" t="s">
        <v>7257</v>
      </c>
      <c r="L2248" s="23">
        <v>7</v>
      </c>
      <c r="M2248" s="23" t="s">
        <v>23</v>
      </c>
      <c r="N2248" s="24">
        <v>45139</v>
      </c>
      <c r="O2248" s="23" t="s">
        <v>39</v>
      </c>
      <c r="P2248" s="23">
        <v>56.492699999999999</v>
      </c>
      <c r="Q2248" s="23">
        <v>21.57</v>
      </c>
      <c r="R2248" s="25">
        <f t="shared" si="106"/>
        <v>150</v>
      </c>
      <c r="S2248" t="str">
        <f t="shared" si="107"/>
        <v>0</v>
      </c>
      <c r="T2248" t="str">
        <f t="shared" si="105"/>
        <v>0</v>
      </c>
    </row>
    <row r="2249" spans="1:20" hidden="1" x14ac:dyDescent="0.3">
      <c r="A2249" s="26" t="s">
        <v>8340</v>
      </c>
      <c r="B2249" s="26" t="s">
        <v>8341</v>
      </c>
      <c r="C2249" s="26" t="s">
        <v>72</v>
      </c>
      <c r="D2249" s="26">
        <v>361.73</v>
      </c>
      <c r="E2249" s="26">
        <v>4</v>
      </c>
      <c r="F2249" s="26" t="s">
        <v>27</v>
      </c>
      <c r="G2249" s="26">
        <v>32</v>
      </c>
      <c r="H2249" s="26">
        <v>21</v>
      </c>
      <c r="I2249" s="27">
        <v>45055</v>
      </c>
      <c r="J2249" s="26" t="s">
        <v>80</v>
      </c>
      <c r="K2249" s="26" t="s">
        <v>8342</v>
      </c>
      <c r="L2249" s="26">
        <v>28</v>
      </c>
      <c r="M2249" s="26" t="s">
        <v>23</v>
      </c>
      <c r="N2249" s="27">
        <v>45034</v>
      </c>
      <c r="O2249" s="26" t="s">
        <v>24</v>
      </c>
      <c r="P2249" s="26">
        <v>54.1295</v>
      </c>
      <c r="Q2249" s="26">
        <v>14.4643</v>
      </c>
      <c r="R2249" s="28">
        <f t="shared" si="106"/>
        <v>21</v>
      </c>
      <c r="S2249" t="str">
        <f t="shared" si="107"/>
        <v>1</v>
      </c>
      <c r="T2249" t="str">
        <f t="shared" si="105"/>
        <v>1</v>
      </c>
    </row>
    <row r="2250" spans="1:20" x14ac:dyDescent="0.3">
      <c r="A2250" s="23" t="s">
        <v>4754</v>
      </c>
      <c r="B2250" s="23" t="s">
        <v>4755</v>
      </c>
      <c r="C2250" s="23" t="s">
        <v>55</v>
      </c>
      <c r="D2250" s="23">
        <v>670.18</v>
      </c>
      <c r="E2250" s="23">
        <v>156</v>
      </c>
      <c r="F2250" s="23" t="s">
        <v>27</v>
      </c>
      <c r="G2250" s="23">
        <v>11</v>
      </c>
      <c r="H2250" s="23">
        <v>19</v>
      </c>
      <c r="I2250" s="24">
        <v>45432</v>
      </c>
      <c r="J2250" s="23" t="s">
        <v>224</v>
      </c>
      <c r="K2250" s="23" t="s">
        <v>4749</v>
      </c>
      <c r="L2250" s="23">
        <v>29</v>
      </c>
      <c r="M2250" s="23" t="s">
        <v>23</v>
      </c>
      <c r="N2250" s="24">
        <v>45186</v>
      </c>
      <c r="O2250" s="23" t="s">
        <v>138</v>
      </c>
      <c r="P2250" s="23">
        <v>49.801299999999998</v>
      </c>
      <c r="Q2250" s="23">
        <v>-0.90180000000000005</v>
      </c>
      <c r="R2250" s="25">
        <f t="shared" si="106"/>
        <v>246</v>
      </c>
      <c r="S2250" t="str">
        <f t="shared" si="107"/>
        <v>0</v>
      </c>
      <c r="T2250" t="str">
        <f t="shared" si="105"/>
        <v>0</v>
      </c>
    </row>
    <row r="2251" spans="1:20" x14ac:dyDescent="0.3">
      <c r="A2251" s="26" t="s">
        <v>7805</v>
      </c>
      <c r="B2251" s="26" t="s">
        <v>7806</v>
      </c>
      <c r="C2251" s="26" t="s">
        <v>55</v>
      </c>
      <c r="D2251" s="26">
        <v>130.80000000000001</v>
      </c>
      <c r="E2251" s="26">
        <v>51</v>
      </c>
      <c r="F2251" s="26" t="s">
        <v>27</v>
      </c>
      <c r="G2251" s="26">
        <v>38</v>
      </c>
      <c r="H2251" s="26">
        <v>3</v>
      </c>
      <c r="I2251" s="27">
        <v>45554</v>
      </c>
      <c r="J2251" s="26" t="s">
        <v>221</v>
      </c>
      <c r="K2251" s="26" t="s">
        <v>7804</v>
      </c>
      <c r="L2251" s="26">
        <v>14</v>
      </c>
      <c r="M2251" s="26" t="s">
        <v>23</v>
      </c>
      <c r="N2251" s="27">
        <v>45452</v>
      </c>
      <c r="O2251" s="26" t="s">
        <v>24</v>
      </c>
      <c r="P2251" s="26">
        <v>49.831499999999998</v>
      </c>
      <c r="Q2251" s="26">
        <v>9.7815999999999992</v>
      </c>
      <c r="R2251" s="28">
        <f t="shared" si="106"/>
        <v>102</v>
      </c>
      <c r="S2251" t="str">
        <f t="shared" si="107"/>
        <v>0</v>
      </c>
      <c r="T2251" t="str">
        <f t="shared" si="105"/>
        <v>0</v>
      </c>
    </row>
    <row r="2252" spans="1:20" x14ac:dyDescent="0.3">
      <c r="A2252" s="23" t="s">
        <v>2276</v>
      </c>
      <c r="B2252" s="23" t="s">
        <v>2277</v>
      </c>
      <c r="C2252" s="23" t="s">
        <v>55</v>
      </c>
      <c r="D2252" s="23">
        <v>708.53</v>
      </c>
      <c r="E2252" s="23">
        <v>242</v>
      </c>
      <c r="F2252" s="23" t="s">
        <v>27</v>
      </c>
      <c r="G2252" s="23">
        <v>59</v>
      </c>
      <c r="H2252" s="23">
        <v>24</v>
      </c>
      <c r="I2252" s="24">
        <v>45819</v>
      </c>
      <c r="J2252" s="23" t="s">
        <v>218</v>
      </c>
      <c r="K2252" s="23" t="s">
        <v>2269</v>
      </c>
      <c r="L2252" s="23">
        <v>40</v>
      </c>
      <c r="M2252" s="23" t="s">
        <v>23</v>
      </c>
      <c r="N2252" s="24">
        <v>45503</v>
      </c>
      <c r="O2252" s="23" t="s">
        <v>90</v>
      </c>
      <c r="P2252" s="23">
        <v>46.7622</v>
      </c>
      <c r="Q2252" s="23">
        <v>9.6715</v>
      </c>
      <c r="R2252" s="25">
        <f t="shared" si="106"/>
        <v>316</v>
      </c>
      <c r="S2252" t="str">
        <f t="shared" si="107"/>
        <v>0</v>
      </c>
      <c r="T2252" t="str">
        <f t="shared" si="105"/>
        <v>0</v>
      </c>
    </row>
    <row r="2253" spans="1:20" hidden="1" x14ac:dyDescent="0.3">
      <c r="A2253" s="26" t="s">
        <v>5406</v>
      </c>
      <c r="B2253" s="26" t="s">
        <v>5407</v>
      </c>
      <c r="C2253" s="26" t="s">
        <v>32</v>
      </c>
      <c r="D2253" s="26">
        <v>972.39</v>
      </c>
      <c r="E2253" s="26">
        <v>662</v>
      </c>
      <c r="F2253" s="26" t="s">
        <v>20</v>
      </c>
      <c r="G2253" s="26">
        <v>82</v>
      </c>
      <c r="H2253" s="26">
        <v>14</v>
      </c>
      <c r="I2253" s="27">
        <v>45644</v>
      </c>
      <c r="J2253" s="26" t="s">
        <v>80</v>
      </c>
      <c r="K2253" s="26" t="s">
        <v>5405</v>
      </c>
      <c r="L2253" s="26">
        <v>46</v>
      </c>
      <c r="M2253" s="26" t="s">
        <v>23</v>
      </c>
      <c r="N2253" s="27">
        <v>45399</v>
      </c>
      <c r="O2253" s="26" t="s">
        <v>138</v>
      </c>
      <c r="P2253" s="26">
        <v>49.817399999999999</v>
      </c>
      <c r="Q2253" s="26">
        <v>2.9903</v>
      </c>
      <c r="R2253" s="28">
        <f t="shared" si="106"/>
        <v>245</v>
      </c>
      <c r="S2253" t="str">
        <f t="shared" si="107"/>
        <v>0</v>
      </c>
      <c r="T2253" t="str">
        <f t="shared" si="105"/>
        <v>0</v>
      </c>
    </row>
    <row r="2254" spans="1:20" hidden="1" x14ac:dyDescent="0.3">
      <c r="A2254" s="23" t="s">
        <v>6002</v>
      </c>
      <c r="B2254" s="23" t="s">
        <v>6003</v>
      </c>
      <c r="C2254" s="23" t="s">
        <v>32</v>
      </c>
      <c r="D2254" s="23">
        <v>53.16</v>
      </c>
      <c r="E2254" s="23">
        <v>773</v>
      </c>
      <c r="F2254" s="23" t="s">
        <v>47</v>
      </c>
      <c r="G2254" s="23">
        <v>68</v>
      </c>
      <c r="H2254" s="23">
        <v>4</v>
      </c>
      <c r="I2254" s="24">
        <v>45525</v>
      </c>
      <c r="J2254" s="23" t="s">
        <v>61</v>
      </c>
      <c r="K2254" s="23" t="s">
        <v>5999</v>
      </c>
      <c r="L2254" s="23">
        <v>22</v>
      </c>
      <c r="M2254" s="23" t="s">
        <v>23</v>
      </c>
      <c r="N2254" s="24">
        <v>45348</v>
      </c>
      <c r="O2254" s="23" t="s">
        <v>90</v>
      </c>
      <c r="P2254" s="23">
        <v>47.982700000000001</v>
      </c>
      <c r="Q2254" s="23">
        <v>16.637799999999999</v>
      </c>
      <c r="R2254" s="25">
        <f t="shared" si="106"/>
        <v>177</v>
      </c>
      <c r="S2254" t="str">
        <f t="shared" si="107"/>
        <v>0</v>
      </c>
      <c r="T2254" t="str">
        <f t="shared" si="105"/>
        <v>0</v>
      </c>
    </row>
    <row r="2255" spans="1:20" hidden="1" x14ac:dyDescent="0.3">
      <c r="A2255" s="26" t="s">
        <v>7745</v>
      </c>
      <c r="B2255" s="26" t="s">
        <v>7746</v>
      </c>
      <c r="C2255" s="26" t="s">
        <v>36</v>
      </c>
      <c r="D2255" s="26">
        <v>102.89</v>
      </c>
      <c r="E2255" s="26">
        <v>419</v>
      </c>
      <c r="F2255" s="26" t="s">
        <v>20</v>
      </c>
      <c r="G2255" s="26">
        <v>42</v>
      </c>
      <c r="H2255" s="26">
        <v>13</v>
      </c>
      <c r="I2255" s="27">
        <v>45368</v>
      </c>
      <c r="J2255" s="26" t="s">
        <v>104</v>
      </c>
      <c r="K2255" s="26" t="s">
        <v>7744</v>
      </c>
      <c r="L2255" s="26">
        <v>49</v>
      </c>
      <c r="M2255" s="26" t="s">
        <v>23</v>
      </c>
      <c r="N2255" s="27">
        <v>45010</v>
      </c>
      <c r="O2255" s="26" t="s">
        <v>77</v>
      </c>
      <c r="P2255" s="26">
        <v>50.830199999999998</v>
      </c>
      <c r="Q2255" s="26">
        <v>5.1943000000000001</v>
      </c>
      <c r="R2255" s="28">
        <f t="shared" si="106"/>
        <v>358</v>
      </c>
      <c r="S2255" t="str">
        <f t="shared" si="107"/>
        <v>0</v>
      </c>
      <c r="T2255" t="str">
        <f t="shared" si="105"/>
        <v>0</v>
      </c>
    </row>
    <row r="2256" spans="1:20" hidden="1" x14ac:dyDescent="0.3">
      <c r="A2256" s="23" t="s">
        <v>3388</v>
      </c>
      <c r="B2256" s="23" t="s">
        <v>3389</v>
      </c>
      <c r="C2256" s="23" t="s">
        <v>19</v>
      </c>
      <c r="D2256" s="23">
        <v>132.4</v>
      </c>
      <c r="E2256" s="23">
        <v>952</v>
      </c>
      <c r="F2256" s="23" t="s">
        <v>47</v>
      </c>
      <c r="G2256" s="23">
        <v>57</v>
      </c>
      <c r="H2256" s="23">
        <v>13</v>
      </c>
      <c r="I2256" s="24">
        <v>45407</v>
      </c>
      <c r="J2256" s="23" t="s">
        <v>268</v>
      </c>
      <c r="K2256" s="23" t="s">
        <v>3381</v>
      </c>
      <c r="L2256" s="23">
        <v>21</v>
      </c>
      <c r="M2256" s="23" t="s">
        <v>23</v>
      </c>
      <c r="N2256" s="24">
        <v>45121</v>
      </c>
      <c r="O2256" s="23" t="s">
        <v>112</v>
      </c>
      <c r="P2256" s="23">
        <v>56.825299999999999</v>
      </c>
      <c r="Q2256" s="23">
        <v>-7.0365000000000002</v>
      </c>
      <c r="R2256" s="25">
        <f t="shared" si="106"/>
        <v>286</v>
      </c>
      <c r="S2256" t="str">
        <f t="shared" si="107"/>
        <v>0</v>
      </c>
      <c r="T2256" t="str">
        <f t="shared" si="105"/>
        <v>0</v>
      </c>
    </row>
    <row r="2257" spans="1:20" hidden="1" x14ac:dyDescent="0.3">
      <c r="A2257" s="26" t="s">
        <v>7734</v>
      </c>
      <c r="B2257" s="26" t="s">
        <v>7735</v>
      </c>
      <c r="C2257" s="26" t="s">
        <v>72</v>
      </c>
      <c r="D2257" s="26">
        <v>436.26</v>
      </c>
      <c r="E2257" s="26">
        <v>928</v>
      </c>
      <c r="F2257" s="26" t="s">
        <v>47</v>
      </c>
      <c r="G2257" s="26">
        <v>53</v>
      </c>
      <c r="H2257" s="26">
        <v>26</v>
      </c>
      <c r="I2257" s="27">
        <v>45732</v>
      </c>
      <c r="J2257" s="26" t="s">
        <v>69</v>
      </c>
      <c r="K2257" s="26" t="s">
        <v>7729</v>
      </c>
      <c r="L2257" s="26">
        <v>18</v>
      </c>
      <c r="M2257" s="26" t="s">
        <v>23</v>
      </c>
      <c r="N2257" s="27">
        <v>45713</v>
      </c>
      <c r="O2257" s="26" t="s">
        <v>84</v>
      </c>
      <c r="P2257" s="26">
        <v>51.772399999999998</v>
      </c>
      <c r="Q2257" s="26">
        <v>7.0759999999999996</v>
      </c>
      <c r="R2257" s="28">
        <f t="shared" si="106"/>
        <v>19</v>
      </c>
      <c r="S2257" t="str">
        <f t="shared" si="107"/>
        <v>0</v>
      </c>
      <c r="T2257" t="str">
        <f t="shared" si="105"/>
        <v>0</v>
      </c>
    </row>
    <row r="2258" spans="1:20" hidden="1" x14ac:dyDescent="0.3">
      <c r="A2258" s="23" t="s">
        <v>3645</v>
      </c>
      <c r="B2258" s="23" t="s">
        <v>3646</v>
      </c>
      <c r="C2258" s="23" t="s">
        <v>72</v>
      </c>
      <c r="D2258" s="23">
        <v>297.87</v>
      </c>
      <c r="E2258" s="23">
        <v>816</v>
      </c>
      <c r="F2258" s="23" t="s">
        <v>47</v>
      </c>
      <c r="G2258" s="23">
        <v>21</v>
      </c>
      <c r="H2258" s="23">
        <v>2</v>
      </c>
      <c r="I2258" s="24">
        <v>45724</v>
      </c>
      <c r="J2258" s="23" t="s">
        <v>131</v>
      </c>
      <c r="K2258" s="23" t="s">
        <v>3644</v>
      </c>
      <c r="L2258" s="23">
        <v>23</v>
      </c>
      <c r="M2258" s="23" t="s">
        <v>23</v>
      </c>
      <c r="N2258" s="24">
        <v>45448</v>
      </c>
      <c r="O2258" s="23" t="s">
        <v>138</v>
      </c>
      <c r="P2258" s="23">
        <v>50.344700000000003</v>
      </c>
      <c r="Q2258" s="23">
        <v>7.8075000000000001</v>
      </c>
      <c r="R2258" s="25">
        <f t="shared" si="106"/>
        <v>276</v>
      </c>
      <c r="S2258" t="str">
        <f t="shared" si="107"/>
        <v>0</v>
      </c>
      <c r="T2258" t="str">
        <f t="shared" si="105"/>
        <v>0</v>
      </c>
    </row>
    <row r="2259" spans="1:20" hidden="1" x14ac:dyDescent="0.3">
      <c r="A2259" s="26" t="s">
        <v>5354</v>
      </c>
      <c r="B2259" s="26" t="s">
        <v>5355</v>
      </c>
      <c r="C2259" s="26" t="s">
        <v>19</v>
      </c>
      <c r="D2259" s="26">
        <v>808.85</v>
      </c>
      <c r="E2259" s="26">
        <v>424</v>
      </c>
      <c r="F2259" s="26" t="s">
        <v>20</v>
      </c>
      <c r="G2259" s="26">
        <v>92</v>
      </c>
      <c r="H2259" s="26">
        <v>21</v>
      </c>
      <c r="I2259" s="27">
        <v>45116</v>
      </c>
      <c r="J2259" s="26" t="s">
        <v>459</v>
      </c>
      <c r="K2259" s="26" t="s">
        <v>5356</v>
      </c>
      <c r="L2259" s="26">
        <v>22</v>
      </c>
      <c r="M2259" s="26" t="s">
        <v>23</v>
      </c>
      <c r="N2259" s="27">
        <v>45076</v>
      </c>
      <c r="O2259" s="26" t="s">
        <v>77</v>
      </c>
      <c r="P2259" s="26">
        <v>50.404200000000003</v>
      </c>
      <c r="Q2259" s="26">
        <v>5.8430999999999997</v>
      </c>
      <c r="R2259" s="28">
        <f t="shared" si="106"/>
        <v>40</v>
      </c>
      <c r="S2259" t="str">
        <f t="shared" si="107"/>
        <v>0</v>
      </c>
      <c r="T2259" t="str">
        <f t="shared" si="105"/>
        <v>0</v>
      </c>
    </row>
    <row r="2260" spans="1:20" x14ac:dyDescent="0.3">
      <c r="A2260" s="23" t="s">
        <v>5107</v>
      </c>
      <c r="B2260" s="23" t="s">
        <v>5108</v>
      </c>
      <c r="C2260" s="23" t="s">
        <v>36</v>
      </c>
      <c r="D2260" s="23">
        <v>479.05</v>
      </c>
      <c r="E2260" s="23">
        <v>79</v>
      </c>
      <c r="F2260" s="23" t="s">
        <v>27</v>
      </c>
      <c r="G2260" s="23">
        <v>51</v>
      </c>
      <c r="H2260" s="23">
        <v>2</v>
      </c>
      <c r="I2260" s="24">
        <v>45147</v>
      </c>
      <c r="J2260" s="23" t="s">
        <v>204</v>
      </c>
      <c r="K2260" s="23" t="s">
        <v>5109</v>
      </c>
      <c r="L2260" s="23">
        <v>27</v>
      </c>
      <c r="M2260" s="23" t="s">
        <v>23</v>
      </c>
      <c r="N2260" s="24">
        <v>45056</v>
      </c>
      <c r="O2260" s="23" t="s">
        <v>49</v>
      </c>
      <c r="P2260" s="23">
        <v>49.280700000000003</v>
      </c>
      <c r="Q2260" s="23">
        <v>15.5852</v>
      </c>
      <c r="R2260" s="25">
        <f t="shared" si="106"/>
        <v>91</v>
      </c>
      <c r="S2260" t="str">
        <f t="shared" si="107"/>
        <v>0</v>
      </c>
      <c r="T2260" t="str">
        <f t="shared" si="105"/>
        <v>0</v>
      </c>
    </row>
    <row r="2261" spans="1:20" hidden="1" x14ac:dyDescent="0.3">
      <c r="A2261" s="26" t="s">
        <v>9256</v>
      </c>
      <c r="B2261" s="26" t="s">
        <v>9257</v>
      </c>
      <c r="C2261" s="26" t="s">
        <v>55</v>
      </c>
      <c r="D2261" s="26">
        <v>489.69</v>
      </c>
      <c r="E2261" s="26">
        <v>694</v>
      </c>
      <c r="F2261" s="26" t="s">
        <v>20</v>
      </c>
      <c r="G2261" s="26">
        <v>93</v>
      </c>
      <c r="H2261" s="26">
        <v>10</v>
      </c>
      <c r="I2261" s="27">
        <v>45946</v>
      </c>
      <c r="J2261" s="26" t="s">
        <v>37</v>
      </c>
      <c r="K2261" s="26" t="s">
        <v>9253</v>
      </c>
      <c r="L2261" s="26">
        <v>12</v>
      </c>
      <c r="M2261" s="26" t="s">
        <v>23</v>
      </c>
      <c r="N2261" s="27">
        <v>45663</v>
      </c>
      <c r="O2261" s="26" t="s">
        <v>77</v>
      </c>
      <c r="P2261" s="26">
        <v>50.3279</v>
      </c>
      <c r="Q2261" s="26">
        <v>4.3852000000000002</v>
      </c>
      <c r="R2261" s="28">
        <f t="shared" si="106"/>
        <v>283</v>
      </c>
      <c r="S2261" t="str">
        <f t="shared" si="107"/>
        <v>0</v>
      </c>
      <c r="T2261" t="str">
        <f t="shared" si="105"/>
        <v>0</v>
      </c>
    </row>
    <row r="2262" spans="1:20" hidden="1" x14ac:dyDescent="0.3">
      <c r="A2262" s="23" t="s">
        <v>6776</v>
      </c>
      <c r="B2262" s="23" t="s">
        <v>6777</v>
      </c>
      <c r="C2262" s="23" t="s">
        <v>65</v>
      </c>
      <c r="D2262" s="23">
        <v>719.87</v>
      </c>
      <c r="E2262" s="23">
        <v>353</v>
      </c>
      <c r="F2262" s="23" t="s">
        <v>20</v>
      </c>
      <c r="G2262" s="23">
        <v>44</v>
      </c>
      <c r="H2262" s="23">
        <v>11</v>
      </c>
      <c r="I2262" s="24">
        <v>45540</v>
      </c>
      <c r="J2262" s="23" t="s">
        <v>58</v>
      </c>
      <c r="K2262" s="23" t="s">
        <v>6778</v>
      </c>
      <c r="L2262" s="23">
        <v>20</v>
      </c>
      <c r="M2262" s="23" t="s">
        <v>23</v>
      </c>
      <c r="N2262" s="24">
        <v>45400</v>
      </c>
      <c r="O2262" s="23" t="s">
        <v>24</v>
      </c>
      <c r="P2262" s="23">
        <v>49.302700000000002</v>
      </c>
      <c r="Q2262" s="23">
        <v>9.1439000000000004</v>
      </c>
      <c r="R2262" s="25">
        <f t="shared" si="106"/>
        <v>140</v>
      </c>
      <c r="S2262" t="str">
        <f t="shared" si="107"/>
        <v>0</v>
      </c>
      <c r="T2262" t="str">
        <f t="shared" si="105"/>
        <v>0</v>
      </c>
    </row>
    <row r="2263" spans="1:20" hidden="1" x14ac:dyDescent="0.3">
      <c r="A2263" s="26" t="s">
        <v>3854</v>
      </c>
      <c r="B2263" s="26" t="s">
        <v>3855</v>
      </c>
      <c r="C2263" s="26" t="s">
        <v>65</v>
      </c>
      <c r="D2263" s="26">
        <v>368.35</v>
      </c>
      <c r="E2263" s="26">
        <v>618</v>
      </c>
      <c r="F2263" s="26" t="s">
        <v>20</v>
      </c>
      <c r="G2263" s="26">
        <v>50</v>
      </c>
      <c r="H2263" s="26">
        <v>28</v>
      </c>
      <c r="I2263" s="27">
        <v>45344</v>
      </c>
      <c r="J2263" s="26" t="s">
        <v>93</v>
      </c>
      <c r="K2263" s="26" t="s">
        <v>3847</v>
      </c>
      <c r="L2263" s="26">
        <v>29</v>
      </c>
      <c r="M2263" s="26" t="s">
        <v>23</v>
      </c>
      <c r="N2263" s="27">
        <v>45145</v>
      </c>
      <c r="O2263" s="26" t="s">
        <v>24</v>
      </c>
      <c r="P2263" s="26">
        <v>48.537100000000002</v>
      </c>
      <c r="Q2263" s="26">
        <v>10.351100000000001</v>
      </c>
      <c r="R2263" s="28">
        <f t="shared" si="106"/>
        <v>199</v>
      </c>
      <c r="S2263" t="str">
        <f t="shared" si="107"/>
        <v>0</v>
      </c>
      <c r="T2263" t="str">
        <f t="shared" si="105"/>
        <v>0</v>
      </c>
    </row>
    <row r="2264" spans="1:20" hidden="1" x14ac:dyDescent="0.3">
      <c r="A2264" s="23" t="s">
        <v>8486</v>
      </c>
      <c r="B2264" s="23" t="s">
        <v>8487</v>
      </c>
      <c r="C2264" s="23" t="s">
        <v>36</v>
      </c>
      <c r="D2264" s="23">
        <v>359.68</v>
      </c>
      <c r="E2264" s="23">
        <v>665</v>
      </c>
      <c r="F2264" s="23" t="s">
        <v>20</v>
      </c>
      <c r="G2264" s="23">
        <v>94</v>
      </c>
      <c r="H2264" s="23">
        <v>24</v>
      </c>
      <c r="I2264" s="24">
        <v>45936</v>
      </c>
      <c r="J2264" s="23" t="s">
        <v>143</v>
      </c>
      <c r="K2264" s="23" t="s">
        <v>8481</v>
      </c>
      <c r="L2264" s="23">
        <v>47</v>
      </c>
      <c r="M2264" s="23" t="s">
        <v>23</v>
      </c>
      <c r="N2264" s="24">
        <v>45718</v>
      </c>
      <c r="O2264" s="23" t="s">
        <v>84</v>
      </c>
      <c r="P2264" s="23">
        <v>52.943399999999997</v>
      </c>
      <c r="Q2264" s="23">
        <v>5.8792999999999997</v>
      </c>
      <c r="R2264" s="25">
        <f t="shared" si="106"/>
        <v>218</v>
      </c>
      <c r="S2264" t="str">
        <f t="shared" si="107"/>
        <v>0</v>
      </c>
      <c r="T2264" t="str">
        <f t="shared" si="105"/>
        <v>0</v>
      </c>
    </row>
    <row r="2265" spans="1:20" x14ac:dyDescent="0.3">
      <c r="A2265" s="26" t="s">
        <v>116</v>
      </c>
      <c r="B2265" s="26" t="s">
        <v>117</v>
      </c>
      <c r="C2265" s="26" t="s">
        <v>72</v>
      </c>
      <c r="D2265" s="26">
        <v>759.36</v>
      </c>
      <c r="E2265" s="26">
        <v>292</v>
      </c>
      <c r="F2265" s="26" t="s">
        <v>27</v>
      </c>
      <c r="G2265" s="26">
        <v>64</v>
      </c>
      <c r="H2265" s="26">
        <v>15</v>
      </c>
      <c r="I2265" s="27">
        <v>45232</v>
      </c>
      <c r="J2265" s="26" t="s">
        <v>118</v>
      </c>
      <c r="K2265" s="26" t="s">
        <v>111</v>
      </c>
      <c r="L2265" s="26">
        <v>36</v>
      </c>
      <c r="M2265" s="26" t="s">
        <v>23</v>
      </c>
      <c r="N2265" s="27">
        <v>45085</v>
      </c>
      <c r="O2265" s="26" t="s">
        <v>77</v>
      </c>
      <c r="P2265" s="26">
        <v>49.715600000000002</v>
      </c>
      <c r="Q2265" s="26">
        <v>4.4016000000000002</v>
      </c>
      <c r="R2265" s="28">
        <f t="shared" si="106"/>
        <v>147</v>
      </c>
      <c r="S2265" t="str">
        <f t="shared" si="107"/>
        <v>0</v>
      </c>
      <c r="T2265" t="str">
        <f t="shared" si="105"/>
        <v>0</v>
      </c>
    </row>
    <row r="2266" spans="1:20" hidden="1" x14ac:dyDescent="0.3">
      <c r="A2266" s="23" t="s">
        <v>164</v>
      </c>
      <c r="B2266" s="23" t="s">
        <v>165</v>
      </c>
      <c r="C2266" s="23" t="s">
        <v>65</v>
      </c>
      <c r="D2266" s="23">
        <v>782.24</v>
      </c>
      <c r="E2266" s="23">
        <v>716</v>
      </c>
      <c r="F2266" s="23" t="s">
        <v>47</v>
      </c>
      <c r="G2266" s="23">
        <v>22</v>
      </c>
      <c r="H2266" s="23">
        <v>3</v>
      </c>
      <c r="I2266" s="24">
        <v>45683</v>
      </c>
      <c r="J2266" s="23" t="s">
        <v>134</v>
      </c>
      <c r="K2266" s="23" t="s">
        <v>155</v>
      </c>
      <c r="L2266" s="23">
        <v>23</v>
      </c>
      <c r="M2266" s="23" t="s">
        <v>23</v>
      </c>
      <c r="N2266" s="24">
        <v>45525</v>
      </c>
      <c r="O2266" s="23" t="s">
        <v>44</v>
      </c>
      <c r="P2266" s="23">
        <v>43.9253</v>
      </c>
      <c r="Q2266" s="23">
        <v>12.905799999999999</v>
      </c>
      <c r="R2266" s="25">
        <f t="shared" si="106"/>
        <v>158</v>
      </c>
      <c r="S2266" t="str">
        <f t="shared" si="107"/>
        <v>0</v>
      </c>
      <c r="T2266" t="str">
        <f t="shared" si="105"/>
        <v>0</v>
      </c>
    </row>
    <row r="2267" spans="1:20" x14ac:dyDescent="0.3">
      <c r="A2267" s="26" t="s">
        <v>6704</v>
      </c>
      <c r="B2267" s="26" t="s">
        <v>6705</v>
      </c>
      <c r="C2267" s="26" t="s">
        <v>42</v>
      </c>
      <c r="D2267" s="26">
        <v>24.25</v>
      </c>
      <c r="E2267" s="26">
        <v>115</v>
      </c>
      <c r="F2267" s="26" t="s">
        <v>27</v>
      </c>
      <c r="G2267" s="26">
        <v>48</v>
      </c>
      <c r="H2267" s="26">
        <v>14</v>
      </c>
      <c r="I2267" s="27">
        <v>45474</v>
      </c>
      <c r="J2267" s="26" t="s">
        <v>148</v>
      </c>
      <c r="K2267" s="26" t="s">
        <v>6706</v>
      </c>
      <c r="L2267" s="26">
        <v>22</v>
      </c>
      <c r="M2267" s="26" t="s">
        <v>38</v>
      </c>
      <c r="N2267" s="27">
        <v>45321</v>
      </c>
      <c r="O2267" s="26" t="s">
        <v>112</v>
      </c>
      <c r="P2267" s="26">
        <v>53.346699999999998</v>
      </c>
      <c r="Q2267" s="26">
        <v>-1.9809000000000001</v>
      </c>
      <c r="R2267" s="28">
        <f t="shared" si="106"/>
        <v>153</v>
      </c>
      <c r="S2267" t="str">
        <f t="shared" si="107"/>
        <v>0</v>
      </c>
      <c r="T2267" t="str">
        <f t="shared" si="105"/>
        <v>0</v>
      </c>
    </row>
    <row r="2268" spans="1:20" hidden="1" x14ac:dyDescent="0.3">
      <c r="A2268" s="23" t="s">
        <v>94</v>
      </c>
      <c r="B2268" s="23" t="s">
        <v>95</v>
      </c>
      <c r="C2268" s="23" t="s">
        <v>19</v>
      </c>
      <c r="D2268" s="23">
        <v>152.35</v>
      </c>
      <c r="E2268" s="23">
        <v>528</v>
      </c>
      <c r="F2268" s="23" t="s">
        <v>20</v>
      </c>
      <c r="G2268" s="23">
        <v>98</v>
      </c>
      <c r="H2268" s="23">
        <v>18</v>
      </c>
      <c r="I2268" s="24">
        <v>45763</v>
      </c>
      <c r="J2268" s="23" t="s">
        <v>58</v>
      </c>
      <c r="K2268" s="23" t="s">
        <v>83</v>
      </c>
      <c r="L2268" s="23">
        <v>36</v>
      </c>
      <c r="M2268" s="23" t="s">
        <v>23</v>
      </c>
      <c r="N2268" s="24">
        <v>45405</v>
      </c>
      <c r="O2268" s="23" t="s">
        <v>24</v>
      </c>
      <c r="P2268" s="23">
        <v>54.661700000000003</v>
      </c>
      <c r="Q2268" s="23">
        <v>6.7637</v>
      </c>
      <c r="R2268" s="25">
        <f t="shared" si="106"/>
        <v>358</v>
      </c>
      <c r="S2268" t="str">
        <f t="shared" si="107"/>
        <v>0</v>
      </c>
      <c r="T2268" t="str">
        <f t="shared" si="105"/>
        <v>0</v>
      </c>
    </row>
    <row r="2269" spans="1:20" hidden="1" x14ac:dyDescent="0.3">
      <c r="A2269" s="26" t="s">
        <v>10568</v>
      </c>
      <c r="B2269" s="26" t="s">
        <v>10569</v>
      </c>
      <c r="C2269" s="26" t="s">
        <v>65</v>
      </c>
      <c r="D2269" s="26">
        <v>220.97</v>
      </c>
      <c r="E2269" s="26">
        <v>479</v>
      </c>
      <c r="F2269" s="26" t="s">
        <v>20</v>
      </c>
      <c r="G2269" s="26">
        <v>75</v>
      </c>
      <c r="H2269" s="26">
        <v>19</v>
      </c>
      <c r="I2269" s="27">
        <v>45546</v>
      </c>
      <c r="J2269" s="26" t="s">
        <v>118</v>
      </c>
      <c r="K2269" s="26" t="s">
        <v>10570</v>
      </c>
      <c r="L2269" s="26">
        <v>44</v>
      </c>
      <c r="M2269" s="26" t="s">
        <v>23</v>
      </c>
      <c r="N2269" s="27">
        <v>45383</v>
      </c>
      <c r="O2269" s="26" t="s">
        <v>84</v>
      </c>
      <c r="P2269" s="26">
        <v>51.853000000000002</v>
      </c>
      <c r="Q2269" s="26">
        <v>4.8857999999999997</v>
      </c>
      <c r="R2269" s="28">
        <f t="shared" si="106"/>
        <v>163</v>
      </c>
      <c r="S2269" t="str">
        <f t="shared" si="107"/>
        <v>0</v>
      </c>
      <c r="T2269" t="str">
        <f t="shared" si="105"/>
        <v>0</v>
      </c>
    </row>
    <row r="2270" spans="1:20" x14ac:dyDescent="0.3">
      <c r="A2270" s="23" t="s">
        <v>4042</v>
      </c>
      <c r="B2270" s="23" t="s">
        <v>4043</v>
      </c>
      <c r="C2270" s="23" t="s">
        <v>32</v>
      </c>
      <c r="D2270" s="23">
        <v>358.08</v>
      </c>
      <c r="E2270" s="23">
        <v>287</v>
      </c>
      <c r="F2270" s="23" t="s">
        <v>27</v>
      </c>
      <c r="G2270" s="23">
        <v>44</v>
      </c>
      <c r="H2270" s="23">
        <v>19</v>
      </c>
      <c r="I2270" s="24">
        <v>45961</v>
      </c>
      <c r="J2270" s="23" t="s">
        <v>123</v>
      </c>
      <c r="K2270" s="23" t="s">
        <v>4041</v>
      </c>
      <c r="L2270" s="23">
        <v>19</v>
      </c>
      <c r="M2270" s="23" t="s">
        <v>23</v>
      </c>
      <c r="N2270" s="24">
        <v>45634</v>
      </c>
      <c r="O2270" s="23" t="s">
        <v>112</v>
      </c>
      <c r="P2270" s="23">
        <v>54.9773</v>
      </c>
      <c r="Q2270" s="23">
        <v>-6.6783000000000001</v>
      </c>
      <c r="R2270" s="25">
        <f t="shared" si="106"/>
        <v>327</v>
      </c>
      <c r="S2270" t="str">
        <f t="shared" si="107"/>
        <v>0</v>
      </c>
      <c r="T2270" t="str">
        <f t="shared" si="105"/>
        <v>0</v>
      </c>
    </row>
    <row r="2271" spans="1:20" hidden="1" x14ac:dyDescent="0.3">
      <c r="A2271" s="26" t="s">
        <v>6769</v>
      </c>
      <c r="B2271" s="26" t="s">
        <v>6770</v>
      </c>
      <c r="C2271" s="26" t="s">
        <v>32</v>
      </c>
      <c r="D2271" s="26">
        <v>298.52999999999997</v>
      </c>
      <c r="E2271" s="26">
        <v>667</v>
      </c>
      <c r="F2271" s="26" t="s">
        <v>20</v>
      </c>
      <c r="G2271" s="26">
        <v>81</v>
      </c>
      <c r="H2271" s="26">
        <v>1</v>
      </c>
      <c r="I2271" s="27">
        <v>45563</v>
      </c>
      <c r="J2271" s="26" t="s">
        <v>143</v>
      </c>
      <c r="K2271" s="26" t="s">
        <v>6771</v>
      </c>
      <c r="L2271" s="26">
        <v>25</v>
      </c>
      <c r="M2271" s="26" t="s">
        <v>23</v>
      </c>
      <c r="N2271" s="27">
        <v>45408</v>
      </c>
      <c r="O2271" s="26" t="s">
        <v>77</v>
      </c>
      <c r="P2271" s="26">
        <v>49.853299999999997</v>
      </c>
      <c r="Q2271" s="26">
        <v>3.6128999999999998</v>
      </c>
      <c r="R2271" s="28">
        <f t="shared" si="106"/>
        <v>155</v>
      </c>
      <c r="S2271" t="str">
        <f t="shared" si="107"/>
        <v>0</v>
      </c>
      <c r="T2271" t="str">
        <f t="shared" si="105"/>
        <v>0</v>
      </c>
    </row>
    <row r="2272" spans="1:20" hidden="1" x14ac:dyDescent="0.3">
      <c r="A2272" s="23" t="s">
        <v>7913</v>
      </c>
      <c r="B2272" s="23" t="s">
        <v>7914</v>
      </c>
      <c r="C2272" s="23" t="s">
        <v>72</v>
      </c>
      <c r="D2272" s="23">
        <v>671.83</v>
      </c>
      <c r="E2272" s="23">
        <v>476</v>
      </c>
      <c r="F2272" s="23" t="s">
        <v>20</v>
      </c>
      <c r="G2272" s="23">
        <v>42</v>
      </c>
      <c r="H2272" s="23">
        <v>19</v>
      </c>
      <c r="I2272" s="24">
        <v>46078</v>
      </c>
      <c r="J2272" s="23" t="s">
        <v>104</v>
      </c>
      <c r="K2272" s="23" t="s">
        <v>7912</v>
      </c>
      <c r="L2272" s="23">
        <v>15</v>
      </c>
      <c r="M2272" s="23" t="s">
        <v>23</v>
      </c>
      <c r="N2272" s="24">
        <v>45725</v>
      </c>
      <c r="O2272" s="23" t="s">
        <v>77</v>
      </c>
      <c r="P2272" s="23">
        <v>51.411700000000003</v>
      </c>
      <c r="Q2272" s="23">
        <v>5.3630000000000004</v>
      </c>
      <c r="R2272" s="25">
        <f t="shared" si="106"/>
        <v>353</v>
      </c>
      <c r="S2272" t="str">
        <f t="shared" si="107"/>
        <v>0</v>
      </c>
      <c r="T2272" t="str">
        <f t="shared" si="105"/>
        <v>0</v>
      </c>
    </row>
    <row r="2273" spans="1:20" hidden="1" x14ac:dyDescent="0.3">
      <c r="A2273" s="26" t="s">
        <v>3312</v>
      </c>
      <c r="B2273" s="26" t="s">
        <v>3313</v>
      </c>
      <c r="C2273" s="26" t="s">
        <v>72</v>
      </c>
      <c r="D2273" s="26">
        <v>829.85</v>
      </c>
      <c r="E2273" s="26">
        <v>24</v>
      </c>
      <c r="F2273" s="26" t="s">
        <v>27</v>
      </c>
      <c r="G2273" s="26">
        <v>98</v>
      </c>
      <c r="H2273" s="26">
        <v>3</v>
      </c>
      <c r="I2273" s="27">
        <v>45686</v>
      </c>
      <c r="J2273" s="26" t="s">
        <v>154</v>
      </c>
      <c r="K2273" s="26" t="s">
        <v>3311</v>
      </c>
      <c r="L2273" s="26">
        <v>33</v>
      </c>
      <c r="M2273" s="26" t="s">
        <v>23</v>
      </c>
      <c r="N2273" s="27">
        <v>45552</v>
      </c>
      <c r="O2273" s="26" t="s">
        <v>39</v>
      </c>
      <c r="P2273" s="26">
        <v>64.431399999999996</v>
      </c>
      <c r="Q2273" s="26">
        <v>21.802099999999999</v>
      </c>
      <c r="R2273" s="28">
        <f t="shared" si="106"/>
        <v>134</v>
      </c>
      <c r="S2273" t="str">
        <f t="shared" si="107"/>
        <v>1</v>
      </c>
      <c r="T2273" t="str">
        <f t="shared" si="105"/>
        <v>1</v>
      </c>
    </row>
    <row r="2274" spans="1:20" hidden="1" x14ac:dyDescent="0.3">
      <c r="A2274" s="23" t="s">
        <v>10318</v>
      </c>
      <c r="B2274" s="23" t="s">
        <v>10319</v>
      </c>
      <c r="C2274" s="23" t="s">
        <v>42</v>
      </c>
      <c r="D2274" s="23">
        <v>200.17</v>
      </c>
      <c r="E2274" s="23">
        <v>430</v>
      </c>
      <c r="F2274" s="23" t="s">
        <v>20</v>
      </c>
      <c r="G2274" s="23">
        <v>94</v>
      </c>
      <c r="H2274" s="23">
        <v>20</v>
      </c>
      <c r="I2274" s="24">
        <v>46062</v>
      </c>
      <c r="J2274" s="23" t="s">
        <v>185</v>
      </c>
      <c r="K2274" s="23" t="s">
        <v>10315</v>
      </c>
      <c r="L2274" s="23">
        <v>36</v>
      </c>
      <c r="M2274" s="23" t="s">
        <v>23</v>
      </c>
      <c r="N2274" s="24">
        <v>45729</v>
      </c>
      <c r="O2274" s="23" t="s">
        <v>84</v>
      </c>
      <c r="P2274" s="23">
        <v>51.144500000000001</v>
      </c>
      <c r="Q2274" s="23">
        <v>6.6513999999999998</v>
      </c>
      <c r="R2274" s="25">
        <f t="shared" si="106"/>
        <v>333</v>
      </c>
      <c r="S2274" t="str">
        <f t="shared" si="107"/>
        <v>0</v>
      </c>
      <c r="T2274" t="str">
        <f t="shared" si="105"/>
        <v>0</v>
      </c>
    </row>
    <row r="2275" spans="1:20" x14ac:dyDescent="0.3">
      <c r="A2275" s="26" t="s">
        <v>5556</v>
      </c>
      <c r="B2275" s="26" t="s">
        <v>5557</v>
      </c>
      <c r="C2275" s="26" t="s">
        <v>19</v>
      </c>
      <c r="D2275" s="26">
        <v>567.35</v>
      </c>
      <c r="E2275" s="26">
        <v>277</v>
      </c>
      <c r="F2275" s="26" t="s">
        <v>27</v>
      </c>
      <c r="G2275" s="26">
        <v>45</v>
      </c>
      <c r="H2275" s="26">
        <v>29</v>
      </c>
      <c r="I2275" s="27">
        <v>45660</v>
      </c>
      <c r="J2275" s="26" t="s">
        <v>37</v>
      </c>
      <c r="K2275" s="26" t="s">
        <v>5558</v>
      </c>
      <c r="L2275" s="26">
        <v>10</v>
      </c>
      <c r="M2275" s="26" t="s">
        <v>23</v>
      </c>
      <c r="N2275" s="27">
        <v>45402</v>
      </c>
      <c r="O2275" s="26" t="s">
        <v>24</v>
      </c>
      <c r="P2275" s="26">
        <v>51.820700000000002</v>
      </c>
      <c r="Q2275" s="26">
        <v>8.9514999999999993</v>
      </c>
      <c r="R2275" s="28">
        <f t="shared" si="106"/>
        <v>258</v>
      </c>
      <c r="S2275" t="str">
        <f t="shared" si="107"/>
        <v>0</v>
      </c>
      <c r="T2275" t="str">
        <f t="shared" si="105"/>
        <v>0</v>
      </c>
    </row>
    <row r="2276" spans="1:20" hidden="1" x14ac:dyDescent="0.3">
      <c r="A2276" s="23" t="s">
        <v>7379</v>
      </c>
      <c r="B2276" s="23" t="s">
        <v>7380</v>
      </c>
      <c r="C2276" s="23" t="s">
        <v>42</v>
      </c>
      <c r="D2276" s="23">
        <v>374.14</v>
      </c>
      <c r="E2276" s="23">
        <v>986</v>
      </c>
      <c r="F2276" s="23" t="s">
        <v>47</v>
      </c>
      <c r="G2276" s="23">
        <v>22</v>
      </c>
      <c r="H2276" s="23">
        <v>8</v>
      </c>
      <c r="I2276" s="24">
        <v>45575</v>
      </c>
      <c r="J2276" s="23" t="s">
        <v>48</v>
      </c>
      <c r="K2276" s="23" t="s">
        <v>7372</v>
      </c>
      <c r="L2276" s="23">
        <v>23</v>
      </c>
      <c r="M2276" s="23" t="s">
        <v>23</v>
      </c>
      <c r="N2276" s="24">
        <v>45524</v>
      </c>
      <c r="O2276" s="23" t="s">
        <v>44</v>
      </c>
      <c r="P2276" s="23">
        <v>45.166499999999999</v>
      </c>
      <c r="Q2276" s="23">
        <v>16.150500000000001</v>
      </c>
      <c r="R2276" s="25">
        <f t="shared" si="106"/>
        <v>51</v>
      </c>
      <c r="S2276" t="str">
        <f t="shared" si="107"/>
        <v>0</v>
      </c>
      <c r="T2276" t="str">
        <f t="shared" si="105"/>
        <v>0</v>
      </c>
    </row>
    <row r="2277" spans="1:20" hidden="1" x14ac:dyDescent="0.3">
      <c r="A2277" s="26" t="s">
        <v>3629</v>
      </c>
      <c r="B2277" s="26" t="s">
        <v>3630</v>
      </c>
      <c r="C2277" s="26" t="s">
        <v>19</v>
      </c>
      <c r="D2277" s="26">
        <v>510.72</v>
      </c>
      <c r="E2277" s="26">
        <v>316</v>
      </c>
      <c r="F2277" s="26" t="s">
        <v>20</v>
      </c>
      <c r="G2277" s="26">
        <v>65</v>
      </c>
      <c r="H2277" s="26">
        <v>25</v>
      </c>
      <c r="I2277" s="27">
        <v>45437</v>
      </c>
      <c r="J2277" s="26" t="s">
        <v>131</v>
      </c>
      <c r="K2277" s="26" t="s">
        <v>3624</v>
      </c>
      <c r="L2277" s="26">
        <v>20</v>
      </c>
      <c r="M2277" s="26" t="s">
        <v>23</v>
      </c>
      <c r="N2277" s="27">
        <v>45290</v>
      </c>
      <c r="O2277" s="26" t="s">
        <v>77</v>
      </c>
      <c r="P2277" s="26">
        <v>51.191400000000002</v>
      </c>
      <c r="Q2277" s="26">
        <v>2.9504999999999999</v>
      </c>
      <c r="R2277" s="28">
        <f t="shared" si="106"/>
        <v>147</v>
      </c>
      <c r="S2277" t="str">
        <f t="shared" si="107"/>
        <v>0</v>
      </c>
      <c r="T2277" t="str">
        <f t="shared" si="105"/>
        <v>0</v>
      </c>
    </row>
    <row r="2278" spans="1:20" hidden="1" x14ac:dyDescent="0.3">
      <c r="A2278" s="23" t="s">
        <v>9375</v>
      </c>
      <c r="B2278" s="23" t="s">
        <v>9376</v>
      </c>
      <c r="C2278" s="23" t="s">
        <v>19</v>
      </c>
      <c r="D2278" s="23">
        <v>624.54999999999995</v>
      </c>
      <c r="E2278" s="23">
        <v>637</v>
      </c>
      <c r="F2278" s="23" t="s">
        <v>20</v>
      </c>
      <c r="G2278" s="23">
        <v>55</v>
      </c>
      <c r="H2278" s="23">
        <v>17</v>
      </c>
      <c r="I2278" s="24">
        <v>45486</v>
      </c>
      <c r="J2278" s="23" t="s">
        <v>58</v>
      </c>
      <c r="K2278" s="23" t="s">
        <v>9372</v>
      </c>
      <c r="L2278" s="23">
        <v>16</v>
      </c>
      <c r="M2278" s="23" t="s">
        <v>38</v>
      </c>
      <c r="N2278" s="24">
        <v>45358</v>
      </c>
      <c r="O2278" s="23" t="s">
        <v>44</v>
      </c>
      <c r="P2278" s="23">
        <v>46.778300000000002</v>
      </c>
      <c r="Q2278" s="23">
        <v>18.019600000000001</v>
      </c>
      <c r="R2278" s="25">
        <f t="shared" si="106"/>
        <v>128</v>
      </c>
      <c r="S2278" t="str">
        <f t="shared" si="107"/>
        <v>0</v>
      </c>
      <c r="T2278" t="str">
        <f t="shared" si="105"/>
        <v>0</v>
      </c>
    </row>
    <row r="2279" spans="1:20" hidden="1" x14ac:dyDescent="0.3">
      <c r="A2279" s="26" t="s">
        <v>3787</v>
      </c>
      <c r="B2279" s="26" t="s">
        <v>3788</v>
      </c>
      <c r="C2279" s="26" t="s">
        <v>72</v>
      </c>
      <c r="D2279" s="26">
        <v>894.66</v>
      </c>
      <c r="E2279" s="26">
        <v>811</v>
      </c>
      <c r="F2279" s="26" t="s">
        <v>47</v>
      </c>
      <c r="G2279" s="26">
        <v>82</v>
      </c>
      <c r="H2279" s="26">
        <v>1</v>
      </c>
      <c r="I2279" s="27">
        <v>45507</v>
      </c>
      <c r="J2279" s="26" t="s">
        <v>204</v>
      </c>
      <c r="K2279" s="26" t="s">
        <v>3784</v>
      </c>
      <c r="L2279" s="26">
        <v>19</v>
      </c>
      <c r="M2279" s="26" t="s">
        <v>23</v>
      </c>
      <c r="N2279" s="27">
        <v>45249</v>
      </c>
      <c r="O2279" s="26" t="s">
        <v>77</v>
      </c>
      <c r="P2279" s="26">
        <v>50.2149</v>
      </c>
      <c r="Q2279" s="26">
        <v>2.7570000000000001</v>
      </c>
      <c r="R2279" s="28">
        <f t="shared" si="106"/>
        <v>258</v>
      </c>
      <c r="S2279" t="str">
        <f t="shared" si="107"/>
        <v>0</v>
      </c>
      <c r="T2279" t="str">
        <f t="shared" si="105"/>
        <v>0</v>
      </c>
    </row>
    <row r="2280" spans="1:20" hidden="1" x14ac:dyDescent="0.3">
      <c r="A2280" s="23" t="s">
        <v>771</v>
      </c>
      <c r="B2280" s="23" t="s">
        <v>772</v>
      </c>
      <c r="C2280" s="23" t="s">
        <v>65</v>
      </c>
      <c r="D2280" s="23">
        <v>200.37</v>
      </c>
      <c r="E2280" s="23">
        <v>357</v>
      </c>
      <c r="F2280" s="23" t="s">
        <v>20</v>
      </c>
      <c r="G2280" s="23">
        <v>55</v>
      </c>
      <c r="H2280" s="23">
        <v>6</v>
      </c>
      <c r="I2280" s="24">
        <v>45838</v>
      </c>
      <c r="J2280" s="23" t="s">
        <v>73</v>
      </c>
      <c r="K2280" s="23" t="s">
        <v>768</v>
      </c>
      <c r="L2280" s="23">
        <v>15</v>
      </c>
      <c r="M2280" s="23" t="s">
        <v>38</v>
      </c>
      <c r="N2280" s="24">
        <v>45684</v>
      </c>
      <c r="O2280" s="23" t="s">
        <v>24</v>
      </c>
      <c r="P2280" s="23">
        <v>48.569600000000001</v>
      </c>
      <c r="Q2280" s="23">
        <v>14.934799999999999</v>
      </c>
      <c r="R2280" s="25">
        <f t="shared" si="106"/>
        <v>154</v>
      </c>
      <c r="S2280" t="str">
        <f t="shared" si="107"/>
        <v>0</v>
      </c>
      <c r="T2280" t="str">
        <f t="shared" si="105"/>
        <v>0</v>
      </c>
    </row>
    <row r="2281" spans="1:20" x14ac:dyDescent="0.3">
      <c r="A2281" s="26" t="s">
        <v>10461</v>
      </c>
      <c r="B2281" s="26" t="s">
        <v>10462</v>
      </c>
      <c r="C2281" s="26" t="s">
        <v>32</v>
      </c>
      <c r="D2281" s="26">
        <v>96.14</v>
      </c>
      <c r="E2281" s="26">
        <v>275</v>
      </c>
      <c r="F2281" s="26" t="s">
        <v>27</v>
      </c>
      <c r="G2281" s="26">
        <v>53</v>
      </c>
      <c r="H2281" s="26">
        <v>17</v>
      </c>
      <c r="I2281" s="27">
        <v>45429</v>
      </c>
      <c r="J2281" s="26" t="s">
        <v>163</v>
      </c>
      <c r="K2281" s="26" t="s">
        <v>10458</v>
      </c>
      <c r="L2281" s="26">
        <v>43</v>
      </c>
      <c r="M2281" s="26" t="s">
        <v>23</v>
      </c>
      <c r="N2281" s="27">
        <v>45153</v>
      </c>
      <c r="O2281" s="26" t="s">
        <v>112</v>
      </c>
      <c r="P2281" s="26">
        <v>54.854500000000002</v>
      </c>
      <c r="Q2281" s="26">
        <v>-4.6337999999999999</v>
      </c>
      <c r="R2281" s="28">
        <f t="shared" si="106"/>
        <v>276</v>
      </c>
      <c r="S2281" t="str">
        <f t="shared" si="107"/>
        <v>0</v>
      </c>
      <c r="T2281" t="str">
        <f t="shared" si="105"/>
        <v>0</v>
      </c>
    </row>
    <row r="2282" spans="1:20" hidden="1" x14ac:dyDescent="0.3">
      <c r="A2282" s="23" t="s">
        <v>4705</v>
      </c>
      <c r="B2282" s="23" t="s">
        <v>4706</v>
      </c>
      <c r="C2282" s="23" t="s">
        <v>36</v>
      </c>
      <c r="D2282" s="23">
        <v>630.94000000000005</v>
      </c>
      <c r="E2282" s="23">
        <v>876</v>
      </c>
      <c r="F2282" s="23" t="s">
        <v>47</v>
      </c>
      <c r="G2282" s="23">
        <v>55</v>
      </c>
      <c r="H2282" s="23">
        <v>28</v>
      </c>
      <c r="I2282" s="24">
        <v>45559</v>
      </c>
      <c r="J2282" s="23" t="s">
        <v>118</v>
      </c>
      <c r="K2282" s="23" t="s">
        <v>4700</v>
      </c>
      <c r="L2282" s="23">
        <v>14</v>
      </c>
      <c r="M2282" s="23" t="s">
        <v>38</v>
      </c>
      <c r="N2282" s="24">
        <v>45425</v>
      </c>
      <c r="O2282" s="23" t="s">
        <v>29</v>
      </c>
      <c r="P2282" s="23">
        <v>38.247999999999998</v>
      </c>
      <c r="Q2282" s="23">
        <v>-6.0618999999999996</v>
      </c>
      <c r="R2282" s="25">
        <f t="shared" si="106"/>
        <v>134</v>
      </c>
      <c r="S2282" t="str">
        <f t="shared" si="107"/>
        <v>0</v>
      </c>
      <c r="T2282" t="str">
        <f t="shared" si="105"/>
        <v>0</v>
      </c>
    </row>
    <row r="2283" spans="1:20" hidden="1" x14ac:dyDescent="0.3">
      <c r="A2283" s="26" t="s">
        <v>5891</v>
      </c>
      <c r="B2283" s="26" t="s">
        <v>5892</v>
      </c>
      <c r="C2283" s="26" t="s">
        <v>65</v>
      </c>
      <c r="D2283" s="26">
        <v>400.19</v>
      </c>
      <c r="E2283" s="26">
        <v>689</v>
      </c>
      <c r="F2283" s="26" t="s">
        <v>20</v>
      </c>
      <c r="G2283" s="26">
        <v>83</v>
      </c>
      <c r="H2283" s="26">
        <v>21</v>
      </c>
      <c r="I2283" s="27">
        <v>45678</v>
      </c>
      <c r="J2283" s="26" t="s">
        <v>224</v>
      </c>
      <c r="K2283" s="26" t="s">
        <v>5886</v>
      </c>
      <c r="L2283" s="26">
        <v>41</v>
      </c>
      <c r="M2283" s="26" t="s">
        <v>23</v>
      </c>
      <c r="N2283" s="27">
        <v>45515</v>
      </c>
      <c r="O2283" s="26" t="s">
        <v>112</v>
      </c>
      <c r="P2283" s="26">
        <v>55.744500000000002</v>
      </c>
      <c r="Q2283" s="26">
        <v>-4.0061</v>
      </c>
      <c r="R2283" s="28">
        <f t="shared" si="106"/>
        <v>163</v>
      </c>
      <c r="S2283" t="str">
        <f t="shared" si="107"/>
        <v>0</v>
      </c>
      <c r="T2283" t="str">
        <f t="shared" si="105"/>
        <v>0</v>
      </c>
    </row>
    <row r="2284" spans="1:20" hidden="1" x14ac:dyDescent="0.3">
      <c r="A2284" s="23" t="s">
        <v>6429</v>
      </c>
      <c r="B2284" s="23" t="s">
        <v>6430</v>
      </c>
      <c r="C2284" s="23" t="s">
        <v>72</v>
      </c>
      <c r="D2284" s="23">
        <v>171.27</v>
      </c>
      <c r="E2284" s="23">
        <v>343</v>
      </c>
      <c r="F2284" s="23" t="s">
        <v>20</v>
      </c>
      <c r="G2284" s="23">
        <v>78</v>
      </c>
      <c r="H2284" s="23">
        <v>28</v>
      </c>
      <c r="I2284" s="24">
        <v>45144</v>
      </c>
      <c r="J2284" s="23" t="s">
        <v>28</v>
      </c>
      <c r="K2284" s="23" t="s">
        <v>6426</v>
      </c>
      <c r="L2284" s="23">
        <v>28</v>
      </c>
      <c r="M2284" s="23" t="s">
        <v>23</v>
      </c>
      <c r="N2284" s="24">
        <v>45087</v>
      </c>
      <c r="O2284" s="23" t="s">
        <v>77</v>
      </c>
      <c r="P2284" s="23">
        <v>51.430799999999998</v>
      </c>
      <c r="Q2284" s="23">
        <v>5.1669999999999998</v>
      </c>
      <c r="R2284" s="25">
        <f t="shared" si="106"/>
        <v>57</v>
      </c>
      <c r="S2284" t="str">
        <f t="shared" si="107"/>
        <v>0</v>
      </c>
      <c r="T2284" t="str">
        <f t="shared" si="105"/>
        <v>0</v>
      </c>
    </row>
    <row r="2285" spans="1:20" hidden="1" x14ac:dyDescent="0.3">
      <c r="A2285" s="26" t="s">
        <v>9500</v>
      </c>
      <c r="B2285" s="26" t="s">
        <v>9501</v>
      </c>
      <c r="C2285" s="26" t="s">
        <v>55</v>
      </c>
      <c r="D2285" s="26">
        <v>125.92</v>
      </c>
      <c r="E2285" s="26">
        <v>430</v>
      </c>
      <c r="F2285" s="26" t="s">
        <v>20</v>
      </c>
      <c r="G2285" s="26">
        <v>40</v>
      </c>
      <c r="H2285" s="26">
        <v>1</v>
      </c>
      <c r="I2285" s="27">
        <v>45410</v>
      </c>
      <c r="J2285" s="26" t="s">
        <v>210</v>
      </c>
      <c r="K2285" s="26" t="s">
        <v>9493</v>
      </c>
      <c r="L2285" s="26">
        <v>40</v>
      </c>
      <c r="M2285" s="26" t="s">
        <v>23</v>
      </c>
      <c r="N2285" s="27">
        <v>45233</v>
      </c>
      <c r="O2285" s="26" t="s">
        <v>90</v>
      </c>
      <c r="P2285" s="26">
        <v>48.459299999999999</v>
      </c>
      <c r="Q2285" s="26">
        <v>11.754099999999999</v>
      </c>
      <c r="R2285" s="28">
        <f t="shared" si="106"/>
        <v>177</v>
      </c>
      <c r="S2285" t="str">
        <f t="shared" si="107"/>
        <v>0</v>
      </c>
      <c r="T2285" t="str">
        <f t="shared" si="105"/>
        <v>0</v>
      </c>
    </row>
    <row r="2286" spans="1:20" hidden="1" x14ac:dyDescent="0.3">
      <c r="A2286" s="23" t="s">
        <v>8282</v>
      </c>
      <c r="B2286" s="23" t="s">
        <v>8283</v>
      </c>
      <c r="C2286" s="23" t="s">
        <v>42</v>
      </c>
      <c r="D2286" s="23">
        <v>563.32000000000005</v>
      </c>
      <c r="E2286" s="23">
        <v>558</v>
      </c>
      <c r="F2286" s="23" t="s">
        <v>20</v>
      </c>
      <c r="G2286" s="23">
        <v>33</v>
      </c>
      <c r="H2286" s="23">
        <v>13</v>
      </c>
      <c r="I2286" s="24">
        <v>45769</v>
      </c>
      <c r="J2286" s="23" t="s">
        <v>66</v>
      </c>
      <c r="K2286" s="23" t="s">
        <v>8281</v>
      </c>
      <c r="L2286" s="23">
        <v>5</v>
      </c>
      <c r="M2286" s="23" t="s">
        <v>23</v>
      </c>
      <c r="N2286" s="24">
        <v>45620</v>
      </c>
      <c r="O2286" s="23" t="s">
        <v>29</v>
      </c>
      <c r="P2286" s="23">
        <v>36.617699999999999</v>
      </c>
      <c r="Q2286" s="23">
        <v>-3.1534</v>
      </c>
      <c r="R2286" s="25">
        <f t="shared" si="106"/>
        <v>149</v>
      </c>
      <c r="S2286" t="str">
        <f t="shared" si="107"/>
        <v>0</v>
      </c>
      <c r="T2286" t="str">
        <f t="shared" si="105"/>
        <v>0</v>
      </c>
    </row>
    <row r="2287" spans="1:20" hidden="1" x14ac:dyDescent="0.3">
      <c r="A2287" s="26" t="s">
        <v>3531</v>
      </c>
      <c r="B2287" s="26" t="s">
        <v>3532</v>
      </c>
      <c r="C2287" s="26" t="s">
        <v>72</v>
      </c>
      <c r="D2287" s="26">
        <v>307.47000000000003</v>
      </c>
      <c r="E2287" s="26">
        <v>711</v>
      </c>
      <c r="F2287" s="26" t="s">
        <v>47</v>
      </c>
      <c r="G2287" s="26">
        <v>41</v>
      </c>
      <c r="H2287" s="26">
        <v>24</v>
      </c>
      <c r="I2287" s="27">
        <v>45617</v>
      </c>
      <c r="J2287" s="26" t="s">
        <v>66</v>
      </c>
      <c r="K2287" s="26" t="s">
        <v>3528</v>
      </c>
      <c r="L2287" s="26">
        <v>21</v>
      </c>
      <c r="M2287" s="26" t="s">
        <v>23</v>
      </c>
      <c r="N2287" s="27">
        <v>45494</v>
      </c>
      <c r="O2287" s="26" t="s">
        <v>29</v>
      </c>
      <c r="P2287" s="26">
        <v>38.453699999999998</v>
      </c>
      <c r="Q2287" s="26">
        <v>-6.7538</v>
      </c>
      <c r="R2287" s="28">
        <f t="shared" si="106"/>
        <v>123</v>
      </c>
      <c r="S2287" t="str">
        <f t="shared" si="107"/>
        <v>0</v>
      </c>
      <c r="T2287" t="str">
        <f t="shared" si="105"/>
        <v>0</v>
      </c>
    </row>
    <row r="2288" spans="1:20" hidden="1" x14ac:dyDescent="0.3">
      <c r="A2288" s="23" t="s">
        <v>9064</v>
      </c>
      <c r="B2288" s="23" t="s">
        <v>9065</v>
      </c>
      <c r="C2288" s="23" t="s">
        <v>55</v>
      </c>
      <c r="D2288" s="23">
        <v>997.45</v>
      </c>
      <c r="E2288" s="23">
        <v>562</v>
      </c>
      <c r="F2288" s="23" t="s">
        <v>20</v>
      </c>
      <c r="G2288" s="23">
        <v>76</v>
      </c>
      <c r="H2288" s="23">
        <v>12</v>
      </c>
      <c r="I2288" s="24">
        <v>45980</v>
      </c>
      <c r="J2288" s="23" t="s">
        <v>93</v>
      </c>
      <c r="K2288" s="23" t="s">
        <v>9063</v>
      </c>
      <c r="L2288" s="23">
        <v>18</v>
      </c>
      <c r="M2288" s="23" t="s">
        <v>38</v>
      </c>
      <c r="N2288" s="24">
        <v>45666</v>
      </c>
      <c r="O2288" s="23" t="s">
        <v>44</v>
      </c>
      <c r="P2288" s="23">
        <v>46.602699999999999</v>
      </c>
      <c r="Q2288" s="23">
        <v>11.8835</v>
      </c>
      <c r="R2288" s="25">
        <f t="shared" si="106"/>
        <v>314</v>
      </c>
      <c r="S2288" t="str">
        <f t="shared" si="107"/>
        <v>0</v>
      </c>
      <c r="T2288" t="str">
        <f t="shared" si="105"/>
        <v>0</v>
      </c>
    </row>
    <row r="2289" spans="1:20" hidden="1" x14ac:dyDescent="0.3">
      <c r="A2289" s="26" t="s">
        <v>4619</v>
      </c>
      <c r="B2289" s="26" t="s">
        <v>4620</v>
      </c>
      <c r="C2289" s="26" t="s">
        <v>19</v>
      </c>
      <c r="D2289" s="26">
        <v>411.84</v>
      </c>
      <c r="E2289" s="26">
        <v>438</v>
      </c>
      <c r="F2289" s="26" t="s">
        <v>20</v>
      </c>
      <c r="G2289" s="26">
        <v>25</v>
      </c>
      <c r="H2289" s="26">
        <v>5</v>
      </c>
      <c r="I2289" s="27">
        <v>45893</v>
      </c>
      <c r="J2289" s="26" t="s">
        <v>412</v>
      </c>
      <c r="K2289" s="26" t="s">
        <v>4612</v>
      </c>
      <c r="L2289" s="26">
        <v>42</v>
      </c>
      <c r="M2289" s="26" t="s">
        <v>23</v>
      </c>
      <c r="N2289" s="27">
        <v>45672</v>
      </c>
      <c r="O2289" s="26" t="s">
        <v>84</v>
      </c>
      <c r="P2289" s="26">
        <v>51.271700000000003</v>
      </c>
      <c r="Q2289" s="26">
        <v>4.0747</v>
      </c>
      <c r="R2289" s="28">
        <f t="shared" si="106"/>
        <v>221</v>
      </c>
      <c r="S2289" t="str">
        <f t="shared" si="107"/>
        <v>0</v>
      </c>
      <c r="T2289" t="str">
        <f t="shared" si="105"/>
        <v>0</v>
      </c>
    </row>
    <row r="2290" spans="1:20" hidden="1" x14ac:dyDescent="0.3">
      <c r="A2290" s="23" t="s">
        <v>8197</v>
      </c>
      <c r="B2290" s="23" t="s">
        <v>8198</v>
      </c>
      <c r="C2290" s="23" t="s">
        <v>72</v>
      </c>
      <c r="D2290" s="23">
        <v>220.16</v>
      </c>
      <c r="E2290" s="23">
        <v>461</v>
      </c>
      <c r="F2290" s="23" t="s">
        <v>20</v>
      </c>
      <c r="G2290" s="23">
        <v>66</v>
      </c>
      <c r="H2290" s="23">
        <v>22</v>
      </c>
      <c r="I2290" s="24">
        <v>45797</v>
      </c>
      <c r="J2290" s="23" t="s">
        <v>69</v>
      </c>
      <c r="K2290" s="23" t="s">
        <v>8194</v>
      </c>
      <c r="L2290" s="23">
        <v>29</v>
      </c>
      <c r="M2290" s="23" t="s">
        <v>23</v>
      </c>
      <c r="N2290" s="24">
        <v>45719</v>
      </c>
      <c r="O2290" s="23" t="s">
        <v>44</v>
      </c>
      <c r="P2290" s="23">
        <v>39.547499999999999</v>
      </c>
      <c r="Q2290" s="23">
        <v>18.491900000000001</v>
      </c>
      <c r="R2290" s="25">
        <f t="shared" si="106"/>
        <v>78</v>
      </c>
      <c r="S2290" t="str">
        <f t="shared" si="107"/>
        <v>0</v>
      </c>
      <c r="T2290" t="str">
        <f t="shared" si="105"/>
        <v>0</v>
      </c>
    </row>
    <row r="2291" spans="1:20" hidden="1" x14ac:dyDescent="0.3">
      <c r="A2291" s="26" t="s">
        <v>666</v>
      </c>
      <c r="B2291" s="26" t="s">
        <v>667</v>
      </c>
      <c r="C2291" s="26" t="s">
        <v>65</v>
      </c>
      <c r="D2291" s="26">
        <v>632.55999999999995</v>
      </c>
      <c r="E2291" s="26">
        <v>806</v>
      </c>
      <c r="F2291" s="26" t="s">
        <v>47</v>
      </c>
      <c r="G2291" s="26">
        <v>93</v>
      </c>
      <c r="H2291" s="26">
        <v>20</v>
      </c>
      <c r="I2291" s="27">
        <v>45359</v>
      </c>
      <c r="J2291" s="26" t="s">
        <v>158</v>
      </c>
      <c r="K2291" s="26" t="s">
        <v>661</v>
      </c>
      <c r="L2291" s="26">
        <v>41</v>
      </c>
      <c r="M2291" s="26" t="s">
        <v>23</v>
      </c>
      <c r="N2291" s="27">
        <v>45101</v>
      </c>
      <c r="O2291" s="26" t="s">
        <v>44</v>
      </c>
      <c r="P2291" s="26">
        <v>39.414099999999998</v>
      </c>
      <c r="Q2291" s="26">
        <v>10.512700000000001</v>
      </c>
      <c r="R2291" s="28">
        <f t="shared" si="106"/>
        <v>258</v>
      </c>
      <c r="S2291" t="str">
        <f t="shared" si="107"/>
        <v>0</v>
      </c>
      <c r="T2291" t="str">
        <f t="shared" si="105"/>
        <v>0</v>
      </c>
    </row>
    <row r="2292" spans="1:20" x14ac:dyDescent="0.3">
      <c r="A2292" s="23" t="s">
        <v>1161</v>
      </c>
      <c r="B2292" s="23" t="s">
        <v>1162</v>
      </c>
      <c r="C2292" s="23" t="s">
        <v>55</v>
      </c>
      <c r="D2292" s="23">
        <v>251.81</v>
      </c>
      <c r="E2292" s="23">
        <v>269</v>
      </c>
      <c r="F2292" s="23" t="s">
        <v>27</v>
      </c>
      <c r="G2292" s="23">
        <v>33</v>
      </c>
      <c r="H2292" s="23">
        <v>13</v>
      </c>
      <c r="I2292" s="24">
        <v>45632</v>
      </c>
      <c r="J2292" s="23" t="s">
        <v>268</v>
      </c>
      <c r="K2292" s="23" t="s">
        <v>1158</v>
      </c>
      <c r="L2292" s="23">
        <v>39</v>
      </c>
      <c r="M2292" s="23" t="s">
        <v>23</v>
      </c>
      <c r="N2292" s="24">
        <v>45518</v>
      </c>
      <c r="O2292" s="23" t="s">
        <v>90</v>
      </c>
      <c r="P2292" s="23">
        <v>48.1143</v>
      </c>
      <c r="Q2292" s="23">
        <v>11.763500000000001</v>
      </c>
      <c r="R2292" s="25">
        <f t="shared" si="106"/>
        <v>114</v>
      </c>
      <c r="S2292" t="str">
        <f t="shared" si="107"/>
        <v>0</v>
      </c>
      <c r="T2292" t="str">
        <f t="shared" ref="T2292:T2355" si="108">IF(E2292&lt;G2292,"1","0")</f>
        <v>0</v>
      </c>
    </row>
    <row r="2293" spans="1:20" hidden="1" x14ac:dyDescent="0.3">
      <c r="A2293" s="26" t="s">
        <v>6763</v>
      </c>
      <c r="B2293" s="26" t="s">
        <v>6764</v>
      </c>
      <c r="C2293" s="26" t="s">
        <v>55</v>
      </c>
      <c r="D2293" s="26">
        <v>499.15</v>
      </c>
      <c r="E2293" s="26">
        <v>708</v>
      </c>
      <c r="F2293" s="26" t="s">
        <v>47</v>
      </c>
      <c r="G2293" s="26">
        <v>43</v>
      </c>
      <c r="H2293" s="26">
        <v>8</v>
      </c>
      <c r="I2293" s="27">
        <v>45501</v>
      </c>
      <c r="J2293" s="26" t="s">
        <v>131</v>
      </c>
      <c r="K2293" s="26" t="s">
        <v>6762</v>
      </c>
      <c r="L2293" s="26">
        <v>26</v>
      </c>
      <c r="M2293" s="26" t="s">
        <v>23</v>
      </c>
      <c r="N2293" s="27">
        <v>45355</v>
      </c>
      <c r="O2293" s="26" t="s">
        <v>112</v>
      </c>
      <c r="P2293" s="26">
        <v>51.799100000000003</v>
      </c>
      <c r="Q2293" s="26">
        <v>-6.6135999999999999</v>
      </c>
      <c r="R2293" s="28">
        <f t="shared" si="106"/>
        <v>146</v>
      </c>
      <c r="S2293" t="str">
        <f t="shared" si="107"/>
        <v>0</v>
      </c>
      <c r="T2293" t="str">
        <f t="shared" si="108"/>
        <v>0</v>
      </c>
    </row>
    <row r="2294" spans="1:20" hidden="1" x14ac:dyDescent="0.3">
      <c r="A2294" s="23" t="s">
        <v>11010</v>
      </c>
      <c r="B2294" s="23" t="s">
        <v>11011</v>
      </c>
      <c r="C2294" s="23" t="s">
        <v>32</v>
      </c>
      <c r="D2294" s="23">
        <v>487.75</v>
      </c>
      <c r="E2294" s="23">
        <v>430</v>
      </c>
      <c r="F2294" s="23" t="s">
        <v>20</v>
      </c>
      <c r="G2294" s="23">
        <v>61</v>
      </c>
      <c r="H2294" s="23">
        <v>12</v>
      </c>
      <c r="I2294" s="24">
        <v>45584</v>
      </c>
      <c r="J2294" s="23" t="s">
        <v>93</v>
      </c>
      <c r="K2294" s="23" t="s">
        <v>11005</v>
      </c>
      <c r="L2294" s="23">
        <v>11</v>
      </c>
      <c r="M2294" s="23" t="s">
        <v>23</v>
      </c>
      <c r="N2294" s="24">
        <v>45498</v>
      </c>
      <c r="O2294" s="23" t="s">
        <v>112</v>
      </c>
      <c r="P2294" s="23">
        <v>52.651600000000002</v>
      </c>
      <c r="Q2294" s="23">
        <v>-7.1407999999999996</v>
      </c>
      <c r="R2294" s="25">
        <f t="shared" si="106"/>
        <v>86</v>
      </c>
      <c r="S2294" t="str">
        <f t="shared" si="107"/>
        <v>0</v>
      </c>
      <c r="T2294" t="str">
        <f t="shared" si="108"/>
        <v>0</v>
      </c>
    </row>
    <row r="2295" spans="1:20" hidden="1" x14ac:dyDescent="0.3">
      <c r="A2295" s="26" t="s">
        <v>2577</v>
      </c>
      <c r="B2295" s="26" t="s">
        <v>2578</v>
      </c>
      <c r="C2295" s="26" t="s">
        <v>72</v>
      </c>
      <c r="D2295" s="26">
        <v>459.02</v>
      </c>
      <c r="E2295" s="26">
        <v>20</v>
      </c>
      <c r="F2295" s="26" t="s">
        <v>27</v>
      </c>
      <c r="G2295" s="26">
        <v>57</v>
      </c>
      <c r="H2295" s="26">
        <v>25</v>
      </c>
      <c r="I2295" s="27">
        <v>45185</v>
      </c>
      <c r="J2295" s="26" t="s">
        <v>412</v>
      </c>
      <c r="K2295" s="26" t="s">
        <v>2572</v>
      </c>
      <c r="L2295" s="26">
        <v>15</v>
      </c>
      <c r="M2295" s="26" t="s">
        <v>23</v>
      </c>
      <c r="N2295" s="27">
        <v>45056</v>
      </c>
      <c r="O2295" s="26" t="s">
        <v>49</v>
      </c>
      <c r="P2295" s="26">
        <v>49.108199999999997</v>
      </c>
      <c r="Q2295" s="26">
        <v>22.1464</v>
      </c>
      <c r="R2295" s="28">
        <f t="shared" si="106"/>
        <v>129</v>
      </c>
      <c r="S2295" t="str">
        <f t="shared" si="107"/>
        <v>1</v>
      </c>
      <c r="T2295" t="str">
        <f t="shared" si="108"/>
        <v>1</v>
      </c>
    </row>
    <row r="2296" spans="1:20" x14ac:dyDescent="0.3">
      <c r="A2296" s="23" t="s">
        <v>3697</v>
      </c>
      <c r="B2296" s="23" t="s">
        <v>3698</v>
      </c>
      <c r="C2296" s="23" t="s">
        <v>55</v>
      </c>
      <c r="D2296" s="23">
        <v>798.12</v>
      </c>
      <c r="E2296" s="23">
        <v>142</v>
      </c>
      <c r="F2296" s="23" t="s">
        <v>27</v>
      </c>
      <c r="G2296" s="23">
        <v>96</v>
      </c>
      <c r="H2296" s="23">
        <v>9</v>
      </c>
      <c r="I2296" s="24">
        <v>45390</v>
      </c>
      <c r="J2296" s="23" t="s">
        <v>69</v>
      </c>
      <c r="K2296" s="23" t="s">
        <v>3694</v>
      </c>
      <c r="L2296" s="23">
        <v>14</v>
      </c>
      <c r="M2296" s="23" t="s">
        <v>23</v>
      </c>
      <c r="N2296" s="24">
        <v>45225</v>
      </c>
      <c r="O2296" s="23" t="s">
        <v>77</v>
      </c>
      <c r="P2296" s="23">
        <v>49.775799999999997</v>
      </c>
      <c r="Q2296" s="23">
        <v>5.5263</v>
      </c>
      <c r="R2296" s="25">
        <f t="shared" si="106"/>
        <v>165</v>
      </c>
      <c r="S2296" t="str">
        <f t="shared" si="107"/>
        <v>0</v>
      </c>
      <c r="T2296" t="str">
        <f t="shared" si="108"/>
        <v>0</v>
      </c>
    </row>
    <row r="2297" spans="1:20" hidden="1" x14ac:dyDescent="0.3">
      <c r="A2297" s="26" t="s">
        <v>6742</v>
      </c>
      <c r="B2297" s="26" t="s">
        <v>6743</v>
      </c>
      <c r="C2297" s="26" t="s">
        <v>32</v>
      </c>
      <c r="D2297" s="26">
        <v>224.45</v>
      </c>
      <c r="E2297" s="26">
        <v>759</v>
      </c>
      <c r="F2297" s="26" t="s">
        <v>47</v>
      </c>
      <c r="G2297" s="26">
        <v>62</v>
      </c>
      <c r="H2297" s="26">
        <v>17</v>
      </c>
      <c r="I2297" s="27">
        <v>45715</v>
      </c>
      <c r="J2297" s="26" t="s">
        <v>21</v>
      </c>
      <c r="K2297" s="26" t="s">
        <v>6735</v>
      </c>
      <c r="L2297" s="26">
        <v>18</v>
      </c>
      <c r="M2297" s="26" t="s">
        <v>23</v>
      </c>
      <c r="N2297" s="27">
        <v>45458</v>
      </c>
      <c r="O2297" s="26" t="s">
        <v>90</v>
      </c>
      <c r="P2297" s="26">
        <v>48.473599999999998</v>
      </c>
      <c r="Q2297" s="26">
        <v>13.641999999999999</v>
      </c>
      <c r="R2297" s="28">
        <f t="shared" si="106"/>
        <v>257</v>
      </c>
      <c r="S2297" t="str">
        <f t="shared" si="107"/>
        <v>0</v>
      </c>
      <c r="T2297" t="str">
        <f t="shared" si="108"/>
        <v>0</v>
      </c>
    </row>
    <row r="2298" spans="1:20" hidden="1" x14ac:dyDescent="0.3">
      <c r="A2298" s="23" t="s">
        <v>4554</v>
      </c>
      <c r="B2298" s="23" t="s">
        <v>4555</v>
      </c>
      <c r="C2298" s="23" t="s">
        <v>32</v>
      </c>
      <c r="D2298" s="23">
        <v>905.26</v>
      </c>
      <c r="E2298" s="23">
        <v>867</v>
      </c>
      <c r="F2298" s="23" t="s">
        <v>47</v>
      </c>
      <c r="G2298" s="23">
        <v>64</v>
      </c>
      <c r="H2298" s="23">
        <v>14</v>
      </c>
      <c r="I2298" s="24">
        <v>45661</v>
      </c>
      <c r="J2298" s="23" t="s">
        <v>33</v>
      </c>
      <c r="K2298" s="23" t="s">
        <v>4547</v>
      </c>
      <c r="L2298" s="23">
        <v>39</v>
      </c>
      <c r="M2298" s="23" t="s">
        <v>23</v>
      </c>
      <c r="N2298" s="24">
        <v>45603</v>
      </c>
      <c r="O2298" s="23" t="s">
        <v>49</v>
      </c>
      <c r="P2298" s="23">
        <v>50.796199999999999</v>
      </c>
      <c r="Q2298" s="23">
        <v>15.5503</v>
      </c>
      <c r="R2298" s="25">
        <f t="shared" si="106"/>
        <v>58</v>
      </c>
      <c r="S2298" t="str">
        <f t="shared" si="107"/>
        <v>0</v>
      </c>
      <c r="T2298" t="str">
        <f t="shared" si="108"/>
        <v>0</v>
      </c>
    </row>
    <row r="2299" spans="1:20" hidden="1" x14ac:dyDescent="0.3">
      <c r="A2299" s="26" t="s">
        <v>1714</v>
      </c>
      <c r="B2299" s="26" t="s">
        <v>1715</v>
      </c>
      <c r="C2299" s="26" t="s">
        <v>19</v>
      </c>
      <c r="D2299" s="26">
        <v>793.43</v>
      </c>
      <c r="E2299" s="26">
        <v>352</v>
      </c>
      <c r="F2299" s="26" t="s">
        <v>20</v>
      </c>
      <c r="G2299" s="26">
        <v>47</v>
      </c>
      <c r="H2299" s="26">
        <v>7</v>
      </c>
      <c r="I2299" s="27">
        <v>45619</v>
      </c>
      <c r="J2299" s="26" t="s">
        <v>80</v>
      </c>
      <c r="K2299" s="26" t="s">
        <v>1713</v>
      </c>
      <c r="L2299" s="26">
        <v>40</v>
      </c>
      <c r="M2299" s="26" t="s">
        <v>23</v>
      </c>
      <c r="N2299" s="27">
        <v>45478</v>
      </c>
      <c r="O2299" s="26" t="s">
        <v>24</v>
      </c>
      <c r="P2299" s="26">
        <v>52.899700000000003</v>
      </c>
      <c r="Q2299" s="26">
        <v>11.3726</v>
      </c>
      <c r="R2299" s="28">
        <f t="shared" si="106"/>
        <v>141</v>
      </c>
      <c r="S2299" t="str">
        <f t="shared" si="107"/>
        <v>0</v>
      </c>
      <c r="T2299" t="str">
        <f t="shared" si="108"/>
        <v>0</v>
      </c>
    </row>
    <row r="2300" spans="1:20" hidden="1" x14ac:dyDescent="0.3">
      <c r="A2300" s="23" t="s">
        <v>2842</v>
      </c>
      <c r="B2300" s="23" t="s">
        <v>2843</v>
      </c>
      <c r="C2300" s="23" t="s">
        <v>32</v>
      </c>
      <c r="D2300" s="23">
        <v>339.79</v>
      </c>
      <c r="E2300" s="23">
        <v>464</v>
      </c>
      <c r="F2300" s="23" t="s">
        <v>20</v>
      </c>
      <c r="G2300" s="23">
        <v>11</v>
      </c>
      <c r="H2300" s="23">
        <v>4</v>
      </c>
      <c r="I2300" s="24">
        <v>45224</v>
      </c>
      <c r="J2300" s="23" t="s">
        <v>87</v>
      </c>
      <c r="K2300" s="23" t="s">
        <v>2839</v>
      </c>
      <c r="L2300" s="23">
        <v>10</v>
      </c>
      <c r="M2300" s="23" t="s">
        <v>23</v>
      </c>
      <c r="N2300" s="24">
        <v>45049</v>
      </c>
      <c r="O2300" s="23" t="s">
        <v>77</v>
      </c>
      <c r="P2300" s="23">
        <v>50.810899999999997</v>
      </c>
      <c r="Q2300" s="23">
        <v>2.5337999999999998</v>
      </c>
      <c r="R2300" s="25">
        <f t="shared" si="106"/>
        <v>175</v>
      </c>
      <c r="S2300" t="str">
        <f t="shared" si="107"/>
        <v>0</v>
      </c>
      <c r="T2300" t="str">
        <f t="shared" si="108"/>
        <v>0</v>
      </c>
    </row>
    <row r="2301" spans="1:20" hidden="1" x14ac:dyDescent="0.3">
      <c r="A2301" s="26" t="s">
        <v>1981</v>
      </c>
      <c r="B2301" s="26" t="s">
        <v>1982</v>
      </c>
      <c r="C2301" s="26" t="s">
        <v>19</v>
      </c>
      <c r="D2301" s="26">
        <v>188.8</v>
      </c>
      <c r="E2301" s="26">
        <v>467</v>
      </c>
      <c r="F2301" s="26" t="s">
        <v>20</v>
      </c>
      <c r="G2301" s="26">
        <v>78</v>
      </c>
      <c r="H2301" s="26">
        <v>29</v>
      </c>
      <c r="I2301" s="27">
        <v>45730</v>
      </c>
      <c r="J2301" s="26" t="s">
        <v>204</v>
      </c>
      <c r="K2301" s="26" t="s">
        <v>1980</v>
      </c>
      <c r="L2301" s="26">
        <v>9</v>
      </c>
      <c r="M2301" s="26" t="s">
        <v>23</v>
      </c>
      <c r="N2301" s="27">
        <v>45526</v>
      </c>
      <c r="O2301" s="26" t="s">
        <v>77</v>
      </c>
      <c r="P2301" s="26">
        <v>51.354999999999997</v>
      </c>
      <c r="Q2301" s="26">
        <v>2.7585000000000002</v>
      </c>
      <c r="R2301" s="28">
        <f t="shared" si="106"/>
        <v>204</v>
      </c>
      <c r="S2301" t="str">
        <f t="shared" si="107"/>
        <v>0</v>
      </c>
      <c r="T2301" t="str">
        <f t="shared" si="108"/>
        <v>0</v>
      </c>
    </row>
    <row r="2302" spans="1:20" hidden="1" x14ac:dyDescent="0.3">
      <c r="A2302" s="23" t="s">
        <v>6584</v>
      </c>
      <c r="B2302" s="23" t="s">
        <v>6585</v>
      </c>
      <c r="C2302" s="23" t="s">
        <v>32</v>
      </c>
      <c r="D2302" s="23">
        <v>286.74</v>
      </c>
      <c r="E2302" s="23">
        <v>512</v>
      </c>
      <c r="F2302" s="23" t="s">
        <v>20</v>
      </c>
      <c r="G2302" s="23">
        <v>91</v>
      </c>
      <c r="H2302" s="23">
        <v>29</v>
      </c>
      <c r="I2302" s="24">
        <v>45267</v>
      </c>
      <c r="J2302" s="23" t="s">
        <v>21</v>
      </c>
      <c r="K2302" s="23" t="s">
        <v>6579</v>
      </c>
      <c r="L2302" s="23">
        <v>46</v>
      </c>
      <c r="M2302" s="23" t="s">
        <v>38</v>
      </c>
      <c r="N2302" s="24">
        <v>45216</v>
      </c>
      <c r="O2302" s="23" t="s">
        <v>39</v>
      </c>
      <c r="P2302" s="23">
        <v>60.361899999999999</v>
      </c>
      <c r="Q2302" s="23">
        <v>16.375499999999999</v>
      </c>
      <c r="R2302" s="25">
        <f t="shared" si="106"/>
        <v>51</v>
      </c>
      <c r="S2302" t="str">
        <f t="shared" si="107"/>
        <v>0</v>
      </c>
      <c r="T2302" t="str">
        <f t="shared" si="108"/>
        <v>0</v>
      </c>
    </row>
    <row r="2303" spans="1:20" hidden="1" x14ac:dyDescent="0.3">
      <c r="A2303" s="26" t="s">
        <v>7807</v>
      </c>
      <c r="B2303" s="26" t="s">
        <v>7808</v>
      </c>
      <c r="C2303" s="26" t="s">
        <v>32</v>
      </c>
      <c r="D2303" s="26">
        <v>339.31</v>
      </c>
      <c r="E2303" s="26">
        <v>463</v>
      </c>
      <c r="F2303" s="26" t="s">
        <v>20</v>
      </c>
      <c r="G2303" s="26">
        <v>62</v>
      </c>
      <c r="H2303" s="26">
        <v>26</v>
      </c>
      <c r="I2303" s="27">
        <v>45491</v>
      </c>
      <c r="J2303" s="26" t="s">
        <v>93</v>
      </c>
      <c r="K2303" s="26" t="s">
        <v>7804</v>
      </c>
      <c r="L2303" s="26">
        <v>11</v>
      </c>
      <c r="M2303" s="26" t="s">
        <v>23</v>
      </c>
      <c r="N2303" s="27">
        <v>45232</v>
      </c>
      <c r="O2303" s="26" t="s">
        <v>39</v>
      </c>
      <c r="P2303" s="26">
        <v>55.3187</v>
      </c>
      <c r="Q2303" s="26">
        <v>17.611899999999999</v>
      </c>
      <c r="R2303" s="28">
        <f t="shared" si="106"/>
        <v>259</v>
      </c>
      <c r="S2303" t="str">
        <f t="shared" si="107"/>
        <v>0</v>
      </c>
      <c r="T2303" t="str">
        <f t="shared" si="108"/>
        <v>0</v>
      </c>
    </row>
    <row r="2304" spans="1:20" hidden="1" x14ac:dyDescent="0.3">
      <c r="A2304" s="23" t="s">
        <v>5372</v>
      </c>
      <c r="B2304" s="23" t="s">
        <v>5373</v>
      </c>
      <c r="C2304" s="23" t="s">
        <v>72</v>
      </c>
      <c r="D2304" s="23">
        <v>561.36</v>
      </c>
      <c r="E2304" s="23">
        <v>876</v>
      </c>
      <c r="F2304" s="23" t="s">
        <v>47</v>
      </c>
      <c r="G2304" s="23">
        <v>59</v>
      </c>
      <c r="H2304" s="23">
        <v>27</v>
      </c>
      <c r="I2304" s="24">
        <v>45588</v>
      </c>
      <c r="J2304" s="23" t="s">
        <v>33</v>
      </c>
      <c r="K2304" s="23" t="s">
        <v>5367</v>
      </c>
      <c r="L2304" s="23">
        <v>19</v>
      </c>
      <c r="M2304" s="23" t="s">
        <v>23</v>
      </c>
      <c r="N2304" s="24">
        <v>45557</v>
      </c>
      <c r="O2304" s="23" t="s">
        <v>138</v>
      </c>
      <c r="P2304" s="23">
        <v>48.677500000000002</v>
      </c>
      <c r="Q2304" s="23">
        <v>6.9196999999999997</v>
      </c>
      <c r="R2304" s="25">
        <f t="shared" si="106"/>
        <v>31</v>
      </c>
      <c r="S2304" t="str">
        <f t="shared" si="107"/>
        <v>0</v>
      </c>
      <c r="T2304" t="str">
        <f t="shared" si="108"/>
        <v>0</v>
      </c>
    </row>
    <row r="2305" spans="1:20" hidden="1" x14ac:dyDescent="0.3">
      <c r="A2305" s="26" t="s">
        <v>5505</v>
      </c>
      <c r="B2305" s="26" t="s">
        <v>5506</v>
      </c>
      <c r="C2305" s="26" t="s">
        <v>72</v>
      </c>
      <c r="D2305" s="26">
        <v>55.9</v>
      </c>
      <c r="E2305" s="26">
        <v>849</v>
      </c>
      <c r="F2305" s="26" t="s">
        <v>47</v>
      </c>
      <c r="G2305" s="26">
        <v>38</v>
      </c>
      <c r="H2305" s="26">
        <v>24</v>
      </c>
      <c r="I2305" s="27">
        <v>45697</v>
      </c>
      <c r="J2305" s="26" t="s">
        <v>66</v>
      </c>
      <c r="K2305" s="26" t="s">
        <v>5498</v>
      </c>
      <c r="L2305" s="26">
        <v>25</v>
      </c>
      <c r="M2305" s="26" t="s">
        <v>23</v>
      </c>
      <c r="N2305" s="27">
        <v>45379</v>
      </c>
      <c r="O2305" s="26" t="s">
        <v>138</v>
      </c>
      <c r="P2305" s="26">
        <v>49.918100000000003</v>
      </c>
      <c r="Q2305" s="26">
        <v>2.0207000000000002</v>
      </c>
      <c r="R2305" s="28">
        <f t="shared" si="106"/>
        <v>318</v>
      </c>
      <c r="S2305" t="str">
        <f t="shared" si="107"/>
        <v>0</v>
      </c>
      <c r="T2305" t="str">
        <f t="shared" si="108"/>
        <v>0</v>
      </c>
    </row>
    <row r="2306" spans="1:20" hidden="1" x14ac:dyDescent="0.3">
      <c r="A2306" s="23" t="s">
        <v>9767</v>
      </c>
      <c r="B2306" s="23" t="s">
        <v>9768</v>
      </c>
      <c r="C2306" s="23" t="s">
        <v>19</v>
      </c>
      <c r="D2306" s="23">
        <v>915.22</v>
      </c>
      <c r="E2306" s="23">
        <v>393</v>
      </c>
      <c r="F2306" s="23" t="s">
        <v>20</v>
      </c>
      <c r="G2306" s="23">
        <v>83</v>
      </c>
      <c r="H2306" s="23">
        <v>7</v>
      </c>
      <c r="I2306" s="24">
        <v>45433</v>
      </c>
      <c r="J2306" s="23" t="s">
        <v>210</v>
      </c>
      <c r="K2306" s="23" t="s">
        <v>9766</v>
      </c>
      <c r="L2306" s="23">
        <v>22</v>
      </c>
      <c r="M2306" s="23" t="s">
        <v>23</v>
      </c>
      <c r="N2306" s="24">
        <v>45069</v>
      </c>
      <c r="O2306" s="23" t="s">
        <v>44</v>
      </c>
      <c r="P2306" s="23">
        <v>43.221699999999998</v>
      </c>
      <c r="Q2306" s="23">
        <v>7.5462999999999996</v>
      </c>
      <c r="R2306" s="25">
        <f t="shared" si="106"/>
        <v>364</v>
      </c>
      <c r="S2306" t="str">
        <f t="shared" si="107"/>
        <v>0</v>
      </c>
      <c r="T2306" t="str">
        <f t="shared" si="108"/>
        <v>0</v>
      </c>
    </row>
    <row r="2307" spans="1:20" hidden="1" x14ac:dyDescent="0.3">
      <c r="A2307" s="26" t="s">
        <v>9026</v>
      </c>
      <c r="B2307" s="26" t="s">
        <v>9027</v>
      </c>
      <c r="C2307" s="26" t="s">
        <v>55</v>
      </c>
      <c r="D2307" s="26">
        <v>107.69</v>
      </c>
      <c r="E2307" s="26">
        <v>918</v>
      </c>
      <c r="F2307" s="26" t="s">
        <v>47</v>
      </c>
      <c r="G2307" s="26">
        <v>64</v>
      </c>
      <c r="H2307" s="26">
        <v>17</v>
      </c>
      <c r="I2307" s="27">
        <v>45836</v>
      </c>
      <c r="J2307" s="26" t="s">
        <v>115</v>
      </c>
      <c r="K2307" s="26" t="s">
        <v>9021</v>
      </c>
      <c r="L2307" s="26">
        <v>5</v>
      </c>
      <c r="M2307" s="26" t="s">
        <v>23</v>
      </c>
      <c r="N2307" s="27">
        <v>45680</v>
      </c>
      <c r="O2307" s="26" t="s">
        <v>24</v>
      </c>
      <c r="P2307" s="26">
        <v>51.009099999999997</v>
      </c>
      <c r="Q2307" s="26">
        <v>7.3087999999999997</v>
      </c>
      <c r="R2307" s="28">
        <f t="shared" ref="R2307:R2370" si="109">I2307-N2307</f>
        <v>156</v>
      </c>
      <c r="S2307" t="str">
        <f t="shared" ref="S2307:S2370" si="110">IF(E2307&lt;G2307,"1","0")</f>
        <v>0</v>
      </c>
      <c r="T2307" t="str">
        <f t="shared" si="108"/>
        <v>0</v>
      </c>
    </row>
    <row r="2308" spans="1:20" hidden="1" x14ac:dyDescent="0.3">
      <c r="A2308" s="23" t="s">
        <v>6159</v>
      </c>
      <c r="B2308" s="23" t="s">
        <v>6160</v>
      </c>
      <c r="C2308" s="23" t="s">
        <v>42</v>
      </c>
      <c r="D2308" s="23">
        <v>286.48</v>
      </c>
      <c r="E2308" s="23">
        <v>785</v>
      </c>
      <c r="F2308" s="23" t="s">
        <v>47</v>
      </c>
      <c r="G2308" s="23">
        <v>70</v>
      </c>
      <c r="H2308" s="23">
        <v>17</v>
      </c>
      <c r="I2308" s="24">
        <v>45772</v>
      </c>
      <c r="J2308" s="23" t="s">
        <v>134</v>
      </c>
      <c r="K2308" s="23" t="s">
        <v>6161</v>
      </c>
      <c r="L2308" s="23">
        <v>8</v>
      </c>
      <c r="M2308" s="23" t="s">
        <v>23</v>
      </c>
      <c r="N2308" s="24">
        <v>45691</v>
      </c>
      <c r="O2308" s="23" t="s">
        <v>29</v>
      </c>
      <c r="P2308" s="23">
        <v>38.883200000000002</v>
      </c>
      <c r="Q2308" s="23">
        <v>-5.1508000000000003</v>
      </c>
      <c r="R2308" s="25">
        <f t="shared" si="109"/>
        <v>81</v>
      </c>
      <c r="S2308" t="str">
        <f t="shared" si="110"/>
        <v>0</v>
      </c>
      <c r="T2308" t="str">
        <f t="shared" si="108"/>
        <v>0</v>
      </c>
    </row>
    <row r="2309" spans="1:20" hidden="1" x14ac:dyDescent="0.3">
      <c r="A2309" s="26" t="s">
        <v>10502</v>
      </c>
      <c r="B2309" s="26" t="s">
        <v>10503</v>
      </c>
      <c r="C2309" s="26" t="s">
        <v>65</v>
      </c>
      <c r="D2309" s="26">
        <v>118.19</v>
      </c>
      <c r="E2309" s="26">
        <v>752</v>
      </c>
      <c r="F2309" s="26" t="s">
        <v>47</v>
      </c>
      <c r="G2309" s="26">
        <v>59</v>
      </c>
      <c r="H2309" s="26">
        <v>1</v>
      </c>
      <c r="I2309" s="27">
        <v>45087</v>
      </c>
      <c r="J2309" s="26" t="s">
        <v>234</v>
      </c>
      <c r="K2309" s="26" t="s">
        <v>10504</v>
      </c>
      <c r="L2309" s="26">
        <v>15</v>
      </c>
      <c r="M2309" s="26" t="s">
        <v>23</v>
      </c>
      <c r="N2309" s="27">
        <v>45057</v>
      </c>
      <c r="O2309" s="26" t="s">
        <v>29</v>
      </c>
      <c r="P2309" s="26">
        <v>39.303600000000003</v>
      </c>
      <c r="Q2309" s="26">
        <v>-2.0973999999999999</v>
      </c>
      <c r="R2309" s="28">
        <f t="shared" si="109"/>
        <v>30</v>
      </c>
      <c r="S2309" t="str">
        <f t="shared" si="110"/>
        <v>0</v>
      </c>
      <c r="T2309" t="str">
        <f t="shared" si="108"/>
        <v>0</v>
      </c>
    </row>
    <row r="2310" spans="1:20" x14ac:dyDescent="0.3">
      <c r="A2310" s="23" t="s">
        <v>8607</v>
      </c>
      <c r="B2310" s="23" t="s">
        <v>8608</v>
      </c>
      <c r="C2310" s="23" t="s">
        <v>65</v>
      </c>
      <c r="D2310" s="23">
        <v>264.11</v>
      </c>
      <c r="E2310" s="23">
        <v>57</v>
      </c>
      <c r="F2310" s="23" t="s">
        <v>27</v>
      </c>
      <c r="G2310" s="23">
        <v>25</v>
      </c>
      <c r="H2310" s="23">
        <v>2</v>
      </c>
      <c r="I2310" s="24">
        <v>45549</v>
      </c>
      <c r="J2310" s="23" t="s">
        <v>134</v>
      </c>
      <c r="K2310" s="23" t="s">
        <v>8598</v>
      </c>
      <c r="L2310" s="23">
        <v>14</v>
      </c>
      <c r="M2310" s="23" t="s">
        <v>23</v>
      </c>
      <c r="N2310" s="24">
        <v>45413</v>
      </c>
      <c r="O2310" s="23" t="s">
        <v>39</v>
      </c>
      <c r="P2310" s="23">
        <v>67.759699999999995</v>
      </c>
      <c r="Q2310" s="23">
        <v>16.267700000000001</v>
      </c>
      <c r="R2310" s="25">
        <f t="shared" si="109"/>
        <v>136</v>
      </c>
      <c r="S2310" t="str">
        <f t="shared" si="110"/>
        <v>0</v>
      </c>
      <c r="T2310" t="str">
        <f t="shared" si="108"/>
        <v>0</v>
      </c>
    </row>
    <row r="2311" spans="1:20" x14ac:dyDescent="0.3">
      <c r="A2311" s="26" t="s">
        <v>6390</v>
      </c>
      <c r="B2311" s="26" t="s">
        <v>6391</v>
      </c>
      <c r="C2311" s="26" t="s">
        <v>19</v>
      </c>
      <c r="D2311" s="26">
        <v>839.3</v>
      </c>
      <c r="E2311" s="26">
        <v>125</v>
      </c>
      <c r="F2311" s="26" t="s">
        <v>27</v>
      </c>
      <c r="G2311" s="26">
        <v>96</v>
      </c>
      <c r="H2311" s="26">
        <v>26</v>
      </c>
      <c r="I2311" s="27">
        <v>46078</v>
      </c>
      <c r="J2311" s="26" t="s">
        <v>179</v>
      </c>
      <c r="K2311" s="26" t="s">
        <v>6385</v>
      </c>
      <c r="L2311" s="26">
        <v>49</v>
      </c>
      <c r="M2311" s="26" t="s">
        <v>23</v>
      </c>
      <c r="N2311" s="27">
        <v>45721</v>
      </c>
      <c r="O2311" s="26" t="s">
        <v>39</v>
      </c>
      <c r="P2311" s="26">
        <v>68.839600000000004</v>
      </c>
      <c r="Q2311" s="26">
        <v>21.043299999999999</v>
      </c>
      <c r="R2311" s="28">
        <f t="shared" si="109"/>
        <v>357</v>
      </c>
      <c r="S2311" t="str">
        <f t="shared" si="110"/>
        <v>0</v>
      </c>
      <c r="T2311" t="str">
        <f t="shared" si="108"/>
        <v>0</v>
      </c>
    </row>
    <row r="2312" spans="1:20" hidden="1" x14ac:dyDescent="0.3">
      <c r="A2312" s="23" t="s">
        <v>1375</v>
      </c>
      <c r="B2312" s="23" t="s">
        <v>1376</v>
      </c>
      <c r="C2312" s="23" t="s">
        <v>55</v>
      </c>
      <c r="D2312" s="23">
        <v>619.02</v>
      </c>
      <c r="E2312" s="23">
        <v>840</v>
      </c>
      <c r="F2312" s="23" t="s">
        <v>47</v>
      </c>
      <c r="G2312" s="23">
        <v>79</v>
      </c>
      <c r="H2312" s="23">
        <v>18</v>
      </c>
      <c r="I2312" s="24">
        <v>45358</v>
      </c>
      <c r="J2312" s="23" t="s">
        <v>163</v>
      </c>
      <c r="K2312" s="23" t="s">
        <v>1374</v>
      </c>
      <c r="L2312" s="23">
        <v>23</v>
      </c>
      <c r="M2312" s="23" t="s">
        <v>23</v>
      </c>
      <c r="N2312" s="24">
        <v>45252</v>
      </c>
      <c r="O2312" s="23" t="s">
        <v>39</v>
      </c>
      <c r="P2312" s="23">
        <v>62.358400000000003</v>
      </c>
      <c r="Q2312" s="23">
        <v>19.5367</v>
      </c>
      <c r="R2312" s="25">
        <f t="shared" si="109"/>
        <v>106</v>
      </c>
      <c r="S2312" t="str">
        <f t="shared" si="110"/>
        <v>0</v>
      </c>
      <c r="T2312" t="str">
        <f t="shared" si="108"/>
        <v>0</v>
      </c>
    </row>
    <row r="2313" spans="1:20" hidden="1" x14ac:dyDescent="0.3">
      <c r="A2313" s="26" t="s">
        <v>8137</v>
      </c>
      <c r="B2313" s="26" t="s">
        <v>8138</v>
      </c>
      <c r="C2313" s="26" t="s">
        <v>72</v>
      </c>
      <c r="D2313" s="26">
        <v>235.05</v>
      </c>
      <c r="E2313" s="26">
        <v>877</v>
      </c>
      <c r="F2313" s="26" t="s">
        <v>47</v>
      </c>
      <c r="G2313" s="26">
        <v>53</v>
      </c>
      <c r="H2313" s="26">
        <v>9</v>
      </c>
      <c r="I2313" s="27">
        <v>45694</v>
      </c>
      <c r="J2313" s="26" t="s">
        <v>69</v>
      </c>
      <c r="K2313" s="26" t="s">
        <v>8132</v>
      </c>
      <c r="L2313" s="26">
        <v>46</v>
      </c>
      <c r="M2313" s="26" t="s">
        <v>23</v>
      </c>
      <c r="N2313" s="27">
        <v>45376</v>
      </c>
      <c r="O2313" s="26" t="s">
        <v>90</v>
      </c>
      <c r="P2313" s="26">
        <v>46.665799999999997</v>
      </c>
      <c r="Q2313" s="26">
        <v>16.002800000000001</v>
      </c>
      <c r="R2313" s="28">
        <f t="shared" si="109"/>
        <v>318</v>
      </c>
      <c r="S2313" t="str">
        <f t="shared" si="110"/>
        <v>0</v>
      </c>
      <c r="T2313" t="str">
        <f t="shared" si="108"/>
        <v>0</v>
      </c>
    </row>
    <row r="2314" spans="1:20" hidden="1" x14ac:dyDescent="0.3">
      <c r="A2314" s="23" t="s">
        <v>9409</v>
      </c>
      <c r="B2314" s="23" t="s">
        <v>9410</v>
      </c>
      <c r="C2314" s="23" t="s">
        <v>72</v>
      </c>
      <c r="D2314" s="23">
        <v>873.04</v>
      </c>
      <c r="E2314" s="23">
        <v>989</v>
      </c>
      <c r="F2314" s="23" t="s">
        <v>47</v>
      </c>
      <c r="G2314" s="23">
        <v>93</v>
      </c>
      <c r="H2314" s="23">
        <v>5</v>
      </c>
      <c r="I2314" s="24">
        <v>45739</v>
      </c>
      <c r="J2314" s="23" t="s">
        <v>328</v>
      </c>
      <c r="K2314" s="23" t="s">
        <v>9400</v>
      </c>
      <c r="L2314" s="23">
        <v>34</v>
      </c>
      <c r="M2314" s="23" t="s">
        <v>23</v>
      </c>
      <c r="N2314" s="24">
        <v>45660</v>
      </c>
      <c r="O2314" s="23" t="s">
        <v>84</v>
      </c>
      <c r="P2314" s="23">
        <v>52.372399999999999</v>
      </c>
      <c r="Q2314" s="23">
        <v>7.1456999999999997</v>
      </c>
      <c r="R2314" s="25">
        <f t="shared" si="109"/>
        <v>79</v>
      </c>
      <c r="S2314" t="str">
        <f t="shared" si="110"/>
        <v>0</v>
      </c>
      <c r="T2314" t="str">
        <f t="shared" si="108"/>
        <v>0</v>
      </c>
    </row>
    <row r="2315" spans="1:20" hidden="1" x14ac:dyDescent="0.3">
      <c r="A2315" s="26" t="s">
        <v>6716</v>
      </c>
      <c r="B2315" s="26" t="s">
        <v>6717</v>
      </c>
      <c r="C2315" s="26" t="s">
        <v>42</v>
      </c>
      <c r="D2315" s="26">
        <v>802.7</v>
      </c>
      <c r="E2315" s="26">
        <v>460</v>
      </c>
      <c r="F2315" s="26" t="s">
        <v>20</v>
      </c>
      <c r="G2315" s="26">
        <v>25</v>
      </c>
      <c r="H2315" s="26">
        <v>1</v>
      </c>
      <c r="I2315" s="27">
        <v>45904</v>
      </c>
      <c r="J2315" s="26" t="s">
        <v>58</v>
      </c>
      <c r="K2315" s="26" t="s">
        <v>6713</v>
      </c>
      <c r="L2315" s="26">
        <v>45</v>
      </c>
      <c r="M2315" s="26" t="s">
        <v>23</v>
      </c>
      <c r="N2315" s="27">
        <v>45541</v>
      </c>
      <c r="O2315" s="26" t="s">
        <v>138</v>
      </c>
      <c r="P2315" s="26">
        <v>47.536999999999999</v>
      </c>
      <c r="Q2315" s="26">
        <v>7.0780000000000003</v>
      </c>
      <c r="R2315" s="28">
        <f t="shared" si="109"/>
        <v>363</v>
      </c>
      <c r="S2315" t="str">
        <f t="shared" si="110"/>
        <v>0</v>
      </c>
      <c r="T2315" t="str">
        <f t="shared" si="108"/>
        <v>0</v>
      </c>
    </row>
    <row r="2316" spans="1:20" x14ac:dyDescent="0.3">
      <c r="A2316" s="23" t="s">
        <v>2661</v>
      </c>
      <c r="B2316" s="23" t="s">
        <v>2662</v>
      </c>
      <c r="C2316" s="23" t="s">
        <v>36</v>
      </c>
      <c r="D2316" s="23">
        <v>756.11</v>
      </c>
      <c r="E2316" s="23">
        <v>51</v>
      </c>
      <c r="F2316" s="23" t="s">
        <v>27</v>
      </c>
      <c r="G2316" s="23">
        <v>37</v>
      </c>
      <c r="H2316" s="23">
        <v>7</v>
      </c>
      <c r="I2316" s="24">
        <v>45679</v>
      </c>
      <c r="J2316" s="23" t="s">
        <v>118</v>
      </c>
      <c r="K2316" s="23" t="s">
        <v>2656</v>
      </c>
      <c r="L2316" s="23">
        <v>45</v>
      </c>
      <c r="M2316" s="23" t="s">
        <v>23</v>
      </c>
      <c r="N2316" s="24">
        <v>45639</v>
      </c>
      <c r="O2316" s="23" t="s">
        <v>90</v>
      </c>
      <c r="P2316" s="23">
        <v>48.479399999999998</v>
      </c>
      <c r="Q2316" s="23">
        <v>12.1601</v>
      </c>
      <c r="R2316" s="25">
        <f t="shared" si="109"/>
        <v>40</v>
      </c>
      <c r="S2316" t="str">
        <f t="shared" si="110"/>
        <v>0</v>
      </c>
      <c r="T2316" t="str">
        <f t="shared" si="108"/>
        <v>0</v>
      </c>
    </row>
    <row r="2317" spans="1:20" hidden="1" x14ac:dyDescent="0.3">
      <c r="A2317" s="26" t="s">
        <v>2781</v>
      </c>
      <c r="B2317" s="26" t="s">
        <v>2782</v>
      </c>
      <c r="C2317" s="26" t="s">
        <v>72</v>
      </c>
      <c r="D2317" s="26">
        <v>849.16</v>
      </c>
      <c r="E2317" s="26">
        <v>734</v>
      </c>
      <c r="F2317" s="26" t="s">
        <v>47</v>
      </c>
      <c r="G2317" s="26">
        <v>66</v>
      </c>
      <c r="H2317" s="26">
        <v>26</v>
      </c>
      <c r="I2317" s="27">
        <v>45445</v>
      </c>
      <c r="J2317" s="26" t="s">
        <v>58</v>
      </c>
      <c r="K2317" s="26" t="s">
        <v>2780</v>
      </c>
      <c r="L2317" s="26">
        <v>24</v>
      </c>
      <c r="M2317" s="26" t="s">
        <v>23</v>
      </c>
      <c r="N2317" s="27">
        <v>45338</v>
      </c>
      <c r="O2317" s="26" t="s">
        <v>112</v>
      </c>
      <c r="P2317" s="26">
        <v>52.184600000000003</v>
      </c>
      <c r="Q2317" s="26">
        <v>-3.8950999999999998</v>
      </c>
      <c r="R2317" s="28">
        <f t="shared" si="109"/>
        <v>107</v>
      </c>
      <c r="S2317" t="str">
        <f t="shared" si="110"/>
        <v>0</v>
      </c>
      <c r="T2317" t="str">
        <f t="shared" si="108"/>
        <v>0</v>
      </c>
    </row>
    <row r="2318" spans="1:20" hidden="1" x14ac:dyDescent="0.3">
      <c r="A2318" s="23" t="s">
        <v>1619</v>
      </c>
      <c r="B2318" s="23" t="s">
        <v>1620</v>
      </c>
      <c r="C2318" s="23" t="s">
        <v>19</v>
      </c>
      <c r="D2318" s="23">
        <v>623.45000000000005</v>
      </c>
      <c r="E2318" s="23">
        <v>813</v>
      </c>
      <c r="F2318" s="23" t="s">
        <v>47</v>
      </c>
      <c r="G2318" s="23">
        <v>35</v>
      </c>
      <c r="H2318" s="23">
        <v>2</v>
      </c>
      <c r="I2318" s="24">
        <v>45733</v>
      </c>
      <c r="J2318" s="23" t="s">
        <v>179</v>
      </c>
      <c r="K2318" s="23" t="s">
        <v>1616</v>
      </c>
      <c r="L2318" s="23">
        <v>31</v>
      </c>
      <c r="M2318" s="23" t="s">
        <v>23</v>
      </c>
      <c r="N2318" s="24">
        <v>45718</v>
      </c>
      <c r="O2318" s="23" t="s">
        <v>29</v>
      </c>
      <c r="P2318" s="23">
        <v>39.644500000000001</v>
      </c>
      <c r="Q2318" s="23">
        <v>-6.2748999999999997</v>
      </c>
      <c r="R2318" s="25">
        <f t="shared" si="109"/>
        <v>15</v>
      </c>
      <c r="S2318" t="str">
        <f t="shared" si="110"/>
        <v>0</v>
      </c>
      <c r="T2318" t="str">
        <f t="shared" si="108"/>
        <v>0</v>
      </c>
    </row>
    <row r="2319" spans="1:20" hidden="1" x14ac:dyDescent="0.3">
      <c r="A2319" s="26" t="s">
        <v>9258</v>
      </c>
      <c r="B2319" s="26" t="s">
        <v>9259</v>
      </c>
      <c r="C2319" s="26" t="s">
        <v>36</v>
      </c>
      <c r="D2319" s="26">
        <v>506.42</v>
      </c>
      <c r="E2319" s="26">
        <v>874</v>
      </c>
      <c r="F2319" s="26" t="s">
        <v>47</v>
      </c>
      <c r="G2319" s="26">
        <v>95</v>
      </c>
      <c r="H2319" s="26">
        <v>3</v>
      </c>
      <c r="I2319" s="27">
        <v>45249</v>
      </c>
      <c r="J2319" s="26" t="s">
        <v>66</v>
      </c>
      <c r="K2319" s="26" t="s">
        <v>9253</v>
      </c>
      <c r="L2319" s="26">
        <v>16</v>
      </c>
      <c r="M2319" s="26" t="s">
        <v>23</v>
      </c>
      <c r="N2319" s="27">
        <v>45236</v>
      </c>
      <c r="O2319" s="26" t="s">
        <v>77</v>
      </c>
      <c r="P2319" s="26">
        <v>51.289200000000001</v>
      </c>
      <c r="Q2319" s="26">
        <v>4.6158999999999999</v>
      </c>
      <c r="R2319" s="28">
        <f t="shared" si="109"/>
        <v>13</v>
      </c>
      <c r="S2319" t="str">
        <f t="shared" si="110"/>
        <v>0</v>
      </c>
      <c r="T2319" t="str">
        <f t="shared" si="108"/>
        <v>0</v>
      </c>
    </row>
    <row r="2320" spans="1:20" x14ac:dyDescent="0.3">
      <c r="A2320" s="23" t="s">
        <v>846</v>
      </c>
      <c r="B2320" s="23" t="s">
        <v>847</v>
      </c>
      <c r="C2320" s="23" t="s">
        <v>65</v>
      </c>
      <c r="D2320" s="23">
        <v>380.2</v>
      </c>
      <c r="E2320" s="23">
        <v>268</v>
      </c>
      <c r="F2320" s="23" t="s">
        <v>27</v>
      </c>
      <c r="G2320" s="23">
        <v>20</v>
      </c>
      <c r="H2320" s="23">
        <v>4</v>
      </c>
      <c r="I2320" s="24">
        <v>45160</v>
      </c>
      <c r="J2320" s="23" t="s">
        <v>134</v>
      </c>
      <c r="K2320" s="23" t="s">
        <v>835</v>
      </c>
      <c r="L2320" s="23">
        <v>18</v>
      </c>
      <c r="M2320" s="23" t="s">
        <v>23</v>
      </c>
      <c r="N2320" s="24">
        <v>45009</v>
      </c>
      <c r="O2320" s="23" t="s">
        <v>138</v>
      </c>
      <c r="P2320" s="23">
        <v>50.888800000000003</v>
      </c>
      <c r="Q2320" s="23">
        <v>6.7263000000000002</v>
      </c>
      <c r="R2320" s="25">
        <f t="shared" si="109"/>
        <v>151</v>
      </c>
      <c r="S2320" t="str">
        <f t="shared" si="110"/>
        <v>0</v>
      </c>
      <c r="T2320" t="str">
        <f t="shared" si="108"/>
        <v>0</v>
      </c>
    </row>
    <row r="2321" spans="1:20" x14ac:dyDescent="0.3">
      <c r="A2321" s="26" t="s">
        <v>10256</v>
      </c>
      <c r="B2321" s="26" t="s">
        <v>10257</v>
      </c>
      <c r="C2321" s="26" t="s">
        <v>65</v>
      </c>
      <c r="D2321" s="26">
        <v>231.53</v>
      </c>
      <c r="E2321" s="26">
        <v>95</v>
      </c>
      <c r="F2321" s="26" t="s">
        <v>27</v>
      </c>
      <c r="G2321" s="26">
        <v>10</v>
      </c>
      <c r="H2321" s="26">
        <v>3</v>
      </c>
      <c r="I2321" s="27">
        <v>45806</v>
      </c>
      <c r="J2321" s="26" t="s">
        <v>459</v>
      </c>
      <c r="K2321" s="26" t="s">
        <v>10255</v>
      </c>
      <c r="L2321" s="26">
        <v>38</v>
      </c>
      <c r="M2321" s="26" t="s">
        <v>23</v>
      </c>
      <c r="N2321" s="27">
        <v>45692</v>
      </c>
      <c r="O2321" s="26" t="s">
        <v>49</v>
      </c>
      <c r="P2321" s="26">
        <v>52.223100000000002</v>
      </c>
      <c r="Q2321" s="26">
        <v>23.570399999999999</v>
      </c>
      <c r="R2321" s="28">
        <f t="shared" si="109"/>
        <v>114</v>
      </c>
      <c r="S2321" t="str">
        <f t="shared" si="110"/>
        <v>0</v>
      </c>
      <c r="T2321" t="str">
        <f t="shared" si="108"/>
        <v>0</v>
      </c>
    </row>
    <row r="2322" spans="1:20" x14ac:dyDescent="0.3">
      <c r="A2322" s="23" t="s">
        <v>5374</v>
      </c>
      <c r="B2322" s="23" t="s">
        <v>5375</v>
      </c>
      <c r="C2322" s="23" t="s">
        <v>72</v>
      </c>
      <c r="D2322" s="23">
        <v>561.84</v>
      </c>
      <c r="E2322" s="23">
        <v>272</v>
      </c>
      <c r="F2322" s="23" t="s">
        <v>27</v>
      </c>
      <c r="G2322" s="23">
        <v>78</v>
      </c>
      <c r="H2322" s="23">
        <v>19</v>
      </c>
      <c r="I2322" s="24">
        <v>45492</v>
      </c>
      <c r="J2322" s="23" t="s">
        <v>556</v>
      </c>
      <c r="K2322" s="23" t="s">
        <v>5367</v>
      </c>
      <c r="L2322" s="23">
        <v>46</v>
      </c>
      <c r="M2322" s="23" t="s">
        <v>38</v>
      </c>
      <c r="N2322" s="24">
        <v>45142</v>
      </c>
      <c r="O2322" s="23" t="s">
        <v>112</v>
      </c>
      <c r="P2322" s="23">
        <v>54.3429</v>
      </c>
      <c r="Q2322" s="23">
        <v>0.67110000000000003</v>
      </c>
      <c r="R2322" s="25">
        <f t="shared" si="109"/>
        <v>350</v>
      </c>
      <c r="S2322" t="str">
        <f t="shared" si="110"/>
        <v>0</v>
      </c>
      <c r="T2322" t="str">
        <f t="shared" si="108"/>
        <v>0</v>
      </c>
    </row>
    <row r="2323" spans="1:20" hidden="1" x14ac:dyDescent="0.3">
      <c r="A2323" s="26" t="s">
        <v>5893</v>
      </c>
      <c r="B2323" s="26" t="s">
        <v>5894</v>
      </c>
      <c r="C2323" s="26" t="s">
        <v>42</v>
      </c>
      <c r="D2323" s="26">
        <v>890.6</v>
      </c>
      <c r="E2323" s="26">
        <v>322</v>
      </c>
      <c r="F2323" s="26" t="s">
        <v>20</v>
      </c>
      <c r="G2323" s="26">
        <v>52</v>
      </c>
      <c r="H2323" s="26">
        <v>25</v>
      </c>
      <c r="I2323" s="27">
        <v>45112</v>
      </c>
      <c r="J2323" s="26" t="s">
        <v>151</v>
      </c>
      <c r="K2323" s="26" t="s">
        <v>5886</v>
      </c>
      <c r="L2323" s="26">
        <v>42</v>
      </c>
      <c r="M2323" s="26" t="s">
        <v>23</v>
      </c>
      <c r="N2323" s="27">
        <v>45082</v>
      </c>
      <c r="O2323" s="26" t="s">
        <v>138</v>
      </c>
      <c r="P2323" s="26">
        <v>44.809800000000003</v>
      </c>
      <c r="Q2323" s="26">
        <v>0.42820000000000003</v>
      </c>
      <c r="R2323" s="28">
        <f t="shared" si="109"/>
        <v>30</v>
      </c>
      <c r="S2323" t="str">
        <f t="shared" si="110"/>
        <v>0</v>
      </c>
      <c r="T2323" t="str">
        <f t="shared" si="108"/>
        <v>0</v>
      </c>
    </row>
    <row r="2324" spans="1:20" hidden="1" x14ac:dyDescent="0.3">
      <c r="A2324" s="23" t="s">
        <v>4684</v>
      </c>
      <c r="B2324" s="23" t="s">
        <v>4685</v>
      </c>
      <c r="C2324" s="23" t="s">
        <v>42</v>
      </c>
      <c r="D2324" s="23">
        <v>598.04</v>
      </c>
      <c r="E2324" s="23">
        <v>572</v>
      </c>
      <c r="F2324" s="23" t="s">
        <v>20</v>
      </c>
      <c r="G2324" s="23">
        <v>55</v>
      </c>
      <c r="H2324" s="23">
        <v>12</v>
      </c>
      <c r="I2324" s="24">
        <v>45324</v>
      </c>
      <c r="J2324" s="23" t="s">
        <v>131</v>
      </c>
      <c r="K2324" s="23" t="s">
        <v>4683</v>
      </c>
      <c r="L2324" s="23">
        <v>6</v>
      </c>
      <c r="M2324" s="23" t="s">
        <v>38</v>
      </c>
      <c r="N2324" s="24">
        <v>45294</v>
      </c>
      <c r="O2324" s="23" t="s">
        <v>90</v>
      </c>
      <c r="P2324" s="23">
        <v>47.487099999999998</v>
      </c>
      <c r="Q2324" s="23">
        <v>13.709</v>
      </c>
      <c r="R2324" s="25">
        <f t="shared" si="109"/>
        <v>30</v>
      </c>
      <c r="S2324" t="str">
        <f t="shared" si="110"/>
        <v>0</v>
      </c>
      <c r="T2324" t="str">
        <f t="shared" si="108"/>
        <v>0</v>
      </c>
    </row>
    <row r="2325" spans="1:20" hidden="1" x14ac:dyDescent="0.3">
      <c r="A2325" s="26" t="s">
        <v>3548</v>
      </c>
      <c r="B2325" s="26" t="s">
        <v>3549</v>
      </c>
      <c r="C2325" s="26" t="s">
        <v>36</v>
      </c>
      <c r="D2325" s="26">
        <v>920.41</v>
      </c>
      <c r="E2325" s="26">
        <v>832</v>
      </c>
      <c r="F2325" s="26" t="s">
        <v>47</v>
      </c>
      <c r="G2325" s="26">
        <v>45</v>
      </c>
      <c r="H2325" s="26">
        <v>15</v>
      </c>
      <c r="I2325" s="27">
        <v>45546</v>
      </c>
      <c r="J2325" s="26" t="s">
        <v>61</v>
      </c>
      <c r="K2325" s="26" t="s">
        <v>3543</v>
      </c>
      <c r="L2325" s="26">
        <v>36</v>
      </c>
      <c r="M2325" s="26" t="s">
        <v>38</v>
      </c>
      <c r="N2325" s="27">
        <v>45280</v>
      </c>
      <c r="O2325" s="26" t="s">
        <v>24</v>
      </c>
      <c r="P2325" s="26">
        <v>51.506500000000003</v>
      </c>
      <c r="Q2325" s="26">
        <v>10.417199999999999</v>
      </c>
      <c r="R2325" s="28">
        <f t="shared" si="109"/>
        <v>266</v>
      </c>
      <c r="S2325" t="str">
        <f t="shared" si="110"/>
        <v>0</v>
      </c>
      <c r="T2325" t="str">
        <f t="shared" si="108"/>
        <v>0</v>
      </c>
    </row>
    <row r="2326" spans="1:20" hidden="1" x14ac:dyDescent="0.3">
      <c r="A2326" s="23" t="s">
        <v>432</v>
      </c>
      <c r="B2326" s="23" t="s">
        <v>433</v>
      </c>
      <c r="C2326" s="23" t="s">
        <v>72</v>
      </c>
      <c r="D2326" s="23">
        <v>363.35</v>
      </c>
      <c r="E2326" s="23">
        <v>692</v>
      </c>
      <c r="F2326" s="23" t="s">
        <v>20</v>
      </c>
      <c r="G2326" s="23">
        <v>75</v>
      </c>
      <c r="H2326" s="23">
        <v>4</v>
      </c>
      <c r="I2326" s="24">
        <v>45218</v>
      </c>
      <c r="J2326" s="23" t="s">
        <v>115</v>
      </c>
      <c r="K2326" s="23" t="s">
        <v>424</v>
      </c>
      <c r="L2326" s="23">
        <v>22</v>
      </c>
      <c r="M2326" s="23" t="s">
        <v>23</v>
      </c>
      <c r="N2326" s="24">
        <v>45124</v>
      </c>
      <c r="O2326" s="23" t="s">
        <v>77</v>
      </c>
      <c r="P2326" s="23">
        <v>50.112000000000002</v>
      </c>
      <c r="Q2326" s="23">
        <v>6.1161000000000003</v>
      </c>
      <c r="R2326" s="25">
        <f t="shared" si="109"/>
        <v>94</v>
      </c>
      <c r="S2326" t="str">
        <f t="shared" si="110"/>
        <v>0</v>
      </c>
      <c r="T2326" t="str">
        <f t="shared" si="108"/>
        <v>0</v>
      </c>
    </row>
    <row r="2327" spans="1:20" x14ac:dyDescent="0.3">
      <c r="A2327" s="26" t="s">
        <v>7606</v>
      </c>
      <c r="B2327" s="26" t="s">
        <v>7607</v>
      </c>
      <c r="C2327" s="26" t="s">
        <v>65</v>
      </c>
      <c r="D2327" s="26">
        <v>698.19</v>
      </c>
      <c r="E2327" s="26">
        <v>132</v>
      </c>
      <c r="F2327" s="26" t="s">
        <v>27</v>
      </c>
      <c r="G2327" s="26">
        <v>66</v>
      </c>
      <c r="H2327" s="26">
        <v>24</v>
      </c>
      <c r="I2327" s="27">
        <v>45307</v>
      </c>
      <c r="J2327" s="26" t="s">
        <v>221</v>
      </c>
      <c r="K2327" s="26" t="s">
        <v>7603</v>
      </c>
      <c r="L2327" s="26">
        <v>25</v>
      </c>
      <c r="M2327" s="26" t="s">
        <v>23</v>
      </c>
      <c r="N2327" s="27">
        <v>45012</v>
      </c>
      <c r="O2327" s="26" t="s">
        <v>138</v>
      </c>
      <c r="P2327" s="26">
        <v>47.068100000000001</v>
      </c>
      <c r="Q2327" s="26">
        <v>0.85299999999999998</v>
      </c>
      <c r="R2327" s="28">
        <f t="shared" si="109"/>
        <v>295</v>
      </c>
      <c r="S2327" t="str">
        <f t="shared" si="110"/>
        <v>0</v>
      </c>
      <c r="T2327" t="str">
        <f t="shared" si="108"/>
        <v>0</v>
      </c>
    </row>
    <row r="2328" spans="1:20" hidden="1" x14ac:dyDescent="0.3">
      <c r="A2328" s="23" t="s">
        <v>4126</v>
      </c>
      <c r="B2328" s="23" t="s">
        <v>4127</v>
      </c>
      <c r="C2328" s="23" t="s">
        <v>42</v>
      </c>
      <c r="D2328" s="23">
        <v>652.17999999999995</v>
      </c>
      <c r="E2328" s="23">
        <v>927</v>
      </c>
      <c r="F2328" s="23" t="s">
        <v>47</v>
      </c>
      <c r="G2328" s="23">
        <v>15</v>
      </c>
      <c r="H2328" s="23">
        <v>1</v>
      </c>
      <c r="I2328" s="24">
        <v>45275</v>
      </c>
      <c r="J2328" s="23" t="s">
        <v>224</v>
      </c>
      <c r="K2328" s="23" t="s">
        <v>4121</v>
      </c>
      <c r="L2328" s="23">
        <v>15</v>
      </c>
      <c r="M2328" s="23" t="s">
        <v>23</v>
      </c>
      <c r="N2328" s="24">
        <v>45186</v>
      </c>
      <c r="O2328" s="23" t="s">
        <v>84</v>
      </c>
      <c r="P2328" s="23">
        <v>52.558199999999999</v>
      </c>
      <c r="Q2328" s="23">
        <v>6.2950999999999997</v>
      </c>
      <c r="R2328" s="25">
        <f t="shared" si="109"/>
        <v>89</v>
      </c>
      <c r="S2328" t="str">
        <f t="shared" si="110"/>
        <v>0</v>
      </c>
      <c r="T2328" t="str">
        <f t="shared" si="108"/>
        <v>0</v>
      </c>
    </row>
    <row r="2329" spans="1:20" x14ac:dyDescent="0.3">
      <c r="A2329" s="26" t="s">
        <v>3638</v>
      </c>
      <c r="B2329" s="26" t="s">
        <v>3639</v>
      </c>
      <c r="C2329" s="26" t="s">
        <v>42</v>
      </c>
      <c r="D2329" s="26">
        <v>673.73</v>
      </c>
      <c r="E2329" s="26">
        <v>88</v>
      </c>
      <c r="F2329" s="26" t="s">
        <v>27</v>
      </c>
      <c r="G2329" s="26">
        <v>71</v>
      </c>
      <c r="H2329" s="26">
        <v>16</v>
      </c>
      <c r="I2329" s="27">
        <v>45487</v>
      </c>
      <c r="J2329" s="26" t="s">
        <v>360</v>
      </c>
      <c r="K2329" s="26" t="s">
        <v>3635</v>
      </c>
      <c r="L2329" s="26">
        <v>34</v>
      </c>
      <c r="M2329" s="26" t="s">
        <v>23</v>
      </c>
      <c r="N2329" s="27">
        <v>45232</v>
      </c>
      <c r="O2329" s="26" t="s">
        <v>39</v>
      </c>
      <c r="P2329" s="26">
        <v>68.558000000000007</v>
      </c>
      <c r="Q2329" s="26">
        <v>17.644100000000002</v>
      </c>
      <c r="R2329" s="28">
        <f t="shared" si="109"/>
        <v>255</v>
      </c>
      <c r="S2329" t="str">
        <f t="shared" si="110"/>
        <v>0</v>
      </c>
      <c r="T2329" t="str">
        <f t="shared" si="108"/>
        <v>0</v>
      </c>
    </row>
    <row r="2330" spans="1:20" hidden="1" x14ac:dyDescent="0.3">
      <c r="A2330" s="23" t="s">
        <v>4707</v>
      </c>
      <c r="B2330" s="23" t="s">
        <v>4708</v>
      </c>
      <c r="C2330" s="23" t="s">
        <v>65</v>
      </c>
      <c r="D2330" s="23">
        <v>648.59</v>
      </c>
      <c r="E2330" s="23">
        <v>684</v>
      </c>
      <c r="F2330" s="23" t="s">
        <v>20</v>
      </c>
      <c r="G2330" s="23">
        <v>36</v>
      </c>
      <c r="H2330" s="23">
        <v>29</v>
      </c>
      <c r="I2330" s="24">
        <v>45535</v>
      </c>
      <c r="J2330" s="23" t="s">
        <v>158</v>
      </c>
      <c r="K2330" s="23" t="s">
        <v>4700</v>
      </c>
      <c r="L2330" s="23">
        <v>23</v>
      </c>
      <c r="M2330" s="23" t="s">
        <v>23</v>
      </c>
      <c r="N2330" s="24">
        <v>45521</v>
      </c>
      <c r="O2330" s="23" t="s">
        <v>39</v>
      </c>
      <c r="P2330" s="23">
        <v>56.847000000000001</v>
      </c>
      <c r="Q2330" s="23">
        <v>16.873999999999999</v>
      </c>
      <c r="R2330" s="25">
        <f t="shared" si="109"/>
        <v>14</v>
      </c>
      <c r="S2330" t="str">
        <f t="shared" si="110"/>
        <v>0</v>
      </c>
      <c r="T2330" t="str">
        <f t="shared" si="108"/>
        <v>0</v>
      </c>
    </row>
    <row r="2331" spans="1:20" hidden="1" x14ac:dyDescent="0.3">
      <c r="A2331" s="26" t="s">
        <v>188</v>
      </c>
      <c r="B2331" s="26" t="s">
        <v>189</v>
      </c>
      <c r="C2331" s="26" t="s">
        <v>72</v>
      </c>
      <c r="D2331" s="26">
        <v>229.44</v>
      </c>
      <c r="E2331" s="26">
        <v>823</v>
      </c>
      <c r="F2331" s="26" t="s">
        <v>47</v>
      </c>
      <c r="G2331" s="26">
        <v>35</v>
      </c>
      <c r="H2331" s="26">
        <v>6</v>
      </c>
      <c r="I2331" s="27">
        <v>45838</v>
      </c>
      <c r="J2331" s="26" t="s">
        <v>48</v>
      </c>
      <c r="K2331" s="26" t="s">
        <v>190</v>
      </c>
      <c r="L2331" s="26">
        <v>44</v>
      </c>
      <c r="M2331" s="26" t="s">
        <v>38</v>
      </c>
      <c r="N2331" s="27">
        <v>45543</v>
      </c>
      <c r="O2331" s="26" t="s">
        <v>77</v>
      </c>
      <c r="P2331" s="26">
        <v>50.457900000000002</v>
      </c>
      <c r="Q2331" s="26">
        <v>5.9983000000000004</v>
      </c>
      <c r="R2331" s="28">
        <f t="shared" si="109"/>
        <v>295</v>
      </c>
      <c r="S2331" t="str">
        <f t="shared" si="110"/>
        <v>0</v>
      </c>
      <c r="T2331" t="str">
        <f t="shared" si="108"/>
        <v>0</v>
      </c>
    </row>
    <row r="2332" spans="1:20" hidden="1" x14ac:dyDescent="0.3">
      <c r="A2332" s="23" t="s">
        <v>10481</v>
      </c>
      <c r="B2332" s="23" t="s">
        <v>10482</v>
      </c>
      <c r="C2332" s="23" t="s">
        <v>65</v>
      </c>
      <c r="D2332" s="23">
        <v>152.15</v>
      </c>
      <c r="E2332" s="23">
        <v>4</v>
      </c>
      <c r="F2332" s="23" t="s">
        <v>27</v>
      </c>
      <c r="G2332" s="23">
        <v>22</v>
      </c>
      <c r="H2332" s="23">
        <v>17</v>
      </c>
      <c r="I2332" s="24">
        <v>45171</v>
      </c>
      <c r="J2332" s="23" t="s">
        <v>268</v>
      </c>
      <c r="K2332" s="23" t="s">
        <v>10474</v>
      </c>
      <c r="L2332" s="23">
        <v>34</v>
      </c>
      <c r="M2332" s="23" t="s">
        <v>23</v>
      </c>
      <c r="N2332" s="24">
        <v>45041</v>
      </c>
      <c r="O2332" s="23" t="s">
        <v>90</v>
      </c>
      <c r="P2332" s="23">
        <v>47.426499999999997</v>
      </c>
      <c r="Q2332" s="23">
        <v>16.840599999999998</v>
      </c>
      <c r="R2332" s="25">
        <f t="shared" si="109"/>
        <v>130</v>
      </c>
      <c r="S2332" t="str">
        <f t="shared" si="110"/>
        <v>1</v>
      </c>
      <c r="T2332" t="str">
        <f t="shared" si="108"/>
        <v>1</v>
      </c>
    </row>
    <row r="2333" spans="1:20" hidden="1" x14ac:dyDescent="0.3">
      <c r="A2333" s="26" t="s">
        <v>9724</v>
      </c>
      <c r="B2333" s="26" t="s">
        <v>9725</v>
      </c>
      <c r="C2333" s="26" t="s">
        <v>55</v>
      </c>
      <c r="D2333" s="26">
        <v>978.84</v>
      </c>
      <c r="E2333" s="26">
        <v>356</v>
      </c>
      <c r="F2333" s="26" t="s">
        <v>20</v>
      </c>
      <c r="G2333" s="26">
        <v>85</v>
      </c>
      <c r="H2333" s="26">
        <v>5</v>
      </c>
      <c r="I2333" s="27">
        <v>45554</v>
      </c>
      <c r="J2333" s="26" t="s">
        <v>104</v>
      </c>
      <c r="K2333" s="26" t="s">
        <v>9723</v>
      </c>
      <c r="L2333" s="26">
        <v>39</v>
      </c>
      <c r="M2333" s="26" t="s">
        <v>23</v>
      </c>
      <c r="N2333" s="27">
        <v>45511</v>
      </c>
      <c r="O2333" s="26" t="s">
        <v>39</v>
      </c>
      <c r="P2333" s="26">
        <v>61.994799999999998</v>
      </c>
      <c r="Q2333" s="26">
        <v>23.8565</v>
      </c>
      <c r="R2333" s="28">
        <f t="shared" si="109"/>
        <v>43</v>
      </c>
      <c r="S2333" t="str">
        <f t="shared" si="110"/>
        <v>0</v>
      </c>
      <c r="T2333" t="str">
        <f t="shared" si="108"/>
        <v>0</v>
      </c>
    </row>
    <row r="2334" spans="1:20" hidden="1" x14ac:dyDescent="0.3">
      <c r="A2334" s="23" t="s">
        <v>1951</v>
      </c>
      <c r="B2334" s="23" t="s">
        <v>1952</v>
      </c>
      <c r="C2334" s="23" t="s">
        <v>32</v>
      </c>
      <c r="D2334" s="23">
        <v>54.84</v>
      </c>
      <c r="E2334" s="23">
        <v>342</v>
      </c>
      <c r="F2334" s="23" t="s">
        <v>20</v>
      </c>
      <c r="G2334" s="23">
        <v>27</v>
      </c>
      <c r="H2334" s="23">
        <v>23</v>
      </c>
      <c r="I2334" s="24">
        <v>45211</v>
      </c>
      <c r="J2334" s="23" t="s">
        <v>360</v>
      </c>
      <c r="K2334" s="23" t="s">
        <v>1953</v>
      </c>
      <c r="L2334" s="23">
        <v>8</v>
      </c>
      <c r="M2334" s="23" t="s">
        <v>23</v>
      </c>
      <c r="N2334" s="24">
        <v>45042</v>
      </c>
      <c r="O2334" s="23" t="s">
        <v>138</v>
      </c>
      <c r="P2334" s="23">
        <v>41.380299999999998</v>
      </c>
      <c r="Q2334" s="23">
        <v>8.0227000000000004</v>
      </c>
      <c r="R2334" s="25">
        <f t="shared" si="109"/>
        <v>169</v>
      </c>
      <c r="S2334" t="str">
        <f t="shared" si="110"/>
        <v>0</v>
      </c>
      <c r="T2334" t="str">
        <f t="shared" si="108"/>
        <v>0</v>
      </c>
    </row>
    <row r="2335" spans="1:20" x14ac:dyDescent="0.3">
      <c r="A2335" s="26" t="s">
        <v>9726</v>
      </c>
      <c r="B2335" s="26" t="s">
        <v>9727</v>
      </c>
      <c r="C2335" s="26" t="s">
        <v>42</v>
      </c>
      <c r="D2335" s="26">
        <v>473.06</v>
      </c>
      <c r="E2335" s="26">
        <v>203</v>
      </c>
      <c r="F2335" s="26" t="s">
        <v>27</v>
      </c>
      <c r="G2335" s="26">
        <v>47</v>
      </c>
      <c r="H2335" s="26">
        <v>13</v>
      </c>
      <c r="I2335" s="27">
        <v>45357</v>
      </c>
      <c r="J2335" s="26" t="s">
        <v>134</v>
      </c>
      <c r="K2335" s="26" t="s">
        <v>9723</v>
      </c>
      <c r="L2335" s="26">
        <v>25</v>
      </c>
      <c r="M2335" s="26" t="s">
        <v>23</v>
      </c>
      <c r="N2335" s="27">
        <v>45261</v>
      </c>
      <c r="O2335" s="26" t="s">
        <v>49</v>
      </c>
      <c r="P2335" s="26">
        <v>54.400500000000001</v>
      </c>
      <c r="Q2335" s="26">
        <v>23.7102</v>
      </c>
      <c r="R2335" s="28">
        <f t="shared" si="109"/>
        <v>96</v>
      </c>
      <c r="S2335" t="str">
        <f t="shared" si="110"/>
        <v>0</v>
      </c>
      <c r="T2335" t="str">
        <f t="shared" si="108"/>
        <v>0</v>
      </c>
    </row>
    <row r="2336" spans="1:20" hidden="1" x14ac:dyDescent="0.3">
      <c r="A2336" s="23" t="s">
        <v>11038</v>
      </c>
      <c r="B2336" s="23" t="s">
        <v>11039</v>
      </c>
      <c r="C2336" s="23" t="s">
        <v>36</v>
      </c>
      <c r="D2336" s="23">
        <v>430.83</v>
      </c>
      <c r="E2336" s="23">
        <v>673</v>
      </c>
      <c r="F2336" s="23" t="s">
        <v>20</v>
      </c>
      <c r="G2336" s="23">
        <v>15</v>
      </c>
      <c r="H2336" s="23">
        <v>12</v>
      </c>
      <c r="I2336" s="24">
        <v>45853</v>
      </c>
      <c r="J2336" s="23" t="s">
        <v>87</v>
      </c>
      <c r="K2336" s="23" t="s">
        <v>11040</v>
      </c>
      <c r="L2336" s="23">
        <v>9</v>
      </c>
      <c r="M2336" s="23" t="s">
        <v>23</v>
      </c>
      <c r="N2336" s="24">
        <v>45532</v>
      </c>
      <c r="O2336" s="23" t="s">
        <v>29</v>
      </c>
      <c r="P2336" s="23">
        <v>36.101999999999997</v>
      </c>
      <c r="Q2336" s="23">
        <v>-7.1365999999999996</v>
      </c>
      <c r="R2336" s="25">
        <f t="shared" si="109"/>
        <v>321</v>
      </c>
      <c r="S2336" t="str">
        <f t="shared" si="110"/>
        <v>0</v>
      </c>
      <c r="T2336" t="str">
        <f t="shared" si="108"/>
        <v>0</v>
      </c>
    </row>
    <row r="2337" spans="1:20" hidden="1" x14ac:dyDescent="0.3">
      <c r="A2337" s="26" t="s">
        <v>5110</v>
      </c>
      <c r="B2337" s="26" t="s">
        <v>5111</v>
      </c>
      <c r="C2337" s="26" t="s">
        <v>72</v>
      </c>
      <c r="D2337" s="26">
        <v>366.42</v>
      </c>
      <c r="E2337" s="26">
        <v>572</v>
      </c>
      <c r="F2337" s="26" t="s">
        <v>20</v>
      </c>
      <c r="G2337" s="26">
        <v>37</v>
      </c>
      <c r="H2337" s="26">
        <v>1</v>
      </c>
      <c r="I2337" s="27">
        <v>45759</v>
      </c>
      <c r="J2337" s="26" t="s">
        <v>412</v>
      </c>
      <c r="K2337" s="26" t="s">
        <v>5109</v>
      </c>
      <c r="L2337" s="26">
        <v>40</v>
      </c>
      <c r="M2337" s="26" t="s">
        <v>38</v>
      </c>
      <c r="N2337" s="27">
        <v>45667</v>
      </c>
      <c r="O2337" s="26" t="s">
        <v>29</v>
      </c>
      <c r="P2337" s="26">
        <v>41.099400000000003</v>
      </c>
      <c r="Q2337" s="26">
        <v>-8.9789999999999992</v>
      </c>
      <c r="R2337" s="28">
        <f t="shared" si="109"/>
        <v>92</v>
      </c>
      <c r="S2337" t="str">
        <f t="shared" si="110"/>
        <v>0</v>
      </c>
      <c r="T2337" t="str">
        <f t="shared" si="108"/>
        <v>0</v>
      </c>
    </row>
    <row r="2338" spans="1:20" hidden="1" x14ac:dyDescent="0.3">
      <c r="A2338" s="23" t="s">
        <v>3106</v>
      </c>
      <c r="B2338" s="23" t="s">
        <v>3107</v>
      </c>
      <c r="C2338" s="23" t="s">
        <v>19</v>
      </c>
      <c r="D2338" s="23">
        <v>784.16</v>
      </c>
      <c r="E2338" s="23">
        <v>470</v>
      </c>
      <c r="F2338" s="23" t="s">
        <v>20</v>
      </c>
      <c r="G2338" s="23">
        <v>98</v>
      </c>
      <c r="H2338" s="23">
        <v>25</v>
      </c>
      <c r="I2338" s="24">
        <v>45708</v>
      </c>
      <c r="J2338" s="23" t="s">
        <v>268</v>
      </c>
      <c r="K2338" s="23" t="s">
        <v>3103</v>
      </c>
      <c r="L2338" s="23">
        <v>31</v>
      </c>
      <c r="M2338" s="23" t="s">
        <v>23</v>
      </c>
      <c r="N2338" s="24">
        <v>45557</v>
      </c>
      <c r="O2338" s="23" t="s">
        <v>112</v>
      </c>
      <c r="P2338" s="23">
        <v>50.459800000000001</v>
      </c>
      <c r="Q2338" s="23">
        <v>-5.9892000000000003</v>
      </c>
      <c r="R2338" s="25">
        <f t="shared" si="109"/>
        <v>151</v>
      </c>
      <c r="S2338" t="str">
        <f t="shared" si="110"/>
        <v>0</v>
      </c>
      <c r="T2338" t="str">
        <f t="shared" si="108"/>
        <v>0</v>
      </c>
    </row>
    <row r="2339" spans="1:20" hidden="1" x14ac:dyDescent="0.3">
      <c r="A2339" s="26" t="s">
        <v>10832</v>
      </c>
      <c r="B2339" s="26" t="s">
        <v>10833</v>
      </c>
      <c r="C2339" s="26" t="s">
        <v>19</v>
      </c>
      <c r="D2339" s="26">
        <v>747.9</v>
      </c>
      <c r="E2339" s="26">
        <v>463</v>
      </c>
      <c r="F2339" s="26" t="s">
        <v>20</v>
      </c>
      <c r="G2339" s="26">
        <v>14</v>
      </c>
      <c r="H2339" s="26">
        <v>12</v>
      </c>
      <c r="I2339" s="27">
        <v>45179</v>
      </c>
      <c r="J2339" s="26" t="s">
        <v>328</v>
      </c>
      <c r="K2339" s="26" t="s">
        <v>10829</v>
      </c>
      <c r="L2339" s="26">
        <v>11</v>
      </c>
      <c r="M2339" s="26" t="s">
        <v>23</v>
      </c>
      <c r="N2339" s="27">
        <v>45176</v>
      </c>
      <c r="O2339" s="26" t="s">
        <v>44</v>
      </c>
      <c r="P2339" s="26">
        <v>41.980600000000003</v>
      </c>
      <c r="Q2339" s="26">
        <v>13.0962</v>
      </c>
      <c r="R2339" s="28">
        <f t="shared" si="109"/>
        <v>3</v>
      </c>
      <c r="S2339" t="str">
        <f t="shared" si="110"/>
        <v>0</v>
      </c>
      <c r="T2339" t="str">
        <f t="shared" si="108"/>
        <v>0</v>
      </c>
    </row>
    <row r="2340" spans="1:20" hidden="1" x14ac:dyDescent="0.3">
      <c r="A2340" s="23" t="s">
        <v>7900</v>
      </c>
      <c r="B2340" s="23" t="s">
        <v>7901</v>
      </c>
      <c r="C2340" s="23" t="s">
        <v>65</v>
      </c>
      <c r="D2340" s="23">
        <v>906.17</v>
      </c>
      <c r="E2340" s="23">
        <v>496</v>
      </c>
      <c r="F2340" s="23" t="s">
        <v>20</v>
      </c>
      <c r="G2340" s="23">
        <v>68</v>
      </c>
      <c r="H2340" s="23">
        <v>27</v>
      </c>
      <c r="I2340" s="24">
        <v>45905</v>
      </c>
      <c r="J2340" s="23" t="s">
        <v>131</v>
      </c>
      <c r="K2340" s="23" t="s">
        <v>7897</v>
      </c>
      <c r="L2340" s="23">
        <v>35</v>
      </c>
      <c r="M2340" s="23" t="s">
        <v>23</v>
      </c>
      <c r="N2340" s="24">
        <v>45632</v>
      </c>
      <c r="O2340" s="23" t="s">
        <v>24</v>
      </c>
      <c r="P2340" s="23">
        <v>47.560400000000001</v>
      </c>
      <c r="Q2340" s="23">
        <v>7.4503000000000004</v>
      </c>
      <c r="R2340" s="25">
        <f t="shared" si="109"/>
        <v>273</v>
      </c>
      <c r="S2340" t="str">
        <f t="shared" si="110"/>
        <v>0</v>
      </c>
      <c r="T2340" t="str">
        <f t="shared" si="108"/>
        <v>0</v>
      </c>
    </row>
    <row r="2341" spans="1:20" hidden="1" x14ac:dyDescent="0.3">
      <c r="A2341" s="26" t="s">
        <v>5780</v>
      </c>
      <c r="B2341" s="26" t="s">
        <v>5781</v>
      </c>
      <c r="C2341" s="26" t="s">
        <v>32</v>
      </c>
      <c r="D2341" s="26">
        <v>401.53</v>
      </c>
      <c r="E2341" s="26">
        <v>701</v>
      </c>
      <c r="F2341" s="26" t="s">
        <v>47</v>
      </c>
      <c r="G2341" s="26">
        <v>88</v>
      </c>
      <c r="H2341" s="26">
        <v>25</v>
      </c>
      <c r="I2341" s="27">
        <v>45317</v>
      </c>
      <c r="J2341" s="26" t="s">
        <v>221</v>
      </c>
      <c r="K2341" s="26" t="s">
        <v>5775</v>
      </c>
      <c r="L2341" s="26">
        <v>24</v>
      </c>
      <c r="M2341" s="26" t="s">
        <v>23</v>
      </c>
      <c r="N2341" s="27">
        <v>45201</v>
      </c>
      <c r="O2341" s="26" t="s">
        <v>77</v>
      </c>
      <c r="P2341" s="26">
        <v>50.499400000000001</v>
      </c>
      <c r="Q2341" s="26">
        <v>4.8163999999999998</v>
      </c>
      <c r="R2341" s="28">
        <f t="shared" si="109"/>
        <v>116</v>
      </c>
      <c r="S2341" t="str">
        <f t="shared" si="110"/>
        <v>0</v>
      </c>
      <c r="T2341" t="str">
        <f t="shared" si="108"/>
        <v>0</v>
      </c>
    </row>
    <row r="2342" spans="1:20" hidden="1" x14ac:dyDescent="0.3">
      <c r="A2342" s="23" t="s">
        <v>741</v>
      </c>
      <c r="B2342" s="23" t="s">
        <v>742</v>
      </c>
      <c r="C2342" s="23" t="s">
        <v>72</v>
      </c>
      <c r="D2342" s="23">
        <v>568.54</v>
      </c>
      <c r="E2342" s="23">
        <v>836</v>
      </c>
      <c r="F2342" s="23" t="s">
        <v>47</v>
      </c>
      <c r="G2342" s="23">
        <v>82</v>
      </c>
      <c r="H2342" s="23">
        <v>22</v>
      </c>
      <c r="I2342" s="24">
        <v>45375</v>
      </c>
      <c r="J2342" s="23" t="s">
        <v>218</v>
      </c>
      <c r="K2342" s="23" t="s">
        <v>736</v>
      </c>
      <c r="L2342" s="23">
        <v>29</v>
      </c>
      <c r="M2342" s="23" t="s">
        <v>23</v>
      </c>
      <c r="N2342" s="24">
        <v>45271</v>
      </c>
      <c r="O2342" s="23" t="s">
        <v>112</v>
      </c>
      <c r="P2342" s="23">
        <v>51.2059</v>
      </c>
      <c r="Q2342" s="23">
        <v>-4.2115999999999998</v>
      </c>
      <c r="R2342" s="25">
        <f t="shared" si="109"/>
        <v>104</v>
      </c>
      <c r="S2342" t="str">
        <f t="shared" si="110"/>
        <v>0</v>
      </c>
      <c r="T2342" t="str">
        <f t="shared" si="108"/>
        <v>0</v>
      </c>
    </row>
    <row r="2343" spans="1:20" x14ac:dyDescent="0.3">
      <c r="A2343" s="26" t="s">
        <v>5824</v>
      </c>
      <c r="B2343" s="26" t="s">
        <v>5825</v>
      </c>
      <c r="C2343" s="26" t="s">
        <v>72</v>
      </c>
      <c r="D2343" s="26">
        <v>893.38</v>
      </c>
      <c r="E2343" s="26">
        <v>62</v>
      </c>
      <c r="F2343" s="26" t="s">
        <v>27</v>
      </c>
      <c r="G2343" s="26">
        <v>54</v>
      </c>
      <c r="H2343" s="26">
        <v>2</v>
      </c>
      <c r="I2343" s="27">
        <v>45784</v>
      </c>
      <c r="J2343" s="26" t="s">
        <v>197</v>
      </c>
      <c r="K2343" s="26" t="s">
        <v>5826</v>
      </c>
      <c r="L2343" s="26">
        <v>42</v>
      </c>
      <c r="M2343" s="26" t="s">
        <v>23</v>
      </c>
      <c r="N2343" s="27">
        <v>45476</v>
      </c>
      <c r="O2343" s="26" t="s">
        <v>44</v>
      </c>
      <c r="P2343" s="26">
        <v>46.096200000000003</v>
      </c>
      <c r="Q2343" s="26">
        <v>18.486899999999999</v>
      </c>
      <c r="R2343" s="28">
        <f t="shared" si="109"/>
        <v>308</v>
      </c>
      <c r="S2343" t="str">
        <f t="shared" si="110"/>
        <v>0</v>
      </c>
      <c r="T2343" t="str">
        <f t="shared" si="108"/>
        <v>0</v>
      </c>
    </row>
    <row r="2344" spans="1:20" hidden="1" x14ac:dyDescent="0.3">
      <c r="A2344" s="23" t="s">
        <v>5461</v>
      </c>
      <c r="B2344" s="23" t="s">
        <v>5462</v>
      </c>
      <c r="C2344" s="23" t="s">
        <v>36</v>
      </c>
      <c r="D2344" s="23">
        <v>993.91</v>
      </c>
      <c r="E2344" s="23">
        <v>555</v>
      </c>
      <c r="F2344" s="23" t="s">
        <v>20</v>
      </c>
      <c r="G2344" s="23">
        <v>62</v>
      </c>
      <c r="H2344" s="23">
        <v>18</v>
      </c>
      <c r="I2344" s="24">
        <v>45666</v>
      </c>
      <c r="J2344" s="23" t="s">
        <v>118</v>
      </c>
      <c r="K2344" s="23" t="s">
        <v>5454</v>
      </c>
      <c r="L2344" s="23">
        <v>29</v>
      </c>
      <c r="M2344" s="23" t="s">
        <v>23</v>
      </c>
      <c r="N2344" s="24">
        <v>45368</v>
      </c>
      <c r="O2344" s="23" t="s">
        <v>90</v>
      </c>
      <c r="P2344" s="23">
        <v>48.966799999999999</v>
      </c>
      <c r="Q2344" s="23">
        <v>16.288900000000002</v>
      </c>
      <c r="R2344" s="25">
        <f t="shared" si="109"/>
        <v>298</v>
      </c>
      <c r="S2344" t="str">
        <f t="shared" si="110"/>
        <v>0</v>
      </c>
      <c r="T2344" t="str">
        <f t="shared" si="108"/>
        <v>0</v>
      </c>
    </row>
    <row r="2345" spans="1:20" x14ac:dyDescent="0.3">
      <c r="A2345" s="26" t="s">
        <v>1944</v>
      </c>
      <c r="B2345" s="26" t="s">
        <v>1945</v>
      </c>
      <c r="C2345" s="26" t="s">
        <v>55</v>
      </c>
      <c r="D2345" s="26">
        <v>969.6</v>
      </c>
      <c r="E2345" s="26">
        <v>238</v>
      </c>
      <c r="F2345" s="26" t="s">
        <v>27</v>
      </c>
      <c r="G2345" s="26">
        <v>11</v>
      </c>
      <c r="H2345" s="26">
        <v>9</v>
      </c>
      <c r="I2345" s="27">
        <v>45388</v>
      </c>
      <c r="J2345" s="26" t="s">
        <v>80</v>
      </c>
      <c r="K2345" s="26" t="s">
        <v>1946</v>
      </c>
      <c r="L2345" s="26">
        <v>21</v>
      </c>
      <c r="M2345" s="26" t="s">
        <v>23</v>
      </c>
      <c r="N2345" s="27">
        <v>45093</v>
      </c>
      <c r="O2345" s="26" t="s">
        <v>84</v>
      </c>
      <c r="P2345" s="26">
        <v>51.865600000000001</v>
      </c>
      <c r="Q2345" s="26">
        <v>5.9775999999999998</v>
      </c>
      <c r="R2345" s="28">
        <f t="shared" si="109"/>
        <v>295</v>
      </c>
      <c r="S2345" t="str">
        <f t="shared" si="110"/>
        <v>0</v>
      </c>
      <c r="T2345" t="str">
        <f t="shared" si="108"/>
        <v>0</v>
      </c>
    </row>
    <row r="2346" spans="1:20" hidden="1" x14ac:dyDescent="0.3">
      <c r="A2346" s="23" t="s">
        <v>8957</v>
      </c>
      <c r="B2346" s="23" t="s">
        <v>8958</v>
      </c>
      <c r="C2346" s="23" t="s">
        <v>42</v>
      </c>
      <c r="D2346" s="23">
        <v>720.67</v>
      </c>
      <c r="E2346" s="23">
        <v>539</v>
      </c>
      <c r="F2346" s="23" t="s">
        <v>20</v>
      </c>
      <c r="G2346" s="23">
        <v>58</v>
      </c>
      <c r="H2346" s="23">
        <v>16</v>
      </c>
      <c r="I2346" s="24">
        <v>45481</v>
      </c>
      <c r="J2346" s="23" t="s">
        <v>429</v>
      </c>
      <c r="K2346" s="23" t="s">
        <v>8954</v>
      </c>
      <c r="L2346" s="23">
        <v>41</v>
      </c>
      <c r="M2346" s="23" t="s">
        <v>23</v>
      </c>
      <c r="N2346" s="24">
        <v>45433</v>
      </c>
      <c r="O2346" s="23" t="s">
        <v>84</v>
      </c>
      <c r="P2346" s="23">
        <v>51.924799999999998</v>
      </c>
      <c r="Q2346" s="23">
        <v>5.8292999999999999</v>
      </c>
      <c r="R2346" s="25">
        <f t="shared" si="109"/>
        <v>48</v>
      </c>
      <c r="S2346" t="str">
        <f t="shared" si="110"/>
        <v>0</v>
      </c>
      <c r="T2346" t="str">
        <f t="shared" si="108"/>
        <v>0</v>
      </c>
    </row>
    <row r="2347" spans="1:20" x14ac:dyDescent="0.3">
      <c r="A2347" s="26" t="s">
        <v>1661</v>
      </c>
      <c r="B2347" s="26" t="s">
        <v>1662</v>
      </c>
      <c r="C2347" s="26" t="s">
        <v>55</v>
      </c>
      <c r="D2347" s="26">
        <v>151.80000000000001</v>
      </c>
      <c r="E2347" s="26">
        <v>197</v>
      </c>
      <c r="F2347" s="26" t="s">
        <v>27</v>
      </c>
      <c r="G2347" s="26">
        <v>82</v>
      </c>
      <c r="H2347" s="26">
        <v>29</v>
      </c>
      <c r="I2347" s="27">
        <v>45723</v>
      </c>
      <c r="J2347" s="26" t="s">
        <v>115</v>
      </c>
      <c r="K2347" s="26" t="s">
        <v>1660</v>
      </c>
      <c r="L2347" s="26">
        <v>19</v>
      </c>
      <c r="M2347" s="26" t="s">
        <v>23</v>
      </c>
      <c r="N2347" s="27">
        <v>45708</v>
      </c>
      <c r="O2347" s="26" t="s">
        <v>24</v>
      </c>
      <c r="P2347" s="26">
        <v>49.651699999999998</v>
      </c>
      <c r="Q2347" s="26">
        <v>11.416399999999999</v>
      </c>
      <c r="R2347" s="28">
        <f t="shared" si="109"/>
        <v>15</v>
      </c>
      <c r="S2347" t="str">
        <f t="shared" si="110"/>
        <v>0</v>
      </c>
      <c r="T2347" t="str">
        <f t="shared" si="108"/>
        <v>0</v>
      </c>
    </row>
    <row r="2348" spans="1:20" hidden="1" x14ac:dyDescent="0.3">
      <c r="A2348" s="23" t="s">
        <v>2460</v>
      </c>
      <c r="B2348" s="23" t="s">
        <v>2461</v>
      </c>
      <c r="C2348" s="23" t="s">
        <v>72</v>
      </c>
      <c r="D2348" s="23">
        <v>32.950000000000003</v>
      </c>
      <c r="E2348" s="23">
        <v>780</v>
      </c>
      <c r="F2348" s="23" t="s">
        <v>47</v>
      </c>
      <c r="G2348" s="23">
        <v>99</v>
      </c>
      <c r="H2348" s="23">
        <v>20</v>
      </c>
      <c r="I2348" s="24">
        <v>45668</v>
      </c>
      <c r="J2348" s="23" t="s">
        <v>28</v>
      </c>
      <c r="K2348" s="23" t="s">
        <v>2451</v>
      </c>
      <c r="L2348" s="23">
        <v>14</v>
      </c>
      <c r="M2348" s="23" t="s">
        <v>23</v>
      </c>
      <c r="N2348" s="24">
        <v>45370</v>
      </c>
      <c r="O2348" s="23" t="s">
        <v>39</v>
      </c>
      <c r="P2348" s="23">
        <v>62.527900000000002</v>
      </c>
      <c r="Q2348" s="23">
        <v>11.4207</v>
      </c>
      <c r="R2348" s="25">
        <f t="shared" si="109"/>
        <v>298</v>
      </c>
      <c r="S2348" t="str">
        <f t="shared" si="110"/>
        <v>0</v>
      </c>
      <c r="T2348" t="str">
        <f t="shared" si="108"/>
        <v>0</v>
      </c>
    </row>
    <row r="2349" spans="1:20" hidden="1" x14ac:dyDescent="0.3">
      <c r="A2349" s="26" t="s">
        <v>3973</v>
      </c>
      <c r="B2349" s="26" t="s">
        <v>3974</v>
      </c>
      <c r="C2349" s="26" t="s">
        <v>36</v>
      </c>
      <c r="D2349" s="26">
        <v>826.97</v>
      </c>
      <c r="E2349" s="26">
        <v>682</v>
      </c>
      <c r="F2349" s="26" t="s">
        <v>20</v>
      </c>
      <c r="G2349" s="26">
        <v>96</v>
      </c>
      <c r="H2349" s="26">
        <v>15</v>
      </c>
      <c r="I2349" s="27">
        <v>45508</v>
      </c>
      <c r="J2349" s="26" t="s">
        <v>179</v>
      </c>
      <c r="K2349" s="26" t="s">
        <v>3964</v>
      </c>
      <c r="L2349" s="26">
        <v>38</v>
      </c>
      <c r="M2349" s="26" t="s">
        <v>23</v>
      </c>
      <c r="N2349" s="27">
        <v>45374</v>
      </c>
      <c r="O2349" s="26" t="s">
        <v>138</v>
      </c>
      <c r="P2349" s="26">
        <v>49.048900000000003</v>
      </c>
      <c r="Q2349" s="26">
        <v>-4.9263000000000003</v>
      </c>
      <c r="R2349" s="28">
        <f t="shared" si="109"/>
        <v>134</v>
      </c>
      <c r="S2349" t="str">
        <f t="shared" si="110"/>
        <v>0</v>
      </c>
      <c r="T2349" t="str">
        <f t="shared" si="108"/>
        <v>0</v>
      </c>
    </row>
    <row r="2350" spans="1:20" hidden="1" x14ac:dyDescent="0.3">
      <c r="A2350" s="23" t="s">
        <v>9353</v>
      </c>
      <c r="B2350" s="23" t="s">
        <v>9354</v>
      </c>
      <c r="C2350" s="23" t="s">
        <v>55</v>
      </c>
      <c r="D2350" s="23">
        <v>842.53</v>
      </c>
      <c r="E2350" s="23">
        <v>29</v>
      </c>
      <c r="F2350" s="23" t="s">
        <v>27</v>
      </c>
      <c r="G2350" s="23">
        <v>72</v>
      </c>
      <c r="H2350" s="23">
        <v>22</v>
      </c>
      <c r="I2350" s="24">
        <v>45307</v>
      </c>
      <c r="J2350" s="23" t="s">
        <v>201</v>
      </c>
      <c r="K2350" s="23" t="s">
        <v>9348</v>
      </c>
      <c r="L2350" s="23">
        <v>48</v>
      </c>
      <c r="M2350" s="23" t="s">
        <v>23</v>
      </c>
      <c r="N2350" s="24">
        <v>45231</v>
      </c>
      <c r="O2350" s="23" t="s">
        <v>112</v>
      </c>
      <c r="P2350" s="23">
        <v>52.479799999999997</v>
      </c>
      <c r="Q2350" s="23">
        <v>-8.1408000000000005</v>
      </c>
      <c r="R2350" s="25">
        <f t="shared" si="109"/>
        <v>76</v>
      </c>
      <c r="S2350" t="str">
        <f t="shared" si="110"/>
        <v>1</v>
      </c>
      <c r="T2350" t="str">
        <f t="shared" si="108"/>
        <v>1</v>
      </c>
    </row>
    <row r="2351" spans="1:20" hidden="1" x14ac:dyDescent="0.3">
      <c r="A2351" s="26" t="s">
        <v>3007</v>
      </c>
      <c r="B2351" s="26" t="s">
        <v>3008</v>
      </c>
      <c r="C2351" s="26" t="s">
        <v>65</v>
      </c>
      <c r="D2351" s="26">
        <v>748.9</v>
      </c>
      <c r="E2351" s="26">
        <v>665</v>
      </c>
      <c r="F2351" s="26" t="s">
        <v>20</v>
      </c>
      <c r="G2351" s="26">
        <v>79</v>
      </c>
      <c r="H2351" s="26">
        <v>29</v>
      </c>
      <c r="I2351" s="27">
        <v>46045</v>
      </c>
      <c r="J2351" s="26" t="s">
        <v>143</v>
      </c>
      <c r="K2351" s="26" t="s">
        <v>3006</v>
      </c>
      <c r="L2351" s="26">
        <v>47</v>
      </c>
      <c r="M2351" s="26" t="s">
        <v>23</v>
      </c>
      <c r="N2351" s="27">
        <v>45705</v>
      </c>
      <c r="O2351" s="26" t="s">
        <v>112</v>
      </c>
      <c r="P2351" s="26">
        <v>53.210599999999999</v>
      </c>
      <c r="Q2351" s="26">
        <v>-7.5683999999999996</v>
      </c>
      <c r="R2351" s="28">
        <f t="shared" si="109"/>
        <v>340</v>
      </c>
      <c r="S2351" t="str">
        <f t="shared" si="110"/>
        <v>0</v>
      </c>
      <c r="T2351" t="str">
        <f t="shared" si="108"/>
        <v>0</v>
      </c>
    </row>
    <row r="2352" spans="1:20" x14ac:dyDescent="0.3">
      <c r="A2352" s="23" t="s">
        <v>4128</v>
      </c>
      <c r="B2352" s="23" t="s">
        <v>4129</v>
      </c>
      <c r="C2352" s="23" t="s">
        <v>19</v>
      </c>
      <c r="D2352" s="23">
        <v>287.12</v>
      </c>
      <c r="E2352" s="23">
        <v>208</v>
      </c>
      <c r="F2352" s="23" t="s">
        <v>27</v>
      </c>
      <c r="G2352" s="23">
        <v>67</v>
      </c>
      <c r="H2352" s="23">
        <v>10</v>
      </c>
      <c r="I2352" s="24">
        <v>45693</v>
      </c>
      <c r="J2352" s="23" t="s">
        <v>412</v>
      </c>
      <c r="K2352" s="23" t="s">
        <v>4121</v>
      </c>
      <c r="L2352" s="23">
        <v>11</v>
      </c>
      <c r="M2352" s="23" t="s">
        <v>38</v>
      </c>
      <c r="N2352" s="24">
        <v>45609</v>
      </c>
      <c r="O2352" s="23" t="s">
        <v>77</v>
      </c>
      <c r="P2352" s="23">
        <v>51.326999999999998</v>
      </c>
      <c r="Q2352" s="23">
        <v>4.1211000000000002</v>
      </c>
      <c r="R2352" s="25">
        <f t="shared" si="109"/>
        <v>84</v>
      </c>
      <c r="S2352" t="str">
        <f t="shared" si="110"/>
        <v>0</v>
      </c>
      <c r="T2352" t="str">
        <f t="shared" si="108"/>
        <v>0</v>
      </c>
    </row>
    <row r="2353" spans="1:20" x14ac:dyDescent="0.3">
      <c r="A2353" s="26" t="s">
        <v>3009</v>
      </c>
      <c r="B2353" s="26" t="s">
        <v>3010</v>
      </c>
      <c r="C2353" s="26" t="s">
        <v>65</v>
      </c>
      <c r="D2353" s="26">
        <v>643.41999999999996</v>
      </c>
      <c r="E2353" s="26">
        <v>62</v>
      </c>
      <c r="F2353" s="26" t="s">
        <v>27</v>
      </c>
      <c r="G2353" s="26">
        <v>13</v>
      </c>
      <c r="H2353" s="26">
        <v>2</v>
      </c>
      <c r="I2353" s="27">
        <v>45452</v>
      </c>
      <c r="J2353" s="26" t="s">
        <v>21</v>
      </c>
      <c r="K2353" s="26" t="s">
        <v>3006</v>
      </c>
      <c r="L2353" s="26">
        <v>43</v>
      </c>
      <c r="M2353" s="26" t="s">
        <v>23</v>
      </c>
      <c r="N2353" s="27">
        <v>45169</v>
      </c>
      <c r="O2353" s="26" t="s">
        <v>77</v>
      </c>
      <c r="P2353" s="26">
        <v>50.418999999999997</v>
      </c>
      <c r="Q2353" s="26">
        <v>3.8643999999999998</v>
      </c>
      <c r="R2353" s="28">
        <f t="shared" si="109"/>
        <v>283</v>
      </c>
      <c r="S2353" t="str">
        <f t="shared" si="110"/>
        <v>0</v>
      </c>
      <c r="T2353" t="str">
        <f t="shared" si="108"/>
        <v>0</v>
      </c>
    </row>
    <row r="2354" spans="1:20" hidden="1" x14ac:dyDescent="0.3">
      <c r="A2354" s="23" t="s">
        <v>10698</v>
      </c>
      <c r="B2354" s="23" t="s">
        <v>10699</v>
      </c>
      <c r="C2354" s="23" t="s">
        <v>42</v>
      </c>
      <c r="D2354" s="23">
        <v>323.08999999999997</v>
      </c>
      <c r="E2354" s="23">
        <v>840</v>
      </c>
      <c r="F2354" s="23" t="s">
        <v>47</v>
      </c>
      <c r="G2354" s="23">
        <v>39</v>
      </c>
      <c r="H2354" s="23">
        <v>4</v>
      </c>
      <c r="I2354" s="24">
        <v>45555</v>
      </c>
      <c r="J2354" s="23" t="s">
        <v>58</v>
      </c>
      <c r="K2354" s="23" t="s">
        <v>10693</v>
      </c>
      <c r="L2354" s="23">
        <v>29</v>
      </c>
      <c r="M2354" s="23" t="s">
        <v>23</v>
      </c>
      <c r="N2354" s="24">
        <v>45292</v>
      </c>
      <c r="O2354" s="23" t="s">
        <v>84</v>
      </c>
      <c r="P2354" s="23">
        <v>52.494300000000003</v>
      </c>
      <c r="Q2354" s="23">
        <v>6.3592000000000004</v>
      </c>
      <c r="R2354" s="25">
        <f t="shared" si="109"/>
        <v>263</v>
      </c>
      <c r="S2354" t="str">
        <f t="shared" si="110"/>
        <v>0</v>
      </c>
      <c r="T2354" t="str">
        <f t="shared" si="108"/>
        <v>0</v>
      </c>
    </row>
    <row r="2355" spans="1:20" hidden="1" x14ac:dyDescent="0.3">
      <c r="A2355" s="26" t="s">
        <v>6083</v>
      </c>
      <c r="B2355" s="26" t="s">
        <v>6084</v>
      </c>
      <c r="C2355" s="26" t="s">
        <v>65</v>
      </c>
      <c r="D2355" s="26">
        <v>456.14</v>
      </c>
      <c r="E2355" s="26">
        <v>56</v>
      </c>
      <c r="F2355" s="26" t="s">
        <v>27</v>
      </c>
      <c r="G2355" s="26">
        <v>66</v>
      </c>
      <c r="H2355" s="26">
        <v>18</v>
      </c>
      <c r="I2355" s="27">
        <v>45841</v>
      </c>
      <c r="J2355" s="26" t="s">
        <v>154</v>
      </c>
      <c r="K2355" s="26" t="s">
        <v>6078</v>
      </c>
      <c r="L2355" s="26">
        <v>43</v>
      </c>
      <c r="M2355" s="26" t="s">
        <v>23</v>
      </c>
      <c r="N2355" s="27">
        <v>45513</v>
      </c>
      <c r="O2355" s="26" t="s">
        <v>84</v>
      </c>
      <c r="P2355" s="26">
        <v>52.55</v>
      </c>
      <c r="Q2355" s="26">
        <v>6.218</v>
      </c>
      <c r="R2355" s="28">
        <f t="shared" si="109"/>
        <v>328</v>
      </c>
      <c r="S2355" t="str">
        <f t="shared" si="110"/>
        <v>1</v>
      </c>
      <c r="T2355" t="str">
        <f t="shared" si="108"/>
        <v>1</v>
      </c>
    </row>
    <row r="2356" spans="1:20" hidden="1" x14ac:dyDescent="0.3">
      <c r="A2356" s="23" t="s">
        <v>1353</v>
      </c>
      <c r="B2356" s="23" t="s">
        <v>1354</v>
      </c>
      <c r="C2356" s="23" t="s">
        <v>36</v>
      </c>
      <c r="D2356" s="23">
        <v>388.61</v>
      </c>
      <c r="E2356" s="23">
        <v>831</v>
      </c>
      <c r="F2356" s="23" t="s">
        <v>47</v>
      </c>
      <c r="G2356" s="23">
        <v>56</v>
      </c>
      <c r="H2356" s="23">
        <v>19</v>
      </c>
      <c r="I2356" s="24">
        <v>46039</v>
      </c>
      <c r="J2356" s="23" t="s">
        <v>224</v>
      </c>
      <c r="K2356" s="23" t="s">
        <v>1344</v>
      </c>
      <c r="L2356" s="23">
        <v>48</v>
      </c>
      <c r="M2356" s="23" t="s">
        <v>23</v>
      </c>
      <c r="N2356" s="24">
        <v>45733</v>
      </c>
      <c r="O2356" s="23" t="s">
        <v>49</v>
      </c>
      <c r="P2356" s="23">
        <v>54.254600000000003</v>
      </c>
      <c r="Q2356" s="23">
        <v>22.735499999999998</v>
      </c>
      <c r="R2356" s="25">
        <f t="shared" si="109"/>
        <v>306</v>
      </c>
      <c r="S2356" t="str">
        <f t="shared" si="110"/>
        <v>0</v>
      </c>
      <c r="T2356" t="str">
        <f t="shared" ref="T2356:T2419" si="111">IF(E2356&lt;G2356,"1","0")</f>
        <v>0</v>
      </c>
    </row>
    <row r="2357" spans="1:20" hidden="1" x14ac:dyDescent="0.3">
      <c r="A2357" s="26" t="s">
        <v>1803</v>
      </c>
      <c r="B2357" s="26" t="s">
        <v>1804</v>
      </c>
      <c r="C2357" s="26" t="s">
        <v>72</v>
      </c>
      <c r="D2357" s="26">
        <v>914.5</v>
      </c>
      <c r="E2357" s="26">
        <v>719</v>
      </c>
      <c r="F2357" s="26" t="s">
        <v>47</v>
      </c>
      <c r="G2357" s="26">
        <v>27</v>
      </c>
      <c r="H2357" s="26">
        <v>18</v>
      </c>
      <c r="I2357" s="27">
        <v>45607</v>
      </c>
      <c r="J2357" s="26" t="s">
        <v>115</v>
      </c>
      <c r="K2357" s="26" t="s">
        <v>1796</v>
      </c>
      <c r="L2357" s="26">
        <v>32</v>
      </c>
      <c r="M2357" s="26" t="s">
        <v>38</v>
      </c>
      <c r="N2357" s="27">
        <v>45589</v>
      </c>
      <c r="O2357" s="26" t="s">
        <v>49</v>
      </c>
      <c r="P2357" s="26">
        <v>52.909500000000001</v>
      </c>
      <c r="Q2357" s="26">
        <v>16.246400000000001</v>
      </c>
      <c r="R2357" s="28">
        <f t="shared" si="109"/>
        <v>18</v>
      </c>
      <c r="S2357" t="str">
        <f t="shared" si="110"/>
        <v>0</v>
      </c>
      <c r="T2357" t="str">
        <f t="shared" si="111"/>
        <v>0</v>
      </c>
    </row>
    <row r="2358" spans="1:20" hidden="1" x14ac:dyDescent="0.3">
      <c r="A2358" s="23" t="s">
        <v>6954</v>
      </c>
      <c r="B2358" s="23" t="s">
        <v>6955</v>
      </c>
      <c r="C2358" s="23" t="s">
        <v>36</v>
      </c>
      <c r="D2358" s="23">
        <v>241.82</v>
      </c>
      <c r="E2358" s="23">
        <v>432</v>
      </c>
      <c r="F2358" s="23" t="s">
        <v>20</v>
      </c>
      <c r="G2358" s="23">
        <v>53</v>
      </c>
      <c r="H2358" s="23">
        <v>14</v>
      </c>
      <c r="I2358" s="24">
        <v>45515</v>
      </c>
      <c r="J2358" s="23" t="s">
        <v>69</v>
      </c>
      <c r="K2358" s="23" t="s">
        <v>6947</v>
      </c>
      <c r="L2358" s="23">
        <v>46</v>
      </c>
      <c r="M2358" s="23" t="s">
        <v>38</v>
      </c>
      <c r="N2358" s="24">
        <v>45207</v>
      </c>
      <c r="O2358" s="23" t="s">
        <v>39</v>
      </c>
      <c r="P2358" s="23">
        <v>64.100300000000004</v>
      </c>
      <c r="Q2358" s="23">
        <v>17.729700000000001</v>
      </c>
      <c r="R2358" s="25">
        <f t="shared" si="109"/>
        <v>308</v>
      </c>
      <c r="S2358" t="str">
        <f t="shared" si="110"/>
        <v>0</v>
      </c>
      <c r="T2358" t="str">
        <f t="shared" si="111"/>
        <v>0</v>
      </c>
    </row>
    <row r="2359" spans="1:20" hidden="1" x14ac:dyDescent="0.3">
      <c r="A2359" s="26" t="s">
        <v>4292</v>
      </c>
      <c r="B2359" s="26" t="s">
        <v>4293</v>
      </c>
      <c r="C2359" s="26" t="s">
        <v>42</v>
      </c>
      <c r="D2359" s="26">
        <v>581.83000000000004</v>
      </c>
      <c r="E2359" s="26">
        <v>307</v>
      </c>
      <c r="F2359" s="26" t="s">
        <v>20</v>
      </c>
      <c r="G2359" s="26">
        <v>61</v>
      </c>
      <c r="H2359" s="26">
        <v>8</v>
      </c>
      <c r="I2359" s="27">
        <v>45404</v>
      </c>
      <c r="J2359" s="26" t="s">
        <v>204</v>
      </c>
      <c r="K2359" s="26" t="s">
        <v>4287</v>
      </c>
      <c r="L2359" s="26">
        <v>31</v>
      </c>
      <c r="M2359" s="26" t="s">
        <v>23</v>
      </c>
      <c r="N2359" s="27">
        <v>45064</v>
      </c>
      <c r="O2359" s="26" t="s">
        <v>49</v>
      </c>
      <c r="P2359" s="26">
        <v>53.1599</v>
      </c>
      <c r="Q2359" s="26">
        <v>22.429300000000001</v>
      </c>
      <c r="R2359" s="28">
        <f t="shared" si="109"/>
        <v>340</v>
      </c>
      <c r="S2359" t="str">
        <f t="shared" si="110"/>
        <v>0</v>
      </c>
      <c r="T2359" t="str">
        <f t="shared" si="111"/>
        <v>0</v>
      </c>
    </row>
    <row r="2360" spans="1:20" hidden="1" x14ac:dyDescent="0.3">
      <c r="A2360" s="23" t="s">
        <v>523</v>
      </c>
      <c r="B2360" s="23" t="s">
        <v>524</v>
      </c>
      <c r="C2360" s="23" t="s">
        <v>42</v>
      </c>
      <c r="D2360" s="23">
        <v>367.37</v>
      </c>
      <c r="E2360" s="23">
        <v>574</v>
      </c>
      <c r="F2360" s="23" t="s">
        <v>20</v>
      </c>
      <c r="G2360" s="23">
        <v>58</v>
      </c>
      <c r="H2360" s="23">
        <v>5</v>
      </c>
      <c r="I2360" s="24">
        <v>45681</v>
      </c>
      <c r="J2360" s="23" t="s">
        <v>73</v>
      </c>
      <c r="K2360" s="23" t="s">
        <v>518</v>
      </c>
      <c r="L2360" s="23">
        <v>41</v>
      </c>
      <c r="M2360" s="23" t="s">
        <v>23</v>
      </c>
      <c r="N2360" s="24">
        <v>45383</v>
      </c>
      <c r="O2360" s="23" t="s">
        <v>138</v>
      </c>
      <c r="P2360" s="23">
        <v>48.578699999999998</v>
      </c>
      <c r="Q2360" s="23">
        <v>7.2598000000000003</v>
      </c>
      <c r="R2360" s="25">
        <f t="shared" si="109"/>
        <v>298</v>
      </c>
      <c r="S2360" t="str">
        <f t="shared" si="110"/>
        <v>0</v>
      </c>
      <c r="T2360" t="str">
        <f t="shared" si="111"/>
        <v>0</v>
      </c>
    </row>
    <row r="2361" spans="1:20" hidden="1" x14ac:dyDescent="0.3">
      <c r="A2361" s="26" t="s">
        <v>4980</v>
      </c>
      <c r="B2361" s="26" t="s">
        <v>4981</v>
      </c>
      <c r="C2361" s="26" t="s">
        <v>19</v>
      </c>
      <c r="D2361" s="26">
        <v>666.44</v>
      </c>
      <c r="E2361" s="26">
        <v>759</v>
      </c>
      <c r="F2361" s="26" t="s">
        <v>47</v>
      </c>
      <c r="G2361" s="26">
        <v>39</v>
      </c>
      <c r="H2361" s="26">
        <v>5</v>
      </c>
      <c r="I2361" s="27">
        <v>45731</v>
      </c>
      <c r="J2361" s="26" t="s">
        <v>58</v>
      </c>
      <c r="K2361" s="26" t="s">
        <v>4975</v>
      </c>
      <c r="L2361" s="26">
        <v>43</v>
      </c>
      <c r="M2361" s="26" t="s">
        <v>23</v>
      </c>
      <c r="N2361" s="27">
        <v>45526</v>
      </c>
      <c r="O2361" s="26" t="s">
        <v>138</v>
      </c>
      <c r="P2361" s="26">
        <v>41.925899999999999</v>
      </c>
      <c r="Q2361" s="26">
        <v>-4.6383000000000001</v>
      </c>
      <c r="R2361" s="28">
        <f t="shared" si="109"/>
        <v>205</v>
      </c>
      <c r="S2361" t="str">
        <f t="shared" si="110"/>
        <v>0</v>
      </c>
      <c r="T2361" t="str">
        <f t="shared" si="111"/>
        <v>0</v>
      </c>
    </row>
    <row r="2362" spans="1:20" hidden="1" x14ac:dyDescent="0.3">
      <c r="A2362" s="23" t="s">
        <v>5958</v>
      </c>
      <c r="B2362" s="23" t="s">
        <v>5959</v>
      </c>
      <c r="C2362" s="23" t="s">
        <v>55</v>
      </c>
      <c r="D2362" s="23">
        <v>568.91999999999996</v>
      </c>
      <c r="E2362" s="23">
        <v>465</v>
      </c>
      <c r="F2362" s="23" t="s">
        <v>20</v>
      </c>
      <c r="G2362" s="23">
        <v>61</v>
      </c>
      <c r="H2362" s="23">
        <v>8</v>
      </c>
      <c r="I2362" s="24">
        <v>45288</v>
      </c>
      <c r="J2362" s="23" t="s">
        <v>197</v>
      </c>
      <c r="K2362" s="23" t="s">
        <v>5953</v>
      </c>
      <c r="L2362" s="23">
        <v>42</v>
      </c>
      <c r="M2362" s="23" t="s">
        <v>38</v>
      </c>
      <c r="N2362" s="24">
        <v>45110</v>
      </c>
      <c r="O2362" s="23" t="s">
        <v>112</v>
      </c>
      <c r="P2362" s="23">
        <v>52.174799999999998</v>
      </c>
      <c r="Q2362" s="23">
        <v>0.80669999999999997</v>
      </c>
      <c r="R2362" s="25">
        <f t="shared" si="109"/>
        <v>178</v>
      </c>
      <c r="S2362" t="str">
        <f t="shared" si="110"/>
        <v>0</v>
      </c>
      <c r="T2362" t="str">
        <f t="shared" si="111"/>
        <v>0</v>
      </c>
    </row>
    <row r="2363" spans="1:20" hidden="1" x14ac:dyDescent="0.3">
      <c r="A2363" s="26" t="s">
        <v>5481</v>
      </c>
      <c r="B2363" s="26" t="s">
        <v>5482</v>
      </c>
      <c r="C2363" s="26" t="s">
        <v>19</v>
      </c>
      <c r="D2363" s="26">
        <v>924.74</v>
      </c>
      <c r="E2363" s="26">
        <v>652</v>
      </c>
      <c r="F2363" s="26" t="s">
        <v>20</v>
      </c>
      <c r="G2363" s="26">
        <v>46</v>
      </c>
      <c r="H2363" s="26">
        <v>11</v>
      </c>
      <c r="I2363" s="27">
        <v>45138</v>
      </c>
      <c r="J2363" s="26" t="s">
        <v>480</v>
      </c>
      <c r="K2363" s="26" t="s">
        <v>5476</v>
      </c>
      <c r="L2363" s="26">
        <v>32</v>
      </c>
      <c r="M2363" s="26" t="s">
        <v>38</v>
      </c>
      <c r="N2363" s="27">
        <v>45014</v>
      </c>
      <c r="O2363" s="26" t="s">
        <v>29</v>
      </c>
      <c r="P2363" s="26">
        <v>42.424500000000002</v>
      </c>
      <c r="Q2363" s="26">
        <v>-0.6976</v>
      </c>
      <c r="R2363" s="28">
        <f t="shared" si="109"/>
        <v>124</v>
      </c>
      <c r="S2363" t="str">
        <f t="shared" si="110"/>
        <v>0</v>
      </c>
      <c r="T2363" t="str">
        <f t="shared" si="111"/>
        <v>0</v>
      </c>
    </row>
    <row r="2364" spans="1:20" hidden="1" x14ac:dyDescent="0.3">
      <c r="A2364" s="23" t="s">
        <v>4299</v>
      </c>
      <c r="B2364" s="23" t="s">
        <v>4300</v>
      </c>
      <c r="C2364" s="23" t="s">
        <v>65</v>
      </c>
      <c r="D2364" s="23">
        <v>110.6</v>
      </c>
      <c r="E2364" s="23">
        <v>604</v>
      </c>
      <c r="F2364" s="23" t="s">
        <v>20</v>
      </c>
      <c r="G2364" s="23">
        <v>72</v>
      </c>
      <c r="H2364" s="23">
        <v>24</v>
      </c>
      <c r="I2364" s="24">
        <v>46066</v>
      </c>
      <c r="J2364" s="23" t="s">
        <v>480</v>
      </c>
      <c r="K2364" s="23" t="s">
        <v>4298</v>
      </c>
      <c r="L2364" s="23">
        <v>38</v>
      </c>
      <c r="M2364" s="23" t="s">
        <v>38</v>
      </c>
      <c r="N2364" s="24">
        <v>45720</v>
      </c>
      <c r="O2364" s="23" t="s">
        <v>138</v>
      </c>
      <c r="P2364" s="23">
        <v>48.167400000000001</v>
      </c>
      <c r="Q2364" s="23">
        <v>5.5094000000000003</v>
      </c>
      <c r="R2364" s="25">
        <f t="shared" si="109"/>
        <v>346</v>
      </c>
      <c r="S2364" t="str">
        <f t="shared" si="110"/>
        <v>0</v>
      </c>
      <c r="T2364" t="str">
        <f t="shared" si="111"/>
        <v>0</v>
      </c>
    </row>
    <row r="2365" spans="1:20" x14ac:dyDescent="0.3">
      <c r="A2365" s="26" t="s">
        <v>2336</v>
      </c>
      <c r="B2365" s="26" t="s">
        <v>2337</v>
      </c>
      <c r="C2365" s="26" t="s">
        <v>55</v>
      </c>
      <c r="D2365" s="26">
        <v>228.43</v>
      </c>
      <c r="E2365" s="26">
        <v>106</v>
      </c>
      <c r="F2365" s="26" t="s">
        <v>27</v>
      </c>
      <c r="G2365" s="26">
        <v>21</v>
      </c>
      <c r="H2365" s="26">
        <v>29</v>
      </c>
      <c r="I2365" s="27">
        <v>45605</v>
      </c>
      <c r="J2365" s="26" t="s">
        <v>76</v>
      </c>
      <c r="K2365" s="26" t="s">
        <v>2327</v>
      </c>
      <c r="L2365" s="26">
        <v>33</v>
      </c>
      <c r="M2365" s="26" t="s">
        <v>23</v>
      </c>
      <c r="N2365" s="27">
        <v>45307</v>
      </c>
      <c r="O2365" s="26" t="s">
        <v>44</v>
      </c>
      <c r="P2365" s="26">
        <v>46.497300000000003</v>
      </c>
      <c r="Q2365" s="26">
        <v>16.5031</v>
      </c>
      <c r="R2365" s="28">
        <f t="shared" si="109"/>
        <v>298</v>
      </c>
      <c r="S2365" t="str">
        <f t="shared" si="110"/>
        <v>0</v>
      </c>
      <c r="T2365" t="str">
        <f t="shared" si="111"/>
        <v>0</v>
      </c>
    </row>
    <row r="2366" spans="1:20" hidden="1" x14ac:dyDescent="0.3">
      <c r="A2366" s="23" t="s">
        <v>8391</v>
      </c>
      <c r="B2366" s="23" t="s">
        <v>8392</v>
      </c>
      <c r="C2366" s="23" t="s">
        <v>42</v>
      </c>
      <c r="D2366" s="23">
        <v>768.68</v>
      </c>
      <c r="E2366" s="23">
        <v>876</v>
      </c>
      <c r="F2366" s="23" t="s">
        <v>47</v>
      </c>
      <c r="G2366" s="23">
        <v>26</v>
      </c>
      <c r="H2366" s="23">
        <v>23</v>
      </c>
      <c r="I2366" s="24">
        <v>45272</v>
      </c>
      <c r="J2366" s="23" t="s">
        <v>69</v>
      </c>
      <c r="K2366" s="23" t="s">
        <v>8388</v>
      </c>
      <c r="L2366" s="23">
        <v>49</v>
      </c>
      <c r="M2366" s="23" t="s">
        <v>23</v>
      </c>
      <c r="N2366" s="24">
        <v>45178</v>
      </c>
      <c r="O2366" s="23" t="s">
        <v>84</v>
      </c>
      <c r="P2366" s="23">
        <v>52.483199999999997</v>
      </c>
      <c r="Q2366" s="23">
        <v>5.8963000000000001</v>
      </c>
      <c r="R2366" s="25">
        <f t="shared" si="109"/>
        <v>94</v>
      </c>
      <c r="S2366" t="str">
        <f t="shared" si="110"/>
        <v>0</v>
      </c>
      <c r="T2366" t="str">
        <f t="shared" si="111"/>
        <v>0</v>
      </c>
    </row>
    <row r="2367" spans="1:20" hidden="1" x14ac:dyDescent="0.3">
      <c r="A2367" s="26" t="s">
        <v>668</v>
      </c>
      <c r="B2367" s="26" t="s">
        <v>669</v>
      </c>
      <c r="C2367" s="26" t="s">
        <v>36</v>
      </c>
      <c r="D2367" s="26">
        <v>375.1</v>
      </c>
      <c r="E2367" s="26">
        <v>599</v>
      </c>
      <c r="F2367" s="26" t="s">
        <v>20</v>
      </c>
      <c r="G2367" s="26">
        <v>43</v>
      </c>
      <c r="H2367" s="26">
        <v>21</v>
      </c>
      <c r="I2367" s="27">
        <v>45906</v>
      </c>
      <c r="J2367" s="26" t="s">
        <v>151</v>
      </c>
      <c r="K2367" s="26" t="s">
        <v>661</v>
      </c>
      <c r="L2367" s="26">
        <v>12</v>
      </c>
      <c r="M2367" s="26" t="s">
        <v>23</v>
      </c>
      <c r="N2367" s="27">
        <v>45628</v>
      </c>
      <c r="O2367" s="26" t="s">
        <v>77</v>
      </c>
      <c r="P2367" s="26">
        <v>49.927500000000002</v>
      </c>
      <c r="Q2367" s="26">
        <v>5.0635000000000003</v>
      </c>
      <c r="R2367" s="28">
        <f t="shared" si="109"/>
        <v>278</v>
      </c>
      <c r="S2367" t="str">
        <f t="shared" si="110"/>
        <v>0</v>
      </c>
      <c r="T2367" t="str">
        <f t="shared" si="111"/>
        <v>0</v>
      </c>
    </row>
    <row r="2368" spans="1:20" x14ac:dyDescent="0.3">
      <c r="A2368" s="23" t="s">
        <v>5099</v>
      </c>
      <c r="B2368" s="23" t="s">
        <v>5100</v>
      </c>
      <c r="C2368" s="23" t="s">
        <v>65</v>
      </c>
      <c r="D2368" s="23">
        <v>174.13</v>
      </c>
      <c r="E2368" s="23">
        <v>300</v>
      </c>
      <c r="F2368" s="23" t="s">
        <v>27</v>
      </c>
      <c r="G2368" s="23">
        <v>37</v>
      </c>
      <c r="H2368" s="23">
        <v>7</v>
      </c>
      <c r="I2368" s="24">
        <v>45645</v>
      </c>
      <c r="J2368" s="23" t="s">
        <v>412</v>
      </c>
      <c r="K2368" s="23" t="s">
        <v>5094</v>
      </c>
      <c r="L2368" s="23">
        <v>17</v>
      </c>
      <c r="M2368" s="23" t="s">
        <v>23</v>
      </c>
      <c r="N2368" s="24">
        <v>45607</v>
      </c>
      <c r="O2368" s="23" t="s">
        <v>49</v>
      </c>
      <c r="P2368" s="23">
        <v>51.463099999999997</v>
      </c>
      <c r="Q2368" s="23">
        <v>15.6296</v>
      </c>
      <c r="R2368" s="25">
        <f t="shared" si="109"/>
        <v>38</v>
      </c>
      <c r="S2368" t="str">
        <f t="shared" si="110"/>
        <v>0</v>
      </c>
      <c r="T2368" t="str">
        <f t="shared" si="111"/>
        <v>0</v>
      </c>
    </row>
    <row r="2369" spans="1:20" hidden="1" x14ac:dyDescent="0.3">
      <c r="A2369" s="26" t="s">
        <v>6547</v>
      </c>
      <c r="B2369" s="26" t="s">
        <v>6548</v>
      </c>
      <c r="C2369" s="26" t="s">
        <v>19</v>
      </c>
      <c r="D2369" s="26">
        <v>508.29</v>
      </c>
      <c r="E2369" s="26">
        <v>619</v>
      </c>
      <c r="F2369" s="26" t="s">
        <v>20</v>
      </c>
      <c r="G2369" s="26">
        <v>13</v>
      </c>
      <c r="H2369" s="26">
        <v>13</v>
      </c>
      <c r="I2369" s="27">
        <v>45324</v>
      </c>
      <c r="J2369" s="26" t="s">
        <v>151</v>
      </c>
      <c r="K2369" s="26" t="s">
        <v>6542</v>
      </c>
      <c r="L2369" s="26">
        <v>41</v>
      </c>
      <c r="M2369" s="26" t="s">
        <v>23</v>
      </c>
      <c r="N2369" s="27">
        <v>45126</v>
      </c>
      <c r="O2369" s="26" t="s">
        <v>112</v>
      </c>
      <c r="P2369" s="26">
        <v>56.996299999999998</v>
      </c>
      <c r="Q2369" s="26">
        <v>-3.0975000000000001</v>
      </c>
      <c r="R2369" s="28">
        <f t="shared" si="109"/>
        <v>198</v>
      </c>
      <c r="S2369" t="str">
        <f t="shared" si="110"/>
        <v>0</v>
      </c>
      <c r="T2369" t="str">
        <f t="shared" si="111"/>
        <v>0</v>
      </c>
    </row>
    <row r="2370" spans="1:20" hidden="1" x14ac:dyDescent="0.3">
      <c r="A2370" s="23" t="s">
        <v>934</v>
      </c>
      <c r="B2370" s="23" t="s">
        <v>935</v>
      </c>
      <c r="C2370" s="23" t="s">
        <v>72</v>
      </c>
      <c r="D2370" s="23">
        <v>655.62</v>
      </c>
      <c r="E2370" s="23">
        <v>45</v>
      </c>
      <c r="F2370" s="23" t="s">
        <v>27</v>
      </c>
      <c r="G2370" s="23">
        <v>55</v>
      </c>
      <c r="H2370" s="23">
        <v>17</v>
      </c>
      <c r="I2370" s="24">
        <v>45388</v>
      </c>
      <c r="J2370" s="23" t="s">
        <v>197</v>
      </c>
      <c r="K2370" s="23" t="s">
        <v>929</v>
      </c>
      <c r="L2370" s="23">
        <v>7</v>
      </c>
      <c r="M2370" s="23" t="s">
        <v>23</v>
      </c>
      <c r="N2370" s="24">
        <v>45031</v>
      </c>
      <c r="O2370" s="23" t="s">
        <v>24</v>
      </c>
      <c r="P2370" s="23">
        <v>54.728400000000001</v>
      </c>
      <c r="Q2370" s="23">
        <v>8.4633000000000003</v>
      </c>
      <c r="R2370" s="25">
        <f t="shared" si="109"/>
        <v>357</v>
      </c>
      <c r="S2370" t="str">
        <f t="shared" si="110"/>
        <v>1</v>
      </c>
      <c r="T2370" t="str">
        <f t="shared" si="111"/>
        <v>1</v>
      </c>
    </row>
    <row r="2371" spans="1:20" x14ac:dyDescent="0.3">
      <c r="A2371" s="26" t="s">
        <v>10367</v>
      </c>
      <c r="B2371" s="26" t="s">
        <v>10368</v>
      </c>
      <c r="C2371" s="26" t="s">
        <v>32</v>
      </c>
      <c r="D2371" s="26">
        <v>54.38</v>
      </c>
      <c r="E2371" s="26">
        <v>76</v>
      </c>
      <c r="F2371" s="26" t="s">
        <v>27</v>
      </c>
      <c r="G2371" s="26">
        <v>23</v>
      </c>
      <c r="H2371" s="26">
        <v>19</v>
      </c>
      <c r="I2371" s="27">
        <v>45772</v>
      </c>
      <c r="J2371" s="26" t="s">
        <v>73</v>
      </c>
      <c r="K2371" s="26" t="s">
        <v>10364</v>
      </c>
      <c r="L2371" s="26">
        <v>18</v>
      </c>
      <c r="M2371" s="26" t="s">
        <v>23</v>
      </c>
      <c r="N2371" s="27">
        <v>45728</v>
      </c>
      <c r="O2371" s="26" t="s">
        <v>77</v>
      </c>
      <c r="P2371" s="26">
        <v>50.461300000000001</v>
      </c>
      <c r="Q2371" s="26">
        <v>4.2472000000000003</v>
      </c>
      <c r="R2371" s="28">
        <f t="shared" ref="R2371:R2434" si="112">I2371-N2371</f>
        <v>44</v>
      </c>
      <c r="S2371" t="str">
        <f t="shared" ref="S2371:S2434" si="113">IF(E2371&lt;G2371,"1","0")</f>
        <v>0</v>
      </c>
      <c r="T2371" t="str">
        <f t="shared" si="111"/>
        <v>0</v>
      </c>
    </row>
    <row r="2372" spans="1:20" hidden="1" x14ac:dyDescent="0.3">
      <c r="A2372" s="23" t="s">
        <v>9236</v>
      </c>
      <c r="B2372" s="23" t="s">
        <v>9237</v>
      </c>
      <c r="C2372" s="23" t="s">
        <v>32</v>
      </c>
      <c r="D2372" s="23">
        <v>298.70999999999998</v>
      </c>
      <c r="E2372" s="23">
        <v>728</v>
      </c>
      <c r="F2372" s="23" t="s">
        <v>47</v>
      </c>
      <c r="G2372" s="23">
        <v>22</v>
      </c>
      <c r="H2372" s="23">
        <v>3</v>
      </c>
      <c r="I2372" s="24">
        <v>45410</v>
      </c>
      <c r="J2372" s="23" t="s">
        <v>556</v>
      </c>
      <c r="K2372" s="23" t="s">
        <v>9231</v>
      </c>
      <c r="L2372" s="23">
        <v>36</v>
      </c>
      <c r="M2372" s="23" t="s">
        <v>23</v>
      </c>
      <c r="N2372" s="24">
        <v>45403</v>
      </c>
      <c r="O2372" s="23" t="s">
        <v>44</v>
      </c>
      <c r="P2372" s="23">
        <v>37.868200000000002</v>
      </c>
      <c r="Q2372" s="23">
        <v>11.6708</v>
      </c>
      <c r="R2372" s="25">
        <f t="shared" si="112"/>
        <v>7</v>
      </c>
      <c r="S2372" t="str">
        <f t="shared" si="113"/>
        <v>0</v>
      </c>
      <c r="T2372" t="str">
        <f t="shared" si="111"/>
        <v>0</v>
      </c>
    </row>
    <row r="2373" spans="1:20" x14ac:dyDescent="0.3">
      <c r="A2373" s="26" t="s">
        <v>9437</v>
      </c>
      <c r="B2373" s="26" t="s">
        <v>9438</v>
      </c>
      <c r="C2373" s="26" t="s">
        <v>42</v>
      </c>
      <c r="D2373" s="26">
        <v>811.33</v>
      </c>
      <c r="E2373" s="26">
        <v>168</v>
      </c>
      <c r="F2373" s="26" t="s">
        <v>27</v>
      </c>
      <c r="G2373" s="26">
        <v>67</v>
      </c>
      <c r="H2373" s="26">
        <v>2</v>
      </c>
      <c r="I2373" s="27">
        <v>45857</v>
      </c>
      <c r="J2373" s="26" t="s">
        <v>48</v>
      </c>
      <c r="K2373" s="26" t="s">
        <v>9434</v>
      </c>
      <c r="L2373" s="26">
        <v>27</v>
      </c>
      <c r="M2373" s="26" t="s">
        <v>23</v>
      </c>
      <c r="N2373" s="27">
        <v>45541</v>
      </c>
      <c r="O2373" s="26" t="s">
        <v>49</v>
      </c>
      <c r="P2373" s="26">
        <v>50.6678</v>
      </c>
      <c r="Q2373" s="26">
        <v>15.703200000000001</v>
      </c>
      <c r="R2373" s="28">
        <f t="shared" si="112"/>
        <v>316</v>
      </c>
      <c r="S2373" t="str">
        <f t="shared" si="113"/>
        <v>0</v>
      </c>
      <c r="T2373" t="str">
        <f t="shared" si="111"/>
        <v>0</v>
      </c>
    </row>
    <row r="2374" spans="1:20" hidden="1" x14ac:dyDescent="0.3">
      <c r="A2374" s="23" t="s">
        <v>6660</v>
      </c>
      <c r="B2374" s="23" t="s">
        <v>6661</v>
      </c>
      <c r="C2374" s="23" t="s">
        <v>72</v>
      </c>
      <c r="D2374" s="23">
        <v>525.04</v>
      </c>
      <c r="E2374" s="23">
        <v>813</v>
      </c>
      <c r="F2374" s="23" t="s">
        <v>47</v>
      </c>
      <c r="G2374" s="23">
        <v>58</v>
      </c>
      <c r="H2374" s="23">
        <v>6</v>
      </c>
      <c r="I2374" s="24">
        <v>45796</v>
      </c>
      <c r="J2374" s="23" t="s">
        <v>163</v>
      </c>
      <c r="K2374" s="23" t="s">
        <v>6657</v>
      </c>
      <c r="L2374" s="23">
        <v>27</v>
      </c>
      <c r="M2374" s="23" t="s">
        <v>23</v>
      </c>
      <c r="N2374" s="24">
        <v>45734</v>
      </c>
      <c r="O2374" s="23" t="s">
        <v>44</v>
      </c>
      <c r="P2374" s="23">
        <v>39.562600000000003</v>
      </c>
      <c r="Q2374" s="23">
        <v>9.3757000000000001</v>
      </c>
      <c r="R2374" s="25">
        <f t="shared" si="112"/>
        <v>62</v>
      </c>
      <c r="S2374" t="str">
        <f t="shared" si="113"/>
        <v>0</v>
      </c>
      <c r="T2374" t="str">
        <f t="shared" si="111"/>
        <v>0</v>
      </c>
    </row>
    <row r="2375" spans="1:20" x14ac:dyDescent="0.3">
      <c r="A2375" s="26" t="s">
        <v>6085</v>
      </c>
      <c r="B2375" s="26" t="s">
        <v>6086</v>
      </c>
      <c r="C2375" s="26" t="s">
        <v>55</v>
      </c>
      <c r="D2375" s="26">
        <v>45.03</v>
      </c>
      <c r="E2375" s="26">
        <v>128</v>
      </c>
      <c r="F2375" s="26" t="s">
        <v>27</v>
      </c>
      <c r="G2375" s="26">
        <v>59</v>
      </c>
      <c r="H2375" s="26">
        <v>19</v>
      </c>
      <c r="I2375" s="27">
        <v>45481</v>
      </c>
      <c r="J2375" s="26" t="s">
        <v>93</v>
      </c>
      <c r="K2375" s="26" t="s">
        <v>6078</v>
      </c>
      <c r="L2375" s="26">
        <v>17</v>
      </c>
      <c r="M2375" s="26" t="s">
        <v>23</v>
      </c>
      <c r="N2375" s="27">
        <v>45392</v>
      </c>
      <c r="O2375" s="26" t="s">
        <v>84</v>
      </c>
      <c r="P2375" s="26">
        <v>52.781999999999996</v>
      </c>
      <c r="Q2375" s="26">
        <v>3.42</v>
      </c>
      <c r="R2375" s="28">
        <f t="shared" si="112"/>
        <v>89</v>
      </c>
      <c r="S2375" t="str">
        <f t="shared" si="113"/>
        <v>0</v>
      </c>
      <c r="T2375" t="str">
        <f t="shared" si="111"/>
        <v>0</v>
      </c>
    </row>
    <row r="2376" spans="1:20" hidden="1" x14ac:dyDescent="0.3">
      <c r="A2376" s="23" t="s">
        <v>9524</v>
      </c>
      <c r="B2376" s="23" t="s">
        <v>9525</v>
      </c>
      <c r="C2376" s="23" t="s">
        <v>32</v>
      </c>
      <c r="D2376" s="23">
        <v>289.13</v>
      </c>
      <c r="E2376" s="23">
        <v>712</v>
      </c>
      <c r="F2376" s="23" t="s">
        <v>47</v>
      </c>
      <c r="G2376" s="23">
        <v>76</v>
      </c>
      <c r="H2376" s="23">
        <v>15</v>
      </c>
      <c r="I2376" s="24">
        <v>45825</v>
      </c>
      <c r="J2376" s="23" t="s">
        <v>210</v>
      </c>
      <c r="K2376" s="23" t="s">
        <v>9523</v>
      </c>
      <c r="L2376" s="23">
        <v>45</v>
      </c>
      <c r="M2376" s="23" t="s">
        <v>23</v>
      </c>
      <c r="N2376" s="24">
        <v>45717</v>
      </c>
      <c r="O2376" s="23" t="s">
        <v>84</v>
      </c>
      <c r="P2376" s="23">
        <v>52.467100000000002</v>
      </c>
      <c r="Q2376" s="23">
        <v>6.2666000000000004</v>
      </c>
      <c r="R2376" s="25">
        <f t="shared" si="112"/>
        <v>108</v>
      </c>
      <c r="S2376" t="str">
        <f t="shared" si="113"/>
        <v>0</v>
      </c>
      <c r="T2376" t="str">
        <f t="shared" si="111"/>
        <v>0</v>
      </c>
    </row>
    <row r="2377" spans="1:20" hidden="1" x14ac:dyDescent="0.3">
      <c r="A2377" s="26" t="s">
        <v>9791</v>
      </c>
      <c r="B2377" s="26" t="s">
        <v>9792</v>
      </c>
      <c r="C2377" s="26" t="s">
        <v>55</v>
      </c>
      <c r="D2377" s="26">
        <v>642.75</v>
      </c>
      <c r="E2377" s="26">
        <v>707</v>
      </c>
      <c r="F2377" s="26" t="s">
        <v>47</v>
      </c>
      <c r="G2377" s="26">
        <v>30</v>
      </c>
      <c r="H2377" s="26">
        <v>4</v>
      </c>
      <c r="I2377" s="27">
        <v>45398</v>
      </c>
      <c r="J2377" s="26" t="s">
        <v>115</v>
      </c>
      <c r="K2377" s="26" t="s">
        <v>9790</v>
      </c>
      <c r="L2377" s="26">
        <v>43</v>
      </c>
      <c r="M2377" s="26" t="s">
        <v>23</v>
      </c>
      <c r="N2377" s="27">
        <v>45088</v>
      </c>
      <c r="O2377" s="26" t="s">
        <v>39</v>
      </c>
      <c r="P2377" s="26">
        <v>61.933999999999997</v>
      </c>
      <c r="Q2377" s="26">
        <v>23.3035</v>
      </c>
      <c r="R2377" s="28">
        <f t="shared" si="112"/>
        <v>310</v>
      </c>
      <c r="S2377" t="str">
        <f t="shared" si="113"/>
        <v>0</v>
      </c>
      <c r="T2377" t="str">
        <f t="shared" si="111"/>
        <v>0</v>
      </c>
    </row>
    <row r="2378" spans="1:20" hidden="1" x14ac:dyDescent="0.3">
      <c r="A2378" s="23" t="s">
        <v>8247</v>
      </c>
      <c r="B2378" s="23" t="s">
        <v>8248</v>
      </c>
      <c r="C2378" s="23" t="s">
        <v>36</v>
      </c>
      <c r="D2378" s="23">
        <v>207.37</v>
      </c>
      <c r="E2378" s="23">
        <v>859</v>
      </c>
      <c r="F2378" s="23" t="s">
        <v>47</v>
      </c>
      <c r="G2378" s="23">
        <v>89</v>
      </c>
      <c r="H2378" s="23">
        <v>19</v>
      </c>
      <c r="I2378" s="24">
        <v>45249</v>
      </c>
      <c r="J2378" s="23" t="s">
        <v>48</v>
      </c>
      <c r="K2378" s="23" t="s">
        <v>8240</v>
      </c>
      <c r="L2378" s="23">
        <v>25</v>
      </c>
      <c r="M2378" s="23" t="s">
        <v>23</v>
      </c>
      <c r="N2378" s="24">
        <v>45156</v>
      </c>
      <c r="O2378" s="23" t="s">
        <v>112</v>
      </c>
      <c r="P2378" s="23">
        <v>56.129399999999997</v>
      </c>
      <c r="Q2378" s="23">
        <v>-0.7208</v>
      </c>
      <c r="R2378" s="25">
        <f t="shared" si="112"/>
        <v>93</v>
      </c>
      <c r="S2378" t="str">
        <f t="shared" si="113"/>
        <v>0</v>
      </c>
      <c r="T2378" t="str">
        <f t="shared" si="111"/>
        <v>0</v>
      </c>
    </row>
    <row r="2379" spans="1:20" x14ac:dyDescent="0.3">
      <c r="A2379" s="26" t="s">
        <v>8163</v>
      </c>
      <c r="B2379" s="26" t="s">
        <v>8164</v>
      </c>
      <c r="C2379" s="26" t="s">
        <v>42</v>
      </c>
      <c r="D2379" s="26">
        <v>829.12</v>
      </c>
      <c r="E2379" s="26">
        <v>267</v>
      </c>
      <c r="F2379" s="26" t="s">
        <v>27</v>
      </c>
      <c r="G2379" s="26">
        <v>60</v>
      </c>
      <c r="H2379" s="26">
        <v>7</v>
      </c>
      <c r="I2379" s="27">
        <v>45274</v>
      </c>
      <c r="J2379" s="26" t="s">
        <v>123</v>
      </c>
      <c r="K2379" s="26" t="s">
        <v>8156</v>
      </c>
      <c r="L2379" s="26">
        <v>47</v>
      </c>
      <c r="M2379" s="26" t="s">
        <v>23</v>
      </c>
      <c r="N2379" s="27">
        <v>45085</v>
      </c>
      <c r="O2379" s="26" t="s">
        <v>77</v>
      </c>
      <c r="P2379" s="26">
        <v>49.893900000000002</v>
      </c>
      <c r="Q2379" s="26">
        <v>5.5315000000000003</v>
      </c>
      <c r="R2379" s="28">
        <f t="shared" si="112"/>
        <v>189</v>
      </c>
      <c r="S2379" t="str">
        <f t="shared" si="113"/>
        <v>0</v>
      </c>
      <c r="T2379" t="str">
        <f t="shared" si="111"/>
        <v>0</v>
      </c>
    </row>
    <row r="2380" spans="1:20" hidden="1" x14ac:dyDescent="0.3">
      <c r="A2380" s="23" t="s">
        <v>10324</v>
      </c>
      <c r="B2380" s="23" t="s">
        <v>10325</v>
      </c>
      <c r="C2380" s="23" t="s">
        <v>42</v>
      </c>
      <c r="D2380" s="23">
        <v>679.81</v>
      </c>
      <c r="E2380" s="23">
        <v>599</v>
      </c>
      <c r="F2380" s="23" t="s">
        <v>20</v>
      </c>
      <c r="G2380" s="23">
        <v>47</v>
      </c>
      <c r="H2380" s="23">
        <v>20</v>
      </c>
      <c r="I2380" s="24">
        <v>45351</v>
      </c>
      <c r="J2380" s="23" t="s">
        <v>115</v>
      </c>
      <c r="K2380" s="23" t="s">
        <v>10326</v>
      </c>
      <c r="L2380" s="23">
        <v>35</v>
      </c>
      <c r="M2380" s="23" t="s">
        <v>23</v>
      </c>
      <c r="N2380" s="24">
        <v>45164</v>
      </c>
      <c r="O2380" s="23" t="s">
        <v>90</v>
      </c>
      <c r="P2380" s="23">
        <v>48.563400000000001</v>
      </c>
      <c r="Q2380" s="23">
        <v>12.2818</v>
      </c>
      <c r="R2380" s="25">
        <f t="shared" si="112"/>
        <v>187</v>
      </c>
      <c r="S2380" t="str">
        <f t="shared" si="113"/>
        <v>0</v>
      </c>
      <c r="T2380" t="str">
        <f t="shared" si="111"/>
        <v>0</v>
      </c>
    </row>
    <row r="2381" spans="1:20" hidden="1" x14ac:dyDescent="0.3">
      <c r="A2381" s="26" t="s">
        <v>9394</v>
      </c>
      <c r="B2381" s="26" t="s">
        <v>9395</v>
      </c>
      <c r="C2381" s="26" t="s">
        <v>65</v>
      </c>
      <c r="D2381" s="26">
        <v>476.67</v>
      </c>
      <c r="E2381" s="26">
        <v>764</v>
      </c>
      <c r="F2381" s="26" t="s">
        <v>47</v>
      </c>
      <c r="G2381" s="26">
        <v>35</v>
      </c>
      <c r="H2381" s="26">
        <v>21</v>
      </c>
      <c r="I2381" s="27">
        <v>45569</v>
      </c>
      <c r="J2381" s="26" t="s">
        <v>76</v>
      </c>
      <c r="K2381" s="26" t="s">
        <v>9389</v>
      </c>
      <c r="L2381" s="26">
        <v>11</v>
      </c>
      <c r="M2381" s="26" t="s">
        <v>23</v>
      </c>
      <c r="N2381" s="27">
        <v>45500</v>
      </c>
      <c r="O2381" s="26" t="s">
        <v>90</v>
      </c>
      <c r="P2381" s="26">
        <v>46.954700000000003</v>
      </c>
      <c r="Q2381" s="26">
        <v>12.4649</v>
      </c>
      <c r="R2381" s="28">
        <f t="shared" si="112"/>
        <v>69</v>
      </c>
      <c r="S2381" t="str">
        <f t="shared" si="113"/>
        <v>0</v>
      </c>
      <c r="T2381" t="str">
        <f t="shared" si="111"/>
        <v>0</v>
      </c>
    </row>
    <row r="2382" spans="1:20" hidden="1" x14ac:dyDescent="0.3">
      <c r="A2382" s="23" t="s">
        <v>5789</v>
      </c>
      <c r="B2382" s="23" t="s">
        <v>5790</v>
      </c>
      <c r="C2382" s="23" t="s">
        <v>65</v>
      </c>
      <c r="D2382" s="23">
        <v>916.47</v>
      </c>
      <c r="E2382" s="23">
        <v>749</v>
      </c>
      <c r="F2382" s="23" t="s">
        <v>47</v>
      </c>
      <c r="G2382" s="23">
        <v>15</v>
      </c>
      <c r="H2382" s="23">
        <v>14</v>
      </c>
      <c r="I2382" s="24">
        <v>45386</v>
      </c>
      <c r="J2382" s="23" t="s">
        <v>412</v>
      </c>
      <c r="K2382" s="23" t="s">
        <v>5786</v>
      </c>
      <c r="L2382" s="23">
        <v>40</v>
      </c>
      <c r="M2382" s="23" t="s">
        <v>23</v>
      </c>
      <c r="N2382" s="24">
        <v>45288</v>
      </c>
      <c r="O2382" s="23" t="s">
        <v>77</v>
      </c>
      <c r="P2382" s="23">
        <v>50.979199999999999</v>
      </c>
      <c r="Q2382" s="23">
        <v>4.1288</v>
      </c>
      <c r="R2382" s="25">
        <f t="shared" si="112"/>
        <v>98</v>
      </c>
      <c r="S2382" t="str">
        <f t="shared" si="113"/>
        <v>0</v>
      </c>
      <c r="T2382" t="str">
        <f t="shared" si="111"/>
        <v>0</v>
      </c>
    </row>
    <row r="2383" spans="1:20" hidden="1" x14ac:dyDescent="0.3">
      <c r="A2383" s="26" t="s">
        <v>2144</v>
      </c>
      <c r="B2383" s="26" t="s">
        <v>2145</v>
      </c>
      <c r="C2383" s="26" t="s">
        <v>72</v>
      </c>
      <c r="D2383" s="26">
        <v>397.88</v>
      </c>
      <c r="E2383" s="26">
        <v>584</v>
      </c>
      <c r="F2383" s="26" t="s">
        <v>20</v>
      </c>
      <c r="G2383" s="26">
        <v>27</v>
      </c>
      <c r="H2383" s="26">
        <v>7</v>
      </c>
      <c r="I2383" s="27">
        <v>46038</v>
      </c>
      <c r="J2383" s="26" t="s">
        <v>43</v>
      </c>
      <c r="K2383" s="26" t="s">
        <v>2143</v>
      </c>
      <c r="L2383" s="26">
        <v>23</v>
      </c>
      <c r="M2383" s="26" t="s">
        <v>23</v>
      </c>
      <c r="N2383" s="27">
        <v>45727</v>
      </c>
      <c r="O2383" s="26" t="s">
        <v>24</v>
      </c>
      <c r="P2383" s="26">
        <v>52.898600000000002</v>
      </c>
      <c r="Q2383" s="26">
        <v>6.9333999999999998</v>
      </c>
      <c r="R2383" s="28">
        <f t="shared" si="112"/>
        <v>311</v>
      </c>
      <c r="S2383" t="str">
        <f t="shared" si="113"/>
        <v>0</v>
      </c>
      <c r="T2383" t="str">
        <f t="shared" si="111"/>
        <v>0</v>
      </c>
    </row>
    <row r="2384" spans="1:20" hidden="1" x14ac:dyDescent="0.3">
      <c r="A2384" s="23" t="s">
        <v>563</v>
      </c>
      <c r="B2384" s="23" t="s">
        <v>564</v>
      </c>
      <c r="C2384" s="23" t="s">
        <v>55</v>
      </c>
      <c r="D2384" s="23">
        <v>242.72</v>
      </c>
      <c r="E2384" s="23">
        <v>418</v>
      </c>
      <c r="F2384" s="23" t="s">
        <v>20</v>
      </c>
      <c r="G2384" s="23">
        <v>15</v>
      </c>
      <c r="H2384" s="23">
        <v>20</v>
      </c>
      <c r="I2384" s="24">
        <v>45657</v>
      </c>
      <c r="J2384" s="23" t="s">
        <v>154</v>
      </c>
      <c r="K2384" s="23" t="s">
        <v>549</v>
      </c>
      <c r="L2384" s="23">
        <v>26</v>
      </c>
      <c r="M2384" s="23" t="s">
        <v>23</v>
      </c>
      <c r="N2384" s="24">
        <v>45601</v>
      </c>
      <c r="O2384" s="23" t="s">
        <v>112</v>
      </c>
      <c r="P2384" s="23">
        <v>56.992899999999999</v>
      </c>
      <c r="Q2384" s="23">
        <v>-5.6679000000000004</v>
      </c>
      <c r="R2384" s="25">
        <f t="shared" si="112"/>
        <v>56</v>
      </c>
      <c r="S2384" t="str">
        <f t="shared" si="113"/>
        <v>0</v>
      </c>
      <c r="T2384" t="str">
        <f t="shared" si="111"/>
        <v>0</v>
      </c>
    </row>
    <row r="2385" spans="1:20" hidden="1" x14ac:dyDescent="0.3">
      <c r="A2385" s="26" t="s">
        <v>3824</v>
      </c>
      <c r="B2385" s="26" t="s">
        <v>3825</v>
      </c>
      <c r="C2385" s="26" t="s">
        <v>32</v>
      </c>
      <c r="D2385" s="26">
        <v>664.79</v>
      </c>
      <c r="E2385" s="26">
        <v>869</v>
      </c>
      <c r="F2385" s="26" t="s">
        <v>47</v>
      </c>
      <c r="G2385" s="26">
        <v>50</v>
      </c>
      <c r="H2385" s="26">
        <v>14</v>
      </c>
      <c r="I2385" s="27">
        <v>45489</v>
      </c>
      <c r="J2385" s="26" t="s">
        <v>158</v>
      </c>
      <c r="K2385" s="26" t="s">
        <v>3826</v>
      </c>
      <c r="L2385" s="26">
        <v>28</v>
      </c>
      <c r="M2385" s="26" t="s">
        <v>38</v>
      </c>
      <c r="N2385" s="27">
        <v>45375</v>
      </c>
      <c r="O2385" s="26" t="s">
        <v>44</v>
      </c>
      <c r="P2385" s="26">
        <v>39.213799999999999</v>
      </c>
      <c r="Q2385" s="26">
        <v>13.625500000000001</v>
      </c>
      <c r="R2385" s="28">
        <f t="shared" si="112"/>
        <v>114</v>
      </c>
      <c r="S2385" t="str">
        <f t="shared" si="113"/>
        <v>0</v>
      </c>
      <c r="T2385" t="str">
        <f t="shared" si="111"/>
        <v>0</v>
      </c>
    </row>
    <row r="2386" spans="1:20" hidden="1" x14ac:dyDescent="0.3">
      <c r="A2386" s="23" t="s">
        <v>293</v>
      </c>
      <c r="B2386" s="23" t="s">
        <v>294</v>
      </c>
      <c r="C2386" s="23" t="s">
        <v>32</v>
      </c>
      <c r="D2386" s="23">
        <v>577.55999999999995</v>
      </c>
      <c r="E2386" s="23">
        <v>866</v>
      </c>
      <c r="F2386" s="23" t="s">
        <v>47</v>
      </c>
      <c r="G2386" s="23">
        <v>66</v>
      </c>
      <c r="H2386" s="23">
        <v>22</v>
      </c>
      <c r="I2386" s="24">
        <v>45785</v>
      </c>
      <c r="J2386" s="23" t="s">
        <v>61</v>
      </c>
      <c r="K2386" s="23" t="s">
        <v>288</v>
      </c>
      <c r="L2386" s="23">
        <v>28</v>
      </c>
      <c r="M2386" s="23" t="s">
        <v>23</v>
      </c>
      <c r="N2386" s="24">
        <v>45647</v>
      </c>
      <c r="O2386" s="23" t="s">
        <v>24</v>
      </c>
      <c r="P2386" s="23">
        <v>47.832900000000002</v>
      </c>
      <c r="Q2386" s="23">
        <v>6.1393000000000004</v>
      </c>
      <c r="R2386" s="25">
        <f t="shared" si="112"/>
        <v>138</v>
      </c>
      <c r="S2386" t="str">
        <f t="shared" si="113"/>
        <v>0</v>
      </c>
      <c r="T2386" t="str">
        <f t="shared" si="111"/>
        <v>0</v>
      </c>
    </row>
    <row r="2387" spans="1:20" x14ac:dyDescent="0.3">
      <c r="A2387" s="26" t="s">
        <v>4530</v>
      </c>
      <c r="B2387" s="26" t="s">
        <v>4531</v>
      </c>
      <c r="C2387" s="26" t="s">
        <v>19</v>
      </c>
      <c r="D2387" s="26">
        <v>341.9</v>
      </c>
      <c r="E2387" s="26">
        <v>160</v>
      </c>
      <c r="F2387" s="26" t="s">
        <v>27</v>
      </c>
      <c r="G2387" s="26">
        <v>59</v>
      </c>
      <c r="H2387" s="26">
        <v>25</v>
      </c>
      <c r="I2387" s="27">
        <v>45650</v>
      </c>
      <c r="J2387" s="26" t="s">
        <v>412</v>
      </c>
      <c r="K2387" s="26" t="s">
        <v>4527</v>
      </c>
      <c r="L2387" s="26">
        <v>25</v>
      </c>
      <c r="M2387" s="26" t="s">
        <v>23</v>
      </c>
      <c r="N2387" s="27">
        <v>45627</v>
      </c>
      <c r="O2387" s="26" t="s">
        <v>29</v>
      </c>
      <c r="P2387" s="26">
        <v>38.036000000000001</v>
      </c>
      <c r="Q2387" s="26">
        <v>-2.5203000000000002</v>
      </c>
      <c r="R2387" s="28">
        <f t="shared" si="112"/>
        <v>23</v>
      </c>
      <c r="S2387" t="str">
        <f t="shared" si="113"/>
        <v>0</v>
      </c>
      <c r="T2387" t="str">
        <f t="shared" si="111"/>
        <v>0</v>
      </c>
    </row>
    <row r="2388" spans="1:20" x14ac:dyDescent="0.3">
      <c r="A2388" s="23" t="s">
        <v>7302</v>
      </c>
      <c r="B2388" s="23" t="s">
        <v>7303</v>
      </c>
      <c r="C2388" s="23" t="s">
        <v>55</v>
      </c>
      <c r="D2388" s="23">
        <v>350.23</v>
      </c>
      <c r="E2388" s="23">
        <v>57</v>
      </c>
      <c r="F2388" s="23" t="s">
        <v>27</v>
      </c>
      <c r="G2388" s="23">
        <v>34</v>
      </c>
      <c r="H2388" s="23">
        <v>22</v>
      </c>
      <c r="I2388" s="24">
        <v>45948</v>
      </c>
      <c r="J2388" s="23" t="s">
        <v>43</v>
      </c>
      <c r="K2388" s="23" t="s">
        <v>7299</v>
      </c>
      <c r="L2388" s="23">
        <v>47</v>
      </c>
      <c r="M2388" s="23" t="s">
        <v>23</v>
      </c>
      <c r="N2388" s="24">
        <v>45591</v>
      </c>
      <c r="O2388" s="23" t="s">
        <v>77</v>
      </c>
      <c r="P2388" s="23">
        <v>51.315199999999997</v>
      </c>
      <c r="Q2388" s="23">
        <v>5.8010999999999999</v>
      </c>
      <c r="R2388" s="25">
        <f t="shared" si="112"/>
        <v>357</v>
      </c>
      <c r="S2388" t="str">
        <f t="shared" si="113"/>
        <v>0</v>
      </c>
      <c r="T2388" t="str">
        <f t="shared" si="111"/>
        <v>0</v>
      </c>
    </row>
    <row r="2389" spans="1:20" hidden="1" x14ac:dyDescent="0.3">
      <c r="A2389" s="26" t="s">
        <v>1098</v>
      </c>
      <c r="B2389" s="26" t="s">
        <v>1099</v>
      </c>
      <c r="C2389" s="26" t="s">
        <v>32</v>
      </c>
      <c r="D2389" s="26">
        <v>404.23</v>
      </c>
      <c r="E2389" s="26">
        <v>383</v>
      </c>
      <c r="F2389" s="26" t="s">
        <v>20</v>
      </c>
      <c r="G2389" s="26">
        <v>57</v>
      </c>
      <c r="H2389" s="26">
        <v>5</v>
      </c>
      <c r="I2389" s="27">
        <v>45135</v>
      </c>
      <c r="J2389" s="26" t="s">
        <v>412</v>
      </c>
      <c r="K2389" s="26" t="s">
        <v>1095</v>
      </c>
      <c r="L2389" s="26">
        <v>17</v>
      </c>
      <c r="M2389" s="26" t="s">
        <v>23</v>
      </c>
      <c r="N2389" s="27">
        <v>45079</v>
      </c>
      <c r="O2389" s="26" t="s">
        <v>44</v>
      </c>
      <c r="P2389" s="26">
        <v>41.749699999999997</v>
      </c>
      <c r="Q2389" s="26">
        <v>7.0408999999999997</v>
      </c>
      <c r="R2389" s="28">
        <f t="shared" si="112"/>
        <v>56</v>
      </c>
      <c r="S2389" t="str">
        <f t="shared" si="113"/>
        <v>0</v>
      </c>
      <c r="T2389" t="str">
        <f t="shared" si="111"/>
        <v>0</v>
      </c>
    </row>
    <row r="2390" spans="1:20" hidden="1" x14ac:dyDescent="0.3">
      <c r="A2390" s="23" t="s">
        <v>2178</v>
      </c>
      <c r="B2390" s="23" t="s">
        <v>2179</v>
      </c>
      <c r="C2390" s="23" t="s">
        <v>65</v>
      </c>
      <c r="D2390" s="23">
        <v>298.23</v>
      </c>
      <c r="E2390" s="23">
        <v>884</v>
      </c>
      <c r="F2390" s="23" t="s">
        <v>47</v>
      </c>
      <c r="G2390" s="23">
        <v>33</v>
      </c>
      <c r="H2390" s="23">
        <v>15</v>
      </c>
      <c r="I2390" s="24">
        <v>45466</v>
      </c>
      <c r="J2390" s="23" t="s">
        <v>204</v>
      </c>
      <c r="K2390" s="23" t="s">
        <v>2175</v>
      </c>
      <c r="L2390" s="23">
        <v>10</v>
      </c>
      <c r="M2390" s="23" t="s">
        <v>23</v>
      </c>
      <c r="N2390" s="24">
        <v>45115</v>
      </c>
      <c r="O2390" s="23" t="s">
        <v>90</v>
      </c>
      <c r="P2390" s="23">
        <v>47.791699999999999</v>
      </c>
      <c r="Q2390" s="23">
        <v>14.9269</v>
      </c>
      <c r="R2390" s="25">
        <f t="shared" si="112"/>
        <v>351</v>
      </c>
      <c r="S2390" t="str">
        <f t="shared" si="113"/>
        <v>0</v>
      </c>
      <c r="T2390" t="str">
        <f t="shared" si="111"/>
        <v>0</v>
      </c>
    </row>
    <row r="2391" spans="1:20" hidden="1" x14ac:dyDescent="0.3">
      <c r="A2391" s="26" t="s">
        <v>7902</v>
      </c>
      <c r="B2391" s="26" t="s">
        <v>7903</v>
      </c>
      <c r="C2391" s="26" t="s">
        <v>65</v>
      </c>
      <c r="D2391" s="26">
        <v>713.14</v>
      </c>
      <c r="E2391" s="26">
        <v>802</v>
      </c>
      <c r="F2391" s="26" t="s">
        <v>47</v>
      </c>
      <c r="G2391" s="26">
        <v>39</v>
      </c>
      <c r="H2391" s="26">
        <v>12</v>
      </c>
      <c r="I2391" s="27">
        <v>45759</v>
      </c>
      <c r="J2391" s="26" t="s">
        <v>197</v>
      </c>
      <c r="K2391" s="26" t="s">
        <v>7897</v>
      </c>
      <c r="L2391" s="26">
        <v>32</v>
      </c>
      <c r="M2391" s="26" t="s">
        <v>23</v>
      </c>
      <c r="N2391" s="27">
        <v>45729</v>
      </c>
      <c r="O2391" s="26" t="s">
        <v>138</v>
      </c>
      <c r="P2391" s="26">
        <v>44.623800000000003</v>
      </c>
      <c r="Q2391" s="26">
        <v>-3.4784999999999999</v>
      </c>
      <c r="R2391" s="28">
        <f t="shared" si="112"/>
        <v>30</v>
      </c>
      <c r="S2391" t="str">
        <f t="shared" si="113"/>
        <v>0</v>
      </c>
      <c r="T2391" t="str">
        <f t="shared" si="111"/>
        <v>0</v>
      </c>
    </row>
    <row r="2392" spans="1:20" hidden="1" x14ac:dyDescent="0.3">
      <c r="A2392" s="23" t="s">
        <v>10880</v>
      </c>
      <c r="B2392" s="23" t="s">
        <v>10881</v>
      </c>
      <c r="C2392" s="23" t="s">
        <v>65</v>
      </c>
      <c r="D2392" s="23">
        <v>654.84</v>
      </c>
      <c r="E2392" s="23">
        <v>509</v>
      </c>
      <c r="F2392" s="23" t="s">
        <v>20</v>
      </c>
      <c r="G2392" s="23">
        <v>96</v>
      </c>
      <c r="H2392" s="23">
        <v>29</v>
      </c>
      <c r="I2392" s="24">
        <v>45595</v>
      </c>
      <c r="J2392" s="23" t="s">
        <v>556</v>
      </c>
      <c r="K2392" s="23" t="s">
        <v>10877</v>
      </c>
      <c r="L2392" s="23">
        <v>36</v>
      </c>
      <c r="M2392" s="23" t="s">
        <v>23</v>
      </c>
      <c r="N2392" s="24">
        <v>45288</v>
      </c>
      <c r="O2392" s="23" t="s">
        <v>39</v>
      </c>
      <c r="P2392" s="23">
        <v>59.144199999999998</v>
      </c>
      <c r="Q2392" s="23">
        <v>21.207799999999999</v>
      </c>
      <c r="R2392" s="25">
        <f t="shared" si="112"/>
        <v>307</v>
      </c>
      <c r="S2392" t="str">
        <f t="shared" si="113"/>
        <v>0</v>
      </c>
      <c r="T2392" t="str">
        <f t="shared" si="111"/>
        <v>0</v>
      </c>
    </row>
    <row r="2393" spans="1:20" hidden="1" x14ac:dyDescent="0.3">
      <c r="A2393" s="26" t="s">
        <v>5731</v>
      </c>
      <c r="B2393" s="26" t="s">
        <v>5732</v>
      </c>
      <c r="C2393" s="26" t="s">
        <v>55</v>
      </c>
      <c r="D2393" s="26">
        <v>446.37</v>
      </c>
      <c r="E2393" s="26">
        <v>429</v>
      </c>
      <c r="F2393" s="26" t="s">
        <v>20</v>
      </c>
      <c r="G2393" s="26">
        <v>54</v>
      </c>
      <c r="H2393" s="26">
        <v>17</v>
      </c>
      <c r="I2393" s="27">
        <v>45398</v>
      </c>
      <c r="J2393" s="26" t="s">
        <v>37</v>
      </c>
      <c r="K2393" s="26" t="s">
        <v>5728</v>
      </c>
      <c r="L2393" s="26">
        <v>17</v>
      </c>
      <c r="M2393" s="26" t="s">
        <v>38</v>
      </c>
      <c r="N2393" s="27">
        <v>45096</v>
      </c>
      <c r="O2393" s="26" t="s">
        <v>90</v>
      </c>
      <c r="P2393" s="26">
        <v>47.313200000000002</v>
      </c>
      <c r="Q2393" s="26">
        <v>15.7523</v>
      </c>
      <c r="R2393" s="28">
        <f t="shared" si="112"/>
        <v>302</v>
      </c>
      <c r="S2393" t="str">
        <f t="shared" si="113"/>
        <v>0</v>
      </c>
      <c r="T2393" t="str">
        <f t="shared" si="111"/>
        <v>0</v>
      </c>
    </row>
    <row r="2394" spans="1:20" hidden="1" x14ac:dyDescent="0.3">
      <c r="A2394" s="23" t="s">
        <v>9377</v>
      </c>
      <c r="B2394" s="23" t="s">
        <v>9378</v>
      </c>
      <c r="C2394" s="23" t="s">
        <v>42</v>
      </c>
      <c r="D2394" s="23">
        <v>403.88</v>
      </c>
      <c r="E2394" s="23">
        <v>339</v>
      </c>
      <c r="F2394" s="23" t="s">
        <v>20</v>
      </c>
      <c r="G2394" s="23">
        <v>52</v>
      </c>
      <c r="H2394" s="23">
        <v>24</v>
      </c>
      <c r="I2394" s="24">
        <v>45201</v>
      </c>
      <c r="J2394" s="23" t="s">
        <v>204</v>
      </c>
      <c r="K2394" s="23" t="s">
        <v>9372</v>
      </c>
      <c r="L2394" s="23">
        <v>38</v>
      </c>
      <c r="M2394" s="23" t="s">
        <v>23</v>
      </c>
      <c r="N2394" s="24">
        <v>45102</v>
      </c>
      <c r="O2394" s="23" t="s">
        <v>112</v>
      </c>
      <c r="P2394" s="23">
        <v>52.711799999999997</v>
      </c>
      <c r="Q2394" s="23">
        <v>-6.5644</v>
      </c>
      <c r="R2394" s="25">
        <f t="shared" si="112"/>
        <v>99</v>
      </c>
      <c r="S2394" t="str">
        <f t="shared" si="113"/>
        <v>0</v>
      </c>
      <c r="T2394" t="str">
        <f t="shared" si="111"/>
        <v>0</v>
      </c>
    </row>
    <row r="2395" spans="1:20" hidden="1" x14ac:dyDescent="0.3">
      <c r="A2395" s="26" t="s">
        <v>9804</v>
      </c>
      <c r="B2395" s="26" t="s">
        <v>9805</v>
      </c>
      <c r="C2395" s="26" t="s">
        <v>72</v>
      </c>
      <c r="D2395" s="26">
        <v>371.4</v>
      </c>
      <c r="E2395" s="26">
        <v>577</v>
      </c>
      <c r="F2395" s="26" t="s">
        <v>20</v>
      </c>
      <c r="G2395" s="26">
        <v>81</v>
      </c>
      <c r="H2395" s="26">
        <v>21</v>
      </c>
      <c r="I2395" s="27">
        <v>45382</v>
      </c>
      <c r="J2395" s="26" t="s">
        <v>69</v>
      </c>
      <c r="K2395" s="26" t="s">
        <v>9801</v>
      </c>
      <c r="L2395" s="26">
        <v>36</v>
      </c>
      <c r="M2395" s="26" t="s">
        <v>23</v>
      </c>
      <c r="N2395" s="27">
        <v>45057</v>
      </c>
      <c r="O2395" s="26" t="s">
        <v>84</v>
      </c>
      <c r="P2395" s="26">
        <v>51.976799999999997</v>
      </c>
      <c r="Q2395" s="26">
        <v>5.0639000000000003</v>
      </c>
      <c r="R2395" s="28">
        <f t="shared" si="112"/>
        <v>325</v>
      </c>
      <c r="S2395" t="str">
        <f t="shared" si="113"/>
        <v>0</v>
      </c>
      <c r="T2395" t="str">
        <f t="shared" si="111"/>
        <v>0</v>
      </c>
    </row>
    <row r="2396" spans="1:20" hidden="1" x14ac:dyDescent="0.3">
      <c r="A2396" s="23" t="s">
        <v>7413</v>
      </c>
      <c r="B2396" s="23" t="s">
        <v>7414</v>
      </c>
      <c r="C2396" s="23" t="s">
        <v>19</v>
      </c>
      <c r="D2396" s="23">
        <v>290.63</v>
      </c>
      <c r="E2396" s="23">
        <v>939</v>
      </c>
      <c r="F2396" s="23" t="s">
        <v>47</v>
      </c>
      <c r="G2396" s="23">
        <v>65</v>
      </c>
      <c r="H2396" s="23">
        <v>5</v>
      </c>
      <c r="I2396" s="24">
        <v>45441</v>
      </c>
      <c r="J2396" s="23" t="s">
        <v>197</v>
      </c>
      <c r="K2396" s="23" t="s">
        <v>7412</v>
      </c>
      <c r="L2396" s="23">
        <v>18</v>
      </c>
      <c r="M2396" s="23" t="s">
        <v>23</v>
      </c>
      <c r="N2396" s="24">
        <v>45173</v>
      </c>
      <c r="O2396" s="23" t="s">
        <v>138</v>
      </c>
      <c r="P2396" s="23">
        <v>41.457900000000002</v>
      </c>
      <c r="Q2396" s="23">
        <v>-3.3910999999999998</v>
      </c>
      <c r="R2396" s="25">
        <f t="shared" si="112"/>
        <v>268</v>
      </c>
      <c r="S2396" t="str">
        <f t="shared" si="113"/>
        <v>0</v>
      </c>
      <c r="T2396" t="str">
        <f t="shared" si="111"/>
        <v>0</v>
      </c>
    </row>
    <row r="2397" spans="1:20" hidden="1" x14ac:dyDescent="0.3">
      <c r="A2397" s="26" t="s">
        <v>5357</v>
      </c>
      <c r="B2397" s="26" t="s">
        <v>5358</v>
      </c>
      <c r="C2397" s="26" t="s">
        <v>19</v>
      </c>
      <c r="D2397" s="26">
        <v>94.84</v>
      </c>
      <c r="E2397" s="26">
        <v>25</v>
      </c>
      <c r="F2397" s="26" t="s">
        <v>27</v>
      </c>
      <c r="G2397" s="26">
        <v>82</v>
      </c>
      <c r="H2397" s="26">
        <v>19</v>
      </c>
      <c r="I2397" s="27">
        <v>45298</v>
      </c>
      <c r="J2397" s="26" t="s">
        <v>123</v>
      </c>
      <c r="K2397" s="26" t="s">
        <v>5356</v>
      </c>
      <c r="L2397" s="26">
        <v>36</v>
      </c>
      <c r="M2397" s="26" t="s">
        <v>23</v>
      </c>
      <c r="N2397" s="27">
        <v>45225</v>
      </c>
      <c r="O2397" s="26" t="s">
        <v>39</v>
      </c>
      <c r="P2397" s="26">
        <v>57.851999999999997</v>
      </c>
      <c r="Q2397" s="26">
        <v>12.587999999999999</v>
      </c>
      <c r="R2397" s="28">
        <f t="shared" si="112"/>
        <v>73</v>
      </c>
      <c r="S2397" t="str">
        <f t="shared" si="113"/>
        <v>1</v>
      </c>
      <c r="T2397" t="str">
        <f t="shared" si="111"/>
        <v>1</v>
      </c>
    </row>
    <row r="2398" spans="1:20" hidden="1" x14ac:dyDescent="0.3">
      <c r="A2398" s="23" t="s">
        <v>10852</v>
      </c>
      <c r="B2398" s="23" t="s">
        <v>10853</v>
      </c>
      <c r="C2398" s="23" t="s">
        <v>65</v>
      </c>
      <c r="D2398" s="23">
        <v>275.52</v>
      </c>
      <c r="E2398" s="23">
        <v>809</v>
      </c>
      <c r="F2398" s="23" t="s">
        <v>47</v>
      </c>
      <c r="G2398" s="23">
        <v>79</v>
      </c>
      <c r="H2398" s="23">
        <v>10</v>
      </c>
      <c r="I2398" s="24">
        <v>45436</v>
      </c>
      <c r="J2398" s="23" t="s">
        <v>48</v>
      </c>
      <c r="K2398" s="23" t="s">
        <v>10851</v>
      </c>
      <c r="L2398" s="23">
        <v>49</v>
      </c>
      <c r="M2398" s="23" t="s">
        <v>23</v>
      </c>
      <c r="N2398" s="24">
        <v>45171</v>
      </c>
      <c r="O2398" s="23" t="s">
        <v>39</v>
      </c>
      <c r="P2398" s="23">
        <v>60.013100000000001</v>
      </c>
      <c r="Q2398" s="23">
        <v>23.736599999999999</v>
      </c>
      <c r="R2398" s="25">
        <f t="shared" si="112"/>
        <v>265</v>
      </c>
      <c r="S2398" t="str">
        <f t="shared" si="113"/>
        <v>0</v>
      </c>
      <c r="T2398" t="str">
        <f t="shared" si="111"/>
        <v>0</v>
      </c>
    </row>
    <row r="2399" spans="1:20" hidden="1" x14ac:dyDescent="0.3">
      <c r="A2399" s="26" t="s">
        <v>670</v>
      </c>
      <c r="B2399" s="26" t="s">
        <v>671</v>
      </c>
      <c r="C2399" s="26" t="s">
        <v>36</v>
      </c>
      <c r="D2399" s="26">
        <v>327.99</v>
      </c>
      <c r="E2399" s="26">
        <v>588</v>
      </c>
      <c r="F2399" s="26" t="s">
        <v>20</v>
      </c>
      <c r="G2399" s="26">
        <v>42</v>
      </c>
      <c r="H2399" s="26">
        <v>12</v>
      </c>
      <c r="I2399" s="27">
        <v>45701</v>
      </c>
      <c r="J2399" s="26" t="s">
        <v>115</v>
      </c>
      <c r="K2399" s="26" t="s">
        <v>661</v>
      </c>
      <c r="L2399" s="26">
        <v>9</v>
      </c>
      <c r="M2399" s="26" t="s">
        <v>38</v>
      </c>
      <c r="N2399" s="27">
        <v>45508</v>
      </c>
      <c r="O2399" s="26" t="s">
        <v>29</v>
      </c>
      <c r="P2399" s="26">
        <v>39.971899999999998</v>
      </c>
      <c r="Q2399" s="26">
        <v>-1.3928</v>
      </c>
      <c r="R2399" s="28">
        <f t="shared" si="112"/>
        <v>193</v>
      </c>
      <c r="S2399" t="str">
        <f t="shared" si="113"/>
        <v>0</v>
      </c>
      <c r="T2399" t="str">
        <f t="shared" si="111"/>
        <v>0</v>
      </c>
    </row>
    <row r="2400" spans="1:20" hidden="1" x14ac:dyDescent="0.3">
      <c r="A2400" s="23" t="s">
        <v>2637</v>
      </c>
      <c r="B2400" s="23" t="s">
        <v>2638</v>
      </c>
      <c r="C2400" s="23" t="s">
        <v>55</v>
      </c>
      <c r="D2400" s="23">
        <v>552.21</v>
      </c>
      <c r="E2400" s="23">
        <v>797</v>
      </c>
      <c r="F2400" s="23" t="s">
        <v>47</v>
      </c>
      <c r="G2400" s="23">
        <v>54</v>
      </c>
      <c r="H2400" s="23">
        <v>2</v>
      </c>
      <c r="I2400" s="24">
        <v>45600</v>
      </c>
      <c r="J2400" s="23" t="s">
        <v>100</v>
      </c>
      <c r="K2400" s="23" t="s">
        <v>2634</v>
      </c>
      <c r="L2400" s="23">
        <v>39</v>
      </c>
      <c r="M2400" s="23" t="s">
        <v>23</v>
      </c>
      <c r="N2400" s="24">
        <v>45361</v>
      </c>
      <c r="O2400" s="23" t="s">
        <v>29</v>
      </c>
      <c r="P2400" s="23">
        <v>38.779800000000002</v>
      </c>
      <c r="Q2400" s="23">
        <v>-5.2241</v>
      </c>
      <c r="R2400" s="25">
        <f t="shared" si="112"/>
        <v>239</v>
      </c>
      <c r="S2400" t="str">
        <f t="shared" si="113"/>
        <v>0</v>
      </c>
      <c r="T2400" t="str">
        <f t="shared" si="111"/>
        <v>0</v>
      </c>
    </row>
    <row r="2401" spans="1:20" hidden="1" x14ac:dyDescent="0.3">
      <c r="A2401" s="26" t="s">
        <v>2137</v>
      </c>
      <c r="B2401" s="26" t="s">
        <v>2138</v>
      </c>
      <c r="C2401" s="26" t="s">
        <v>32</v>
      </c>
      <c r="D2401" s="26">
        <v>776.05</v>
      </c>
      <c r="E2401" s="26">
        <v>371</v>
      </c>
      <c r="F2401" s="26" t="s">
        <v>20</v>
      </c>
      <c r="G2401" s="26">
        <v>16</v>
      </c>
      <c r="H2401" s="26">
        <v>17</v>
      </c>
      <c r="I2401" s="27">
        <v>46027</v>
      </c>
      <c r="J2401" s="26" t="s">
        <v>104</v>
      </c>
      <c r="K2401" s="26" t="s">
        <v>2134</v>
      </c>
      <c r="L2401" s="26">
        <v>8</v>
      </c>
      <c r="M2401" s="26" t="s">
        <v>23</v>
      </c>
      <c r="N2401" s="27">
        <v>45725</v>
      </c>
      <c r="O2401" s="26" t="s">
        <v>49</v>
      </c>
      <c r="P2401" s="26">
        <v>49.134300000000003</v>
      </c>
      <c r="Q2401" s="26">
        <v>19.103300000000001</v>
      </c>
      <c r="R2401" s="28">
        <f t="shared" si="112"/>
        <v>302</v>
      </c>
      <c r="S2401" t="str">
        <f t="shared" si="113"/>
        <v>0</v>
      </c>
      <c r="T2401" t="str">
        <f t="shared" si="111"/>
        <v>0</v>
      </c>
    </row>
    <row r="2402" spans="1:20" hidden="1" x14ac:dyDescent="0.3">
      <c r="A2402" s="23" t="s">
        <v>10133</v>
      </c>
      <c r="B2402" s="23" t="s">
        <v>10134</v>
      </c>
      <c r="C2402" s="23" t="s">
        <v>32</v>
      </c>
      <c r="D2402" s="23">
        <v>401.75</v>
      </c>
      <c r="E2402" s="23">
        <v>927</v>
      </c>
      <c r="F2402" s="23" t="s">
        <v>47</v>
      </c>
      <c r="G2402" s="23">
        <v>27</v>
      </c>
      <c r="H2402" s="23">
        <v>25</v>
      </c>
      <c r="I2402" s="24">
        <v>45604</v>
      </c>
      <c r="J2402" s="23" t="s">
        <v>151</v>
      </c>
      <c r="K2402" s="23" t="s">
        <v>10130</v>
      </c>
      <c r="L2402" s="23">
        <v>18</v>
      </c>
      <c r="M2402" s="23" t="s">
        <v>23</v>
      </c>
      <c r="N2402" s="24">
        <v>45376</v>
      </c>
      <c r="O2402" s="23" t="s">
        <v>90</v>
      </c>
      <c r="P2402" s="23">
        <v>47.657400000000003</v>
      </c>
      <c r="Q2402" s="23">
        <v>10.715299999999999</v>
      </c>
      <c r="R2402" s="25">
        <f t="shared" si="112"/>
        <v>228</v>
      </c>
      <c r="S2402" t="str">
        <f t="shared" si="113"/>
        <v>0</v>
      </c>
      <c r="T2402" t="str">
        <f t="shared" si="111"/>
        <v>0</v>
      </c>
    </row>
    <row r="2403" spans="1:20" hidden="1" x14ac:dyDescent="0.3">
      <c r="A2403" s="26" t="s">
        <v>3717</v>
      </c>
      <c r="B2403" s="26" t="s">
        <v>3718</v>
      </c>
      <c r="C2403" s="26" t="s">
        <v>72</v>
      </c>
      <c r="D2403" s="26">
        <v>945.31</v>
      </c>
      <c r="E2403" s="26">
        <v>35</v>
      </c>
      <c r="F2403" s="26" t="s">
        <v>27</v>
      </c>
      <c r="G2403" s="26">
        <v>79</v>
      </c>
      <c r="H2403" s="26">
        <v>5</v>
      </c>
      <c r="I2403" s="27">
        <v>45923</v>
      </c>
      <c r="J2403" s="26" t="s">
        <v>76</v>
      </c>
      <c r="K2403" s="26" t="s">
        <v>3712</v>
      </c>
      <c r="L2403" s="26">
        <v>22</v>
      </c>
      <c r="M2403" s="26" t="s">
        <v>23</v>
      </c>
      <c r="N2403" s="27">
        <v>45683</v>
      </c>
      <c r="O2403" s="26" t="s">
        <v>90</v>
      </c>
      <c r="P2403" s="26">
        <v>48.3872</v>
      </c>
      <c r="Q2403" s="26">
        <v>13.2936</v>
      </c>
      <c r="R2403" s="28">
        <f t="shared" si="112"/>
        <v>240</v>
      </c>
      <c r="S2403" t="str">
        <f t="shared" si="113"/>
        <v>1</v>
      </c>
      <c r="T2403" t="str">
        <f t="shared" si="111"/>
        <v>1</v>
      </c>
    </row>
    <row r="2404" spans="1:20" hidden="1" x14ac:dyDescent="0.3">
      <c r="A2404" s="23" t="s">
        <v>6628</v>
      </c>
      <c r="B2404" s="23" t="s">
        <v>6629</v>
      </c>
      <c r="C2404" s="23" t="s">
        <v>42</v>
      </c>
      <c r="D2404" s="23">
        <v>829.08</v>
      </c>
      <c r="E2404" s="23">
        <v>530</v>
      </c>
      <c r="F2404" s="23" t="s">
        <v>20</v>
      </c>
      <c r="G2404" s="23">
        <v>54</v>
      </c>
      <c r="H2404" s="23">
        <v>26</v>
      </c>
      <c r="I2404" s="24">
        <v>45717</v>
      </c>
      <c r="J2404" s="23" t="s">
        <v>126</v>
      </c>
      <c r="K2404" s="23" t="s">
        <v>6630</v>
      </c>
      <c r="L2404" s="23">
        <v>15</v>
      </c>
      <c r="M2404" s="23" t="s">
        <v>23</v>
      </c>
      <c r="N2404" s="24">
        <v>45636</v>
      </c>
      <c r="O2404" s="23" t="s">
        <v>90</v>
      </c>
      <c r="P2404" s="23">
        <v>47.281399999999998</v>
      </c>
      <c r="Q2404" s="23">
        <v>10.6312</v>
      </c>
      <c r="R2404" s="25">
        <f t="shared" si="112"/>
        <v>81</v>
      </c>
      <c r="S2404" t="str">
        <f t="shared" si="113"/>
        <v>0</v>
      </c>
      <c r="T2404" t="str">
        <f t="shared" si="111"/>
        <v>0</v>
      </c>
    </row>
    <row r="2405" spans="1:20" hidden="1" x14ac:dyDescent="0.3">
      <c r="A2405" s="26" t="s">
        <v>2493</v>
      </c>
      <c r="B2405" s="26" t="s">
        <v>2494</v>
      </c>
      <c r="C2405" s="26" t="s">
        <v>65</v>
      </c>
      <c r="D2405" s="26">
        <v>984.95</v>
      </c>
      <c r="E2405" s="26">
        <v>789</v>
      </c>
      <c r="F2405" s="26" t="s">
        <v>47</v>
      </c>
      <c r="G2405" s="26">
        <v>46</v>
      </c>
      <c r="H2405" s="26">
        <v>28</v>
      </c>
      <c r="I2405" s="27">
        <v>46079</v>
      </c>
      <c r="J2405" s="26" t="s">
        <v>37</v>
      </c>
      <c r="K2405" s="26" t="s">
        <v>2490</v>
      </c>
      <c r="L2405" s="26">
        <v>23</v>
      </c>
      <c r="M2405" s="26" t="s">
        <v>23</v>
      </c>
      <c r="N2405" s="27">
        <v>45722</v>
      </c>
      <c r="O2405" s="26" t="s">
        <v>49</v>
      </c>
      <c r="P2405" s="26">
        <v>52.202500000000001</v>
      </c>
      <c r="Q2405" s="26">
        <v>21.6282</v>
      </c>
      <c r="R2405" s="28">
        <f t="shared" si="112"/>
        <v>357</v>
      </c>
      <c r="S2405" t="str">
        <f t="shared" si="113"/>
        <v>0</v>
      </c>
      <c r="T2405" t="str">
        <f t="shared" si="111"/>
        <v>0</v>
      </c>
    </row>
    <row r="2406" spans="1:20" hidden="1" x14ac:dyDescent="0.3">
      <c r="A2406" s="23" t="s">
        <v>4578</v>
      </c>
      <c r="B2406" s="23" t="s">
        <v>4579</v>
      </c>
      <c r="C2406" s="23" t="s">
        <v>36</v>
      </c>
      <c r="D2406" s="23">
        <v>877.44</v>
      </c>
      <c r="E2406" s="23">
        <v>832</v>
      </c>
      <c r="F2406" s="23" t="s">
        <v>47</v>
      </c>
      <c r="G2406" s="23">
        <v>30</v>
      </c>
      <c r="H2406" s="23">
        <v>15</v>
      </c>
      <c r="I2406" s="24">
        <v>45399</v>
      </c>
      <c r="J2406" s="23" t="s">
        <v>321</v>
      </c>
      <c r="K2406" s="23" t="s">
        <v>4575</v>
      </c>
      <c r="L2406" s="23">
        <v>6</v>
      </c>
      <c r="M2406" s="23" t="s">
        <v>23</v>
      </c>
      <c r="N2406" s="24">
        <v>45095</v>
      </c>
      <c r="O2406" s="23" t="s">
        <v>24</v>
      </c>
      <c r="P2406" s="23">
        <v>49.443199999999997</v>
      </c>
      <c r="Q2406" s="23">
        <v>7.891</v>
      </c>
      <c r="R2406" s="25">
        <f t="shared" si="112"/>
        <v>304</v>
      </c>
      <c r="S2406" t="str">
        <f t="shared" si="113"/>
        <v>0</v>
      </c>
      <c r="T2406" t="str">
        <f t="shared" si="111"/>
        <v>0</v>
      </c>
    </row>
    <row r="2407" spans="1:20" hidden="1" x14ac:dyDescent="0.3">
      <c r="A2407" s="26" t="s">
        <v>1085</v>
      </c>
      <c r="B2407" s="26" t="s">
        <v>1086</v>
      </c>
      <c r="C2407" s="26" t="s">
        <v>65</v>
      </c>
      <c r="D2407" s="26">
        <v>620.55999999999995</v>
      </c>
      <c r="E2407" s="26">
        <v>824</v>
      </c>
      <c r="F2407" s="26" t="s">
        <v>47</v>
      </c>
      <c r="G2407" s="26">
        <v>99</v>
      </c>
      <c r="H2407" s="26">
        <v>20</v>
      </c>
      <c r="I2407" s="27">
        <v>45805</v>
      </c>
      <c r="J2407" s="26" t="s">
        <v>321</v>
      </c>
      <c r="K2407" s="26" t="s">
        <v>1080</v>
      </c>
      <c r="L2407" s="26">
        <v>38</v>
      </c>
      <c r="M2407" s="26" t="s">
        <v>23</v>
      </c>
      <c r="N2407" s="27">
        <v>45724</v>
      </c>
      <c r="O2407" s="26" t="s">
        <v>39</v>
      </c>
      <c r="P2407" s="26">
        <v>62.502699999999997</v>
      </c>
      <c r="Q2407" s="26">
        <v>13.135</v>
      </c>
      <c r="R2407" s="28">
        <f t="shared" si="112"/>
        <v>81</v>
      </c>
      <c r="S2407" t="str">
        <f t="shared" si="113"/>
        <v>0</v>
      </c>
      <c r="T2407" t="str">
        <f t="shared" si="111"/>
        <v>0</v>
      </c>
    </row>
    <row r="2408" spans="1:20" x14ac:dyDescent="0.3">
      <c r="A2408" s="23" t="s">
        <v>1234</v>
      </c>
      <c r="B2408" s="23" t="s">
        <v>1235</v>
      </c>
      <c r="C2408" s="23" t="s">
        <v>36</v>
      </c>
      <c r="D2408" s="23">
        <v>602.49</v>
      </c>
      <c r="E2408" s="23">
        <v>266</v>
      </c>
      <c r="F2408" s="23" t="s">
        <v>27</v>
      </c>
      <c r="G2408" s="23">
        <v>88</v>
      </c>
      <c r="H2408" s="23">
        <v>23</v>
      </c>
      <c r="I2408" s="24">
        <v>45480</v>
      </c>
      <c r="J2408" s="23" t="s">
        <v>148</v>
      </c>
      <c r="K2408" s="23" t="s">
        <v>1225</v>
      </c>
      <c r="L2408" s="23">
        <v>7</v>
      </c>
      <c r="M2408" s="23" t="s">
        <v>23</v>
      </c>
      <c r="N2408" s="24">
        <v>45474</v>
      </c>
      <c r="O2408" s="23" t="s">
        <v>138</v>
      </c>
      <c r="P2408" s="23">
        <v>47.832799999999999</v>
      </c>
      <c r="Q2408" s="23">
        <v>3.738</v>
      </c>
      <c r="R2408" s="25">
        <f t="shared" si="112"/>
        <v>6</v>
      </c>
      <c r="S2408" t="str">
        <f t="shared" si="113"/>
        <v>0</v>
      </c>
      <c r="T2408" t="str">
        <f t="shared" si="111"/>
        <v>0</v>
      </c>
    </row>
    <row r="2409" spans="1:20" hidden="1" x14ac:dyDescent="0.3">
      <c r="A2409" s="26" t="s">
        <v>3198</v>
      </c>
      <c r="B2409" s="26" t="s">
        <v>3199</v>
      </c>
      <c r="C2409" s="26" t="s">
        <v>19</v>
      </c>
      <c r="D2409" s="26">
        <v>138.22999999999999</v>
      </c>
      <c r="E2409" s="26">
        <v>793</v>
      </c>
      <c r="F2409" s="26" t="s">
        <v>47</v>
      </c>
      <c r="G2409" s="26">
        <v>53</v>
      </c>
      <c r="H2409" s="26">
        <v>13</v>
      </c>
      <c r="I2409" s="27">
        <v>45499</v>
      </c>
      <c r="J2409" s="26" t="s">
        <v>204</v>
      </c>
      <c r="K2409" s="26" t="s">
        <v>3200</v>
      </c>
      <c r="L2409" s="26">
        <v>33</v>
      </c>
      <c r="M2409" s="26" t="s">
        <v>23</v>
      </c>
      <c r="N2409" s="27">
        <v>45277</v>
      </c>
      <c r="O2409" s="26" t="s">
        <v>112</v>
      </c>
      <c r="P2409" s="26">
        <v>50.6663</v>
      </c>
      <c r="Q2409" s="26">
        <v>-7.8348000000000004</v>
      </c>
      <c r="R2409" s="28">
        <f t="shared" si="112"/>
        <v>222</v>
      </c>
      <c r="S2409" t="str">
        <f t="shared" si="113"/>
        <v>0</v>
      </c>
      <c r="T2409" t="str">
        <f t="shared" si="111"/>
        <v>0</v>
      </c>
    </row>
    <row r="2410" spans="1:20" hidden="1" x14ac:dyDescent="0.3">
      <c r="A2410" s="23" t="s">
        <v>6113</v>
      </c>
      <c r="B2410" s="23" t="s">
        <v>6114</v>
      </c>
      <c r="C2410" s="23" t="s">
        <v>36</v>
      </c>
      <c r="D2410" s="23">
        <v>725.18</v>
      </c>
      <c r="E2410" s="23">
        <v>431</v>
      </c>
      <c r="F2410" s="23" t="s">
        <v>20</v>
      </c>
      <c r="G2410" s="23">
        <v>39</v>
      </c>
      <c r="H2410" s="23">
        <v>20</v>
      </c>
      <c r="I2410" s="24">
        <v>45657</v>
      </c>
      <c r="J2410" s="23" t="s">
        <v>131</v>
      </c>
      <c r="K2410" s="23" t="s">
        <v>6110</v>
      </c>
      <c r="L2410" s="23">
        <v>27</v>
      </c>
      <c r="M2410" s="23" t="s">
        <v>23</v>
      </c>
      <c r="N2410" s="24">
        <v>45654</v>
      </c>
      <c r="O2410" s="23" t="s">
        <v>39</v>
      </c>
      <c r="P2410" s="23">
        <v>63.86</v>
      </c>
      <c r="Q2410" s="23">
        <v>14.9552</v>
      </c>
      <c r="R2410" s="25">
        <f t="shared" si="112"/>
        <v>3</v>
      </c>
      <c r="S2410" t="str">
        <f t="shared" si="113"/>
        <v>0</v>
      </c>
      <c r="T2410" t="str">
        <f t="shared" si="111"/>
        <v>0</v>
      </c>
    </row>
    <row r="2411" spans="1:20" hidden="1" x14ac:dyDescent="0.3">
      <c r="A2411" s="26" t="s">
        <v>449</v>
      </c>
      <c r="B2411" s="26" t="s">
        <v>450</v>
      </c>
      <c r="C2411" s="26" t="s">
        <v>19</v>
      </c>
      <c r="D2411" s="26">
        <v>604.20000000000005</v>
      </c>
      <c r="E2411" s="26">
        <v>18</v>
      </c>
      <c r="F2411" s="26" t="s">
        <v>27</v>
      </c>
      <c r="G2411" s="26">
        <v>20</v>
      </c>
      <c r="H2411" s="26">
        <v>11</v>
      </c>
      <c r="I2411" s="27">
        <v>45896</v>
      </c>
      <c r="J2411" s="26" t="s">
        <v>21</v>
      </c>
      <c r="K2411" s="26" t="s">
        <v>440</v>
      </c>
      <c r="L2411" s="26">
        <v>5</v>
      </c>
      <c r="M2411" s="26" t="s">
        <v>23</v>
      </c>
      <c r="N2411" s="27">
        <v>45675</v>
      </c>
      <c r="O2411" s="26" t="s">
        <v>29</v>
      </c>
      <c r="P2411" s="26">
        <v>36.674300000000002</v>
      </c>
      <c r="Q2411" s="26">
        <v>0.26879999999999998</v>
      </c>
      <c r="R2411" s="28">
        <f t="shared" si="112"/>
        <v>221</v>
      </c>
      <c r="S2411" t="str">
        <f t="shared" si="113"/>
        <v>1</v>
      </c>
      <c r="T2411" t="str">
        <f t="shared" si="111"/>
        <v>1</v>
      </c>
    </row>
    <row r="2412" spans="1:20" hidden="1" x14ac:dyDescent="0.3">
      <c r="A2412" s="23" t="s">
        <v>5169</v>
      </c>
      <c r="B2412" s="23" t="s">
        <v>5170</v>
      </c>
      <c r="C2412" s="23" t="s">
        <v>19</v>
      </c>
      <c r="D2412" s="23">
        <v>511.86</v>
      </c>
      <c r="E2412" s="23">
        <v>338</v>
      </c>
      <c r="F2412" s="23" t="s">
        <v>20</v>
      </c>
      <c r="G2412" s="23">
        <v>17</v>
      </c>
      <c r="H2412" s="23">
        <v>18</v>
      </c>
      <c r="I2412" s="24">
        <v>45435</v>
      </c>
      <c r="J2412" s="23" t="s">
        <v>163</v>
      </c>
      <c r="K2412" s="23" t="s">
        <v>5168</v>
      </c>
      <c r="L2412" s="23">
        <v>46</v>
      </c>
      <c r="M2412" s="23" t="s">
        <v>23</v>
      </c>
      <c r="N2412" s="24">
        <v>45386</v>
      </c>
      <c r="O2412" s="23" t="s">
        <v>44</v>
      </c>
      <c r="P2412" s="23">
        <v>39.897500000000001</v>
      </c>
      <c r="Q2412" s="23">
        <v>12.0692</v>
      </c>
      <c r="R2412" s="25">
        <f t="shared" si="112"/>
        <v>49</v>
      </c>
      <c r="S2412" t="str">
        <f t="shared" si="113"/>
        <v>0</v>
      </c>
      <c r="T2412" t="str">
        <f t="shared" si="111"/>
        <v>0</v>
      </c>
    </row>
    <row r="2413" spans="1:20" x14ac:dyDescent="0.3">
      <c r="A2413" s="26" t="s">
        <v>6392</v>
      </c>
      <c r="B2413" s="26" t="s">
        <v>6393</v>
      </c>
      <c r="C2413" s="26" t="s">
        <v>55</v>
      </c>
      <c r="D2413" s="26">
        <v>696.35</v>
      </c>
      <c r="E2413" s="26">
        <v>139</v>
      </c>
      <c r="F2413" s="26" t="s">
        <v>27</v>
      </c>
      <c r="G2413" s="26">
        <v>14</v>
      </c>
      <c r="H2413" s="26">
        <v>9</v>
      </c>
      <c r="I2413" s="27">
        <v>45797</v>
      </c>
      <c r="J2413" s="26" t="s">
        <v>201</v>
      </c>
      <c r="K2413" s="26" t="s">
        <v>6385</v>
      </c>
      <c r="L2413" s="26">
        <v>10</v>
      </c>
      <c r="M2413" s="26" t="s">
        <v>23</v>
      </c>
      <c r="N2413" s="27">
        <v>45507</v>
      </c>
      <c r="O2413" s="26" t="s">
        <v>84</v>
      </c>
      <c r="P2413" s="26">
        <v>51.439399999999999</v>
      </c>
      <c r="Q2413" s="26">
        <v>5.7465000000000002</v>
      </c>
      <c r="R2413" s="28">
        <f t="shared" si="112"/>
        <v>290</v>
      </c>
      <c r="S2413" t="str">
        <f t="shared" si="113"/>
        <v>0</v>
      </c>
      <c r="T2413" t="str">
        <f t="shared" si="111"/>
        <v>0</v>
      </c>
    </row>
    <row r="2414" spans="1:20" x14ac:dyDescent="0.3">
      <c r="A2414" s="23" t="s">
        <v>988</v>
      </c>
      <c r="B2414" s="23" t="s">
        <v>989</v>
      </c>
      <c r="C2414" s="23" t="s">
        <v>72</v>
      </c>
      <c r="D2414" s="23">
        <v>449.61</v>
      </c>
      <c r="E2414" s="23">
        <v>66</v>
      </c>
      <c r="F2414" s="23" t="s">
        <v>27</v>
      </c>
      <c r="G2414" s="23">
        <v>17</v>
      </c>
      <c r="H2414" s="23">
        <v>16</v>
      </c>
      <c r="I2414" s="24">
        <v>45740</v>
      </c>
      <c r="J2414" s="23" t="s">
        <v>87</v>
      </c>
      <c r="K2414" s="23" t="s">
        <v>983</v>
      </c>
      <c r="L2414" s="23">
        <v>21</v>
      </c>
      <c r="M2414" s="23" t="s">
        <v>23</v>
      </c>
      <c r="N2414" s="24">
        <v>45442</v>
      </c>
      <c r="O2414" s="23" t="s">
        <v>49</v>
      </c>
      <c r="P2414" s="23">
        <v>50.748600000000003</v>
      </c>
      <c r="Q2414" s="23">
        <v>23.780200000000001</v>
      </c>
      <c r="R2414" s="25">
        <f t="shared" si="112"/>
        <v>298</v>
      </c>
      <c r="S2414" t="str">
        <f t="shared" si="113"/>
        <v>0</v>
      </c>
      <c r="T2414" t="str">
        <f t="shared" si="111"/>
        <v>0</v>
      </c>
    </row>
    <row r="2415" spans="1:20" hidden="1" x14ac:dyDescent="0.3">
      <c r="A2415" s="26" t="s">
        <v>3066</v>
      </c>
      <c r="B2415" s="26" t="s">
        <v>3067</v>
      </c>
      <c r="C2415" s="26" t="s">
        <v>36</v>
      </c>
      <c r="D2415" s="26">
        <v>528.62</v>
      </c>
      <c r="E2415" s="26">
        <v>823</v>
      </c>
      <c r="F2415" s="26" t="s">
        <v>47</v>
      </c>
      <c r="G2415" s="26">
        <v>14</v>
      </c>
      <c r="H2415" s="26">
        <v>24</v>
      </c>
      <c r="I2415" s="27">
        <v>45799</v>
      </c>
      <c r="J2415" s="26" t="s">
        <v>412</v>
      </c>
      <c r="K2415" s="26" t="s">
        <v>3063</v>
      </c>
      <c r="L2415" s="26">
        <v>23</v>
      </c>
      <c r="M2415" s="26" t="s">
        <v>23</v>
      </c>
      <c r="N2415" s="27">
        <v>45542</v>
      </c>
      <c r="O2415" s="26" t="s">
        <v>77</v>
      </c>
      <c r="P2415" s="26">
        <v>50.905900000000003</v>
      </c>
      <c r="Q2415" s="26">
        <v>3.0331999999999999</v>
      </c>
      <c r="R2415" s="28">
        <f t="shared" si="112"/>
        <v>257</v>
      </c>
      <c r="S2415" t="str">
        <f t="shared" si="113"/>
        <v>0</v>
      </c>
      <c r="T2415" t="str">
        <f t="shared" si="111"/>
        <v>0</v>
      </c>
    </row>
    <row r="2416" spans="1:20" hidden="1" x14ac:dyDescent="0.3">
      <c r="A2416" s="23" t="s">
        <v>4152</v>
      </c>
      <c r="B2416" s="23" t="s">
        <v>4153</v>
      </c>
      <c r="C2416" s="23" t="s">
        <v>42</v>
      </c>
      <c r="D2416" s="23">
        <v>404.37</v>
      </c>
      <c r="E2416" s="23">
        <v>529</v>
      </c>
      <c r="F2416" s="23" t="s">
        <v>20</v>
      </c>
      <c r="G2416" s="23">
        <v>19</v>
      </c>
      <c r="H2416" s="23">
        <v>28</v>
      </c>
      <c r="I2416" s="24">
        <v>45332</v>
      </c>
      <c r="J2416" s="23" t="s">
        <v>210</v>
      </c>
      <c r="K2416" s="23" t="s">
        <v>4147</v>
      </c>
      <c r="L2416" s="23">
        <v>48</v>
      </c>
      <c r="M2416" s="23" t="s">
        <v>23</v>
      </c>
      <c r="N2416" s="24">
        <v>45229</v>
      </c>
      <c r="O2416" s="23" t="s">
        <v>44</v>
      </c>
      <c r="P2416" s="23">
        <v>40.975299999999997</v>
      </c>
      <c r="Q2416" s="23">
        <v>11.186500000000001</v>
      </c>
      <c r="R2416" s="25">
        <f t="shared" si="112"/>
        <v>103</v>
      </c>
      <c r="S2416" t="str">
        <f t="shared" si="113"/>
        <v>0</v>
      </c>
      <c r="T2416" t="str">
        <f t="shared" si="111"/>
        <v>0</v>
      </c>
    </row>
    <row r="2417" spans="1:20" hidden="1" x14ac:dyDescent="0.3">
      <c r="A2417" s="26" t="s">
        <v>10199</v>
      </c>
      <c r="B2417" s="26" t="s">
        <v>10200</v>
      </c>
      <c r="C2417" s="26" t="s">
        <v>42</v>
      </c>
      <c r="D2417" s="26">
        <v>720.2</v>
      </c>
      <c r="E2417" s="26">
        <v>368</v>
      </c>
      <c r="F2417" s="26" t="s">
        <v>20</v>
      </c>
      <c r="G2417" s="26">
        <v>24</v>
      </c>
      <c r="H2417" s="26">
        <v>15</v>
      </c>
      <c r="I2417" s="27">
        <v>45483</v>
      </c>
      <c r="J2417" s="26" t="s">
        <v>480</v>
      </c>
      <c r="K2417" s="26" t="s">
        <v>10198</v>
      </c>
      <c r="L2417" s="26">
        <v>6</v>
      </c>
      <c r="M2417" s="26" t="s">
        <v>23</v>
      </c>
      <c r="N2417" s="27">
        <v>45337</v>
      </c>
      <c r="O2417" s="26" t="s">
        <v>112</v>
      </c>
      <c r="P2417" s="26">
        <v>54.601399999999998</v>
      </c>
      <c r="Q2417" s="26">
        <v>0.21929999999999999</v>
      </c>
      <c r="R2417" s="28">
        <f t="shared" si="112"/>
        <v>146</v>
      </c>
      <c r="S2417" t="str">
        <f t="shared" si="113"/>
        <v>0</v>
      </c>
      <c r="T2417" t="str">
        <f t="shared" si="111"/>
        <v>0</v>
      </c>
    </row>
    <row r="2418" spans="1:20" x14ac:dyDescent="0.3">
      <c r="A2418" s="23" t="s">
        <v>8921</v>
      </c>
      <c r="B2418" s="23" t="s">
        <v>8922</v>
      </c>
      <c r="C2418" s="23" t="s">
        <v>36</v>
      </c>
      <c r="D2418" s="23">
        <v>877.84</v>
      </c>
      <c r="E2418" s="23">
        <v>260</v>
      </c>
      <c r="F2418" s="23" t="s">
        <v>27</v>
      </c>
      <c r="G2418" s="23">
        <v>65</v>
      </c>
      <c r="H2418" s="23">
        <v>4</v>
      </c>
      <c r="I2418" s="24">
        <v>45702</v>
      </c>
      <c r="J2418" s="23" t="s">
        <v>429</v>
      </c>
      <c r="K2418" s="23" t="s">
        <v>8916</v>
      </c>
      <c r="L2418" s="23">
        <v>19</v>
      </c>
      <c r="M2418" s="23" t="s">
        <v>23</v>
      </c>
      <c r="N2418" s="24">
        <v>45445</v>
      </c>
      <c r="O2418" s="23" t="s">
        <v>90</v>
      </c>
      <c r="P2418" s="23">
        <v>47.916899999999998</v>
      </c>
      <c r="Q2418" s="23">
        <v>9.9740000000000002</v>
      </c>
      <c r="R2418" s="25">
        <f t="shared" si="112"/>
        <v>257</v>
      </c>
      <c r="S2418" t="str">
        <f t="shared" si="113"/>
        <v>0</v>
      </c>
      <c r="T2418" t="str">
        <f t="shared" si="111"/>
        <v>0</v>
      </c>
    </row>
    <row r="2419" spans="1:20" hidden="1" x14ac:dyDescent="0.3">
      <c r="A2419" s="26" t="s">
        <v>6028</v>
      </c>
      <c r="B2419" s="26" t="s">
        <v>6029</v>
      </c>
      <c r="C2419" s="26" t="s">
        <v>72</v>
      </c>
      <c r="D2419" s="26">
        <v>842.44</v>
      </c>
      <c r="E2419" s="26">
        <v>623</v>
      </c>
      <c r="F2419" s="26" t="s">
        <v>20</v>
      </c>
      <c r="G2419" s="26">
        <v>64</v>
      </c>
      <c r="H2419" s="26">
        <v>24</v>
      </c>
      <c r="I2419" s="27">
        <v>45704</v>
      </c>
      <c r="J2419" s="26" t="s">
        <v>126</v>
      </c>
      <c r="K2419" s="26" t="s">
        <v>6030</v>
      </c>
      <c r="L2419" s="26">
        <v>27</v>
      </c>
      <c r="M2419" s="26" t="s">
        <v>23</v>
      </c>
      <c r="N2419" s="27">
        <v>45426</v>
      </c>
      <c r="O2419" s="26" t="s">
        <v>29</v>
      </c>
      <c r="P2419" s="26">
        <v>41.112200000000001</v>
      </c>
      <c r="Q2419" s="26">
        <v>-9.1959</v>
      </c>
      <c r="R2419" s="28">
        <f t="shared" si="112"/>
        <v>278</v>
      </c>
      <c r="S2419" t="str">
        <f t="shared" si="113"/>
        <v>0</v>
      </c>
      <c r="T2419" t="str">
        <f t="shared" si="111"/>
        <v>0</v>
      </c>
    </row>
    <row r="2420" spans="1:20" hidden="1" x14ac:dyDescent="0.3">
      <c r="A2420" s="23" t="s">
        <v>2985</v>
      </c>
      <c r="B2420" s="23" t="s">
        <v>2986</v>
      </c>
      <c r="C2420" s="23" t="s">
        <v>55</v>
      </c>
      <c r="D2420" s="23">
        <v>788.17</v>
      </c>
      <c r="E2420" s="23">
        <v>919</v>
      </c>
      <c r="F2420" s="23" t="s">
        <v>47</v>
      </c>
      <c r="G2420" s="23">
        <v>12</v>
      </c>
      <c r="H2420" s="23">
        <v>12</v>
      </c>
      <c r="I2420" s="24">
        <v>45460</v>
      </c>
      <c r="J2420" s="23" t="s">
        <v>480</v>
      </c>
      <c r="K2420" s="23" t="s">
        <v>2982</v>
      </c>
      <c r="L2420" s="23">
        <v>23</v>
      </c>
      <c r="M2420" s="23" t="s">
        <v>23</v>
      </c>
      <c r="N2420" s="24">
        <v>45271</v>
      </c>
      <c r="O2420" s="23" t="s">
        <v>29</v>
      </c>
      <c r="P2420" s="23">
        <v>42.0837</v>
      </c>
      <c r="Q2420" s="23">
        <v>-0.90039999999999998</v>
      </c>
      <c r="R2420" s="25">
        <f t="shared" si="112"/>
        <v>189</v>
      </c>
      <c r="S2420" t="str">
        <f t="shared" si="113"/>
        <v>0</v>
      </c>
      <c r="T2420" t="str">
        <f t="shared" ref="T2420:T2483" si="114">IF(E2420&lt;G2420,"1","0")</f>
        <v>0</v>
      </c>
    </row>
    <row r="2421" spans="1:20" hidden="1" x14ac:dyDescent="0.3">
      <c r="A2421" s="26" t="s">
        <v>4244</v>
      </c>
      <c r="B2421" s="26" t="s">
        <v>4245</v>
      </c>
      <c r="C2421" s="26" t="s">
        <v>42</v>
      </c>
      <c r="D2421" s="26">
        <v>23.65</v>
      </c>
      <c r="E2421" s="26">
        <v>973</v>
      </c>
      <c r="F2421" s="26" t="s">
        <v>47</v>
      </c>
      <c r="G2421" s="26">
        <v>50</v>
      </c>
      <c r="H2421" s="26">
        <v>13</v>
      </c>
      <c r="I2421" s="27">
        <v>45573</v>
      </c>
      <c r="J2421" s="26" t="s">
        <v>154</v>
      </c>
      <c r="K2421" s="26" t="s">
        <v>4243</v>
      </c>
      <c r="L2421" s="26">
        <v>37</v>
      </c>
      <c r="M2421" s="26" t="s">
        <v>23</v>
      </c>
      <c r="N2421" s="27">
        <v>45557</v>
      </c>
      <c r="O2421" s="26" t="s">
        <v>29</v>
      </c>
      <c r="P2421" s="26">
        <v>38.408499999999997</v>
      </c>
      <c r="Q2421" s="26">
        <v>-5.6151999999999997</v>
      </c>
      <c r="R2421" s="28">
        <f t="shared" si="112"/>
        <v>16</v>
      </c>
      <c r="S2421" t="str">
        <f t="shared" si="113"/>
        <v>0</v>
      </c>
      <c r="T2421" t="str">
        <f t="shared" si="114"/>
        <v>0</v>
      </c>
    </row>
    <row r="2422" spans="1:20" hidden="1" x14ac:dyDescent="0.3">
      <c r="A2422" s="23" t="s">
        <v>5408</v>
      </c>
      <c r="B2422" s="23" t="s">
        <v>5409</v>
      </c>
      <c r="C2422" s="23" t="s">
        <v>65</v>
      </c>
      <c r="D2422" s="23">
        <v>912.76</v>
      </c>
      <c r="E2422" s="23">
        <v>626</v>
      </c>
      <c r="F2422" s="23" t="s">
        <v>20</v>
      </c>
      <c r="G2422" s="23">
        <v>19</v>
      </c>
      <c r="H2422" s="23">
        <v>9</v>
      </c>
      <c r="I2422" s="24">
        <v>45446</v>
      </c>
      <c r="J2422" s="23" t="s">
        <v>104</v>
      </c>
      <c r="K2422" s="23" t="s">
        <v>5405</v>
      </c>
      <c r="L2422" s="23">
        <v>10</v>
      </c>
      <c r="M2422" s="23" t="s">
        <v>38</v>
      </c>
      <c r="N2422" s="24">
        <v>45360</v>
      </c>
      <c r="O2422" s="23" t="s">
        <v>90</v>
      </c>
      <c r="P2422" s="23">
        <v>48.475499999999997</v>
      </c>
      <c r="Q2422" s="23">
        <v>15.531700000000001</v>
      </c>
      <c r="R2422" s="25">
        <f t="shared" si="112"/>
        <v>86</v>
      </c>
      <c r="S2422" t="str">
        <f t="shared" si="113"/>
        <v>0</v>
      </c>
      <c r="T2422" t="str">
        <f t="shared" si="114"/>
        <v>0</v>
      </c>
    </row>
    <row r="2423" spans="1:20" hidden="1" x14ac:dyDescent="0.3">
      <c r="A2423" s="26" t="s">
        <v>9420</v>
      </c>
      <c r="B2423" s="26" t="s">
        <v>9421</v>
      </c>
      <c r="C2423" s="26" t="s">
        <v>42</v>
      </c>
      <c r="D2423" s="26">
        <v>282.13</v>
      </c>
      <c r="E2423" s="26">
        <v>677</v>
      </c>
      <c r="F2423" s="26" t="s">
        <v>20</v>
      </c>
      <c r="G2423" s="26">
        <v>16</v>
      </c>
      <c r="H2423" s="26">
        <v>15</v>
      </c>
      <c r="I2423" s="27">
        <v>45498</v>
      </c>
      <c r="J2423" s="26" t="s">
        <v>459</v>
      </c>
      <c r="K2423" s="26" t="s">
        <v>9415</v>
      </c>
      <c r="L2423" s="26">
        <v>23</v>
      </c>
      <c r="M2423" s="26" t="s">
        <v>23</v>
      </c>
      <c r="N2423" s="27">
        <v>45281</v>
      </c>
      <c r="O2423" s="26" t="s">
        <v>77</v>
      </c>
      <c r="P2423" s="26">
        <v>50.204599999999999</v>
      </c>
      <c r="Q2423" s="26">
        <v>3.6659000000000002</v>
      </c>
      <c r="R2423" s="28">
        <f t="shared" si="112"/>
        <v>217</v>
      </c>
      <c r="S2423" t="str">
        <f t="shared" si="113"/>
        <v>0</v>
      </c>
      <c r="T2423" t="str">
        <f t="shared" si="114"/>
        <v>0</v>
      </c>
    </row>
    <row r="2424" spans="1:20" hidden="1" x14ac:dyDescent="0.3">
      <c r="A2424" s="23" t="s">
        <v>4108</v>
      </c>
      <c r="B2424" s="23" t="s">
        <v>4109</v>
      </c>
      <c r="C2424" s="23" t="s">
        <v>55</v>
      </c>
      <c r="D2424" s="23">
        <v>889.09</v>
      </c>
      <c r="E2424" s="23">
        <v>578</v>
      </c>
      <c r="F2424" s="23" t="s">
        <v>20</v>
      </c>
      <c r="G2424" s="23">
        <v>72</v>
      </c>
      <c r="H2424" s="23">
        <v>18</v>
      </c>
      <c r="I2424" s="24">
        <v>45887</v>
      </c>
      <c r="J2424" s="23" t="s">
        <v>123</v>
      </c>
      <c r="K2424" s="23" t="s">
        <v>4105</v>
      </c>
      <c r="L2424" s="23">
        <v>34</v>
      </c>
      <c r="M2424" s="23" t="s">
        <v>23</v>
      </c>
      <c r="N2424" s="24">
        <v>45693</v>
      </c>
      <c r="O2424" s="23" t="s">
        <v>49</v>
      </c>
      <c r="P2424" s="23">
        <v>52.247</v>
      </c>
      <c r="Q2424" s="23">
        <v>14.1837</v>
      </c>
      <c r="R2424" s="25">
        <f t="shared" si="112"/>
        <v>194</v>
      </c>
      <c r="S2424" t="str">
        <f t="shared" si="113"/>
        <v>0</v>
      </c>
      <c r="T2424" t="str">
        <f t="shared" si="114"/>
        <v>0</v>
      </c>
    </row>
    <row r="2425" spans="1:20" hidden="1" x14ac:dyDescent="0.3">
      <c r="A2425" s="26" t="s">
        <v>9315</v>
      </c>
      <c r="B2425" s="26" t="s">
        <v>9316</v>
      </c>
      <c r="C2425" s="26" t="s">
        <v>19</v>
      </c>
      <c r="D2425" s="26">
        <v>205</v>
      </c>
      <c r="E2425" s="26">
        <v>766</v>
      </c>
      <c r="F2425" s="26" t="s">
        <v>47</v>
      </c>
      <c r="G2425" s="26">
        <v>72</v>
      </c>
      <c r="H2425" s="26">
        <v>20</v>
      </c>
      <c r="I2425" s="27">
        <v>45571</v>
      </c>
      <c r="J2425" s="26" t="s">
        <v>134</v>
      </c>
      <c r="K2425" s="26" t="s">
        <v>9312</v>
      </c>
      <c r="L2425" s="26">
        <v>26</v>
      </c>
      <c r="M2425" s="26" t="s">
        <v>23</v>
      </c>
      <c r="N2425" s="27">
        <v>45408</v>
      </c>
      <c r="O2425" s="26" t="s">
        <v>44</v>
      </c>
      <c r="P2425" s="26">
        <v>37.468000000000004</v>
      </c>
      <c r="Q2425" s="26">
        <v>8.1013999999999999</v>
      </c>
      <c r="R2425" s="28">
        <f t="shared" si="112"/>
        <v>163</v>
      </c>
      <c r="S2425" t="str">
        <f t="shared" si="113"/>
        <v>0</v>
      </c>
      <c r="T2425" t="str">
        <f t="shared" si="114"/>
        <v>0</v>
      </c>
    </row>
    <row r="2426" spans="1:20" hidden="1" x14ac:dyDescent="0.3">
      <c r="A2426" s="23" t="s">
        <v>7783</v>
      </c>
      <c r="B2426" s="23" t="s">
        <v>7784</v>
      </c>
      <c r="C2426" s="23" t="s">
        <v>19</v>
      </c>
      <c r="D2426" s="23">
        <v>445.25</v>
      </c>
      <c r="E2426" s="23">
        <v>581</v>
      </c>
      <c r="F2426" s="23" t="s">
        <v>20</v>
      </c>
      <c r="G2426" s="23">
        <v>97</v>
      </c>
      <c r="H2426" s="23">
        <v>27</v>
      </c>
      <c r="I2426" s="24">
        <v>45823</v>
      </c>
      <c r="J2426" s="23" t="s">
        <v>69</v>
      </c>
      <c r="K2426" s="23" t="s">
        <v>7780</v>
      </c>
      <c r="L2426" s="23">
        <v>7</v>
      </c>
      <c r="M2426" s="23" t="s">
        <v>23</v>
      </c>
      <c r="N2426" s="24">
        <v>45459</v>
      </c>
      <c r="O2426" s="23" t="s">
        <v>90</v>
      </c>
      <c r="P2426" s="23">
        <v>46.882100000000001</v>
      </c>
      <c r="Q2426" s="23">
        <v>13.442500000000001</v>
      </c>
      <c r="R2426" s="25">
        <f t="shared" si="112"/>
        <v>364</v>
      </c>
      <c r="S2426" t="str">
        <f t="shared" si="113"/>
        <v>0</v>
      </c>
      <c r="T2426" t="str">
        <f t="shared" si="114"/>
        <v>0</v>
      </c>
    </row>
    <row r="2427" spans="1:20" hidden="1" x14ac:dyDescent="0.3">
      <c r="A2427" s="26" t="s">
        <v>2853</v>
      </c>
      <c r="B2427" s="26" t="s">
        <v>2854</v>
      </c>
      <c r="C2427" s="26" t="s">
        <v>19</v>
      </c>
      <c r="D2427" s="26">
        <v>751.9</v>
      </c>
      <c r="E2427" s="26">
        <v>971</v>
      </c>
      <c r="F2427" s="26" t="s">
        <v>47</v>
      </c>
      <c r="G2427" s="26">
        <v>35</v>
      </c>
      <c r="H2427" s="26">
        <v>22</v>
      </c>
      <c r="I2427" s="27">
        <v>45356</v>
      </c>
      <c r="J2427" s="26" t="s">
        <v>154</v>
      </c>
      <c r="K2427" s="26" t="s">
        <v>2846</v>
      </c>
      <c r="L2427" s="26">
        <v>9</v>
      </c>
      <c r="M2427" s="26" t="s">
        <v>23</v>
      </c>
      <c r="N2427" s="27">
        <v>45093</v>
      </c>
      <c r="O2427" s="26" t="s">
        <v>112</v>
      </c>
      <c r="P2427" s="26">
        <v>58.631700000000002</v>
      </c>
      <c r="Q2427" s="26">
        <v>-1.6738999999999999</v>
      </c>
      <c r="R2427" s="28">
        <f t="shared" si="112"/>
        <v>263</v>
      </c>
      <c r="S2427" t="str">
        <f t="shared" si="113"/>
        <v>0</v>
      </c>
      <c r="T2427" t="str">
        <f t="shared" si="114"/>
        <v>0</v>
      </c>
    </row>
    <row r="2428" spans="1:20" hidden="1" x14ac:dyDescent="0.3">
      <c r="A2428" s="23" t="s">
        <v>5811</v>
      </c>
      <c r="B2428" s="23" t="s">
        <v>5812</v>
      </c>
      <c r="C2428" s="23" t="s">
        <v>55</v>
      </c>
      <c r="D2428" s="23">
        <v>643.88</v>
      </c>
      <c r="E2428" s="23">
        <v>819</v>
      </c>
      <c r="F2428" s="23" t="s">
        <v>47</v>
      </c>
      <c r="G2428" s="23">
        <v>43</v>
      </c>
      <c r="H2428" s="23">
        <v>7</v>
      </c>
      <c r="I2428" s="24">
        <v>45432</v>
      </c>
      <c r="J2428" s="23" t="s">
        <v>104</v>
      </c>
      <c r="K2428" s="23" t="s">
        <v>5806</v>
      </c>
      <c r="L2428" s="23">
        <v>34</v>
      </c>
      <c r="M2428" s="23" t="s">
        <v>23</v>
      </c>
      <c r="N2428" s="24">
        <v>45255</v>
      </c>
      <c r="O2428" s="23" t="s">
        <v>49</v>
      </c>
      <c r="P2428" s="23">
        <v>49.355499999999999</v>
      </c>
      <c r="Q2428" s="23">
        <v>19.355799999999999</v>
      </c>
      <c r="R2428" s="25">
        <f t="shared" si="112"/>
        <v>177</v>
      </c>
      <c r="S2428" t="str">
        <f t="shared" si="113"/>
        <v>0</v>
      </c>
      <c r="T2428" t="str">
        <f t="shared" si="114"/>
        <v>0</v>
      </c>
    </row>
    <row r="2429" spans="1:20" x14ac:dyDescent="0.3">
      <c r="A2429" s="26" t="s">
        <v>5410</v>
      </c>
      <c r="B2429" s="26" t="s">
        <v>5411</v>
      </c>
      <c r="C2429" s="26" t="s">
        <v>19</v>
      </c>
      <c r="D2429" s="26">
        <v>421.76</v>
      </c>
      <c r="E2429" s="26">
        <v>202</v>
      </c>
      <c r="F2429" s="26" t="s">
        <v>27</v>
      </c>
      <c r="G2429" s="26">
        <v>81</v>
      </c>
      <c r="H2429" s="26">
        <v>21</v>
      </c>
      <c r="I2429" s="27">
        <v>45540</v>
      </c>
      <c r="J2429" s="26" t="s">
        <v>224</v>
      </c>
      <c r="K2429" s="26" t="s">
        <v>5405</v>
      </c>
      <c r="L2429" s="26">
        <v>7</v>
      </c>
      <c r="M2429" s="26" t="s">
        <v>23</v>
      </c>
      <c r="N2429" s="27">
        <v>45275</v>
      </c>
      <c r="O2429" s="26" t="s">
        <v>112</v>
      </c>
      <c r="P2429" s="26">
        <v>54.270499999999998</v>
      </c>
      <c r="Q2429" s="26">
        <v>-6.7583000000000002</v>
      </c>
      <c r="R2429" s="28">
        <f t="shared" si="112"/>
        <v>265</v>
      </c>
      <c r="S2429" t="str">
        <f t="shared" si="113"/>
        <v>0</v>
      </c>
      <c r="T2429" t="str">
        <f t="shared" si="114"/>
        <v>0</v>
      </c>
    </row>
    <row r="2430" spans="1:20" hidden="1" x14ac:dyDescent="0.3">
      <c r="A2430" s="23" t="s">
        <v>4044</v>
      </c>
      <c r="B2430" s="23" t="s">
        <v>4045</v>
      </c>
      <c r="C2430" s="23" t="s">
        <v>72</v>
      </c>
      <c r="D2430" s="23">
        <v>681.84</v>
      </c>
      <c r="E2430" s="23">
        <v>638</v>
      </c>
      <c r="F2430" s="23" t="s">
        <v>20</v>
      </c>
      <c r="G2430" s="23">
        <v>48</v>
      </c>
      <c r="H2430" s="23">
        <v>26</v>
      </c>
      <c r="I2430" s="24">
        <v>45281</v>
      </c>
      <c r="J2430" s="23" t="s">
        <v>218</v>
      </c>
      <c r="K2430" s="23" t="s">
        <v>4041</v>
      </c>
      <c r="L2430" s="23">
        <v>43</v>
      </c>
      <c r="M2430" s="23" t="s">
        <v>23</v>
      </c>
      <c r="N2430" s="24">
        <v>45196</v>
      </c>
      <c r="O2430" s="23" t="s">
        <v>49</v>
      </c>
      <c r="P2430" s="23">
        <v>54.337600000000002</v>
      </c>
      <c r="Q2430" s="23">
        <v>18.5077</v>
      </c>
      <c r="R2430" s="25">
        <f t="shared" si="112"/>
        <v>85</v>
      </c>
      <c r="S2430" t="str">
        <f t="shared" si="113"/>
        <v>0</v>
      </c>
      <c r="T2430" t="str">
        <f t="shared" si="114"/>
        <v>0</v>
      </c>
    </row>
    <row r="2431" spans="1:20" hidden="1" x14ac:dyDescent="0.3">
      <c r="A2431" s="26" t="s">
        <v>10783</v>
      </c>
      <c r="B2431" s="26" t="s">
        <v>10784</v>
      </c>
      <c r="C2431" s="26" t="s">
        <v>19</v>
      </c>
      <c r="D2431" s="26">
        <v>553.46</v>
      </c>
      <c r="E2431" s="26">
        <v>934</v>
      </c>
      <c r="F2431" s="26" t="s">
        <v>47</v>
      </c>
      <c r="G2431" s="26">
        <v>69</v>
      </c>
      <c r="H2431" s="26">
        <v>12</v>
      </c>
      <c r="I2431" s="27">
        <v>45343</v>
      </c>
      <c r="J2431" s="26" t="s">
        <v>224</v>
      </c>
      <c r="K2431" s="26" t="s">
        <v>10780</v>
      </c>
      <c r="L2431" s="26">
        <v>43</v>
      </c>
      <c r="M2431" s="26" t="s">
        <v>23</v>
      </c>
      <c r="N2431" s="27">
        <v>45027</v>
      </c>
      <c r="O2431" s="26" t="s">
        <v>77</v>
      </c>
      <c r="P2431" s="26">
        <v>51.489100000000001</v>
      </c>
      <c r="Q2431" s="26">
        <v>4.1383000000000001</v>
      </c>
      <c r="R2431" s="28">
        <f t="shared" si="112"/>
        <v>316</v>
      </c>
      <c r="S2431" t="str">
        <f t="shared" si="113"/>
        <v>0</v>
      </c>
      <c r="T2431" t="str">
        <f t="shared" si="114"/>
        <v>0</v>
      </c>
    </row>
    <row r="2432" spans="1:20" hidden="1" x14ac:dyDescent="0.3">
      <c r="A2432" s="23" t="s">
        <v>1494</v>
      </c>
      <c r="B2432" s="23" t="s">
        <v>1495</v>
      </c>
      <c r="C2432" s="23" t="s">
        <v>55</v>
      </c>
      <c r="D2432" s="23">
        <v>282.98</v>
      </c>
      <c r="E2432" s="23">
        <v>954</v>
      </c>
      <c r="F2432" s="23" t="s">
        <v>47</v>
      </c>
      <c r="G2432" s="23">
        <v>78</v>
      </c>
      <c r="H2432" s="23">
        <v>10</v>
      </c>
      <c r="I2432" s="24">
        <v>45834</v>
      </c>
      <c r="J2432" s="23" t="s">
        <v>201</v>
      </c>
      <c r="K2432" s="23" t="s">
        <v>1491</v>
      </c>
      <c r="L2432" s="23">
        <v>32</v>
      </c>
      <c r="M2432" s="23" t="s">
        <v>23</v>
      </c>
      <c r="N2432" s="24">
        <v>45492</v>
      </c>
      <c r="O2432" s="23" t="s">
        <v>84</v>
      </c>
      <c r="P2432" s="23">
        <v>52.441499999999998</v>
      </c>
      <c r="Q2432" s="23">
        <v>3.7086000000000001</v>
      </c>
      <c r="R2432" s="25">
        <f t="shared" si="112"/>
        <v>342</v>
      </c>
      <c r="S2432" t="str">
        <f t="shared" si="113"/>
        <v>0</v>
      </c>
      <c r="T2432" t="str">
        <f t="shared" si="114"/>
        <v>0</v>
      </c>
    </row>
    <row r="2433" spans="1:20" hidden="1" x14ac:dyDescent="0.3">
      <c r="A2433" s="26" t="s">
        <v>10683</v>
      </c>
      <c r="B2433" s="26" t="s">
        <v>10684</v>
      </c>
      <c r="C2433" s="26" t="s">
        <v>65</v>
      </c>
      <c r="D2433" s="26">
        <v>649.87</v>
      </c>
      <c r="E2433" s="26">
        <v>409</v>
      </c>
      <c r="F2433" s="26" t="s">
        <v>20</v>
      </c>
      <c r="G2433" s="26">
        <v>35</v>
      </c>
      <c r="H2433" s="26">
        <v>29</v>
      </c>
      <c r="I2433" s="27">
        <v>45688</v>
      </c>
      <c r="J2433" s="26" t="s">
        <v>201</v>
      </c>
      <c r="K2433" s="26" t="s">
        <v>10680</v>
      </c>
      <c r="L2433" s="26">
        <v>5</v>
      </c>
      <c r="M2433" s="26" t="s">
        <v>23</v>
      </c>
      <c r="N2433" s="27">
        <v>45558</v>
      </c>
      <c r="O2433" s="26" t="s">
        <v>112</v>
      </c>
      <c r="P2433" s="26">
        <v>53.897199999999998</v>
      </c>
      <c r="Q2433" s="26">
        <v>-5.8122999999999996</v>
      </c>
      <c r="R2433" s="28">
        <f t="shared" si="112"/>
        <v>130</v>
      </c>
      <c r="S2433" t="str">
        <f t="shared" si="113"/>
        <v>0</v>
      </c>
      <c r="T2433" t="str">
        <f t="shared" si="114"/>
        <v>0</v>
      </c>
    </row>
    <row r="2434" spans="1:20" hidden="1" x14ac:dyDescent="0.3">
      <c r="A2434" s="23" t="s">
        <v>9947</v>
      </c>
      <c r="B2434" s="23" t="s">
        <v>9948</v>
      </c>
      <c r="C2434" s="23" t="s">
        <v>42</v>
      </c>
      <c r="D2434" s="23">
        <v>212.2</v>
      </c>
      <c r="E2434" s="23">
        <v>832</v>
      </c>
      <c r="F2434" s="23" t="s">
        <v>47</v>
      </c>
      <c r="G2434" s="23">
        <v>71</v>
      </c>
      <c r="H2434" s="23">
        <v>7</v>
      </c>
      <c r="I2434" s="24">
        <v>45161</v>
      </c>
      <c r="J2434" s="23" t="s">
        <v>123</v>
      </c>
      <c r="K2434" s="23" t="s">
        <v>9946</v>
      </c>
      <c r="L2434" s="23">
        <v>26</v>
      </c>
      <c r="M2434" s="23" t="s">
        <v>38</v>
      </c>
      <c r="N2434" s="24">
        <v>45078</v>
      </c>
      <c r="O2434" s="23" t="s">
        <v>90</v>
      </c>
      <c r="P2434" s="23">
        <v>48.572499999999998</v>
      </c>
      <c r="Q2434" s="23">
        <v>15.536199999999999</v>
      </c>
      <c r="R2434" s="25">
        <f t="shared" si="112"/>
        <v>83</v>
      </c>
      <c r="S2434" t="str">
        <f t="shared" si="113"/>
        <v>0</v>
      </c>
      <c r="T2434" t="str">
        <f t="shared" si="114"/>
        <v>0</v>
      </c>
    </row>
    <row r="2435" spans="1:20" x14ac:dyDescent="0.3">
      <c r="A2435" s="26" t="s">
        <v>6881</v>
      </c>
      <c r="B2435" s="26" t="s">
        <v>6882</v>
      </c>
      <c r="C2435" s="26" t="s">
        <v>55</v>
      </c>
      <c r="D2435" s="26">
        <v>697.05</v>
      </c>
      <c r="E2435" s="26">
        <v>79</v>
      </c>
      <c r="F2435" s="26" t="s">
        <v>27</v>
      </c>
      <c r="G2435" s="26">
        <v>19</v>
      </c>
      <c r="H2435" s="26">
        <v>14</v>
      </c>
      <c r="I2435" s="27">
        <v>45463</v>
      </c>
      <c r="J2435" s="26" t="s">
        <v>179</v>
      </c>
      <c r="K2435" s="26" t="s">
        <v>6880</v>
      </c>
      <c r="L2435" s="26">
        <v>49</v>
      </c>
      <c r="M2435" s="26" t="s">
        <v>23</v>
      </c>
      <c r="N2435" s="27">
        <v>45375</v>
      </c>
      <c r="O2435" s="26" t="s">
        <v>49</v>
      </c>
      <c r="P2435" s="26">
        <v>53.780200000000001</v>
      </c>
      <c r="Q2435" s="26">
        <v>21.336099999999998</v>
      </c>
      <c r="R2435" s="28">
        <f t="shared" ref="R2435:R2498" si="115">I2435-N2435</f>
        <v>88</v>
      </c>
      <c r="S2435" t="str">
        <f t="shared" ref="S2435:S2498" si="116">IF(E2435&lt;G2435,"1","0")</f>
        <v>0</v>
      </c>
      <c r="T2435" t="str">
        <f t="shared" si="114"/>
        <v>0</v>
      </c>
    </row>
    <row r="2436" spans="1:20" hidden="1" x14ac:dyDescent="0.3">
      <c r="A2436" s="23" t="s">
        <v>278</v>
      </c>
      <c r="B2436" s="23" t="s">
        <v>279</v>
      </c>
      <c r="C2436" s="23" t="s">
        <v>55</v>
      </c>
      <c r="D2436" s="23">
        <v>13.08</v>
      </c>
      <c r="E2436" s="23">
        <v>687</v>
      </c>
      <c r="F2436" s="23" t="s">
        <v>20</v>
      </c>
      <c r="G2436" s="23">
        <v>63</v>
      </c>
      <c r="H2436" s="23">
        <v>27</v>
      </c>
      <c r="I2436" s="24">
        <v>45433</v>
      </c>
      <c r="J2436" s="23" t="s">
        <v>58</v>
      </c>
      <c r="K2436" s="23" t="s">
        <v>273</v>
      </c>
      <c r="L2436" s="23">
        <v>49</v>
      </c>
      <c r="M2436" s="23" t="s">
        <v>23</v>
      </c>
      <c r="N2436" s="24">
        <v>45203</v>
      </c>
      <c r="O2436" s="23" t="s">
        <v>29</v>
      </c>
      <c r="P2436" s="23">
        <v>42.494900000000001</v>
      </c>
      <c r="Q2436" s="23">
        <v>-6.7695999999999996</v>
      </c>
      <c r="R2436" s="25">
        <f t="shared" si="115"/>
        <v>230</v>
      </c>
      <c r="S2436" t="str">
        <f t="shared" si="116"/>
        <v>0</v>
      </c>
      <c r="T2436" t="str">
        <f t="shared" si="114"/>
        <v>0</v>
      </c>
    </row>
    <row r="2437" spans="1:20" x14ac:dyDescent="0.3">
      <c r="A2437" s="26" t="s">
        <v>8099</v>
      </c>
      <c r="B2437" s="26" t="s">
        <v>8100</v>
      </c>
      <c r="C2437" s="26" t="s">
        <v>36</v>
      </c>
      <c r="D2437" s="26">
        <v>553.28</v>
      </c>
      <c r="E2437" s="26">
        <v>112</v>
      </c>
      <c r="F2437" s="26" t="s">
        <v>27</v>
      </c>
      <c r="G2437" s="26">
        <v>40</v>
      </c>
      <c r="H2437" s="26">
        <v>15</v>
      </c>
      <c r="I2437" s="27">
        <v>45451</v>
      </c>
      <c r="J2437" s="26" t="s">
        <v>80</v>
      </c>
      <c r="K2437" s="26" t="s">
        <v>8098</v>
      </c>
      <c r="L2437" s="26">
        <v>43</v>
      </c>
      <c r="M2437" s="26" t="s">
        <v>23</v>
      </c>
      <c r="N2437" s="27">
        <v>45097</v>
      </c>
      <c r="O2437" s="26" t="s">
        <v>39</v>
      </c>
      <c r="P2437" s="26">
        <v>61.538200000000003</v>
      </c>
      <c r="Q2437" s="26">
        <v>20.1632</v>
      </c>
      <c r="R2437" s="28">
        <f t="shared" si="115"/>
        <v>354</v>
      </c>
      <c r="S2437" t="str">
        <f t="shared" si="116"/>
        <v>0</v>
      </c>
      <c r="T2437" t="str">
        <f t="shared" si="114"/>
        <v>0</v>
      </c>
    </row>
    <row r="2438" spans="1:20" hidden="1" x14ac:dyDescent="0.3">
      <c r="A2438" s="23" t="s">
        <v>6707</v>
      </c>
      <c r="B2438" s="23" t="s">
        <v>6708</v>
      </c>
      <c r="C2438" s="23" t="s">
        <v>19</v>
      </c>
      <c r="D2438" s="23">
        <v>407.06</v>
      </c>
      <c r="E2438" s="23">
        <v>622</v>
      </c>
      <c r="F2438" s="23" t="s">
        <v>20</v>
      </c>
      <c r="G2438" s="23">
        <v>47</v>
      </c>
      <c r="H2438" s="23">
        <v>4</v>
      </c>
      <c r="I2438" s="24">
        <v>45370</v>
      </c>
      <c r="J2438" s="23" t="s">
        <v>69</v>
      </c>
      <c r="K2438" s="23" t="s">
        <v>6706</v>
      </c>
      <c r="L2438" s="23">
        <v>21</v>
      </c>
      <c r="M2438" s="23" t="s">
        <v>23</v>
      </c>
      <c r="N2438" s="24">
        <v>45319</v>
      </c>
      <c r="O2438" s="23" t="s">
        <v>29</v>
      </c>
      <c r="P2438" s="23">
        <v>40.971699999999998</v>
      </c>
      <c r="Q2438" s="23">
        <v>-0.27389999999999998</v>
      </c>
      <c r="R2438" s="25">
        <f t="shared" si="115"/>
        <v>51</v>
      </c>
      <c r="S2438" t="str">
        <f t="shared" si="116"/>
        <v>0</v>
      </c>
      <c r="T2438" t="str">
        <f t="shared" si="114"/>
        <v>0</v>
      </c>
    </row>
    <row r="2439" spans="1:20" hidden="1" x14ac:dyDescent="0.3">
      <c r="A2439" s="26" t="s">
        <v>3924</v>
      </c>
      <c r="B2439" s="26" t="s">
        <v>3925</v>
      </c>
      <c r="C2439" s="26" t="s">
        <v>32</v>
      </c>
      <c r="D2439" s="26">
        <v>310.07</v>
      </c>
      <c r="E2439" s="26">
        <v>820</v>
      </c>
      <c r="F2439" s="26" t="s">
        <v>47</v>
      </c>
      <c r="G2439" s="26">
        <v>34</v>
      </c>
      <c r="H2439" s="26">
        <v>8</v>
      </c>
      <c r="I2439" s="27">
        <v>45305</v>
      </c>
      <c r="J2439" s="26" t="s">
        <v>556</v>
      </c>
      <c r="K2439" s="26" t="s">
        <v>3921</v>
      </c>
      <c r="L2439" s="26">
        <v>46</v>
      </c>
      <c r="M2439" s="26" t="s">
        <v>23</v>
      </c>
      <c r="N2439" s="27">
        <v>45135</v>
      </c>
      <c r="O2439" s="26" t="s">
        <v>24</v>
      </c>
      <c r="P2439" s="26">
        <v>49.004399999999997</v>
      </c>
      <c r="Q2439" s="26">
        <v>6.7957999999999998</v>
      </c>
      <c r="R2439" s="28">
        <f t="shared" si="115"/>
        <v>170</v>
      </c>
      <c r="S2439" t="str">
        <f t="shared" si="116"/>
        <v>0</v>
      </c>
      <c r="T2439" t="str">
        <f t="shared" si="114"/>
        <v>0</v>
      </c>
    </row>
    <row r="2440" spans="1:20" x14ac:dyDescent="0.3">
      <c r="A2440" s="23" t="s">
        <v>4637</v>
      </c>
      <c r="B2440" s="23" t="s">
        <v>4638</v>
      </c>
      <c r="C2440" s="23" t="s">
        <v>65</v>
      </c>
      <c r="D2440" s="23">
        <v>520.54999999999995</v>
      </c>
      <c r="E2440" s="23">
        <v>136</v>
      </c>
      <c r="F2440" s="23" t="s">
        <v>27</v>
      </c>
      <c r="G2440" s="23">
        <v>86</v>
      </c>
      <c r="H2440" s="23">
        <v>19</v>
      </c>
      <c r="I2440" s="24">
        <v>45761</v>
      </c>
      <c r="J2440" s="23" t="s">
        <v>100</v>
      </c>
      <c r="K2440" s="23" t="s">
        <v>4636</v>
      </c>
      <c r="L2440" s="23">
        <v>32</v>
      </c>
      <c r="M2440" s="23" t="s">
        <v>23</v>
      </c>
      <c r="N2440" s="24">
        <v>45672</v>
      </c>
      <c r="O2440" s="23" t="s">
        <v>84</v>
      </c>
      <c r="P2440" s="23">
        <v>53.275399999999998</v>
      </c>
      <c r="Q2440" s="23">
        <v>5.4847000000000001</v>
      </c>
      <c r="R2440" s="25">
        <f t="shared" si="115"/>
        <v>89</v>
      </c>
      <c r="S2440" t="str">
        <f t="shared" si="116"/>
        <v>0</v>
      </c>
      <c r="T2440" t="str">
        <f t="shared" si="114"/>
        <v>0</v>
      </c>
    </row>
    <row r="2441" spans="1:20" hidden="1" x14ac:dyDescent="0.3">
      <c r="A2441" s="26" t="s">
        <v>5559</v>
      </c>
      <c r="B2441" s="26" t="s">
        <v>5560</v>
      </c>
      <c r="C2441" s="26" t="s">
        <v>32</v>
      </c>
      <c r="D2441" s="26">
        <v>648.86</v>
      </c>
      <c r="E2441" s="26">
        <v>644</v>
      </c>
      <c r="F2441" s="26" t="s">
        <v>20</v>
      </c>
      <c r="G2441" s="26">
        <v>74</v>
      </c>
      <c r="H2441" s="26">
        <v>29</v>
      </c>
      <c r="I2441" s="27">
        <v>45224</v>
      </c>
      <c r="J2441" s="26" t="s">
        <v>104</v>
      </c>
      <c r="K2441" s="26" t="s">
        <v>5558</v>
      </c>
      <c r="L2441" s="26">
        <v>34</v>
      </c>
      <c r="M2441" s="26" t="s">
        <v>23</v>
      </c>
      <c r="N2441" s="27">
        <v>45034</v>
      </c>
      <c r="O2441" s="26" t="s">
        <v>84</v>
      </c>
      <c r="P2441" s="26">
        <v>51.215299999999999</v>
      </c>
      <c r="Q2441" s="26">
        <v>6.3944000000000001</v>
      </c>
      <c r="R2441" s="28">
        <f t="shared" si="115"/>
        <v>190</v>
      </c>
      <c r="S2441" t="str">
        <f t="shared" si="116"/>
        <v>0</v>
      </c>
      <c r="T2441" t="str">
        <f t="shared" si="114"/>
        <v>0</v>
      </c>
    </row>
    <row r="2442" spans="1:20" hidden="1" x14ac:dyDescent="0.3">
      <c r="A2442" s="23" t="s">
        <v>8804</v>
      </c>
      <c r="B2442" s="23" t="s">
        <v>8805</v>
      </c>
      <c r="C2442" s="23" t="s">
        <v>36</v>
      </c>
      <c r="D2442" s="23">
        <v>965.66</v>
      </c>
      <c r="E2442" s="23">
        <v>883</v>
      </c>
      <c r="F2442" s="23" t="s">
        <v>47</v>
      </c>
      <c r="G2442" s="23">
        <v>59</v>
      </c>
      <c r="H2442" s="23">
        <v>19</v>
      </c>
      <c r="I2442" s="24">
        <v>45482</v>
      </c>
      <c r="J2442" s="23" t="s">
        <v>210</v>
      </c>
      <c r="K2442" s="23" t="s">
        <v>8801</v>
      </c>
      <c r="L2442" s="23">
        <v>44</v>
      </c>
      <c r="M2442" s="23" t="s">
        <v>23</v>
      </c>
      <c r="N2442" s="24">
        <v>45134</v>
      </c>
      <c r="O2442" s="23" t="s">
        <v>29</v>
      </c>
      <c r="P2442" s="23">
        <v>43.136499999999998</v>
      </c>
      <c r="Q2442" s="23">
        <v>-7.1635</v>
      </c>
      <c r="R2442" s="25">
        <f t="shared" si="115"/>
        <v>348</v>
      </c>
      <c r="S2442" t="str">
        <f t="shared" si="116"/>
        <v>0</v>
      </c>
      <c r="T2442" t="str">
        <f t="shared" si="114"/>
        <v>0</v>
      </c>
    </row>
    <row r="2443" spans="1:20" hidden="1" x14ac:dyDescent="0.3">
      <c r="A2443" s="26" t="s">
        <v>952</v>
      </c>
      <c r="B2443" s="26" t="s">
        <v>953</v>
      </c>
      <c r="C2443" s="26" t="s">
        <v>65</v>
      </c>
      <c r="D2443" s="26">
        <v>834.73</v>
      </c>
      <c r="E2443" s="26">
        <v>839</v>
      </c>
      <c r="F2443" s="26" t="s">
        <v>47</v>
      </c>
      <c r="G2443" s="26">
        <v>33</v>
      </c>
      <c r="H2443" s="26">
        <v>5</v>
      </c>
      <c r="I2443" s="27">
        <v>45373</v>
      </c>
      <c r="J2443" s="26" t="s">
        <v>37</v>
      </c>
      <c r="K2443" s="26" t="s">
        <v>947</v>
      </c>
      <c r="L2443" s="26">
        <v>12</v>
      </c>
      <c r="M2443" s="26" t="s">
        <v>23</v>
      </c>
      <c r="N2443" s="27">
        <v>45197</v>
      </c>
      <c r="O2443" s="26" t="s">
        <v>44</v>
      </c>
      <c r="P2443" s="26">
        <v>45.1828</v>
      </c>
      <c r="Q2443" s="26">
        <v>17.705400000000001</v>
      </c>
      <c r="R2443" s="28">
        <f t="shared" si="115"/>
        <v>176</v>
      </c>
      <c r="S2443" t="str">
        <f t="shared" si="116"/>
        <v>0</v>
      </c>
      <c r="T2443" t="str">
        <f t="shared" si="114"/>
        <v>0</v>
      </c>
    </row>
    <row r="2444" spans="1:20" x14ac:dyDescent="0.3">
      <c r="A2444" s="23" t="s">
        <v>9746</v>
      </c>
      <c r="B2444" s="23" t="s">
        <v>9747</v>
      </c>
      <c r="C2444" s="23" t="s">
        <v>19</v>
      </c>
      <c r="D2444" s="23">
        <v>719.98</v>
      </c>
      <c r="E2444" s="23">
        <v>188</v>
      </c>
      <c r="F2444" s="23" t="s">
        <v>27</v>
      </c>
      <c r="G2444" s="23">
        <v>36</v>
      </c>
      <c r="H2444" s="23">
        <v>22</v>
      </c>
      <c r="I2444" s="24">
        <v>45635</v>
      </c>
      <c r="J2444" s="23" t="s">
        <v>69</v>
      </c>
      <c r="K2444" s="23" t="s">
        <v>9745</v>
      </c>
      <c r="L2444" s="23">
        <v>31</v>
      </c>
      <c r="M2444" s="23" t="s">
        <v>23</v>
      </c>
      <c r="N2444" s="24">
        <v>45371</v>
      </c>
      <c r="O2444" s="23" t="s">
        <v>77</v>
      </c>
      <c r="P2444" s="23">
        <v>51.3767</v>
      </c>
      <c r="Q2444" s="23">
        <v>6.0651999999999999</v>
      </c>
      <c r="R2444" s="25">
        <f t="shared" si="115"/>
        <v>264</v>
      </c>
      <c r="S2444" t="str">
        <f t="shared" si="116"/>
        <v>0</v>
      </c>
      <c r="T2444" t="str">
        <f t="shared" si="114"/>
        <v>0</v>
      </c>
    </row>
    <row r="2445" spans="1:20" x14ac:dyDescent="0.3">
      <c r="A2445" s="26" t="s">
        <v>9769</v>
      </c>
      <c r="B2445" s="26" t="s">
        <v>9770</v>
      </c>
      <c r="C2445" s="26" t="s">
        <v>32</v>
      </c>
      <c r="D2445" s="26">
        <v>484.18</v>
      </c>
      <c r="E2445" s="26">
        <v>276</v>
      </c>
      <c r="F2445" s="26" t="s">
        <v>27</v>
      </c>
      <c r="G2445" s="26">
        <v>91</v>
      </c>
      <c r="H2445" s="26">
        <v>3</v>
      </c>
      <c r="I2445" s="27">
        <v>45300</v>
      </c>
      <c r="J2445" s="26" t="s">
        <v>480</v>
      </c>
      <c r="K2445" s="26" t="s">
        <v>9766</v>
      </c>
      <c r="L2445" s="26">
        <v>45</v>
      </c>
      <c r="M2445" s="26" t="s">
        <v>23</v>
      </c>
      <c r="N2445" s="27">
        <v>45181</v>
      </c>
      <c r="O2445" s="26" t="s">
        <v>112</v>
      </c>
      <c r="P2445" s="26">
        <v>54.708500000000001</v>
      </c>
      <c r="Q2445" s="26">
        <v>-4.6379000000000001</v>
      </c>
      <c r="R2445" s="28">
        <f t="shared" si="115"/>
        <v>119</v>
      </c>
      <c r="S2445" t="str">
        <f t="shared" si="116"/>
        <v>0</v>
      </c>
      <c r="T2445" t="str">
        <f t="shared" si="114"/>
        <v>0</v>
      </c>
    </row>
    <row r="2446" spans="1:20" hidden="1" x14ac:dyDescent="0.3">
      <c r="A2446" s="23" t="s">
        <v>6558</v>
      </c>
      <c r="B2446" s="23" t="s">
        <v>6559</v>
      </c>
      <c r="C2446" s="23" t="s">
        <v>19</v>
      </c>
      <c r="D2446" s="23">
        <v>398.22</v>
      </c>
      <c r="E2446" s="23">
        <v>736</v>
      </c>
      <c r="F2446" s="23" t="s">
        <v>47</v>
      </c>
      <c r="G2446" s="23">
        <v>59</v>
      </c>
      <c r="H2446" s="23">
        <v>10</v>
      </c>
      <c r="I2446" s="24">
        <v>45674</v>
      </c>
      <c r="J2446" s="23" t="s">
        <v>197</v>
      </c>
      <c r="K2446" s="23" t="s">
        <v>6555</v>
      </c>
      <c r="L2446" s="23">
        <v>49</v>
      </c>
      <c r="M2446" s="23" t="s">
        <v>23</v>
      </c>
      <c r="N2446" s="24">
        <v>45566</v>
      </c>
      <c r="O2446" s="23" t="s">
        <v>90</v>
      </c>
      <c r="P2446" s="23">
        <v>46.418900000000001</v>
      </c>
      <c r="Q2446" s="23">
        <v>9.9689999999999994</v>
      </c>
      <c r="R2446" s="25">
        <f t="shared" si="115"/>
        <v>108</v>
      </c>
      <c r="S2446" t="str">
        <f t="shared" si="116"/>
        <v>0</v>
      </c>
      <c r="T2446" t="str">
        <f t="shared" si="114"/>
        <v>0</v>
      </c>
    </row>
    <row r="2447" spans="1:20" x14ac:dyDescent="0.3">
      <c r="A2447" s="26" t="s">
        <v>1100</v>
      </c>
      <c r="B2447" s="26" t="s">
        <v>1101</v>
      </c>
      <c r="C2447" s="26" t="s">
        <v>19</v>
      </c>
      <c r="D2447" s="26">
        <v>42.2</v>
      </c>
      <c r="E2447" s="26">
        <v>102</v>
      </c>
      <c r="F2447" s="26" t="s">
        <v>27</v>
      </c>
      <c r="G2447" s="26">
        <v>59</v>
      </c>
      <c r="H2447" s="26">
        <v>15</v>
      </c>
      <c r="I2447" s="27">
        <v>45764</v>
      </c>
      <c r="J2447" s="26" t="s">
        <v>163</v>
      </c>
      <c r="K2447" s="26" t="s">
        <v>1095</v>
      </c>
      <c r="L2447" s="26">
        <v>29</v>
      </c>
      <c r="M2447" s="26" t="s">
        <v>23</v>
      </c>
      <c r="N2447" s="27">
        <v>45588</v>
      </c>
      <c r="O2447" s="26" t="s">
        <v>84</v>
      </c>
      <c r="P2447" s="26">
        <v>51.957900000000002</v>
      </c>
      <c r="Q2447" s="26">
        <v>4.8574000000000002</v>
      </c>
      <c r="R2447" s="28">
        <f t="shared" si="115"/>
        <v>176</v>
      </c>
      <c r="S2447" t="str">
        <f t="shared" si="116"/>
        <v>0</v>
      </c>
      <c r="T2447" t="str">
        <f t="shared" si="114"/>
        <v>0</v>
      </c>
    </row>
    <row r="2448" spans="1:20" x14ac:dyDescent="0.3">
      <c r="A2448" s="23" t="s">
        <v>3454</v>
      </c>
      <c r="B2448" s="23" t="s">
        <v>3455</v>
      </c>
      <c r="C2448" s="23" t="s">
        <v>42</v>
      </c>
      <c r="D2448" s="23">
        <v>365.51</v>
      </c>
      <c r="E2448" s="23">
        <v>106</v>
      </c>
      <c r="F2448" s="23" t="s">
        <v>27</v>
      </c>
      <c r="G2448" s="23">
        <v>24</v>
      </c>
      <c r="H2448" s="23">
        <v>2</v>
      </c>
      <c r="I2448" s="24">
        <v>45487</v>
      </c>
      <c r="J2448" s="23" t="s">
        <v>58</v>
      </c>
      <c r="K2448" s="23" t="s">
        <v>3453</v>
      </c>
      <c r="L2448" s="23">
        <v>17</v>
      </c>
      <c r="M2448" s="23" t="s">
        <v>38</v>
      </c>
      <c r="N2448" s="24">
        <v>45298</v>
      </c>
      <c r="O2448" s="23" t="s">
        <v>29</v>
      </c>
      <c r="P2448" s="23">
        <v>37.440800000000003</v>
      </c>
      <c r="Q2448" s="23">
        <v>-4.3170000000000002</v>
      </c>
      <c r="R2448" s="25">
        <f t="shared" si="115"/>
        <v>189</v>
      </c>
      <c r="S2448" t="str">
        <f t="shared" si="116"/>
        <v>0</v>
      </c>
      <c r="T2448" t="str">
        <f t="shared" si="114"/>
        <v>0</v>
      </c>
    </row>
    <row r="2449" spans="1:20" hidden="1" x14ac:dyDescent="0.3">
      <c r="A2449" s="26" t="s">
        <v>8609</v>
      </c>
      <c r="B2449" s="26" t="s">
        <v>8610</v>
      </c>
      <c r="C2449" s="26" t="s">
        <v>65</v>
      </c>
      <c r="D2449" s="26">
        <v>849.89</v>
      </c>
      <c r="E2449" s="26">
        <v>574</v>
      </c>
      <c r="F2449" s="26" t="s">
        <v>20</v>
      </c>
      <c r="G2449" s="26">
        <v>26</v>
      </c>
      <c r="H2449" s="26">
        <v>21</v>
      </c>
      <c r="I2449" s="27">
        <v>45877</v>
      </c>
      <c r="J2449" s="26" t="s">
        <v>197</v>
      </c>
      <c r="K2449" s="26" t="s">
        <v>8598</v>
      </c>
      <c r="L2449" s="26">
        <v>38</v>
      </c>
      <c r="M2449" s="26" t="s">
        <v>23</v>
      </c>
      <c r="N2449" s="27">
        <v>45575</v>
      </c>
      <c r="O2449" s="26" t="s">
        <v>29</v>
      </c>
      <c r="P2449" s="26">
        <v>37.362299999999998</v>
      </c>
      <c r="Q2449" s="26">
        <v>1.3948</v>
      </c>
      <c r="R2449" s="28">
        <f t="shared" si="115"/>
        <v>302</v>
      </c>
      <c r="S2449" t="str">
        <f t="shared" si="116"/>
        <v>0</v>
      </c>
      <c r="T2449" t="str">
        <f t="shared" si="114"/>
        <v>0</v>
      </c>
    </row>
    <row r="2450" spans="1:20" hidden="1" x14ac:dyDescent="0.3">
      <c r="A2450" s="23" t="s">
        <v>6851</v>
      </c>
      <c r="B2450" s="23" t="s">
        <v>6852</v>
      </c>
      <c r="C2450" s="23" t="s">
        <v>65</v>
      </c>
      <c r="D2450" s="23">
        <v>390.18</v>
      </c>
      <c r="E2450" s="23">
        <v>915</v>
      </c>
      <c r="F2450" s="23" t="s">
        <v>47</v>
      </c>
      <c r="G2450" s="23">
        <v>38</v>
      </c>
      <c r="H2450" s="23">
        <v>10</v>
      </c>
      <c r="I2450" s="24">
        <v>45407</v>
      </c>
      <c r="J2450" s="23" t="s">
        <v>163</v>
      </c>
      <c r="K2450" s="23" t="s">
        <v>6844</v>
      </c>
      <c r="L2450" s="23">
        <v>43</v>
      </c>
      <c r="M2450" s="23" t="s">
        <v>23</v>
      </c>
      <c r="N2450" s="24">
        <v>45333</v>
      </c>
      <c r="O2450" s="23" t="s">
        <v>77</v>
      </c>
      <c r="P2450" s="23">
        <v>50.096400000000003</v>
      </c>
      <c r="Q2450" s="23">
        <v>4.8343999999999996</v>
      </c>
      <c r="R2450" s="25">
        <f t="shared" si="115"/>
        <v>74</v>
      </c>
      <c r="S2450" t="str">
        <f t="shared" si="116"/>
        <v>0</v>
      </c>
      <c r="T2450" t="str">
        <f t="shared" si="114"/>
        <v>0</v>
      </c>
    </row>
    <row r="2451" spans="1:20" hidden="1" x14ac:dyDescent="0.3">
      <c r="A2451" s="26" t="s">
        <v>6162</v>
      </c>
      <c r="B2451" s="26" t="s">
        <v>6163</v>
      </c>
      <c r="C2451" s="26" t="s">
        <v>36</v>
      </c>
      <c r="D2451" s="26">
        <v>466.97</v>
      </c>
      <c r="E2451" s="26">
        <v>953</v>
      </c>
      <c r="F2451" s="26" t="s">
        <v>47</v>
      </c>
      <c r="G2451" s="26">
        <v>14</v>
      </c>
      <c r="H2451" s="26">
        <v>22</v>
      </c>
      <c r="I2451" s="27">
        <v>45857</v>
      </c>
      <c r="J2451" s="26" t="s">
        <v>61</v>
      </c>
      <c r="K2451" s="26" t="s">
        <v>6161</v>
      </c>
      <c r="L2451" s="26">
        <v>11</v>
      </c>
      <c r="M2451" s="26" t="s">
        <v>38</v>
      </c>
      <c r="N2451" s="27">
        <v>45717</v>
      </c>
      <c r="O2451" s="26" t="s">
        <v>77</v>
      </c>
      <c r="P2451" s="26">
        <v>50.505699999999997</v>
      </c>
      <c r="Q2451" s="26">
        <v>2.7023000000000001</v>
      </c>
      <c r="R2451" s="28">
        <f t="shared" si="115"/>
        <v>140</v>
      </c>
      <c r="S2451" t="str">
        <f t="shared" si="116"/>
        <v>0</v>
      </c>
      <c r="T2451" t="str">
        <f t="shared" si="114"/>
        <v>0</v>
      </c>
    </row>
    <row r="2452" spans="1:20" hidden="1" x14ac:dyDescent="0.3">
      <c r="A2452" s="23" t="s">
        <v>9160</v>
      </c>
      <c r="B2452" s="23" t="s">
        <v>9161</v>
      </c>
      <c r="C2452" s="23" t="s">
        <v>55</v>
      </c>
      <c r="D2452" s="23">
        <v>279.12</v>
      </c>
      <c r="E2452" s="23">
        <v>756</v>
      </c>
      <c r="F2452" s="23" t="s">
        <v>47</v>
      </c>
      <c r="G2452" s="23">
        <v>20</v>
      </c>
      <c r="H2452" s="23">
        <v>16</v>
      </c>
      <c r="I2452" s="24">
        <v>45948</v>
      </c>
      <c r="J2452" s="23" t="s">
        <v>400</v>
      </c>
      <c r="K2452" s="23" t="s">
        <v>9157</v>
      </c>
      <c r="L2452" s="23">
        <v>26</v>
      </c>
      <c r="M2452" s="23" t="s">
        <v>23</v>
      </c>
      <c r="N2452" s="24">
        <v>45620</v>
      </c>
      <c r="O2452" s="23" t="s">
        <v>138</v>
      </c>
      <c r="P2452" s="23">
        <v>50.533900000000003</v>
      </c>
      <c r="Q2452" s="23">
        <v>2.5975000000000001</v>
      </c>
      <c r="R2452" s="25">
        <f t="shared" si="115"/>
        <v>328</v>
      </c>
      <c r="S2452" t="str">
        <f t="shared" si="116"/>
        <v>0</v>
      </c>
      <c r="T2452" t="str">
        <f t="shared" si="114"/>
        <v>0</v>
      </c>
    </row>
    <row r="2453" spans="1:20" x14ac:dyDescent="0.3">
      <c r="A2453" s="26" t="s">
        <v>4266</v>
      </c>
      <c r="B2453" s="26" t="s">
        <v>4267</v>
      </c>
      <c r="C2453" s="26" t="s">
        <v>19</v>
      </c>
      <c r="D2453" s="26">
        <v>281.39</v>
      </c>
      <c r="E2453" s="26">
        <v>172</v>
      </c>
      <c r="F2453" s="26" t="s">
        <v>27</v>
      </c>
      <c r="G2453" s="26">
        <v>89</v>
      </c>
      <c r="H2453" s="26">
        <v>3</v>
      </c>
      <c r="I2453" s="27">
        <v>45556</v>
      </c>
      <c r="J2453" s="26" t="s">
        <v>73</v>
      </c>
      <c r="K2453" s="26" t="s">
        <v>4257</v>
      </c>
      <c r="L2453" s="26">
        <v>37</v>
      </c>
      <c r="M2453" s="26" t="s">
        <v>23</v>
      </c>
      <c r="N2453" s="27">
        <v>45510</v>
      </c>
      <c r="O2453" s="26" t="s">
        <v>138</v>
      </c>
      <c r="P2453" s="26">
        <v>44.485599999999998</v>
      </c>
      <c r="Q2453" s="26">
        <v>-2.7913999999999999</v>
      </c>
      <c r="R2453" s="28">
        <f t="shared" si="115"/>
        <v>46</v>
      </c>
      <c r="S2453" t="str">
        <f t="shared" si="116"/>
        <v>0</v>
      </c>
      <c r="T2453" t="str">
        <f t="shared" si="114"/>
        <v>0</v>
      </c>
    </row>
    <row r="2454" spans="1:20" hidden="1" x14ac:dyDescent="0.3">
      <c r="A2454" s="23" t="s">
        <v>3559</v>
      </c>
      <c r="B2454" s="23" t="s">
        <v>3560</v>
      </c>
      <c r="C2454" s="23" t="s">
        <v>19</v>
      </c>
      <c r="D2454" s="23">
        <v>71.25</v>
      </c>
      <c r="E2454" s="23">
        <v>917</v>
      </c>
      <c r="F2454" s="23" t="s">
        <v>47</v>
      </c>
      <c r="G2454" s="23">
        <v>61</v>
      </c>
      <c r="H2454" s="23">
        <v>7</v>
      </c>
      <c r="I2454" s="24">
        <v>45334</v>
      </c>
      <c r="J2454" s="23" t="s">
        <v>163</v>
      </c>
      <c r="K2454" s="23" t="s">
        <v>3558</v>
      </c>
      <c r="L2454" s="23">
        <v>42</v>
      </c>
      <c r="M2454" s="23" t="s">
        <v>23</v>
      </c>
      <c r="N2454" s="24">
        <v>45296</v>
      </c>
      <c r="O2454" s="23" t="s">
        <v>44</v>
      </c>
      <c r="P2454" s="23">
        <v>40.154499999999999</v>
      </c>
      <c r="Q2454" s="23">
        <v>6.8441000000000001</v>
      </c>
      <c r="R2454" s="25">
        <f t="shared" si="115"/>
        <v>38</v>
      </c>
      <c r="S2454" t="str">
        <f t="shared" si="116"/>
        <v>0</v>
      </c>
      <c r="T2454" t="str">
        <f t="shared" si="114"/>
        <v>0</v>
      </c>
    </row>
    <row r="2455" spans="1:20" hidden="1" x14ac:dyDescent="0.3">
      <c r="A2455" s="26" t="s">
        <v>4177</v>
      </c>
      <c r="B2455" s="26" t="s">
        <v>4178</v>
      </c>
      <c r="C2455" s="26" t="s">
        <v>32</v>
      </c>
      <c r="D2455" s="26">
        <v>617.66999999999996</v>
      </c>
      <c r="E2455" s="26">
        <v>844</v>
      </c>
      <c r="F2455" s="26" t="s">
        <v>47</v>
      </c>
      <c r="G2455" s="26">
        <v>43</v>
      </c>
      <c r="H2455" s="26">
        <v>19</v>
      </c>
      <c r="I2455" s="27">
        <v>45026</v>
      </c>
      <c r="J2455" s="26" t="s">
        <v>385</v>
      </c>
      <c r="K2455" s="26" t="s">
        <v>4174</v>
      </c>
      <c r="L2455" s="26">
        <v>35</v>
      </c>
      <c r="M2455" s="26" t="s">
        <v>23</v>
      </c>
      <c r="N2455" s="27">
        <v>45017</v>
      </c>
      <c r="O2455" s="26" t="s">
        <v>44</v>
      </c>
      <c r="P2455" s="26">
        <v>40.417400000000001</v>
      </c>
      <c r="Q2455" s="26">
        <v>12.9247</v>
      </c>
      <c r="R2455" s="28">
        <f t="shared" si="115"/>
        <v>9</v>
      </c>
      <c r="S2455" t="str">
        <f t="shared" si="116"/>
        <v>0</v>
      </c>
      <c r="T2455" t="str">
        <f t="shared" si="114"/>
        <v>0</v>
      </c>
    </row>
    <row r="2456" spans="1:20" hidden="1" x14ac:dyDescent="0.3">
      <c r="A2456" s="23" t="s">
        <v>3121</v>
      </c>
      <c r="B2456" s="23" t="s">
        <v>3122</v>
      </c>
      <c r="C2456" s="23" t="s">
        <v>36</v>
      </c>
      <c r="D2456" s="23">
        <v>453.59</v>
      </c>
      <c r="E2456" s="23">
        <v>998</v>
      </c>
      <c r="F2456" s="23" t="s">
        <v>47</v>
      </c>
      <c r="G2456" s="23">
        <v>90</v>
      </c>
      <c r="H2456" s="23">
        <v>15</v>
      </c>
      <c r="I2456" s="24">
        <v>45590</v>
      </c>
      <c r="J2456" s="23" t="s">
        <v>131</v>
      </c>
      <c r="K2456" s="23" t="s">
        <v>3114</v>
      </c>
      <c r="L2456" s="23">
        <v>49</v>
      </c>
      <c r="M2456" s="23" t="s">
        <v>23</v>
      </c>
      <c r="N2456" s="24">
        <v>45482</v>
      </c>
      <c r="O2456" s="23" t="s">
        <v>24</v>
      </c>
      <c r="P2456" s="23">
        <v>53.926200000000001</v>
      </c>
      <c r="Q2456" s="23">
        <v>12.155099999999999</v>
      </c>
      <c r="R2456" s="25">
        <f t="shared" si="115"/>
        <v>108</v>
      </c>
      <c r="S2456" t="str">
        <f t="shared" si="116"/>
        <v>0</v>
      </c>
      <c r="T2456" t="str">
        <f t="shared" si="114"/>
        <v>0</v>
      </c>
    </row>
    <row r="2457" spans="1:20" hidden="1" x14ac:dyDescent="0.3">
      <c r="A2457" s="26" t="s">
        <v>10208</v>
      </c>
      <c r="B2457" s="26" t="s">
        <v>10209</v>
      </c>
      <c r="C2457" s="26" t="s">
        <v>65</v>
      </c>
      <c r="D2457" s="26">
        <v>609.9</v>
      </c>
      <c r="E2457" s="26">
        <v>330</v>
      </c>
      <c r="F2457" s="26" t="s">
        <v>20</v>
      </c>
      <c r="G2457" s="26">
        <v>42</v>
      </c>
      <c r="H2457" s="26">
        <v>12</v>
      </c>
      <c r="I2457" s="27">
        <v>45912</v>
      </c>
      <c r="J2457" s="26" t="s">
        <v>21</v>
      </c>
      <c r="K2457" s="26" t="s">
        <v>10203</v>
      </c>
      <c r="L2457" s="26">
        <v>37</v>
      </c>
      <c r="M2457" s="26" t="s">
        <v>23</v>
      </c>
      <c r="N2457" s="27">
        <v>45637</v>
      </c>
      <c r="O2457" s="26" t="s">
        <v>44</v>
      </c>
      <c r="P2457" s="26">
        <v>37.771599999999999</v>
      </c>
      <c r="Q2457" s="26">
        <v>8.3582000000000001</v>
      </c>
      <c r="R2457" s="28">
        <f t="shared" si="115"/>
        <v>275</v>
      </c>
      <c r="S2457" t="str">
        <f t="shared" si="116"/>
        <v>0</v>
      </c>
      <c r="T2457" t="str">
        <f t="shared" si="114"/>
        <v>0</v>
      </c>
    </row>
    <row r="2458" spans="1:20" hidden="1" x14ac:dyDescent="0.3">
      <c r="A2458" s="23" t="s">
        <v>2289</v>
      </c>
      <c r="B2458" s="23" t="s">
        <v>2290</v>
      </c>
      <c r="C2458" s="23" t="s">
        <v>42</v>
      </c>
      <c r="D2458" s="23">
        <v>551.41999999999996</v>
      </c>
      <c r="E2458" s="23">
        <v>721</v>
      </c>
      <c r="F2458" s="23" t="s">
        <v>47</v>
      </c>
      <c r="G2458" s="23">
        <v>58</v>
      </c>
      <c r="H2458" s="23">
        <v>29</v>
      </c>
      <c r="I2458" s="24">
        <v>45703</v>
      </c>
      <c r="J2458" s="23" t="s">
        <v>123</v>
      </c>
      <c r="K2458" s="23" t="s">
        <v>2282</v>
      </c>
      <c r="L2458" s="23">
        <v>26</v>
      </c>
      <c r="M2458" s="23" t="s">
        <v>23</v>
      </c>
      <c r="N2458" s="24">
        <v>45664</v>
      </c>
      <c r="O2458" s="23" t="s">
        <v>49</v>
      </c>
      <c r="P2458" s="23">
        <v>51.4831</v>
      </c>
      <c r="Q2458" s="23">
        <v>16.057099999999998</v>
      </c>
      <c r="R2458" s="25">
        <f t="shared" si="115"/>
        <v>39</v>
      </c>
      <c r="S2458" t="str">
        <f t="shared" si="116"/>
        <v>0</v>
      </c>
      <c r="T2458" t="str">
        <f t="shared" si="114"/>
        <v>0</v>
      </c>
    </row>
    <row r="2459" spans="1:20" x14ac:dyDescent="0.3">
      <c r="A2459" s="26" t="s">
        <v>9112</v>
      </c>
      <c r="B2459" s="26" t="s">
        <v>9113</v>
      </c>
      <c r="C2459" s="26" t="s">
        <v>65</v>
      </c>
      <c r="D2459" s="26">
        <v>800.86</v>
      </c>
      <c r="E2459" s="26">
        <v>190</v>
      </c>
      <c r="F2459" s="26" t="s">
        <v>27</v>
      </c>
      <c r="G2459" s="26">
        <v>40</v>
      </c>
      <c r="H2459" s="26">
        <v>2</v>
      </c>
      <c r="I2459" s="27">
        <v>45378</v>
      </c>
      <c r="J2459" s="26" t="s">
        <v>93</v>
      </c>
      <c r="K2459" s="26" t="s">
        <v>9109</v>
      </c>
      <c r="L2459" s="26">
        <v>31</v>
      </c>
      <c r="M2459" s="26" t="s">
        <v>23</v>
      </c>
      <c r="N2459" s="27">
        <v>45288</v>
      </c>
      <c r="O2459" s="26" t="s">
        <v>77</v>
      </c>
      <c r="P2459" s="26">
        <v>49.555700000000002</v>
      </c>
      <c r="Q2459" s="26">
        <v>5.6395999999999997</v>
      </c>
      <c r="R2459" s="28">
        <f t="shared" si="115"/>
        <v>90</v>
      </c>
      <c r="S2459" t="str">
        <f t="shared" si="116"/>
        <v>0</v>
      </c>
      <c r="T2459" t="str">
        <f t="shared" si="114"/>
        <v>0</v>
      </c>
    </row>
    <row r="2460" spans="1:20" hidden="1" x14ac:dyDescent="0.3">
      <c r="A2460" s="23" t="s">
        <v>11041</v>
      </c>
      <c r="B2460" s="23" t="s">
        <v>11042</v>
      </c>
      <c r="C2460" s="23" t="s">
        <v>42</v>
      </c>
      <c r="D2460" s="23">
        <v>753.5</v>
      </c>
      <c r="E2460" s="23">
        <v>669</v>
      </c>
      <c r="F2460" s="23" t="s">
        <v>20</v>
      </c>
      <c r="G2460" s="23">
        <v>27</v>
      </c>
      <c r="H2460" s="23">
        <v>13</v>
      </c>
      <c r="I2460" s="24">
        <v>45524</v>
      </c>
      <c r="J2460" s="23" t="s">
        <v>556</v>
      </c>
      <c r="K2460" s="23" t="s">
        <v>11040</v>
      </c>
      <c r="L2460" s="23">
        <v>31</v>
      </c>
      <c r="M2460" s="23" t="s">
        <v>38</v>
      </c>
      <c r="N2460" s="24">
        <v>45305</v>
      </c>
      <c r="O2460" s="23" t="s">
        <v>90</v>
      </c>
      <c r="P2460" s="23">
        <v>46.450800000000001</v>
      </c>
      <c r="Q2460" s="23">
        <v>15.8963</v>
      </c>
      <c r="R2460" s="25">
        <f t="shared" si="115"/>
        <v>219</v>
      </c>
      <c r="S2460" t="str">
        <f t="shared" si="116"/>
        <v>0</v>
      </c>
      <c r="T2460" t="str">
        <f t="shared" si="114"/>
        <v>0</v>
      </c>
    </row>
    <row r="2461" spans="1:20" hidden="1" x14ac:dyDescent="0.3">
      <c r="A2461" s="26" t="s">
        <v>5561</v>
      </c>
      <c r="B2461" s="26" t="s">
        <v>5562</v>
      </c>
      <c r="C2461" s="26" t="s">
        <v>42</v>
      </c>
      <c r="D2461" s="26">
        <v>773.74</v>
      </c>
      <c r="E2461" s="26">
        <v>830</v>
      </c>
      <c r="F2461" s="26" t="s">
        <v>47</v>
      </c>
      <c r="G2461" s="26">
        <v>98</v>
      </c>
      <c r="H2461" s="26">
        <v>26</v>
      </c>
      <c r="I2461" s="27">
        <v>45724</v>
      </c>
      <c r="J2461" s="26" t="s">
        <v>204</v>
      </c>
      <c r="K2461" s="26" t="s">
        <v>5558</v>
      </c>
      <c r="L2461" s="26">
        <v>25</v>
      </c>
      <c r="M2461" s="26" t="s">
        <v>38</v>
      </c>
      <c r="N2461" s="27">
        <v>45628</v>
      </c>
      <c r="O2461" s="26" t="s">
        <v>49</v>
      </c>
      <c r="P2461" s="26">
        <v>49.835799999999999</v>
      </c>
      <c r="Q2461" s="26">
        <v>23.846800000000002</v>
      </c>
      <c r="R2461" s="28">
        <f t="shared" si="115"/>
        <v>96</v>
      </c>
      <c r="S2461" t="str">
        <f t="shared" si="116"/>
        <v>0</v>
      </c>
      <c r="T2461" t="str">
        <f t="shared" si="114"/>
        <v>0</v>
      </c>
    </row>
    <row r="2462" spans="1:20" x14ac:dyDescent="0.3">
      <c r="A2462" s="23" t="s">
        <v>4416</v>
      </c>
      <c r="B2462" s="23" t="s">
        <v>4417</v>
      </c>
      <c r="C2462" s="23" t="s">
        <v>65</v>
      </c>
      <c r="D2462" s="23">
        <v>504.25</v>
      </c>
      <c r="E2462" s="23">
        <v>224</v>
      </c>
      <c r="F2462" s="23" t="s">
        <v>27</v>
      </c>
      <c r="G2462" s="23">
        <v>14</v>
      </c>
      <c r="H2462" s="23">
        <v>20</v>
      </c>
      <c r="I2462" s="24">
        <v>45317</v>
      </c>
      <c r="J2462" s="23" t="s">
        <v>48</v>
      </c>
      <c r="K2462" s="23" t="s">
        <v>4413</v>
      </c>
      <c r="L2462" s="23">
        <v>39</v>
      </c>
      <c r="M2462" s="23" t="s">
        <v>23</v>
      </c>
      <c r="N2462" s="24">
        <v>45191</v>
      </c>
      <c r="O2462" s="23" t="s">
        <v>112</v>
      </c>
      <c r="P2462" s="23">
        <v>55.214100000000002</v>
      </c>
      <c r="Q2462" s="23">
        <v>-0.85019999999999996</v>
      </c>
      <c r="R2462" s="25">
        <f t="shared" si="115"/>
        <v>126</v>
      </c>
      <c r="S2462" t="str">
        <f t="shared" si="116"/>
        <v>0</v>
      </c>
      <c r="T2462" t="str">
        <f t="shared" si="114"/>
        <v>0</v>
      </c>
    </row>
    <row r="2463" spans="1:20" hidden="1" x14ac:dyDescent="0.3">
      <c r="A2463" s="26" t="s">
        <v>5965</v>
      </c>
      <c r="B2463" s="26" t="s">
        <v>5966</v>
      </c>
      <c r="C2463" s="26" t="s">
        <v>32</v>
      </c>
      <c r="D2463" s="26">
        <v>360.34</v>
      </c>
      <c r="E2463" s="26">
        <v>683</v>
      </c>
      <c r="F2463" s="26" t="s">
        <v>20</v>
      </c>
      <c r="G2463" s="26">
        <v>39</v>
      </c>
      <c r="H2463" s="26">
        <v>19</v>
      </c>
      <c r="I2463" s="27">
        <v>45868</v>
      </c>
      <c r="J2463" s="26" t="s">
        <v>37</v>
      </c>
      <c r="K2463" s="26" t="s">
        <v>5964</v>
      </c>
      <c r="L2463" s="26">
        <v>14</v>
      </c>
      <c r="M2463" s="26" t="s">
        <v>23</v>
      </c>
      <c r="N2463" s="27">
        <v>45588</v>
      </c>
      <c r="O2463" s="26" t="s">
        <v>29</v>
      </c>
      <c r="P2463" s="26">
        <v>36.861800000000002</v>
      </c>
      <c r="Q2463" s="26">
        <v>1.5625</v>
      </c>
      <c r="R2463" s="28">
        <f t="shared" si="115"/>
        <v>280</v>
      </c>
      <c r="S2463" t="str">
        <f t="shared" si="116"/>
        <v>0</v>
      </c>
      <c r="T2463" t="str">
        <f t="shared" si="114"/>
        <v>0</v>
      </c>
    </row>
    <row r="2464" spans="1:20" hidden="1" x14ac:dyDescent="0.3">
      <c r="A2464" s="23" t="s">
        <v>6440</v>
      </c>
      <c r="B2464" s="23" t="s">
        <v>6441</v>
      </c>
      <c r="C2464" s="23" t="s">
        <v>19</v>
      </c>
      <c r="D2464" s="23">
        <v>934.1</v>
      </c>
      <c r="E2464" s="23">
        <v>322</v>
      </c>
      <c r="F2464" s="23" t="s">
        <v>20</v>
      </c>
      <c r="G2464" s="23">
        <v>54</v>
      </c>
      <c r="H2464" s="23">
        <v>7</v>
      </c>
      <c r="I2464" s="24">
        <v>45920</v>
      </c>
      <c r="J2464" s="23" t="s">
        <v>33</v>
      </c>
      <c r="K2464" s="23" t="s">
        <v>6437</v>
      </c>
      <c r="L2464" s="23">
        <v>32</v>
      </c>
      <c r="M2464" s="23" t="s">
        <v>23</v>
      </c>
      <c r="N2464" s="24">
        <v>45711</v>
      </c>
      <c r="O2464" s="23" t="s">
        <v>44</v>
      </c>
      <c r="P2464" s="23">
        <v>45.411499999999997</v>
      </c>
      <c r="Q2464" s="23">
        <v>14.3706</v>
      </c>
      <c r="R2464" s="25">
        <f t="shared" si="115"/>
        <v>209</v>
      </c>
      <c r="S2464" t="str">
        <f t="shared" si="116"/>
        <v>0</v>
      </c>
      <c r="T2464" t="str">
        <f t="shared" si="114"/>
        <v>0</v>
      </c>
    </row>
    <row r="2465" spans="1:20" hidden="1" x14ac:dyDescent="0.3">
      <c r="A2465" s="26" t="s">
        <v>3296</v>
      </c>
      <c r="B2465" s="26" t="s">
        <v>3297</v>
      </c>
      <c r="C2465" s="26" t="s">
        <v>42</v>
      </c>
      <c r="D2465" s="26">
        <v>63.73</v>
      </c>
      <c r="E2465" s="26">
        <v>953</v>
      </c>
      <c r="F2465" s="26" t="s">
        <v>47</v>
      </c>
      <c r="G2465" s="26">
        <v>96</v>
      </c>
      <c r="H2465" s="26">
        <v>24</v>
      </c>
      <c r="I2465" s="27">
        <v>45889</v>
      </c>
      <c r="J2465" s="26" t="s">
        <v>221</v>
      </c>
      <c r="K2465" s="26" t="s">
        <v>3293</v>
      </c>
      <c r="L2465" s="26">
        <v>44</v>
      </c>
      <c r="M2465" s="26" t="s">
        <v>23</v>
      </c>
      <c r="N2465" s="27">
        <v>45615</v>
      </c>
      <c r="O2465" s="26" t="s">
        <v>29</v>
      </c>
      <c r="P2465" s="26">
        <v>39.917700000000004</v>
      </c>
      <c r="Q2465" s="26">
        <v>-0.2092</v>
      </c>
      <c r="R2465" s="28">
        <f t="shared" si="115"/>
        <v>274</v>
      </c>
      <c r="S2465" t="str">
        <f t="shared" si="116"/>
        <v>0</v>
      </c>
      <c r="T2465" t="str">
        <f t="shared" si="114"/>
        <v>0</v>
      </c>
    </row>
    <row r="2466" spans="1:20" hidden="1" x14ac:dyDescent="0.3">
      <c r="A2466" s="23" t="s">
        <v>8229</v>
      </c>
      <c r="B2466" s="23" t="s">
        <v>8230</v>
      </c>
      <c r="C2466" s="23" t="s">
        <v>32</v>
      </c>
      <c r="D2466" s="23">
        <v>161.1</v>
      </c>
      <c r="E2466" s="23">
        <v>507</v>
      </c>
      <c r="F2466" s="23" t="s">
        <v>20</v>
      </c>
      <c r="G2466" s="23">
        <v>47</v>
      </c>
      <c r="H2466" s="23">
        <v>3</v>
      </c>
      <c r="I2466" s="24">
        <v>45380</v>
      </c>
      <c r="J2466" s="23" t="s">
        <v>429</v>
      </c>
      <c r="K2466" s="23" t="s">
        <v>8231</v>
      </c>
      <c r="L2466" s="23">
        <v>41</v>
      </c>
      <c r="M2466" s="23" t="s">
        <v>23</v>
      </c>
      <c r="N2466" s="24">
        <v>45083</v>
      </c>
      <c r="O2466" s="23" t="s">
        <v>84</v>
      </c>
      <c r="P2466" s="23">
        <v>50.816000000000003</v>
      </c>
      <c r="Q2466" s="23">
        <v>5.6105</v>
      </c>
      <c r="R2466" s="25">
        <f t="shared" si="115"/>
        <v>297</v>
      </c>
      <c r="S2466" t="str">
        <f t="shared" si="116"/>
        <v>0</v>
      </c>
      <c r="T2466" t="str">
        <f t="shared" si="114"/>
        <v>0</v>
      </c>
    </row>
    <row r="2467" spans="1:20" hidden="1" x14ac:dyDescent="0.3">
      <c r="A2467" s="26" t="s">
        <v>3511</v>
      </c>
      <c r="B2467" s="26" t="s">
        <v>3512</v>
      </c>
      <c r="C2467" s="26" t="s">
        <v>36</v>
      </c>
      <c r="D2467" s="26">
        <v>425.4</v>
      </c>
      <c r="E2467" s="26">
        <v>960</v>
      </c>
      <c r="F2467" s="26" t="s">
        <v>47</v>
      </c>
      <c r="G2467" s="26">
        <v>91</v>
      </c>
      <c r="H2467" s="26">
        <v>6</v>
      </c>
      <c r="I2467" s="27">
        <v>45861</v>
      </c>
      <c r="J2467" s="26" t="s">
        <v>76</v>
      </c>
      <c r="K2467" s="26" t="s">
        <v>3510</v>
      </c>
      <c r="L2467" s="26">
        <v>45</v>
      </c>
      <c r="M2467" s="26" t="s">
        <v>23</v>
      </c>
      <c r="N2467" s="27">
        <v>45653</v>
      </c>
      <c r="O2467" s="26" t="s">
        <v>24</v>
      </c>
      <c r="P2467" s="26">
        <v>53.740299999999998</v>
      </c>
      <c r="Q2467" s="26">
        <v>9.1478000000000002</v>
      </c>
      <c r="R2467" s="28">
        <f t="shared" si="115"/>
        <v>208</v>
      </c>
      <c r="S2467" t="str">
        <f t="shared" si="116"/>
        <v>0</v>
      </c>
      <c r="T2467" t="str">
        <f t="shared" si="114"/>
        <v>0</v>
      </c>
    </row>
    <row r="2468" spans="1:20" hidden="1" x14ac:dyDescent="0.3">
      <c r="A2468" s="23" t="s">
        <v>715</v>
      </c>
      <c r="B2468" s="23" t="s">
        <v>716</v>
      </c>
      <c r="C2468" s="23" t="s">
        <v>36</v>
      </c>
      <c r="D2468" s="23">
        <v>617.82000000000005</v>
      </c>
      <c r="E2468" s="23">
        <v>547</v>
      </c>
      <c r="F2468" s="23" t="s">
        <v>20</v>
      </c>
      <c r="G2468" s="23">
        <v>38</v>
      </c>
      <c r="H2468" s="23">
        <v>1</v>
      </c>
      <c r="I2468" s="24">
        <v>45298</v>
      </c>
      <c r="J2468" s="23" t="s">
        <v>459</v>
      </c>
      <c r="K2468" s="23" t="s">
        <v>712</v>
      </c>
      <c r="L2468" s="23">
        <v>37</v>
      </c>
      <c r="M2468" s="23" t="s">
        <v>23</v>
      </c>
      <c r="N2468" s="24">
        <v>45265</v>
      </c>
      <c r="O2468" s="23" t="s">
        <v>84</v>
      </c>
      <c r="P2468" s="23">
        <v>51.092399999999998</v>
      </c>
      <c r="Q2468" s="23">
        <v>4.9413999999999998</v>
      </c>
      <c r="R2468" s="25">
        <f t="shared" si="115"/>
        <v>33</v>
      </c>
      <c r="S2468" t="str">
        <f t="shared" si="116"/>
        <v>0</v>
      </c>
      <c r="T2468" t="str">
        <f t="shared" si="114"/>
        <v>0</v>
      </c>
    </row>
    <row r="2469" spans="1:20" x14ac:dyDescent="0.3">
      <c r="A2469" s="26" t="s">
        <v>638</v>
      </c>
      <c r="B2469" s="26" t="s">
        <v>639</v>
      </c>
      <c r="C2469" s="26" t="s">
        <v>42</v>
      </c>
      <c r="D2469" s="26">
        <v>18.12</v>
      </c>
      <c r="E2469" s="26">
        <v>133</v>
      </c>
      <c r="F2469" s="26" t="s">
        <v>27</v>
      </c>
      <c r="G2469" s="26">
        <v>45</v>
      </c>
      <c r="H2469" s="26">
        <v>21</v>
      </c>
      <c r="I2469" s="27">
        <v>45772</v>
      </c>
      <c r="J2469" s="26" t="s">
        <v>104</v>
      </c>
      <c r="K2469" s="26" t="s">
        <v>629</v>
      </c>
      <c r="L2469" s="26">
        <v>12</v>
      </c>
      <c r="M2469" s="26" t="s">
        <v>23</v>
      </c>
      <c r="N2469" s="27">
        <v>45711</v>
      </c>
      <c r="O2469" s="26" t="s">
        <v>24</v>
      </c>
      <c r="P2469" s="26">
        <v>52.826000000000001</v>
      </c>
      <c r="Q2469" s="26">
        <v>6.8764000000000003</v>
      </c>
      <c r="R2469" s="28">
        <f t="shared" si="115"/>
        <v>61</v>
      </c>
      <c r="S2469" t="str">
        <f t="shared" si="116"/>
        <v>0</v>
      </c>
      <c r="T2469" t="str">
        <f t="shared" si="114"/>
        <v>0</v>
      </c>
    </row>
    <row r="2470" spans="1:20" x14ac:dyDescent="0.3">
      <c r="A2470" s="23" t="s">
        <v>7961</v>
      </c>
      <c r="B2470" s="23" t="s">
        <v>7962</v>
      </c>
      <c r="C2470" s="23" t="s">
        <v>19</v>
      </c>
      <c r="D2470" s="23">
        <v>722.13</v>
      </c>
      <c r="E2470" s="23">
        <v>36</v>
      </c>
      <c r="F2470" s="23" t="s">
        <v>27</v>
      </c>
      <c r="G2470" s="23">
        <v>18</v>
      </c>
      <c r="H2470" s="23">
        <v>2</v>
      </c>
      <c r="I2470" s="24">
        <v>45118</v>
      </c>
      <c r="J2470" s="23" t="s">
        <v>76</v>
      </c>
      <c r="K2470" s="23" t="s">
        <v>7960</v>
      </c>
      <c r="L2470" s="23">
        <v>41</v>
      </c>
      <c r="M2470" s="23" t="s">
        <v>38</v>
      </c>
      <c r="N2470" s="24">
        <v>45034</v>
      </c>
      <c r="O2470" s="23" t="s">
        <v>138</v>
      </c>
      <c r="P2470" s="23">
        <v>43.319299999999998</v>
      </c>
      <c r="Q2470" s="23">
        <v>-2.9457</v>
      </c>
      <c r="R2470" s="25">
        <f t="shared" si="115"/>
        <v>84</v>
      </c>
      <c r="S2470" t="str">
        <f t="shared" si="116"/>
        <v>0</v>
      </c>
      <c r="T2470" t="str">
        <f t="shared" si="114"/>
        <v>0</v>
      </c>
    </row>
    <row r="2471" spans="1:20" x14ac:dyDescent="0.3">
      <c r="A2471" s="26" t="s">
        <v>5212</v>
      </c>
      <c r="B2471" s="26" t="s">
        <v>5213</v>
      </c>
      <c r="C2471" s="26" t="s">
        <v>42</v>
      </c>
      <c r="D2471" s="26">
        <v>563.14</v>
      </c>
      <c r="E2471" s="26">
        <v>92</v>
      </c>
      <c r="F2471" s="26" t="s">
        <v>27</v>
      </c>
      <c r="G2471" s="26">
        <v>32</v>
      </c>
      <c r="H2471" s="26">
        <v>1</v>
      </c>
      <c r="I2471" s="27">
        <v>45678</v>
      </c>
      <c r="J2471" s="26" t="s">
        <v>87</v>
      </c>
      <c r="K2471" s="26" t="s">
        <v>5209</v>
      </c>
      <c r="L2471" s="26">
        <v>45</v>
      </c>
      <c r="M2471" s="26" t="s">
        <v>23</v>
      </c>
      <c r="N2471" s="27">
        <v>45510</v>
      </c>
      <c r="O2471" s="26" t="s">
        <v>29</v>
      </c>
      <c r="P2471" s="26">
        <v>42.216200000000001</v>
      </c>
      <c r="Q2471" s="26">
        <v>-8.5076000000000001</v>
      </c>
      <c r="R2471" s="28">
        <f t="shared" si="115"/>
        <v>168</v>
      </c>
      <c r="S2471" t="str">
        <f t="shared" si="116"/>
        <v>0</v>
      </c>
      <c r="T2471" t="str">
        <f t="shared" si="114"/>
        <v>0</v>
      </c>
    </row>
    <row r="2472" spans="1:20" x14ac:dyDescent="0.3">
      <c r="A2472" s="23" t="s">
        <v>2690</v>
      </c>
      <c r="B2472" s="23" t="s">
        <v>2691</v>
      </c>
      <c r="C2472" s="23" t="s">
        <v>36</v>
      </c>
      <c r="D2472" s="23">
        <v>489.86</v>
      </c>
      <c r="E2472" s="23">
        <v>74</v>
      </c>
      <c r="F2472" s="23" t="s">
        <v>27</v>
      </c>
      <c r="G2472" s="23">
        <v>12</v>
      </c>
      <c r="H2472" s="23">
        <v>29</v>
      </c>
      <c r="I2472" s="24">
        <v>45621</v>
      </c>
      <c r="J2472" s="23" t="s">
        <v>100</v>
      </c>
      <c r="K2472" s="23" t="s">
        <v>2689</v>
      </c>
      <c r="L2472" s="23">
        <v>37</v>
      </c>
      <c r="M2472" s="23" t="s">
        <v>23</v>
      </c>
      <c r="N2472" s="24">
        <v>45549</v>
      </c>
      <c r="O2472" s="23" t="s">
        <v>24</v>
      </c>
      <c r="P2472" s="23">
        <v>52.518099999999997</v>
      </c>
      <c r="Q2472" s="23">
        <v>9.2347999999999999</v>
      </c>
      <c r="R2472" s="25">
        <f t="shared" si="115"/>
        <v>72</v>
      </c>
      <c r="S2472" t="str">
        <f t="shared" si="116"/>
        <v>0</v>
      </c>
      <c r="T2472" t="str">
        <f t="shared" si="114"/>
        <v>0</v>
      </c>
    </row>
    <row r="2473" spans="1:20" hidden="1" x14ac:dyDescent="0.3">
      <c r="A2473" s="26" t="s">
        <v>2029</v>
      </c>
      <c r="B2473" s="26" t="s">
        <v>2030</v>
      </c>
      <c r="C2473" s="26" t="s">
        <v>72</v>
      </c>
      <c r="D2473" s="26">
        <v>429.26</v>
      </c>
      <c r="E2473" s="26">
        <v>755</v>
      </c>
      <c r="F2473" s="26" t="s">
        <v>47</v>
      </c>
      <c r="G2473" s="26">
        <v>95</v>
      </c>
      <c r="H2473" s="26">
        <v>23</v>
      </c>
      <c r="I2473" s="27">
        <v>46002</v>
      </c>
      <c r="J2473" s="26" t="s">
        <v>328</v>
      </c>
      <c r="K2473" s="26" t="s">
        <v>2026</v>
      </c>
      <c r="L2473" s="26">
        <v>23</v>
      </c>
      <c r="M2473" s="26" t="s">
        <v>23</v>
      </c>
      <c r="N2473" s="27">
        <v>45661</v>
      </c>
      <c r="O2473" s="26" t="s">
        <v>39</v>
      </c>
      <c r="P2473" s="26">
        <v>65.729900000000001</v>
      </c>
      <c r="Q2473" s="26">
        <v>23.7334</v>
      </c>
      <c r="R2473" s="28">
        <f t="shared" si="115"/>
        <v>341</v>
      </c>
      <c r="S2473" t="str">
        <f t="shared" si="116"/>
        <v>0</v>
      </c>
      <c r="T2473" t="str">
        <f t="shared" si="114"/>
        <v>0</v>
      </c>
    </row>
    <row r="2474" spans="1:20" x14ac:dyDescent="0.3">
      <c r="A2474" s="23" t="s">
        <v>7948</v>
      </c>
      <c r="B2474" s="23" t="s">
        <v>7949</v>
      </c>
      <c r="C2474" s="23" t="s">
        <v>36</v>
      </c>
      <c r="D2474" s="23">
        <v>524.29</v>
      </c>
      <c r="E2474" s="23">
        <v>182</v>
      </c>
      <c r="F2474" s="23" t="s">
        <v>27</v>
      </c>
      <c r="G2474" s="23">
        <v>65</v>
      </c>
      <c r="H2474" s="23">
        <v>26</v>
      </c>
      <c r="I2474" s="24">
        <v>45678</v>
      </c>
      <c r="J2474" s="23" t="s">
        <v>58</v>
      </c>
      <c r="K2474" s="23" t="s">
        <v>7939</v>
      </c>
      <c r="L2474" s="23">
        <v>34</v>
      </c>
      <c r="M2474" s="23" t="s">
        <v>23</v>
      </c>
      <c r="N2474" s="24">
        <v>45582</v>
      </c>
      <c r="O2474" s="23" t="s">
        <v>49</v>
      </c>
      <c r="P2474" s="23">
        <v>49.664400000000001</v>
      </c>
      <c r="Q2474" s="23">
        <v>17.2439</v>
      </c>
      <c r="R2474" s="25">
        <f t="shared" si="115"/>
        <v>96</v>
      </c>
      <c r="S2474" t="str">
        <f t="shared" si="116"/>
        <v>0</v>
      </c>
      <c r="T2474" t="str">
        <f t="shared" si="114"/>
        <v>0</v>
      </c>
    </row>
    <row r="2475" spans="1:20" hidden="1" x14ac:dyDescent="0.3">
      <c r="A2475" s="26" t="s">
        <v>8821</v>
      </c>
      <c r="B2475" s="26" t="s">
        <v>8822</v>
      </c>
      <c r="C2475" s="26" t="s">
        <v>65</v>
      </c>
      <c r="D2475" s="26">
        <v>170.17</v>
      </c>
      <c r="E2475" s="26">
        <v>716</v>
      </c>
      <c r="F2475" s="26" t="s">
        <v>47</v>
      </c>
      <c r="G2475" s="26">
        <v>49</v>
      </c>
      <c r="H2475" s="26">
        <v>4</v>
      </c>
      <c r="I2475" s="27">
        <v>45344</v>
      </c>
      <c r="J2475" s="26" t="s">
        <v>412</v>
      </c>
      <c r="K2475" s="26" t="s">
        <v>8814</v>
      </c>
      <c r="L2475" s="26">
        <v>18</v>
      </c>
      <c r="M2475" s="26" t="s">
        <v>23</v>
      </c>
      <c r="N2475" s="27">
        <v>45170</v>
      </c>
      <c r="O2475" s="26" t="s">
        <v>24</v>
      </c>
      <c r="P2475" s="26">
        <v>53.457000000000001</v>
      </c>
      <c r="Q2475" s="26">
        <v>8.3219999999999992</v>
      </c>
      <c r="R2475" s="28">
        <f t="shared" si="115"/>
        <v>174</v>
      </c>
      <c r="S2475" t="str">
        <f t="shared" si="116"/>
        <v>0</v>
      </c>
      <c r="T2475" t="str">
        <f t="shared" si="114"/>
        <v>0</v>
      </c>
    </row>
    <row r="2476" spans="1:20" hidden="1" x14ac:dyDescent="0.3">
      <c r="A2476" s="23" t="s">
        <v>10523</v>
      </c>
      <c r="B2476" s="23" t="s">
        <v>10524</v>
      </c>
      <c r="C2476" s="23" t="s">
        <v>72</v>
      </c>
      <c r="D2476" s="23">
        <v>117.62</v>
      </c>
      <c r="E2476" s="23">
        <v>458</v>
      </c>
      <c r="F2476" s="23" t="s">
        <v>20</v>
      </c>
      <c r="G2476" s="23">
        <v>65</v>
      </c>
      <c r="H2476" s="23">
        <v>5</v>
      </c>
      <c r="I2476" s="24">
        <v>45941</v>
      </c>
      <c r="J2476" s="23" t="s">
        <v>134</v>
      </c>
      <c r="K2476" s="23" t="s">
        <v>10522</v>
      </c>
      <c r="L2476" s="23">
        <v>18</v>
      </c>
      <c r="M2476" s="23" t="s">
        <v>38</v>
      </c>
      <c r="N2476" s="24">
        <v>45625</v>
      </c>
      <c r="O2476" s="23" t="s">
        <v>24</v>
      </c>
      <c r="P2476" s="23">
        <v>48.934899999999999</v>
      </c>
      <c r="Q2476" s="23">
        <v>13.4109</v>
      </c>
      <c r="R2476" s="25">
        <f t="shared" si="115"/>
        <v>316</v>
      </c>
      <c r="S2476" t="str">
        <f t="shared" si="116"/>
        <v>0</v>
      </c>
      <c r="T2476" t="str">
        <f t="shared" si="114"/>
        <v>0</v>
      </c>
    </row>
    <row r="2477" spans="1:20" hidden="1" x14ac:dyDescent="0.3">
      <c r="A2477" s="26" t="s">
        <v>6311</v>
      </c>
      <c r="B2477" s="26" t="s">
        <v>6312</v>
      </c>
      <c r="C2477" s="26" t="s">
        <v>19</v>
      </c>
      <c r="D2477" s="26">
        <v>296.74</v>
      </c>
      <c r="E2477" s="26">
        <v>698</v>
      </c>
      <c r="F2477" s="26" t="s">
        <v>20</v>
      </c>
      <c r="G2477" s="26">
        <v>67</v>
      </c>
      <c r="H2477" s="26">
        <v>2</v>
      </c>
      <c r="I2477" s="27">
        <v>45937</v>
      </c>
      <c r="J2477" s="26" t="s">
        <v>43</v>
      </c>
      <c r="K2477" s="26" t="s">
        <v>6308</v>
      </c>
      <c r="L2477" s="26">
        <v>40</v>
      </c>
      <c r="M2477" s="26" t="s">
        <v>23</v>
      </c>
      <c r="N2477" s="27">
        <v>45684</v>
      </c>
      <c r="O2477" s="26" t="s">
        <v>49</v>
      </c>
      <c r="P2477" s="26">
        <v>54.725099999999998</v>
      </c>
      <c r="Q2477" s="26">
        <v>19.668800000000001</v>
      </c>
      <c r="R2477" s="28">
        <f t="shared" si="115"/>
        <v>253</v>
      </c>
      <c r="S2477" t="str">
        <f t="shared" si="116"/>
        <v>0</v>
      </c>
      <c r="T2477" t="str">
        <f t="shared" si="114"/>
        <v>0</v>
      </c>
    </row>
    <row r="2478" spans="1:20" hidden="1" x14ac:dyDescent="0.3">
      <c r="A2478" s="23" t="s">
        <v>1703</v>
      </c>
      <c r="B2478" s="23" t="s">
        <v>1704</v>
      </c>
      <c r="C2478" s="23" t="s">
        <v>65</v>
      </c>
      <c r="D2478" s="23">
        <v>712.41</v>
      </c>
      <c r="E2478" s="23">
        <v>677</v>
      </c>
      <c r="F2478" s="23" t="s">
        <v>20</v>
      </c>
      <c r="G2478" s="23">
        <v>40</v>
      </c>
      <c r="H2478" s="23">
        <v>16</v>
      </c>
      <c r="I2478" s="24">
        <v>45874</v>
      </c>
      <c r="J2478" s="23" t="s">
        <v>204</v>
      </c>
      <c r="K2478" s="23" t="s">
        <v>1696</v>
      </c>
      <c r="L2478" s="23">
        <v>11</v>
      </c>
      <c r="M2478" s="23" t="s">
        <v>23</v>
      </c>
      <c r="N2478" s="24">
        <v>45662</v>
      </c>
      <c r="O2478" s="23" t="s">
        <v>29</v>
      </c>
      <c r="P2478" s="23">
        <v>38.168799999999997</v>
      </c>
      <c r="Q2478" s="23">
        <v>-4.2781000000000002</v>
      </c>
      <c r="R2478" s="25">
        <f t="shared" si="115"/>
        <v>212</v>
      </c>
      <c r="S2478" t="str">
        <f t="shared" si="116"/>
        <v>0</v>
      </c>
      <c r="T2478" t="str">
        <f t="shared" si="114"/>
        <v>0</v>
      </c>
    </row>
    <row r="2479" spans="1:20" hidden="1" x14ac:dyDescent="0.3">
      <c r="A2479" s="26" t="s">
        <v>2768</v>
      </c>
      <c r="B2479" s="26" t="s">
        <v>2769</v>
      </c>
      <c r="C2479" s="26" t="s">
        <v>72</v>
      </c>
      <c r="D2479" s="26">
        <v>592.41</v>
      </c>
      <c r="E2479" s="26">
        <v>626</v>
      </c>
      <c r="F2479" s="26" t="s">
        <v>20</v>
      </c>
      <c r="G2479" s="26">
        <v>95</v>
      </c>
      <c r="H2479" s="26">
        <v>8</v>
      </c>
      <c r="I2479" s="27">
        <v>45515</v>
      </c>
      <c r="J2479" s="26" t="s">
        <v>429</v>
      </c>
      <c r="K2479" s="26" t="s">
        <v>2763</v>
      </c>
      <c r="L2479" s="26">
        <v>47</v>
      </c>
      <c r="M2479" s="26" t="s">
        <v>38</v>
      </c>
      <c r="N2479" s="27">
        <v>45303</v>
      </c>
      <c r="O2479" s="26" t="s">
        <v>29</v>
      </c>
      <c r="P2479" s="26">
        <v>37.326999999999998</v>
      </c>
      <c r="Q2479" s="26">
        <v>0.29980000000000001</v>
      </c>
      <c r="R2479" s="28">
        <f t="shared" si="115"/>
        <v>212</v>
      </c>
      <c r="S2479" t="str">
        <f t="shared" si="116"/>
        <v>0</v>
      </c>
      <c r="T2479" t="str">
        <f t="shared" si="114"/>
        <v>0</v>
      </c>
    </row>
    <row r="2480" spans="1:20" hidden="1" x14ac:dyDescent="0.3">
      <c r="A2480" s="23" t="s">
        <v>3053</v>
      </c>
      <c r="B2480" s="23" t="s">
        <v>3054</v>
      </c>
      <c r="C2480" s="23" t="s">
        <v>32</v>
      </c>
      <c r="D2480" s="23">
        <v>485.32</v>
      </c>
      <c r="E2480" s="23">
        <v>408</v>
      </c>
      <c r="F2480" s="23" t="s">
        <v>20</v>
      </c>
      <c r="G2480" s="23">
        <v>20</v>
      </c>
      <c r="H2480" s="23">
        <v>15</v>
      </c>
      <c r="I2480" s="24">
        <v>45830</v>
      </c>
      <c r="J2480" s="23" t="s">
        <v>429</v>
      </c>
      <c r="K2480" s="23" t="s">
        <v>3050</v>
      </c>
      <c r="L2480" s="23">
        <v>38</v>
      </c>
      <c r="M2480" s="23" t="s">
        <v>23</v>
      </c>
      <c r="N2480" s="24">
        <v>45567</v>
      </c>
      <c r="O2480" s="23" t="s">
        <v>49</v>
      </c>
      <c r="P2480" s="23">
        <v>53.4861</v>
      </c>
      <c r="Q2480" s="23">
        <v>22.851199999999999</v>
      </c>
      <c r="R2480" s="25">
        <f t="shared" si="115"/>
        <v>263</v>
      </c>
      <c r="S2480" t="str">
        <f t="shared" si="116"/>
        <v>0</v>
      </c>
      <c r="T2480" t="str">
        <f t="shared" si="114"/>
        <v>0</v>
      </c>
    </row>
    <row r="2481" spans="1:20" x14ac:dyDescent="0.3">
      <c r="A2481" s="26" t="s">
        <v>8488</v>
      </c>
      <c r="B2481" s="26" t="s">
        <v>8489</v>
      </c>
      <c r="C2481" s="26" t="s">
        <v>72</v>
      </c>
      <c r="D2481" s="26">
        <v>575.80999999999995</v>
      </c>
      <c r="E2481" s="26">
        <v>206</v>
      </c>
      <c r="F2481" s="26" t="s">
        <v>27</v>
      </c>
      <c r="G2481" s="26">
        <v>51</v>
      </c>
      <c r="H2481" s="26">
        <v>11</v>
      </c>
      <c r="I2481" s="27">
        <v>45634</v>
      </c>
      <c r="J2481" s="26" t="s">
        <v>204</v>
      </c>
      <c r="K2481" s="26" t="s">
        <v>8481</v>
      </c>
      <c r="L2481" s="26">
        <v>36</v>
      </c>
      <c r="M2481" s="26" t="s">
        <v>23</v>
      </c>
      <c r="N2481" s="27">
        <v>45404</v>
      </c>
      <c r="O2481" s="26" t="s">
        <v>84</v>
      </c>
      <c r="P2481" s="26">
        <v>50.8718</v>
      </c>
      <c r="Q2481" s="26">
        <v>5.4916999999999998</v>
      </c>
      <c r="R2481" s="28">
        <f t="shared" si="115"/>
        <v>230</v>
      </c>
      <c r="S2481" t="str">
        <f t="shared" si="116"/>
        <v>0</v>
      </c>
      <c r="T2481" t="str">
        <f t="shared" si="114"/>
        <v>0</v>
      </c>
    </row>
    <row r="2482" spans="1:20" x14ac:dyDescent="0.3">
      <c r="A2482" s="23" t="s">
        <v>9728</v>
      </c>
      <c r="B2482" s="23" t="s">
        <v>9729</v>
      </c>
      <c r="C2482" s="23" t="s">
        <v>32</v>
      </c>
      <c r="D2482" s="23">
        <v>563.66999999999996</v>
      </c>
      <c r="E2482" s="23">
        <v>244</v>
      </c>
      <c r="F2482" s="23" t="s">
        <v>27</v>
      </c>
      <c r="G2482" s="23">
        <v>12</v>
      </c>
      <c r="H2482" s="23">
        <v>29</v>
      </c>
      <c r="I2482" s="24">
        <v>45384</v>
      </c>
      <c r="J2482" s="23" t="s">
        <v>80</v>
      </c>
      <c r="K2482" s="23" t="s">
        <v>9723</v>
      </c>
      <c r="L2482" s="23">
        <v>46</v>
      </c>
      <c r="M2482" s="23" t="s">
        <v>23</v>
      </c>
      <c r="N2482" s="24">
        <v>45241</v>
      </c>
      <c r="O2482" s="23" t="s">
        <v>39</v>
      </c>
      <c r="P2482" s="23">
        <v>58.256700000000002</v>
      </c>
      <c r="Q2482" s="23">
        <v>15.5656</v>
      </c>
      <c r="R2482" s="25">
        <f t="shared" si="115"/>
        <v>143</v>
      </c>
      <c r="S2482" t="str">
        <f t="shared" si="116"/>
        <v>0</v>
      </c>
      <c r="T2482" t="str">
        <f t="shared" si="114"/>
        <v>0</v>
      </c>
    </row>
    <row r="2483" spans="1:20" hidden="1" x14ac:dyDescent="0.3">
      <c r="A2483" s="26" t="s">
        <v>7224</v>
      </c>
      <c r="B2483" s="26" t="s">
        <v>7225</v>
      </c>
      <c r="C2483" s="26" t="s">
        <v>32</v>
      </c>
      <c r="D2483" s="26">
        <v>313.97000000000003</v>
      </c>
      <c r="E2483" s="26">
        <v>332</v>
      </c>
      <c r="F2483" s="26" t="s">
        <v>20</v>
      </c>
      <c r="G2483" s="26">
        <v>66</v>
      </c>
      <c r="H2483" s="26">
        <v>10</v>
      </c>
      <c r="I2483" s="27">
        <v>45465</v>
      </c>
      <c r="J2483" s="26" t="s">
        <v>28</v>
      </c>
      <c r="K2483" s="26" t="s">
        <v>7223</v>
      </c>
      <c r="L2483" s="26">
        <v>37</v>
      </c>
      <c r="M2483" s="26" t="s">
        <v>38</v>
      </c>
      <c r="N2483" s="27">
        <v>45153</v>
      </c>
      <c r="O2483" s="26" t="s">
        <v>90</v>
      </c>
      <c r="P2483" s="26">
        <v>48.440899999999999</v>
      </c>
      <c r="Q2483" s="26">
        <v>10.9787</v>
      </c>
      <c r="R2483" s="28">
        <f t="shared" si="115"/>
        <v>312</v>
      </c>
      <c r="S2483" t="str">
        <f t="shared" si="116"/>
        <v>0</v>
      </c>
      <c r="T2483" t="str">
        <f t="shared" si="114"/>
        <v>0</v>
      </c>
    </row>
    <row r="2484" spans="1:20" hidden="1" x14ac:dyDescent="0.3">
      <c r="A2484" s="23" t="s">
        <v>9526</v>
      </c>
      <c r="B2484" s="23" t="s">
        <v>9527</v>
      </c>
      <c r="C2484" s="23" t="s">
        <v>72</v>
      </c>
      <c r="D2484" s="23">
        <v>106.48</v>
      </c>
      <c r="E2484" s="23">
        <v>672</v>
      </c>
      <c r="F2484" s="23" t="s">
        <v>20</v>
      </c>
      <c r="G2484" s="23">
        <v>23</v>
      </c>
      <c r="H2484" s="23">
        <v>3</v>
      </c>
      <c r="I2484" s="24">
        <v>45515</v>
      </c>
      <c r="J2484" s="23" t="s">
        <v>197</v>
      </c>
      <c r="K2484" s="23" t="s">
        <v>9523</v>
      </c>
      <c r="L2484" s="23">
        <v>18</v>
      </c>
      <c r="M2484" s="23" t="s">
        <v>23</v>
      </c>
      <c r="N2484" s="24">
        <v>45341</v>
      </c>
      <c r="O2484" s="23" t="s">
        <v>112</v>
      </c>
      <c r="P2484" s="23">
        <v>55.517400000000002</v>
      </c>
      <c r="Q2484" s="23">
        <v>-1.6543000000000001</v>
      </c>
      <c r="R2484" s="25">
        <f t="shared" si="115"/>
        <v>174</v>
      </c>
      <c r="S2484" t="str">
        <f t="shared" si="116"/>
        <v>0</v>
      </c>
      <c r="T2484" t="str">
        <f t="shared" ref="T2484:T2547" si="117">IF(E2484&lt;G2484,"1","0")</f>
        <v>0</v>
      </c>
    </row>
    <row r="2485" spans="1:20" hidden="1" x14ac:dyDescent="0.3">
      <c r="A2485" s="26" t="s">
        <v>5827</v>
      </c>
      <c r="B2485" s="26" t="s">
        <v>5828</v>
      </c>
      <c r="C2485" s="26" t="s">
        <v>72</v>
      </c>
      <c r="D2485" s="26">
        <v>897.81</v>
      </c>
      <c r="E2485" s="26">
        <v>524</v>
      </c>
      <c r="F2485" s="26" t="s">
        <v>20</v>
      </c>
      <c r="G2485" s="26">
        <v>55</v>
      </c>
      <c r="H2485" s="26">
        <v>23</v>
      </c>
      <c r="I2485" s="27">
        <v>45317</v>
      </c>
      <c r="J2485" s="26" t="s">
        <v>158</v>
      </c>
      <c r="K2485" s="26" t="s">
        <v>5826</v>
      </c>
      <c r="L2485" s="26">
        <v>29</v>
      </c>
      <c r="M2485" s="26" t="s">
        <v>23</v>
      </c>
      <c r="N2485" s="27">
        <v>45114</v>
      </c>
      <c r="O2485" s="26" t="s">
        <v>39</v>
      </c>
      <c r="P2485" s="26">
        <v>68.466499999999996</v>
      </c>
      <c r="Q2485" s="26">
        <v>21.2546</v>
      </c>
      <c r="R2485" s="28">
        <f t="shared" si="115"/>
        <v>203</v>
      </c>
      <c r="S2485" t="str">
        <f t="shared" si="116"/>
        <v>0</v>
      </c>
      <c r="T2485" t="str">
        <f t="shared" si="117"/>
        <v>0</v>
      </c>
    </row>
    <row r="2486" spans="1:20" x14ac:dyDescent="0.3">
      <c r="A2486" s="23" t="s">
        <v>1273</v>
      </c>
      <c r="B2486" s="23" t="s">
        <v>1274</v>
      </c>
      <c r="C2486" s="23" t="s">
        <v>55</v>
      </c>
      <c r="D2486" s="23">
        <v>603.91</v>
      </c>
      <c r="E2486" s="23">
        <v>293</v>
      </c>
      <c r="F2486" s="23" t="s">
        <v>27</v>
      </c>
      <c r="G2486" s="23">
        <v>28</v>
      </c>
      <c r="H2486" s="23">
        <v>11</v>
      </c>
      <c r="I2486" s="24">
        <v>45329</v>
      </c>
      <c r="J2486" s="23" t="s">
        <v>115</v>
      </c>
      <c r="K2486" s="23" t="s">
        <v>1275</v>
      </c>
      <c r="L2486" s="23">
        <v>32</v>
      </c>
      <c r="M2486" s="23" t="s">
        <v>23</v>
      </c>
      <c r="N2486" s="24">
        <v>45038</v>
      </c>
      <c r="O2486" s="23" t="s">
        <v>29</v>
      </c>
      <c r="P2486" s="23">
        <v>42.2684</v>
      </c>
      <c r="Q2486" s="23">
        <v>-2.6017999999999999</v>
      </c>
      <c r="R2486" s="25">
        <f t="shared" si="115"/>
        <v>291</v>
      </c>
      <c r="S2486" t="str">
        <f t="shared" si="116"/>
        <v>0</v>
      </c>
      <c r="T2486" t="str">
        <f t="shared" si="117"/>
        <v>0</v>
      </c>
    </row>
    <row r="2487" spans="1:20" hidden="1" x14ac:dyDescent="0.3">
      <c r="A2487" s="26" t="s">
        <v>5057</v>
      </c>
      <c r="B2487" s="26" t="s">
        <v>5058</v>
      </c>
      <c r="C2487" s="26" t="s">
        <v>72</v>
      </c>
      <c r="D2487" s="26">
        <v>700.77</v>
      </c>
      <c r="E2487" s="26">
        <v>953</v>
      </c>
      <c r="F2487" s="26" t="s">
        <v>47</v>
      </c>
      <c r="G2487" s="26">
        <v>69</v>
      </c>
      <c r="H2487" s="26">
        <v>17</v>
      </c>
      <c r="I2487" s="27">
        <v>45499</v>
      </c>
      <c r="J2487" s="26" t="s">
        <v>66</v>
      </c>
      <c r="K2487" s="26" t="s">
        <v>5050</v>
      </c>
      <c r="L2487" s="26">
        <v>46</v>
      </c>
      <c r="M2487" s="26" t="s">
        <v>23</v>
      </c>
      <c r="N2487" s="27">
        <v>45407</v>
      </c>
      <c r="O2487" s="26" t="s">
        <v>90</v>
      </c>
      <c r="P2487" s="26">
        <v>46.885599999999997</v>
      </c>
      <c r="Q2487" s="26">
        <v>12.7768</v>
      </c>
      <c r="R2487" s="28">
        <f t="shared" si="115"/>
        <v>92</v>
      </c>
      <c r="S2487" t="str">
        <f t="shared" si="116"/>
        <v>0</v>
      </c>
      <c r="T2487" t="str">
        <f t="shared" si="117"/>
        <v>0</v>
      </c>
    </row>
    <row r="2488" spans="1:20" hidden="1" x14ac:dyDescent="0.3">
      <c r="A2488" s="23" t="s">
        <v>8284</v>
      </c>
      <c r="B2488" s="23" t="s">
        <v>8285</v>
      </c>
      <c r="C2488" s="23" t="s">
        <v>32</v>
      </c>
      <c r="D2488" s="23">
        <v>469.36</v>
      </c>
      <c r="E2488" s="23">
        <v>983</v>
      </c>
      <c r="F2488" s="23" t="s">
        <v>47</v>
      </c>
      <c r="G2488" s="23">
        <v>40</v>
      </c>
      <c r="H2488" s="23">
        <v>10</v>
      </c>
      <c r="I2488" s="24">
        <v>45798</v>
      </c>
      <c r="J2488" s="23" t="s">
        <v>154</v>
      </c>
      <c r="K2488" s="23" t="s">
        <v>8281</v>
      </c>
      <c r="L2488" s="23">
        <v>43</v>
      </c>
      <c r="M2488" s="23" t="s">
        <v>23</v>
      </c>
      <c r="N2488" s="24">
        <v>45476</v>
      </c>
      <c r="O2488" s="23" t="s">
        <v>138</v>
      </c>
      <c r="P2488" s="23">
        <v>46.685000000000002</v>
      </c>
      <c r="Q2488" s="23">
        <v>4.8048999999999999</v>
      </c>
      <c r="R2488" s="25">
        <f t="shared" si="115"/>
        <v>322</v>
      </c>
      <c r="S2488" t="str">
        <f t="shared" si="116"/>
        <v>0</v>
      </c>
      <c r="T2488" t="str">
        <f t="shared" si="117"/>
        <v>0</v>
      </c>
    </row>
    <row r="2489" spans="1:20" hidden="1" x14ac:dyDescent="0.3">
      <c r="A2489" s="26" t="s">
        <v>5086</v>
      </c>
      <c r="B2489" s="26" t="s">
        <v>5087</v>
      </c>
      <c r="C2489" s="26" t="s">
        <v>42</v>
      </c>
      <c r="D2489" s="26">
        <v>758.92</v>
      </c>
      <c r="E2489" s="26">
        <v>915</v>
      </c>
      <c r="F2489" s="26" t="s">
        <v>47</v>
      </c>
      <c r="G2489" s="26">
        <v>45</v>
      </c>
      <c r="H2489" s="26">
        <v>17</v>
      </c>
      <c r="I2489" s="27">
        <v>45504</v>
      </c>
      <c r="J2489" s="26" t="s">
        <v>179</v>
      </c>
      <c r="K2489" s="26" t="s">
        <v>5085</v>
      </c>
      <c r="L2489" s="26">
        <v>34</v>
      </c>
      <c r="M2489" s="26" t="s">
        <v>23</v>
      </c>
      <c r="N2489" s="27">
        <v>45298</v>
      </c>
      <c r="O2489" s="26" t="s">
        <v>44</v>
      </c>
      <c r="P2489" s="26">
        <v>42.980899999999998</v>
      </c>
      <c r="Q2489" s="26">
        <v>11.2883</v>
      </c>
      <c r="R2489" s="28">
        <f t="shared" si="115"/>
        <v>206</v>
      </c>
      <c r="S2489" t="str">
        <f t="shared" si="116"/>
        <v>0</v>
      </c>
      <c r="T2489" t="str">
        <f t="shared" si="117"/>
        <v>0</v>
      </c>
    </row>
    <row r="2490" spans="1:20" hidden="1" x14ac:dyDescent="0.3">
      <c r="A2490" s="23" t="s">
        <v>8861</v>
      </c>
      <c r="B2490" s="23" t="s">
        <v>8862</v>
      </c>
      <c r="C2490" s="23" t="s">
        <v>65</v>
      </c>
      <c r="D2490" s="23">
        <v>588.65</v>
      </c>
      <c r="E2490" s="23">
        <v>747</v>
      </c>
      <c r="F2490" s="23" t="s">
        <v>47</v>
      </c>
      <c r="G2490" s="23">
        <v>41</v>
      </c>
      <c r="H2490" s="23">
        <v>14</v>
      </c>
      <c r="I2490" s="24">
        <v>45520</v>
      </c>
      <c r="J2490" s="23" t="s">
        <v>43</v>
      </c>
      <c r="K2490" s="23" t="s">
        <v>8852</v>
      </c>
      <c r="L2490" s="23">
        <v>35</v>
      </c>
      <c r="M2490" s="23" t="s">
        <v>23</v>
      </c>
      <c r="N2490" s="24">
        <v>45171</v>
      </c>
      <c r="O2490" s="23" t="s">
        <v>24</v>
      </c>
      <c r="P2490" s="23">
        <v>49.316400000000002</v>
      </c>
      <c r="Q2490" s="23">
        <v>7.4309000000000003</v>
      </c>
      <c r="R2490" s="25">
        <f t="shared" si="115"/>
        <v>349</v>
      </c>
      <c r="S2490" t="str">
        <f t="shared" si="116"/>
        <v>0</v>
      </c>
      <c r="T2490" t="str">
        <f t="shared" si="117"/>
        <v>0</v>
      </c>
    </row>
    <row r="2491" spans="1:20" x14ac:dyDescent="0.3">
      <c r="A2491" s="26" t="s">
        <v>2820</v>
      </c>
      <c r="B2491" s="26" t="s">
        <v>2821</v>
      </c>
      <c r="C2491" s="26" t="s">
        <v>32</v>
      </c>
      <c r="D2491" s="26">
        <v>63.26</v>
      </c>
      <c r="E2491" s="26">
        <v>272</v>
      </c>
      <c r="F2491" s="26" t="s">
        <v>27</v>
      </c>
      <c r="G2491" s="26">
        <v>72</v>
      </c>
      <c r="H2491" s="26">
        <v>23</v>
      </c>
      <c r="I2491" s="27">
        <v>45345</v>
      </c>
      <c r="J2491" s="26" t="s">
        <v>154</v>
      </c>
      <c r="K2491" s="26" t="s">
        <v>2817</v>
      </c>
      <c r="L2491" s="26">
        <v>28</v>
      </c>
      <c r="M2491" s="26" t="s">
        <v>23</v>
      </c>
      <c r="N2491" s="27">
        <v>45042</v>
      </c>
      <c r="O2491" s="26" t="s">
        <v>49</v>
      </c>
      <c r="P2491" s="26">
        <v>53.024299999999997</v>
      </c>
      <c r="Q2491" s="26">
        <v>20.553999999999998</v>
      </c>
      <c r="R2491" s="28">
        <f t="shared" si="115"/>
        <v>303</v>
      </c>
      <c r="S2491" t="str">
        <f t="shared" si="116"/>
        <v>0</v>
      </c>
      <c r="T2491" t="str">
        <f t="shared" si="117"/>
        <v>0</v>
      </c>
    </row>
    <row r="2492" spans="1:20" hidden="1" x14ac:dyDescent="0.3">
      <c r="A2492" s="23" t="s">
        <v>67</v>
      </c>
      <c r="B2492" s="23" t="s">
        <v>68</v>
      </c>
      <c r="C2492" s="23" t="s">
        <v>19</v>
      </c>
      <c r="D2492" s="23">
        <v>891.2</v>
      </c>
      <c r="E2492" s="23">
        <v>378</v>
      </c>
      <c r="F2492" s="23" t="s">
        <v>20</v>
      </c>
      <c r="G2492" s="23">
        <v>35</v>
      </c>
      <c r="H2492" s="23">
        <v>1</v>
      </c>
      <c r="I2492" s="24">
        <v>45304</v>
      </c>
      <c r="J2492" s="23" t="s">
        <v>69</v>
      </c>
      <c r="K2492" s="23" t="s">
        <v>62</v>
      </c>
      <c r="L2492" s="23">
        <v>8</v>
      </c>
      <c r="M2492" s="23" t="s">
        <v>38</v>
      </c>
      <c r="N2492" s="24">
        <v>45220</v>
      </c>
      <c r="O2492" s="23" t="s">
        <v>49</v>
      </c>
      <c r="P2492" s="23">
        <v>52.986800000000002</v>
      </c>
      <c r="Q2492" s="23">
        <v>17.825299999999999</v>
      </c>
      <c r="R2492" s="25">
        <f t="shared" si="115"/>
        <v>84</v>
      </c>
      <c r="S2492" t="str">
        <f t="shared" si="116"/>
        <v>0</v>
      </c>
      <c r="T2492" t="str">
        <f t="shared" si="117"/>
        <v>0</v>
      </c>
    </row>
    <row r="2493" spans="1:20" hidden="1" x14ac:dyDescent="0.3">
      <c r="A2493" s="26" t="s">
        <v>1690</v>
      </c>
      <c r="B2493" s="26" t="s">
        <v>1691</v>
      </c>
      <c r="C2493" s="26" t="s">
        <v>72</v>
      </c>
      <c r="D2493" s="26">
        <v>312.48</v>
      </c>
      <c r="E2493" s="26">
        <v>625</v>
      </c>
      <c r="F2493" s="26" t="s">
        <v>20</v>
      </c>
      <c r="G2493" s="26">
        <v>74</v>
      </c>
      <c r="H2493" s="26">
        <v>28</v>
      </c>
      <c r="I2493" s="27">
        <v>45555</v>
      </c>
      <c r="J2493" s="26" t="s">
        <v>151</v>
      </c>
      <c r="K2493" s="26" t="s">
        <v>1687</v>
      </c>
      <c r="L2493" s="26">
        <v>18</v>
      </c>
      <c r="M2493" s="26" t="s">
        <v>38</v>
      </c>
      <c r="N2493" s="27">
        <v>45521</v>
      </c>
      <c r="O2493" s="26" t="s">
        <v>24</v>
      </c>
      <c r="P2493" s="26">
        <v>49.2943</v>
      </c>
      <c r="Q2493" s="26">
        <v>12.813499999999999</v>
      </c>
      <c r="R2493" s="28">
        <f t="shared" si="115"/>
        <v>34</v>
      </c>
      <c r="S2493" t="str">
        <f t="shared" si="116"/>
        <v>0</v>
      </c>
      <c r="T2493" t="str">
        <f t="shared" si="117"/>
        <v>0</v>
      </c>
    </row>
    <row r="2494" spans="1:20" hidden="1" x14ac:dyDescent="0.3">
      <c r="A2494" s="23" t="s">
        <v>9260</v>
      </c>
      <c r="B2494" s="23" t="s">
        <v>9261</v>
      </c>
      <c r="C2494" s="23" t="s">
        <v>32</v>
      </c>
      <c r="D2494" s="23">
        <v>146.51</v>
      </c>
      <c r="E2494" s="23">
        <v>663</v>
      </c>
      <c r="F2494" s="23" t="s">
        <v>20</v>
      </c>
      <c r="G2494" s="23">
        <v>11</v>
      </c>
      <c r="H2494" s="23">
        <v>25</v>
      </c>
      <c r="I2494" s="24">
        <v>45462</v>
      </c>
      <c r="J2494" s="23" t="s">
        <v>58</v>
      </c>
      <c r="K2494" s="23" t="s">
        <v>9253</v>
      </c>
      <c r="L2494" s="23">
        <v>13</v>
      </c>
      <c r="M2494" s="23" t="s">
        <v>23</v>
      </c>
      <c r="N2494" s="24">
        <v>45173</v>
      </c>
      <c r="O2494" s="23" t="s">
        <v>44</v>
      </c>
      <c r="P2494" s="23">
        <v>44.723300000000002</v>
      </c>
      <c r="Q2494" s="23">
        <v>12.021800000000001</v>
      </c>
      <c r="R2494" s="25">
        <f t="shared" si="115"/>
        <v>289</v>
      </c>
      <c r="S2494" t="str">
        <f t="shared" si="116"/>
        <v>0</v>
      </c>
      <c r="T2494" t="str">
        <f t="shared" si="117"/>
        <v>0</v>
      </c>
    </row>
    <row r="2495" spans="1:20" hidden="1" x14ac:dyDescent="0.3">
      <c r="A2495" s="26" t="s">
        <v>9623</v>
      </c>
      <c r="B2495" s="26" t="s">
        <v>9624</v>
      </c>
      <c r="C2495" s="26" t="s">
        <v>42</v>
      </c>
      <c r="D2495" s="26">
        <v>97.16</v>
      </c>
      <c r="E2495" s="26">
        <v>25</v>
      </c>
      <c r="F2495" s="26" t="s">
        <v>27</v>
      </c>
      <c r="G2495" s="26">
        <v>79</v>
      </c>
      <c r="H2495" s="26">
        <v>9</v>
      </c>
      <c r="I2495" s="27">
        <v>45734</v>
      </c>
      <c r="J2495" s="26" t="s">
        <v>43</v>
      </c>
      <c r="K2495" s="26" t="s">
        <v>9616</v>
      </c>
      <c r="L2495" s="26">
        <v>40</v>
      </c>
      <c r="M2495" s="26" t="s">
        <v>23</v>
      </c>
      <c r="N2495" s="27">
        <v>45476</v>
      </c>
      <c r="O2495" s="26" t="s">
        <v>112</v>
      </c>
      <c r="P2495" s="26">
        <v>55.284799999999997</v>
      </c>
      <c r="Q2495" s="26">
        <v>-4.4648000000000003</v>
      </c>
      <c r="R2495" s="28">
        <f t="shared" si="115"/>
        <v>258</v>
      </c>
      <c r="S2495" t="str">
        <f t="shared" si="116"/>
        <v>1</v>
      </c>
      <c r="T2495" t="str">
        <f t="shared" si="117"/>
        <v>1</v>
      </c>
    </row>
    <row r="2496" spans="1:20" hidden="1" x14ac:dyDescent="0.3">
      <c r="A2496" s="23" t="s">
        <v>1194</v>
      </c>
      <c r="B2496" s="23" t="s">
        <v>1195</v>
      </c>
      <c r="C2496" s="23" t="s">
        <v>72</v>
      </c>
      <c r="D2496" s="23">
        <v>723.24</v>
      </c>
      <c r="E2496" s="23">
        <v>679</v>
      </c>
      <c r="F2496" s="23" t="s">
        <v>20</v>
      </c>
      <c r="G2496" s="23">
        <v>54</v>
      </c>
      <c r="H2496" s="23">
        <v>24</v>
      </c>
      <c r="I2496" s="24">
        <v>45619</v>
      </c>
      <c r="J2496" s="23" t="s">
        <v>218</v>
      </c>
      <c r="K2496" s="23" t="s">
        <v>1189</v>
      </c>
      <c r="L2496" s="23">
        <v>10</v>
      </c>
      <c r="M2496" s="23" t="s">
        <v>23</v>
      </c>
      <c r="N2496" s="24">
        <v>45347</v>
      </c>
      <c r="O2496" s="23" t="s">
        <v>44</v>
      </c>
      <c r="P2496" s="23">
        <v>43.970399999999998</v>
      </c>
      <c r="Q2496" s="23">
        <v>16.545100000000001</v>
      </c>
      <c r="R2496" s="25">
        <f t="shared" si="115"/>
        <v>272</v>
      </c>
      <c r="S2496" t="str">
        <f t="shared" si="116"/>
        <v>0</v>
      </c>
      <c r="T2496" t="str">
        <f t="shared" si="117"/>
        <v>0</v>
      </c>
    </row>
    <row r="2497" spans="1:20" hidden="1" x14ac:dyDescent="0.3">
      <c r="A2497" s="26" t="s">
        <v>1954</v>
      </c>
      <c r="B2497" s="26" t="s">
        <v>1955</v>
      </c>
      <c r="C2497" s="26" t="s">
        <v>42</v>
      </c>
      <c r="D2497" s="26">
        <v>706.93</v>
      </c>
      <c r="E2497" s="26">
        <v>543</v>
      </c>
      <c r="F2497" s="26" t="s">
        <v>20</v>
      </c>
      <c r="G2497" s="26">
        <v>87</v>
      </c>
      <c r="H2497" s="26">
        <v>24</v>
      </c>
      <c r="I2497" s="27">
        <v>45074</v>
      </c>
      <c r="J2497" s="26" t="s">
        <v>480</v>
      </c>
      <c r="K2497" s="26" t="s">
        <v>1953</v>
      </c>
      <c r="L2497" s="26">
        <v>28</v>
      </c>
      <c r="M2497" s="26" t="s">
        <v>23</v>
      </c>
      <c r="N2497" s="27">
        <v>45041</v>
      </c>
      <c r="O2497" s="26" t="s">
        <v>90</v>
      </c>
      <c r="P2497" s="26">
        <v>48.189399999999999</v>
      </c>
      <c r="Q2497" s="26">
        <v>13.446899999999999</v>
      </c>
      <c r="R2497" s="28">
        <f t="shared" si="115"/>
        <v>33</v>
      </c>
      <c r="S2497" t="str">
        <f t="shared" si="116"/>
        <v>0</v>
      </c>
      <c r="T2497" t="str">
        <f t="shared" si="117"/>
        <v>0</v>
      </c>
    </row>
    <row r="2498" spans="1:20" hidden="1" x14ac:dyDescent="0.3">
      <c r="A2498" s="23" t="s">
        <v>7659</v>
      </c>
      <c r="B2498" s="23" t="s">
        <v>7660</v>
      </c>
      <c r="C2498" s="23" t="s">
        <v>42</v>
      </c>
      <c r="D2498" s="23">
        <v>703.16</v>
      </c>
      <c r="E2498" s="23">
        <v>732</v>
      </c>
      <c r="F2498" s="23" t="s">
        <v>47</v>
      </c>
      <c r="G2498" s="23">
        <v>34</v>
      </c>
      <c r="H2498" s="23">
        <v>15</v>
      </c>
      <c r="I2498" s="24">
        <v>45783</v>
      </c>
      <c r="J2498" s="23" t="s">
        <v>385</v>
      </c>
      <c r="K2498" s="23" t="s">
        <v>7658</v>
      </c>
      <c r="L2498" s="23">
        <v>30</v>
      </c>
      <c r="M2498" s="23" t="s">
        <v>23</v>
      </c>
      <c r="N2498" s="24">
        <v>45470</v>
      </c>
      <c r="O2498" s="23" t="s">
        <v>44</v>
      </c>
      <c r="P2498" s="23">
        <v>41.415900000000001</v>
      </c>
      <c r="Q2498" s="23">
        <v>14.243600000000001</v>
      </c>
      <c r="R2498" s="25">
        <f t="shared" si="115"/>
        <v>313</v>
      </c>
      <c r="S2498" t="str">
        <f t="shared" si="116"/>
        <v>0</v>
      </c>
      <c r="T2498" t="str">
        <f t="shared" si="117"/>
        <v>0</v>
      </c>
    </row>
    <row r="2499" spans="1:20" hidden="1" x14ac:dyDescent="0.3">
      <c r="A2499" s="26" t="s">
        <v>3390</v>
      </c>
      <c r="B2499" s="26" t="s">
        <v>3391</v>
      </c>
      <c r="C2499" s="26" t="s">
        <v>42</v>
      </c>
      <c r="D2499" s="26">
        <v>916.6</v>
      </c>
      <c r="E2499" s="26">
        <v>717</v>
      </c>
      <c r="F2499" s="26" t="s">
        <v>47</v>
      </c>
      <c r="G2499" s="26">
        <v>49</v>
      </c>
      <c r="H2499" s="26">
        <v>4</v>
      </c>
      <c r="I2499" s="27">
        <v>46003</v>
      </c>
      <c r="J2499" s="26" t="s">
        <v>179</v>
      </c>
      <c r="K2499" s="26" t="s">
        <v>3381</v>
      </c>
      <c r="L2499" s="26">
        <v>38</v>
      </c>
      <c r="M2499" s="26" t="s">
        <v>23</v>
      </c>
      <c r="N2499" s="27">
        <v>45695</v>
      </c>
      <c r="O2499" s="26" t="s">
        <v>90</v>
      </c>
      <c r="P2499" s="26">
        <v>48.167499999999997</v>
      </c>
      <c r="Q2499" s="26">
        <v>13.802199999999999</v>
      </c>
      <c r="R2499" s="28">
        <f t="shared" ref="R2499:R2562" si="118">I2499-N2499</f>
        <v>308</v>
      </c>
      <c r="S2499" t="str">
        <f t="shared" ref="S2499:S2562" si="119">IF(E2499&lt;G2499,"1","0")</f>
        <v>0</v>
      </c>
      <c r="T2499" t="str">
        <f t="shared" si="117"/>
        <v>0</v>
      </c>
    </row>
    <row r="2500" spans="1:20" hidden="1" x14ac:dyDescent="0.3">
      <c r="A2500" s="23" t="s">
        <v>8998</v>
      </c>
      <c r="B2500" s="23" t="s">
        <v>8999</v>
      </c>
      <c r="C2500" s="23" t="s">
        <v>42</v>
      </c>
      <c r="D2500" s="23">
        <v>355.45</v>
      </c>
      <c r="E2500" s="23">
        <v>932</v>
      </c>
      <c r="F2500" s="23" t="s">
        <v>47</v>
      </c>
      <c r="G2500" s="23">
        <v>27</v>
      </c>
      <c r="H2500" s="23">
        <v>20</v>
      </c>
      <c r="I2500" s="24">
        <v>45797</v>
      </c>
      <c r="J2500" s="23" t="s">
        <v>179</v>
      </c>
      <c r="K2500" s="23" t="s">
        <v>8997</v>
      </c>
      <c r="L2500" s="23">
        <v>5</v>
      </c>
      <c r="M2500" s="23" t="s">
        <v>23</v>
      </c>
      <c r="N2500" s="24">
        <v>45525</v>
      </c>
      <c r="O2500" s="23" t="s">
        <v>44</v>
      </c>
      <c r="P2500" s="23">
        <v>43.161900000000003</v>
      </c>
      <c r="Q2500" s="23">
        <v>7.7493999999999996</v>
      </c>
      <c r="R2500" s="25">
        <f t="shared" si="118"/>
        <v>272</v>
      </c>
      <c r="S2500" t="str">
        <f t="shared" si="119"/>
        <v>0</v>
      </c>
      <c r="T2500" t="str">
        <f t="shared" si="117"/>
        <v>0</v>
      </c>
    </row>
    <row r="2501" spans="1:20" hidden="1" x14ac:dyDescent="0.3">
      <c r="A2501" s="26" t="s">
        <v>1496</v>
      </c>
      <c r="B2501" s="26" t="s">
        <v>1497</v>
      </c>
      <c r="C2501" s="26" t="s">
        <v>19</v>
      </c>
      <c r="D2501" s="26">
        <v>565.52</v>
      </c>
      <c r="E2501" s="26">
        <v>853</v>
      </c>
      <c r="F2501" s="26" t="s">
        <v>47</v>
      </c>
      <c r="G2501" s="26">
        <v>21</v>
      </c>
      <c r="H2501" s="26">
        <v>21</v>
      </c>
      <c r="I2501" s="27">
        <v>45686</v>
      </c>
      <c r="J2501" s="26" t="s">
        <v>80</v>
      </c>
      <c r="K2501" s="26" t="s">
        <v>1491</v>
      </c>
      <c r="L2501" s="26">
        <v>27</v>
      </c>
      <c r="M2501" s="26" t="s">
        <v>38</v>
      </c>
      <c r="N2501" s="27">
        <v>45599</v>
      </c>
      <c r="O2501" s="26" t="s">
        <v>112</v>
      </c>
      <c r="P2501" s="26">
        <v>58.275500000000001</v>
      </c>
      <c r="Q2501" s="26">
        <v>-0.2923</v>
      </c>
      <c r="R2501" s="28">
        <f t="shared" si="118"/>
        <v>87</v>
      </c>
      <c r="S2501" t="str">
        <f t="shared" si="119"/>
        <v>0</v>
      </c>
      <c r="T2501" t="str">
        <f t="shared" si="117"/>
        <v>0</v>
      </c>
    </row>
    <row r="2502" spans="1:20" hidden="1" x14ac:dyDescent="0.3">
      <c r="A2502" s="23" t="s">
        <v>1411</v>
      </c>
      <c r="B2502" s="23" t="s">
        <v>1412</v>
      </c>
      <c r="C2502" s="23" t="s">
        <v>55</v>
      </c>
      <c r="D2502" s="23">
        <v>623.29999999999995</v>
      </c>
      <c r="E2502" s="23">
        <v>609</v>
      </c>
      <c r="F2502" s="23" t="s">
        <v>20</v>
      </c>
      <c r="G2502" s="23">
        <v>33</v>
      </c>
      <c r="H2502" s="23">
        <v>25</v>
      </c>
      <c r="I2502" s="24">
        <v>45839</v>
      </c>
      <c r="J2502" s="23" t="s">
        <v>328</v>
      </c>
      <c r="K2502" s="23" t="s">
        <v>1410</v>
      </c>
      <c r="L2502" s="23">
        <v>21</v>
      </c>
      <c r="M2502" s="23" t="s">
        <v>23</v>
      </c>
      <c r="N2502" s="24">
        <v>45675</v>
      </c>
      <c r="O2502" s="23" t="s">
        <v>112</v>
      </c>
      <c r="P2502" s="23">
        <v>53.190600000000003</v>
      </c>
      <c r="Q2502" s="23">
        <v>-2.5718999999999999</v>
      </c>
      <c r="R2502" s="25">
        <f t="shared" si="118"/>
        <v>164</v>
      </c>
      <c r="S2502" t="str">
        <f t="shared" si="119"/>
        <v>0</v>
      </c>
      <c r="T2502" t="str">
        <f t="shared" si="117"/>
        <v>0</v>
      </c>
    </row>
    <row r="2503" spans="1:20" x14ac:dyDescent="0.3">
      <c r="A2503" s="26" t="s">
        <v>2180</v>
      </c>
      <c r="B2503" s="26" t="s">
        <v>2181</v>
      </c>
      <c r="C2503" s="26" t="s">
        <v>36</v>
      </c>
      <c r="D2503" s="26">
        <v>979.69</v>
      </c>
      <c r="E2503" s="26">
        <v>90</v>
      </c>
      <c r="F2503" s="26" t="s">
        <v>27</v>
      </c>
      <c r="G2503" s="26">
        <v>88</v>
      </c>
      <c r="H2503" s="26">
        <v>3</v>
      </c>
      <c r="I2503" s="27">
        <v>45235</v>
      </c>
      <c r="J2503" s="26" t="s">
        <v>80</v>
      </c>
      <c r="K2503" s="26" t="s">
        <v>2175</v>
      </c>
      <c r="L2503" s="26">
        <v>40</v>
      </c>
      <c r="M2503" s="26" t="s">
        <v>23</v>
      </c>
      <c r="N2503" s="27">
        <v>45220</v>
      </c>
      <c r="O2503" s="26" t="s">
        <v>29</v>
      </c>
      <c r="P2503" s="26">
        <v>36.369100000000003</v>
      </c>
      <c r="Q2503" s="26">
        <v>-8.7805</v>
      </c>
      <c r="R2503" s="28">
        <f t="shared" si="118"/>
        <v>15</v>
      </c>
      <c r="S2503" t="str">
        <f t="shared" si="119"/>
        <v>0</v>
      </c>
      <c r="T2503" t="str">
        <f t="shared" si="117"/>
        <v>0</v>
      </c>
    </row>
    <row r="2504" spans="1:20" hidden="1" x14ac:dyDescent="0.3">
      <c r="A2504" s="23" t="s">
        <v>9262</v>
      </c>
      <c r="B2504" s="23" t="s">
        <v>9263</v>
      </c>
      <c r="C2504" s="23" t="s">
        <v>55</v>
      </c>
      <c r="D2504" s="23">
        <v>319.22000000000003</v>
      </c>
      <c r="E2504" s="23">
        <v>475</v>
      </c>
      <c r="F2504" s="23" t="s">
        <v>20</v>
      </c>
      <c r="G2504" s="23">
        <v>52</v>
      </c>
      <c r="H2504" s="23">
        <v>20</v>
      </c>
      <c r="I2504" s="24">
        <v>45376</v>
      </c>
      <c r="J2504" s="23" t="s">
        <v>134</v>
      </c>
      <c r="K2504" s="23" t="s">
        <v>9253</v>
      </c>
      <c r="L2504" s="23">
        <v>41</v>
      </c>
      <c r="M2504" s="23" t="s">
        <v>23</v>
      </c>
      <c r="N2504" s="24">
        <v>45121</v>
      </c>
      <c r="O2504" s="23" t="s">
        <v>24</v>
      </c>
      <c r="P2504" s="23">
        <v>49.206099999999999</v>
      </c>
      <c r="Q2504" s="23">
        <v>12.176299999999999</v>
      </c>
      <c r="R2504" s="25">
        <f t="shared" si="118"/>
        <v>255</v>
      </c>
      <c r="S2504" t="str">
        <f t="shared" si="119"/>
        <v>0</v>
      </c>
      <c r="T2504" t="str">
        <f t="shared" si="117"/>
        <v>0</v>
      </c>
    </row>
    <row r="2505" spans="1:20" hidden="1" x14ac:dyDescent="0.3">
      <c r="A2505" s="26" t="s">
        <v>2473</v>
      </c>
      <c r="B2505" s="26" t="s">
        <v>2474</v>
      </c>
      <c r="C2505" s="26" t="s">
        <v>36</v>
      </c>
      <c r="D2505" s="26">
        <v>956.77</v>
      </c>
      <c r="E2505" s="26">
        <v>888</v>
      </c>
      <c r="F2505" s="26" t="s">
        <v>47</v>
      </c>
      <c r="G2505" s="26">
        <v>41</v>
      </c>
      <c r="H2505" s="26">
        <v>26</v>
      </c>
      <c r="I2505" s="27">
        <v>45036</v>
      </c>
      <c r="J2505" s="26" t="s">
        <v>459</v>
      </c>
      <c r="K2505" s="26" t="s">
        <v>2470</v>
      </c>
      <c r="L2505" s="26">
        <v>49</v>
      </c>
      <c r="M2505" s="26" t="s">
        <v>23</v>
      </c>
      <c r="N2505" s="27">
        <v>45013</v>
      </c>
      <c r="O2505" s="26" t="s">
        <v>112</v>
      </c>
      <c r="P2505" s="26">
        <v>57.398899999999998</v>
      </c>
      <c r="Q2505" s="26">
        <v>-2.6080999999999999</v>
      </c>
      <c r="R2505" s="28">
        <f t="shared" si="118"/>
        <v>23</v>
      </c>
      <c r="S2505" t="str">
        <f t="shared" si="119"/>
        <v>0</v>
      </c>
      <c r="T2505" t="str">
        <f t="shared" si="117"/>
        <v>0</v>
      </c>
    </row>
    <row r="2506" spans="1:20" hidden="1" x14ac:dyDescent="0.3">
      <c r="A2506" s="23" t="s">
        <v>6412</v>
      </c>
      <c r="B2506" s="23" t="s">
        <v>6413</v>
      </c>
      <c r="C2506" s="23" t="s">
        <v>65</v>
      </c>
      <c r="D2506" s="23">
        <v>157.25</v>
      </c>
      <c r="E2506" s="23">
        <v>725</v>
      </c>
      <c r="F2506" s="23" t="s">
        <v>47</v>
      </c>
      <c r="G2506" s="23">
        <v>90</v>
      </c>
      <c r="H2506" s="23">
        <v>21</v>
      </c>
      <c r="I2506" s="24">
        <v>45631</v>
      </c>
      <c r="J2506" s="23" t="s">
        <v>400</v>
      </c>
      <c r="K2506" s="23" t="s">
        <v>6409</v>
      </c>
      <c r="L2506" s="23">
        <v>24</v>
      </c>
      <c r="M2506" s="23" t="s">
        <v>23</v>
      </c>
      <c r="N2506" s="24">
        <v>45500</v>
      </c>
      <c r="O2506" s="23" t="s">
        <v>90</v>
      </c>
      <c r="P2506" s="23">
        <v>47.783499999999997</v>
      </c>
      <c r="Q2506" s="23">
        <v>12.597799999999999</v>
      </c>
      <c r="R2506" s="25">
        <f t="shared" si="118"/>
        <v>131</v>
      </c>
      <c r="S2506" t="str">
        <f t="shared" si="119"/>
        <v>0</v>
      </c>
      <c r="T2506" t="str">
        <f t="shared" si="117"/>
        <v>0</v>
      </c>
    </row>
    <row r="2507" spans="1:20" x14ac:dyDescent="0.3">
      <c r="A2507" s="26" t="s">
        <v>7985</v>
      </c>
      <c r="B2507" s="26" t="s">
        <v>7986</v>
      </c>
      <c r="C2507" s="26" t="s">
        <v>72</v>
      </c>
      <c r="D2507" s="26">
        <v>766.36</v>
      </c>
      <c r="E2507" s="26">
        <v>187</v>
      </c>
      <c r="F2507" s="26" t="s">
        <v>27</v>
      </c>
      <c r="G2507" s="26">
        <v>56</v>
      </c>
      <c r="H2507" s="26">
        <v>7</v>
      </c>
      <c r="I2507" s="27">
        <v>45238</v>
      </c>
      <c r="J2507" s="26" t="s">
        <v>58</v>
      </c>
      <c r="K2507" s="26" t="s">
        <v>7984</v>
      </c>
      <c r="L2507" s="26">
        <v>30</v>
      </c>
      <c r="M2507" s="26" t="s">
        <v>23</v>
      </c>
      <c r="N2507" s="27">
        <v>45065</v>
      </c>
      <c r="O2507" s="26" t="s">
        <v>112</v>
      </c>
      <c r="P2507" s="26">
        <v>51.322099999999999</v>
      </c>
      <c r="Q2507" s="26">
        <v>-7.0164999999999997</v>
      </c>
      <c r="R2507" s="28">
        <f t="shared" si="118"/>
        <v>173</v>
      </c>
      <c r="S2507" t="str">
        <f t="shared" si="119"/>
        <v>0</v>
      </c>
      <c r="T2507" t="str">
        <f t="shared" si="117"/>
        <v>0</v>
      </c>
    </row>
    <row r="2508" spans="1:20" hidden="1" x14ac:dyDescent="0.3">
      <c r="A2508" s="23" t="s">
        <v>3813</v>
      </c>
      <c r="B2508" s="23" t="s">
        <v>3814</v>
      </c>
      <c r="C2508" s="23" t="s">
        <v>42</v>
      </c>
      <c r="D2508" s="23">
        <v>636.55999999999995</v>
      </c>
      <c r="E2508" s="23">
        <v>568</v>
      </c>
      <c r="F2508" s="23" t="s">
        <v>20</v>
      </c>
      <c r="G2508" s="23">
        <v>54</v>
      </c>
      <c r="H2508" s="23">
        <v>21</v>
      </c>
      <c r="I2508" s="24">
        <v>46032</v>
      </c>
      <c r="J2508" s="23" t="s">
        <v>480</v>
      </c>
      <c r="K2508" s="23" t="s">
        <v>3810</v>
      </c>
      <c r="L2508" s="23">
        <v>15</v>
      </c>
      <c r="M2508" s="23" t="s">
        <v>23</v>
      </c>
      <c r="N2508" s="24">
        <v>45718</v>
      </c>
      <c r="O2508" s="23" t="s">
        <v>29</v>
      </c>
      <c r="P2508" s="23">
        <v>41.933300000000003</v>
      </c>
      <c r="Q2508" s="23">
        <v>2.3864999999999998</v>
      </c>
      <c r="R2508" s="25">
        <f t="shared" si="118"/>
        <v>314</v>
      </c>
      <c r="S2508" t="str">
        <f t="shared" si="119"/>
        <v>0</v>
      </c>
      <c r="T2508" t="str">
        <f t="shared" si="117"/>
        <v>0</v>
      </c>
    </row>
    <row r="2509" spans="1:20" hidden="1" x14ac:dyDescent="0.3">
      <c r="A2509" s="26" t="s">
        <v>5272</v>
      </c>
      <c r="B2509" s="26" t="s">
        <v>5273</v>
      </c>
      <c r="C2509" s="26" t="s">
        <v>65</v>
      </c>
      <c r="D2509" s="26">
        <v>818.73</v>
      </c>
      <c r="E2509" s="26">
        <v>618</v>
      </c>
      <c r="F2509" s="26" t="s">
        <v>20</v>
      </c>
      <c r="G2509" s="26">
        <v>44</v>
      </c>
      <c r="H2509" s="26">
        <v>25</v>
      </c>
      <c r="I2509" s="27">
        <v>45884</v>
      </c>
      <c r="J2509" s="26" t="s">
        <v>118</v>
      </c>
      <c r="K2509" s="26" t="s">
        <v>5265</v>
      </c>
      <c r="L2509" s="26">
        <v>24</v>
      </c>
      <c r="M2509" s="26" t="s">
        <v>23</v>
      </c>
      <c r="N2509" s="27">
        <v>45550</v>
      </c>
      <c r="O2509" s="26" t="s">
        <v>49</v>
      </c>
      <c r="P2509" s="26">
        <v>51.658000000000001</v>
      </c>
      <c r="Q2509" s="26">
        <v>20.694500000000001</v>
      </c>
      <c r="R2509" s="28">
        <f t="shared" si="118"/>
        <v>334</v>
      </c>
      <c r="S2509" t="str">
        <f t="shared" si="119"/>
        <v>0</v>
      </c>
      <c r="T2509" t="str">
        <f t="shared" si="117"/>
        <v>0</v>
      </c>
    </row>
    <row r="2510" spans="1:20" hidden="1" x14ac:dyDescent="0.3">
      <c r="A2510" s="23" t="s">
        <v>541</v>
      </c>
      <c r="B2510" s="23" t="s">
        <v>542</v>
      </c>
      <c r="C2510" s="23" t="s">
        <v>65</v>
      </c>
      <c r="D2510" s="23">
        <v>38.4</v>
      </c>
      <c r="E2510" s="23">
        <v>953</v>
      </c>
      <c r="F2510" s="23" t="s">
        <v>47</v>
      </c>
      <c r="G2510" s="23">
        <v>86</v>
      </c>
      <c r="H2510" s="23">
        <v>22</v>
      </c>
      <c r="I2510" s="24">
        <v>45477</v>
      </c>
      <c r="J2510" s="23" t="s">
        <v>73</v>
      </c>
      <c r="K2510" s="23" t="s">
        <v>536</v>
      </c>
      <c r="L2510" s="23">
        <v>5</v>
      </c>
      <c r="M2510" s="23" t="s">
        <v>23</v>
      </c>
      <c r="N2510" s="24">
        <v>45293</v>
      </c>
      <c r="O2510" s="23" t="s">
        <v>90</v>
      </c>
      <c r="P2510" s="23">
        <v>48.7776</v>
      </c>
      <c r="Q2510" s="23">
        <v>10.193899999999999</v>
      </c>
      <c r="R2510" s="25">
        <f t="shared" si="118"/>
        <v>184</v>
      </c>
      <c r="S2510" t="str">
        <f t="shared" si="119"/>
        <v>0</v>
      </c>
      <c r="T2510" t="str">
        <f t="shared" si="117"/>
        <v>0</v>
      </c>
    </row>
    <row r="2511" spans="1:20" x14ac:dyDescent="0.3">
      <c r="A2511" s="26" t="s">
        <v>9066</v>
      </c>
      <c r="B2511" s="26" t="s">
        <v>9067</v>
      </c>
      <c r="C2511" s="26" t="s">
        <v>72</v>
      </c>
      <c r="D2511" s="26">
        <v>87.35</v>
      </c>
      <c r="E2511" s="26">
        <v>194</v>
      </c>
      <c r="F2511" s="26" t="s">
        <v>27</v>
      </c>
      <c r="G2511" s="26">
        <v>18</v>
      </c>
      <c r="H2511" s="26">
        <v>3</v>
      </c>
      <c r="I2511" s="27">
        <v>45124</v>
      </c>
      <c r="J2511" s="26" t="s">
        <v>66</v>
      </c>
      <c r="K2511" s="26" t="s">
        <v>9063</v>
      </c>
      <c r="L2511" s="26">
        <v>48</v>
      </c>
      <c r="M2511" s="26" t="s">
        <v>23</v>
      </c>
      <c r="N2511" s="27">
        <v>45080</v>
      </c>
      <c r="O2511" s="26" t="s">
        <v>29</v>
      </c>
      <c r="P2511" s="26">
        <v>42.009799999999998</v>
      </c>
      <c r="Q2511" s="26">
        <v>-1.5281</v>
      </c>
      <c r="R2511" s="28">
        <f t="shared" si="118"/>
        <v>44</v>
      </c>
      <c r="S2511" t="str">
        <f t="shared" si="119"/>
        <v>0</v>
      </c>
      <c r="T2511" t="str">
        <f t="shared" si="117"/>
        <v>0</v>
      </c>
    </row>
    <row r="2512" spans="1:20" hidden="1" x14ac:dyDescent="0.3">
      <c r="A2512" s="23" t="s">
        <v>9971</v>
      </c>
      <c r="B2512" s="23" t="s">
        <v>9972</v>
      </c>
      <c r="C2512" s="23" t="s">
        <v>36</v>
      </c>
      <c r="D2512" s="23">
        <v>79</v>
      </c>
      <c r="E2512" s="23">
        <v>533</v>
      </c>
      <c r="F2512" s="23" t="s">
        <v>20</v>
      </c>
      <c r="G2512" s="23">
        <v>19</v>
      </c>
      <c r="H2512" s="23">
        <v>22</v>
      </c>
      <c r="I2512" s="24">
        <v>45731</v>
      </c>
      <c r="J2512" s="23" t="s">
        <v>158</v>
      </c>
      <c r="K2512" s="23" t="s">
        <v>9966</v>
      </c>
      <c r="L2512" s="23">
        <v>17</v>
      </c>
      <c r="M2512" s="23" t="s">
        <v>23</v>
      </c>
      <c r="N2512" s="24">
        <v>45723</v>
      </c>
      <c r="O2512" s="23" t="s">
        <v>84</v>
      </c>
      <c r="P2512" s="23">
        <v>52.4163</v>
      </c>
      <c r="Q2512" s="23">
        <v>4.4409000000000001</v>
      </c>
      <c r="R2512" s="25">
        <f t="shared" si="118"/>
        <v>8</v>
      </c>
      <c r="S2512" t="str">
        <f t="shared" si="119"/>
        <v>0</v>
      </c>
      <c r="T2512" t="str">
        <f t="shared" si="117"/>
        <v>0</v>
      </c>
    </row>
    <row r="2513" spans="1:20" hidden="1" x14ac:dyDescent="0.3">
      <c r="A2513" s="26" t="s">
        <v>8806</v>
      </c>
      <c r="B2513" s="26" t="s">
        <v>8807</v>
      </c>
      <c r="C2513" s="26" t="s">
        <v>19</v>
      </c>
      <c r="D2513" s="26">
        <v>597.03</v>
      </c>
      <c r="E2513" s="26">
        <v>697</v>
      </c>
      <c r="F2513" s="26" t="s">
        <v>20</v>
      </c>
      <c r="G2513" s="26">
        <v>74</v>
      </c>
      <c r="H2513" s="26">
        <v>22</v>
      </c>
      <c r="I2513" s="27">
        <v>45952</v>
      </c>
      <c r="J2513" s="26" t="s">
        <v>148</v>
      </c>
      <c r="K2513" s="26" t="s">
        <v>8801</v>
      </c>
      <c r="L2513" s="26">
        <v>40</v>
      </c>
      <c r="M2513" s="26" t="s">
        <v>23</v>
      </c>
      <c r="N2513" s="27">
        <v>45655</v>
      </c>
      <c r="O2513" s="26" t="s">
        <v>84</v>
      </c>
      <c r="P2513" s="26">
        <v>52.646500000000003</v>
      </c>
      <c r="Q2513" s="26">
        <v>6.3997000000000002</v>
      </c>
      <c r="R2513" s="28">
        <f t="shared" si="118"/>
        <v>297</v>
      </c>
      <c r="S2513" t="str">
        <f t="shared" si="119"/>
        <v>0</v>
      </c>
      <c r="T2513" t="str">
        <f t="shared" si="117"/>
        <v>0</v>
      </c>
    </row>
    <row r="2514" spans="1:20" hidden="1" x14ac:dyDescent="0.3">
      <c r="A2514" s="23" t="s">
        <v>1705</v>
      </c>
      <c r="B2514" s="23" t="s">
        <v>1706</v>
      </c>
      <c r="C2514" s="23" t="s">
        <v>42</v>
      </c>
      <c r="D2514" s="23">
        <v>606.91</v>
      </c>
      <c r="E2514" s="23">
        <v>879</v>
      </c>
      <c r="F2514" s="23" t="s">
        <v>47</v>
      </c>
      <c r="G2514" s="23">
        <v>68</v>
      </c>
      <c r="H2514" s="23">
        <v>15</v>
      </c>
      <c r="I2514" s="24">
        <v>45363</v>
      </c>
      <c r="J2514" s="23" t="s">
        <v>151</v>
      </c>
      <c r="K2514" s="23" t="s">
        <v>1696</v>
      </c>
      <c r="L2514" s="23">
        <v>48</v>
      </c>
      <c r="M2514" s="23" t="s">
        <v>23</v>
      </c>
      <c r="N2514" s="24">
        <v>45061</v>
      </c>
      <c r="O2514" s="23" t="s">
        <v>138</v>
      </c>
      <c r="P2514" s="23">
        <v>42.405999999999999</v>
      </c>
      <c r="Q2514" s="23">
        <v>2.6894</v>
      </c>
      <c r="R2514" s="25">
        <f t="shared" si="118"/>
        <v>302</v>
      </c>
      <c r="S2514" t="str">
        <f t="shared" si="119"/>
        <v>0</v>
      </c>
      <c r="T2514" t="str">
        <f t="shared" si="117"/>
        <v>0</v>
      </c>
    </row>
    <row r="2515" spans="1:20" x14ac:dyDescent="0.3">
      <c r="A2515" s="26" t="s">
        <v>8206</v>
      </c>
      <c r="B2515" s="26" t="s">
        <v>8207</v>
      </c>
      <c r="C2515" s="26" t="s">
        <v>32</v>
      </c>
      <c r="D2515" s="26">
        <v>907.04</v>
      </c>
      <c r="E2515" s="26">
        <v>84</v>
      </c>
      <c r="F2515" s="26" t="s">
        <v>27</v>
      </c>
      <c r="G2515" s="26">
        <v>66</v>
      </c>
      <c r="H2515" s="26">
        <v>28</v>
      </c>
      <c r="I2515" s="27">
        <v>45767</v>
      </c>
      <c r="J2515" s="26" t="s">
        <v>123</v>
      </c>
      <c r="K2515" s="26" t="s">
        <v>8205</v>
      </c>
      <c r="L2515" s="26">
        <v>42</v>
      </c>
      <c r="M2515" s="26" t="s">
        <v>23</v>
      </c>
      <c r="N2515" s="27">
        <v>45519</v>
      </c>
      <c r="O2515" s="26" t="s">
        <v>44</v>
      </c>
      <c r="P2515" s="26">
        <v>37.6633</v>
      </c>
      <c r="Q2515" s="26">
        <v>16.983599999999999</v>
      </c>
      <c r="R2515" s="28">
        <f t="shared" si="118"/>
        <v>248</v>
      </c>
      <c r="S2515" t="str">
        <f t="shared" si="119"/>
        <v>0</v>
      </c>
      <c r="T2515" t="str">
        <f t="shared" si="117"/>
        <v>0</v>
      </c>
    </row>
    <row r="2516" spans="1:20" hidden="1" x14ac:dyDescent="0.3">
      <c r="A2516" s="23" t="s">
        <v>8537</v>
      </c>
      <c r="B2516" s="23" t="s">
        <v>8538</v>
      </c>
      <c r="C2516" s="23" t="s">
        <v>72</v>
      </c>
      <c r="D2516" s="23">
        <v>472.93</v>
      </c>
      <c r="E2516" s="23">
        <v>591</v>
      </c>
      <c r="F2516" s="23" t="s">
        <v>20</v>
      </c>
      <c r="G2516" s="23">
        <v>98</v>
      </c>
      <c r="H2516" s="23">
        <v>10</v>
      </c>
      <c r="I2516" s="24">
        <v>45466</v>
      </c>
      <c r="J2516" s="23" t="s">
        <v>556</v>
      </c>
      <c r="K2516" s="23" t="s">
        <v>8534</v>
      </c>
      <c r="L2516" s="23">
        <v>17</v>
      </c>
      <c r="M2516" s="23" t="s">
        <v>23</v>
      </c>
      <c r="N2516" s="24">
        <v>45194</v>
      </c>
      <c r="O2516" s="23" t="s">
        <v>24</v>
      </c>
      <c r="P2516" s="23">
        <v>51.158000000000001</v>
      </c>
      <c r="Q2516" s="23">
        <v>13.2525</v>
      </c>
      <c r="R2516" s="25">
        <f t="shared" si="118"/>
        <v>272</v>
      </c>
      <c r="S2516" t="str">
        <f t="shared" si="119"/>
        <v>0</v>
      </c>
      <c r="T2516" t="str">
        <f t="shared" si="117"/>
        <v>0</v>
      </c>
    </row>
    <row r="2517" spans="1:20" hidden="1" x14ac:dyDescent="0.3">
      <c r="A2517" s="26" t="s">
        <v>7334</v>
      </c>
      <c r="B2517" s="26" t="s">
        <v>7335</v>
      </c>
      <c r="C2517" s="26" t="s">
        <v>72</v>
      </c>
      <c r="D2517" s="26">
        <v>77.37</v>
      </c>
      <c r="E2517" s="26">
        <v>840</v>
      </c>
      <c r="F2517" s="26" t="s">
        <v>47</v>
      </c>
      <c r="G2517" s="26">
        <v>95</v>
      </c>
      <c r="H2517" s="26">
        <v>16</v>
      </c>
      <c r="I2517" s="27">
        <v>45607</v>
      </c>
      <c r="J2517" s="26" t="s">
        <v>163</v>
      </c>
      <c r="K2517" s="26" t="s">
        <v>7329</v>
      </c>
      <c r="L2517" s="26">
        <v>18</v>
      </c>
      <c r="M2517" s="26" t="s">
        <v>38</v>
      </c>
      <c r="N2517" s="27">
        <v>45602</v>
      </c>
      <c r="O2517" s="26" t="s">
        <v>77</v>
      </c>
      <c r="P2517" s="26">
        <v>50.236199999999997</v>
      </c>
      <c r="Q2517" s="26">
        <v>2.9878</v>
      </c>
      <c r="R2517" s="28">
        <f t="shared" si="118"/>
        <v>5</v>
      </c>
      <c r="S2517" t="str">
        <f t="shared" si="119"/>
        <v>0</v>
      </c>
      <c r="T2517" t="str">
        <f t="shared" si="117"/>
        <v>0</v>
      </c>
    </row>
    <row r="2518" spans="1:20" x14ac:dyDescent="0.3">
      <c r="A2518" s="23" t="s">
        <v>8090</v>
      </c>
      <c r="B2518" s="23" t="s">
        <v>8091</v>
      </c>
      <c r="C2518" s="23" t="s">
        <v>65</v>
      </c>
      <c r="D2518" s="23">
        <v>217.43</v>
      </c>
      <c r="E2518" s="23">
        <v>76</v>
      </c>
      <c r="F2518" s="23" t="s">
        <v>27</v>
      </c>
      <c r="G2518" s="23">
        <v>19</v>
      </c>
      <c r="H2518" s="23">
        <v>17</v>
      </c>
      <c r="I2518" s="24">
        <v>45310</v>
      </c>
      <c r="J2518" s="23" t="s">
        <v>123</v>
      </c>
      <c r="K2518" s="23" t="s">
        <v>8083</v>
      </c>
      <c r="L2518" s="23">
        <v>16</v>
      </c>
      <c r="M2518" s="23" t="s">
        <v>23</v>
      </c>
      <c r="N2518" s="24">
        <v>45193</v>
      </c>
      <c r="O2518" s="23" t="s">
        <v>39</v>
      </c>
      <c r="P2518" s="23">
        <v>55.872700000000002</v>
      </c>
      <c r="Q2518" s="23">
        <v>14.787800000000001</v>
      </c>
      <c r="R2518" s="25">
        <f t="shared" si="118"/>
        <v>117</v>
      </c>
      <c r="S2518" t="str">
        <f t="shared" si="119"/>
        <v>0</v>
      </c>
      <c r="T2518" t="str">
        <f t="shared" si="117"/>
        <v>0</v>
      </c>
    </row>
    <row r="2519" spans="1:20" hidden="1" x14ac:dyDescent="0.3">
      <c r="A2519" s="26" t="s">
        <v>4479</v>
      </c>
      <c r="B2519" s="26" t="s">
        <v>4480</v>
      </c>
      <c r="C2519" s="26" t="s">
        <v>55</v>
      </c>
      <c r="D2519" s="26">
        <v>17.989999999999998</v>
      </c>
      <c r="E2519" s="26">
        <v>329</v>
      </c>
      <c r="F2519" s="26" t="s">
        <v>20</v>
      </c>
      <c r="G2519" s="26">
        <v>99</v>
      </c>
      <c r="H2519" s="26">
        <v>23</v>
      </c>
      <c r="I2519" s="27">
        <v>45306</v>
      </c>
      <c r="J2519" s="26" t="s">
        <v>148</v>
      </c>
      <c r="K2519" s="26" t="s">
        <v>4470</v>
      </c>
      <c r="L2519" s="26">
        <v>38</v>
      </c>
      <c r="M2519" s="26" t="s">
        <v>23</v>
      </c>
      <c r="N2519" s="27">
        <v>45045</v>
      </c>
      <c r="O2519" s="26" t="s">
        <v>29</v>
      </c>
      <c r="P2519" s="26">
        <v>37.905000000000001</v>
      </c>
      <c r="Q2519" s="26">
        <v>-2.2395999999999998</v>
      </c>
      <c r="R2519" s="28">
        <f t="shared" si="118"/>
        <v>261</v>
      </c>
      <c r="S2519" t="str">
        <f t="shared" si="119"/>
        <v>0</v>
      </c>
      <c r="T2519" t="str">
        <f t="shared" si="117"/>
        <v>0</v>
      </c>
    </row>
    <row r="2520" spans="1:20" hidden="1" x14ac:dyDescent="0.3">
      <c r="A2520" s="23" t="s">
        <v>1276</v>
      </c>
      <c r="B2520" s="23" t="s">
        <v>1277</v>
      </c>
      <c r="C2520" s="23" t="s">
        <v>42</v>
      </c>
      <c r="D2520" s="23">
        <v>778.95</v>
      </c>
      <c r="E2520" s="23">
        <v>382</v>
      </c>
      <c r="F2520" s="23" t="s">
        <v>20</v>
      </c>
      <c r="G2520" s="23">
        <v>28</v>
      </c>
      <c r="H2520" s="23">
        <v>19</v>
      </c>
      <c r="I2520" s="24">
        <v>45899</v>
      </c>
      <c r="J2520" s="23" t="s">
        <v>80</v>
      </c>
      <c r="K2520" s="23" t="s">
        <v>1275</v>
      </c>
      <c r="L2520" s="23">
        <v>31</v>
      </c>
      <c r="M2520" s="23" t="s">
        <v>23</v>
      </c>
      <c r="N2520" s="24">
        <v>45594</v>
      </c>
      <c r="O2520" s="23" t="s">
        <v>49</v>
      </c>
      <c r="P2520" s="23">
        <v>49.126100000000001</v>
      </c>
      <c r="Q2520" s="23">
        <v>19.305700000000002</v>
      </c>
      <c r="R2520" s="25">
        <f t="shared" si="118"/>
        <v>305</v>
      </c>
      <c r="S2520" t="str">
        <f t="shared" si="119"/>
        <v>0</v>
      </c>
      <c r="T2520" t="str">
        <f t="shared" si="117"/>
        <v>0</v>
      </c>
    </row>
    <row r="2521" spans="1:20" hidden="1" x14ac:dyDescent="0.3">
      <c r="A2521" s="26" t="s">
        <v>1816</v>
      </c>
      <c r="B2521" s="26" t="s">
        <v>1817</v>
      </c>
      <c r="C2521" s="26" t="s">
        <v>19</v>
      </c>
      <c r="D2521" s="26">
        <v>817.44</v>
      </c>
      <c r="E2521" s="26">
        <v>432</v>
      </c>
      <c r="F2521" s="26" t="s">
        <v>20</v>
      </c>
      <c r="G2521" s="26">
        <v>59</v>
      </c>
      <c r="H2521" s="26">
        <v>1</v>
      </c>
      <c r="I2521" s="27">
        <v>45440</v>
      </c>
      <c r="J2521" s="26" t="s">
        <v>80</v>
      </c>
      <c r="K2521" s="26" t="s">
        <v>1809</v>
      </c>
      <c r="L2521" s="26">
        <v>16</v>
      </c>
      <c r="M2521" s="26" t="s">
        <v>23</v>
      </c>
      <c r="N2521" s="27">
        <v>45390</v>
      </c>
      <c r="O2521" s="26" t="s">
        <v>39</v>
      </c>
      <c r="P2521" s="26">
        <v>60.706499999999998</v>
      </c>
      <c r="Q2521" s="26">
        <v>18.660299999999999</v>
      </c>
      <c r="R2521" s="28">
        <f t="shared" si="118"/>
        <v>50</v>
      </c>
      <c r="S2521" t="str">
        <f t="shared" si="119"/>
        <v>0</v>
      </c>
      <c r="T2521" t="str">
        <f t="shared" si="117"/>
        <v>0</v>
      </c>
    </row>
    <row r="2522" spans="1:20" hidden="1" x14ac:dyDescent="0.3">
      <c r="A2522" s="23" t="s">
        <v>818</v>
      </c>
      <c r="B2522" s="23" t="s">
        <v>819</v>
      </c>
      <c r="C2522" s="23" t="s">
        <v>42</v>
      </c>
      <c r="D2522" s="23">
        <v>997.96</v>
      </c>
      <c r="E2522" s="23">
        <v>376</v>
      </c>
      <c r="F2522" s="23" t="s">
        <v>20</v>
      </c>
      <c r="G2522" s="23">
        <v>77</v>
      </c>
      <c r="H2522" s="23">
        <v>1</v>
      </c>
      <c r="I2522" s="24">
        <v>45573</v>
      </c>
      <c r="J2522" s="23" t="s">
        <v>201</v>
      </c>
      <c r="K2522" s="23" t="s">
        <v>807</v>
      </c>
      <c r="L2522" s="23">
        <v>42</v>
      </c>
      <c r="M2522" s="23" t="s">
        <v>23</v>
      </c>
      <c r="N2522" s="24">
        <v>45465</v>
      </c>
      <c r="O2522" s="23" t="s">
        <v>49</v>
      </c>
      <c r="P2522" s="23">
        <v>53.073999999999998</v>
      </c>
      <c r="Q2522" s="23">
        <v>20.440899999999999</v>
      </c>
      <c r="R2522" s="25">
        <f t="shared" si="118"/>
        <v>108</v>
      </c>
      <c r="S2522" t="str">
        <f t="shared" si="119"/>
        <v>0</v>
      </c>
      <c r="T2522" t="str">
        <f t="shared" si="117"/>
        <v>0</v>
      </c>
    </row>
    <row r="2523" spans="1:20" hidden="1" x14ac:dyDescent="0.3">
      <c r="A2523" s="26" t="s">
        <v>4423</v>
      </c>
      <c r="B2523" s="26" t="s">
        <v>4424</v>
      </c>
      <c r="C2523" s="26" t="s">
        <v>32</v>
      </c>
      <c r="D2523" s="26">
        <v>418.07</v>
      </c>
      <c r="E2523" s="26">
        <v>340</v>
      </c>
      <c r="F2523" s="26" t="s">
        <v>20</v>
      </c>
      <c r="G2523" s="26">
        <v>14</v>
      </c>
      <c r="H2523" s="26">
        <v>21</v>
      </c>
      <c r="I2523" s="27">
        <v>45259</v>
      </c>
      <c r="J2523" s="26" t="s">
        <v>480</v>
      </c>
      <c r="K2523" s="26" t="s">
        <v>4422</v>
      </c>
      <c r="L2523" s="26">
        <v>40</v>
      </c>
      <c r="M2523" s="26" t="s">
        <v>23</v>
      </c>
      <c r="N2523" s="27">
        <v>45177</v>
      </c>
      <c r="O2523" s="26" t="s">
        <v>39</v>
      </c>
      <c r="P2523" s="26">
        <v>68.888099999999994</v>
      </c>
      <c r="Q2523" s="26">
        <v>12.911300000000001</v>
      </c>
      <c r="R2523" s="28">
        <f t="shared" si="118"/>
        <v>82</v>
      </c>
      <c r="S2523" t="str">
        <f t="shared" si="119"/>
        <v>0</v>
      </c>
      <c r="T2523" t="str">
        <f t="shared" si="117"/>
        <v>0</v>
      </c>
    </row>
    <row r="2524" spans="1:20" x14ac:dyDescent="0.3">
      <c r="A2524" s="23" t="s">
        <v>30</v>
      </c>
      <c r="B2524" s="23" t="s">
        <v>31</v>
      </c>
      <c r="C2524" s="23" t="s">
        <v>32</v>
      </c>
      <c r="D2524" s="23">
        <v>29.11</v>
      </c>
      <c r="E2524" s="23">
        <v>176</v>
      </c>
      <c r="F2524" s="23" t="s">
        <v>27</v>
      </c>
      <c r="G2524" s="23">
        <v>38</v>
      </c>
      <c r="H2524" s="23">
        <v>14</v>
      </c>
      <c r="I2524" s="24">
        <v>45181</v>
      </c>
      <c r="J2524" s="23" t="s">
        <v>33</v>
      </c>
      <c r="K2524" s="23" t="s">
        <v>22</v>
      </c>
      <c r="L2524" s="23">
        <v>5</v>
      </c>
      <c r="M2524" s="23" t="s">
        <v>23</v>
      </c>
      <c r="N2524" s="24">
        <v>45097</v>
      </c>
      <c r="O2524" s="23" t="s">
        <v>29</v>
      </c>
      <c r="P2524" s="23">
        <v>39.351900000000001</v>
      </c>
      <c r="Q2524" s="23">
        <v>-3.9470999999999998</v>
      </c>
      <c r="R2524" s="25">
        <f t="shared" si="118"/>
        <v>84</v>
      </c>
      <c r="S2524" t="str">
        <f t="shared" si="119"/>
        <v>0</v>
      </c>
      <c r="T2524" t="str">
        <f t="shared" si="117"/>
        <v>0</v>
      </c>
    </row>
    <row r="2525" spans="1:20" hidden="1" x14ac:dyDescent="0.3">
      <c r="A2525" s="26" t="s">
        <v>4655</v>
      </c>
      <c r="B2525" s="26" t="s">
        <v>4656</v>
      </c>
      <c r="C2525" s="26" t="s">
        <v>65</v>
      </c>
      <c r="D2525" s="26">
        <v>242.38</v>
      </c>
      <c r="E2525" s="26">
        <v>425</v>
      </c>
      <c r="F2525" s="26" t="s">
        <v>20</v>
      </c>
      <c r="G2525" s="26">
        <v>14</v>
      </c>
      <c r="H2525" s="26">
        <v>26</v>
      </c>
      <c r="I2525" s="27">
        <v>45516</v>
      </c>
      <c r="J2525" s="26" t="s">
        <v>143</v>
      </c>
      <c r="K2525" s="26" t="s">
        <v>4652</v>
      </c>
      <c r="L2525" s="26">
        <v>30</v>
      </c>
      <c r="M2525" s="26" t="s">
        <v>38</v>
      </c>
      <c r="N2525" s="27">
        <v>45445</v>
      </c>
      <c r="O2525" s="26" t="s">
        <v>77</v>
      </c>
      <c r="P2525" s="26">
        <v>50.334099999999999</v>
      </c>
      <c r="Q2525" s="26">
        <v>5.0888</v>
      </c>
      <c r="R2525" s="28">
        <f t="shared" si="118"/>
        <v>71</v>
      </c>
      <c r="S2525" t="str">
        <f t="shared" si="119"/>
        <v>0</v>
      </c>
      <c r="T2525" t="str">
        <f t="shared" si="117"/>
        <v>0</v>
      </c>
    </row>
    <row r="2526" spans="1:20" hidden="1" x14ac:dyDescent="0.3">
      <c r="A2526" s="23" t="s">
        <v>8677</v>
      </c>
      <c r="B2526" s="23" t="s">
        <v>8678</v>
      </c>
      <c r="C2526" s="23" t="s">
        <v>55</v>
      </c>
      <c r="D2526" s="23">
        <v>591.89</v>
      </c>
      <c r="E2526" s="23">
        <v>423</v>
      </c>
      <c r="F2526" s="23" t="s">
        <v>20</v>
      </c>
      <c r="G2526" s="23">
        <v>69</v>
      </c>
      <c r="H2526" s="23">
        <v>26</v>
      </c>
      <c r="I2526" s="24">
        <v>45876</v>
      </c>
      <c r="J2526" s="23" t="s">
        <v>179</v>
      </c>
      <c r="K2526" s="23" t="s">
        <v>8672</v>
      </c>
      <c r="L2526" s="23">
        <v>44</v>
      </c>
      <c r="M2526" s="23" t="s">
        <v>23</v>
      </c>
      <c r="N2526" s="24">
        <v>45560</v>
      </c>
      <c r="O2526" s="23" t="s">
        <v>39</v>
      </c>
      <c r="P2526" s="23">
        <v>62.059600000000003</v>
      </c>
      <c r="Q2526" s="23">
        <v>17.878399999999999</v>
      </c>
      <c r="R2526" s="25">
        <f t="shared" si="118"/>
        <v>316</v>
      </c>
      <c r="S2526" t="str">
        <f t="shared" si="119"/>
        <v>0</v>
      </c>
      <c r="T2526" t="str">
        <f t="shared" si="117"/>
        <v>0</v>
      </c>
    </row>
    <row r="2527" spans="1:20" hidden="1" x14ac:dyDescent="0.3">
      <c r="A2527" s="26" t="s">
        <v>1920</v>
      </c>
      <c r="B2527" s="26" t="s">
        <v>1921</v>
      </c>
      <c r="C2527" s="26" t="s">
        <v>65</v>
      </c>
      <c r="D2527" s="26">
        <v>962.32</v>
      </c>
      <c r="E2527" s="26">
        <v>966</v>
      </c>
      <c r="F2527" s="26" t="s">
        <v>47</v>
      </c>
      <c r="G2527" s="26">
        <v>74</v>
      </c>
      <c r="H2527" s="26">
        <v>2</v>
      </c>
      <c r="I2527" s="27">
        <v>45609</v>
      </c>
      <c r="J2527" s="26" t="s">
        <v>268</v>
      </c>
      <c r="K2527" s="26" t="s">
        <v>1922</v>
      </c>
      <c r="L2527" s="26">
        <v>44</v>
      </c>
      <c r="M2527" s="26" t="s">
        <v>38</v>
      </c>
      <c r="N2527" s="27">
        <v>45272</v>
      </c>
      <c r="O2527" s="26" t="s">
        <v>29</v>
      </c>
      <c r="P2527" s="26">
        <v>39.372399999999999</v>
      </c>
      <c r="Q2527" s="26">
        <v>3.1953999999999998</v>
      </c>
      <c r="R2527" s="28">
        <f t="shared" si="118"/>
        <v>337</v>
      </c>
      <c r="S2527" t="str">
        <f t="shared" si="119"/>
        <v>0</v>
      </c>
      <c r="T2527" t="str">
        <f t="shared" si="117"/>
        <v>0</v>
      </c>
    </row>
    <row r="2528" spans="1:20" x14ac:dyDescent="0.3">
      <c r="A2528" s="23" t="s">
        <v>3472</v>
      </c>
      <c r="B2528" s="23" t="s">
        <v>3473</v>
      </c>
      <c r="C2528" s="23" t="s">
        <v>19</v>
      </c>
      <c r="D2528" s="23">
        <v>112.54</v>
      </c>
      <c r="E2528" s="23">
        <v>173</v>
      </c>
      <c r="F2528" s="23" t="s">
        <v>27</v>
      </c>
      <c r="G2528" s="23">
        <v>37</v>
      </c>
      <c r="H2528" s="23">
        <v>2</v>
      </c>
      <c r="I2528" s="24">
        <v>45694</v>
      </c>
      <c r="J2528" s="23" t="s">
        <v>66</v>
      </c>
      <c r="K2528" s="23" t="s">
        <v>3474</v>
      </c>
      <c r="L2528" s="23">
        <v>25</v>
      </c>
      <c r="M2528" s="23" t="s">
        <v>23</v>
      </c>
      <c r="N2528" s="24">
        <v>45340</v>
      </c>
      <c r="O2528" s="23" t="s">
        <v>112</v>
      </c>
      <c r="P2528" s="23">
        <v>58.0625</v>
      </c>
      <c r="Q2528" s="23">
        <v>-5.1227999999999998</v>
      </c>
      <c r="R2528" s="25">
        <f t="shared" si="118"/>
        <v>354</v>
      </c>
      <c r="S2528" t="str">
        <f t="shared" si="119"/>
        <v>0</v>
      </c>
      <c r="T2528" t="str">
        <f t="shared" si="117"/>
        <v>0</v>
      </c>
    </row>
    <row r="2529" spans="1:20" hidden="1" x14ac:dyDescent="0.3">
      <c r="A2529" s="26" t="s">
        <v>5641</v>
      </c>
      <c r="B2529" s="26" t="s">
        <v>5642</v>
      </c>
      <c r="C2529" s="26" t="s">
        <v>36</v>
      </c>
      <c r="D2529" s="26">
        <v>130.36000000000001</v>
      </c>
      <c r="E2529" s="26">
        <v>405</v>
      </c>
      <c r="F2529" s="26" t="s">
        <v>20</v>
      </c>
      <c r="G2529" s="26">
        <v>92</v>
      </c>
      <c r="H2529" s="26">
        <v>28</v>
      </c>
      <c r="I2529" s="27">
        <v>45995</v>
      </c>
      <c r="J2529" s="26" t="s">
        <v>556</v>
      </c>
      <c r="K2529" s="26" t="s">
        <v>5638</v>
      </c>
      <c r="L2529" s="26">
        <v>36</v>
      </c>
      <c r="M2529" s="26" t="s">
        <v>23</v>
      </c>
      <c r="N2529" s="27">
        <v>45644</v>
      </c>
      <c r="O2529" s="26" t="s">
        <v>77</v>
      </c>
      <c r="P2529" s="26">
        <v>49.723199999999999</v>
      </c>
      <c r="Q2529" s="26">
        <v>5.7751000000000001</v>
      </c>
      <c r="R2529" s="28">
        <f t="shared" si="118"/>
        <v>351</v>
      </c>
      <c r="S2529" t="str">
        <f t="shared" si="119"/>
        <v>0</v>
      </c>
      <c r="T2529" t="str">
        <f t="shared" si="117"/>
        <v>0</v>
      </c>
    </row>
    <row r="2530" spans="1:20" x14ac:dyDescent="0.3">
      <c r="A2530" s="23" t="s">
        <v>5967</v>
      </c>
      <c r="B2530" s="23" t="s">
        <v>5968</v>
      </c>
      <c r="C2530" s="23" t="s">
        <v>32</v>
      </c>
      <c r="D2530" s="23">
        <v>704.74</v>
      </c>
      <c r="E2530" s="23">
        <v>81</v>
      </c>
      <c r="F2530" s="23" t="s">
        <v>27</v>
      </c>
      <c r="G2530" s="23">
        <v>10</v>
      </c>
      <c r="H2530" s="23">
        <v>20</v>
      </c>
      <c r="I2530" s="24">
        <v>45550</v>
      </c>
      <c r="J2530" s="23" t="s">
        <v>61</v>
      </c>
      <c r="K2530" s="23" t="s">
        <v>5964</v>
      </c>
      <c r="L2530" s="23">
        <v>29</v>
      </c>
      <c r="M2530" s="23" t="s">
        <v>23</v>
      </c>
      <c r="N2530" s="24">
        <v>45301</v>
      </c>
      <c r="O2530" s="23" t="s">
        <v>90</v>
      </c>
      <c r="P2530" s="23">
        <v>48.992600000000003</v>
      </c>
      <c r="Q2530" s="23">
        <v>11.7531</v>
      </c>
      <c r="R2530" s="25">
        <f t="shared" si="118"/>
        <v>249</v>
      </c>
      <c r="S2530" t="str">
        <f t="shared" si="119"/>
        <v>0</v>
      </c>
      <c r="T2530" t="str">
        <f t="shared" si="117"/>
        <v>0</v>
      </c>
    </row>
    <row r="2531" spans="1:20" hidden="1" x14ac:dyDescent="0.3">
      <c r="A2531" s="26" t="s">
        <v>10483</v>
      </c>
      <c r="B2531" s="26" t="s">
        <v>10484</v>
      </c>
      <c r="C2531" s="26" t="s">
        <v>55</v>
      </c>
      <c r="D2531" s="26">
        <v>670.53</v>
      </c>
      <c r="E2531" s="26">
        <v>20</v>
      </c>
      <c r="F2531" s="26" t="s">
        <v>27</v>
      </c>
      <c r="G2531" s="26">
        <v>38</v>
      </c>
      <c r="H2531" s="26">
        <v>10</v>
      </c>
      <c r="I2531" s="27">
        <v>45260</v>
      </c>
      <c r="J2531" s="26" t="s">
        <v>221</v>
      </c>
      <c r="K2531" s="26" t="s">
        <v>10474</v>
      </c>
      <c r="L2531" s="26">
        <v>16</v>
      </c>
      <c r="M2531" s="26" t="s">
        <v>23</v>
      </c>
      <c r="N2531" s="27">
        <v>45091</v>
      </c>
      <c r="O2531" s="26" t="s">
        <v>49</v>
      </c>
      <c r="P2531" s="26">
        <v>51.075200000000002</v>
      </c>
      <c r="Q2531" s="26">
        <v>23.516300000000001</v>
      </c>
      <c r="R2531" s="28">
        <f t="shared" si="118"/>
        <v>169</v>
      </c>
      <c r="S2531" t="str">
        <f t="shared" si="119"/>
        <v>1</v>
      </c>
      <c r="T2531" t="str">
        <f t="shared" si="117"/>
        <v>1</v>
      </c>
    </row>
    <row r="2532" spans="1:20" hidden="1" x14ac:dyDescent="0.3">
      <c r="A2532" s="23" t="s">
        <v>2067</v>
      </c>
      <c r="B2532" s="23" t="s">
        <v>2068</v>
      </c>
      <c r="C2532" s="23" t="s">
        <v>32</v>
      </c>
      <c r="D2532" s="23">
        <v>258</v>
      </c>
      <c r="E2532" s="23">
        <v>690</v>
      </c>
      <c r="F2532" s="23" t="s">
        <v>20</v>
      </c>
      <c r="G2532" s="23">
        <v>60</v>
      </c>
      <c r="H2532" s="23">
        <v>15</v>
      </c>
      <c r="I2532" s="24">
        <v>45500</v>
      </c>
      <c r="J2532" s="23" t="s">
        <v>429</v>
      </c>
      <c r="K2532" s="23" t="s">
        <v>2064</v>
      </c>
      <c r="L2532" s="23">
        <v>29</v>
      </c>
      <c r="M2532" s="23" t="s">
        <v>23</v>
      </c>
      <c r="N2532" s="24">
        <v>45163</v>
      </c>
      <c r="O2532" s="23" t="s">
        <v>84</v>
      </c>
      <c r="P2532" s="23">
        <v>52.72</v>
      </c>
      <c r="Q2532" s="23">
        <v>4.4530000000000003</v>
      </c>
      <c r="R2532" s="25">
        <f t="shared" si="118"/>
        <v>337</v>
      </c>
      <c r="S2532" t="str">
        <f t="shared" si="119"/>
        <v>0</v>
      </c>
      <c r="T2532" t="str">
        <f t="shared" si="117"/>
        <v>0</v>
      </c>
    </row>
    <row r="2533" spans="1:20" hidden="1" x14ac:dyDescent="0.3">
      <c r="A2533" s="26" t="s">
        <v>7135</v>
      </c>
      <c r="B2533" s="26" t="s">
        <v>7136</v>
      </c>
      <c r="C2533" s="26" t="s">
        <v>19</v>
      </c>
      <c r="D2533" s="26">
        <v>815.01</v>
      </c>
      <c r="E2533" s="26">
        <v>397</v>
      </c>
      <c r="F2533" s="26" t="s">
        <v>20</v>
      </c>
      <c r="G2533" s="26">
        <v>45</v>
      </c>
      <c r="H2533" s="26">
        <v>27</v>
      </c>
      <c r="I2533" s="27">
        <v>45684</v>
      </c>
      <c r="J2533" s="26" t="s">
        <v>221</v>
      </c>
      <c r="K2533" s="26" t="s">
        <v>7126</v>
      </c>
      <c r="L2533" s="26">
        <v>30</v>
      </c>
      <c r="M2533" s="26" t="s">
        <v>23</v>
      </c>
      <c r="N2533" s="27">
        <v>45494</v>
      </c>
      <c r="O2533" s="26" t="s">
        <v>44</v>
      </c>
      <c r="P2533" s="26">
        <v>42.701000000000001</v>
      </c>
      <c r="Q2533" s="26">
        <v>17.836300000000001</v>
      </c>
      <c r="R2533" s="28">
        <f t="shared" si="118"/>
        <v>190</v>
      </c>
      <c r="S2533" t="str">
        <f t="shared" si="119"/>
        <v>0</v>
      </c>
      <c r="T2533" t="str">
        <f t="shared" si="117"/>
        <v>0</v>
      </c>
    </row>
    <row r="2534" spans="1:20" hidden="1" x14ac:dyDescent="0.3">
      <c r="A2534" s="23" t="s">
        <v>503</v>
      </c>
      <c r="B2534" s="23" t="s">
        <v>504</v>
      </c>
      <c r="C2534" s="23" t="s">
        <v>19</v>
      </c>
      <c r="D2534" s="23">
        <v>137.49</v>
      </c>
      <c r="E2534" s="23">
        <v>329</v>
      </c>
      <c r="F2534" s="23" t="s">
        <v>20</v>
      </c>
      <c r="G2534" s="23">
        <v>41</v>
      </c>
      <c r="H2534" s="23">
        <v>28</v>
      </c>
      <c r="I2534" s="24">
        <v>45579</v>
      </c>
      <c r="J2534" s="23" t="s">
        <v>197</v>
      </c>
      <c r="K2534" s="23" t="s">
        <v>505</v>
      </c>
      <c r="L2534" s="23">
        <v>40</v>
      </c>
      <c r="M2534" s="23" t="s">
        <v>23</v>
      </c>
      <c r="N2534" s="24">
        <v>45239</v>
      </c>
      <c r="O2534" s="23" t="s">
        <v>84</v>
      </c>
      <c r="P2534" s="23">
        <v>52.991900000000001</v>
      </c>
      <c r="Q2534" s="23">
        <v>6.1931000000000003</v>
      </c>
      <c r="R2534" s="25">
        <f t="shared" si="118"/>
        <v>340</v>
      </c>
      <c r="S2534" t="str">
        <f t="shared" si="119"/>
        <v>0</v>
      </c>
      <c r="T2534" t="str">
        <f t="shared" si="117"/>
        <v>0</v>
      </c>
    </row>
    <row r="2535" spans="1:20" x14ac:dyDescent="0.3">
      <c r="A2535" s="26" t="s">
        <v>4541</v>
      </c>
      <c r="B2535" s="26" t="s">
        <v>4542</v>
      </c>
      <c r="C2535" s="26" t="s">
        <v>32</v>
      </c>
      <c r="D2535" s="26">
        <v>926.48</v>
      </c>
      <c r="E2535" s="26">
        <v>224</v>
      </c>
      <c r="F2535" s="26" t="s">
        <v>27</v>
      </c>
      <c r="G2535" s="26">
        <v>73</v>
      </c>
      <c r="H2535" s="26">
        <v>28</v>
      </c>
      <c r="I2535" s="27">
        <v>45553</v>
      </c>
      <c r="J2535" s="26" t="s">
        <v>134</v>
      </c>
      <c r="K2535" s="26" t="s">
        <v>4538</v>
      </c>
      <c r="L2535" s="26">
        <v>20</v>
      </c>
      <c r="M2535" s="26" t="s">
        <v>23</v>
      </c>
      <c r="N2535" s="27">
        <v>45264</v>
      </c>
      <c r="O2535" s="26" t="s">
        <v>77</v>
      </c>
      <c r="P2535" s="26">
        <v>50.973999999999997</v>
      </c>
      <c r="Q2535" s="26">
        <v>3.1943000000000001</v>
      </c>
      <c r="R2535" s="28">
        <f t="shared" si="118"/>
        <v>289</v>
      </c>
      <c r="S2535" t="str">
        <f t="shared" si="119"/>
        <v>0</v>
      </c>
      <c r="T2535" t="str">
        <f t="shared" si="117"/>
        <v>0</v>
      </c>
    </row>
    <row r="2536" spans="1:20" hidden="1" x14ac:dyDescent="0.3">
      <c r="A2536" s="23" t="s">
        <v>10033</v>
      </c>
      <c r="B2536" s="23" t="s">
        <v>10034</v>
      </c>
      <c r="C2536" s="23" t="s">
        <v>65</v>
      </c>
      <c r="D2536" s="23">
        <v>209.02</v>
      </c>
      <c r="E2536" s="23">
        <v>776</v>
      </c>
      <c r="F2536" s="23" t="s">
        <v>47</v>
      </c>
      <c r="G2536" s="23">
        <v>23</v>
      </c>
      <c r="H2536" s="23">
        <v>15</v>
      </c>
      <c r="I2536" s="24">
        <v>45773</v>
      </c>
      <c r="J2536" s="23" t="s">
        <v>58</v>
      </c>
      <c r="K2536" s="23" t="s">
        <v>10028</v>
      </c>
      <c r="L2536" s="23">
        <v>18</v>
      </c>
      <c r="M2536" s="23" t="s">
        <v>23</v>
      </c>
      <c r="N2536" s="24">
        <v>45460</v>
      </c>
      <c r="O2536" s="23" t="s">
        <v>90</v>
      </c>
      <c r="P2536" s="23">
        <v>48.544199999999996</v>
      </c>
      <c r="Q2536" s="23">
        <v>11.626099999999999</v>
      </c>
      <c r="R2536" s="25">
        <f t="shared" si="118"/>
        <v>313</v>
      </c>
      <c r="S2536" t="str">
        <f t="shared" si="119"/>
        <v>0</v>
      </c>
      <c r="T2536" t="str">
        <f t="shared" si="117"/>
        <v>0</v>
      </c>
    </row>
    <row r="2537" spans="1:20" hidden="1" x14ac:dyDescent="0.3">
      <c r="A2537" s="26" t="s">
        <v>8590</v>
      </c>
      <c r="B2537" s="26" t="s">
        <v>8591</v>
      </c>
      <c r="C2537" s="26" t="s">
        <v>32</v>
      </c>
      <c r="D2537" s="26">
        <v>90.54</v>
      </c>
      <c r="E2537" s="26">
        <v>401</v>
      </c>
      <c r="F2537" s="26" t="s">
        <v>20</v>
      </c>
      <c r="G2537" s="26">
        <v>41</v>
      </c>
      <c r="H2537" s="26">
        <v>7</v>
      </c>
      <c r="I2537" s="27">
        <v>45761</v>
      </c>
      <c r="J2537" s="26" t="s">
        <v>123</v>
      </c>
      <c r="K2537" s="26" t="s">
        <v>8585</v>
      </c>
      <c r="L2537" s="26">
        <v>38</v>
      </c>
      <c r="M2537" s="26" t="s">
        <v>23</v>
      </c>
      <c r="N2537" s="27">
        <v>45720</v>
      </c>
      <c r="O2537" s="26" t="s">
        <v>49</v>
      </c>
      <c r="P2537" s="26">
        <v>54.396099999999997</v>
      </c>
      <c r="Q2537" s="26">
        <v>17.746400000000001</v>
      </c>
      <c r="R2537" s="28">
        <f t="shared" si="118"/>
        <v>41</v>
      </c>
      <c r="S2537" t="str">
        <f t="shared" si="119"/>
        <v>0</v>
      </c>
      <c r="T2537" t="str">
        <f t="shared" si="117"/>
        <v>0</v>
      </c>
    </row>
    <row r="2538" spans="1:20" hidden="1" x14ac:dyDescent="0.3">
      <c r="A2538" s="23" t="s">
        <v>8775</v>
      </c>
      <c r="B2538" s="23" t="s">
        <v>8776</v>
      </c>
      <c r="C2538" s="23" t="s">
        <v>65</v>
      </c>
      <c r="D2538" s="23">
        <v>346.13</v>
      </c>
      <c r="E2538" s="23">
        <v>780</v>
      </c>
      <c r="F2538" s="23" t="s">
        <v>47</v>
      </c>
      <c r="G2538" s="23">
        <v>18</v>
      </c>
      <c r="H2538" s="23">
        <v>8</v>
      </c>
      <c r="I2538" s="24">
        <v>45587</v>
      </c>
      <c r="J2538" s="23" t="s">
        <v>197</v>
      </c>
      <c r="K2538" s="23" t="s">
        <v>8772</v>
      </c>
      <c r="L2538" s="23">
        <v>28</v>
      </c>
      <c r="M2538" s="23" t="s">
        <v>23</v>
      </c>
      <c r="N2538" s="24">
        <v>45527</v>
      </c>
      <c r="O2538" s="23" t="s">
        <v>90</v>
      </c>
      <c r="P2538" s="23">
        <v>48.629899999999999</v>
      </c>
      <c r="Q2538" s="23">
        <v>11.55</v>
      </c>
      <c r="R2538" s="25">
        <f t="shared" si="118"/>
        <v>60</v>
      </c>
      <c r="S2538" t="str">
        <f t="shared" si="119"/>
        <v>0</v>
      </c>
      <c r="T2538" t="str">
        <f t="shared" si="117"/>
        <v>0</v>
      </c>
    </row>
    <row r="2539" spans="1:20" hidden="1" x14ac:dyDescent="0.3">
      <c r="A2539" s="26" t="s">
        <v>7553</v>
      </c>
      <c r="B2539" s="26" t="s">
        <v>7554</v>
      </c>
      <c r="C2539" s="26" t="s">
        <v>32</v>
      </c>
      <c r="D2539" s="26">
        <v>195.96</v>
      </c>
      <c r="E2539" s="26">
        <v>762</v>
      </c>
      <c r="F2539" s="26" t="s">
        <v>47</v>
      </c>
      <c r="G2539" s="26">
        <v>92</v>
      </c>
      <c r="H2539" s="26">
        <v>11</v>
      </c>
      <c r="I2539" s="27">
        <v>45610</v>
      </c>
      <c r="J2539" s="26" t="s">
        <v>221</v>
      </c>
      <c r="K2539" s="26" t="s">
        <v>7548</v>
      </c>
      <c r="L2539" s="26">
        <v>12</v>
      </c>
      <c r="M2539" s="26" t="s">
        <v>38</v>
      </c>
      <c r="N2539" s="27">
        <v>45370</v>
      </c>
      <c r="O2539" s="26" t="s">
        <v>39</v>
      </c>
      <c r="P2539" s="26">
        <v>62.400500000000001</v>
      </c>
      <c r="Q2539" s="26">
        <v>12.5002</v>
      </c>
      <c r="R2539" s="28">
        <f t="shared" si="118"/>
        <v>240</v>
      </c>
      <c r="S2539" t="str">
        <f t="shared" si="119"/>
        <v>0</v>
      </c>
      <c r="T2539" t="str">
        <f t="shared" si="117"/>
        <v>0</v>
      </c>
    </row>
    <row r="2540" spans="1:20" hidden="1" x14ac:dyDescent="0.3">
      <c r="A2540" s="23" t="s">
        <v>119</v>
      </c>
      <c r="B2540" s="23" t="s">
        <v>120</v>
      </c>
      <c r="C2540" s="23" t="s">
        <v>65</v>
      </c>
      <c r="D2540" s="23">
        <v>531.66999999999996</v>
      </c>
      <c r="E2540" s="23">
        <v>784</v>
      </c>
      <c r="F2540" s="23" t="s">
        <v>47</v>
      </c>
      <c r="G2540" s="23">
        <v>20</v>
      </c>
      <c r="H2540" s="23">
        <v>16</v>
      </c>
      <c r="I2540" s="24">
        <v>45405</v>
      </c>
      <c r="J2540" s="23" t="s">
        <v>58</v>
      </c>
      <c r="K2540" s="23" t="s">
        <v>111</v>
      </c>
      <c r="L2540" s="23">
        <v>31</v>
      </c>
      <c r="M2540" s="23" t="s">
        <v>23</v>
      </c>
      <c r="N2540" s="24">
        <v>45127</v>
      </c>
      <c r="O2540" s="23" t="s">
        <v>49</v>
      </c>
      <c r="P2540" s="23">
        <v>52.828699999999998</v>
      </c>
      <c r="Q2540" s="23">
        <v>22.460799999999999</v>
      </c>
      <c r="R2540" s="25">
        <f t="shared" si="118"/>
        <v>278</v>
      </c>
      <c r="S2540" t="str">
        <f t="shared" si="119"/>
        <v>0</v>
      </c>
      <c r="T2540" t="str">
        <f t="shared" si="117"/>
        <v>0</v>
      </c>
    </row>
    <row r="2541" spans="1:20" hidden="1" x14ac:dyDescent="0.3">
      <c r="A2541" s="26" t="s">
        <v>3397</v>
      </c>
      <c r="B2541" s="26" t="s">
        <v>3398</v>
      </c>
      <c r="C2541" s="26" t="s">
        <v>36</v>
      </c>
      <c r="D2541" s="26">
        <v>689.98</v>
      </c>
      <c r="E2541" s="26">
        <v>893</v>
      </c>
      <c r="F2541" s="26" t="s">
        <v>47</v>
      </c>
      <c r="G2541" s="26">
        <v>57</v>
      </c>
      <c r="H2541" s="26">
        <v>26</v>
      </c>
      <c r="I2541" s="27">
        <v>45857</v>
      </c>
      <c r="J2541" s="26" t="s">
        <v>115</v>
      </c>
      <c r="K2541" s="26" t="s">
        <v>3396</v>
      </c>
      <c r="L2541" s="26">
        <v>43</v>
      </c>
      <c r="M2541" s="26" t="s">
        <v>23</v>
      </c>
      <c r="N2541" s="27">
        <v>45575</v>
      </c>
      <c r="O2541" s="26" t="s">
        <v>39</v>
      </c>
      <c r="P2541" s="26">
        <v>65.214600000000004</v>
      </c>
      <c r="Q2541" s="26">
        <v>17.954699999999999</v>
      </c>
      <c r="R2541" s="28">
        <f t="shared" si="118"/>
        <v>282</v>
      </c>
      <c r="S2541" t="str">
        <f t="shared" si="119"/>
        <v>0</v>
      </c>
      <c r="T2541" t="str">
        <f t="shared" si="117"/>
        <v>0</v>
      </c>
    </row>
    <row r="2542" spans="1:20" hidden="1" x14ac:dyDescent="0.3">
      <c r="A2542" s="23" t="s">
        <v>9934</v>
      </c>
      <c r="B2542" s="23" t="s">
        <v>9935</v>
      </c>
      <c r="C2542" s="23" t="s">
        <v>42</v>
      </c>
      <c r="D2542" s="23">
        <v>496.01</v>
      </c>
      <c r="E2542" s="23">
        <v>854</v>
      </c>
      <c r="F2542" s="23" t="s">
        <v>47</v>
      </c>
      <c r="G2542" s="23">
        <v>60</v>
      </c>
      <c r="H2542" s="23">
        <v>23</v>
      </c>
      <c r="I2542" s="24">
        <v>45444</v>
      </c>
      <c r="J2542" s="23" t="s">
        <v>76</v>
      </c>
      <c r="K2542" s="23" t="s">
        <v>9931</v>
      </c>
      <c r="L2542" s="23">
        <v>17</v>
      </c>
      <c r="M2542" s="23" t="s">
        <v>23</v>
      </c>
      <c r="N2542" s="24">
        <v>45235</v>
      </c>
      <c r="O2542" s="23" t="s">
        <v>29</v>
      </c>
      <c r="P2542" s="23">
        <v>36.351900000000001</v>
      </c>
      <c r="Q2542" s="23">
        <v>2.4613999999999998</v>
      </c>
      <c r="R2542" s="25">
        <f t="shared" si="118"/>
        <v>209</v>
      </c>
      <c r="S2542" t="str">
        <f t="shared" si="119"/>
        <v>0</v>
      </c>
      <c r="T2542" t="str">
        <f t="shared" si="117"/>
        <v>0</v>
      </c>
    </row>
    <row r="2543" spans="1:20" hidden="1" x14ac:dyDescent="0.3">
      <c r="A2543" s="26" t="s">
        <v>8879</v>
      </c>
      <c r="B2543" s="26" t="s">
        <v>8880</v>
      </c>
      <c r="C2543" s="26" t="s">
        <v>42</v>
      </c>
      <c r="D2543" s="26">
        <v>664</v>
      </c>
      <c r="E2543" s="26">
        <v>920</v>
      </c>
      <c r="F2543" s="26" t="s">
        <v>47</v>
      </c>
      <c r="G2543" s="26">
        <v>13</v>
      </c>
      <c r="H2543" s="26">
        <v>25</v>
      </c>
      <c r="I2543" s="27">
        <v>45699</v>
      </c>
      <c r="J2543" s="26" t="s">
        <v>37</v>
      </c>
      <c r="K2543" s="26" t="s">
        <v>8872</v>
      </c>
      <c r="L2543" s="26">
        <v>33</v>
      </c>
      <c r="M2543" s="26" t="s">
        <v>23</v>
      </c>
      <c r="N2543" s="27">
        <v>45602</v>
      </c>
      <c r="O2543" s="26" t="s">
        <v>77</v>
      </c>
      <c r="P2543" s="26">
        <v>50.911000000000001</v>
      </c>
      <c r="Q2543" s="26">
        <v>5.4089</v>
      </c>
      <c r="R2543" s="28">
        <f t="shared" si="118"/>
        <v>97</v>
      </c>
      <c r="S2543" t="str">
        <f t="shared" si="119"/>
        <v>0</v>
      </c>
      <c r="T2543" t="str">
        <f t="shared" si="117"/>
        <v>0</v>
      </c>
    </row>
    <row r="2544" spans="1:20" hidden="1" x14ac:dyDescent="0.3">
      <c r="A2544" s="23" t="s">
        <v>1087</v>
      </c>
      <c r="B2544" s="23" t="s">
        <v>1088</v>
      </c>
      <c r="C2544" s="23" t="s">
        <v>65</v>
      </c>
      <c r="D2544" s="23">
        <v>371.27</v>
      </c>
      <c r="E2544" s="23">
        <v>437</v>
      </c>
      <c r="F2544" s="23" t="s">
        <v>20</v>
      </c>
      <c r="G2544" s="23">
        <v>50</v>
      </c>
      <c r="H2544" s="23">
        <v>7</v>
      </c>
      <c r="I2544" s="24">
        <v>45417</v>
      </c>
      <c r="J2544" s="23" t="s">
        <v>163</v>
      </c>
      <c r="K2544" s="23" t="s">
        <v>1080</v>
      </c>
      <c r="L2544" s="23">
        <v>35</v>
      </c>
      <c r="M2544" s="23" t="s">
        <v>23</v>
      </c>
      <c r="N2544" s="24">
        <v>45346</v>
      </c>
      <c r="O2544" s="23" t="s">
        <v>29</v>
      </c>
      <c r="P2544" s="23">
        <v>42.198500000000003</v>
      </c>
      <c r="Q2544" s="23">
        <v>0.1216</v>
      </c>
      <c r="R2544" s="25">
        <f t="shared" si="118"/>
        <v>71</v>
      </c>
      <c r="S2544" t="str">
        <f t="shared" si="119"/>
        <v>0</v>
      </c>
      <c r="T2544" t="str">
        <f t="shared" si="117"/>
        <v>0</v>
      </c>
    </row>
    <row r="2545" spans="1:20" x14ac:dyDescent="0.3">
      <c r="A2545" s="26" t="s">
        <v>6744</v>
      </c>
      <c r="B2545" s="26" t="s">
        <v>6745</v>
      </c>
      <c r="C2545" s="26" t="s">
        <v>65</v>
      </c>
      <c r="D2545" s="26">
        <v>37.64</v>
      </c>
      <c r="E2545" s="26">
        <v>271</v>
      </c>
      <c r="F2545" s="26" t="s">
        <v>27</v>
      </c>
      <c r="G2545" s="26">
        <v>34</v>
      </c>
      <c r="H2545" s="26">
        <v>20</v>
      </c>
      <c r="I2545" s="27">
        <v>45577</v>
      </c>
      <c r="J2545" s="26" t="s">
        <v>104</v>
      </c>
      <c r="K2545" s="26" t="s">
        <v>6735</v>
      </c>
      <c r="L2545" s="26">
        <v>47</v>
      </c>
      <c r="M2545" s="26" t="s">
        <v>38</v>
      </c>
      <c r="N2545" s="27">
        <v>45303</v>
      </c>
      <c r="O2545" s="26" t="s">
        <v>138</v>
      </c>
      <c r="P2545" s="26">
        <v>45.622900000000001</v>
      </c>
      <c r="Q2545" s="26">
        <v>5.6109</v>
      </c>
      <c r="R2545" s="28">
        <f t="shared" si="118"/>
        <v>274</v>
      </c>
      <c r="S2545" t="str">
        <f t="shared" si="119"/>
        <v>0</v>
      </c>
      <c r="T2545" t="str">
        <f t="shared" si="117"/>
        <v>0</v>
      </c>
    </row>
    <row r="2546" spans="1:20" x14ac:dyDescent="0.3">
      <c r="A2546" s="23" t="s">
        <v>8432</v>
      </c>
      <c r="B2546" s="23" t="s">
        <v>8433</v>
      </c>
      <c r="C2546" s="23" t="s">
        <v>72</v>
      </c>
      <c r="D2546" s="23">
        <v>974.32</v>
      </c>
      <c r="E2546" s="23">
        <v>279</v>
      </c>
      <c r="F2546" s="23" t="s">
        <v>27</v>
      </c>
      <c r="G2546" s="23">
        <v>26</v>
      </c>
      <c r="H2546" s="23">
        <v>9</v>
      </c>
      <c r="I2546" s="24">
        <v>45518</v>
      </c>
      <c r="J2546" s="23" t="s">
        <v>234</v>
      </c>
      <c r="K2546" s="23" t="s">
        <v>8434</v>
      </c>
      <c r="L2546" s="23">
        <v>23</v>
      </c>
      <c r="M2546" s="23" t="s">
        <v>23</v>
      </c>
      <c r="N2546" s="24">
        <v>45384</v>
      </c>
      <c r="O2546" s="23" t="s">
        <v>90</v>
      </c>
      <c r="P2546" s="23">
        <v>48.025100000000002</v>
      </c>
      <c r="Q2546" s="23">
        <v>16.075900000000001</v>
      </c>
      <c r="R2546" s="25">
        <f t="shared" si="118"/>
        <v>134</v>
      </c>
      <c r="S2546" t="str">
        <f t="shared" si="119"/>
        <v>0</v>
      </c>
      <c r="T2546" t="str">
        <f t="shared" si="117"/>
        <v>0</v>
      </c>
    </row>
    <row r="2547" spans="1:20" x14ac:dyDescent="0.3">
      <c r="A2547" s="26" t="s">
        <v>7007</v>
      </c>
      <c r="B2547" s="26" t="s">
        <v>7008</v>
      </c>
      <c r="C2547" s="26" t="s">
        <v>72</v>
      </c>
      <c r="D2547" s="26">
        <v>821.22</v>
      </c>
      <c r="E2547" s="26">
        <v>222</v>
      </c>
      <c r="F2547" s="26" t="s">
        <v>27</v>
      </c>
      <c r="G2547" s="26">
        <v>56</v>
      </c>
      <c r="H2547" s="26">
        <v>25</v>
      </c>
      <c r="I2547" s="27">
        <v>45796</v>
      </c>
      <c r="J2547" s="26" t="s">
        <v>224</v>
      </c>
      <c r="K2547" s="26" t="s">
        <v>7002</v>
      </c>
      <c r="L2547" s="26">
        <v>14</v>
      </c>
      <c r="M2547" s="26" t="s">
        <v>23</v>
      </c>
      <c r="N2547" s="27">
        <v>45669</v>
      </c>
      <c r="O2547" s="26" t="s">
        <v>39</v>
      </c>
      <c r="P2547" s="26">
        <v>66.373900000000006</v>
      </c>
      <c r="Q2547" s="26">
        <v>11.641999999999999</v>
      </c>
      <c r="R2547" s="28">
        <f t="shared" si="118"/>
        <v>127</v>
      </c>
      <c r="S2547" t="str">
        <f t="shared" si="119"/>
        <v>0</v>
      </c>
      <c r="T2547" t="str">
        <f t="shared" si="117"/>
        <v>0</v>
      </c>
    </row>
    <row r="2548" spans="1:20" hidden="1" x14ac:dyDescent="0.3">
      <c r="A2548" s="23" t="s">
        <v>8662</v>
      </c>
      <c r="B2548" s="23" t="s">
        <v>8663</v>
      </c>
      <c r="C2548" s="23" t="s">
        <v>36</v>
      </c>
      <c r="D2548" s="23">
        <v>82.68</v>
      </c>
      <c r="E2548" s="23">
        <v>586</v>
      </c>
      <c r="F2548" s="23" t="s">
        <v>20</v>
      </c>
      <c r="G2548" s="23">
        <v>17</v>
      </c>
      <c r="H2548" s="23">
        <v>19</v>
      </c>
      <c r="I2548" s="24">
        <v>45828</v>
      </c>
      <c r="J2548" s="23" t="s">
        <v>80</v>
      </c>
      <c r="K2548" s="23" t="s">
        <v>8657</v>
      </c>
      <c r="L2548" s="23">
        <v>47</v>
      </c>
      <c r="M2548" s="23" t="s">
        <v>23</v>
      </c>
      <c r="N2548" s="24">
        <v>45530</v>
      </c>
      <c r="O2548" s="23" t="s">
        <v>112</v>
      </c>
      <c r="P2548" s="23">
        <v>53.234200000000001</v>
      </c>
      <c r="Q2548" s="23">
        <v>-7.8528000000000002</v>
      </c>
      <c r="R2548" s="25">
        <f t="shared" si="118"/>
        <v>298</v>
      </c>
      <c r="S2548" t="str">
        <f t="shared" si="119"/>
        <v>0</v>
      </c>
      <c r="T2548" t="str">
        <f t="shared" ref="T2548:T2611" si="120">IF(E2548&lt;G2548,"1","0")</f>
        <v>0</v>
      </c>
    </row>
    <row r="2549" spans="1:20" hidden="1" x14ac:dyDescent="0.3">
      <c r="A2549" s="26" t="s">
        <v>6618</v>
      </c>
      <c r="B2549" s="26" t="s">
        <v>6619</v>
      </c>
      <c r="C2549" s="26" t="s">
        <v>42</v>
      </c>
      <c r="D2549" s="26">
        <v>454.68</v>
      </c>
      <c r="E2549" s="26">
        <v>662</v>
      </c>
      <c r="F2549" s="26" t="s">
        <v>20</v>
      </c>
      <c r="G2549" s="26">
        <v>67</v>
      </c>
      <c r="H2549" s="26">
        <v>26</v>
      </c>
      <c r="I2549" s="27">
        <v>45885</v>
      </c>
      <c r="J2549" s="26" t="s">
        <v>69</v>
      </c>
      <c r="K2549" s="26" t="s">
        <v>6609</v>
      </c>
      <c r="L2549" s="26">
        <v>44</v>
      </c>
      <c r="M2549" s="26" t="s">
        <v>23</v>
      </c>
      <c r="N2549" s="27">
        <v>45618</v>
      </c>
      <c r="O2549" s="26" t="s">
        <v>29</v>
      </c>
      <c r="P2549" s="26">
        <v>36.796199999999999</v>
      </c>
      <c r="Q2549" s="26">
        <v>-1.7222</v>
      </c>
      <c r="R2549" s="28">
        <f t="shared" si="118"/>
        <v>267</v>
      </c>
      <c r="S2549" t="str">
        <f t="shared" si="119"/>
        <v>0</v>
      </c>
      <c r="T2549" t="str">
        <f t="shared" si="120"/>
        <v>0</v>
      </c>
    </row>
    <row r="2550" spans="1:20" hidden="1" x14ac:dyDescent="0.3">
      <c r="A2550" s="23" t="s">
        <v>7854</v>
      </c>
      <c r="B2550" s="23" t="s">
        <v>7855</v>
      </c>
      <c r="C2550" s="23" t="s">
        <v>36</v>
      </c>
      <c r="D2550" s="23">
        <v>638.66999999999996</v>
      </c>
      <c r="E2550" s="23">
        <v>936</v>
      </c>
      <c r="F2550" s="23" t="s">
        <v>47</v>
      </c>
      <c r="G2550" s="23">
        <v>10</v>
      </c>
      <c r="H2550" s="23">
        <v>24</v>
      </c>
      <c r="I2550" s="24">
        <v>45780</v>
      </c>
      <c r="J2550" s="23" t="s">
        <v>115</v>
      </c>
      <c r="K2550" s="23" t="s">
        <v>7856</v>
      </c>
      <c r="L2550" s="23">
        <v>38</v>
      </c>
      <c r="M2550" s="23" t="s">
        <v>23</v>
      </c>
      <c r="N2550" s="24">
        <v>45586</v>
      </c>
      <c r="O2550" s="23" t="s">
        <v>138</v>
      </c>
      <c r="P2550" s="23">
        <v>49.863500000000002</v>
      </c>
      <c r="Q2550" s="23">
        <v>-3.3506</v>
      </c>
      <c r="R2550" s="25">
        <f t="shared" si="118"/>
        <v>194</v>
      </c>
      <c r="S2550" t="str">
        <f t="shared" si="119"/>
        <v>0</v>
      </c>
      <c r="T2550" t="str">
        <f t="shared" si="120"/>
        <v>0</v>
      </c>
    </row>
    <row r="2551" spans="1:20" hidden="1" x14ac:dyDescent="0.3">
      <c r="A2551" s="26" t="s">
        <v>10164</v>
      </c>
      <c r="B2551" s="26" t="s">
        <v>10165</v>
      </c>
      <c r="C2551" s="26" t="s">
        <v>72</v>
      </c>
      <c r="D2551" s="26">
        <v>198.69</v>
      </c>
      <c r="E2551" s="26">
        <v>870</v>
      </c>
      <c r="F2551" s="26" t="s">
        <v>47</v>
      </c>
      <c r="G2551" s="26">
        <v>11</v>
      </c>
      <c r="H2551" s="26">
        <v>1</v>
      </c>
      <c r="I2551" s="27">
        <v>45367</v>
      </c>
      <c r="J2551" s="26" t="s">
        <v>328</v>
      </c>
      <c r="K2551" s="26" t="s">
        <v>10161</v>
      </c>
      <c r="L2551" s="26">
        <v>47</v>
      </c>
      <c r="M2551" s="26" t="s">
        <v>23</v>
      </c>
      <c r="N2551" s="27">
        <v>45055</v>
      </c>
      <c r="O2551" s="26" t="s">
        <v>24</v>
      </c>
      <c r="P2551" s="26">
        <v>50.728299999999997</v>
      </c>
      <c r="Q2551" s="26">
        <v>14.189</v>
      </c>
      <c r="R2551" s="28">
        <f t="shared" si="118"/>
        <v>312</v>
      </c>
      <c r="S2551" t="str">
        <f t="shared" si="119"/>
        <v>0</v>
      </c>
      <c r="T2551" t="str">
        <f t="shared" si="120"/>
        <v>0</v>
      </c>
    </row>
    <row r="2552" spans="1:20" hidden="1" x14ac:dyDescent="0.3">
      <c r="A2552" s="23" t="s">
        <v>1072</v>
      </c>
      <c r="B2552" s="23" t="s">
        <v>1073</v>
      </c>
      <c r="C2552" s="23" t="s">
        <v>72</v>
      </c>
      <c r="D2552" s="23">
        <v>582.21</v>
      </c>
      <c r="E2552" s="23">
        <v>508</v>
      </c>
      <c r="F2552" s="23" t="s">
        <v>20</v>
      </c>
      <c r="G2552" s="23">
        <v>19</v>
      </c>
      <c r="H2552" s="23">
        <v>18</v>
      </c>
      <c r="I2552" s="24">
        <v>45704</v>
      </c>
      <c r="J2552" s="23" t="s">
        <v>134</v>
      </c>
      <c r="K2552" s="23" t="s">
        <v>1071</v>
      </c>
      <c r="L2552" s="23">
        <v>5</v>
      </c>
      <c r="M2552" s="23" t="s">
        <v>23</v>
      </c>
      <c r="N2552" s="24">
        <v>45556</v>
      </c>
      <c r="O2552" s="23" t="s">
        <v>84</v>
      </c>
      <c r="P2552" s="23">
        <v>52.998600000000003</v>
      </c>
      <c r="Q2552" s="23">
        <v>5.3266999999999998</v>
      </c>
      <c r="R2552" s="25">
        <f t="shared" si="118"/>
        <v>148</v>
      </c>
      <c r="S2552" t="str">
        <f t="shared" si="119"/>
        <v>0</v>
      </c>
      <c r="T2552" t="str">
        <f t="shared" si="120"/>
        <v>0</v>
      </c>
    </row>
    <row r="2553" spans="1:20" hidden="1" x14ac:dyDescent="0.3">
      <c r="A2553" s="26" t="s">
        <v>7681</v>
      </c>
      <c r="B2553" s="26" t="s">
        <v>7682</v>
      </c>
      <c r="C2553" s="26" t="s">
        <v>19</v>
      </c>
      <c r="D2553" s="26">
        <v>538.30999999999995</v>
      </c>
      <c r="E2553" s="26">
        <v>341</v>
      </c>
      <c r="F2553" s="26" t="s">
        <v>20</v>
      </c>
      <c r="G2553" s="26">
        <v>36</v>
      </c>
      <c r="H2553" s="26">
        <v>8</v>
      </c>
      <c r="I2553" s="27">
        <v>45327</v>
      </c>
      <c r="J2553" s="26" t="s">
        <v>21</v>
      </c>
      <c r="K2553" s="26" t="s">
        <v>7680</v>
      </c>
      <c r="L2553" s="26">
        <v>23</v>
      </c>
      <c r="M2553" s="26" t="s">
        <v>23</v>
      </c>
      <c r="N2553" s="27">
        <v>45270</v>
      </c>
      <c r="O2553" s="26" t="s">
        <v>49</v>
      </c>
      <c r="P2553" s="26">
        <v>53.475099999999998</v>
      </c>
      <c r="Q2553" s="26">
        <v>19.326899999999998</v>
      </c>
      <c r="R2553" s="28">
        <f t="shared" si="118"/>
        <v>57</v>
      </c>
      <c r="S2553" t="str">
        <f t="shared" si="119"/>
        <v>0</v>
      </c>
      <c r="T2553" t="str">
        <f t="shared" si="120"/>
        <v>0</v>
      </c>
    </row>
    <row r="2554" spans="1:20" hidden="1" x14ac:dyDescent="0.3">
      <c r="A2554" s="23" t="s">
        <v>9748</v>
      </c>
      <c r="B2554" s="23" t="s">
        <v>9749</v>
      </c>
      <c r="C2554" s="23" t="s">
        <v>32</v>
      </c>
      <c r="D2554" s="23">
        <v>216.18</v>
      </c>
      <c r="E2554" s="23">
        <v>928</v>
      </c>
      <c r="F2554" s="23" t="s">
        <v>47</v>
      </c>
      <c r="G2554" s="23">
        <v>22</v>
      </c>
      <c r="H2554" s="23">
        <v>29</v>
      </c>
      <c r="I2554" s="24">
        <v>45744</v>
      </c>
      <c r="J2554" s="23" t="s">
        <v>400</v>
      </c>
      <c r="K2554" s="23" t="s">
        <v>9745</v>
      </c>
      <c r="L2554" s="23">
        <v>5</v>
      </c>
      <c r="M2554" s="23" t="s">
        <v>23</v>
      </c>
      <c r="N2554" s="24">
        <v>45730</v>
      </c>
      <c r="O2554" s="23" t="s">
        <v>138</v>
      </c>
      <c r="P2554" s="23">
        <v>42.849299999999999</v>
      </c>
      <c r="Q2554" s="23">
        <v>-3.2789000000000001</v>
      </c>
      <c r="R2554" s="25">
        <f t="shared" si="118"/>
        <v>14</v>
      </c>
      <c r="S2554" t="str">
        <f t="shared" si="119"/>
        <v>0</v>
      </c>
      <c r="T2554" t="str">
        <f t="shared" si="120"/>
        <v>0</v>
      </c>
    </row>
    <row r="2555" spans="1:20" hidden="1" x14ac:dyDescent="0.3">
      <c r="A2555" s="26" t="s">
        <v>10210</v>
      </c>
      <c r="B2555" s="26" t="s">
        <v>10211</v>
      </c>
      <c r="C2555" s="26" t="s">
        <v>72</v>
      </c>
      <c r="D2555" s="26">
        <v>149.80000000000001</v>
      </c>
      <c r="E2555" s="26">
        <v>616</v>
      </c>
      <c r="F2555" s="26" t="s">
        <v>20</v>
      </c>
      <c r="G2555" s="26">
        <v>72</v>
      </c>
      <c r="H2555" s="26">
        <v>8</v>
      </c>
      <c r="I2555" s="27">
        <v>45779</v>
      </c>
      <c r="J2555" s="26" t="s">
        <v>328</v>
      </c>
      <c r="K2555" s="26" t="s">
        <v>10203</v>
      </c>
      <c r="L2555" s="26">
        <v>28</v>
      </c>
      <c r="M2555" s="26" t="s">
        <v>23</v>
      </c>
      <c r="N2555" s="27">
        <v>45455</v>
      </c>
      <c r="O2555" s="26" t="s">
        <v>77</v>
      </c>
      <c r="P2555" s="26">
        <v>49.8767</v>
      </c>
      <c r="Q2555" s="26">
        <v>3.8685999999999998</v>
      </c>
      <c r="R2555" s="28">
        <f t="shared" si="118"/>
        <v>324</v>
      </c>
      <c r="S2555" t="str">
        <f t="shared" si="119"/>
        <v>0</v>
      </c>
      <c r="T2555" t="str">
        <f t="shared" si="120"/>
        <v>0</v>
      </c>
    </row>
    <row r="2556" spans="1:20" x14ac:dyDescent="0.3">
      <c r="A2556" s="23" t="s">
        <v>1983</v>
      </c>
      <c r="B2556" s="23" t="s">
        <v>1984</v>
      </c>
      <c r="C2556" s="23" t="s">
        <v>42</v>
      </c>
      <c r="D2556" s="23">
        <v>761.37</v>
      </c>
      <c r="E2556" s="23">
        <v>41</v>
      </c>
      <c r="F2556" s="23" t="s">
        <v>27</v>
      </c>
      <c r="G2556" s="23">
        <v>20</v>
      </c>
      <c r="H2556" s="23">
        <v>22</v>
      </c>
      <c r="I2556" s="24">
        <v>45603</v>
      </c>
      <c r="J2556" s="23" t="s">
        <v>179</v>
      </c>
      <c r="K2556" s="23" t="s">
        <v>1980</v>
      </c>
      <c r="L2556" s="23">
        <v>29</v>
      </c>
      <c r="M2556" s="23" t="s">
        <v>38</v>
      </c>
      <c r="N2556" s="24">
        <v>45299</v>
      </c>
      <c r="O2556" s="23" t="s">
        <v>29</v>
      </c>
      <c r="P2556" s="23">
        <v>43.258099999999999</v>
      </c>
      <c r="Q2556" s="23">
        <v>0.77590000000000003</v>
      </c>
      <c r="R2556" s="25">
        <f t="shared" si="118"/>
        <v>304</v>
      </c>
      <c r="S2556" t="str">
        <f t="shared" si="119"/>
        <v>0</v>
      </c>
      <c r="T2556" t="str">
        <f t="shared" si="120"/>
        <v>0</v>
      </c>
    </row>
    <row r="2557" spans="1:20" x14ac:dyDescent="0.3">
      <c r="A2557" s="26" t="s">
        <v>10301</v>
      </c>
      <c r="B2557" s="26" t="s">
        <v>10302</v>
      </c>
      <c r="C2557" s="26" t="s">
        <v>65</v>
      </c>
      <c r="D2557" s="26">
        <v>329.36</v>
      </c>
      <c r="E2557" s="26">
        <v>175</v>
      </c>
      <c r="F2557" s="26" t="s">
        <v>27</v>
      </c>
      <c r="G2557" s="26">
        <v>23</v>
      </c>
      <c r="H2557" s="26">
        <v>8</v>
      </c>
      <c r="I2557" s="27">
        <v>45694</v>
      </c>
      <c r="J2557" s="26" t="s">
        <v>480</v>
      </c>
      <c r="K2557" s="26" t="s">
        <v>10296</v>
      </c>
      <c r="L2557" s="26">
        <v>8</v>
      </c>
      <c r="M2557" s="26" t="s">
        <v>23</v>
      </c>
      <c r="N2557" s="27">
        <v>45519</v>
      </c>
      <c r="O2557" s="26" t="s">
        <v>77</v>
      </c>
      <c r="P2557" s="26">
        <v>50.365600000000001</v>
      </c>
      <c r="Q2557" s="26">
        <v>4.423</v>
      </c>
      <c r="R2557" s="28">
        <f t="shared" si="118"/>
        <v>175</v>
      </c>
      <c r="S2557" t="str">
        <f t="shared" si="119"/>
        <v>0</v>
      </c>
      <c r="T2557" t="str">
        <f t="shared" si="120"/>
        <v>0</v>
      </c>
    </row>
    <row r="2558" spans="1:20" x14ac:dyDescent="0.3">
      <c r="A2558" s="23" t="s">
        <v>1676</v>
      </c>
      <c r="B2558" s="23" t="s">
        <v>1677</v>
      </c>
      <c r="C2558" s="23" t="s">
        <v>55</v>
      </c>
      <c r="D2558" s="23">
        <v>251.6</v>
      </c>
      <c r="E2558" s="23">
        <v>244</v>
      </c>
      <c r="F2558" s="23" t="s">
        <v>27</v>
      </c>
      <c r="G2558" s="23">
        <v>89</v>
      </c>
      <c r="H2558" s="23">
        <v>14</v>
      </c>
      <c r="I2558" s="24">
        <v>45357</v>
      </c>
      <c r="J2558" s="23" t="s">
        <v>115</v>
      </c>
      <c r="K2558" s="23" t="s">
        <v>1671</v>
      </c>
      <c r="L2558" s="23">
        <v>28</v>
      </c>
      <c r="M2558" s="23" t="s">
        <v>23</v>
      </c>
      <c r="N2558" s="24">
        <v>45220</v>
      </c>
      <c r="O2558" s="23" t="s">
        <v>84</v>
      </c>
      <c r="P2558" s="23">
        <v>51.517099999999999</v>
      </c>
      <c r="Q2558" s="23">
        <v>6.0469999999999997</v>
      </c>
      <c r="R2558" s="25">
        <f t="shared" si="118"/>
        <v>137</v>
      </c>
      <c r="S2558" t="str">
        <f t="shared" si="119"/>
        <v>0</v>
      </c>
      <c r="T2558" t="str">
        <f t="shared" si="120"/>
        <v>0</v>
      </c>
    </row>
    <row r="2559" spans="1:20" x14ac:dyDescent="0.3">
      <c r="A2559" s="26" t="s">
        <v>1985</v>
      </c>
      <c r="B2559" s="26" t="s">
        <v>1986</v>
      </c>
      <c r="C2559" s="26" t="s">
        <v>72</v>
      </c>
      <c r="D2559" s="26">
        <v>740.5</v>
      </c>
      <c r="E2559" s="26">
        <v>252</v>
      </c>
      <c r="F2559" s="26" t="s">
        <v>27</v>
      </c>
      <c r="G2559" s="26">
        <v>35</v>
      </c>
      <c r="H2559" s="26">
        <v>24</v>
      </c>
      <c r="I2559" s="27">
        <v>45206</v>
      </c>
      <c r="J2559" s="26" t="s">
        <v>385</v>
      </c>
      <c r="K2559" s="26" t="s">
        <v>1980</v>
      </c>
      <c r="L2559" s="26">
        <v>43</v>
      </c>
      <c r="M2559" s="26" t="s">
        <v>23</v>
      </c>
      <c r="N2559" s="27">
        <v>45123</v>
      </c>
      <c r="O2559" s="26" t="s">
        <v>112</v>
      </c>
      <c r="P2559" s="26">
        <v>56.964300000000001</v>
      </c>
      <c r="Q2559" s="26">
        <v>-5.8109999999999999</v>
      </c>
      <c r="R2559" s="28">
        <f t="shared" si="118"/>
        <v>83</v>
      </c>
      <c r="S2559" t="str">
        <f t="shared" si="119"/>
        <v>0</v>
      </c>
      <c r="T2559" t="str">
        <f t="shared" si="120"/>
        <v>0</v>
      </c>
    </row>
    <row r="2560" spans="1:20" x14ac:dyDescent="0.3">
      <c r="A2560" s="23" t="s">
        <v>1289</v>
      </c>
      <c r="B2560" s="23" t="s">
        <v>1290</v>
      </c>
      <c r="C2560" s="23" t="s">
        <v>19</v>
      </c>
      <c r="D2560" s="23">
        <v>738.71</v>
      </c>
      <c r="E2560" s="23">
        <v>273</v>
      </c>
      <c r="F2560" s="23" t="s">
        <v>27</v>
      </c>
      <c r="G2560" s="23">
        <v>78</v>
      </c>
      <c r="H2560" s="23">
        <v>2</v>
      </c>
      <c r="I2560" s="24">
        <v>45587</v>
      </c>
      <c r="J2560" s="23" t="s">
        <v>218</v>
      </c>
      <c r="K2560" s="23" t="s">
        <v>1280</v>
      </c>
      <c r="L2560" s="23">
        <v>24</v>
      </c>
      <c r="M2560" s="23" t="s">
        <v>23</v>
      </c>
      <c r="N2560" s="24">
        <v>45455</v>
      </c>
      <c r="O2560" s="23" t="s">
        <v>90</v>
      </c>
      <c r="P2560" s="23">
        <v>46.508699999999997</v>
      </c>
      <c r="Q2560" s="23">
        <v>14.303900000000001</v>
      </c>
      <c r="R2560" s="25">
        <f t="shared" si="118"/>
        <v>132</v>
      </c>
      <c r="S2560" t="str">
        <f t="shared" si="119"/>
        <v>0</v>
      </c>
      <c r="T2560" t="str">
        <f t="shared" si="120"/>
        <v>0</v>
      </c>
    </row>
    <row r="2561" spans="1:20" hidden="1" x14ac:dyDescent="0.3">
      <c r="A2561" s="26" t="s">
        <v>5960</v>
      </c>
      <c r="B2561" s="26" t="s">
        <v>5961</v>
      </c>
      <c r="C2561" s="26" t="s">
        <v>32</v>
      </c>
      <c r="D2561" s="26">
        <v>283.64</v>
      </c>
      <c r="E2561" s="26">
        <v>958</v>
      </c>
      <c r="F2561" s="26" t="s">
        <v>47</v>
      </c>
      <c r="G2561" s="26">
        <v>92</v>
      </c>
      <c r="H2561" s="26">
        <v>3</v>
      </c>
      <c r="I2561" s="27">
        <v>45343</v>
      </c>
      <c r="J2561" s="26" t="s">
        <v>66</v>
      </c>
      <c r="K2561" s="26" t="s">
        <v>5953</v>
      </c>
      <c r="L2561" s="26">
        <v>37</v>
      </c>
      <c r="M2561" s="26" t="s">
        <v>23</v>
      </c>
      <c r="N2561" s="27">
        <v>45342</v>
      </c>
      <c r="O2561" s="26" t="s">
        <v>90</v>
      </c>
      <c r="P2561" s="26">
        <v>47.862499999999997</v>
      </c>
      <c r="Q2561" s="26">
        <v>12.596399999999999</v>
      </c>
      <c r="R2561" s="28">
        <f t="shared" si="118"/>
        <v>1</v>
      </c>
      <c r="S2561" t="str">
        <f t="shared" si="119"/>
        <v>0</v>
      </c>
      <c r="T2561" t="str">
        <f t="shared" si="120"/>
        <v>0</v>
      </c>
    </row>
    <row r="2562" spans="1:20" hidden="1" x14ac:dyDescent="0.3">
      <c r="A2562" s="23" t="s">
        <v>10190</v>
      </c>
      <c r="B2562" s="23" t="s">
        <v>10191</v>
      </c>
      <c r="C2562" s="23" t="s">
        <v>55</v>
      </c>
      <c r="D2562" s="23">
        <v>873.84</v>
      </c>
      <c r="E2562" s="23">
        <v>333</v>
      </c>
      <c r="F2562" s="23" t="s">
        <v>20</v>
      </c>
      <c r="G2562" s="23">
        <v>48</v>
      </c>
      <c r="H2562" s="23">
        <v>7</v>
      </c>
      <c r="I2562" s="24">
        <v>45309</v>
      </c>
      <c r="J2562" s="23" t="s">
        <v>21</v>
      </c>
      <c r="K2562" s="23" t="s">
        <v>10187</v>
      </c>
      <c r="L2562" s="23">
        <v>32</v>
      </c>
      <c r="M2562" s="23" t="s">
        <v>23</v>
      </c>
      <c r="N2562" s="24">
        <v>45107</v>
      </c>
      <c r="O2562" s="23" t="s">
        <v>77</v>
      </c>
      <c r="P2562" s="23">
        <v>50.787799999999997</v>
      </c>
      <c r="Q2562" s="23">
        <v>4.6474000000000002</v>
      </c>
      <c r="R2562" s="25">
        <f t="shared" si="118"/>
        <v>202</v>
      </c>
      <c r="S2562" t="str">
        <f t="shared" si="119"/>
        <v>0</v>
      </c>
      <c r="T2562" t="str">
        <f t="shared" si="120"/>
        <v>0</v>
      </c>
    </row>
    <row r="2563" spans="1:20" hidden="1" x14ac:dyDescent="0.3">
      <c r="A2563" s="26" t="s">
        <v>899</v>
      </c>
      <c r="B2563" s="26" t="s">
        <v>900</v>
      </c>
      <c r="C2563" s="26" t="s">
        <v>36</v>
      </c>
      <c r="D2563" s="26">
        <v>691.37</v>
      </c>
      <c r="E2563" s="26">
        <v>603</v>
      </c>
      <c r="F2563" s="26" t="s">
        <v>20</v>
      </c>
      <c r="G2563" s="26">
        <v>37</v>
      </c>
      <c r="H2563" s="26">
        <v>3</v>
      </c>
      <c r="I2563" s="27">
        <v>45229</v>
      </c>
      <c r="J2563" s="26" t="s">
        <v>459</v>
      </c>
      <c r="K2563" s="26" t="s">
        <v>898</v>
      </c>
      <c r="L2563" s="26">
        <v>47</v>
      </c>
      <c r="M2563" s="26" t="s">
        <v>23</v>
      </c>
      <c r="N2563" s="27">
        <v>45083</v>
      </c>
      <c r="O2563" s="26" t="s">
        <v>39</v>
      </c>
      <c r="P2563" s="26">
        <v>58.758000000000003</v>
      </c>
      <c r="Q2563" s="26">
        <v>16.310199999999998</v>
      </c>
      <c r="R2563" s="28">
        <f t="shared" ref="R2563:R2626" si="121">I2563-N2563</f>
        <v>146</v>
      </c>
      <c r="S2563" t="str">
        <f t="shared" ref="S2563:S2626" si="122">IF(E2563&lt;G2563,"1","0")</f>
        <v>0</v>
      </c>
      <c r="T2563" t="str">
        <f t="shared" si="120"/>
        <v>0</v>
      </c>
    </row>
    <row r="2564" spans="1:20" hidden="1" x14ac:dyDescent="0.3">
      <c r="A2564" s="23" t="s">
        <v>4561</v>
      </c>
      <c r="B2564" s="23" t="s">
        <v>4562</v>
      </c>
      <c r="C2564" s="23" t="s">
        <v>32</v>
      </c>
      <c r="D2564" s="23">
        <v>352.31</v>
      </c>
      <c r="E2564" s="23">
        <v>10</v>
      </c>
      <c r="F2564" s="23" t="s">
        <v>27</v>
      </c>
      <c r="G2564" s="23">
        <v>26</v>
      </c>
      <c r="H2564" s="23">
        <v>29</v>
      </c>
      <c r="I2564" s="24">
        <v>45539</v>
      </c>
      <c r="J2564" s="23" t="s">
        <v>69</v>
      </c>
      <c r="K2564" s="23" t="s">
        <v>4558</v>
      </c>
      <c r="L2564" s="23">
        <v>49</v>
      </c>
      <c r="M2564" s="23" t="s">
        <v>23</v>
      </c>
      <c r="N2564" s="24">
        <v>45273</v>
      </c>
      <c r="O2564" s="23" t="s">
        <v>112</v>
      </c>
      <c r="P2564" s="23">
        <v>53.667400000000001</v>
      </c>
      <c r="Q2564" s="23">
        <v>0.60250000000000004</v>
      </c>
      <c r="R2564" s="25">
        <f t="shared" si="121"/>
        <v>266</v>
      </c>
      <c r="S2564" t="str">
        <f t="shared" si="122"/>
        <v>1</v>
      </c>
      <c r="T2564" t="str">
        <f t="shared" si="120"/>
        <v>1</v>
      </c>
    </row>
    <row r="2565" spans="1:20" x14ac:dyDescent="0.3">
      <c r="A2565" s="26" t="s">
        <v>5317</v>
      </c>
      <c r="B2565" s="26" t="s">
        <v>5318</v>
      </c>
      <c r="C2565" s="26" t="s">
        <v>36</v>
      </c>
      <c r="D2565" s="26">
        <v>433.21</v>
      </c>
      <c r="E2565" s="26">
        <v>151</v>
      </c>
      <c r="F2565" s="26" t="s">
        <v>27</v>
      </c>
      <c r="G2565" s="26">
        <v>46</v>
      </c>
      <c r="H2565" s="26">
        <v>15</v>
      </c>
      <c r="I2565" s="27">
        <v>45685</v>
      </c>
      <c r="J2565" s="26" t="s">
        <v>556</v>
      </c>
      <c r="K2565" s="26" t="s">
        <v>5314</v>
      </c>
      <c r="L2565" s="26">
        <v>39</v>
      </c>
      <c r="M2565" s="26" t="s">
        <v>23</v>
      </c>
      <c r="N2565" s="27">
        <v>45533</v>
      </c>
      <c r="O2565" s="26" t="s">
        <v>90</v>
      </c>
      <c r="P2565" s="26">
        <v>48.898400000000002</v>
      </c>
      <c r="Q2565" s="26">
        <v>16.376100000000001</v>
      </c>
      <c r="R2565" s="28">
        <f t="shared" si="121"/>
        <v>152</v>
      </c>
      <c r="S2565" t="str">
        <f t="shared" si="122"/>
        <v>0</v>
      </c>
      <c r="T2565" t="str">
        <f t="shared" si="120"/>
        <v>0</v>
      </c>
    </row>
    <row r="2566" spans="1:20" x14ac:dyDescent="0.3">
      <c r="A2566" s="23" t="s">
        <v>4580</v>
      </c>
      <c r="B2566" s="23" t="s">
        <v>4581</v>
      </c>
      <c r="C2566" s="23" t="s">
        <v>36</v>
      </c>
      <c r="D2566" s="23">
        <v>729.44</v>
      </c>
      <c r="E2566" s="23">
        <v>188</v>
      </c>
      <c r="F2566" s="23" t="s">
        <v>27</v>
      </c>
      <c r="G2566" s="23">
        <v>92</v>
      </c>
      <c r="H2566" s="23">
        <v>11</v>
      </c>
      <c r="I2566" s="24">
        <v>45592</v>
      </c>
      <c r="J2566" s="23" t="s">
        <v>100</v>
      </c>
      <c r="K2566" s="23" t="s">
        <v>4575</v>
      </c>
      <c r="L2566" s="23">
        <v>28</v>
      </c>
      <c r="M2566" s="23" t="s">
        <v>23</v>
      </c>
      <c r="N2566" s="24">
        <v>45513</v>
      </c>
      <c r="O2566" s="23" t="s">
        <v>112</v>
      </c>
      <c r="P2566" s="23">
        <v>56.2288</v>
      </c>
      <c r="Q2566" s="23">
        <v>-2.3500999999999999</v>
      </c>
      <c r="R2566" s="25">
        <f t="shared" si="121"/>
        <v>79</v>
      </c>
      <c r="S2566" t="str">
        <f t="shared" si="122"/>
        <v>0</v>
      </c>
      <c r="T2566" t="str">
        <f t="shared" si="120"/>
        <v>0</v>
      </c>
    </row>
    <row r="2567" spans="1:20" hidden="1" x14ac:dyDescent="0.3">
      <c r="A2567" s="26" t="s">
        <v>3574</v>
      </c>
      <c r="B2567" s="26" t="s">
        <v>3575</v>
      </c>
      <c r="C2567" s="26" t="s">
        <v>65</v>
      </c>
      <c r="D2567" s="26">
        <v>219.47</v>
      </c>
      <c r="E2567" s="26">
        <v>959</v>
      </c>
      <c r="F2567" s="26" t="s">
        <v>47</v>
      </c>
      <c r="G2567" s="26">
        <v>36</v>
      </c>
      <c r="H2567" s="26">
        <v>2</v>
      </c>
      <c r="I2567" s="27">
        <v>45785</v>
      </c>
      <c r="J2567" s="26" t="s">
        <v>43</v>
      </c>
      <c r="K2567" s="26" t="s">
        <v>3571</v>
      </c>
      <c r="L2567" s="26">
        <v>44</v>
      </c>
      <c r="M2567" s="26" t="s">
        <v>23</v>
      </c>
      <c r="N2567" s="27">
        <v>45535</v>
      </c>
      <c r="O2567" s="26" t="s">
        <v>138</v>
      </c>
      <c r="P2567" s="26">
        <v>48.0548</v>
      </c>
      <c r="Q2567" s="26">
        <v>8.6110000000000007</v>
      </c>
      <c r="R2567" s="28">
        <f t="shared" si="121"/>
        <v>250</v>
      </c>
      <c r="S2567" t="str">
        <f t="shared" si="122"/>
        <v>0</v>
      </c>
      <c r="T2567" t="str">
        <f t="shared" si="120"/>
        <v>0</v>
      </c>
    </row>
    <row r="2568" spans="1:20" hidden="1" x14ac:dyDescent="0.3">
      <c r="A2568" s="23" t="s">
        <v>5863</v>
      </c>
      <c r="B2568" s="23" t="s">
        <v>5864</v>
      </c>
      <c r="C2568" s="23" t="s">
        <v>36</v>
      </c>
      <c r="D2568" s="23">
        <v>474.07</v>
      </c>
      <c r="E2568" s="23">
        <v>675</v>
      </c>
      <c r="F2568" s="23" t="s">
        <v>20</v>
      </c>
      <c r="G2568" s="23">
        <v>85</v>
      </c>
      <c r="H2568" s="23">
        <v>22</v>
      </c>
      <c r="I2568" s="24">
        <v>45849</v>
      </c>
      <c r="J2568" s="23" t="s">
        <v>218</v>
      </c>
      <c r="K2568" s="23" t="s">
        <v>5860</v>
      </c>
      <c r="L2568" s="23">
        <v>48</v>
      </c>
      <c r="M2568" s="23" t="s">
        <v>23</v>
      </c>
      <c r="N2568" s="24">
        <v>45636</v>
      </c>
      <c r="O2568" s="23" t="s">
        <v>112</v>
      </c>
      <c r="P2568" s="23">
        <v>52.1</v>
      </c>
      <c r="Q2568" s="23">
        <v>-2.8488000000000002</v>
      </c>
      <c r="R2568" s="25">
        <f t="shared" si="121"/>
        <v>213</v>
      </c>
      <c r="S2568" t="str">
        <f t="shared" si="122"/>
        <v>0</v>
      </c>
      <c r="T2568" t="str">
        <f t="shared" si="120"/>
        <v>0</v>
      </c>
    </row>
    <row r="2569" spans="1:20" hidden="1" x14ac:dyDescent="0.3">
      <c r="A2569" s="26" t="s">
        <v>8046</v>
      </c>
      <c r="B2569" s="26" t="s">
        <v>8047</v>
      </c>
      <c r="C2569" s="26" t="s">
        <v>72</v>
      </c>
      <c r="D2569" s="26">
        <v>657.02</v>
      </c>
      <c r="E2569" s="26">
        <v>637</v>
      </c>
      <c r="F2569" s="26" t="s">
        <v>20</v>
      </c>
      <c r="G2569" s="26">
        <v>76</v>
      </c>
      <c r="H2569" s="26">
        <v>18</v>
      </c>
      <c r="I2569" s="27">
        <v>45782</v>
      </c>
      <c r="J2569" s="26" t="s">
        <v>28</v>
      </c>
      <c r="K2569" s="26" t="s">
        <v>8039</v>
      </c>
      <c r="L2569" s="26">
        <v>6</v>
      </c>
      <c r="M2569" s="26" t="s">
        <v>23</v>
      </c>
      <c r="N2569" s="27">
        <v>45592</v>
      </c>
      <c r="O2569" s="26" t="s">
        <v>44</v>
      </c>
      <c r="P2569" s="26">
        <v>43.840899999999998</v>
      </c>
      <c r="Q2569" s="26">
        <v>14.683</v>
      </c>
      <c r="R2569" s="28">
        <f t="shared" si="121"/>
        <v>190</v>
      </c>
      <c r="S2569" t="str">
        <f t="shared" si="122"/>
        <v>0</v>
      </c>
      <c r="T2569" t="str">
        <f t="shared" si="120"/>
        <v>0</v>
      </c>
    </row>
    <row r="2570" spans="1:20" x14ac:dyDescent="0.3">
      <c r="A2570" s="23" t="s">
        <v>7395</v>
      </c>
      <c r="B2570" s="23" t="s">
        <v>7396</v>
      </c>
      <c r="C2570" s="23" t="s">
        <v>55</v>
      </c>
      <c r="D2570" s="23">
        <v>544.1</v>
      </c>
      <c r="E2570" s="23">
        <v>210</v>
      </c>
      <c r="F2570" s="23" t="s">
        <v>27</v>
      </c>
      <c r="G2570" s="23">
        <v>77</v>
      </c>
      <c r="H2570" s="23">
        <v>14</v>
      </c>
      <c r="I2570" s="24">
        <v>45647</v>
      </c>
      <c r="J2570" s="23" t="s">
        <v>80</v>
      </c>
      <c r="K2570" s="23" t="s">
        <v>7394</v>
      </c>
      <c r="L2570" s="23">
        <v>27</v>
      </c>
      <c r="M2570" s="23" t="s">
        <v>23</v>
      </c>
      <c r="N2570" s="24">
        <v>45346</v>
      </c>
      <c r="O2570" s="23" t="s">
        <v>84</v>
      </c>
      <c r="P2570" s="23">
        <v>51.481200000000001</v>
      </c>
      <c r="Q2570" s="23">
        <v>5.5883000000000003</v>
      </c>
      <c r="R2570" s="25">
        <f t="shared" si="121"/>
        <v>301</v>
      </c>
      <c r="S2570" t="str">
        <f t="shared" si="122"/>
        <v>0</v>
      </c>
      <c r="T2570" t="str">
        <f t="shared" si="120"/>
        <v>0</v>
      </c>
    </row>
    <row r="2571" spans="1:20" hidden="1" x14ac:dyDescent="0.3">
      <c r="A2571" s="26" t="s">
        <v>8328</v>
      </c>
      <c r="B2571" s="26" t="s">
        <v>8329</v>
      </c>
      <c r="C2571" s="26" t="s">
        <v>19</v>
      </c>
      <c r="D2571" s="26">
        <v>612.25</v>
      </c>
      <c r="E2571" s="26">
        <v>972</v>
      </c>
      <c r="F2571" s="26" t="s">
        <v>47</v>
      </c>
      <c r="G2571" s="26">
        <v>56</v>
      </c>
      <c r="H2571" s="26">
        <v>18</v>
      </c>
      <c r="I2571" s="27">
        <v>45413</v>
      </c>
      <c r="J2571" s="26" t="s">
        <v>43</v>
      </c>
      <c r="K2571" s="26" t="s">
        <v>8323</v>
      </c>
      <c r="L2571" s="26">
        <v>37</v>
      </c>
      <c r="M2571" s="26" t="s">
        <v>23</v>
      </c>
      <c r="N2571" s="27">
        <v>45361</v>
      </c>
      <c r="O2571" s="26" t="s">
        <v>90</v>
      </c>
      <c r="P2571" s="26">
        <v>48.4694</v>
      </c>
      <c r="Q2571" s="26">
        <v>13.158099999999999</v>
      </c>
      <c r="R2571" s="28">
        <f t="shared" si="121"/>
        <v>52</v>
      </c>
      <c r="S2571" t="str">
        <f t="shared" si="122"/>
        <v>0</v>
      </c>
      <c r="T2571" t="str">
        <f t="shared" si="120"/>
        <v>0</v>
      </c>
    </row>
    <row r="2572" spans="1:20" x14ac:dyDescent="0.3">
      <c r="A2572" s="23" t="s">
        <v>5749</v>
      </c>
      <c r="B2572" s="23" t="s">
        <v>5750</v>
      </c>
      <c r="C2572" s="23" t="s">
        <v>72</v>
      </c>
      <c r="D2572" s="23">
        <v>550.75</v>
      </c>
      <c r="E2572" s="23">
        <v>96</v>
      </c>
      <c r="F2572" s="23" t="s">
        <v>27</v>
      </c>
      <c r="G2572" s="23">
        <v>84</v>
      </c>
      <c r="H2572" s="23">
        <v>27</v>
      </c>
      <c r="I2572" s="24">
        <v>45246</v>
      </c>
      <c r="J2572" s="23" t="s">
        <v>148</v>
      </c>
      <c r="K2572" s="23" t="s">
        <v>5748</v>
      </c>
      <c r="L2572" s="23">
        <v>18</v>
      </c>
      <c r="M2572" s="23" t="s">
        <v>23</v>
      </c>
      <c r="N2572" s="24">
        <v>45111</v>
      </c>
      <c r="O2572" s="23" t="s">
        <v>112</v>
      </c>
      <c r="P2572" s="23">
        <v>56.881</v>
      </c>
      <c r="Q2572" s="23">
        <v>-4.6012000000000004</v>
      </c>
      <c r="R2572" s="25">
        <f t="shared" si="121"/>
        <v>135</v>
      </c>
      <c r="S2572" t="str">
        <f t="shared" si="122"/>
        <v>0</v>
      </c>
      <c r="T2572" t="str">
        <f t="shared" si="120"/>
        <v>0</v>
      </c>
    </row>
    <row r="2573" spans="1:20" hidden="1" x14ac:dyDescent="0.3">
      <c r="A2573" s="26" t="s">
        <v>10054</v>
      </c>
      <c r="B2573" s="26" t="s">
        <v>10055</v>
      </c>
      <c r="C2573" s="26" t="s">
        <v>65</v>
      </c>
      <c r="D2573" s="26">
        <v>207.24</v>
      </c>
      <c r="E2573" s="26">
        <v>820</v>
      </c>
      <c r="F2573" s="26" t="s">
        <v>47</v>
      </c>
      <c r="G2573" s="26">
        <v>43</v>
      </c>
      <c r="H2573" s="26">
        <v>2</v>
      </c>
      <c r="I2573" s="27">
        <v>45436</v>
      </c>
      <c r="J2573" s="26" t="s">
        <v>134</v>
      </c>
      <c r="K2573" s="26" t="s">
        <v>10053</v>
      </c>
      <c r="L2573" s="26">
        <v>19</v>
      </c>
      <c r="M2573" s="26" t="s">
        <v>38</v>
      </c>
      <c r="N2573" s="27">
        <v>45324</v>
      </c>
      <c r="O2573" s="26" t="s">
        <v>77</v>
      </c>
      <c r="P2573" s="26">
        <v>51.377499999999998</v>
      </c>
      <c r="Q2573" s="26">
        <v>4.5823</v>
      </c>
      <c r="R2573" s="28">
        <f t="shared" si="121"/>
        <v>112</v>
      </c>
      <c r="S2573" t="str">
        <f t="shared" si="122"/>
        <v>0</v>
      </c>
      <c r="T2573" t="str">
        <f t="shared" si="120"/>
        <v>0</v>
      </c>
    </row>
    <row r="2574" spans="1:20" hidden="1" x14ac:dyDescent="0.3">
      <c r="A2574" s="23" t="s">
        <v>6328</v>
      </c>
      <c r="B2574" s="23" t="s">
        <v>6329</v>
      </c>
      <c r="C2574" s="23" t="s">
        <v>19</v>
      </c>
      <c r="D2574" s="23">
        <v>416.1</v>
      </c>
      <c r="E2574" s="23">
        <v>338</v>
      </c>
      <c r="F2574" s="23" t="s">
        <v>20</v>
      </c>
      <c r="G2574" s="23">
        <v>27</v>
      </c>
      <c r="H2574" s="23">
        <v>4</v>
      </c>
      <c r="I2574" s="24">
        <v>45483</v>
      </c>
      <c r="J2574" s="23" t="s">
        <v>131</v>
      </c>
      <c r="K2574" s="23" t="s">
        <v>6317</v>
      </c>
      <c r="L2574" s="23">
        <v>36</v>
      </c>
      <c r="M2574" s="23" t="s">
        <v>38</v>
      </c>
      <c r="N2574" s="24">
        <v>45210</v>
      </c>
      <c r="O2574" s="23" t="s">
        <v>24</v>
      </c>
      <c r="P2574" s="23">
        <v>51.8292</v>
      </c>
      <c r="Q2574" s="23">
        <v>6.1853999999999996</v>
      </c>
      <c r="R2574" s="25">
        <f t="shared" si="121"/>
        <v>273</v>
      </c>
      <c r="S2574" t="str">
        <f t="shared" si="122"/>
        <v>0</v>
      </c>
      <c r="T2574" t="str">
        <f t="shared" si="120"/>
        <v>0</v>
      </c>
    </row>
    <row r="2575" spans="1:20" x14ac:dyDescent="0.3">
      <c r="A2575" s="26" t="s">
        <v>3904</v>
      </c>
      <c r="B2575" s="26" t="s">
        <v>3905</v>
      </c>
      <c r="C2575" s="26" t="s">
        <v>36</v>
      </c>
      <c r="D2575" s="26">
        <v>536.66999999999996</v>
      </c>
      <c r="E2575" s="26">
        <v>46</v>
      </c>
      <c r="F2575" s="26" t="s">
        <v>27</v>
      </c>
      <c r="G2575" s="26">
        <v>44</v>
      </c>
      <c r="H2575" s="26">
        <v>14</v>
      </c>
      <c r="I2575" s="27">
        <v>45764</v>
      </c>
      <c r="J2575" s="26" t="s">
        <v>179</v>
      </c>
      <c r="K2575" s="26" t="s">
        <v>3895</v>
      </c>
      <c r="L2575" s="26">
        <v>27</v>
      </c>
      <c r="M2575" s="26" t="s">
        <v>23</v>
      </c>
      <c r="N2575" s="27">
        <v>45691</v>
      </c>
      <c r="O2575" s="26" t="s">
        <v>44</v>
      </c>
      <c r="P2575" s="26">
        <v>38.387799999999999</v>
      </c>
      <c r="Q2575" s="26">
        <v>14.1319</v>
      </c>
      <c r="R2575" s="28">
        <f t="shared" si="121"/>
        <v>73</v>
      </c>
      <c r="S2575" t="str">
        <f t="shared" si="122"/>
        <v>0</v>
      </c>
      <c r="T2575" t="str">
        <f t="shared" si="120"/>
        <v>0</v>
      </c>
    </row>
    <row r="2576" spans="1:20" hidden="1" x14ac:dyDescent="0.3">
      <c r="A2576" s="23" t="s">
        <v>640</v>
      </c>
      <c r="B2576" s="23" t="s">
        <v>641</v>
      </c>
      <c r="C2576" s="23" t="s">
        <v>42</v>
      </c>
      <c r="D2576" s="23">
        <v>782.26</v>
      </c>
      <c r="E2576" s="23">
        <v>819</v>
      </c>
      <c r="F2576" s="23" t="s">
        <v>47</v>
      </c>
      <c r="G2576" s="23">
        <v>27</v>
      </c>
      <c r="H2576" s="23">
        <v>7</v>
      </c>
      <c r="I2576" s="24">
        <v>45705</v>
      </c>
      <c r="J2576" s="23" t="s">
        <v>218</v>
      </c>
      <c r="K2576" s="23" t="s">
        <v>629</v>
      </c>
      <c r="L2576" s="23">
        <v>8</v>
      </c>
      <c r="M2576" s="23" t="s">
        <v>23</v>
      </c>
      <c r="N2576" s="24">
        <v>45474</v>
      </c>
      <c r="O2576" s="23" t="s">
        <v>44</v>
      </c>
      <c r="P2576" s="23">
        <v>41.008600000000001</v>
      </c>
      <c r="Q2576" s="23">
        <v>12.6471</v>
      </c>
      <c r="R2576" s="25">
        <f t="shared" si="121"/>
        <v>231</v>
      </c>
      <c r="S2576" t="str">
        <f t="shared" si="122"/>
        <v>0</v>
      </c>
      <c r="T2576" t="str">
        <f t="shared" si="120"/>
        <v>0</v>
      </c>
    </row>
    <row r="2577" spans="1:20" hidden="1" x14ac:dyDescent="0.3">
      <c r="A2577" s="26" t="s">
        <v>3188</v>
      </c>
      <c r="B2577" s="26" t="s">
        <v>3189</v>
      </c>
      <c r="C2577" s="26" t="s">
        <v>32</v>
      </c>
      <c r="D2577" s="26">
        <v>657.37</v>
      </c>
      <c r="E2577" s="26">
        <v>735</v>
      </c>
      <c r="F2577" s="26" t="s">
        <v>47</v>
      </c>
      <c r="G2577" s="26">
        <v>79</v>
      </c>
      <c r="H2577" s="26">
        <v>15</v>
      </c>
      <c r="I2577" s="27">
        <v>45258</v>
      </c>
      <c r="J2577" s="26" t="s">
        <v>123</v>
      </c>
      <c r="K2577" s="26" t="s">
        <v>3187</v>
      </c>
      <c r="L2577" s="26">
        <v>24</v>
      </c>
      <c r="M2577" s="26" t="s">
        <v>38</v>
      </c>
      <c r="N2577" s="27">
        <v>45190</v>
      </c>
      <c r="O2577" s="26" t="s">
        <v>39</v>
      </c>
      <c r="P2577" s="26">
        <v>56.168999999999997</v>
      </c>
      <c r="Q2577" s="26">
        <v>22.027200000000001</v>
      </c>
      <c r="R2577" s="28">
        <f t="shared" si="121"/>
        <v>68</v>
      </c>
      <c r="S2577" t="str">
        <f t="shared" si="122"/>
        <v>0</v>
      </c>
      <c r="T2577" t="str">
        <f t="shared" si="120"/>
        <v>0</v>
      </c>
    </row>
    <row r="2578" spans="1:20" hidden="1" x14ac:dyDescent="0.3">
      <c r="A2578" s="23" t="s">
        <v>10288</v>
      </c>
      <c r="B2578" s="23" t="s">
        <v>10289</v>
      </c>
      <c r="C2578" s="23" t="s">
        <v>65</v>
      </c>
      <c r="D2578" s="23">
        <v>432.33</v>
      </c>
      <c r="E2578" s="23">
        <v>974</v>
      </c>
      <c r="F2578" s="23" t="s">
        <v>47</v>
      </c>
      <c r="G2578" s="23">
        <v>43</v>
      </c>
      <c r="H2578" s="23">
        <v>6</v>
      </c>
      <c r="I2578" s="24">
        <v>45869</v>
      </c>
      <c r="J2578" s="23" t="s">
        <v>126</v>
      </c>
      <c r="K2578" s="23" t="s">
        <v>10283</v>
      </c>
      <c r="L2578" s="23">
        <v>35</v>
      </c>
      <c r="M2578" s="23" t="s">
        <v>23</v>
      </c>
      <c r="N2578" s="24">
        <v>45719</v>
      </c>
      <c r="O2578" s="23" t="s">
        <v>112</v>
      </c>
      <c r="P2578" s="23">
        <v>56.803600000000003</v>
      </c>
      <c r="Q2578" s="23">
        <v>-6.3464999999999998</v>
      </c>
      <c r="R2578" s="25">
        <f t="shared" si="121"/>
        <v>150</v>
      </c>
      <c r="S2578" t="str">
        <f t="shared" si="122"/>
        <v>0</v>
      </c>
      <c r="T2578" t="str">
        <f t="shared" si="120"/>
        <v>0</v>
      </c>
    </row>
    <row r="2579" spans="1:20" x14ac:dyDescent="0.3">
      <c r="A2579" s="26" t="s">
        <v>3410</v>
      </c>
      <c r="B2579" s="26" t="s">
        <v>3411</v>
      </c>
      <c r="C2579" s="26" t="s">
        <v>36</v>
      </c>
      <c r="D2579" s="26">
        <v>974.66</v>
      </c>
      <c r="E2579" s="26">
        <v>56</v>
      </c>
      <c r="F2579" s="26" t="s">
        <v>27</v>
      </c>
      <c r="G2579" s="26">
        <v>42</v>
      </c>
      <c r="H2579" s="26">
        <v>5</v>
      </c>
      <c r="I2579" s="27">
        <v>45819</v>
      </c>
      <c r="J2579" s="26" t="s">
        <v>33</v>
      </c>
      <c r="K2579" s="26" t="s">
        <v>3403</v>
      </c>
      <c r="L2579" s="26">
        <v>11</v>
      </c>
      <c r="M2579" s="26" t="s">
        <v>23</v>
      </c>
      <c r="N2579" s="27">
        <v>45633</v>
      </c>
      <c r="O2579" s="26" t="s">
        <v>39</v>
      </c>
      <c r="P2579" s="26">
        <v>64.053700000000006</v>
      </c>
      <c r="Q2579" s="26">
        <v>21.819900000000001</v>
      </c>
      <c r="R2579" s="28">
        <f t="shared" si="121"/>
        <v>186</v>
      </c>
      <c r="S2579" t="str">
        <f t="shared" si="122"/>
        <v>0</v>
      </c>
      <c r="T2579" t="str">
        <f t="shared" si="120"/>
        <v>0</v>
      </c>
    </row>
    <row r="2580" spans="1:20" hidden="1" x14ac:dyDescent="0.3">
      <c r="A2580" s="23" t="s">
        <v>2035</v>
      </c>
      <c r="B2580" s="23" t="s">
        <v>2036</v>
      </c>
      <c r="C2580" s="23" t="s">
        <v>65</v>
      </c>
      <c r="D2580" s="23">
        <v>116.72</v>
      </c>
      <c r="E2580" s="23">
        <v>74</v>
      </c>
      <c r="F2580" s="23" t="s">
        <v>27</v>
      </c>
      <c r="G2580" s="23">
        <v>81</v>
      </c>
      <c r="H2580" s="23">
        <v>20</v>
      </c>
      <c r="I2580" s="24">
        <v>45782</v>
      </c>
      <c r="J2580" s="23" t="s">
        <v>556</v>
      </c>
      <c r="K2580" s="23" t="s">
        <v>2037</v>
      </c>
      <c r="L2580" s="23">
        <v>5</v>
      </c>
      <c r="M2580" s="23" t="s">
        <v>23</v>
      </c>
      <c r="N2580" s="24">
        <v>45710</v>
      </c>
      <c r="O2580" s="23" t="s">
        <v>39</v>
      </c>
      <c r="P2580" s="23">
        <v>64.143799999999999</v>
      </c>
      <c r="Q2580" s="23">
        <v>15.1662</v>
      </c>
      <c r="R2580" s="25">
        <f t="shared" si="121"/>
        <v>72</v>
      </c>
      <c r="S2580" t="str">
        <f t="shared" si="122"/>
        <v>1</v>
      </c>
      <c r="T2580" t="str">
        <f t="shared" si="120"/>
        <v>1</v>
      </c>
    </row>
    <row r="2581" spans="1:20" x14ac:dyDescent="0.3">
      <c r="A2581" s="26" t="s">
        <v>7661</v>
      </c>
      <c r="B2581" s="26" t="s">
        <v>7662</v>
      </c>
      <c r="C2581" s="26" t="s">
        <v>42</v>
      </c>
      <c r="D2581" s="26">
        <v>214.74</v>
      </c>
      <c r="E2581" s="26">
        <v>253</v>
      </c>
      <c r="F2581" s="26" t="s">
        <v>27</v>
      </c>
      <c r="G2581" s="26">
        <v>93</v>
      </c>
      <c r="H2581" s="26">
        <v>18</v>
      </c>
      <c r="I2581" s="27">
        <v>45203</v>
      </c>
      <c r="J2581" s="26" t="s">
        <v>115</v>
      </c>
      <c r="K2581" s="26" t="s">
        <v>7658</v>
      </c>
      <c r="L2581" s="26">
        <v>9</v>
      </c>
      <c r="M2581" s="26" t="s">
        <v>23</v>
      </c>
      <c r="N2581" s="27">
        <v>45142</v>
      </c>
      <c r="O2581" s="26" t="s">
        <v>24</v>
      </c>
      <c r="P2581" s="26">
        <v>52.2864</v>
      </c>
      <c r="Q2581" s="26">
        <v>7.8151999999999999</v>
      </c>
      <c r="R2581" s="28">
        <f t="shared" si="121"/>
        <v>61</v>
      </c>
      <c r="S2581" t="str">
        <f t="shared" si="122"/>
        <v>0</v>
      </c>
      <c r="T2581" t="str">
        <f t="shared" si="120"/>
        <v>0</v>
      </c>
    </row>
    <row r="2582" spans="1:20" hidden="1" x14ac:dyDescent="0.3">
      <c r="A2582" s="23" t="s">
        <v>8664</v>
      </c>
      <c r="B2582" s="23" t="s">
        <v>8665</v>
      </c>
      <c r="C2582" s="23" t="s">
        <v>55</v>
      </c>
      <c r="D2582" s="23">
        <v>347.9</v>
      </c>
      <c r="E2582" s="23">
        <v>662</v>
      </c>
      <c r="F2582" s="23" t="s">
        <v>20</v>
      </c>
      <c r="G2582" s="23">
        <v>93</v>
      </c>
      <c r="H2582" s="23">
        <v>11</v>
      </c>
      <c r="I2582" s="24">
        <v>45959</v>
      </c>
      <c r="J2582" s="23" t="s">
        <v>37</v>
      </c>
      <c r="K2582" s="23" t="s">
        <v>8657</v>
      </c>
      <c r="L2582" s="23">
        <v>18</v>
      </c>
      <c r="M2582" s="23" t="s">
        <v>38</v>
      </c>
      <c r="N2582" s="24">
        <v>45717</v>
      </c>
      <c r="O2582" s="23" t="s">
        <v>138</v>
      </c>
      <c r="P2582" s="23">
        <v>44.418900000000001</v>
      </c>
      <c r="Q2582" s="23">
        <v>-1.595</v>
      </c>
      <c r="R2582" s="25">
        <f t="shared" si="121"/>
        <v>242</v>
      </c>
      <c r="S2582" t="str">
        <f t="shared" si="122"/>
        <v>0</v>
      </c>
      <c r="T2582" t="str">
        <f t="shared" si="120"/>
        <v>0</v>
      </c>
    </row>
    <row r="2583" spans="1:20" hidden="1" x14ac:dyDescent="0.3">
      <c r="A2583" s="26" t="s">
        <v>1125</v>
      </c>
      <c r="B2583" s="26" t="s">
        <v>1126</v>
      </c>
      <c r="C2583" s="26" t="s">
        <v>72</v>
      </c>
      <c r="D2583" s="26">
        <v>236.29</v>
      </c>
      <c r="E2583" s="26">
        <v>570</v>
      </c>
      <c r="F2583" s="26" t="s">
        <v>20</v>
      </c>
      <c r="G2583" s="26">
        <v>52</v>
      </c>
      <c r="H2583" s="26">
        <v>8</v>
      </c>
      <c r="I2583" s="27">
        <v>45497</v>
      </c>
      <c r="J2583" s="26" t="s">
        <v>28</v>
      </c>
      <c r="K2583" s="26" t="s">
        <v>1122</v>
      </c>
      <c r="L2583" s="26">
        <v>34</v>
      </c>
      <c r="M2583" s="26" t="s">
        <v>23</v>
      </c>
      <c r="N2583" s="27">
        <v>45165</v>
      </c>
      <c r="O2583" s="26" t="s">
        <v>112</v>
      </c>
      <c r="P2583" s="26">
        <v>54.800899999999999</v>
      </c>
      <c r="Q2583" s="26">
        <v>-7.1177000000000001</v>
      </c>
      <c r="R2583" s="28">
        <f t="shared" si="121"/>
        <v>332</v>
      </c>
      <c r="S2583" t="str">
        <f t="shared" si="122"/>
        <v>0</v>
      </c>
      <c r="T2583" t="str">
        <f t="shared" si="120"/>
        <v>0</v>
      </c>
    </row>
    <row r="2584" spans="1:20" hidden="1" x14ac:dyDescent="0.3">
      <c r="A2584" s="23" t="s">
        <v>6990</v>
      </c>
      <c r="B2584" s="23" t="s">
        <v>6991</v>
      </c>
      <c r="C2584" s="23" t="s">
        <v>55</v>
      </c>
      <c r="D2584" s="23">
        <v>629.19000000000005</v>
      </c>
      <c r="E2584" s="23">
        <v>836</v>
      </c>
      <c r="F2584" s="23" t="s">
        <v>47</v>
      </c>
      <c r="G2584" s="23">
        <v>91</v>
      </c>
      <c r="H2584" s="23">
        <v>29</v>
      </c>
      <c r="I2584" s="24">
        <v>45263</v>
      </c>
      <c r="J2584" s="23" t="s">
        <v>459</v>
      </c>
      <c r="K2584" s="23" t="s">
        <v>6985</v>
      </c>
      <c r="L2584" s="23">
        <v>42</v>
      </c>
      <c r="M2584" s="23" t="s">
        <v>23</v>
      </c>
      <c r="N2584" s="24">
        <v>45166</v>
      </c>
      <c r="O2584" s="23" t="s">
        <v>29</v>
      </c>
      <c r="P2584" s="23">
        <v>43.279800000000002</v>
      </c>
      <c r="Q2584" s="23">
        <v>-5.0976999999999997</v>
      </c>
      <c r="R2584" s="25">
        <f t="shared" si="121"/>
        <v>97</v>
      </c>
      <c r="S2584" t="str">
        <f t="shared" si="122"/>
        <v>0</v>
      </c>
      <c r="T2584" t="str">
        <f t="shared" si="120"/>
        <v>0</v>
      </c>
    </row>
    <row r="2585" spans="1:20" hidden="1" x14ac:dyDescent="0.3">
      <c r="A2585" s="26" t="s">
        <v>7478</v>
      </c>
      <c r="B2585" s="26" t="s">
        <v>7479</v>
      </c>
      <c r="C2585" s="26" t="s">
        <v>32</v>
      </c>
      <c r="D2585" s="26">
        <v>49.16</v>
      </c>
      <c r="E2585" s="26">
        <v>951</v>
      </c>
      <c r="F2585" s="26" t="s">
        <v>47</v>
      </c>
      <c r="G2585" s="26">
        <v>36</v>
      </c>
      <c r="H2585" s="26">
        <v>12</v>
      </c>
      <c r="I2585" s="27">
        <v>45327</v>
      </c>
      <c r="J2585" s="26" t="s">
        <v>234</v>
      </c>
      <c r="K2585" s="26" t="s">
        <v>7471</v>
      </c>
      <c r="L2585" s="26">
        <v>27</v>
      </c>
      <c r="M2585" s="26" t="s">
        <v>23</v>
      </c>
      <c r="N2585" s="27">
        <v>45008</v>
      </c>
      <c r="O2585" s="26" t="s">
        <v>90</v>
      </c>
      <c r="P2585" s="26">
        <v>46.969299999999997</v>
      </c>
      <c r="Q2585" s="26">
        <v>13.323399999999999</v>
      </c>
      <c r="R2585" s="28">
        <f t="shared" si="121"/>
        <v>319</v>
      </c>
      <c r="S2585" t="str">
        <f t="shared" si="122"/>
        <v>0</v>
      </c>
      <c r="T2585" t="str">
        <f t="shared" si="120"/>
        <v>0</v>
      </c>
    </row>
    <row r="2586" spans="1:20" hidden="1" x14ac:dyDescent="0.3">
      <c r="A2586" s="23" t="s">
        <v>2338</v>
      </c>
      <c r="B2586" s="23" t="s">
        <v>2339</v>
      </c>
      <c r="C2586" s="23" t="s">
        <v>55</v>
      </c>
      <c r="D2586" s="23">
        <v>185.66</v>
      </c>
      <c r="E2586" s="23">
        <v>597</v>
      </c>
      <c r="F2586" s="23" t="s">
        <v>20</v>
      </c>
      <c r="G2586" s="23">
        <v>57</v>
      </c>
      <c r="H2586" s="23">
        <v>18</v>
      </c>
      <c r="I2586" s="24">
        <v>45734</v>
      </c>
      <c r="J2586" s="23" t="s">
        <v>185</v>
      </c>
      <c r="K2586" s="23" t="s">
        <v>2327</v>
      </c>
      <c r="L2586" s="23">
        <v>11</v>
      </c>
      <c r="M2586" s="23" t="s">
        <v>23</v>
      </c>
      <c r="N2586" s="24">
        <v>45723</v>
      </c>
      <c r="O2586" s="23" t="s">
        <v>39</v>
      </c>
      <c r="P2586" s="23">
        <v>59.122599999999998</v>
      </c>
      <c r="Q2586" s="23">
        <v>18.107199999999999</v>
      </c>
      <c r="R2586" s="25">
        <f t="shared" si="121"/>
        <v>11</v>
      </c>
      <c r="S2586" t="str">
        <f t="shared" si="122"/>
        <v>0</v>
      </c>
      <c r="T2586" t="str">
        <f t="shared" si="120"/>
        <v>0</v>
      </c>
    </row>
    <row r="2587" spans="1:20" x14ac:dyDescent="0.3">
      <c r="A2587" s="26" t="s">
        <v>2770</v>
      </c>
      <c r="B2587" s="26" t="s">
        <v>2771</v>
      </c>
      <c r="C2587" s="26" t="s">
        <v>72</v>
      </c>
      <c r="D2587" s="26">
        <v>300.41000000000003</v>
      </c>
      <c r="E2587" s="26">
        <v>169</v>
      </c>
      <c r="F2587" s="26" t="s">
        <v>27</v>
      </c>
      <c r="G2587" s="26">
        <v>78</v>
      </c>
      <c r="H2587" s="26">
        <v>15</v>
      </c>
      <c r="I2587" s="27">
        <v>45855</v>
      </c>
      <c r="J2587" s="26" t="s">
        <v>412</v>
      </c>
      <c r="K2587" s="26" t="s">
        <v>2763</v>
      </c>
      <c r="L2587" s="26">
        <v>48</v>
      </c>
      <c r="M2587" s="26" t="s">
        <v>23</v>
      </c>
      <c r="N2587" s="27">
        <v>45572</v>
      </c>
      <c r="O2587" s="26" t="s">
        <v>84</v>
      </c>
      <c r="P2587" s="26">
        <v>51.741</v>
      </c>
      <c r="Q2587" s="26">
        <v>3.8151000000000002</v>
      </c>
      <c r="R2587" s="28">
        <f t="shared" si="121"/>
        <v>283</v>
      </c>
      <c r="S2587" t="str">
        <f t="shared" si="122"/>
        <v>0</v>
      </c>
      <c r="T2587" t="str">
        <f t="shared" si="120"/>
        <v>0</v>
      </c>
    </row>
    <row r="2588" spans="1:20" x14ac:dyDescent="0.3">
      <c r="A2588" s="23" t="s">
        <v>642</v>
      </c>
      <c r="B2588" s="23" t="s">
        <v>643</v>
      </c>
      <c r="C2588" s="23" t="s">
        <v>72</v>
      </c>
      <c r="D2588" s="23">
        <v>686.51</v>
      </c>
      <c r="E2588" s="23">
        <v>145</v>
      </c>
      <c r="F2588" s="23" t="s">
        <v>27</v>
      </c>
      <c r="G2588" s="23">
        <v>80</v>
      </c>
      <c r="H2588" s="23">
        <v>27</v>
      </c>
      <c r="I2588" s="24">
        <v>45366</v>
      </c>
      <c r="J2588" s="23" t="s">
        <v>148</v>
      </c>
      <c r="K2588" s="23" t="s">
        <v>629</v>
      </c>
      <c r="L2588" s="23">
        <v>43</v>
      </c>
      <c r="M2588" s="23" t="s">
        <v>23</v>
      </c>
      <c r="N2588" s="24">
        <v>45006</v>
      </c>
      <c r="O2588" s="23" t="s">
        <v>49</v>
      </c>
      <c r="P2588" s="23">
        <v>50.542200000000001</v>
      </c>
      <c r="Q2588" s="23">
        <v>18.484400000000001</v>
      </c>
      <c r="R2588" s="25">
        <f t="shared" si="121"/>
        <v>360</v>
      </c>
      <c r="S2588" t="str">
        <f t="shared" si="122"/>
        <v>0</v>
      </c>
      <c r="T2588" t="str">
        <f t="shared" si="120"/>
        <v>0</v>
      </c>
    </row>
    <row r="2589" spans="1:20" hidden="1" x14ac:dyDescent="0.3">
      <c r="A2589" s="26" t="s">
        <v>8592</v>
      </c>
      <c r="B2589" s="26" t="s">
        <v>8593</v>
      </c>
      <c r="C2589" s="26" t="s">
        <v>42</v>
      </c>
      <c r="D2589" s="26">
        <v>877.11</v>
      </c>
      <c r="E2589" s="26">
        <v>838</v>
      </c>
      <c r="F2589" s="26" t="s">
        <v>47</v>
      </c>
      <c r="G2589" s="26">
        <v>31</v>
      </c>
      <c r="H2589" s="26">
        <v>8</v>
      </c>
      <c r="I2589" s="27">
        <v>45839</v>
      </c>
      <c r="J2589" s="26" t="s">
        <v>201</v>
      </c>
      <c r="K2589" s="26" t="s">
        <v>8585</v>
      </c>
      <c r="L2589" s="26">
        <v>20</v>
      </c>
      <c r="M2589" s="26" t="s">
        <v>38</v>
      </c>
      <c r="N2589" s="27">
        <v>45494</v>
      </c>
      <c r="O2589" s="26" t="s">
        <v>84</v>
      </c>
      <c r="P2589" s="26">
        <v>50.881799999999998</v>
      </c>
      <c r="Q2589" s="26">
        <v>6.3055000000000003</v>
      </c>
      <c r="R2589" s="28">
        <f t="shared" si="121"/>
        <v>345</v>
      </c>
      <c r="S2589" t="str">
        <f t="shared" si="122"/>
        <v>0</v>
      </c>
      <c r="T2589" t="str">
        <f t="shared" si="120"/>
        <v>0</v>
      </c>
    </row>
    <row r="2590" spans="1:20" hidden="1" x14ac:dyDescent="0.3">
      <c r="A2590" s="23" t="s">
        <v>4835</v>
      </c>
      <c r="B2590" s="23" t="s">
        <v>4836</v>
      </c>
      <c r="C2590" s="23" t="s">
        <v>19</v>
      </c>
      <c r="D2590" s="23">
        <v>800.51</v>
      </c>
      <c r="E2590" s="23">
        <v>32</v>
      </c>
      <c r="F2590" s="23" t="s">
        <v>27</v>
      </c>
      <c r="G2590" s="23">
        <v>43</v>
      </c>
      <c r="H2590" s="23">
        <v>26</v>
      </c>
      <c r="I2590" s="24">
        <v>45771</v>
      </c>
      <c r="J2590" s="23" t="s">
        <v>76</v>
      </c>
      <c r="K2590" s="23" t="s">
        <v>4828</v>
      </c>
      <c r="L2590" s="23">
        <v>13</v>
      </c>
      <c r="M2590" s="23" t="s">
        <v>23</v>
      </c>
      <c r="N2590" s="24">
        <v>45690</v>
      </c>
      <c r="O2590" s="23" t="s">
        <v>24</v>
      </c>
      <c r="P2590" s="23">
        <v>52.0259</v>
      </c>
      <c r="Q2590" s="23">
        <v>11.372400000000001</v>
      </c>
      <c r="R2590" s="25">
        <f t="shared" si="121"/>
        <v>81</v>
      </c>
      <c r="S2590" t="str">
        <f t="shared" si="122"/>
        <v>1</v>
      </c>
      <c r="T2590" t="str">
        <f t="shared" si="120"/>
        <v>1</v>
      </c>
    </row>
    <row r="2591" spans="1:20" hidden="1" x14ac:dyDescent="0.3">
      <c r="A2591" s="26" t="s">
        <v>7643</v>
      </c>
      <c r="B2591" s="26" t="s">
        <v>7644</v>
      </c>
      <c r="C2591" s="26" t="s">
        <v>42</v>
      </c>
      <c r="D2591" s="26">
        <v>190.26</v>
      </c>
      <c r="E2591" s="26">
        <v>514</v>
      </c>
      <c r="F2591" s="26" t="s">
        <v>20</v>
      </c>
      <c r="G2591" s="26">
        <v>52</v>
      </c>
      <c r="H2591" s="26">
        <v>4</v>
      </c>
      <c r="I2591" s="27">
        <v>45547</v>
      </c>
      <c r="J2591" s="26" t="s">
        <v>234</v>
      </c>
      <c r="K2591" s="26" t="s">
        <v>7638</v>
      </c>
      <c r="L2591" s="26">
        <v>43</v>
      </c>
      <c r="M2591" s="26" t="s">
        <v>23</v>
      </c>
      <c r="N2591" s="27">
        <v>45480</v>
      </c>
      <c r="O2591" s="26" t="s">
        <v>24</v>
      </c>
      <c r="P2591" s="26">
        <v>51.45</v>
      </c>
      <c r="Q2591" s="26">
        <v>11.271800000000001</v>
      </c>
      <c r="R2591" s="28">
        <f t="shared" si="121"/>
        <v>67</v>
      </c>
      <c r="S2591" t="str">
        <f t="shared" si="122"/>
        <v>0</v>
      </c>
      <c r="T2591" t="str">
        <f t="shared" si="120"/>
        <v>0</v>
      </c>
    </row>
    <row r="2592" spans="1:20" hidden="1" x14ac:dyDescent="0.3">
      <c r="A2592" s="23" t="s">
        <v>4964</v>
      </c>
      <c r="B2592" s="23" t="s">
        <v>4965</v>
      </c>
      <c r="C2592" s="23" t="s">
        <v>42</v>
      </c>
      <c r="D2592" s="23">
        <v>569.75</v>
      </c>
      <c r="E2592" s="23">
        <v>795</v>
      </c>
      <c r="F2592" s="23" t="s">
        <v>47</v>
      </c>
      <c r="G2592" s="23">
        <v>86</v>
      </c>
      <c r="H2592" s="23">
        <v>28</v>
      </c>
      <c r="I2592" s="24">
        <v>45212</v>
      </c>
      <c r="J2592" s="23" t="s">
        <v>80</v>
      </c>
      <c r="K2592" s="23" t="s">
        <v>4966</v>
      </c>
      <c r="L2592" s="23">
        <v>38</v>
      </c>
      <c r="M2592" s="23" t="s">
        <v>23</v>
      </c>
      <c r="N2592" s="24">
        <v>45121</v>
      </c>
      <c r="O2592" s="23" t="s">
        <v>77</v>
      </c>
      <c r="P2592" s="23">
        <v>51.369300000000003</v>
      </c>
      <c r="Q2592" s="23">
        <v>2.5333999999999999</v>
      </c>
      <c r="R2592" s="25">
        <f t="shared" si="121"/>
        <v>91</v>
      </c>
      <c r="S2592" t="str">
        <f t="shared" si="122"/>
        <v>0</v>
      </c>
      <c r="T2592" t="str">
        <f t="shared" si="120"/>
        <v>0</v>
      </c>
    </row>
    <row r="2593" spans="1:20" x14ac:dyDescent="0.3">
      <c r="A2593" s="26" t="s">
        <v>7963</v>
      </c>
      <c r="B2593" s="26" t="s">
        <v>7964</v>
      </c>
      <c r="C2593" s="26" t="s">
        <v>36</v>
      </c>
      <c r="D2593" s="26">
        <v>39.72</v>
      </c>
      <c r="E2593" s="26">
        <v>256</v>
      </c>
      <c r="F2593" s="26" t="s">
        <v>27</v>
      </c>
      <c r="G2593" s="26">
        <v>97</v>
      </c>
      <c r="H2593" s="26">
        <v>21</v>
      </c>
      <c r="I2593" s="27">
        <v>45969</v>
      </c>
      <c r="J2593" s="26" t="s">
        <v>459</v>
      </c>
      <c r="K2593" s="26" t="s">
        <v>7960</v>
      </c>
      <c r="L2593" s="26">
        <v>35</v>
      </c>
      <c r="M2593" s="26" t="s">
        <v>23</v>
      </c>
      <c r="N2593" s="27">
        <v>45693</v>
      </c>
      <c r="O2593" s="26" t="s">
        <v>138</v>
      </c>
      <c r="P2593" s="26">
        <v>41.7684</v>
      </c>
      <c r="Q2593" s="26">
        <v>-2.3041999999999998</v>
      </c>
      <c r="R2593" s="28">
        <f t="shared" si="121"/>
        <v>276</v>
      </c>
      <c r="S2593" t="str">
        <f t="shared" si="122"/>
        <v>0</v>
      </c>
      <c r="T2593" t="str">
        <f t="shared" si="120"/>
        <v>0</v>
      </c>
    </row>
    <row r="2594" spans="1:20" x14ac:dyDescent="0.3">
      <c r="A2594" s="23" t="s">
        <v>8359</v>
      </c>
      <c r="B2594" s="23" t="s">
        <v>8360</v>
      </c>
      <c r="C2594" s="23" t="s">
        <v>55</v>
      </c>
      <c r="D2594" s="23">
        <v>317.43</v>
      </c>
      <c r="E2594" s="23">
        <v>125</v>
      </c>
      <c r="F2594" s="23" t="s">
        <v>27</v>
      </c>
      <c r="G2594" s="23">
        <v>25</v>
      </c>
      <c r="H2594" s="23">
        <v>15</v>
      </c>
      <c r="I2594" s="24">
        <v>45428</v>
      </c>
      <c r="J2594" s="23" t="s">
        <v>100</v>
      </c>
      <c r="K2594" s="23" t="s">
        <v>8356</v>
      </c>
      <c r="L2594" s="23">
        <v>49</v>
      </c>
      <c r="M2594" s="23" t="s">
        <v>23</v>
      </c>
      <c r="N2594" s="24">
        <v>45351</v>
      </c>
      <c r="O2594" s="23" t="s">
        <v>90</v>
      </c>
      <c r="P2594" s="23">
        <v>46.835000000000001</v>
      </c>
      <c r="Q2594" s="23">
        <v>10.895200000000001</v>
      </c>
      <c r="R2594" s="25">
        <f t="shared" si="121"/>
        <v>77</v>
      </c>
      <c r="S2594" t="str">
        <f t="shared" si="122"/>
        <v>0</v>
      </c>
      <c r="T2594" t="str">
        <f t="shared" si="120"/>
        <v>0</v>
      </c>
    </row>
    <row r="2595" spans="1:20" hidden="1" x14ac:dyDescent="0.3">
      <c r="A2595" s="26" t="s">
        <v>1316</v>
      </c>
      <c r="B2595" s="26" t="s">
        <v>1317</v>
      </c>
      <c r="C2595" s="26" t="s">
        <v>65</v>
      </c>
      <c r="D2595" s="26">
        <v>807.92</v>
      </c>
      <c r="E2595" s="26">
        <v>958</v>
      </c>
      <c r="F2595" s="26" t="s">
        <v>47</v>
      </c>
      <c r="G2595" s="26">
        <v>23</v>
      </c>
      <c r="H2595" s="26">
        <v>11</v>
      </c>
      <c r="I2595" s="27">
        <v>45703</v>
      </c>
      <c r="J2595" s="26" t="s">
        <v>360</v>
      </c>
      <c r="K2595" s="26" t="s">
        <v>1315</v>
      </c>
      <c r="L2595" s="26">
        <v>11</v>
      </c>
      <c r="M2595" s="26" t="s">
        <v>38</v>
      </c>
      <c r="N2595" s="27">
        <v>45501</v>
      </c>
      <c r="O2595" s="26" t="s">
        <v>39</v>
      </c>
      <c r="P2595" s="26">
        <v>64.572800000000001</v>
      </c>
      <c r="Q2595" s="26">
        <v>17.119199999999999</v>
      </c>
      <c r="R2595" s="28">
        <f t="shared" si="121"/>
        <v>202</v>
      </c>
      <c r="S2595" t="str">
        <f t="shared" si="122"/>
        <v>0</v>
      </c>
      <c r="T2595" t="str">
        <f t="shared" si="120"/>
        <v>0</v>
      </c>
    </row>
    <row r="2596" spans="1:20" x14ac:dyDescent="0.3">
      <c r="A2596" s="23" t="s">
        <v>2226</v>
      </c>
      <c r="B2596" s="23" t="s">
        <v>2227</v>
      </c>
      <c r="C2596" s="23" t="s">
        <v>72</v>
      </c>
      <c r="D2596" s="23">
        <v>462.1</v>
      </c>
      <c r="E2596" s="23">
        <v>112</v>
      </c>
      <c r="F2596" s="23" t="s">
        <v>27</v>
      </c>
      <c r="G2596" s="23">
        <v>48</v>
      </c>
      <c r="H2596" s="23">
        <v>1</v>
      </c>
      <c r="I2596" s="24">
        <v>45471</v>
      </c>
      <c r="J2596" s="23" t="s">
        <v>328</v>
      </c>
      <c r="K2596" s="23" t="s">
        <v>2228</v>
      </c>
      <c r="L2596" s="23">
        <v>6</v>
      </c>
      <c r="M2596" s="23" t="s">
        <v>23</v>
      </c>
      <c r="N2596" s="24">
        <v>45250</v>
      </c>
      <c r="O2596" s="23" t="s">
        <v>84</v>
      </c>
      <c r="P2596" s="23">
        <v>53.477800000000002</v>
      </c>
      <c r="Q2596" s="23">
        <v>4.1848999999999998</v>
      </c>
      <c r="R2596" s="25">
        <f t="shared" si="121"/>
        <v>221</v>
      </c>
      <c r="S2596" t="str">
        <f t="shared" si="122"/>
        <v>0</v>
      </c>
      <c r="T2596" t="str">
        <f t="shared" si="120"/>
        <v>0</v>
      </c>
    </row>
    <row r="2597" spans="1:20" hidden="1" x14ac:dyDescent="0.3">
      <c r="A2597" s="26" t="s">
        <v>10525</v>
      </c>
      <c r="B2597" s="26" t="s">
        <v>10526</v>
      </c>
      <c r="C2597" s="26" t="s">
        <v>32</v>
      </c>
      <c r="D2597" s="26">
        <v>158.44</v>
      </c>
      <c r="E2597" s="26">
        <v>814</v>
      </c>
      <c r="F2597" s="26" t="s">
        <v>47</v>
      </c>
      <c r="G2597" s="26">
        <v>80</v>
      </c>
      <c r="H2597" s="26">
        <v>2</v>
      </c>
      <c r="I2597" s="27">
        <v>45707</v>
      </c>
      <c r="J2597" s="26" t="s">
        <v>93</v>
      </c>
      <c r="K2597" s="26" t="s">
        <v>10522</v>
      </c>
      <c r="L2597" s="26">
        <v>10</v>
      </c>
      <c r="M2597" s="26" t="s">
        <v>23</v>
      </c>
      <c r="N2597" s="27">
        <v>45696</v>
      </c>
      <c r="O2597" s="26" t="s">
        <v>49</v>
      </c>
      <c r="P2597" s="26">
        <v>50.802799999999998</v>
      </c>
      <c r="Q2597" s="26">
        <v>23.942399999999999</v>
      </c>
      <c r="R2597" s="28">
        <f t="shared" si="121"/>
        <v>11</v>
      </c>
      <c r="S2597" t="str">
        <f t="shared" si="122"/>
        <v>0</v>
      </c>
      <c r="T2597" t="str">
        <f t="shared" si="120"/>
        <v>0</v>
      </c>
    </row>
    <row r="2598" spans="1:20" hidden="1" x14ac:dyDescent="0.3">
      <c r="A2598" s="23" t="s">
        <v>9717</v>
      </c>
      <c r="B2598" s="23" t="s">
        <v>9718</v>
      </c>
      <c r="C2598" s="23" t="s">
        <v>19</v>
      </c>
      <c r="D2598" s="23">
        <v>444.17</v>
      </c>
      <c r="E2598" s="23">
        <v>804</v>
      </c>
      <c r="F2598" s="23" t="s">
        <v>47</v>
      </c>
      <c r="G2598" s="23">
        <v>21</v>
      </c>
      <c r="H2598" s="23">
        <v>27</v>
      </c>
      <c r="I2598" s="24">
        <v>45219</v>
      </c>
      <c r="J2598" s="23" t="s">
        <v>61</v>
      </c>
      <c r="K2598" s="23" t="s">
        <v>9712</v>
      </c>
      <c r="L2598" s="23">
        <v>48</v>
      </c>
      <c r="M2598" s="23" t="s">
        <v>23</v>
      </c>
      <c r="N2598" s="24">
        <v>45111</v>
      </c>
      <c r="O2598" s="23" t="s">
        <v>24</v>
      </c>
      <c r="P2598" s="23">
        <v>53.621400000000001</v>
      </c>
      <c r="Q2598" s="23">
        <v>10.1752</v>
      </c>
      <c r="R2598" s="25">
        <f t="shared" si="121"/>
        <v>108</v>
      </c>
      <c r="S2598" t="str">
        <f t="shared" si="122"/>
        <v>0</v>
      </c>
      <c r="T2598" t="str">
        <f t="shared" si="120"/>
        <v>0</v>
      </c>
    </row>
    <row r="2599" spans="1:20" hidden="1" x14ac:dyDescent="0.3">
      <c r="A2599" s="26" t="s">
        <v>972</v>
      </c>
      <c r="B2599" s="26" t="s">
        <v>973</v>
      </c>
      <c r="C2599" s="26" t="s">
        <v>72</v>
      </c>
      <c r="D2599" s="26">
        <v>206.05</v>
      </c>
      <c r="E2599" s="26">
        <v>341</v>
      </c>
      <c r="F2599" s="26" t="s">
        <v>20</v>
      </c>
      <c r="G2599" s="26">
        <v>93</v>
      </c>
      <c r="H2599" s="26">
        <v>8</v>
      </c>
      <c r="I2599" s="27">
        <v>45952</v>
      </c>
      <c r="J2599" s="26" t="s">
        <v>118</v>
      </c>
      <c r="K2599" s="26" t="s">
        <v>969</v>
      </c>
      <c r="L2599" s="26">
        <v>38</v>
      </c>
      <c r="M2599" s="26" t="s">
        <v>23</v>
      </c>
      <c r="N2599" s="27">
        <v>45641</v>
      </c>
      <c r="O2599" s="26" t="s">
        <v>24</v>
      </c>
      <c r="P2599" s="26">
        <v>51.514899999999997</v>
      </c>
      <c r="Q2599" s="26">
        <v>13.572900000000001</v>
      </c>
      <c r="R2599" s="28">
        <f t="shared" si="121"/>
        <v>311</v>
      </c>
      <c r="S2599" t="str">
        <f t="shared" si="122"/>
        <v>0</v>
      </c>
      <c r="T2599" t="str">
        <f t="shared" si="120"/>
        <v>0</v>
      </c>
    </row>
    <row r="2600" spans="1:20" hidden="1" x14ac:dyDescent="0.3">
      <c r="A2600" s="23" t="s">
        <v>4648</v>
      </c>
      <c r="B2600" s="23" t="s">
        <v>4649</v>
      </c>
      <c r="C2600" s="23" t="s">
        <v>65</v>
      </c>
      <c r="D2600" s="23">
        <v>399.26</v>
      </c>
      <c r="E2600" s="23">
        <v>47</v>
      </c>
      <c r="F2600" s="23" t="s">
        <v>27</v>
      </c>
      <c r="G2600" s="23">
        <v>64</v>
      </c>
      <c r="H2600" s="23">
        <v>16</v>
      </c>
      <c r="I2600" s="24">
        <v>45709</v>
      </c>
      <c r="J2600" s="23" t="s">
        <v>385</v>
      </c>
      <c r="K2600" s="23" t="s">
        <v>4645</v>
      </c>
      <c r="L2600" s="23">
        <v>21</v>
      </c>
      <c r="M2600" s="23" t="s">
        <v>23</v>
      </c>
      <c r="N2600" s="24">
        <v>45651</v>
      </c>
      <c r="O2600" s="23" t="s">
        <v>138</v>
      </c>
      <c r="P2600" s="23">
        <v>46.013599999999997</v>
      </c>
      <c r="Q2600" s="23">
        <v>-2.0920999999999998</v>
      </c>
      <c r="R2600" s="25">
        <f t="shared" si="121"/>
        <v>58</v>
      </c>
      <c r="S2600" t="str">
        <f t="shared" si="122"/>
        <v>1</v>
      </c>
      <c r="T2600" t="str">
        <f t="shared" si="120"/>
        <v>1</v>
      </c>
    </row>
    <row r="2601" spans="1:20" hidden="1" x14ac:dyDescent="0.3">
      <c r="A2601" s="26" t="s">
        <v>6779</v>
      </c>
      <c r="B2601" s="26" t="s">
        <v>6780</v>
      </c>
      <c r="C2601" s="26" t="s">
        <v>36</v>
      </c>
      <c r="D2601" s="26">
        <v>492.96</v>
      </c>
      <c r="E2601" s="26">
        <v>363</v>
      </c>
      <c r="F2601" s="26" t="s">
        <v>20</v>
      </c>
      <c r="G2601" s="26">
        <v>15</v>
      </c>
      <c r="H2601" s="26">
        <v>1</v>
      </c>
      <c r="I2601" s="27">
        <v>45458</v>
      </c>
      <c r="J2601" s="26" t="s">
        <v>61</v>
      </c>
      <c r="K2601" s="26" t="s">
        <v>6778</v>
      </c>
      <c r="L2601" s="26">
        <v>30</v>
      </c>
      <c r="M2601" s="26" t="s">
        <v>23</v>
      </c>
      <c r="N2601" s="27">
        <v>45442</v>
      </c>
      <c r="O2601" s="26" t="s">
        <v>49</v>
      </c>
      <c r="P2601" s="26">
        <v>53.805</v>
      </c>
      <c r="Q2601" s="26">
        <v>19.477699999999999</v>
      </c>
      <c r="R2601" s="28">
        <f t="shared" si="121"/>
        <v>16</v>
      </c>
      <c r="S2601" t="str">
        <f t="shared" si="122"/>
        <v>0</v>
      </c>
      <c r="T2601" t="str">
        <f t="shared" si="120"/>
        <v>0</v>
      </c>
    </row>
    <row r="2602" spans="1:20" hidden="1" x14ac:dyDescent="0.3">
      <c r="A2602" s="23" t="s">
        <v>8490</v>
      </c>
      <c r="B2602" s="23" t="s">
        <v>8491</v>
      </c>
      <c r="C2602" s="23" t="s">
        <v>36</v>
      </c>
      <c r="D2602" s="23">
        <v>356.06</v>
      </c>
      <c r="E2602" s="23">
        <v>786</v>
      </c>
      <c r="F2602" s="23" t="s">
        <v>47</v>
      </c>
      <c r="G2602" s="23">
        <v>49</v>
      </c>
      <c r="H2602" s="23">
        <v>3</v>
      </c>
      <c r="I2602" s="24">
        <v>45584</v>
      </c>
      <c r="J2602" s="23" t="s">
        <v>37</v>
      </c>
      <c r="K2602" s="23" t="s">
        <v>8481</v>
      </c>
      <c r="L2602" s="23">
        <v>16</v>
      </c>
      <c r="M2602" s="23" t="s">
        <v>23</v>
      </c>
      <c r="N2602" s="24">
        <v>45258</v>
      </c>
      <c r="O2602" s="23" t="s">
        <v>49</v>
      </c>
      <c r="P2602" s="23">
        <v>49.887599999999999</v>
      </c>
      <c r="Q2602" s="23">
        <v>19.155899999999999</v>
      </c>
      <c r="R2602" s="25">
        <f t="shared" si="121"/>
        <v>326</v>
      </c>
      <c r="S2602" t="str">
        <f t="shared" si="122"/>
        <v>0</v>
      </c>
      <c r="T2602" t="str">
        <f t="shared" si="120"/>
        <v>0</v>
      </c>
    </row>
    <row r="2603" spans="1:20" hidden="1" x14ac:dyDescent="0.3">
      <c r="A2603" s="26" t="s">
        <v>8905</v>
      </c>
      <c r="B2603" s="26" t="s">
        <v>8906</v>
      </c>
      <c r="C2603" s="26" t="s">
        <v>19</v>
      </c>
      <c r="D2603" s="26">
        <v>937.6</v>
      </c>
      <c r="E2603" s="26">
        <v>397</v>
      </c>
      <c r="F2603" s="26" t="s">
        <v>20</v>
      </c>
      <c r="G2603" s="26">
        <v>22</v>
      </c>
      <c r="H2603" s="26">
        <v>18</v>
      </c>
      <c r="I2603" s="27">
        <v>45295</v>
      </c>
      <c r="J2603" s="26" t="s">
        <v>268</v>
      </c>
      <c r="K2603" s="26" t="s">
        <v>8898</v>
      </c>
      <c r="L2603" s="26">
        <v>24</v>
      </c>
      <c r="M2603" s="26" t="s">
        <v>23</v>
      </c>
      <c r="N2603" s="27">
        <v>45130</v>
      </c>
      <c r="O2603" s="26" t="s">
        <v>138</v>
      </c>
      <c r="P2603" s="26">
        <v>45.349400000000003</v>
      </c>
      <c r="Q2603" s="26">
        <v>7.7019000000000002</v>
      </c>
      <c r="R2603" s="28">
        <f t="shared" si="121"/>
        <v>165</v>
      </c>
      <c r="S2603" t="str">
        <f t="shared" si="122"/>
        <v>0</v>
      </c>
      <c r="T2603" t="str">
        <f t="shared" si="120"/>
        <v>0</v>
      </c>
    </row>
    <row r="2604" spans="1:20" x14ac:dyDescent="0.3">
      <c r="A2604" s="23" t="s">
        <v>8793</v>
      </c>
      <c r="B2604" s="23" t="s">
        <v>8794</v>
      </c>
      <c r="C2604" s="23" t="s">
        <v>65</v>
      </c>
      <c r="D2604" s="23">
        <v>566.9</v>
      </c>
      <c r="E2604" s="23">
        <v>194</v>
      </c>
      <c r="F2604" s="23" t="s">
        <v>27</v>
      </c>
      <c r="G2604" s="23">
        <v>78</v>
      </c>
      <c r="H2604" s="23">
        <v>26</v>
      </c>
      <c r="I2604" s="24">
        <v>45513</v>
      </c>
      <c r="J2604" s="23" t="s">
        <v>66</v>
      </c>
      <c r="K2604" s="23" t="s">
        <v>8792</v>
      </c>
      <c r="L2604" s="23">
        <v>45</v>
      </c>
      <c r="M2604" s="23" t="s">
        <v>23</v>
      </c>
      <c r="N2604" s="24">
        <v>45298</v>
      </c>
      <c r="O2604" s="23" t="s">
        <v>24</v>
      </c>
      <c r="P2604" s="23">
        <v>48.258000000000003</v>
      </c>
      <c r="Q2604" s="23">
        <v>13.8644</v>
      </c>
      <c r="R2604" s="25">
        <f t="shared" si="121"/>
        <v>215</v>
      </c>
      <c r="S2604" t="str">
        <f t="shared" si="122"/>
        <v>0</v>
      </c>
      <c r="T2604" t="str">
        <f t="shared" si="120"/>
        <v>0</v>
      </c>
    </row>
    <row r="2605" spans="1:20" hidden="1" x14ac:dyDescent="0.3">
      <c r="A2605" s="26" t="s">
        <v>764</v>
      </c>
      <c r="B2605" s="26" t="s">
        <v>765</v>
      </c>
      <c r="C2605" s="26" t="s">
        <v>19</v>
      </c>
      <c r="D2605" s="26">
        <v>844.46</v>
      </c>
      <c r="E2605" s="26">
        <v>850</v>
      </c>
      <c r="F2605" s="26" t="s">
        <v>47</v>
      </c>
      <c r="G2605" s="26">
        <v>33</v>
      </c>
      <c r="H2605" s="26">
        <v>16</v>
      </c>
      <c r="I2605" s="27">
        <v>45353</v>
      </c>
      <c r="J2605" s="26" t="s">
        <v>459</v>
      </c>
      <c r="K2605" s="26" t="s">
        <v>749</v>
      </c>
      <c r="L2605" s="26">
        <v>39</v>
      </c>
      <c r="M2605" s="26" t="s">
        <v>38</v>
      </c>
      <c r="N2605" s="27">
        <v>45079</v>
      </c>
      <c r="O2605" s="26" t="s">
        <v>90</v>
      </c>
      <c r="P2605" s="26">
        <v>47.731699999999996</v>
      </c>
      <c r="Q2605" s="26">
        <v>12.6136</v>
      </c>
      <c r="R2605" s="28">
        <f t="shared" si="121"/>
        <v>274</v>
      </c>
      <c r="S2605" t="str">
        <f t="shared" si="122"/>
        <v>0</v>
      </c>
      <c r="T2605" t="str">
        <f t="shared" si="120"/>
        <v>0</v>
      </c>
    </row>
    <row r="2606" spans="1:20" hidden="1" x14ac:dyDescent="0.3">
      <c r="A2606" s="23" t="s">
        <v>6330</v>
      </c>
      <c r="B2606" s="23" t="s">
        <v>6331</v>
      </c>
      <c r="C2606" s="23" t="s">
        <v>19</v>
      </c>
      <c r="D2606" s="23">
        <v>763.12</v>
      </c>
      <c r="E2606" s="23">
        <v>736</v>
      </c>
      <c r="F2606" s="23" t="s">
        <v>47</v>
      </c>
      <c r="G2606" s="23">
        <v>83</v>
      </c>
      <c r="H2606" s="23">
        <v>21</v>
      </c>
      <c r="I2606" s="24">
        <v>45470</v>
      </c>
      <c r="J2606" s="23" t="s">
        <v>163</v>
      </c>
      <c r="K2606" s="23" t="s">
        <v>6317</v>
      </c>
      <c r="L2606" s="23">
        <v>39</v>
      </c>
      <c r="M2606" s="23" t="s">
        <v>23</v>
      </c>
      <c r="N2606" s="24">
        <v>45332</v>
      </c>
      <c r="O2606" s="23" t="s">
        <v>112</v>
      </c>
      <c r="P2606" s="23">
        <v>51.325299999999999</v>
      </c>
      <c r="Q2606" s="23">
        <v>-1.1918</v>
      </c>
      <c r="R2606" s="25">
        <f t="shared" si="121"/>
        <v>138</v>
      </c>
      <c r="S2606" t="str">
        <f t="shared" si="122"/>
        <v>0</v>
      </c>
      <c r="T2606" t="str">
        <f t="shared" si="120"/>
        <v>0</v>
      </c>
    </row>
    <row r="2607" spans="1:20" hidden="1" x14ac:dyDescent="0.3">
      <c r="A2607" s="26" t="s">
        <v>7448</v>
      </c>
      <c r="B2607" s="26" t="s">
        <v>7449</v>
      </c>
      <c r="C2607" s="26" t="s">
        <v>55</v>
      </c>
      <c r="D2607" s="26">
        <v>664.55</v>
      </c>
      <c r="E2607" s="26">
        <v>724</v>
      </c>
      <c r="F2607" s="26" t="s">
        <v>47</v>
      </c>
      <c r="G2607" s="26">
        <v>68</v>
      </c>
      <c r="H2607" s="26">
        <v>28</v>
      </c>
      <c r="I2607" s="27">
        <v>45321</v>
      </c>
      <c r="J2607" s="26" t="s">
        <v>400</v>
      </c>
      <c r="K2607" s="26" t="s">
        <v>7443</v>
      </c>
      <c r="L2607" s="26">
        <v>33</v>
      </c>
      <c r="M2607" s="26" t="s">
        <v>23</v>
      </c>
      <c r="N2607" s="27">
        <v>45019</v>
      </c>
      <c r="O2607" s="26" t="s">
        <v>112</v>
      </c>
      <c r="P2607" s="26">
        <v>58.055900000000001</v>
      </c>
      <c r="Q2607" s="26">
        <v>-4.4462000000000002</v>
      </c>
      <c r="R2607" s="28">
        <f t="shared" si="121"/>
        <v>302</v>
      </c>
      <c r="S2607" t="str">
        <f t="shared" si="122"/>
        <v>0</v>
      </c>
      <c r="T2607" t="str">
        <f t="shared" si="120"/>
        <v>0</v>
      </c>
    </row>
    <row r="2608" spans="1:20" hidden="1" x14ac:dyDescent="0.3">
      <c r="A2608" s="23" t="s">
        <v>1468</v>
      </c>
      <c r="B2608" s="23" t="s">
        <v>1469</v>
      </c>
      <c r="C2608" s="23" t="s">
        <v>65</v>
      </c>
      <c r="D2608" s="23">
        <v>501.92</v>
      </c>
      <c r="E2608" s="23">
        <v>320</v>
      </c>
      <c r="F2608" s="23" t="s">
        <v>20</v>
      </c>
      <c r="G2608" s="23">
        <v>55</v>
      </c>
      <c r="H2608" s="23">
        <v>20</v>
      </c>
      <c r="I2608" s="24">
        <v>45032</v>
      </c>
      <c r="J2608" s="23" t="s">
        <v>87</v>
      </c>
      <c r="K2608" s="23" t="s">
        <v>1465</v>
      </c>
      <c r="L2608" s="23">
        <v>42</v>
      </c>
      <c r="M2608" s="23" t="s">
        <v>23</v>
      </c>
      <c r="N2608" s="24">
        <v>45013</v>
      </c>
      <c r="O2608" s="23" t="s">
        <v>138</v>
      </c>
      <c r="P2608" s="23">
        <v>43.667499999999997</v>
      </c>
      <c r="Q2608" s="23">
        <v>3.0011000000000001</v>
      </c>
      <c r="R2608" s="25">
        <f t="shared" si="121"/>
        <v>19</v>
      </c>
      <c r="S2608" t="str">
        <f t="shared" si="122"/>
        <v>0</v>
      </c>
      <c r="T2608" t="str">
        <f t="shared" si="120"/>
        <v>0</v>
      </c>
    </row>
    <row r="2609" spans="1:20" hidden="1" x14ac:dyDescent="0.3">
      <c r="A2609" s="26" t="s">
        <v>8907</v>
      </c>
      <c r="B2609" s="26" t="s">
        <v>8908</v>
      </c>
      <c r="C2609" s="26" t="s">
        <v>55</v>
      </c>
      <c r="D2609" s="26">
        <v>12.15</v>
      </c>
      <c r="E2609" s="26">
        <v>793</v>
      </c>
      <c r="F2609" s="26" t="s">
        <v>47</v>
      </c>
      <c r="G2609" s="26">
        <v>82</v>
      </c>
      <c r="H2609" s="26">
        <v>20</v>
      </c>
      <c r="I2609" s="27">
        <v>45743</v>
      </c>
      <c r="J2609" s="26" t="s">
        <v>21</v>
      </c>
      <c r="K2609" s="26" t="s">
        <v>8909</v>
      </c>
      <c r="L2609" s="26">
        <v>35</v>
      </c>
      <c r="M2609" s="26" t="s">
        <v>23</v>
      </c>
      <c r="N2609" s="27">
        <v>45442</v>
      </c>
      <c r="O2609" s="26" t="s">
        <v>49</v>
      </c>
      <c r="P2609" s="26">
        <v>53.617899999999999</v>
      </c>
      <c r="Q2609" s="26">
        <v>14.137700000000001</v>
      </c>
      <c r="R2609" s="28">
        <f t="shared" si="121"/>
        <v>301</v>
      </c>
      <c r="S2609" t="str">
        <f t="shared" si="122"/>
        <v>0</v>
      </c>
      <c r="T2609" t="str">
        <f t="shared" si="120"/>
        <v>0</v>
      </c>
    </row>
    <row r="2610" spans="1:20" x14ac:dyDescent="0.3">
      <c r="A2610" s="23" t="s">
        <v>1470</v>
      </c>
      <c r="B2610" s="23" t="s">
        <v>1471</v>
      </c>
      <c r="C2610" s="23" t="s">
        <v>72</v>
      </c>
      <c r="D2610" s="23">
        <v>617.33000000000004</v>
      </c>
      <c r="E2610" s="23">
        <v>137</v>
      </c>
      <c r="F2610" s="23" t="s">
        <v>27</v>
      </c>
      <c r="G2610" s="23">
        <v>53</v>
      </c>
      <c r="H2610" s="23">
        <v>13</v>
      </c>
      <c r="I2610" s="24">
        <v>45524</v>
      </c>
      <c r="J2610" s="23" t="s">
        <v>360</v>
      </c>
      <c r="K2610" s="23" t="s">
        <v>1465</v>
      </c>
      <c r="L2610" s="23">
        <v>44</v>
      </c>
      <c r="M2610" s="23" t="s">
        <v>23</v>
      </c>
      <c r="N2610" s="24">
        <v>45362</v>
      </c>
      <c r="O2610" s="23" t="s">
        <v>39</v>
      </c>
      <c r="P2610" s="23">
        <v>64.013000000000005</v>
      </c>
      <c r="Q2610" s="23">
        <v>18.914400000000001</v>
      </c>
      <c r="R2610" s="25">
        <f t="shared" si="121"/>
        <v>162</v>
      </c>
      <c r="S2610" t="str">
        <f t="shared" si="122"/>
        <v>0</v>
      </c>
      <c r="T2610" t="str">
        <f t="shared" si="120"/>
        <v>0</v>
      </c>
    </row>
    <row r="2611" spans="1:20" hidden="1" x14ac:dyDescent="0.3">
      <c r="A2611" s="26" t="s">
        <v>5081</v>
      </c>
      <c r="B2611" s="26" t="s">
        <v>5082</v>
      </c>
      <c r="C2611" s="26" t="s">
        <v>55</v>
      </c>
      <c r="D2611" s="26">
        <v>362.4</v>
      </c>
      <c r="E2611" s="26">
        <v>354</v>
      </c>
      <c r="F2611" s="26" t="s">
        <v>20</v>
      </c>
      <c r="G2611" s="26">
        <v>85</v>
      </c>
      <c r="H2611" s="26">
        <v>20</v>
      </c>
      <c r="I2611" s="27">
        <v>45137</v>
      </c>
      <c r="J2611" s="26" t="s">
        <v>185</v>
      </c>
      <c r="K2611" s="26" t="s">
        <v>5080</v>
      </c>
      <c r="L2611" s="26">
        <v>17</v>
      </c>
      <c r="M2611" s="26" t="s">
        <v>38</v>
      </c>
      <c r="N2611" s="27">
        <v>45093</v>
      </c>
      <c r="O2611" s="26" t="s">
        <v>138</v>
      </c>
      <c r="P2611" s="26">
        <v>44.417900000000003</v>
      </c>
      <c r="Q2611" s="26">
        <v>1.4907999999999999</v>
      </c>
      <c r="R2611" s="28">
        <f t="shared" si="121"/>
        <v>44</v>
      </c>
      <c r="S2611" t="str">
        <f t="shared" si="122"/>
        <v>0</v>
      </c>
      <c r="T2611" t="str">
        <f t="shared" si="120"/>
        <v>0</v>
      </c>
    </row>
    <row r="2612" spans="1:20" hidden="1" x14ac:dyDescent="0.3">
      <c r="A2612" s="23" t="s">
        <v>4440</v>
      </c>
      <c r="B2612" s="23" t="s">
        <v>4441</v>
      </c>
      <c r="C2612" s="23" t="s">
        <v>72</v>
      </c>
      <c r="D2612" s="23">
        <v>126.58</v>
      </c>
      <c r="E2612" s="23">
        <v>844</v>
      </c>
      <c r="F2612" s="23" t="s">
        <v>47</v>
      </c>
      <c r="G2612" s="23">
        <v>20</v>
      </c>
      <c r="H2612" s="23">
        <v>27</v>
      </c>
      <c r="I2612" s="24">
        <v>45776</v>
      </c>
      <c r="J2612" s="23" t="s">
        <v>412</v>
      </c>
      <c r="K2612" s="23" t="s">
        <v>4435</v>
      </c>
      <c r="L2612" s="23">
        <v>30</v>
      </c>
      <c r="M2612" s="23" t="s">
        <v>23</v>
      </c>
      <c r="N2612" s="24">
        <v>45652</v>
      </c>
      <c r="O2612" s="23" t="s">
        <v>90</v>
      </c>
      <c r="P2612" s="23">
        <v>47.042099999999998</v>
      </c>
      <c r="Q2612" s="23">
        <v>15.582100000000001</v>
      </c>
      <c r="R2612" s="25">
        <f t="shared" si="121"/>
        <v>124</v>
      </c>
      <c r="S2612" t="str">
        <f t="shared" si="122"/>
        <v>0</v>
      </c>
      <c r="T2612" t="str">
        <f t="shared" ref="T2612:T2675" si="123">IF(E2612&lt;G2612,"1","0")</f>
        <v>0</v>
      </c>
    </row>
    <row r="2613" spans="1:20" hidden="1" x14ac:dyDescent="0.3">
      <c r="A2613" s="26" t="s">
        <v>1573</v>
      </c>
      <c r="B2613" s="26" t="s">
        <v>1574</v>
      </c>
      <c r="C2613" s="26" t="s">
        <v>32</v>
      </c>
      <c r="D2613" s="26">
        <v>450.18</v>
      </c>
      <c r="E2613" s="26">
        <v>69</v>
      </c>
      <c r="F2613" s="26" t="s">
        <v>27</v>
      </c>
      <c r="G2613" s="26">
        <v>70</v>
      </c>
      <c r="H2613" s="26">
        <v>4</v>
      </c>
      <c r="I2613" s="27">
        <v>45500</v>
      </c>
      <c r="J2613" s="26" t="s">
        <v>100</v>
      </c>
      <c r="K2613" s="26" t="s">
        <v>1572</v>
      </c>
      <c r="L2613" s="26">
        <v>26</v>
      </c>
      <c r="M2613" s="26" t="s">
        <v>23</v>
      </c>
      <c r="N2613" s="27">
        <v>45196</v>
      </c>
      <c r="O2613" s="26" t="s">
        <v>138</v>
      </c>
      <c r="P2613" s="26">
        <v>47.5184</v>
      </c>
      <c r="Q2613" s="26">
        <v>2.6776</v>
      </c>
      <c r="R2613" s="28">
        <f t="shared" si="121"/>
        <v>304</v>
      </c>
      <c r="S2613" t="str">
        <f t="shared" si="122"/>
        <v>1</v>
      </c>
      <c r="T2613" t="str">
        <f t="shared" si="123"/>
        <v>1</v>
      </c>
    </row>
    <row r="2614" spans="1:20" hidden="1" x14ac:dyDescent="0.3">
      <c r="A2614" s="23" t="s">
        <v>2392</v>
      </c>
      <c r="B2614" s="23" t="s">
        <v>2393</v>
      </c>
      <c r="C2614" s="23" t="s">
        <v>55</v>
      </c>
      <c r="D2614" s="23">
        <v>738.2</v>
      </c>
      <c r="E2614" s="23">
        <v>810</v>
      </c>
      <c r="F2614" s="23" t="s">
        <v>47</v>
      </c>
      <c r="G2614" s="23">
        <v>45</v>
      </c>
      <c r="H2614" s="23">
        <v>4</v>
      </c>
      <c r="I2614" s="24">
        <v>45557</v>
      </c>
      <c r="J2614" s="23" t="s">
        <v>134</v>
      </c>
      <c r="K2614" s="23" t="s">
        <v>2387</v>
      </c>
      <c r="L2614" s="23">
        <v>12</v>
      </c>
      <c r="M2614" s="23" t="s">
        <v>23</v>
      </c>
      <c r="N2614" s="24">
        <v>45216</v>
      </c>
      <c r="O2614" s="23" t="s">
        <v>44</v>
      </c>
      <c r="P2614" s="23">
        <v>40.721499999999999</v>
      </c>
      <c r="Q2614" s="23">
        <v>10.067500000000001</v>
      </c>
      <c r="R2614" s="25">
        <f t="shared" si="121"/>
        <v>341</v>
      </c>
      <c r="S2614" t="str">
        <f t="shared" si="122"/>
        <v>0</v>
      </c>
      <c r="T2614" t="str">
        <f t="shared" si="123"/>
        <v>0</v>
      </c>
    </row>
    <row r="2615" spans="1:20" hidden="1" x14ac:dyDescent="0.3">
      <c r="A2615" s="26" t="s">
        <v>7531</v>
      </c>
      <c r="B2615" s="26" t="s">
        <v>7532</v>
      </c>
      <c r="C2615" s="26" t="s">
        <v>42</v>
      </c>
      <c r="D2615" s="26">
        <v>962.06</v>
      </c>
      <c r="E2615" s="26">
        <v>581</v>
      </c>
      <c r="F2615" s="26" t="s">
        <v>20</v>
      </c>
      <c r="G2615" s="26">
        <v>81</v>
      </c>
      <c r="H2615" s="26">
        <v>22</v>
      </c>
      <c r="I2615" s="27">
        <v>45136</v>
      </c>
      <c r="J2615" s="26" t="s">
        <v>163</v>
      </c>
      <c r="K2615" s="26" t="s">
        <v>7528</v>
      </c>
      <c r="L2615" s="26">
        <v>44</v>
      </c>
      <c r="M2615" s="26" t="s">
        <v>38</v>
      </c>
      <c r="N2615" s="27">
        <v>45024</v>
      </c>
      <c r="O2615" s="26" t="s">
        <v>84</v>
      </c>
      <c r="P2615" s="26">
        <v>53.0214</v>
      </c>
      <c r="Q2615" s="26">
        <v>5.0605000000000002</v>
      </c>
      <c r="R2615" s="28">
        <f t="shared" si="121"/>
        <v>112</v>
      </c>
      <c r="S2615" t="str">
        <f t="shared" si="122"/>
        <v>0</v>
      </c>
      <c r="T2615" t="str">
        <f t="shared" si="123"/>
        <v>0</v>
      </c>
    </row>
    <row r="2616" spans="1:20" hidden="1" x14ac:dyDescent="0.3">
      <c r="A2616" s="23" t="s">
        <v>9555</v>
      </c>
      <c r="B2616" s="23" t="s">
        <v>9556</v>
      </c>
      <c r="C2616" s="23" t="s">
        <v>36</v>
      </c>
      <c r="D2616" s="23">
        <v>380.36</v>
      </c>
      <c r="E2616" s="23">
        <v>482</v>
      </c>
      <c r="F2616" s="23" t="s">
        <v>20</v>
      </c>
      <c r="G2616" s="23">
        <v>19</v>
      </c>
      <c r="H2616" s="23">
        <v>2</v>
      </c>
      <c r="I2616" s="24">
        <v>45774</v>
      </c>
      <c r="J2616" s="23" t="s">
        <v>87</v>
      </c>
      <c r="K2616" s="23" t="s">
        <v>9552</v>
      </c>
      <c r="L2616" s="23">
        <v>11</v>
      </c>
      <c r="M2616" s="23" t="s">
        <v>23</v>
      </c>
      <c r="N2616" s="24">
        <v>45646</v>
      </c>
      <c r="O2616" s="23" t="s">
        <v>49</v>
      </c>
      <c r="P2616" s="23">
        <v>51.9084</v>
      </c>
      <c r="Q2616" s="23">
        <v>19.308299999999999</v>
      </c>
      <c r="R2616" s="25">
        <f t="shared" si="121"/>
        <v>128</v>
      </c>
      <c r="S2616" t="str">
        <f t="shared" si="122"/>
        <v>0</v>
      </c>
      <c r="T2616" t="str">
        <f t="shared" si="123"/>
        <v>0</v>
      </c>
    </row>
    <row r="2617" spans="1:20" hidden="1" x14ac:dyDescent="0.3">
      <c r="A2617" s="26" t="s">
        <v>2069</v>
      </c>
      <c r="B2617" s="26" t="s">
        <v>2070</v>
      </c>
      <c r="C2617" s="26" t="s">
        <v>36</v>
      </c>
      <c r="D2617" s="26">
        <v>547.29999999999995</v>
      </c>
      <c r="E2617" s="26">
        <v>719</v>
      </c>
      <c r="F2617" s="26" t="s">
        <v>47</v>
      </c>
      <c r="G2617" s="26">
        <v>87</v>
      </c>
      <c r="H2617" s="26">
        <v>13</v>
      </c>
      <c r="I2617" s="27">
        <v>45523</v>
      </c>
      <c r="J2617" s="26" t="s">
        <v>134</v>
      </c>
      <c r="K2617" s="26" t="s">
        <v>2064</v>
      </c>
      <c r="L2617" s="26">
        <v>9</v>
      </c>
      <c r="M2617" s="26" t="s">
        <v>23</v>
      </c>
      <c r="N2617" s="27">
        <v>45505</v>
      </c>
      <c r="O2617" s="26" t="s">
        <v>77</v>
      </c>
      <c r="P2617" s="26">
        <v>50.396700000000003</v>
      </c>
      <c r="Q2617" s="26">
        <v>3.4986999999999999</v>
      </c>
      <c r="R2617" s="28">
        <f t="shared" si="121"/>
        <v>18</v>
      </c>
      <c r="S2617" t="str">
        <f t="shared" si="122"/>
        <v>0</v>
      </c>
      <c r="T2617" t="str">
        <f t="shared" si="123"/>
        <v>0</v>
      </c>
    </row>
    <row r="2618" spans="1:20" hidden="1" x14ac:dyDescent="0.3">
      <c r="A2618" s="23" t="s">
        <v>1377</v>
      </c>
      <c r="B2618" s="23" t="s">
        <v>1378</v>
      </c>
      <c r="C2618" s="23" t="s">
        <v>42</v>
      </c>
      <c r="D2618" s="23">
        <v>852.73</v>
      </c>
      <c r="E2618" s="23">
        <v>711</v>
      </c>
      <c r="F2618" s="23" t="s">
        <v>47</v>
      </c>
      <c r="G2618" s="23">
        <v>10</v>
      </c>
      <c r="H2618" s="23">
        <v>13</v>
      </c>
      <c r="I2618" s="24">
        <v>45414</v>
      </c>
      <c r="J2618" s="23" t="s">
        <v>100</v>
      </c>
      <c r="K2618" s="23" t="s">
        <v>1374</v>
      </c>
      <c r="L2618" s="23">
        <v>5</v>
      </c>
      <c r="M2618" s="23" t="s">
        <v>38</v>
      </c>
      <c r="N2618" s="24">
        <v>45062</v>
      </c>
      <c r="O2618" s="23" t="s">
        <v>77</v>
      </c>
      <c r="P2618" s="23">
        <v>49.740699999999997</v>
      </c>
      <c r="Q2618" s="23">
        <v>2.8843000000000001</v>
      </c>
      <c r="R2618" s="25">
        <f t="shared" si="121"/>
        <v>352</v>
      </c>
      <c r="S2618" t="str">
        <f t="shared" si="122"/>
        <v>0</v>
      </c>
      <c r="T2618" t="str">
        <f t="shared" si="123"/>
        <v>0</v>
      </c>
    </row>
    <row r="2619" spans="1:20" hidden="1" x14ac:dyDescent="0.3">
      <c r="A2619" s="26" t="s">
        <v>2199</v>
      </c>
      <c r="B2619" s="26" t="s">
        <v>2200</v>
      </c>
      <c r="C2619" s="26" t="s">
        <v>72</v>
      </c>
      <c r="D2619" s="26">
        <v>340.66</v>
      </c>
      <c r="E2619" s="26">
        <v>58</v>
      </c>
      <c r="F2619" s="26" t="s">
        <v>27</v>
      </c>
      <c r="G2619" s="26">
        <v>72</v>
      </c>
      <c r="H2619" s="26">
        <v>20</v>
      </c>
      <c r="I2619" s="27">
        <v>45620</v>
      </c>
      <c r="J2619" s="26" t="s">
        <v>556</v>
      </c>
      <c r="K2619" s="26" t="s">
        <v>2188</v>
      </c>
      <c r="L2619" s="26">
        <v>49</v>
      </c>
      <c r="M2619" s="26" t="s">
        <v>38</v>
      </c>
      <c r="N2619" s="27">
        <v>45454</v>
      </c>
      <c r="O2619" s="26" t="s">
        <v>49</v>
      </c>
      <c r="P2619" s="26">
        <v>53.393300000000004</v>
      </c>
      <c r="Q2619" s="26">
        <v>16.3353</v>
      </c>
      <c r="R2619" s="28">
        <f t="shared" si="121"/>
        <v>166</v>
      </c>
      <c r="S2619" t="str">
        <f t="shared" si="122"/>
        <v>1</v>
      </c>
      <c r="T2619" t="str">
        <f t="shared" si="123"/>
        <v>1</v>
      </c>
    </row>
    <row r="2620" spans="1:20" hidden="1" x14ac:dyDescent="0.3">
      <c r="A2620" s="23" t="s">
        <v>3022</v>
      </c>
      <c r="B2620" s="23" t="s">
        <v>3023</v>
      </c>
      <c r="C2620" s="23" t="s">
        <v>72</v>
      </c>
      <c r="D2620" s="23">
        <v>150.83000000000001</v>
      </c>
      <c r="E2620" s="23">
        <v>770</v>
      </c>
      <c r="F2620" s="23" t="s">
        <v>47</v>
      </c>
      <c r="G2620" s="23">
        <v>21</v>
      </c>
      <c r="H2620" s="23">
        <v>7</v>
      </c>
      <c r="I2620" s="24">
        <v>45371</v>
      </c>
      <c r="J2620" s="23" t="s">
        <v>218</v>
      </c>
      <c r="K2620" s="23" t="s">
        <v>3015</v>
      </c>
      <c r="L2620" s="23">
        <v>44</v>
      </c>
      <c r="M2620" s="23" t="s">
        <v>23</v>
      </c>
      <c r="N2620" s="24">
        <v>45033</v>
      </c>
      <c r="O2620" s="23" t="s">
        <v>90</v>
      </c>
      <c r="P2620" s="23">
        <v>46.544699999999999</v>
      </c>
      <c r="Q2620" s="23">
        <v>15.6409</v>
      </c>
      <c r="R2620" s="25">
        <f t="shared" si="121"/>
        <v>338</v>
      </c>
      <c r="S2620" t="str">
        <f t="shared" si="122"/>
        <v>0</v>
      </c>
      <c r="T2620" t="str">
        <f t="shared" si="123"/>
        <v>0</v>
      </c>
    </row>
    <row r="2621" spans="1:20" hidden="1" x14ac:dyDescent="0.3">
      <c r="A2621" s="26" t="s">
        <v>4639</v>
      </c>
      <c r="B2621" s="26" t="s">
        <v>4640</v>
      </c>
      <c r="C2621" s="26" t="s">
        <v>19</v>
      </c>
      <c r="D2621" s="26">
        <v>289.06</v>
      </c>
      <c r="E2621" s="26">
        <v>388</v>
      </c>
      <c r="F2621" s="26" t="s">
        <v>20</v>
      </c>
      <c r="G2621" s="26">
        <v>14</v>
      </c>
      <c r="H2621" s="26">
        <v>7</v>
      </c>
      <c r="I2621" s="27">
        <v>45760</v>
      </c>
      <c r="J2621" s="26" t="s">
        <v>33</v>
      </c>
      <c r="K2621" s="26" t="s">
        <v>4636</v>
      </c>
      <c r="L2621" s="26">
        <v>15</v>
      </c>
      <c r="M2621" s="26" t="s">
        <v>38</v>
      </c>
      <c r="N2621" s="27">
        <v>45469</v>
      </c>
      <c r="O2621" s="26" t="s">
        <v>44</v>
      </c>
      <c r="P2621" s="26">
        <v>38.217599999999997</v>
      </c>
      <c r="Q2621" s="26">
        <v>14.039199999999999</v>
      </c>
      <c r="R2621" s="28">
        <f t="shared" si="121"/>
        <v>291</v>
      </c>
      <c r="S2621" t="str">
        <f t="shared" si="122"/>
        <v>0</v>
      </c>
      <c r="T2621" t="str">
        <f t="shared" si="123"/>
        <v>0</v>
      </c>
    </row>
    <row r="2622" spans="1:20" hidden="1" x14ac:dyDescent="0.3">
      <c r="A2622" s="23" t="s">
        <v>10376</v>
      </c>
      <c r="B2622" s="23" t="s">
        <v>10377</v>
      </c>
      <c r="C2622" s="23" t="s">
        <v>65</v>
      </c>
      <c r="D2622" s="23">
        <v>900.13</v>
      </c>
      <c r="E2622" s="23">
        <v>852</v>
      </c>
      <c r="F2622" s="23" t="s">
        <v>47</v>
      </c>
      <c r="G2622" s="23">
        <v>87</v>
      </c>
      <c r="H2622" s="23">
        <v>17</v>
      </c>
      <c r="I2622" s="24">
        <v>45740</v>
      </c>
      <c r="J2622" s="23" t="s">
        <v>151</v>
      </c>
      <c r="K2622" s="23" t="s">
        <v>10373</v>
      </c>
      <c r="L2622" s="23">
        <v>36</v>
      </c>
      <c r="M2622" s="23" t="s">
        <v>23</v>
      </c>
      <c r="N2622" s="24">
        <v>45380</v>
      </c>
      <c r="O2622" s="23" t="s">
        <v>44</v>
      </c>
      <c r="P2622" s="23">
        <v>40.155799999999999</v>
      </c>
      <c r="Q2622" s="23">
        <v>8.1051000000000002</v>
      </c>
      <c r="R2622" s="25">
        <f t="shared" si="121"/>
        <v>360</v>
      </c>
      <c r="S2622" t="str">
        <f t="shared" si="122"/>
        <v>0</v>
      </c>
      <c r="T2622" t="str">
        <f t="shared" si="123"/>
        <v>0</v>
      </c>
    </row>
    <row r="2623" spans="1:20" hidden="1" x14ac:dyDescent="0.3">
      <c r="A2623" s="26" t="s">
        <v>2117</v>
      </c>
      <c r="B2623" s="26" t="s">
        <v>2118</v>
      </c>
      <c r="C2623" s="26" t="s">
        <v>65</v>
      </c>
      <c r="D2623" s="26">
        <v>167.8</v>
      </c>
      <c r="E2623" s="26">
        <v>350</v>
      </c>
      <c r="F2623" s="26" t="s">
        <v>20</v>
      </c>
      <c r="G2623" s="26">
        <v>45</v>
      </c>
      <c r="H2623" s="26">
        <v>10</v>
      </c>
      <c r="I2623" s="27">
        <v>45839</v>
      </c>
      <c r="J2623" s="26" t="s">
        <v>58</v>
      </c>
      <c r="K2623" s="26" t="s">
        <v>2110</v>
      </c>
      <c r="L2623" s="26">
        <v>11</v>
      </c>
      <c r="M2623" s="26" t="s">
        <v>23</v>
      </c>
      <c r="N2623" s="27">
        <v>45518</v>
      </c>
      <c r="O2623" s="26" t="s">
        <v>24</v>
      </c>
      <c r="P2623" s="26">
        <v>50.450099999999999</v>
      </c>
      <c r="Q2623" s="26">
        <v>6.0347999999999997</v>
      </c>
      <c r="R2623" s="28">
        <f t="shared" si="121"/>
        <v>321</v>
      </c>
      <c r="S2623" t="str">
        <f t="shared" si="122"/>
        <v>0</v>
      </c>
      <c r="T2623" t="str">
        <f t="shared" si="123"/>
        <v>0</v>
      </c>
    </row>
    <row r="2624" spans="1:20" hidden="1" x14ac:dyDescent="0.3">
      <c r="A2624" s="23" t="s">
        <v>6909</v>
      </c>
      <c r="B2624" s="23" t="s">
        <v>6910</v>
      </c>
      <c r="C2624" s="23" t="s">
        <v>65</v>
      </c>
      <c r="D2624" s="23">
        <v>335.93</v>
      </c>
      <c r="E2624" s="23">
        <v>845</v>
      </c>
      <c r="F2624" s="23" t="s">
        <v>47</v>
      </c>
      <c r="G2624" s="23">
        <v>26</v>
      </c>
      <c r="H2624" s="23">
        <v>12</v>
      </c>
      <c r="I2624" s="24">
        <v>45169</v>
      </c>
      <c r="J2624" s="23" t="s">
        <v>151</v>
      </c>
      <c r="K2624" s="23" t="s">
        <v>6902</v>
      </c>
      <c r="L2624" s="23">
        <v>33</v>
      </c>
      <c r="M2624" s="23" t="s">
        <v>38</v>
      </c>
      <c r="N2624" s="24">
        <v>45016</v>
      </c>
      <c r="O2624" s="23" t="s">
        <v>84</v>
      </c>
      <c r="P2624" s="23">
        <v>53.070799999999998</v>
      </c>
      <c r="Q2624" s="23">
        <v>5.3026</v>
      </c>
      <c r="R2624" s="25">
        <f t="shared" si="121"/>
        <v>153</v>
      </c>
      <c r="S2624" t="str">
        <f t="shared" si="122"/>
        <v>0</v>
      </c>
      <c r="T2624" t="str">
        <f t="shared" si="123"/>
        <v>0</v>
      </c>
    </row>
    <row r="2625" spans="1:20" hidden="1" x14ac:dyDescent="0.3">
      <c r="A2625" s="26" t="s">
        <v>6204</v>
      </c>
      <c r="B2625" s="26" t="s">
        <v>6205</v>
      </c>
      <c r="C2625" s="26" t="s">
        <v>55</v>
      </c>
      <c r="D2625" s="26">
        <v>469.99</v>
      </c>
      <c r="E2625" s="26">
        <v>868</v>
      </c>
      <c r="F2625" s="26" t="s">
        <v>47</v>
      </c>
      <c r="G2625" s="26">
        <v>67</v>
      </c>
      <c r="H2625" s="26">
        <v>25</v>
      </c>
      <c r="I2625" s="27">
        <v>45254</v>
      </c>
      <c r="J2625" s="26" t="s">
        <v>328</v>
      </c>
      <c r="K2625" s="26" t="s">
        <v>6203</v>
      </c>
      <c r="L2625" s="26">
        <v>34</v>
      </c>
      <c r="M2625" s="26" t="s">
        <v>23</v>
      </c>
      <c r="N2625" s="27">
        <v>45042</v>
      </c>
      <c r="O2625" s="26" t="s">
        <v>112</v>
      </c>
      <c r="P2625" s="26">
        <v>51.124600000000001</v>
      </c>
      <c r="Q2625" s="26">
        <v>-5.8301999999999996</v>
      </c>
      <c r="R2625" s="28">
        <f t="shared" si="121"/>
        <v>212</v>
      </c>
      <c r="S2625" t="str">
        <f t="shared" si="122"/>
        <v>0</v>
      </c>
      <c r="T2625" t="str">
        <f t="shared" si="123"/>
        <v>0</v>
      </c>
    </row>
    <row r="2626" spans="1:20" hidden="1" x14ac:dyDescent="0.3">
      <c r="A2626" s="23" t="s">
        <v>8068</v>
      </c>
      <c r="B2626" s="23" t="s">
        <v>8069</v>
      </c>
      <c r="C2626" s="23" t="s">
        <v>65</v>
      </c>
      <c r="D2626" s="23">
        <v>848.64</v>
      </c>
      <c r="E2626" s="23">
        <v>338</v>
      </c>
      <c r="F2626" s="23" t="s">
        <v>20</v>
      </c>
      <c r="G2626" s="23">
        <v>31</v>
      </c>
      <c r="H2626" s="23">
        <v>23</v>
      </c>
      <c r="I2626" s="24">
        <v>45737</v>
      </c>
      <c r="J2626" s="23" t="s">
        <v>412</v>
      </c>
      <c r="K2626" s="23" t="s">
        <v>8067</v>
      </c>
      <c r="L2626" s="23">
        <v>25</v>
      </c>
      <c r="M2626" s="23" t="s">
        <v>23</v>
      </c>
      <c r="N2626" s="24">
        <v>45532</v>
      </c>
      <c r="O2626" s="23" t="s">
        <v>29</v>
      </c>
      <c r="P2626" s="23">
        <v>39.494199999999999</v>
      </c>
      <c r="Q2626" s="23">
        <v>-6.9202000000000004</v>
      </c>
      <c r="R2626" s="25">
        <f t="shared" si="121"/>
        <v>205</v>
      </c>
      <c r="S2626" t="str">
        <f t="shared" si="122"/>
        <v>0</v>
      </c>
      <c r="T2626" t="str">
        <f t="shared" si="123"/>
        <v>0</v>
      </c>
    </row>
    <row r="2627" spans="1:20" hidden="1" x14ac:dyDescent="0.3">
      <c r="A2627" s="26" t="s">
        <v>2597</v>
      </c>
      <c r="B2627" s="26" t="s">
        <v>2598</v>
      </c>
      <c r="C2627" s="26" t="s">
        <v>65</v>
      </c>
      <c r="D2627" s="26">
        <v>938.34</v>
      </c>
      <c r="E2627" s="26">
        <v>676</v>
      </c>
      <c r="F2627" s="26" t="s">
        <v>20</v>
      </c>
      <c r="G2627" s="26">
        <v>40</v>
      </c>
      <c r="H2627" s="26">
        <v>27</v>
      </c>
      <c r="I2627" s="27">
        <v>45752</v>
      </c>
      <c r="J2627" s="26" t="s">
        <v>360</v>
      </c>
      <c r="K2627" s="26" t="s">
        <v>2596</v>
      </c>
      <c r="L2627" s="26">
        <v>43</v>
      </c>
      <c r="M2627" s="26" t="s">
        <v>23</v>
      </c>
      <c r="N2627" s="27">
        <v>45582</v>
      </c>
      <c r="O2627" s="26" t="s">
        <v>90</v>
      </c>
      <c r="P2627" s="26">
        <v>47.098399999999998</v>
      </c>
      <c r="Q2627" s="26">
        <v>13.614800000000001</v>
      </c>
      <c r="R2627" s="28">
        <f t="shared" ref="R2627:R2690" si="124">I2627-N2627</f>
        <v>170</v>
      </c>
      <c r="S2627" t="str">
        <f t="shared" ref="S2627:S2690" si="125">IF(E2627&lt;G2627,"1","0")</f>
        <v>0</v>
      </c>
      <c r="T2627" t="str">
        <f t="shared" si="123"/>
        <v>0</v>
      </c>
    </row>
    <row r="2628" spans="1:20" hidden="1" x14ac:dyDescent="0.3">
      <c r="A2628" s="23" t="s">
        <v>614</v>
      </c>
      <c r="B2628" s="23" t="s">
        <v>615</v>
      </c>
      <c r="C2628" s="23" t="s">
        <v>72</v>
      </c>
      <c r="D2628" s="23">
        <v>431.55</v>
      </c>
      <c r="E2628" s="23">
        <v>756</v>
      </c>
      <c r="F2628" s="23" t="s">
        <v>47</v>
      </c>
      <c r="G2628" s="23">
        <v>35</v>
      </c>
      <c r="H2628" s="23">
        <v>22</v>
      </c>
      <c r="I2628" s="24">
        <v>45547</v>
      </c>
      <c r="J2628" s="23" t="s">
        <v>87</v>
      </c>
      <c r="K2628" s="23" t="s">
        <v>611</v>
      </c>
      <c r="L2628" s="23">
        <v>48</v>
      </c>
      <c r="M2628" s="23" t="s">
        <v>23</v>
      </c>
      <c r="N2628" s="24">
        <v>45306</v>
      </c>
      <c r="O2628" s="23" t="s">
        <v>29</v>
      </c>
      <c r="P2628" s="23">
        <v>42.494399999999999</v>
      </c>
      <c r="Q2628" s="23">
        <v>-4.2367999999999997</v>
      </c>
      <c r="R2628" s="25">
        <f t="shared" si="124"/>
        <v>241</v>
      </c>
      <c r="S2628" t="str">
        <f t="shared" si="125"/>
        <v>0</v>
      </c>
      <c r="T2628" t="str">
        <f t="shared" si="123"/>
        <v>0</v>
      </c>
    </row>
    <row r="2629" spans="1:20" hidden="1" x14ac:dyDescent="0.3">
      <c r="A2629" s="26" t="s">
        <v>4218</v>
      </c>
      <c r="B2629" s="26" t="s">
        <v>4219</v>
      </c>
      <c r="C2629" s="26" t="s">
        <v>65</v>
      </c>
      <c r="D2629" s="26">
        <v>932.63</v>
      </c>
      <c r="E2629" s="26">
        <v>595</v>
      </c>
      <c r="F2629" s="26" t="s">
        <v>20</v>
      </c>
      <c r="G2629" s="26">
        <v>22</v>
      </c>
      <c r="H2629" s="26">
        <v>16</v>
      </c>
      <c r="I2629" s="27">
        <v>45693</v>
      </c>
      <c r="J2629" s="26" t="s">
        <v>66</v>
      </c>
      <c r="K2629" s="26" t="s">
        <v>4213</v>
      </c>
      <c r="L2629" s="26">
        <v>47</v>
      </c>
      <c r="M2629" s="26" t="s">
        <v>23</v>
      </c>
      <c r="N2629" s="27">
        <v>45448</v>
      </c>
      <c r="O2629" s="26" t="s">
        <v>29</v>
      </c>
      <c r="P2629" s="26">
        <v>41.592399999999998</v>
      </c>
      <c r="Q2629" s="26">
        <v>1.7462</v>
      </c>
      <c r="R2629" s="28">
        <f t="shared" si="124"/>
        <v>245</v>
      </c>
      <c r="S2629" t="str">
        <f t="shared" si="125"/>
        <v>0</v>
      </c>
      <c r="T2629" t="str">
        <f t="shared" si="123"/>
        <v>0</v>
      </c>
    </row>
    <row r="2630" spans="1:20" hidden="1" x14ac:dyDescent="0.3">
      <c r="A2630" s="23" t="s">
        <v>4509</v>
      </c>
      <c r="B2630" s="23" t="s">
        <v>4510</v>
      </c>
      <c r="C2630" s="23" t="s">
        <v>36</v>
      </c>
      <c r="D2630" s="23">
        <v>169.84</v>
      </c>
      <c r="E2630" s="23">
        <v>435</v>
      </c>
      <c r="F2630" s="23" t="s">
        <v>20</v>
      </c>
      <c r="G2630" s="23">
        <v>72</v>
      </c>
      <c r="H2630" s="23">
        <v>2</v>
      </c>
      <c r="I2630" s="24">
        <v>45494</v>
      </c>
      <c r="J2630" s="23" t="s">
        <v>480</v>
      </c>
      <c r="K2630" s="23" t="s">
        <v>4504</v>
      </c>
      <c r="L2630" s="23">
        <v>45</v>
      </c>
      <c r="M2630" s="23" t="s">
        <v>23</v>
      </c>
      <c r="N2630" s="24">
        <v>45414</v>
      </c>
      <c r="O2630" s="23" t="s">
        <v>49</v>
      </c>
      <c r="P2630" s="23">
        <v>50.2545</v>
      </c>
      <c r="Q2630" s="23">
        <v>22.171900000000001</v>
      </c>
      <c r="R2630" s="25">
        <f t="shared" si="124"/>
        <v>80</v>
      </c>
      <c r="S2630" t="str">
        <f t="shared" si="125"/>
        <v>0</v>
      </c>
      <c r="T2630" t="str">
        <f t="shared" si="123"/>
        <v>0</v>
      </c>
    </row>
    <row r="2631" spans="1:20" hidden="1" x14ac:dyDescent="0.3">
      <c r="A2631" s="26" t="s">
        <v>6709</v>
      </c>
      <c r="B2631" s="26" t="s">
        <v>6710</v>
      </c>
      <c r="C2631" s="26" t="s">
        <v>42</v>
      </c>
      <c r="D2631" s="26">
        <v>165.28</v>
      </c>
      <c r="E2631" s="26">
        <v>449</v>
      </c>
      <c r="F2631" s="26" t="s">
        <v>20</v>
      </c>
      <c r="G2631" s="26">
        <v>76</v>
      </c>
      <c r="H2631" s="26">
        <v>22</v>
      </c>
      <c r="I2631" s="27">
        <v>45331</v>
      </c>
      <c r="J2631" s="26" t="s">
        <v>412</v>
      </c>
      <c r="K2631" s="26" t="s">
        <v>6706</v>
      </c>
      <c r="L2631" s="26">
        <v>43</v>
      </c>
      <c r="M2631" s="26" t="s">
        <v>23</v>
      </c>
      <c r="N2631" s="27">
        <v>45239</v>
      </c>
      <c r="O2631" s="26" t="s">
        <v>77</v>
      </c>
      <c r="P2631" s="26">
        <v>51.014800000000001</v>
      </c>
      <c r="Q2631" s="26">
        <v>3.8921000000000001</v>
      </c>
      <c r="R2631" s="28">
        <f t="shared" si="124"/>
        <v>92</v>
      </c>
      <c r="S2631" t="str">
        <f t="shared" si="125"/>
        <v>0</v>
      </c>
      <c r="T2631" t="str">
        <f t="shared" si="123"/>
        <v>0</v>
      </c>
    </row>
    <row r="2632" spans="1:20" hidden="1" x14ac:dyDescent="0.3">
      <c r="A2632" s="23" t="s">
        <v>9819</v>
      </c>
      <c r="B2632" s="23" t="s">
        <v>9820</v>
      </c>
      <c r="C2632" s="23" t="s">
        <v>32</v>
      </c>
      <c r="D2632" s="23">
        <v>949.76</v>
      </c>
      <c r="E2632" s="23">
        <v>376</v>
      </c>
      <c r="F2632" s="23" t="s">
        <v>20</v>
      </c>
      <c r="G2632" s="23">
        <v>72</v>
      </c>
      <c r="H2632" s="23">
        <v>21</v>
      </c>
      <c r="I2632" s="24">
        <v>45616</v>
      </c>
      <c r="J2632" s="23" t="s">
        <v>76</v>
      </c>
      <c r="K2632" s="23" t="s">
        <v>9814</v>
      </c>
      <c r="L2632" s="23">
        <v>24</v>
      </c>
      <c r="M2632" s="23" t="s">
        <v>23</v>
      </c>
      <c r="N2632" s="24">
        <v>45586</v>
      </c>
      <c r="O2632" s="23" t="s">
        <v>77</v>
      </c>
      <c r="P2632" s="23">
        <v>51.478999999999999</v>
      </c>
      <c r="Q2632" s="23">
        <v>3.524</v>
      </c>
      <c r="R2632" s="25">
        <f t="shared" si="124"/>
        <v>30</v>
      </c>
      <c r="S2632" t="str">
        <f t="shared" si="125"/>
        <v>0</v>
      </c>
      <c r="T2632" t="str">
        <f t="shared" si="123"/>
        <v>0</v>
      </c>
    </row>
    <row r="2633" spans="1:20" hidden="1" x14ac:dyDescent="0.3">
      <c r="A2633" s="26" t="s">
        <v>1634</v>
      </c>
      <c r="B2633" s="26" t="s">
        <v>1635</v>
      </c>
      <c r="C2633" s="26" t="s">
        <v>72</v>
      </c>
      <c r="D2633" s="26">
        <v>514.58000000000004</v>
      </c>
      <c r="E2633" s="26">
        <v>958</v>
      </c>
      <c r="F2633" s="26" t="s">
        <v>47</v>
      </c>
      <c r="G2633" s="26">
        <v>20</v>
      </c>
      <c r="H2633" s="26">
        <v>9</v>
      </c>
      <c r="I2633" s="27">
        <v>45426</v>
      </c>
      <c r="J2633" s="26" t="s">
        <v>234</v>
      </c>
      <c r="K2633" s="26" t="s">
        <v>1625</v>
      </c>
      <c r="L2633" s="26">
        <v>26</v>
      </c>
      <c r="M2633" s="26" t="s">
        <v>23</v>
      </c>
      <c r="N2633" s="27">
        <v>45100</v>
      </c>
      <c r="O2633" s="26" t="s">
        <v>112</v>
      </c>
      <c r="P2633" s="26">
        <v>52.142299999999999</v>
      </c>
      <c r="Q2633" s="26">
        <v>-0.47739999999999999</v>
      </c>
      <c r="R2633" s="28">
        <f t="shared" si="124"/>
        <v>326</v>
      </c>
      <c r="S2633" t="str">
        <f t="shared" si="125"/>
        <v>0</v>
      </c>
      <c r="T2633" t="str">
        <f t="shared" si="123"/>
        <v>0</v>
      </c>
    </row>
    <row r="2634" spans="1:20" hidden="1" x14ac:dyDescent="0.3">
      <c r="A2634" s="23" t="s">
        <v>8330</v>
      </c>
      <c r="B2634" s="23" t="s">
        <v>8331</v>
      </c>
      <c r="C2634" s="23" t="s">
        <v>19</v>
      </c>
      <c r="D2634" s="23">
        <v>194.05</v>
      </c>
      <c r="E2634" s="23">
        <v>390</v>
      </c>
      <c r="F2634" s="23" t="s">
        <v>20</v>
      </c>
      <c r="G2634" s="23">
        <v>78</v>
      </c>
      <c r="H2634" s="23">
        <v>12</v>
      </c>
      <c r="I2634" s="24">
        <v>45965</v>
      </c>
      <c r="J2634" s="23" t="s">
        <v>224</v>
      </c>
      <c r="K2634" s="23" t="s">
        <v>8323</v>
      </c>
      <c r="L2634" s="23">
        <v>33</v>
      </c>
      <c r="M2634" s="23" t="s">
        <v>23</v>
      </c>
      <c r="N2634" s="24">
        <v>45706</v>
      </c>
      <c r="O2634" s="23" t="s">
        <v>49</v>
      </c>
      <c r="P2634" s="23">
        <v>51.521000000000001</v>
      </c>
      <c r="Q2634" s="23">
        <v>17.407900000000001</v>
      </c>
      <c r="R2634" s="25">
        <f t="shared" si="124"/>
        <v>259</v>
      </c>
      <c r="S2634" t="str">
        <f t="shared" si="125"/>
        <v>0</v>
      </c>
      <c r="T2634" t="str">
        <f t="shared" si="123"/>
        <v>0</v>
      </c>
    </row>
    <row r="2635" spans="1:20" hidden="1" x14ac:dyDescent="0.3">
      <c r="A2635" s="26" t="s">
        <v>345</v>
      </c>
      <c r="B2635" s="26" t="s">
        <v>346</v>
      </c>
      <c r="C2635" s="26" t="s">
        <v>42</v>
      </c>
      <c r="D2635" s="26">
        <v>493.11</v>
      </c>
      <c r="E2635" s="26">
        <v>480</v>
      </c>
      <c r="F2635" s="26" t="s">
        <v>20</v>
      </c>
      <c r="G2635" s="26">
        <v>73</v>
      </c>
      <c r="H2635" s="26">
        <v>17</v>
      </c>
      <c r="I2635" s="27">
        <v>45112</v>
      </c>
      <c r="J2635" s="26" t="s">
        <v>48</v>
      </c>
      <c r="K2635" s="26" t="s">
        <v>344</v>
      </c>
      <c r="L2635" s="26">
        <v>8</v>
      </c>
      <c r="M2635" s="26" t="s">
        <v>23</v>
      </c>
      <c r="N2635" s="27">
        <v>45037</v>
      </c>
      <c r="O2635" s="26" t="s">
        <v>29</v>
      </c>
      <c r="P2635" s="26">
        <v>37.393599999999999</v>
      </c>
      <c r="Q2635" s="26">
        <v>0.34320000000000001</v>
      </c>
      <c r="R2635" s="28">
        <f t="shared" si="124"/>
        <v>75</v>
      </c>
      <c r="S2635" t="str">
        <f t="shared" si="125"/>
        <v>0</v>
      </c>
      <c r="T2635" t="str">
        <f t="shared" si="123"/>
        <v>0</v>
      </c>
    </row>
    <row r="2636" spans="1:20" hidden="1" x14ac:dyDescent="0.3">
      <c r="A2636" s="23" t="s">
        <v>10750</v>
      </c>
      <c r="B2636" s="23" t="s">
        <v>10751</v>
      </c>
      <c r="C2636" s="23" t="s">
        <v>65</v>
      </c>
      <c r="D2636" s="23">
        <v>785.38</v>
      </c>
      <c r="E2636" s="23">
        <v>820</v>
      </c>
      <c r="F2636" s="23" t="s">
        <v>47</v>
      </c>
      <c r="G2636" s="23">
        <v>77</v>
      </c>
      <c r="H2636" s="23">
        <v>16</v>
      </c>
      <c r="I2636" s="24">
        <v>45247</v>
      </c>
      <c r="J2636" s="23" t="s">
        <v>204</v>
      </c>
      <c r="K2636" s="23" t="s">
        <v>10749</v>
      </c>
      <c r="L2636" s="23">
        <v>7</v>
      </c>
      <c r="M2636" s="23" t="s">
        <v>23</v>
      </c>
      <c r="N2636" s="24">
        <v>45178</v>
      </c>
      <c r="O2636" s="23" t="s">
        <v>39</v>
      </c>
      <c r="P2636" s="23">
        <v>66.151200000000003</v>
      </c>
      <c r="Q2636" s="23">
        <v>18.521999999999998</v>
      </c>
      <c r="R2636" s="25">
        <f t="shared" si="124"/>
        <v>69</v>
      </c>
      <c r="S2636" t="str">
        <f t="shared" si="125"/>
        <v>0</v>
      </c>
      <c r="T2636" t="str">
        <f t="shared" si="123"/>
        <v>0</v>
      </c>
    </row>
    <row r="2637" spans="1:20" x14ac:dyDescent="0.3">
      <c r="A2637" s="26" t="s">
        <v>9162</v>
      </c>
      <c r="B2637" s="26" t="s">
        <v>9163</v>
      </c>
      <c r="C2637" s="26" t="s">
        <v>19</v>
      </c>
      <c r="D2637" s="26">
        <v>828.65</v>
      </c>
      <c r="E2637" s="26">
        <v>113</v>
      </c>
      <c r="F2637" s="26" t="s">
        <v>27</v>
      </c>
      <c r="G2637" s="26">
        <v>41</v>
      </c>
      <c r="H2637" s="26">
        <v>5</v>
      </c>
      <c r="I2637" s="27">
        <v>45447</v>
      </c>
      <c r="J2637" s="26" t="s">
        <v>118</v>
      </c>
      <c r="K2637" s="26" t="s">
        <v>9157</v>
      </c>
      <c r="L2637" s="26">
        <v>13</v>
      </c>
      <c r="M2637" s="26" t="s">
        <v>23</v>
      </c>
      <c r="N2637" s="27">
        <v>45237</v>
      </c>
      <c r="O2637" s="26" t="s">
        <v>77</v>
      </c>
      <c r="P2637" s="26">
        <v>51.4146</v>
      </c>
      <c r="Q2637" s="26">
        <v>3.7408000000000001</v>
      </c>
      <c r="R2637" s="28">
        <f t="shared" si="124"/>
        <v>210</v>
      </c>
      <c r="S2637" t="str">
        <f t="shared" si="125"/>
        <v>0</v>
      </c>
      <c r="T2637" t="str">
        <f t="shared" si="123"/>
        <v>0</v>
      </c>
    </row>
    <row r="2638" spans="1:20" hidden="1" x14ac:dyDescent="0.3">
      <c r="A2638" s="23" t="s">
        <v>9828</v>
      </c>
      <c r="B2638" s="23" t="s">
        <v>9829</v>
      </c>
      <c r="C2638" s="23" t="s">
        <v>19</v>
      </c>
      <c r="D2638" s="23">
        <v>865.33</v>
      </c>
      <c r="E2638" s="23">
        <v>745</v>
      </c>
      <c r="F2638" s="23" t="s">
        <v>47</v>
      </c>
      <c r="G2638" s="23">
        <v>83</v>
      </c>
      <c r="H2638" s="23">
        <v>19</v>
      </c>
      <c r="I2638" s="24">
        <v>45703</v>
      </c>
      <c r="J2638" s="23" t="s">
        <v>87</v>
      </c>
      <c r="K2638" s="23" t="s">
        <v>9827</v>
      </c>
      <c r="L2638" s="23">
        <v>9</v>
      </c>
      <c r="M2638" s="23" t="s">
        <v>23</v>
      </c>
      <c r="N2638" s="24">
        <v>45395</v>
      </c>
      <c r="O2638" s="23" t="s">
        <v>90</v>
      </c>
      <c r="P2638" s="23">
        <v>46.970999999999997</v>
      </c>
      <c r="Q2638" s="23">
        <v>14.7165</v>
      </c>
      <c r="R2638" s="25">
        <f t="shared" si="124"/>
        <v>308</v>
      </c>
      <c r="S2638" t="str">
        <f t="shared" si="125"/>
        <v>0</v>
      </c>
      <c r="T2638" t="str">
        <f t="shared" si="123"/>
        <v>0</v>
      </c>
    </row>
    <row r="2639" spans="1:20" hidden="1" x14ac:dyDescent="0.3">
      <c r="A2639" s="26" t="s">
        <v>936</v>
      </c>
      <c r="B2639" s="26" t="s">
        <v>937</v>
      </c>
      <c r="C2639" s="26" t="s">
        <v>42</v>
      </c>
      <c r="D2639" s="26">
        <v>573.88</v>
      </c>
      <c r="E2639" s="26">
        <v>773</v>
      </c>
      <c r="F2639" s="26" t="s">
        <v>47</v>
      </c>
      <c r="G2639" s="26">
        <v>19</v>
      </c>
      <c r="H2639" s="26">
        <v>25</v>
      </c>
      <c r="I2639" s="27">
        <v>45134</v>
      </c>
      <c r="J2639" s="26" t="s">
        <v>400</v>
      </c>
      <c r="K2639" s="26" t="s">
        <v>929</v>
      </c>
      <c r="L2639" s="26">
        <v>7</v>
      </c>
      <c r="M2639" s="26" t="s">
        <v>23</v>
      </c>
      <c r="N2639" s="27">
        <v>45031</v>
      </c>
      <c r="O2639" s="26" t="s">
        <v>90</v>
      </c>
      <c r="P2639" s="26">
        <v>48.371899999999997</v>
      </c>
      <c r="Q2639" s="26">
        <v>11.2318</v>
      </c>
      <c r="R2639" s="28">
        <f t="shared" si="124"/>
        <v>103</v>
      </c>
      <c r="S2639" t="str">
        <f t="shared" si="125"/>
        <v>0</v>
      </c>
      <c r="T2639" t="str">
        <f t="shared" si="123"/>
        <v>0</v>
      </c>
    </row>
    <row r="2640" spans="1:20" hidden="1" x14ac:dyDescent="0.3">
      <c r="A2640" s="23" t="s">
        <v>8512</v>
      </c>
      <c r="B2640" s="23" t="s">
        <v>8513</v>
      </c>
      <c r="C2640" s="23" t="s">
        <v>42</v>
      </c>
      <c r="D2640" s="23">
        <v>868.28</v>
      </c>
      <c r="E2640" s="23">
        <v>902</v>
      </c>
      <c r="F2640" s="23" t="s">
        <v>47</v>
      </c>
      <c r="G2640" s="23">
        <v>63</v>
      </c>
      <c r="H2640" s="23">
        <v>28</v>
      </c>
      <c r="I2640" s="24">
        <v>45747</v>
      </c>
      <c r="J2640" s="23" t="s">
        <v>154</v>
      </c>
      <c r="K2640" s="23" t="s">
        <v>8505</v>
      </c>
      <c r="L2640" s="23">
        <v>29</v>
      </c>
      <c r="M2640" s="23" t="s">
        <v>23</v>
      </c>
      <c r="N2640" s="24">
        <v>45494</v>
      </c>
      <c r="O2640" s="23" t="s">
        <v>24</v>
      </c>
      <c r="P2640" s="23">
        <v>47.882199999999997</v>
      </c>
      <c r="Q2640" s="23">
        <v>13.275700000000001</v>
      </c>
      <c r="R2640" s="25">
        <f t="shared" si="124"/>
        <v>253</v>
      </c>
      <c r="S2640" t="str">
        <f t="shared" si="125"/>
        <v>0</v>
      </c>
      <c r="T2640" t="str">
        <f t="shared" si="123"/>
        <v>0</v>
      </c>
    </row>
    <row r="2641" spans="1:20" x14ac:dyDescent="0.3">
      <c r="A2641" s="26" t="s">
        <v>11076</v>
      </c>
      <c r="B2641" s="26" t="s">
        <v>11077</v>
      </c>
      <c r="C2641" s="26" t="s">
        <v>42</v>
      </c>
      <c r="D2641" s="26">
        <v>514.92999999999995</v>
      </c>
      <c r="E2641" s="26">
        <v>171</v>
      </c>
      <c r="F2641" s="26" t="s">
        <v>27</v>
      </c>
      <c r="G2641" s="26">
        <v>64</v>
      </c>
      <c r="H2641" s="26">
        <v>17</v>
      </c>
      <c r="I2641" s="27">
        <v>45851</v>
      </c>
      <c r="J2641" s="26" t="s">
        <v>61</v>
      </c>
      <c r="K2641" s="26" t="s">
        <v>11073</v>
      </c>
      <c r="L2641" s="26">
        <v>36</v>
      </c>
      <c r="M2641" s="26" t="s">
        <v>23</v>
      </c>
      <c r="N2641" s="27">
        <v>45515</v>
      </c>
      <c r="O2641" s="26" t="s">
        <v>138</v>
      </c>
      <c r="P2641" s="26">
        <v>50.869700000000002</v>
      </c>
      <c r="Q2641" s="26">
        <v>4.3121999999999998</v>
      </c>
      <c r="R2641" s="28">
        <f t="shared" si="124"/>
        <v>336</v>
      </c>
      <c r="S2641" t="str">
        <f t="shared" si="125"/>
        <v>0</v>
      </c>
      <c r="T2641" t="str">
        <f t="shared" si="123"/>
        <v>0</v>
      </c>
    </row>
    <row r="2642" spans="1:20" hidden="1" x14ac:dyDescent="0.3">
      <c r="A2642" s="23" t="s">
        <v>4686</v>
      </c>
      <c r="B2642" s="23" t="s">
        <v>4687</v>
      </c>
      <c r="C2642" s="23" t="s">
        <v>72</v>
      </c>
      <c r="D2642" s="23">
        <v>610.99</v>
      </c>
      <c r="E2642" s="23">
        <v>17</v>
      </c>
      <c r="F2642" s="23" t="s">
        <v>27</v>
      </c>
      <c r="G2642" s="23">
        <v>91</v>
      </c>
      <c r="H2642" s="23">
        <v>22</v>
      </c>
      <c r="I2642" s="24">
        <v>45208</v>
      </c>
      <c r="J2642" s="23" t="s">
        <v>158</v>
      </c>
      <c r="K2642" s="23" t="s">
        <v>4683</v>
      </c>
      <c r="L2642" s="23">
        <v>37</v>
      </c>
      <c r="M2642" s="23" t="s">
        <v>23</v>
      </c>
      <c r="N2642" s="24">
        <v>45006</v>
      </c>
      <c r="O2642" s="23" t="s">
        <v>39</v>
      </c>
      <c r="P2642" s="23">
        <v>59.134599999999999</v>
      </c>
      <c r="Q2642" s="23">
        <v>24.156400000000001</v>
      </c>
      <c r="R2642" s="25">
        <f t="shared" si="124"/>
        <v>202</v>
      </c>
      <c r="S2642" t="str">
        <f t="shared" si="125"/>
        <v>1</v>
      </c>
      <c r="T2642" t="str">
        <f t="shared" si="123"/>
        <v>1</v>
      </c>
    </row>
    <row r="2643" spans="1:20" x14ac:dyDescent="0.3">
      <c r="A2643" s="26" t="s">
        <v>7045</v>
      </c>
      <c r="B2643" s="26" t="s">
        <v>7046</v>
      </c>
      <c r="C2643" s="26" t="s">
        <v>72</v>
      </c>
      <c r="D2643" s="26">
        <v>761.13</v>
      </c>
      <c r="E2643" s="26">
        <v>234</v>
      </c>
      <c r="F2643" s="26" t="s">
        <v>27</v>
      </c>
      <c r="G2643" s="26">
        <v>71</v>
      </c>
      <c r="H2643" s="26">
        <v>3</v>
      </c>
      <c r="I2643" s="27">
        <v>45918</v>
      </c>
      <c r="J2643" s="26" t="s">
        <v>224</v>
      </c>
      <c r="K2643" s="26" t="s">
        <v>7040</v>
      </c>
      <c r="L2643" s="26">
        <v>22</v>
      </c>
      <c r="M2643" s="26" t="s">
        <v>23</v>
      </c>
      <c r="N2643" s="27">
        <v>45706</v>
      </c>
      <c r="O2643" s="26" t="s">
        <v>77</v>
      </c>
      <c r="P2643" s="26">
        <v>51.286499999999997</v>
      </c>
      <c r="Q2643" s="26">
        <v>4.5022000000000002</v>
      </c>
      <c r="R2643" s="28">
        <f t="shared" si="124"/>
        <v>212</v>
      </c>
      <c r="S2643" t="str">
        <f t="shared" si="125"/>
        <v>0</v>
      </c>
      <c r="T2643" t="str">
        <f t="shared" si="123"/>
        <v>0</v>
      </c>
    </row>
    <row r="2644" spans="1:20" hidden="1" x14ac:dyDescent="0.3">
      <c r="A2644" s="23" t="s">
        <v>7846</v>
      </c>
      <c r="B2644" s="23" t="s">
        <v>7847</v>
      </c>
      <c r="C2644" s="23" t="s">
        <v>32</v>
      </c>
      <c r="D2644" s="23">
        <v>431.18</v>
      </c>
      <c r="E2644" s="23">
        <v>309</v>
      </c>
      <c r="F2644" s="23" t="s">
        <v>20</v>
      </c>
      <c r="G2644" s="23">
        <v>64</v>
      </c>
      <c r="H2644" s="23">
        <v>17</v>
      </c>
      <c r="I2644" s="24">
        <v>45387</v>
      </c>
      <c r="J2644" s="23" t="s">
        <v>163</v>
      </c>
      <c r="K2644" s="23" t="s">
        <v>7845</v>
      </c>
      <c r="L2644" s="23">
        <v>49</v>
      </c>
      <c r="M2644" s="23" t="s">
        <v>23</v>
      </c>
      <c r="N2644" s="24">
        <v>45233</v>
      </c>
      <c r="O2644" s="23" t="s">
        <v>44</v>
      </c>
      <c r="P2644" s="23">
        <v>45.265900000000002</v>
      </c>
      <c r="Q2644" s="23">
        <v>16.308299999999999</v>
      </c>
      <c r="R2644" s="25">
        <f t="shared" si="124"/>
        <v>154</v>
      </c>
      <c r="S2644" t="str">
        <f t="shared" si="125"/>
        <v>0</v>
      </c>
      <c r="T2644" t="str">
        <f t="shared" si="123"/>
        <v>0</v>
      </c>
    </row>
    <row r="2645" spans="1:20" hidden="1" x14ac:dyDescent="0.3">
      <c r="A2645" s="26" t="s">
        <v>4022</v>
      </c>
      <c r="B2645" s="26" t="s">
        <v>4023</v>
      </c>
      <c r="C2645" s="26" t="s">
        <v>42</v>
      </c>
      <c r="D2645" s="26">
        <v>82.85</v>
      </c>
      <c r="E2645" s="26">
        <v>894</v>
      </c>
      <c r="F2645" s="26" t="s">
        <v>47</v>
      </c>
      <c r="G2645" s="26">
        <v>96</v>
      </c>
      <c r="H2645" s="26">
        <v>27</v>
      </c>
      <c r="I2645" s="27">
        <v>45606</v>
      </c>
      <c r="J2645" s="26" t="s">
        <v>100</v>
      </c>
      <c r="K2645" s="26" t="s">
        <v>4019</v>
      </c>
      <c r="L2645" s="26">
        <v>40</v>
      </c>
      <c r="M2645" s="26" t="s">
        <v>23</v>
      </c>
      <c r="N2645" s="27">
        <v>45504</v>
      </c>
      <c r="O2645" s="26" t="s">
        <v>77</v>
      </c>
      <c r="P2645" s="26">
        <v>51.369599999999998</v>
      </c>
      <c r="Q2645" s="26">
        <v>5.7796000000000003</v>
      </c>
      <c r="R2645" s="28">
        <f t="shared" si="124"/>
        <v>102</v>
      </c>
      <c r="S2645" t="str">
        <f t="shared" si="125"/>
        <v>0</v>
      </c>
      <c r="T2645" t="str">
        <f t="shared" si="123"/>
        <v>0</v>
      </c>
    </row>
    <row r="2646" spans="1:20" hidden="1" x14ac:dyDescent="0.3">
      <c r="A2646" s="23" t="s">
        <v>4861</v>
      </c>
      <c r="B2646" s="23" t="s">
        <v>4862</v>
      </c>
      <c r="C2646" s="23" t="s">
        <v>32</v>
      </c>
      <c r="D2646" s="23">
        <v>356.66</v>
      </c>
      <c r="E2646" s="23">
        <v>668</v>
      </c>
      <c r="F2646" s="23" t="s">
        <v>20</v>
      </c>
      <c r="G2646" s="23">
        <v>91</v>
      </c>
      <c r="H2646" s="23">
        <v>15</v>
      </c>
      <c r="I2646" s="24">
        <v>45739</v>
      </c>
      <c r="J2646" s="23" t="s">
        <v>118</v>
      </c>
      <c r="K2646" s="23" t="s">
        <v>4856</v>
      </c>
      <c r="L2646" s="23">
        <v>45</v>
      </c>
      <c r="M2646" s="23" t="s">
        <v>23</v>
      </c>
      <c r="N2646" s="24">
        <v>45558</v>
      </c>
      <c r="O2646" s="23" t="s">
        <v>24</v>
      </c>
      <c r="P2646" s="23">
        <v>52.192</v>
      </c>
      <c r="Q2646" s="23">
        <v>11.444699999999999</v>
      </c>
      <c r="R2646" s="25">
        <f t="shared" si="124"/>
        <v>181</v>
      </c>
      <c r="S2646" t="str">
        <f t="shared" si="125"/>
        <v>0</v>
      </c>
      <c r="T2646" t="str">
        <f t="shared" si="123"/>
        <v>0</v>
      </c>
    </row>
    <row r="2647" spans="1:20" hidden="1" x14ac:dyDescent="0.3">
      <c r="A2647" s="26" t="s">
        <v>6070</v>
      </c>
      <c r="B2647" s="26" t="s">
        <v>6071</v>
      </c>
      <c r="C2647" s="26" t="s">
        <v>55</v>
      </c>
      <c r="D2647" s="26">
        <v>627.70000000000005</v>
      </c>
      <c r="E2647" s="26">
        <v>722</v>
      </c>
      <c r="F2647" s="26" t="s">
        <v>47</v>
      </c>
      <c r="G2647" s="26">
        <v>44</v>
      </c>
      <c r="H2647" s="26">
        <v>19</v>
      </c>
      <c r="I2647" s="27">
        <v>45515</v>
      </c>
      <c r="J2647" s="26" t="s">
        <v>134</v>
      </c>
      <c r="K2647" s="26" t="s">
        <v>6063</v>
      </c>
      <c r="L2647" s="26">
        <v>33</v>
      </c>
      <c r="M2647" s="26" t="s">
        <v>23</v>
      </c>
      <c r="N2647" s="27">
        <v>45503</v>
      </c>
      <c r="O2647" s="26" t="s">
        <v>90</v>
      </c>
      <c r="P2647" s="26">
        <v>47.615099999999998</v>
      </c>
      <c r="Q2647" s="26">
        <v>14.3239</v>
      </c>
      <c r="R2647" s="28">
        <f t="shared" si="124"/>
        <v>12</v>
      </c>
      <c r="S2647" t="str">
        <f t="shared" si="125"/>
        <v>0</v>
      </c>
      <c r="T2647" t="str">
        <f t="shared" si="123"/>
        <v>0</v>
      </c>
    </row>
    <row r="2648" spans="1:20" x14ac:dyDescent="0.3">
      <c r="A2648" s="23" t="s">
        <v>8101</v>
      </c>
      <c r="B2648" s="23" t="s">
        <v>8102</v>
      </c>
      <c r="C2648" s="23" t="s">
        <v>36</v>
      </c>
      <c r="D2648" s="23">
        <v>200.41</v>
      </c>
      <c r="E2648" s="23">
        <v>280</v>
      </c>
      <c r="F2648" s="23" t="s">
        <v>27</v>
      </c>
      <c r="G2648" s="23">
        <v>76</v>
      </c>
      <c r="H2648" s="23">
        <v>15</v>
      </c>
      <c r="I2648" s="24">
        <v>45798</v>
      </c>
      <c r="J2648" s="23" t="s">
        <v>185</v>
      </c>
      <c r="K2648" s="23" t="s">
        <v>8098</v>
      </c>
      <c r="L2648" s="23">
        <v>43</v>
      </c>
      <c r="M2648" s="23" t="s">
        <v>23</v>
      </c>
      <c r="N2648" s="24">
        <v>45549</v>
      </c>
      <c r="O2648" s="23" t="s">
        <v>29</v>
      </c>
      <c r="P2648" s="23">
        <v>42.2027</v>
      </c>
      <c r="Q2648" s="23">
        <v>2.9098999999999999</v>
      </c>
      <c r="R2648" s="25">
        <f t="shared" si="124"/>
        <v>249</v>
      </c>
      <c r="S2648" t="str">
        <f t="shared" si="125"/>
        <v>0</v>
      </c>
      <c r="T2648" t="str">
        <f t="shared" si="123"/>
        <v>0</v>
      </c>
    </row>
    <row r="2649" spans="1:20" hidden="1" x14ac:dyDescent="0.3">
      <c r="A2649" s="26" t="s">
        <v>9806</v>
      </c>
      <c r="B2649" s="26" t="s">
        <v>9807</v>
      </c>
      <c r="C2649" s="26" t="s">
        <v>32</v>
      </c>
      <c r="D2649" s="26">
        <v>156.9</v>
      </c>
      <c r="E2649" s="26">
        <v>830</v>
      </c>
      <c r="F2649" s="26" t="s">
        <v>47</v>
      </c>
      <c r="G2649" s="26">
        <v>74</v>
      </c>
      <c r="H2649" s="26">
        <v>18</v>
      </c>
      <c r="I2649" s="27">
        <v>45604</v>
      </c>
      <c r="J2649" s="26" t="s">
        <v>218</v>
      </c>
      <c r="K2649" s="26" t="s">
        <v>9801</v>
      </c>
      <c r="L2649" s="26">
        <v>49</v>
      </c>
      <c r="M2649" s="26" t="s">
        <v>23</v>
      </c>
      <c r="N2649" s="27">
        <v>45469</v>
      </c>
      <c r="O2649" s="26" t="s">
        <v>44</v>
      </c>
      <c r="P2649" s="26">
        <v>41.506500000000003</v>
      </c>
      <c r="Q2649" s="26">
        <v>13.426500000000001</v>
      </c>
      <c r="R2649" s="28">
        <f t="shared" si="124"/>
        <v>135</v>
      </c>
      <c r="S2649" t="str">
        <f t="shared" si="125"/>
        <v>0</v>
      </c>
      <c r="T2649" t="str">
        <f t="shared" si="123"/>
        <v>0</v>
      </c>
    </row>
    <row r="2650" spans="1:20" x14ac:dyDescent="0.3">
      <c r="A2650" s="23" t="s">
        <v>2512</v>
      </c>
      <c r="B2650" s="23" t="s">
        <v>2513</v>
      </c>
      <c r="C2650" s="23" t="s">
        <v>36</v>
      </c>
      <c r="D2650" s="23">
        <v>300.14999999999998</v>
      </c>
      <c r="E2650" s="23">
        <v>195</v>
      </c>
      <c r="F2650" s="23" t="s">
        <v>27</v>
      </c>
      <c r="G2650" s="23">
        <v>26</v>
      </c>
      <c r="H2650" s="23">
        <v>26</v>
      </c>
      <c r="I2650" s="24">
        <v>46051</v>
      </c>
      <c r="J2650" s="23" t="s">
        <v>148</v>
      </c>
      <c r="K2650" s="23" t="s">
        <v>2511</v>
      </c>
      <c r="L2650" s="23">
        <v>6</v>
      </c>
      <c r="M2650" s="23" t="s">
        <v>23</v>
      </c>
      <c r="N2650" s="24">
        <v>45704</v>
      </c>
      <c r="O2650" s="23" t="s">
        <v>49</v>
      </c>
      <c r="P2650" s="23">
        <v>51.579900000000002</v>
      </c>
      <c r="Q2650" s="23">
        <v>20.7849</v>
      </c>
      <c r="R2650" s="25">
        <f t="shared" si="124"/>
        <v>347</v>
      </c>
      <c r="S2650" t="str">
        <f t="shared" si="125"/>
        <v>0</v>
      </c>
      <c r="T2650" t="str">
        <f t="shared" si="123"/>
        <v>0</v>
      </c>
    </row>
    <row r="2651" spans="1:20" x14ac:dyDescent="0.3">
      <c r="A2651" s="26" t="s">
        <v>6374</v>
      </c>
      <c r="B2651" s="26" t="s">
        <v>6375</v>
      </c>
      <c r="C2651" s="26" t="s">
        <v>65</v>
      </c>
      <c r="D2651" s="26">
        <v>41.79</v>
      </c>
      <c r="E2651" s="26">
        <v>114</v>
      </c>
      <c r="F2651" s="26" t="s">
        <v>27</v>
      </c>
      <c r="G2651" s="26">
        <v>51</v>
      </c>
      <c r="H2651" s="26">
        <v>12</v>
      </c>
      <c r="I2651" s="27">
        <v>45538</v>
      </c>
      <c r="J2651" s="26" t="s">
        <v>148</v>
      </c>
      <c r="K2651" s="26" t="s">
        <v>6371</v>
      </c>
      <c r="L2651" s="26">
        <v>15</v>
      </c>
      <c r="M2651" s="26" t="s">
        <v>23</v>
      </c>
      <c r="N2651" s="27">
        <v>45279</v>
      </c>
      <c r="O2651" s="26" t="s">
        <v>84</v>
      </c>
      <c r="P2651" s="26">
        <v>52.500799999999998</v>
      </c>
      <c r="Q2651" s="26">
        <v>3.3696000000000002</v>
      </c>
      <c r="R2651" s="28">
        <f t="shared" si="124"/>
        <v>259</v>
      </c>
      <c r="S2651" t="str">
        <f t="shared" si="125"/>
        <v>0</v>
      </c>
      <c r="T2651" t="str">
        <f t="shared" si="123"/>
        <v>0</v>
      </c>
    </row>
    <row r="2652" spans="1:20" hidden="1" x14ac:dyDescent="0.3">
      <c r="A2652" s="23" t="s">
        <v>8103</v>
      </c>
      <c r="B2652" s="23" t="s">
        <v>8104</v>
      </c>
      <c r="C2652" s="23" t="s">
        <v>55</v>
      </c>
      <c r="D2652" s="23">
        <v>745.99</v>
      </c>
      <c r="E2652" s="23">
        <v>396</v>
      </c>
      <c r="F2652" s="23" t="s">
        <v>20</v>
      </c>
      <c r="G2652" s="23">
        <v>68</v>
      </c>
      <c r="H2652" s="23">
        <v>28</v>
      </c>
      <c r="I2652" s="24">
        <v>45632</v>
      </c>
      <c r="J2652" s="23" t="s">
        <v>21</v>
      </c>
      <c r="K2652" s="23" t="s">
        <v>8098</v>
      </c>
      <c r="L2652" s="23">
        <v>35</v>
      </c>
      <c r="M2652" s="23" t="s">
        <v>23</v>
      </c>
      <c r="N2652" s="24">
        <v>45631</v>
      </c>
      <c r="O2652" s="23" t="s">
        <v>29</v>
      </c>
      <c r="P2652" s="23">
        <v>40.2211</v>
      </c>
      <c r="Q2652" s="23">
        <v>-8.1851000000000003</v>
      </c>
      <c r="R2652" s="25">
        <f t="shared" si="124"/>
        <v>1</v>
      </c>
      <c r="S2652" t="str">
        <f t="shared" si="125"/>
        <v>0</v>
      </c>
      <c r="T2652" t="str">
        <f t="shared" si="123"/>
        <v>0</v>
      </c>
    </row>
    <row r="2653" spans="1:20" hidden="1" x14ac:dyDescent="0.3">
      <c r="A2653" s="26" t="s">
        <v>10273</v>
      </c>
      <c r="B2653" s="26" t="s">
        <v>10274</v>
      </c>
      <c r="C2653" s="26" t="s">
        <v>19</v>
      </c>
      <c r="D2653" s="26">
        <v>266.13</v>
      </c>
      <c r="E2653" s="26">
        <v>671</v>
      </c>
      <c r="F2653" s="26" t="s">
        <v>20</v>
      </c>
      <c r="G2653" s="26">
        <v>79</v>
      </c>
      <c r="H2653" s="26">
        <v>12</v>
      </c>
      <c r="I2653" s="27">
        <v>45663</v>
      </c>
      <c r="J2653" s="26" t="s">
        <v>148</v>
      </c>
      <c r="K2653" s="26" t="s">
        <v>10266</v>
      </c>
      <c r="L2653" s="26">
        <v>8</v>
      </c>
      <c r="M2653" s="26" t="s">
        <v>23</v>
      </c>
      <c r="N2653" s="27">
        <v>45528</v>
      </c>
      <c r="O2653" s="26" t="s">
        <v>84</v>
      </c>
      <c r="P2653" s="26">
        <v>50.871200000000002</v>
      </c>
      <c r="Q2653" s="26">
        <v>6.3856999999999999</v>
      </c>
      <c r="R2653" s="28">
        <f t="shared" si="124"/>
        <v>135</v>
      </c>
      <c r="S2653" t="str">
        <f t="shared" si="125"/>
        <v>0</v>
      </c>
      <c r="T2653" t="str">
        <f t="shared" si="123"/>
        <v>0</v>
      </c>
    </row>
    <row r="2654" spans="1:20" hidden="1" x14ac:dyDescent="0.3">
      <c r="A2654" s="23" t="s">
        <v>3576</v>
      </c>
      <c r="B2654" s="23" t="s">
        <v>3577</v>
      </c>
      <c r="C2654" s="23" t="s">
        <v>42</v>
      </c>
      <c r="D2654" s="23">
        <v>133</v>
      </c>
      <c r="E2654" s="23">
        <v>666</v>
      </c>
      <c r="F2654" s="23" t="s">
        <v>20</v>
      </c>
      <c r="G2654" s="23">
        <v>20</v>
      </c>
      <c r="H2654" s="23">
        <v>24</v>
      </c>
      <c r="I2654" s="24">
        <v>45559</v>
      </c>
      <c r="J2654" s="23" t="s">
        <v>412</v>
      </c>
      <c r="K2654" s="23" t="s">
        <v>3571</v>
      </c>
      <c r="L2654" s="23">
        <v>33</v>
      </c>
      <c r="M2654" s="23" t="s">
        <v>23</v>
      </c>
      <c r="N2654" s="24">
        <v>45288</v>
      </c>
      <c r="O2654" s="23" t="s">
        <v>39</v>
      </c>
      <c r="P2654" s="23">
        <v>58.869399999999999</v>
      </c>
      <c r="Q2654" s="23">
        <v>15.5626</v>
      </c>
      <c r="R2654" s="25">
        <f t="shared" si="124"/>
        <v>271</v>
      </c>
      <c r="S2654" t="str">
        <f t="shared" si="125"/>
        <v>0</v>
      </c>
      <c r="T2654" t="str">
        <f t="shared" si="123"/>
        <v>0</v>
      </c>
    </row>
    <row r="2655" spans="1:20" hidden="1" x14ac:dyDescent="0.3">
      <c r="A2655" s="26" t="s">
        <v>9355</v>
      </c>
      <c r="B2655" s="26" t="s">
        <v>9356</v>
      </c>
      <c r="C2655" s="26" t="s">
        <v>65</v>
      </c>
      <c r="D2655" s="26">
        <v>702.14</v>
      </c>
      <c r="E2655" s="26">
        <v>562</v>
      </c>
      <c r="F2655" s="26" t="s">
        <v>20</v>
      </c>
      <c r="G2655" s="26">
        <v>87</v>
      </c>
      <c r="H2655" s="26">
        <v>3</v>
      </c>
      <c r="I2655" s="27">
        <v>45841</v>
      </c>
      <c r="J2655" s="26" t="s">
        <v>66</v>
      </c>
      <c r="K2655" s="26" t="s">
        <v>9348</v>
      </c>
      <c r="L2655" s="26">
        <v>7</v>
      </c>
      <c r="M2655" s="26" t="s">
        <v>38</v>
      </c>
      <c r="N2655" s="27">
        <v>45646</v>
      </c>
      <c r="O2655" s="26" t="s">
        <v>138</v>
      </c>
      <c r="P2655" s="26">
        <v>41.927999999999997</v>
      </c>
      <c r="Q2655" s="26">
        <v>-2.4792999999999998</v>
      </c>
      <c r="R2655" s="28">
        <f t="shared" si="124"/>
        <v>195</v>
      </c>
      <c r="S2655" t="str">
        <f t="shared" si="125"/>
        <v>0</v>
      </c>
      <c r="T2655" t="str">
        <f t="shared" si="123"/>
        <v>0</v>
      </c>
    </row>
    <row r="2656" spans="1:20" hidden="1" x14ac:dyDescent="0.3">
      <c r="A2656" s="23" t="s">
        <v>6004</v>
      </c>
      <c r="B2656" s="23" t="s">
        <v>6005</v>
      </c>
      <c r="C2656" s="23" t="s">
        <v>19</v>
      </c>
      <c r="D2656" s="23">
        <v>844.5</v>
      </c>
      <c r="E2656" s="23">
        <v>417</v>
      </c>
      <c r="F2656" s="23" t="s">
        <v>20</v>
      </c>
      <c r="G2656" s="23">
        <v>37</v>
      </c>
      <c r="H2656" s="23">
        <v>11</v>
      </c>
      <c r="I2656" s="24">
        <v>45443</v>
      </c>
      <c r="J2656" s="23" t="s">
        <v>179</v>
      </c>
      <c r="K2656" s="23" t="s">
        <v>5999</v>
      </c>
      <c r="L2656" s="23">
        <v>6</v>
      </c>
      <c r="M2656" s="23" t="s">
        <v>23</v>
      </c>
      <c r="N2656" s="24">
        <v>45321</v>
      </c>
      <c r="O2656" s="23" t="s">
        <v>44</v>
      </c>
      <c r="P2656" s="23">
        <v>44.6389</v>
      </c>
      <c r="Q2656" s="23">
        <v>12.473000000000001</v>
      </c>
      <c r="R2656" s="25">
        <f t="shared" si="124"/>
        <v>122</v>
      </c>
      <c r="S2656" t="str">
        <f t="shared" si="125"/>
        <v>0</v>
      </c>
      <c r="T2656" t="str">
        <f t="shared" si="123"/>
        <v>0</v>
      </c>
    </row>
    <row r="2657" spans="1:20" x14ac:dyDescent="0.3">
      <c r="A2657" s="26" t="s">
        <v>9198</v>
      </c>
      <c r="B2657" s="26" t="s">
        <v>9199</v>
      </c>
      <c r="C2657" s="26" t="s">
        <v>72</v>
      </c>
      <c r="D2657" s="26">
        <v>29.68</v>
      </c>
      <c r="E2657" s="26">
        <v>283</v>
      </c>
      <c r="F2657" s="26" t="s">
        <v>27</v>
      </c>
      <c r="G2657" s="26">
        <v>48</v>
      </c>
      <c r="H2657" s="26">
        <v>23</v>
      </c>
      <c r="I2657" s="27">
        <v>45389</v>
      </c>
      <c r="J2657" s="26" t="s">
        <v>100</v>
      </c>
      <c r="K2657" s="26" t="s">
        <v>9200</v>
      </c>
      <c r="L2657" s="26">
        <v>48</v>
      </c>
      <c r="M2657" s="26" t="s">
        <v>23</v>
      </c>
      <c r="N2657" s="27">
        <v>45273</v>
      </c>
      <c r="O2657" s="26" t="s">
        <v>112</v>
      </c>
      <c r="P2657" s="26">
        <v>57.649900000000002</v>
      </c>
      <c r="Q2657" s="26">
        <v>-4.2275999999999998</v>
      </c>
      <c r="R2657" s="28">
        <f t="shared" si="124"/>
        <v>116</v>
      </c>
      <c r="S2657" t="str">
        <f t="shared" si="125"/>
        <v>0</v>
      </c>
      <c r="T2657" t="str">
        <f t="shared" si="123"/>
        <v>0</v>
      </c>
    </row>
    <row r="2658" spans="1:20" hidden="1" x14ac:dyDescent="0.3">
      <c r="A2658" s="23" t="s">
        <v>3802</v>
      </c>
      <c r="B2658" s="23" t="s">
        <v>3803</v>
      </c>
      <c r="C2658" s="23" t="s">
        <v>36</v>
      </c>
      <c r="D2658" s="23">
        <v>241.26</v>
      </c>
      <c r="E2658" s="23">
        <v>584</v>
      </c>
      <c r="F2658" s="23" t="s">
        <v>20</v>
      </c>
      <c r="G2658" s="23">
        <v>63</v>
      </c>
      <c r="H2658" s="23">
        <v>10</v>
      </c>
      <c r="I2658" s="24">
        <v>45575</v>
      </c>
      <c r="J2658" s="23" t="s">
        <v>459</v>
      </c>
      <c r="K2658" s="23" t="s">
        <v>3799</v>
      </c>
      <c r="L2658" s="23">
        <v>40</v>
      </c>
      <c r="M2658" s="23" t="s">
        <v>23</v>
      </c>
      <c r="N2658" s="24">
        <v>45539</v>
      </c>
      <c r="O2658" s="23" t="s">
        <v>44</v>
      </c>
      <c r="P2658" s="23">
        <v>39.421399999999998</v>
      </c>
      <c r="Q2658" s="23">
        <v>10.7364</v>
      </c>
      <c r="R2658" s="25">
        <f t="shared" si="124"/>
        <v>36</v>
      </c>
      <c r="S2658" t="str">
        <f t="shared" si="125"/>
        <v>0</v>
      </c>
      <c r="T2658" t="str">
        <f t="shared" si="123"/>
        <v>0</v>
      </c>
    </row>
    <row r="2659" spans="1:20" hidden="1" x14ac:dyDescent="0.3">
      <c r="A2659" s="26" t="s">
        <v>5813</v>
      </c>
      <c r="B2659" s="26" t="s">
        <v>5814</v>
      </c>
      <c r="C2659" s="26" t="s">
        <v>19</v>
      </c>
      <c r="D2659" s="26">
        <v>945.78</v>
      </c>
      <c r="E2659" s="26">
        <v>327</v>
      </c>
      <c r="F2659" s="26" t="s">
        <v>20</v>
      </c>
      <c r="G2659" s="26">
        <v>20</v>
      </c>
      <c r="H2659" s="26">
        <v>22</v>
      </c>
      <c r="I2659" s="27">
        <v>45801</v>
      </c>
      <c r="J2659" s="26" t="s">
        <v>61</v>
      </c>
      <c r="K2659" s="26" t="s">
        <v>5806</v>
      </c>
      <c r="L2659" s="26">
        <v>18</v>
      </c>
      <c r="M2659" s="26" t="s">
        <v>23</v>
      </c>
      <c r="N2659" s="27">
        <v>45668</v>
      </c>
      <c r="O2659" s="26" t="s">
        <v>77</v>
      </c>
      <c r="P2659" s="26">
        <v>50.9255</v>
      </c>
      <c r="Q2659" s="26">
        <v>4.6645000000000003</v>
      </c>
      <c r="R2659" s="28">
        <f t="shared" si="124"/>
        <v>133</v>
      </c>
      <c r="S2659" t="str">
        <f t="shared" si="125"/>
        <v>0</v>
      </c>
      <c r="T2659" t="str">
        <f t="shared" si="123"/>
        <v>0</v>
      </c>
    </row>
    <row r="2660" spans="1:20" hidden="1" x14ac:dyDescent="0.3">
      <c r="A2660" s="23" t="s">
        <v>8262</v>
      </c>
      <c r="B2660" s="23" t="s">
        <v>8263</v>
      </c>
      <c r="C2660" s="23" t="s">
        <v>42</v>
      </c>
      <c r="D2660" s="23">
        <v>391.4</v>
      </c>
      <c r="E2660" s="23">
        <v>340</v>
      </c>
      <c r="F2660" s="23" t="s">
        <v>20</v>
      </c>
      <c r="G2660" s="23">
        <v>67</v>
      </c>
      <c r="H2660" s="23">
        <v>15</v>
      </c>
      <c r="I2660" s="24">
        <v>45465</v>
      </c>
      <c r="J2660" s="23" t="s">
        <v>218</v>
      </c>
      <c r="K2660" s="23" t="s">
        <v>8253</v>
      </c>
      <c r="L2660" s="23">
        <v>8</v>
      </c>
      <c r="M2660" s="23" t="s">
        <v>23</v>
      </c>
      <c r="N2660" s="24">
        <v>45454</v>
      </c>
      <c r="O2660" s="23" t="s">
        <v>90</v>
      </c>
      <c r="P2660" s="23">
        <v>48.750900000000001</v>
      </c>
      <c r="Q2660" s="23">
        <v>14.136699999999999</v>
      </c>
      <c r="R2660" s="25">
        <f t="shared" si="124"/>
        <v>11</v>
      </c>
      <c r="S2660" t="str">
        <f t="shared" si="125"/>
        <v>0</v>
      </c>
      <c r="T2660" t="str">
        <f t="shared" si="123"/>
        <v>0</v>
      </c>
    </row>
    <row r="2661" spans="1:20" hidden="1" x14ac:dyDescent="0.3">
      <c r="A2661" s="26" t="s">
        <v>7920</v>
      </c>
      <c r="B2661" s="26" t="s">
        <v>7921</v>
      </c>
      <c r="C2661" s="26" t="s">
        <v>42</v>
      </c>
      <c r="D2661" s="26">
        <v>939.21</v>
      </c>
      <c r="E2661" s="26">
        <v>621</v>
      </c>
      <c r="F2661" s="26" t="s">
        <v>20</v>
      </c>
      <c r="G2661" s="26">
        <v>49</v>
      </c>
      <c r="H2661" s="26">
        <v>23</v>
      </c>
      <c r="I2661" s="27">
        <v>45327</v>
      </c>
      <c r="J2661" s="26" t="s">
        <v>28</v>
      </c>
      <c r="K2661" s="26" t="s">
        <v>7917</v>
      </c>
      <c r="L2661" s="26">
        <v>48</v>
      </c>
      <c r="M2661" s="26" t="s">
        <v>23</v>
      </c>
      <c r="N2661" s="27">
        <v>45005</v>
      </c>
      <c r="O2661" s="26" t="s">
        <v>77</v>
      </c>
      <c r="P2661" s="26">
        <v>50.485999999999997</v>
      </c>
      <c r="Q2661" s="26">
        <v>5.5644</v>
      </c>
      <c r="R2661" s="28">
        <f t="shared" si="124"/>
        <v>322</v>
      </c>
      <c r="S2661" t="str">
        <f t="shared" si="125"/>
        <v>0</v>
      </c>
      <c r="T2661" t="str">
        <f t="shared" si="123"/>
        <v>0</v>
      </c>
    </row>
    <row r="2662" spans="1:20" hidden="1" x14ac:dyDescent="0.3">
      <c r="A2662" s="23" t="s">
        <v>2796</v>
      </c>
      <c r="B2662" s="23" t="s">
        <v>2797</v>
      </c>
      <c r="C2662" s="23" t="s">
        <v>32</v>
      </c>
      <c r="D2662" s="23">
        <v>281.47000000000003</v>
      </c>
      <c r="E2662" s="23">
        <v>797</v>
      </c>
      <c r="F2662" s="23" t="s">
        <v>47</v>
      </c>
      <c r="G2662" s="23">
        <v>13</v>
      </c>
      <c r="H2662" s="23">
        <v>11</v>
      </c>
      <c r="I2662" s="24">
        <v>45307</v>
      </c>
      <c r="J2662" s="23" t="s">
        <v>268</v>
      </c>
      <c r="K2662" s="23" t="s">
        <v>2789</v>
      </c>
      <c r="L2662" s="23">
        <v>34</v>
      </c>
      <c r="M2662" s="23" t="s">
        <v>23</v>
      </c>
      <c r="N2662" s="24">
        <v>45067</v>
      </c>
      <c r="O2662" s="23" t="s">
        <v>77</v>
      </c>
      <c r="P2662" s="23">
        <v>51.395099999999999</v>
      </c>
      <c r="Q2662" s="23">
        <v>3.8877999999999999</v>
      </c>
      <c r="R2662" s="25">
        <f t="shared" si="124"/>
        <v>240</v>
      </c>
      <c r="S2662" t="str">
        <f t="shared" si="125"/>
        <v>0</v>
      </c>
      <c r="T2662" t="str">
        <f t="shared" si="123"/>
        <v>0</v>
      </c>
    </row>
    <row r="2663" spans="1:20" x14ac:dyDescent="0.3">
      <c r="A2663" s="26" t="s">
        <v>717</v>
      </c>
      <c r="B2663" s="26" t="s">
        <v>718</v>
      </c>
      <c r="C2663" s="26" t="s">
        <v>32</v>
      </c>
      <c r="D2663" s="26">
        <v>225.89</v>
      </c>
      <c r="E2663" s="26">
        <v>220</v>
      </c>
      <c r="F2663" s="26" t="s">
        <v>27</v>
      </c>
      <c r="G2663" s="26">
        <v>73</v>
      </c>
      <c r="H2663" s="26">
        <v>23</v>
      </c>
      <c r="I2663" s="27">
        <v>45813</v>
      </c>
      <c r="J2663" s="26" t="s">
        <v>154</v>
      </c>
      <c r="K2663" s="26" t="s">
        <v>712</v>
      </c>
      <c r="L2663" s="26">
        <v>23</v>
      </c>
      <c r="M2663" s="26" t="s">
        <v>23</v>
      </c>
      <c r="N2663" s="27">
        <v>45675</v>
      </c>
      <c r="O2663" s="26" t="s">
        <v>39</v>
      </c>
      <c r="P2663" s="26">
        <v>58.7483</v>
      </c>
      <c r="Q2663" s="26">
        <v>19.1724</v>
      </c>
      <c r="R2663" s="28">
        <f t="shared" si="124"/>
        <v>138</v>
      </c>
      <c r="S2663" t="str">
        <f t="shared" si="125"/>
        <v>0</v>
      </c>
      <c r="T2663" t="str">
        <f t="shared" si="123"/>
        <v>0</v>
      </c>
    </row>
    <row r="2664" spans="1:20" hidden="1" x14ac:dyDescent="0.3">
      <c r="A2664" s="23" t="s">
        <v>2171</v>
      </c>
      <c r="B2664" s="23" t="s">
        <v>2172</v>
      </c>
      <c r="C2664" s="23" t="s">
        <v>72</v>
      </c>
      <c r="D2664" s="23">
        <v>221.97</v>
      </c>
      <c r="E2664" s="23">
        <v>8</v>
      </c>
      <c r="F2664" s="23" t="s">
        <v>27</v>
      </c>
      <c r="G2664" s="23">
        <v>57</v>
      </c>
      <c r="H2664" s="23">
        <v>26</v>
      </c>
      <c r="I2664" s="24">
        <v>45340</v>
      </c>
      <c r="J2664" s="23" t="s">
        <v>224</v>
      </c>
      <c r="K2664" s="23" t="s">
        <v>2168</v>
      </c>
      <c r="L2664" s="23">
        <v>23</v>
      </c>
      <c r="M2664" s="23" t="s">
        <v>23</v>
      </c>
      <c r="N2664" s="24">
        <v>45173</v>
      </c>
      <c r="O2664" s="23" t="s">
        <v>29</v>
      </c>
      <c r="P2664" s="23">
        <v>39.891199999999998</v>
      </c>
      <c r="Q2664" s="23">
        <v>3.1637</v>
      </c>
      <c r="R2664" s="25">
        <f t="shared" si="124"/>
        <v>167</v>
      </c>
      <c r="S2664" t="str">
        <f t="shared" si="125"/>
        <v>1</v>
      </c>
      <c r="T2664" t="str">
        <f t="shared" si="123"/>
        <v>1</v>
      </c>
    </row>
    <row r="2665" spans="1:20" hidden="1" x14ac:dyDescent="0.3">
      <c r="A2665" s="26" t="s">
        <v>3217</v>
      </c>
      <c r="B2665" s="26" t="s">
        <v>3218</v>
      </c>
      <c r="C2665" s="26" t="s">
        <v>36</v>
      </c>
      <c r="D2665" s="26">
        <v>94.38</v>
      </c>
      <c r="E2665" s="26">
        <v>908</v>
      </c>
      <c r="F2665" s="26" t="s">
        <v>47</v>
      </c>
      <c r="G2665" s="26">
        <v>79</v>
      </c>
      <c r="H2665" s="26">
        <v>1</v>
      </c>
      <c r="I2665" s="27">
        <v>45889</v>
      </c>
      <c r="J2665" s="26" t="s">
        <v>148</v>
      </c>
      <c r="K2665" s="26" t="s">
        <v>3214</v>
      </c>
      <c r="L2665" s="26">
        <v>48</v>
      </c>
      <c r="M2665" s="26" t="s">
        <v>23</v>
      </c>
      <c r="N2665" s="27">
        <v>45570</v>
      </c>
      <c r="O2665" s="26" t="s">
        <v>112</v>
      </c>
      <c r="P2665" s="26">
        <v>53.968800000000002</v>
      </c>
      <c r="Q2665" s="26">
        <v>-7.4566999999999997</v>
      </c>
      <c r="R2665" s="28">
        <f t="shared" si="124"/>
        <v>319</v>
      </c>
      <c r="S2665" t="str">
        <f t="shared" si="125"/>
        <v>0</v>
      </c>
      <c r="T2665" t="str">
        <f t="shared" si="123"/>
        <v>0</v>
      </c>
    </row>
    <row r="2666" spans="1:20" hidden="1" x14ac:dyDescent="0.3">
      <c r="A2666" s="23" t="s">
        <v>2375</v>
      </c>
      <c r="B2666" s="23" t="s">
        <v>2376</v>
      </c>
      <c r="C2666" s="23" t="s">
        <v>42</v>
      </c>
      <c r="D2666" s="23">
        <v>897.47</v>
      </c>
      <c r="E2666" s="23">
        <v>81</v>
      </c>
      <c r="F2666" s="23" t="s">
        <v>27</v>
      </c>
      <c r="G2666" s="23">
        <v>92</v>
      </c>
      <c r="H2666" s="23">
        <v>20</v>
      </c>
      <c r="I2666" s="24">
        <v>45638</v>
      </c>
      <c r="J2666" s="23" t="s">
        <v>328</v>
      </c>
      <c r="K2666" s="23" t="s">
        <v>2368</v>
      </c>
      <c r="L2666" s="23">
        <v>35</v>
      </c>
      <c r="M2666" s="23" t="s">
        <v>23</v>
      </c>
      <c r="N2666" s="24">
        <v>45546</v>
      </c>
      <c r="O2666" s="23" t="s">
        <v>112</v>
      </c>
      <c r="P2666" s="23">
        <v>58.500799999999998</v>
      </c>
      <c r="Q2666" s="23">
        <v>0.2359</v>
      </c>
      <c r="R2666" s="25">
        <f t="shared" si="124"/>
        <v>92</v>
      </c>
      <c r="S2666" t="str">
        <f t="shared" si="125"/>
        <v>1</v>
      </c>
      <c r="T2666" t="str">
        <f t="shared" si="123"/>
        <v>1</v>
      </c>
    </row>
    <row r="2667" spans="1:20" hidden="1" x14ac:dyDescent="0.3">
      <c r="A2667" s="26" t="s">
        <v>9599</v>
      </c>
      <c r="B2667" s="26" t="s">
        <v>9600</v>
      </c>
      <c r="C2667" s="26" t="s">
        <v>55</v>
      </c>
      <c r="D2667" s="26">
        <v>980.04</v>
      </c>
      <c r="E2667" s="26">
        <v>831</v>
      </c>
      <c r="F2667" s="26" t="s">
        <v>47</v>
      </c>
      <c r="G2667" s="26">
        <v>40</v>
      </c>
      <c r="H2667" s="26">
        <v>4</v>
      </c>
      <c r="I2667" s="27">
        <v>45521</v>
      </c>
      <c r="J2667" s="26" t="s">
        <v>360</v>
      </c>
      <c r="K2667" s="26" t="s">
        <v>9594</v>
      </c>
      <c r="L2667" s="26">
        <v>19</v>
      </c>
      <c r="M2667" s="26" t="s">
        <v>23</v>
      </c>
      <c r="N2667" s="27">
        <v>45446</v>
      </c>
      <c r="O2667" s="26" t="s">
        <v>77</v>
      </c>
      <c r="P2667" s="26">
        <v>49.856499999999997</v>
      </c>
      <c r="Q2667" s="26">
        <v>6.0279999999999996</v>
      </c>
      <c r="R2667" s="28">
        <f t="shared" si="124"/>
        <v>75</v>
      </c>
      <c r="S2667" t="str">
        <f t="shared" si="125"/>
        <v>0</v>
      </c>
      <c r="T2667" t="str">
        <f t="shared" si="123"/>
        <v>0</v>
      </c>
    </row>
    <row r="2668" spans="1:20" x14ac:dyDescent="0.3">
      <c r="A2668" s="23" t="s">
        <v>4192</v>
      </c>
      <c r="B2668" s="23" t="s">
        <v>4193</v>
      </c>
      <c r="C2668" s="23" t="s">
        <v>65</v>
      </c>
      <c r="D2668" s="23">
        <v>954.96</v>
      </c>
      <c r="E2668" s="23">
        <v>293</v>
      </c>
      <c r="F2668" s="23" t="s">
        <v>27</v>
      </c>
      <c r="G2668" s="23">
        <v>11</v>
      </c>
      <c r="H2668" s="23">
        <v>21</v>
      </c>
      <c r="I2668" s="24">
        <v>45231</v>
      </c>
      <c r="J2668" s="23" t="s">
        <v>104</v>
      </c>
      <c r="K2668" s="23" t="s">
        <v>4183</v>
      </c>
      <c r="L2668" s="23">
        <v>33</v>
      </c>
      <c r="M2668" s="23" t="s">
        <v>23</v>
      </c>
      <c r="N2668" s="24">
        <v>45178</v>
      </c>
      <c r="O2668" s="23" t="s">
        <v>84</v>
      </c>
      <c r="P2668" s="23">
        <v>51.719799999999999</v>
      </c>
      <c r="Q2668" s="23">
        <v>4.7706999999999997</v>
      </c>
      <c r="R2668" s="25">
        <f t="shared" si="124"/>
        <v>53</v>
      </c>
      <c r="S2668" t="str">
        <f t="shared" si="125"/>
        <v>0</v>
      </c>
      <c r="T2668" t="str">
        <f t="shared" si="123"/>
        <v>0</v>
      </c>
    </row>
    <row r="2669" spans="1:20" hidden="1" x14ac:dyDescent="0.3">
      <c r="A2669" s="26" t="s">
        <v>5932</v>
      </c>
      <c r="B2669" s="26" t="s">
        <v>5933</v>
      </c>
      <c r="C2669" s="26" t="s">
        <v>36</v>
      </c>
      <c r="D2669" s="26">
        <v>853.51</v>
      </c>
      <c r="E2669" s="26">
        <v>374</v>
      </c>
      <c r="F2669" s="26" t="s">
        <v>20</v>
      </c>
      <c r="G2669" s="26">
        <v>52</v>
      </c>
      <c r="H2669" s="26">
        <v>26</v>
      </c>
      <c r="I2669" s="27">
        <v>45721</v>
      </c>
      <c r="J2669" s="26" t="s">
        <v>268</v>
      </c>
      <c r="K2669" s="26" t="s">
        <v>5925</v>
      </c>
      <c r="L2669" s="26">
        <v>7</v>
      </c>
      <c r="M2669" s="26" t="s">
        <v>23</v>
      </c>
      <c r="N2669" s="27">
        <v>45560</v>
      </c>
      <c r="O2669" s="26" t="s">
        <v>39</v>
      </c>
      <c r="P2669" s="26">
        <v>67.808199999999999</v>
      </c>
      <c r="Q2669" s="26">
        <v>18.044499999999999</v>
      </c>
      <c r="R2669" s="28">
        <f t="shared" si="124"/>
        <v>161</v>
      </c>
      <c r="S2669" t="str">
        <f t="shared" si="125"/>
        <v>0</v>
      </c>
      <c r="T2669" t="str">
        <f t="shared" si="123"/>
        <v>0</v>
      </c>
    </row>
    <row r="2670" spans="1:20" hidden="1" x14ac:dyDescent="0.3">
      <c r="A2670" s="23" t="s">
        <v>10212</v>
      </c>
      <c r="B2670" s="23" t="s">
        <v>10213</v>
      </c>
      <c r="C2670" s="23" t="s">
        <v>36</v>
      </c>
      <c r="D2670" s="23">
        <v>848.42</v>
      </c>
      <c r="E2670" s="23">
        <v>533</v>
      </c>
      <c r="F2670" s="23" t="s">
        <v>20</v>
      </c>
      <c r="G2670" s="23">
        <v>98</v>
      </c>
      <c r="H2670" s="23">
        <v>21</v>
      </c>
      <c r="I2670" s="24">
        <v>45517</v>
      </c>
      <c r="J2670" s="23" t="s">
        <v>400</v>
      </c>
      <c r="K2670" s="23" t="s">
        <v>10203</v>
      </c>
      <c r="L2670" s="23">
        <v>23</v>
      </c>
      <c r="M2670" s="23" t="s">
        <v>23</v>
      </c>
      <c r="N2670" s="24">
        <v>45156</v>
      </c>
      <c r="O2670" s="23" t="s">
        <v>77</v>
      </c>
      <c r="P2670" s="23">
        <v>49.775500000000001</v>
      </c>
      <c r="Q2670" s="23">
        <v>3.9392999999999998</v>
      </c>
      <c r="R2670" s="25">
        <f t="shared" si="124"/>
        <v>361</v>
      </c>
      <c r="S2670" t="str">
        <f t="shared" si="125"/>
        <v>0</v>
      </c>
      <c r="T2670" t="str">
        <f t="shared" si="123"/>
        <v>0</v>
      </c>
    </row>
    <row r="2671" spans="1:20" hidden="1" x14ac:dyDescent="0.3">
      <c r="A2671" s="26" t="s">
        <v>1140</v>
      </c>
      <c r="B2671" s="26" t="s">
        <v>1141</v>
      </c>
      <c r="C2671" s="26" t="s">
        <v>19</v>
      </c>
      <c r="D2671" s="26">
        <v>664.47</v>
      </c>
      <c r="E2671" s="26">
        <v>414</v>
      </c>
      <c r="F2671" s="26" t="s">
        <v>20</v>
      </c>
      <c r="G2671" s="26">
        <v>50</v>
      </c>
      <c r="H2671" s="26">
        <v>8</v>
      </c>
      <c r="I2671" s="27">
        <v>45589</v>
      </c>
      <c r="J2671" s="26" t="s">
        <v>21</v>
      </c>
      <c r="K2671" s="26" t="s">
        <v>1133</v>
      </c>
      <c r="L2671" s="26">
        <v>26</v>
      </c>
      <c r="M2671" s="26" t="s">
        <v>38</v>
      </c>
      <c r="N2671" s="27">
        <v>45465</v>
      </c>
      <c r="O2671" s="26" t="s">
        <v>138</v>
      </c>
      <c r="P2671" s="26">
        <v>48.376600000000003</v>
      </c>
      <c r="Q2671" s="26">
        <v>-2.5569000000000002</v>
      </c>
      <c r="R2671" s="28">
        <f t="shared" si="124"/>
        <v>124</v>
      </c>
      <c r="S2671" t="str">
        <f t="shared" si="125"/>
        <v>0</v>
      </c>
      <c r="T2671" t="str">
        <f t="shared" si="123"/>
        <v>0</v>
      </c>
    </row>
    <row r="2672" spans="1:20" x14ac:dyDescent="0.3">
      <c r="A2672" s="23" t="s">
        <v>3906</v>
      </c>
      <c r="B2672" s="23" t="s">
        <v>3907</v>
      </c>
      <c r="C2672" s="23" t="s">
        <v>36</v>
      </c>
      <c r="D2672" s="23">
        <v>827.95</v>
      </c>
      <c r="E2672" s="23">
        <v>98</v>
      </c>
      <c r="F2672" s="23" t="s">
        <v>27</v>
      </c>
      <c r="G2672" s="23">
        <v>69</v>
      </c>
      <c r="H2672" s="23">
        <v>20</v>
      </c>
      <c r="I2672" s="24">
        <v>45223</v>
      </c>
      <c r="J2672" s="23" t="s">
        <v>66</v>
      </c>
      <c r="K2672" s="23" t="s">
        <v>3895</v>
      </c>
      <c r="L2672" s="23">
        <v>24</v>
      </c>
      <c r="M2672" s="23" t="s">
        <v>23</v>
      </c>
      <c r="N2672" s="24">
        <v>45041</v>
      </c>
      <c r="O2672" s="23" t="s">
        <v>90</v>
      </c>
      <c r="P2672" s="23">
        <v>47.934600000000003</v>
      </c>
      <c r="Q2672" s="23">
        <v>14.8536</v>
      </c>
      <c r="R2672" s="25">
        <f t="shared" si="124"/>
        <v>182</v>
      </c>
      <c r="S2672" t="str">
        <f t="shared" si="125"/>
        <v>0</v>
      </c>
      <c r="T2672" t="str">
        <f t="shared" si="123"/>
        <v>0</v>
      </c>
    </row>
    <row r="2673" spans="1:20" hidden="1" x14ac:dyDescent="0.3">
      <c r="A2673" s="26" t="s">
        <v>730</v>
      </c>
      <c r="B2673" s="26" t="s">
        <v>731</v>
      </c>
      <c r="C2673" s="26" t="s">
        <v>72</v>
      </c>
      <c r="D2673" s="26">
        <v>216.26</v>
      </c>
      <c r="E2673" s="26">
        <v>681</v>
      </c>
      <c r="F2673" s="26" t="s">
        <v>20</v>
      </c>
      <c r="G2673" s="26">
        <v>84</v>
      </c>
      <c r="H2673" s="26">
        <v>13</v>
      </c>
      <c r="I2673" s="27">
        <v>45911</v>
      </c>
      <c r="J2673" s="26" t="s">
        <v>58</v>
      </c>
      <c r="K2673" s="26" t="s">
        <v>727</v>
      </c>
      <c r="L2673" s="26">
        <v>11</v>
      </c>
      <c r="M2673" s="26" t="s">
        <v>23</v>
      </c>
      <c r="N2673" s="27">
        <v>45699</v>
      </c>
      <c r="O2673" s="26" t="s">
        <v>29</v>
      </c>
      <c r="P2673" s="26">
        <v>38.682099999999998</v>
      </c>
      <c r="Q2673" s="26">
        <v>-0.55710000000000004</v>
      </c>
      <c r="R2673" s="28">
        <f t="shared" si="124"/>
        <v>212</v>
      </c>
      <c r="S2673" t="str">
        <f t="shared" si="125"/>
        <v>0</v>
      </c>
      <c r="T2673" t="str">
        <f t="shared" si="123"/>
        <v>0</v>
      </c>
    </row>
    <row r="2674" spans="1:20" hidden="1" x14ac:dyDescent="0.3">
      <c r="A2674" s="23" t="s">
        <v>10356</v>
      </c>
      <c r="B2674" s="23" t="s">
        <v>10357</v>
      </c>
      <c r="C2674" s="23" t="s">
        <v>65</v>
      </c>
      <c r="D2674" s="23">
        <v>394.03</v>
      </c>
      <c r="E2674" s="23">
        <v>701</v>
      </c>
      <c r="F2674" s="23" t="s">
        <v>47</v>
      </c>
      <c r="G2674" s="23">
        <v>55</v>
      </c>
      <c r="H2674" s="23">
        <v>17</v>
      </c>
      <c r="I2674" s="24">
        <v>45954</v>
      </c>
      <c r="J2674" s="23" t="s">
        <v>179</v>
      </c>
      <c r="K2674" s="23" t="s">
        <v>10351</v>
      </c>
      <c r="L2674" s="23">
        <v>8</v>
      </c>
      <c r="M2674" s="23" t="s">
        <v>23</v>
      </c>
      <c r="N2674" s="24">
        <v>45601</v>
      </c>
      <c r="O2674" s="23" t="s">
        <v>49</v>
      </c>
      <c r="P2674" s="23">
        <v>54.128399999999999</v>
      </c>
      <c r="Q2674" s="23">
        <v>18.821200000000001</v>
      </c>
      <c r="R2674" s="25">
        <f t="shared" si="124"/>
        <v>353</v>
      </c>
      <c r="S2674" t="str">
        <f t="shared" si="125"/>
        <v>0</v>
      </c>
      <c r="T2674" t="str">
        <f t="shared" si="123"/>
        <v>0</v>
      </c>
    </row>
    <row r="2675" spans="1:20" hidden="1" x14ac:dyDescent="0.3">
      <c r="A2675" s="26" t="s">
        <v>191</v>
      </c>
      <c r="B2675" s="26" t="s">
        <v>192</v>
      </c>
      <c r="C2675" s="26" t="s">
        <v>55</v>
      </c>
      <c r="D2675" s="26">
        <v>644.42999999999995</v>
      </c>
      <c r="E2675" s="26">
        <v>617</v>
      </c>
      <c r="F2675" s="26" t="s">
        <v>20</v>
      </c>
      <c r="G2675" s="26">
        <v>49</v>
      </c>
      <c r="H2675" s="26">
        <v>15</v>
      </c>
      <c r="I2675" s="27">
        <v>45211</v>
      </c>
      <c r="J2675" s="26" t="s">
        <v>33</v>
      </c>
      <c r="K2675" s="26" t="s">
        <v>190</v>
      </c>
      <c r="L2675" s="26">
        <v>5</v>
      </c>
      <c r="M2675" s="26" t="s">
        <v>23</v>
      </c>
      <c r="N2675" s="27">
        <v>45045</v>
      </c>
      <c r="O2675" s="26" t="s">
        <v>138</v>
      </c>
      <c r="P2675" s="26">
        <v>45.052500000000002</v>
      </c>
      <c r="Q2675" s="26">
        <v>-1.4331</v>
      </c>
      <c r="R2675" s="28">
        <f t="shared" si="124"/>
        <v>166</v>
      </c>
      <c r="S2675" t="str">
        <f t="shared" si="125"/>
        <v>0</v>
      </c>
      <c r="T2675" t="str">
        <f t="shared" si="123"/>
        <v>0</v>
      </c>
    </row>
    <row r="2676" spans="1:20" hidden="1" x14ac:dyDescent="0.3">
      <c r="A2676" s="23" t="s">
        <v>4418</v>
      </c>
      <c r="B2676" s="23" t="s">
        <v>4419</v>
      </c>
      <c r="C2676" s="23" t="s">
        <v>19</v>
      </c>
      <c r="D2676" s="23">
        <v>876.02</v>
      </c>
      <c r="E2676" s="23">
        <v>831</v>
      </c>
      <c r="F2676" s="23" t="s">
        <v>47</v>
      </c>
      <c r="G2676" s="23">
        <v>68</v>
      </c>
      <c r="H2676" s="23">
        <v>21</v>
      </c>
      <c r="I2676" s="24">
        <v>45581</v>
      </c>
      <c r="J2676" s="23" t="s">
        <v>80</v>
      </c>
      <c r="K2676" s="23" t="s">
        <v>4413</v>
      </c>
      <c r="L2676" s="23">
        <v>45</v>
      </c>
      <c r="M2676" s="23" t="s">
        <v>23</v>
      </c>
      <c r="N2676" s="24">
        <v>45244</v>
      </c>
      <c r="O2676" s="23" t="s">
        <v>84</v>
      </c>
      <c r="P2676" s="23">
        <v>52.431399999999996</v>
      </c>
      <c r="Q2676" s="23">
        <v>6.7313999999999998</v>
      </c>
      <c r="R2676" s="25">
        <f t="shared" si="124"/>
        <v>337</v>
      </c>
      <c r="S2676" t="str">
        <f t="shared" si="125"/>
        <v>0</v>
      </c>
      <c r="T2676" t="str">
        <f t="shared" ref="T2676:T2739" si="126">IF(E2676&lt;G2676,"1","0")</f>
        <v>0</v>
      </c>
    </row>
    <row r="2677" spans="1:20" hidden="1" x14ac:dyDescent="0.3">
      <c r="A2677" s="26" t="s">
        <v>7463</v>
      </c>
      <c r="B2677" s="26" t="s">
        <v>7464</v>
      </c>
      <c r="C2677" s="26" t="s">
        <v>65</v>
      </c>
      <c r="D2677" s="26">
        <v>663.86</v>
      </c>
      <c r="E2677" s="26">
        <v>969</v>
      </c>
      <c r="F2677" s="26" t="s">
        <v>47</v>
      </c>
      <c r="G2677" s="26">
        <v>54</v>
      </c>
      <c r="H2677" s="26">
        <v>1</v>
      </c>
      <c r="I2677" s="27">
        <v>45624</v>
      </c>
      <c r="J2677" s="26" t="s">
        <v>154</v>
      </c>
      <c r="K2677" s="26" t="s">
        <v>7458</v>
      </c>
      <c r="L2677" s="26">
        <v>11</v>
      </c>
      <c r="M2677" s="26" t="s">
        <v>23</v>
      </c>
      <c r="N2677" s="27">
        <v>45297</v>
      </c>
      <c r="O2677" s="26" t="s">
        <v>44</v>
      </c>
      <c r="P2677" s="26">
        <v>40.008899999999997</v>
      </c>
      <c r="Q2677" s="26">
        <v>11.315200000000001</v>
      </c>
      <c r="R2677" s="28">
        <f t="shared" si="124"/>
        <v>327</v>
      </c>
      <c r="S2677" t="str">
        <f t="shared" si="125"/>
        <v>0</v>
      </c>
      <c r="T2677" t="str">
        <f t="shared" si="126"/>
        <v>0</v>
      </c>
    </row>
    <row r="2678" spans="1:20" hidden="1" x14ac:dyDescent="0.3">
      <c r="A2678" s="23" t="s">
        <v>5643</v>
      </c>
      <c r="B2678" s="23" t="s">
        <v>5644</v>
      </c>
      <c r="C2678" s="23" t="s">
        <v>32</v>
      </c>
      <c r="D2678" s="23">
        <v>840.63</v>
      </c>
      <c r="E2678" s="23">
        <v>776</v>
      </c>
      <c r="F2678" s="23" t="s">
        <v>47</v>
      </c>
      <c r="G2678" s="23">
        <v>51</v>
      </c>
      <c r="H2678" s="23">
        <v>28</v>
      </c>
      <c r="I2678" s="24">
        <v>45845</v>
      </c>
      <c r="J2678" s="23" t="s">
        <v>76</v>
      </c>
      <c r="K2678" s="23" t="s">
        <v>5638</v>
      </c>
      <c r="L2678" s="23">
        <v>26</v>
      </c>
      <c r="M2678" s="23" t="s">
        <v>23</v>
      </c>
      <c r="N2678" s="24">
        <v>45689</v>
      </c>
      <c r="O2678" s="23" t="s">
        <v>44</v>
      </c>
      <c r="P2678" s="23">
        <v>40.869599999999998</v>
      </c>
      <c r="Q2678" s="23">
        <v>13.2737</v>
      </c>
      <c r="R2678" s="25">
        <f t="shared" si="124"/>
        <v>156</v>
      </c>
      <c r="S2678" t="str">
        <f t="shared" si="125"/>
        <v>0</v>
      </c>
      <c r="T2678" t="str">
        <f t="shared" si="126"/>
        <v>0</v>
      </c>
    </row>
    <row r="2679" spans="1:20" hidden="1" x14ac:dyDescent="0.3">
      <c r="A2679" s="26" t="s">
        <v>3123</v>
      </c>
      <c r="B2679" s="26" t="s">
        <v>3124</v>
      </c>
      <c r="C2679" s="26" t="s">
        <v>36</v>
      </c>
      <c r="D2679" s="26">
        <v>479.21</v>
      </c>
      <c r="E2679" s="26">
        <v>381</v>
      </c>
      <c r="F2679" s="26" t="s">
        <v>20</v>
      </c>
      <c r="G2679" s="26">
        <v>30</v>
      </c>
      <c r="H2679" s="26">
        <v>3</v>
      </c>
      <c r="I2679" s="27">
        <v>45570</v>
      </c>
      <c r="J2679" s="26" t="s">
        <v>268</v>
      </c>
      <c r="K2679" s="26" t="s">
        <v>3114</v>
      </c>
      <c r="L2679" s="26">
        <v>41</v>
      </c>
      <c r="M2679" s="26" t="s">
        <v>23</v>
      </c>
      <c r="N2679" s="27">
        <v>45334</v>
      </c>
      <c r="O2679" s="26" t="s">
        <v>138</v>
      </c>
      <c r="P2679" s="26">
        <v>43.538400000000003</v>
      </c>
      <c r="Q2679" s="26">
        <v>6.9043000000000001</v>
      </c>
      <c r="R2679" s="28">
        <f t="shared" si="124"/>
        <v>236</v>
      </c>
      <c r="S2679" t="str">
        <f t="shared" si="125"/>
        <v>0</v>
      </c>
      <c r="T2679" t="str">
        <f t="shared" si="126"/>
        <v>0</v>
      </c>
    </row>
    <row r="2680" spans="1:20" hidden="1" x14ac:dyDescent="0.3">
      <c r="A2680" s="23" t="s">
        <v>7577</v>
      </c>
      <c r="B2680" s="23" t="s">
        <v>7578</v>
      </c>
      <c r="C2680" s="23" t="s">
        <v>72</v>
      </c>
      <c r="D2680" s="23">
        <v>720.13</v>
      </c>
      <c r="E2680" s="23">
        <v>862</v>
      </c>
      <c r="F2680" s="23" t="s">
        <v>47</v>
      </c>
      <c r="G2680" s="23">
        <v>12</v>
      </c>
      <c r="H2680" s="23">
        <v>24</v>
      </c>
      <c r="I2680" s="24">
        <v>45168</v>
      </c>
      <c r="J2680" s="23" t="s">
        <v>201</v>
      </c>
      <c r="K2680" s="23" t="s">
        <v>7572</v>
      </c>
      <c r="L2680" s="23">
        <v>34</v>
      </c>
      <c r="M2680" s="23" t="s">
        <v>23</v>
      </c>
      <c r="N2680" s="24">
        <v>45163</v>
      </c>
      <c r="O2680" s="23" t="s">
        <v>77</v>
      </c>
      <c r="P2680" s="23">
        <v>50.091200000000001</v>
      </c>
      <c r="Q2680" s="23">
        <v>5.2508999999999997</v>
      </c>
      <c r="R2680" s="25">
        <f t="shared" si="124"/>
        <v>5</v>
      </c>
      <c r="S2680" t="str">
        <f t="shared" si="125"/>
        <v>0</v>
      </c>
      <c r="T2680" t="str">
        <f t="shared" si="126"/>
        <v>0</v>
      </c>
    </row>
    <row r="2681" spans="1:20" hidden="1" x14ac:dyDescent="0.3">
      <c r="A2681" s="26" t="s">
        <v>4057</v>
      </c>
      <c r="B2681" s="26" t="s">
        <v>4058</v>
      </c>
      <c r="C2681" s="26" t="s">
        <v>42</v>
      </c>
      <c r="D2681" s="26">
        <v>980.18</v>
      </c>
      <c r="E2681" s="26">
        <v>939</v>
      </c>
      <c r="F2681" s="26" t="s">
        <v>47</v>
      </c>
      <c r="G2681" s="26">
        <v>75</v>
      </c>
      <c r="H2681" s="26">
        <v>26</v>
      </c>
      <c r="I2681" s="27">
        <v>45454</v>
      </c>
      <c r="J2681" s="26" t="s">
        <v>80</v>
      </c>
      <c r="K2681" s="26" t="s">
        <v>4052</v>
      </c>
      <c r="L2681" s="26">
        <v>13</v>
      </c>
      <c r="M2681" s="26" t="s">
        <v>23</v>
      </c>
      <c r="N2681" s="27">
        <v>45273</v>
      </c>
      <c r="O2681" s="26" t="s">
        <v>49</v>
      </c>
      <c r="P2681" s="26">
        <v>51.976700000000001</v>
      </c>
      <c r="Q2681" s="26">
        <v>19.959</v>
      </c>
      <c r="R2681" s="28">
        <f t="shared" si="124"/>
        <v>181</v>
      </c>
      <c r="S2681" t="str">
        <f t="shared" si="125"/>
        <v>0</v>
      </c>
      <c r="T2681" t="str">
        <f t="shared" si="126"/>
        <v>0</v>
      </c>
    </row>
    <row r="2682" spans="1:20" hidden="1" x14ac:dyDescent="0.3">
      <c r="A2682" s="23" t="s">
        <v>2394</v>
      </c>
      <c r="B2682" s="23" t="s">
        <v>2395</v>
      </c>
      <c r="C2682" s="23" t="s">
        <v>32</v>
      </c>
      <c r="D2682" s="23">
        <v>161.94999999999999</v>
      </c>
      <c r="E2682" s="23">
        <v>503</v>
      </c>
      <c r="F2682" s="23" t="s">
        <v>20</v>
      </c>
      <c r="G2682" s="23">
        <v>20</v>
      </c>
      <c r="H2682" s="23">
        <v>21</v>
      </c>
      <c r="I2682" s="24">
        <v>45905</v>
      </c>
      <c r="J2682" s="23" t="s">
        <v>21</v>
      </c>
      <c r="K2682" s="23" t="s">
        <v>2387</v>
      </c>
      <c r="L2682" s="23">
        <v>31</v>
      </c>
      <c r="M2682" s="23" t="s">
        <v>23</v>
      </c>
      <c r="N2682" s="24">
        <v>45590</v>
      </c>
      <c r="O2682" s="23" t="s">
        <v>24</v>
      </c>
      <c r="P2682" s="23">
        <v>48.664999999999999</v>
      </c>
      <c r="Q2682" s="23">
        <v>12.588699999999999</v>
      </c>
      <c r="R2682" s="25">
        <f t="shared" si="124"/>
        <v>315</v>
      </c>
      <c r="S2682" t="str">
        <f t="shared" si="125"/>
        <v>0</v>
      </c>
      <c r="T2682" t="str">
        <f t="shared" si="126"/>
        <v>0</v>
      </c>
    </row>
    <row r="2683" spans="1:20" hidden="1" x14ac:dyDescent="0.3">
      <c r="A2683" s="26" t="s">
        <v>4363</v>
      </c>
      <c r="B2683" s="26" t="s">
        <v>4364</v>
      </c>
      <c r="C2683" s="26" t="s">
        <v>42</v>
      </c>
      <c r="D2683" s="26">
        <v>927.65</v>
      </c>
      <c r="E2683" s="26">
        <v>446</v>
      </c>
      <c r="F2683" s="26" t="s">
        <v>20</v>
      </c>
      <c r="G2683" s="26">
        <v>33</v>
      </c>
      <c r="H2683" s="26">
        <v>23</v>
      </c>
      <c r="I2683" s="27">
        <v>45693</v>
      </c>
      <c r="J2683" s="26" t="s">
        <v>143</v>
      </c>
      <c r="K2683" s="26" t="s">
        <v>4354</v>
      </c>
      <c r="L2683" s="26">
        <v>42</v>
      </c>
      <c r="M2683" s="26" t="s">
        <v>23</v>
      </c>
      <c r="N2683" s="27">
        <v>45470</v>
      </c>
      <c r="O2683" s="26" t="s">
        <v>24</v>
      </c>
      <c r="P2683" s="26">
        <v>48.733499999999999</v>
      </c>
      <c r="Q2683" s="26">
        <v>6.9325999999999999</v>
      </c>
      <c r="R2683" s="28">
        <f t="shared" si="124"/>
        <v>223</v>
      </c>
      <c r="S2683" t="str">
        <f t="shared" si="125"/>
        <v>0</v>
      </c>
      <c r="T2683" t="str">
        <f t="shared" si="126"/>
        <v>0</v>
      </c>
    </row>
    <row r="2684" spans="1:20" hidden="1" x14ac:dyDescent="0.3">
      <c r="A2684" s="23" t="s">
        <v>5016</v>
      </c>
      <c r="B2684" s="23" t="s">
        <v>5017</v>
      </c>
      <c r="C2684" s="23" t="s">
        <v>65</v>
      </c>
      <c r="D2684" s="23">
        <v>527.14</v>
      </c>
      <c r="E2684" s="23">
        <v>679</v>
      </c>
      <c r="F2684" s="23" t="s">
        <v>20</v>
      </c>
      <c r="G2684" s="23">
        <v>59</v>
      </c>
      <c r="H2684" s="23">
        <v>17</v>
      </c>
      <c r="I2684" s="24">
        <v>45630</v>
      </c>
      <c r="J2684" s="23" t="s">
        <v>480</v>
      </c>
      <c r="K2684" s="23" t="s">
        <v>5013</v>
      </c>
      <c r="L2684" s="23">
        <v>27</v>
      </c>
      <c r="M2684" s="23" t="s">
        <v>38</v>
      </c>
      <c r="N2684" s="24">
        <v>45329</v>
      </c>
      <c r="O2684" s="23" t="s">
        <v>84</v>
      </c>
      <c r="P2684" s="23">
        <v>52.276000000000003</v>
      </c>
      <c r="Q2684" s="23">
        <v>6.0663</v>
      </c>
      <c r="R2684" s="25">
        <f t="shared" si="124"/>
        <v>301</v>
      </c>
      <c r="S2684" t="str">
        <f t="shared" si="125"/>
        <v>0</v>
      </c>
      <c r="T2684" t="str">
        <f t="shared" si="126"/>
        <v>0</v>
      </c>
    </row>
    <row r="2685" spans="1:20" hidden="1" x14ac:dyDescent="0.3">
      <c r="A2685" s="26" t="s">
        <v>506</v>
      </c>
      <c r="B2685" s="26" t="s">
        <v>507</v>
      </c>
      <c r="C2685" s="26" t="s">
        <v>55</v>
      </c>
      <c r="D2685" s="26">
        <v>646.79</v>
      </c>
      <c r="E2685" s="26">
        <v>343</v>
      </c>
      <c r="F2685" s="26" t="s">
        <v>20</v>
      </c>
      <c r="G2685" s="26">
        <v>97</v>
      </c>
      <c r="H2685" s="26">
        <v>22</v>
      </c>
      <c r="I2685" s="27">
        <v>45488</v>
      </c>
      <c r="J2685" s="26" t="s">
        <v>197</v>
      </c>
      <c r="K2685" s="26" t="s">
        <v>505</v>
      </c>
      <c r="L2685" s="26">
        <v>16</v>
      </c>
      <c r="M2685" s="26" t="s">
        <v>23</v>
      </c>
      <c r="N2685" s="27">
        <v>45251</v>
      </c>
      <c r="O2685" s="26" t="s">
        <v>77</v>
      </c>
      <c r="P2685" s="26">
        <v>49.600099999999998</v>
      </c>
      <c r="Q2685" s="26">
        <v>2.7706</v>
      </c>
      <c r="R2685" s="28">
        <f t="shared" si="124"/>
        <v>237</v>
      </c>
      <c r="S2685" t="str">
        <f t="shared" si="125"/>
        <v>0</v>
      </c>
      <c r="T2685" t="str">
        <f t="shared" si="126"/>
        <v>0</v>
      </c>
    </row>
    <row r="2686" spans="1:20" hidden="1" x14ac:dyDescent="0.3">
      <c r="A2686" s="23" t="s">
        <v>10625</v>
      </c>
      <c r="B2686" s="23" t="s">
        <v>10626</v>
      </c>
      <c r="C2686" s="23" t="s">
        <v>42</v>
      </c>
      <c r="D2686" s="23">
        <v>879.09</v>
      </c>
      <c r="E2686" s="23">
        <v>424</v>
      </c>
      <c r="F2686" s="23" t="s">
        <v>20</v>
      </c>
      <c r="G2686" s="23">
        <v>30</v>
      </c>
      <c r="H2686" s="23">
        <v>28</v>
      </c>
      <c r="I2686" s="24">
        <v>45549</v>
      </c>
      <c r="J2686" s="23" t="s">
        <v>201</v>
      </c>
      <c r="K2686" s="23" t="s">
        <v>10622</v>
      </c>
      <c r="L2686" s="23">
        <v>17</v>
      </c>
      <c r="M2686" s="23" t="s">
        <v>23</v>
      </c>
      <c r="N2686" s="24">
        <v>45210</v>
      </c>
      <c r="O2686" s="23" t="s">
        <v>112</v>
      </c>
      <c r="P2686" s="23">
        <v>56.9636</v>
      </c>
      <c r="Q2686" s="23">
        <v>-0.10970000000000001</v>
      </c>
      <c r="R2686" s="25">
        <f t="shared" si="124"/>
        <v>339</v>
      </c>
      <c r="S2686" t="str">
        <f t="shared" si="125"/>
        <v>0</v>
      </c>
      <c r="T2686" t="str">
        <f t="shared" si="126"/>
        <v>0</v>
      </c>
    </row>
    <row r="2687" spans="1:20" hidden="1" x14ac:dyDescent="0.3">
      <c r="A2687" s="26" t="s">
        <v>7204</v>
      </c>
      <c r="B2687" s="26" t="s">
        <v>7205</v>
      </c>
      <c r="C2687" s="26" t="s">
        <v>72</v>
      </c>
      <c r="D2687" s="26">
        <v>415.56</v>
      </c>
      <c r="E2687" s="26">
        <v>624</v>
      </c>
      <c r="F2687" s="26" t="s">
        <v>20</v>
      </c>
      <c r="G2687" s="26">
        <v>34</v>
      </c>
      <c r="H2687" s="26">
        <v>24</v>
      </c>
      <c r="I2687" s="27">
        <v>45733</v>
      </c>
      <c r="J2687" s="26" t="s">
        <v>115</v>
      </c>
      <c r="K2687" s="26" t="s">
        <v>7203</v>
      </c>
      <c r="L2687" s="26">
        <v>37</v>
      </c>
      <c r="M2687" s="26" t="s">
        <v>23</v>
      </c>
      <c r="N2687" s="27">
        <v>45467</v>
      </c>
      <c r="O2687" s="26" t="s">
        <v>112</v>
      </c>
      <c r="P2687" s="26">
        <v>52.058700000000002</v>
      </c>
      <c r="Q2687" s="26">
        <v>-2.0476999999999999</v>
      </c>
      <c r="R2687" s="28">
        <f t="shared" si="124"/>
        <v>266</v>
      </c>
      <c r="S2687" t="str">
        <f t="shared" si="125"/>
        <v>0</v>
      </c>
      <c r="T2687" t="str">
        <f t="shared" si="126"/>
        <v>0</v>
      </c>
    </row>
    <row r="2688" spans="1:20" hidden="1" x14ac:dyDescent="0.3">
      <c r="A2688" s="23" t="s">
        <v>4207</v>
      </c>
      <c r="B2688" s="23" t="s">
        <v>4208</v>
      </c>
      <c r="C2688" s="23" t="s">
        <v>65</v>
      </c>
      <c r="D2688" s="23">
        <v>424.51</v>
      </c>
      <c r="E2688" s="23">
        <v>839</v>
      </c>
      <c r="F2688" s="23" t="s">
        <v>47</v>
      </c>
      <c r="G2688" s="23">
        <v>13</v>
      </c>
      <c r="H2688" s="23">
        <v>22</v>
      </c>
      <c r="I2688" s="24">
        <v>45299</v>
      </c>
      <c r="J2688" s="23" t="s">
        <v>148</v>
      </c>
      <c r="K2688" s="23" t="s">
        <v>4202</v>
      </c>
      <c r="L2688" s="23">
        <v>19</v>
      </c>
      <c r="M2688" s="23" t="s">
        <v>23</v>
      </c>
      <c r="N2688" s="24">
        <v>45207</v>
      </c>
      <c r="O2688" s="23" t="s">
        <v>29</v>
      </c>
      <c r="P2688" s="23">
        <v>39.456800000000001</v>
      </c>
      <c r="Q2688" s="23">
        <v>-1.3280000000000001</v>
      </c>
      <c r="R2688" s="25">
        <f t="shared" si="124"/>
        <v>92</v>
      </c>
      <c r="S2688" t="str">
        <f t="shared" si="125"/>
        <v>0</v>
      </c>
      <c r="T2688" t="str">
        <f t="shared" si="126"/>
        <v>0</v>
      </c>
    </row>
    <row r="2689" spans="1:20" hidden="1" x14ac:dyDescent="0.3">
      <c r="A2689" s="26" t="s">
        <v>2484</v>
      </c>
      <c r="B2689" s="26" t="s">
        <v>2485</v>
      </c>
      <c r="C2689" s="26" t="s">
        <v>19</v>
      </c>
      <c r="D2689" s="26">
        <v>531.91</v>
      </c>
      <c r="E2689" s="26">
        <v>305</v>
      </c>
      <c r="F2689" s="26" t="s">
        <v>20</v>
      </c>
      <c r="G2689" s="26">
        <v>52</v>
      </c>
      <c r="H2689" s="26">
        <v>4</v>
      </c>
      <c r="I2689" s="27">
        <v>45506</v>
      </c>
      <c r="J2689" s="26" t="s">
        <v>480</v>
      </c>
      <c r="K2689" s="26" t="s">
        <v>2481</v>
      </c>
      <c r="L2689" s="26">
        <v>20</v>
      </c>
      <c r="M2689" s="26" t="s">
        <v>38</v>
      </c>
      <c r="N2689" s="27">
        <v>45487</v>
      </c>
      <c r="O2689" s="26" t="s">
        <v>49</v>
      </c>
      <c r="P2689" s="26">
        <v>54.0047</v>
      </c>
      <c r="Q2689" s="26">
        <v>14.8986</v>
      </c>
      <c r="R2689" s="28">
        <f t="shared" si="124"/>
        <v>19</v>
      </c>
      <c r="S2689" t="str">
        <f t="shared" si="125"/>
        <v>0</v>
      </c>
      <c r="T2689" t="str">
        <f t="shared" si="126"/>
        <v>0</v>
      </c>
    </row>
    <row r="2690" spans="1:20" x14ac:dyDescent="0.3">
      <c r="A2690" s="23" t="s">
        <v>3068</v>
      </c>
      <c r="B2690" s="23" t="s">
        <v>3069</v>
      </c>
      <c r="C2690" s="23" t="s">
        <v>36</v>
      </c>
      <c r="D2690" s="23">
        <v>28.91</v>
      </c>
      <c r="E2690" s="23">
        <v>147</v>
      </c>
      <c r="F2690" s="23" t="s">
        <v>27</v>
      </c>
      <c r="G2690" s="23">
        <v>56</v>
      </c>
      <c r="H2690" s="23">
        <v>27</v>
      </c>
      <c r="I2690" s="24">
        <v>45448</v>
      </c>
      <c r="J2690" s="23" t="s">
        <v>123</v>
      </c>
      <c r="K2690" s="23" t="s">
        <v>3063</v>
      </c>
      <c r="L2690" s="23">
        <v>38</v>
      </c>
      <c r="M2690" s="23" t="s">
        <v>23</v>
      </c>
      <c r="N2690" s="24">
        <v>45345</v>
      </c>
      <c r="O2690" s="23" t="s">
        <v>49</v>
      </c>
      <c r="P2690" s="23">
        <v>53.512300000000003</v>
      </c>
      <c r="Q2690" s="23">
        <v>19.0303</v>
      </c>
      <c r="R2690" s="25">
        <f t="shared" si="124"/>
        <v>103</v>
      </c>
      <c r="S2690" t="str">
        <f t="shared" si="125"/>
        <v>0</v>
      </c>
      <c r="T2690" t="str">
        <f t="shared" si="126"/>
        <v>0</v>
      </c>
    </row>
    <row r="2691" spans="1:20" hidden="1" x14ac:dyDescent="0.3">
      <c r="A2691" s="26" t="s">
        <v>1947</v>
      </c>
      <c r="B2691" s="26" t="s">
        <v>1948</v>
      </c>
      <c r="C2691" s="26" t="s">
        <v>55</v>
      </c>
      <c r="D2691" s="26">
        <v>501.7</v>
      </c>
      <c r="E2691" s="26">
        <v>848</v>
      </c>
      <c r="F2691" s="26" t="s">
        <v>47</v>
      </c>
      <c r="G2691" s="26">
        <v>32</v>
      </c>
      <c r="H2691" s="26">
        <v>8</v>
      </c>
      <c r="I2691" s="27">
        <v>45923</v>
      </c>
      <c r="J2691" s="26" t="s">
        <v>61</v>
      </c>
      <c r="K2691" s="26" t="s">
        <v>1946</v>
      </c>
      <c r="L2691" s="26">
        <v>13</v>
      </c>
      <c r="M2691" s="26" t="s">
        <v>23</v>
      </c>
      <c r="N2691" s="27">
        <v>45640</v>
      </c>
      <c r="O2691" s="26" t="s">
        <v>44</v>
      </c>
      <c r="P2691" s="26">
        <v>42.523299999999999</v>
      </c>
      <c r="Q2691" s="26">
        <v>14.3818</v>
      </c>
      <c r="R2691" s="28">
        <f t="shared" ref="R2691:R2754" si="127">I2691-N2691</f>
        <v>283</v>
      </c>
      <c r="S2691" t="str">
        <f t="shared" ref="S2691:S2754" si="128">IF(E2691&lt;G2691,"1","0")</f>
        <v>0</v>
      </c>
      <c r="T2691" t="str">
        <f t="shared" si="126"/>
        <v>0</v>
      </c>
    </row>
    <row r="2692" spans="1:20" hidden="1" x14ac:dyDescent="0.3">
      <c r="A2692" s="23" t="s">
        <v>7397</v>
      </c>
      <c r="B2692" s="23" t="s">
        <v>7398</v>
      </c>
      <c r="C2692" s="23" t="s">
        <v>72</v>
      </c>
      <c r="D2692" s="23">
        <v>298.18</v>
      </c>
      <c r="E2692" s="23">
        <v>731</v>
      </c>
      <c r="F2692" s="23" t="s">
        <v>47</v>
      </c>
      <c r="G2692" s="23">
        <v>69</v>
      </c>
      <c r="H2692" s="23">
        <v>15</v>
      </c>
      <c r="I2692" s="24">
        <v>45047</v>
      </c>
      <c r="J2692" s="23" t="s">
        <v>321</v>
      </c>
      <c r="K2692" s="23" t="s">
        <v>7394</v>
      </c>
      <c r="L2692" s="23">
        <v>46</v>
      </c>
      <c r="M2692" s="23" t="s">
        <v>23</v>
      </c>
      <c r="N2692" s="24">
        <v>45010</v>
      </c>
      <c r="O2692" s="23" t="s">
        <v>39</v>
      </c>
      <c r="P2692" s="23">
        <v>68.032200000000003</v>
      </c>
      <c r="Q2692" s="23">
        <v>11.843</v>
      </c>
      <c r="R2692" s="25">
        <f t="shared" si="127"/>
        <v>37</v>
      </c>
      <c r="S2692" t="str">
        <f t="shared" si="128"/>
        <v>0</v>
      </c>
      <c r="T2692" t="str">
        <f t="shared" si="126"/>
        <v>0</v>
      </c>
    </row>
    <row r="2693" spans="1:20" hidden="1" x14ac:dyDescent="0.3">
      <c r="A2693" s="26" t="s">
        <v>7009</v>
      </c>
      <c r="B2693" s="26" t="s">
        <v>7010</v>
      </c>
      <c r="C2693" s="26" t="s">
        <v>72</v>
      </c>
      <c r="D2693" s="26">
        <v>928.67</v>
      </c>
      <c r="E2693" s="26">
        <v>453</v>
      </c>
      <c r="F2693" s="26" t="s">
        <v>20</v>
      </c>
      <c r="G2693" s="26">
        <v>97</v>
      </c>
      <c r="H2693" s="26">
        <v>8</v>
      </c>
      <c r="I2693" s="27">
        <v>45403</v>
      </c>
      <c r="J2693" s="26" t="s">
        <v>218</v>
      </c>
      <c r="K2693" s="26" t="s">
        <v>7002</v>
      </c>
      <c r="L2693" s="26">
        <v>31</v>
      </c>
      <c r="M2693" s="26" t="s">
        <v>38</v>
      </c>
      <c r="N2693" s="27">
        <v>45342</v>
      </c>
      <c r="O2693" s="26" t="s">
        <v>84</v>
      </c>
      <c r="P2693" s="26">
        <v>50.879600000000003</v>
      </c>
      <c r="Q2693" s="26">
        <v>3.9952000000000001</v>
      </c>
      <c r="R2693" s="28">
        <f t="shared" si="127"/>
        <v>61</v>
      </c>
      <c r="S2693" t="str">
        <f t="shared" si="128"/>
        <v>0</v>
      </c>
      <c r="T2693" t="str">
        <f t="shared" si="126"/>
        <v>0</v>
      </c>
    </row>
    <row r="2694" spans="1:20" hidden="1" x14ac:dyDescent="0.3">
      <c r="A2694" s="23" t="s">
        <v>5288</v>
      </c>
      <c r="B2694" s="23" t="s">
        <v>5289</v>
      </c>
      <c r="C2694" s="23" t="s">
        <v>55</v>
      </c>
      <c r="D2694" s="23">
        <v>96.86</v>
      </c>
      <c r="E2694" s="23">
        <v>937</v>
      </c>
      <c r="F2694" s="23" t="s">
        <v>47</v>
      </c>
      <c r="G2694" s="23">
        <v>30</v>
      </c>
      <c r="H2694" s="23">
        <v>14</v>
      </c>
      <c r="I2694" s="24">
        <v>45806</v>
      </c>
      <c r="J2694" s="23" t="s">
        <v>151</v>
      </c>
      <c r="K2694" s="23" t="s">
        <v>5287</v>
      </c>
      <c r="L2694" s="23">
        <v>19</v>
      </c>
      <c r="M2694" s="23" t="s">
        <v>23</v>
      </c>
      <c r="N2694" s="24">
        <v>45444</v>
      </c>
      <c r="O2694" s="23" t="s">
        <v>24</v>
      </c>
      <c r="P2694" s="23">
        <v>54.796999999999997</v>
      </c>
      <c r="Q2694" s="23">
        <v>12.4072</v>
      </c>
      <c r="R2694" s="25">
        <f t="shared" si="127"/>
        <v>362</v>
      </c>
      <c r="S2694" t="str">
        <f t="shared" si="128"/>
        <v>0</v>
      </c>
      <c r="T2694" t="str">
        <f t="shared" si="126"/>
        <v>0</v>
      </c>
    </row>
    <row r="2695" spans="1:20" hidden="1" x14ac:dyDescent="0.3">
      <c r="A2695" s="26" t="s">
        <v>799</v>
      </c>
      <c r="B2695" s="26" t="s">
        <v>800</v>
      </c>
      <c r="C2695" s="26" t="s">
        <v>19</v>
      </c>
      <c r="D2695" s="26">
        <v>464.73</v>
      </c>
      <c r="E2695" s="26">
        <v>32</v>
      </c>
      <c r="F2695" s="26" t="s">
        <v>27</v>
      </c>
      <c r="G2695" s="26">
        <v>75</v>
      </c>
      <c r="H2695" s="26">
        <v>6</v>
      </c>
      <c r="I2695" s="27">
        <v>45676</v>
      </c>
      <c r="J2695" s="26" t="s">
        <v>412</v>
      </c>
      <c r="K2695" s="26" t="s">
        <v>792</v>
      </c>
      <c r="L2695" s="26">
        <v>39</v>
      </c>
      <c r="M2695" s="26" t="s">
        <v>23</v>
      </c>
      <c r="N2695" s="27">
        <v>45432</v>
      </c>
      <c r="O2695" s="26" t="s">
        <v>84</v>
      </c>
      <c r="P2695" s="26">
        <v>52.459499999999998</v>
      </c>
      <c r="Q2695" s="26">
        <v>3.4834999999999998</v>
      </c>
      <c r="R2695" s="28">
        <f t="shared" si="127"/>
        <v>244</v>
      </c>
      <c r="S2695" t="str">
        <f t="shared" si="128"/>
        <v>1</v>
      </c>
      <c r="T2695" t="str">
        <f t="shared" si="126"/>
        <v>1</v>
      </c>
    </row>
    <row r="2696" spans="1:20" hidden="1" x14ac:dyDescent="0.3">
      <c r="A2696" s="23" t="s">
        <v>7206</v>
      </c>
      <c r="B2696" s="23" t="s">
        <v>7207</v>
      </c>
      <c r="C2696" s="23" t="s">
        <v>55</v>
      </c>
      <c r="D2696" s="23">
        <v>947.99</v>
      </c>
      <c r="E2696" s="23">
        <v>731</v>
      </c>
      <c r="F2696" s="23" t="s">
        <v>47</v>
      </c>
      <c r="G2696" s="23">
        <v>96</v>
      </c>
      <c r="H2696" s="23">
        <v>24</v>
      </c>
      <c r="I2696" s="24">
        <v>45645</v>
      </c>
      <c r="J2696" s="23" t="s">
        <v>221</v>
      </c>
      <c r="K2696" s="23" t="s">
        <v>7203</v>
      </c>
      <c r="L2696" s="23">
        <v>38</v>
      </c>
      <c r="M2696" s="23" t="s">
        <v>23</v>
      </c>
      <c r="N2696" s="24">
        <v>45334</v>
      </c>
      <c r="O2696" s="23" t="s">
        <v>112</v>
      </c>
      <c r="P2696" s="23">
        <v>57.636200000000002</v>
      </c>
      <c r="Q2696" s="23">
        <v>-7.2400000000000006E-2</v>
      </c>
      <c r="R2696" s="25">
        <f t="shared" si="127"/>
        <v>311</v>
      </c>
      <c r="S2696" t="str">
        <f t="shared" si="128"/>
        <v>0</v>
      </c>
      <c r="T2696" t="str">
        <f t="shared" si="126"/>
        <v>0</v>
      </c>
    </row>
    <row r="2697" spans="1:20" hidden="1" x14ac:dyDescent="0.3">
      <c r="A2697" s="26" t="s">
        <v>9730</v>
      </c>
      <c r="B2697" s="26" t="s">
        <v>9731</v>
      </c>
      <c r="C2697" s="26" t="s">
        <v>65</v>
      </c>
      <c r="D2697" s="26">
        <v>902.02</v>
      </c>
      <c r="E2697" s="26">
        <v>500</v>
      </c>
      <c r="F2697" s="26" t="s">
        <v>20</v>
      </c>
      <c r="G2697" s="26">
        <v>60</v>
      </c>
      <c r="H2697" s="26">
        <v>28</v>
      </c>
      <c r="I2697" s="27">
        <v>45742</v>
      </c>
      <c r="J2697" s="26" t="s">
        <v>126</v>
      </c>
      <c r="K2697" s="26" t="s">
        <v>9723</v>
      </c>
      <c r="L2697" s="26">
        <v>44</v>
      </c>
      <c r="M2697" s="26" t="s">
        <v>23</v>
      </c>
      <c r="N2697" s="27">
        <v>45391</v>
      </c>
      <c r="O2697" s="26" t="s">
        <v>112</v>
      </c>
      <c r="P2697" s="26">
        <v>55.7502</v>
      </c>
      <c r="Q2697" s="26">
        <v>-4.8087</v>
      </c>
      <c r="R2697" s="28">
        <f t="shared" si="127"/>
        <v>351</v>
      </c>
      <c r="S2697" t="str">
        <f t="shared" si="128"/>
        <v>0</v>
      </c>
      <c r="T2697" t="str">
        <f t="shared" si="126"/>
        <v>0</v>
      </c>
    </row>
    <row r="2698" spans="1:20" hidden="1" x14ac:dyDescent="0.3">
      <c r="A2698" s="23" t="s">
        <v>5865</v>
      </c>
      <c r="B2698" s="23" t="s">
        <v>5866</v>
      </c>
      <c r="C2698" s="23" t="s">
        <v>55</v>
      </c>
      <c r="D2698" s="23">
        <v>704.33</v>
      </c>
      <c r="E2698" s="23">
        <v>318</v>
      </c>
      <c r="F2698" s="23" t="s">
        <v>20</v>
      </c>
      <c r="G2698" s="23">
        <v>24</v>
      </c>
      <c r="H2698" s="23">
        <v>22</v>
      </c>
      <c r="I2698" s="24">
        <v>45523</v>
      </c>
      <c r="J2698" s="23" t="s">
        <v>163</v>
      </c>
      <c r="K2698" s="23" t="s">
        <v>5860</v>
      </c>
      <c r="L2698" s="23">
        <v>34</v>
      </c>
      <c r="M2698" s="23" t="s">
        <v>23</v>
      </c>
      <c r="N2698" s="24">
        <v>45217</v>
      </c>
      <c r="O2698" s="23" t="s">
        <v>138</v>
      </c>
      <c r="P2698" s="23">
        <v>41.990900000000003</v>
      </c>
      <c r="Q2698" s="23">
        <v>3.3685999999999998</v>
      </c>
      <c r="R2698" s="25">
        <f t="shared" si="127"/>
        <v>306</v>
      </c>
      <c r="S2698" t="str">
        <f t="shared" si="128"/>
        <v>0</v>
      </c>
      <c r="T2698" t="str">
        <f t="shared" si="126"/>
        <v>0</v>
      </c>
    </row>
    <row r="2699" spans="1:20" hidden="1" x14ac:dyDescent="0.3">
      <c r="A2699" s="26" t="s">
        <v>5332</v>
      </c>
      <c r="B2699" s="26" t="s">
        <v>5333</v>
      </c>
      <c r="C2699" s="26" t="s">
        <v>55</v>
      </c>
      <c r="D2699" s="26">
        <v>593.47</v>
      </c>
      <c r="E2699" s="26">
        <v>696</v>
      </c>
      <c r="F2699" s="26" t="s">
        <v>20</v>
      </c>
      <c r="G2699" s="26">
        <v>67</v>
      </c>
      <c r="H2699" s="26">
        <v>15</v>
      </c>
      <c r="I2699" s="27">
        <v>45583</v>
      </c>
      <c r="J2699" s="26" t="s">
        <v>104</v>
      </c>
      <c r="K2699" s="26" t="s">
        <v>5323</v>
      </c>
      <c r="L2699" s="26">
        <v>27</v>
      </c>
      <c r="M2699" s="26" t="s">
        <v>23</v>
      </c>
      <c r="N2699" s="27">
        <v>45570</v>
      </c>
      <c r="O2699" s="26" t="s">
        <v>29</v>
      </c>
      <c r="P2699" s="26">
        <v>41.613599999999998</v>
      </c>
      <c r="Q2699" s="26">
        <v>-8.1126000000000005</v>
      </c>
      <c r="R2699" s="28">
        <f t="shared" si="127"/>
        <v>13</v>
      </c>
      <c r="S2699" t="str">
        <f t="shared" si="128"/>
        <v>0</v>
      </c>
      <c r="T2699" t="str">
        <f t="shared" si="126"/>
        <v>0</v>
      </c>
    </row>
    <row r="2700" spans="1:20" x14ac:dyDescent="0.3">
      <c r="A2700" s="23" t="s">
        <v>3427</v>
      </c>
      <c r="B2700" s="23" t="s">
        <v>3428</v>
      </c>
      <c r="C2700" s="23" t="s">
        <v>55</v>
      </c>
      <c r="D2700" s="23">
        <v>287.92</v>
      </c>
      <c r="E2700" s="23">
        <v>192</v>
      </c>
      <c r="F2700" s="23" t="s">
        <v>27</v>
      </c>
      <c r="G2700" s="23">
        <v>35</v>
      </c>
      <c r="H2700" s="23">
        <v>20</v>
      </c>
      <c r="I2700" s="24">
        <v>45934</v>
      </c>
      <c r="J2700" s="23" t="s">
        <v>61</v>
      </c>
      <c r="K2700" s="23" t="s">
        <v>3420</v>
      </c>
      <c r="L2700" s="23">
        <v>13</v>
      </c>
      <c r="M2700" s="23" t="s">
        <v>23</v>
      </c>
      <c r="N2700" s="24">
        <v>45710</v>
      </c>
      <c r="O2700" s="23" t="s">
        <v>49</v>
      </c>
      <c r="P2700" s="23">
        <v>52.675899999999999</v>
      </c>
      <c r="Q2700" s="23">
        <v>16.963699999999999</v>
      </c>
      <c r="R2700" s="25">
        <f t="shared" si="127"/>
        <v>224</v>
      </c>
      <c r="S2700" t="str">
        <f t="shared" si="128"/>
        <v>0</v>
      </c>
      <c r="T2700" t="str">
        <f t="shared" si="126"/>
        <v>0</v>
      </c>
    </row>
    <row r="2701" spans="1:20" hidden="1" x14ac:dyDescent="0.3">
      <c r="A2701" s="26" t="s">
        <v>10962</v>
      </c>
      <c r="B2701" s="26" t="s">
        <v>10963</v>
      </c>
      <c r="C2701" s="26" t="s">
        <v>65</v>
      </c>
      <c r="D2701" s="26">
        <v>373.29</v>
      </c>
      <c r="E2701" s="26">
        <v>872</v>
      </c>
      <c r="F2701" s="26" t="s">
        <v>47</v>
      </c>
      <c r="G2701" s="26">
        <v>99</v>
      </c>
      <c r="H2701" s="26">
        <v>27</v>
      </c>
      <c r="I2701" s="27">
        <v>45741</v>
      </c>
      <c r="J2701" s="26" t="s">
        <v>429</v>
      </c>
      <c r="K2701" s="26" t="s">
        <v>10957</v>
      </c>
      <c r="L2701" s="26">
        <v>36</v>
      </c>
      <c r="M2701" s="26" t="s">
        <v>23</v>
      </c>
      <c r="N2701" s="27">
        <v>45612</v>
      </c>
      <c r="O2701" s="26" t="s">
        <v>90</v>
      </c>
      <c r="P2701" s="26">
        <v>48.387</v>
      </c>
      <c r="Q2701" s="26">
        <v>13.654999999999999</v>
      </c>
      <c r="R2701" s="28">
        <f t="shared" si="127"/>
        <v>129</v>
      </c>
      <c r="S2701" t="str">
        <f t="shared" si="128"/>
        <v>0</v>
      </c>
      <c r="T2701" t="str">
        <f t="shared" si="126"/>
        <v>0</v>
      </c>
    </row>
    <row r="2702" spans="1:20" x14ac:dyDescent="0.3">
      <c r="A2702" s="23" t="s">
        <v>10627</v>
      </c>
      <c r="B2702" s="23" t="s">
        <v>10628</v>
      </c>
      <c r="C2702" s="23" t="s">
        <v>32</v>
      </c>
      <c r="D2702" s="23">
        <v>99.23</v>
      </c>
      <c r="E2702" s="23">
        <v>179</v>
      </c>
      <c r="F2702" s="23" t="s">
        <v>27</v>
      </c>
      <c r="G2702" s="23">
        <v>68</v>
      </c>
      <c r="H2702" s="23">
        <v>28</v>
      </c>
      <c r="I2702" s="24">
        <v>45136</v>
      </c>
      <c r="J2702" s="23" t="s">
        <v>115</v>
      </c>
      <c r="K2702" s="23" t="s">
        <v>10622</v>
      </c>
      <c r="L2702" s="23">
        <v>39</v>
      </c>
      <c r="M2702" s="23" t="s">
        <v>23</v>
      </c>
      <c r="N2702" s="24">
        <v>45101</v>
      </c>
      <c r="O2702" s="23" t="s">
        <v>84</v>
      </c>
      <c r="P2702" s="23">
        <v>51.148400000000002</v>
      </c>
      <c r="Q2702" s="23">
        <v>5.3533999999999997</v>
      </c>
      <c r="R2702" s="25">
        <f t="shared" si="127"/>
        <v>35</v>
      </c>
      <c r="S2702" t="str">
        <f t="shared" si="128"/>
        <v>0</v>
      </c>
      <c r="T2702" t="str">
        <f t="shared" si="126"/>
        <v>0</v>
      </c>
    </row>
    <row r="2703" spans="1:20" hidden="1" x14ac:dyDescent="0.3">
      <c r="A2703" s="26" t="s">
        <v>4889</v>
      </c>
      <c r="B2703" s="26" t="s">
        <v>4890</v>
      </c>
      <c r="C2703" s="26" t="s">
        <v>36</v>
      </c>
      <c r="D2703" s="26">
        <v>788.25</v>
      </c>
      <c r="E2703" s="26">
        <v>866</v>
      </c>
      <c r="F2703" s="26" t="s">
        <v>47</v>
      </c>
      <c r="G2703" s="26">
        <v>99</v>
      </c>
      <c r="H2703" s="26">
        <v>22</v>
      </c>
      <c r="I2703" s="27">
        <v>45449</v>
      </c>
      <c r="J2703" s="26" t="s">
        <v>221</v>
      </c>
      <c r="K2703" s="26" t="s">
        <v>4878</v>
      </c>
      <c r="L2703" s="26">
        <v>36</v>
      </c>
      <c r="M2703" s="26" t="s">
        <v>23</v>
      </c>
      <c r="N2703" s="27">
        <v>45140</v>
      </c>
      <c r="O2703" s="26" t="s">
        <v>112</v>
      </c>
      <c r="P2703" s="26">
        <v>53.3825</v>
      </c>
      <c r="Q2703" s="26">
        <v>-6.3963999999999999</v>
      </c>
      <c r="R2703" s="28">
        <f t="shared" si="127"/>
        <v>309</v>
      </c>
      <c r="S2703" t="str">
        <f t="shared" si="128"/>
        <v>0</v>
      </c>
      <c r="T2703" t="str">
        <f t="shared" si="126"/>
        <v>0</v>
      </c>
    </row>
    <row r="2704" spans="1:20" hidden="1" x14ac:dyDescent="0.3">
      <c r="A2704" s="23" t="s">
        <v>2377</v>
      </c>
      <c r="B2704" s="23" t="s">
        <v>2378</v>
      </c>
      <c r="C2704" s="23" t="s">
        <v>42</v>
      </c>
      <c r="D2704" s="23">
        <v>330.63</v>
      </c>
      <c r="E2704" s="23">
        <v>983</v>
      </c>
      <c r="F2704" s="23" t="s">
        <v>47</v>
      </c>
      <c r="G2704" s="23">
        <v>54</v>
      </c>
      <c r="H2704" s="23">
        <v>9</v>
      </c>
      <c r="I2704" s="24">
        <v>45481</v>
      </c>
      <c r="J2704" s="23" t="s">
        <v>360</v>
      </c>
      <c r="K2704" s="23" t="s">
        <v>2368</v>
      </c>
      <c r="L2704" s="23">
        <v>49</v>
      </c>
      <c r="M2704" s="23" t="s">
        <v>23</v>
      </c>
      <c r="N2704" s="24">
        <v>45299</v>
      </c>
      <c r="O2704" s="23" t="s">
        <v>39</v>
      </c>
      <c r="P2704" s="23">
        <v>66.912899999999993</v>
      </c>
      <c r="Q2704" s="23">
        <v>11.2445</v>
      </c>
      <c r="R2704" s="25">
        <f t="shared" si="127"/>
        <v>182</v>
      </c>
      <c r="S2704" t="str">
        <f t="shared" si="128"/>
        <v>0</v>
      </c>
      <c r="T2704" t="str">
        <f t="shared" si="126"/>
        <v>0</v>
      </c>
    </row>
    <row r="2705" spans="1:20" hidden="1" x14ac:dyDescent="0.3">
      <c r="A2705" s="26" t="s">
        <v>10166</v>
      </c>
      <c r="B2705" s="26" t="s">
        <v>10167</v>
      </c>
      <c r="C2705" s="26" t="s">
        <v>32</v>
      </c>
      <c r="D2705" s="26">
        <v>671.1</v>
      </c>
      <c r="E2705" s="26">
        <v>517</v>
      </c>
      <c r="F2705" s="26" t="s">
        <v>20</v>
      </c>
      <c r="G2705" s="26">
        <v>75</v>
      </c>
      <c r="H2705" s="26">
        <v>24</v>
      </c>
      <c r="I2705" s="27">
        <v>45251</v>
      </c>
      <c r="J2705" s="26" t="s">
        <v>385</v>
      </c>
      <c r="K2705" s="26" t="s">
        <v>10161</v>
      </c>
      <c r="L2705" s="26">
        <v>20</v>
      </c>
      <c r="M2705" s="26" t="s">
        <v>23</v>
      </c>
      <c r="N2705" s="27">
        <v>45147</v>
      </c>
      <c r="O2705" s="26" t="s">
        <v>44</v>
      </c>
      <c r="P2705" s="26">
        <v>39.877299999999998</v>
      </c>
      <c r="Q2705" s="26">
        <v>6.7499000000000002</v>
      </c>
      <c r="R2705" s="28">
        <f t="shared" si="127"/>
        <v>104</v>
      </c>
      <c r="S2705" t="str">
        <f t="shared" si="128"/>
        <v>0</v>
      </c>
      <c r="T2705" t="str">
        <f t="shared" si="126"/>
        <v>0</v>
      </c>
    </row>
    <row r="2706" spans="1:20" hidden="1" x14ac:dyDescent="0.3">
      <c r="A2706" s="23" t="s">
        <v>2860</v>
      </c>
      <c r="B2706" s="23" t="s">
        <v>2861</v>
      </c>
      <c r="C2706" s="23" t="s">
        <v>55</v>
      </c>
      <c r="D2706" s="23">
        <v>364.02</v>
      </c>
      <c r="E2706" s="23">
        <v>390</v>
      </c>
      <c r="F2706" s="23" t="s">
        <v>20</v>
      </c>
      <c r="G2706" s="23">
        <v>44</v>
      </c>
      <c r="H2706" s="23">
        <v>23</v>
      </c>
      <c r="I2706" s="24">
        <v>45785</v>
      </c>
      <c r="J2706" s="23" t="s">
        <v>151</v>
      </c>
      <c r="K2706" s="23" t="s">
        <v>2857</v>
      </c>
      <c r="L2706" s="23">
        <v>36</v>
      </c>
      <c r="M2706" s="23" t="s">
        <v>38</v>
      </c>
      <c r="N2706" s="24">
        <v>45692</v>
      </c>
      <c r="O2706" s="23" t="s">
        <v>24</v>
      </c>
      <c r="P2706" s="23">
        <v>48.029699999999998</v>
      </c>
      <c r="Q2706" s="23">
        <v>8.6036000000000001</v>
      </c>
      <c r="R2706" s="25">
        <f t="shared" si="127"/>
        <v>93</v>
      </c>
      <c r="S2706" t="str">
        <f t="shared" si="128"/>
        <v>0</v>
      </c>
      <c r="T2706" t="str">
        <f t="shared" si="126"/>
        <v>0</v>
      </c>
    </row>
    <row r="2707" spans="1:20" hidden="1" x14ac:dyDescent="0.3">
      <c r="A2707" s="26" t="s">
        <v>954</v>
      </c>
      <c r="B2707" s="26" t="s">
        <v>955</v>
      </c>
      <c r="C2707" s="26" t="s">
        <v>19</v>
      </c>
      <c r="D2707" s="26">
        <v>469.69</v>
      </c>
      <c r="E2707" s="26">
        <v>520</v>
      </c>
      <c r="F2707" s="26" t="s">
        <v>20</v>
      </c>
      <c r="G2707" s="26">
        <v>73</v>
      </c>
      <c r="H2707" s="26">
        <v>5</v>
      </c>
      <c r="I2707" s="27">
        <v>45333</v>
      </c>
      <c r="J2707" s="26" t="s">
        <v>204</v>
      </c>
      <c r="K2707" s="26" t="s">
        <v>947</v>
      </c>
      <c r="L2707" s="26">
        <v>29</v>
      </c>
      <c r="M2707" s="26" t="s">
        <v>23</v>
      </c>
      <c r="N2707" s="27">
        <v>45079</v>
      </c>
      <c r="O2707" s="26" t="s">
        <v>29</v>
      </c>
      <c r="P2707" s="26">
        <v>36.423299999999998</v>
      </c>
      <c r="Q2707" s="26">
        <v>-1.7825</v>
      </c>
      <c r="R2707" s="28">
        <f t="shared" si="127"/>
        <v>254</v>
      </c>
      <c r="S2707" t="str">
        <f t="shared" si="128"/>
        <v>0</v>
      </c>
      <c r="T2707" t="str">
        <f t="shared" si="126"/>
        <v>0</v>
      </c>
    </row>
    <row r="2708" spans="1:20" hidden="1" x14ac:dyDescent="0.3">
      <c r="A2708" s="23" t="s">
        <v>2599</v>
      </c>
      <c r="B2708" s="23" t="s">
        <v>2600</v>
      </c>
      <c r="C2708" s="23" t="s">
        <v>72</v>
      </c>
      <c r="D2708" s="23">
        <v>559.45000000000005</v>
      </c>
      <c r="E2708" s="23">
        <v>356</v>
      </c>
      <c r="F2708" s="23" t="s">
        <v>20</v>
      </c>
      <c r="G2708" s="23">
        <v>93</v>
      </c>
      <c r="H2708" s="23">
        <v>13</v>
      </c>
      <c r="I2708" s="24">
        <v>45408</v>
      </c>
      <c r="J2708" s="23" t="s">
        <v>104</v>
      </c>
      <c r="K2708" s="23" t="s">
        <v>2596</v>
      </c>
      <c r="L2708" s="23">
        <v>34</v>
      </c>
      <c r="M2708" s="23" t="s">
        <v>38</v>
      </c>
      <c r="N2708" s="24">
        <v>45145</v>
      </c>
      <c r="O2708" s="23" t="s">
        <v>39</v>
      </c>
      <c r="P2708" s="23">
        <v>56.498699999999999</v>
      </c>
      <c r="Q2708" s="23">
        <v>20.292400000000001</v>
      </c>
      <c r="R2708" s="25">
        <f t="shared" si="127"/>
        <v>263</v>
      </c>
      <c r="S2708" t="str">
        <f t="shared" si="128"/>
        <v>0</v>
      </c>
      <c r="T2708" t="str">
        <f t="shared" si="126"/>
        <v>0</v>
      </c>
    </row>
    <row r="2709" spans="1:20" hidden="1" x14ac:dyDescent="0.3">
      <c r="A2709" s="26" t="s">
        <v>6620</v>
      </c>
      <c r="B2709" s="26" t="s">
        <v>6621</v>
      </c>
      <c r="C2709" s="26" t="s">
        <v>19</v>
      </c>
      <c r="D2709" s="26">
        <v>803.83</v>
      </c>
      <c r="E2709" s="26">
        <v>572</v>
      </c>
      <c r="F2709" s="26" t="s">
        <v>20</v>
      </c>
      <c r="G2709" s="26">
        <v>86</v>
      </c>
      <c r="H2709" s="26">
        <v>7</v>
      </c>
      <c r="I2709" s="27">
        <v>45814</v>
      </c>
      <c r="J2709" s="26" t="s">
        <v>459</v>
      </c>
      <c r="K2709" s="26" t="s">
        <v>6609</v>
      </c>
      <c r="L2709" s="26">
        <v>41</v>
      </c>
      <c r="M2709" s="26" t="s">
        <v>23</v>
      </c>
      <c r="N2709" s="27">
        <v>45665</v>
      </c>
      <c r="O2709" s="26" t="s">
        <v>29</v>
      </c>
      <c r="P2709" s="26">
        <v>36.410600000000002</v>
      </c>
      <c r="Q2709" s="26">
        <v>-8.5526999999999997</v>
      </c>
      <c r="R2709" s="28">
        <f t="shared" si="127"/>
        <v>149</v>
      </c>
      <c r="S2709" t="str">
        <f t="shared" si="128"/>
        <v>0</v>
      </c>
      <c r="T2709" t="str">
        <f t="shared" si="126"/>
        <v>0</v>
      </c>
    </row>
    <row r="2710" spans="1:20" hidden="1" x14ac:dyDescent="0.3">
      <c r="A2710" s="23" t="s">
        <v>1322</v>
      </c>
      <c r="B2710" s="23" t="s">
        <v>1323</v>
      </c>
      <c r="C2710" s="23" t="s">
        <v>65</v>
      </c>
      <c r="D2710" s="23">
        <v>219.04</v>
      </c>
      <c r="E2710" s="23">
        <v>463</v>
      </c>
      <c r="F2710" s="23" t="s">
        <v>20</v>
      </c>
      <c r="G2710" s="23">
        <v>36</v>
      </c>
      <c r="H2710" s="23">
        <v>17</v>
      </c>
      <c r="I2710" s="24">
        <v>45657</v>
      </c>
      <c r="J2710" s="23" t="s">
        <v>123</v>
      </c>
      <c r="K2710" s="23" t="s">
        <v>1324</v>
      </c>
      <c r="L2710" s="23">
        <v>41</v>
      </c>
      <c r="M2710" s="23" t="s">
        <v>23</v>
      </c>
      <c r="N2710" s="24">
        <v>45443</v>
      </c>
      <c r="O2710" s="23" t="s">
        <v>138</v>
      </c>
      <c r="P2710" s="23">
        <v>44.292200000000001</v>
      </c>
      <c r="Q2710" s="23">
        <v>7.9898999999999996</v>
      </c>
      <c r="R2710" s="25">
        <f t="shared" si="127"/>
        <v>214</v>
      </c>
      <c r="S2710" t="str">
        <f t="shared" si="128"/>
        <v>0</v>
      </c>
      <c r="T2710" t="str">
        <f t="shared" si="126"/>
        <v>0</v>
      </c>
    </row>
    <row r="2711" spans="1:20" hidden="1" x14ac:dyDescent="0.3">
      <c r="A2711" s="26" t="s">
        <v>8005</v>
      </c>
      <c r="B2711" s="26" t="s">
        <v>8006</v>
      </c>
      <c r="C2711" s="26" t="s">
        <v>36</v>
      </c>
      <c r="D2711" s="26">
        <v>404.78</v>
      </c>
      <c r="E2711" s="26">
        <v>929</v>
      </c>
      <c r="F2711" s="26" t="s">
        <v>47</v>
      </c>
      <c r="G2711" s="26">
        <v>96</v>
      </c>
      <c r="H2711" s="26">
        <v>8</v>
      </c>
      <c r="I2711" s="27">
        <v>45613</v>
      </c>
      <c r="J2711" s="26" t="s">
        <v>151</v>
      </c>
      <c r="K2711" s="26" t="s">
        <v>8000</v>
      </c>
      <c r="L2711" s="26">
        <v>39</v>
      </c>
      <c r="M2711" s="26" t="s">
        <v>23</v>
      </c>
      <c r="N2711" s="27">
        <v>45588</v>
      </c>
      <c r="O2711" s="26" t="s">
        <v>90</v>
      </c>
      <c r="P2711" s="26">
        <v>48.067599999999999</v>
      </c>
      <c r="Q2711" s="26">
        <v>15.43</v>
      </c>
      <c r="R2711" s="28">
        <f t="shared" si="127"/>
        <v>25</v>
      </c>
      <c r="S2711" t="str">
        <f t="shared" si="128"/>
        <v>0</v>
      </c>
      <c r="T2711" t="str">
        <f t="shared" si="126"/>
        <v>0</v>
      </c>
    </row>
    <row r="2712" spans="1:20" hidden="1" x14ac:dyDescent="0.3">
      <c r="A2712" s="23" t="s">
        <v>4294</v>
      </c>
      <c r="B2712" s="23" t="s">
        <v>4295</v>
      </c>
      <c r="C2712" s="23" t="s">
        <v>55</v>
      </c>
      <c r="D2712" s="23">
        <v>138.78</v>
      </c>
      <c r="E2712" s="23">
        <v>674</v>
      </c>
      <c r="F2712" s="23" t="s">
        <v>20</v>
      </c>
      <c r="G2712" s="23">
        <v>89</v>
      </c>
      <c r="H2712" s="23">
        <v>5</v>
      </c>
      <c r="I2712" s="24">
        <v>45521</v>
      </c>
      <c r="J2712" s="23" t="s">
        <v>459</v>
      </c>
      <c r="K2712" s="23" t="s">
        <v>4287</v>
      </c>
      <c r="L2712" s="23">
        <v>49</v>
      </c>
      <c r="M2712" s="23" t="s">
        <v>23</v>
      </c>
      <c r="N2712" s="24">
        <v>45412</v>
      </c>
      <c r="O2712" s="23" t="s">
        <v>112</v>
      </c>
      <c r="P2712" s="23">
        <v>51.145699999999998</v>
      </c>
      <c r="Q2712" s="23">
        <v>0.14130000000000001</v>
      </c>
      <c r="R2712" s="25">
        <f t="shared" si="127"/>
        <v>109</v>
      </c>
      <c r="S2712" t="str">
        <f t="shared" si="128"/>
        <v>0</v>
      </c>
      <c r="T2712" t="str">
        <f t="shared" si="126"/>
        <v>0</v>
      </c>
    </row>
    <row r="2713" spans="1:20" x14ac:dyDescent="0.3">
      <c r="A2713" s="26" t="s">
        <v>8734</v>
      </c>
      <c r="B2713" s="26" t="s">
        <v>8735</v>
      </c>
      <c r="C2713" s="26" t="s">
        <v>65</v>
      </c>
      <c r="D2713" s="26">
        <v>85</v>
      </c>
      <c r="E2713" s="26">
        <v>98</v>
      </c>
      <c r="F2713" s="26" t="s">
        <v>27</v>
      </c>
      <c r="G2713" s="26">
        <v>40</v>
      </c>
      <c r="H2713" s="26">
        <v>23</v>
      </c>
      <c r="I2713" s="27">
        <v>45293</v>
      </c>
      <c r="J2713" s="26" t="s">
        <v>123</v>
      </c>
      <c r="K2713" s="26" t="s">
        <v>8731</v>
      </c>
      <c r="L2713" s="26">
        <v>12</v>
      </c>
      <c r="M2713" s="26" t="s">
        <v>23</v>
      </c>
      <c r="N2713" s="27">
        <v>45042</v>
      </c>
      <c r="O2713" s="26" t="s">
        <v>44</v>
      </c>
      <c r="P2713" s="26">
        <v>36.685499999999998</v>
      </c>
      <c r="Q2713" s="26">
        <v>9.1354000000000006</v>
      </c>
      <c r="R2713" s="28">
        <f t="shared" si="127"/>
        <v>251</v>
      </c>
      <c r="S2713" t="str">
        <f t="shared" si="128"/>
        <v>0</v>
      </c>
      <c r="T2713" t="str">
        <f t="shared" si="126"/>
        <v>0</v>
      </c>
    </row>
    <row r="2714" spans="1:20" x14ac:dyDescent="0.3">
      <c r="A2714" s="23" t="s">
        <v>10580</v>
      </c>
      <c r="B2714" s="23" t="s">
        <v>10581</v>
      </c>
      <c r="C2714" s="23" t="s">
        <v>42</v>
      </c>
      <c r="D2714" s="23">
        <v>608.63</v>
      </c>
      <c r="E2714" s="23">
        <v>147</v>
      </c>
      <c r="F2714" s="23" t="s">
        <v>27</v>
      </c>
      <c r="G2714" s="23">
        <v>21</v>
      </c>
      <c r="H2714" s="23">
        <v>7</v>
      </c>
      <c r="I2714" s="24">
        <v>45456</v>
      </c>
      <c r="J2714" s="23" t="s">
        <v>148</v>
      </c>
      <c r="K2714" s="23" t="s">
        <v>10577</v>
      </c>
      <c r="L2714" s="23">
        <v>44</v>
      </c>
      <c r="M2714" s="23" t="s">
        <v>23</v>
      </c>
      <c r="N2714" s="24">
        <v>45253</v>
      </c>
      <c r="O2714" s="23" t="s">
        <v>39</v>
      </c>
      <c r="P2714" s="23">
        <v>63.802100000000003</v>
      </c>
      <c r="Q2714" s="23">
        <v>16.015699999999999</v>
      </c>
      <c r="R2714" s="25">
        <f t="shared" si="127"/>
        <v>203</v>
      </c>
      <c r="S2714" t="str">
        <f t="shared" si="128"/>
        <v>0</v>
      </c>
      <c r="T2714" t="str">
        <f t="shared" si="126"/>
        <v>0</v>
      </c>
    </row>
    <row r="2715" spans="1:20" hidden="1" x14ac:dyDescent="0.3">
      <c r="A2715" s="26" t="s">
        <v>1818</v>
      </c>
      <c r="B2715" s="26" t="s">
        <v>1819</v>
      </c>
      <c r="C2715" s="26" t="s">
        <v>36</v>
      </c>
      <c r="D2715" s="26">
        <v>197.2</v>
      </c>
      <c r="E2715" s="26">
        <v>569</v>
      </c>
      <c r="F2715" s="26" t="s">
        <v>20</v>
      </c>
      <c r="G2715" s="26">
        <v>54</v>
      </c>
      <c r="H2715" s="26">
        <v>8</v>
      </c>
      <c r="I2715" s="27">
        <v>45228</v>
      </c>
      <c r="J2715" s="26" t="s">
        <v>143</v>
      </c>
      <c r="K2715" s="26" t="s">
        <v>1809</v>
      </c>
      <c r="L2715" s="26">
        <v>40</v>
      </c>
      <c r="M2715" s="26" t="s">
        <v>23</v>
      </c>
      <c r="N2715" s="27">
        <v>45053</v>
      </c>
      <c r="O2715" s="26" t="s">
        <v>29</v>
      </c>
      <c r="P2715" s="26">
        <v>43.676699999999997</v>
      </c>
      <c r="Q2715" s="26">
        <v>-8.9177</v>
      </c>
      <c r="R2715" s="28">
        <f t="shared" si="127"/>
        <v>175</v>
      </c>
      <c r="S2715" t="str">
        <f t="shared" si="128"/>
        <v>0</v>
      </c>
      <c r="T2715" t="str">
        <f t="shared" si="126"/>
        <v>0</v>
      </c>
    </row>
    <row r="2716" spans="1:20" hidden="1" x14ac:dyDescent="0.3">
      <c r="A2716" s="23" t="s">
        <v>2937</v>
      </c>
      <c r="B2716" s="23" t="s">
        <v>2938</v>
      </c>
      <c r="C2716" s="23" t="s">
        <v>36</v>
      </c>
      <c r="D2716" s="23">
        <v>69.2</v>
      </c>
      <c r="E2716" s="23">
        <v>726</v>
      </c>
      <c r="F2716" s="23" t="s">
        <v>47</v>
      </c>
      <c r="G2716" s="23">
        <v>41</v>
      </c>
      <c r="H2716" s="23">
        <v>7</v>
      </c>
      <c r="I2716" s="24">
        <v>45558</v>
      </c>
      <c r="J2716" s="23" t="s">
        <v>154</v>
      </c>
      <c r="K2716" s="23" t="s">
        <v>2934</v>
      </c>
      <c r="L2716" s="23">
        <v>29</v>
      </c>
      <c r="M2716" s="23" t="s">
        <v>23</v>
      </c>
      <c r="N2716" s="24">
        <v>45388</v>
      </c>
      <c r="O2716" s="23" t="s">
        <v>49</v>
      </c>
      <c r="P2716" s="23">
        <v>54.791899999999998</v>
      </c>
      <c r="Q2716" s="23">
        <v>20.336300000000001</v>
      </c>
      <c r="R2716" s="25">
        <f t="shared" si="127"/>
        <v>170</v>
      </c>
      <c r="S2716" t="str">
        <f t="shared" si="128"/>
        <v>0</v>
      </c>
      <c r="T2716" t="str">
        <f t="shared" si="126"/>
        <v>0</v>
      </c>
    </row>
    <row r="2717" spans="1:20" hidden="1" x14ac:dyDescent="0.3">
      <c r="A2717" s="26" t="s">
        <v>4000</v>
      </c>
      <c r="B2717" s="26" t="s">
        <v>4001</v>
      </c>
      <c r="C2717" s="26" t="s">
        <v>65</v>
      </c>
      <c r="D2717" s="26">
        <v>898.13</v>
      </c>
      <c r="E2717" s="26">
        <v>315</v>
      </c>
      <c r="F2717" s="26" t="s">
        <v>20</v>
      </c>
      <c r="G2717" s="26">
        <v>63</v>
      </c>
      <c r="H2717" s="26">
        <v>22</v>
      </c>
      <c r="I2717" s="27">
        <v>45867</v>
      </c>
      <c r="J2717" s="26" t="s">
        <v>115</v>
      </c>
      <c r="K2717" s="26" t="s">
        <v>3995</v>
      </c>
      <c r="L2717" s="26">
        <v>22</v>
      </c>
      <c r="M2717" s="26" t="s">
        <v>23</v>
      </c>
      <c r="N2717" s="27">
        <v>45733</v>
      </c>
      <c r="O2717" s="26" t="s">
        <v>138</v>
      </c>
      <c r="P2717" s="26">
        <v>46.775300000000001</v>
      </c>
      <c r="Q2717" s="26">
        <v>-4.2310999999999996</v>
      </c>
      <c r="R2717" s="28">
        <f t="shared" si="127"/>
        <v>134</v>
      </c>
      <c r="S2717" t="str">
        <f t="shared" si="128"/>
        <v>0</v>
      </c>
      <c r="T2717" t="str">
        <f t="shared" si="126"/>
        <v>0</v>
      </c>
    </row>
    <row r="2718" spans="1:20" x14ac:dyDescent="0.3">
      <c r="A2718" s="23" t="s">
        <v>9238</v>
      </c>
      <c r="B2718" s="23" t="s">
        <v>9239</v>
      </c>
      <c r="C2718" s="23" t="s">
        <v>32</v>
      </c>
      <c r="D2718" s="23">
        <v>538.97</v>
      </c>
      <c r="E2718" s="23">
        <v>181</v>
      </c>
      <c r="F2718" s="23" t="s">
        <v>27</v>
      </c>
      <c r="G2718" s="23">
        <v>75</v>
      </c>
      <c r="H2718" s="23">
        <v>12</v>
      </c>
      <c r="I2718" s="24">
        <v>45142</v>
      </c>
      <c r="J2718" s="23" t="s">
        <v>134</v>
      </c>
      <c r="K2718" s="23" t="s">
        <v>9231</v>
      </c>
      <c r="L2718" s="23">
        <v>43</v>
      </c>
      <c r="M2718" s="23" t="s">
        <v>23</v>
      </c>
      <c r="N2718" s="24">
        <v>45096</v>
      </c>
      <c r="O2718" s="23" t="s">
        <v>49</v>
      </c>
      <c r="P2718" s="23">
        <v>50.585299999999997</v>
      </c>
      <c r="Q2718" s="23">
        <v>23.346599999999999</v>
      </c>
      <c r="R2718" s="25">
        <f t="shared" si="127"/>
        <v>46</v>
      </c>
      <c r="S2718" t="str">
        <f t="shared" si="128"/>
        <v>0</v>
      </c>
      <c r="T2718" t="str">
        <f t="shared" si="126"/>
        <v>0</v>
      </c>
    </row>
    <row r="2719" spans="1:20" hidden="1" x14ac:dyDescent="0.3">
      <c r="A2719" s="26" t="s">
        <v>6669</v>
      </c>
      <c r="B2719" s="26" t="s">
        <v>6670</v>
      </c>
      <c r="C2719" s="26" t="s">
        <v>72</v>
      </c>
      <c r="D2719" s="26">
        <v>143.28</v>
      </c>
      <c r="E2719" s="26">
        <v>546</v>
      </c>
      <c r="F2719" s="26" t="s">
        <v>20</v>
      </c>
      <c r="G2719" s="26">
        <v>96</v>
      </c>
      <c r="H2719" s="26">
        <v>6</v>
      </c>
      <c r="I2719" s="27">
        <v>45391</v>
      </c>
      <c r="J2719" s="26" t="s">
        <v>234</v>
      </c>
      <c r="K2719" s="26" t="s">
        <v>6668</v>
      </c>
      <c r="L2719" s="26">
        <v>14</v>
      </c>
      <c r="M2719" s="26" t="s">
        <v>38</v>
      </c>
      <c r="N2719" s="27">
        <v>45029</v>
      </c>
      <c r="O2719" s="26" t="s">
        <v>44</v>
      </c>
      <c r="P2719" s="26">
        <v>40.319600000000001</v>
      </c>
      <c r="Q2719" s="26">
        <v>14.473699999999999</v>
      </c>
      <c r="R2719" s="28">
        <f t="shared" si="127"/>
        <v>362</v>
      </c>
      <c r="S2719" t="str">
        <f t="shared" si="128"/>
        <v>0</v>
      </c>
      <c r="T2719" t="str">
        <f t="shared" si="126"/>
        <v>0</v>
      </c>
    </row>
    <row r="2720" spans="1:20" hidden="1" x14ac:dyDescent="0.3">
      <c r="A2720" s="23" t="s">
        <v>8370</v>
      </c>
      <c r="B2720" s="23" t="s">
        <v>8371</v>
      </c>
      <c r="C2720" s="23" t="s">
        <v>19</v>
      </c>
      <c r="D2720" s="23">
        <v>62.89</v>
      </c>
      <c r="E2720" s="23">
        <v>302</v>
      </c>
      <c r="F2720" s="23" t="s">
        <v>20</v>
      </c>
      <c r="G2720" s="23">
        <v>41</v>
      </c>
      <c r="H2720" s="23">
        <v>21</v>
      </c>
      <c r="I2720" s="24">
        <v>45310</v>
      </c>
      <c r="J2720" s="23" t="s">
        <v>66</v>
      </c>
      <c r="K2720" s="23" t="s">
        <v>8367</v>
      </c>
      <c r="L2720" s="23">
        <v>5</v>
      </c>
      <c r="M2720" s="23" t="s">
        <v>38</v>
      </c>
      <c r="N2720" s="24">
        <v>45014</v>
      </c>
      <c r="O2720" s="23" t="s">
        <v>39</v>
      </c>
      <c r="P2720" s="23">
        <v>69.093000000000004</v>
      </c>
      <c r="Q2720" s="23">
        <v>14.546200000000001</v>
      </c>
      <c r="R2720" s="25">
        <f t="shared" si="127"/>
        <v>296</v>
      </c>
      <c r="S2720" t="str">
        <f t="shared" si="128"/>
        <v>0</v>
      </c>
      <c r="T2720" t="str">
        <f t="shared" si="126"/>
        <v>0</v>
      </c>
    </row>
    <row r="2721" spans="1:20" hidden="1" x14ac:dyDescent="0.3">
      <c r="A2721" s="26" t="s">
        <v>4909</v>
      </c>
      <c r="B2721" s="26" t="s">
        <v>4910</v>
      </c>
      <c r="C2721" s="26" t="s">
        <v>32</v>
      </c>
      <c r="D2721" s="26">
        <v>128.66</v>
      </c>
      <c r="E2721" s="26">
        <v>557</v>
      </c>
      <c r="F2721" s="26" t="s">
        <v>20</v>
      </c>
      <c r="G2721" s="26">
        <v>24</v>
      </c>
      <c r="H2721" s="26">
        <v>21</v>
      </c>
      <c r="I2721" s="27">
        <v>45243</v>
      </c>
      <c r="J2721" s="26" t="s">
        <v>179</v>
      </c>
      <c r="K2721" s="26" t="s">
        <v>4904</v>
      </c>
      <c r="L2721" s="26">
        <v>8</v>
      </c>
      <c r="M2721" s="26" t="s">
        <v>23</v>
      </c>
      <c r="N2721" s="27">
        <v>45165</v>
      </c>
      <c r="O2721" s="26" t="s">
        <v>138</v>
      </c>
      <c r="P2721" s="26">
        <v>46.945599999999999</v>
      </c>
      <c r="Q2721" s="26">
        <v>5.0679999999999996</v>
      </c>
      <c r="R2721" s="28">
        <f t="shared" si="127"/>
        <v>78</v>
      </c>
      <c r="S2721" t="str">
        <f t="shared" si="128"/>
        <v>0</v>
      </c>
      <c r="T2721" t="str">
        <f t="shared" si="126"/>
        <v>0</v>
      </c>
    </row>
    <row r="2722" spans="1:20" hidden="1" x14ac:dyDescent="0.3">
      <c r="A2722" s="23" t="s">
        <v>2692</v>
      </c>
      <c r="B2722" s="23" t="s">
        <v>2693</v>
      </c>
      <c r="C2722" s="23" t="s">
        <v>36</v>
      </c>
      <c r="D2722" s="23">
        <v>476.62</v>
      </c>
      <c r="E2722" s="23">
        <v>598</v>
      </c>
      <c r="F2722" s="23" t="s">
        <v>20</v>
      </c>
      <c r="G2722" s="23">
        <v>64</v>
      </c>
      <c r="H2722" s="23">
        <v>4</v>
      </c>
      <c r="I2722" s="24">
        <v>45822</v>
      </c>
      <c r="J2722" s="23" t="s">
        <v>21</v>
      </c>
      <c r="K2722" s="23" t="s">
        <v>2689</v>
      </c>
      <c r="L2722" s="23">
        <v>30</v>
      </c>
      <c r="M2722" s="23" t="s">
        <v>23</v>
      </c>
      <c r="N2722" s="24">
        <v>45533</v>
      </c>
      <c r="O2722" s="23" t="s">
        <v>39</v>
      </c>
      <c r="P2722" s="23">
        <v>57.571899999999999</v>
      </c>
      <c r="Q2722" s="23">
        <v>13.047599999999999</v>
      </c>
      <c r="R2722" s="25">
        <f t="shared" si="127"/>
        <v>289</v>
      </c>
      <c r="S2722" t="str">
        <f t="shared" si="128"/>
        <v>0</v>
      </c>
      <c r="T2722" t="str">
        <f t="shared" si="126"/>
        <v>0</v>
      </c>
    </row>
    <row r="2723" spans="1:20" hidden="1" x14ac:dyDescent="0.3">
      <c r="A2723" s="26" t="s">
        <v>1413</v>
      </c>
      <c r="B2723" s="26" t="s">
        <v>1414</v>
      </c>
      <c r="C2723" s="26" t="s">
        <v>19</v>
      </c>
      <c r="D2723" s="26">
        <v>671.78</v>
      </c>
      <c r="E2723" s="26">
        <v>3</v>
      </c>
      <c r="F2723" s="26" t="s">
        <v>27</v>
      </c>
      <c r="G2723" s="26">
        <v>50</v>
      </c>
      <c r="H2723" s="26">
        <v>23</v>
      </c>
      <c r="I2723" s="27">
        <v>45941</v>
      </c>
      <c r="J2723" s="26" t="s">
        <v>221</v>
      </c>
      <c r="K2723" s="26" t="s">
        <v>1410</v>
      </c>
      <c r="L2723" s="26">
        <v>15</v>
      </c>
      <c r="M2723" s="26" t="s">
        <v>23</v>
      </c>
      <c r="N2723" s="27">
        <v>45673</v>
      </c>
      <c r="O2723" s="26" t="s">
        <v>112</v>
      </c>
      <c r="P2723" s="26">
        <v>53.915500000000002</v>
      </c>
      <c r="Q2723" s="26">
        <v>-4.3418999999999999</v>
      </c>
      <c r="R2723" s="28">
        <f t="shared" si="127"/>
        <v>268</v>
      </c>
      <c r="S2723" t="str">
        <f t="shared" si="128"/>
        <v>1</v>
      </c>
      <c r="T2723" t="str">
        <f t="shared" si="126"/>
        <v>1</v>
      </c>
    </row>
    <row r="2724" spans="1:20" hidden="1" x14ac:dyDescent="0.3">
      <c r="A2724" s="23" t="s">
        <v>6343</v>
      </c>
      <c r="B2724" s="23" t="s">
        <v>6344</v>
      </c>
      <c r="C2724" s="23" t="s">
        <v>36</v>
      </c>
      <c r="D2724" s="23">
        <v>644.87</v>
      </c>
      <c r="E2724" s="23">
        <v>777</v>
      </c>
      <c r="F2724" s="23" t="s">
        <v>47</v>
      </c>
      <c r="G2724" s="23">
        <v>49</v>
      </c>
      <c r="H2724" s="23">
        <v>29</v>
      </c>
      <c r="I2724" s="24">
        <v>45658</v>
      </c>
      <c r="J2724" s="23" t="s">
        <v>76</v>
      </c>
      <c r="K2724" s="23" t="s">
        <v>6338</v>
      </c>
      <c r="L2724" s="23">
        <v>19</v>
      </c>
      <c r="M2724" s="23" t="s">
        <v>23</v>
      </c>
      <c r="N2724" s="24">
        <v>45609</v>
      </c>
      <c r="O2724" s="23" t="s">
        <v>77</v>
      </c>
      <c r="P2724" s="23">
        <v>50.928400000000003</v>
      </c>
      <c r="Q2724" s="23">
        <v>2.7711000000000001</v>
      </c>
      <c r="R2724" s="25">
        <f t="shared" si="127"/>
        <v>49</v>
      </c>
      <c r="S2724" t="str">
        <f t="shared" si="128"/>
        <v>0</v>
      </c>
      <c r="T2724" t="str">
        <f t="shared" si="126"/>
        <v>0</v>
      </c>
    </row>
    <row r="2725" spans="1:20" x14ac:dyDescent="0.3">
      <c r="A2725" s="26" t="s">
        <v>4425</v>
      </c>
      <c r="B2725" s="26" t="s">
        <v>4426</v>
      </c>
      <c r="C2725" s="26" t="s">
        <v>72</v>
      </c>
      <c r="D2725" s="26">
        <v>152.97999999999999</v>
      </c>
      <c r="E2725" s="26">
        <v>106</v>
      </c>
      <c r="F2725" s="26" t="s">
        <v>27</v>
      </c>
      <c r="G2725" s="26">
        <v>81</v>
      </c>
      <c r="H2725" s="26">
        <v>28</v>
      </c>
      <c r="I2725" s="27">
        <v>45469</v>
      </c>
      <c r="J2725" s="26" t="s">
        <v>185</v>
      </c>
      <c r="K2725" s="26" t="s">
        <v>4422</v>
      </c>
      <c r="L2725" s="26">
        <v>36</v>
      </c>
      <c r="M2725" s="26" t="s">
        <v>23</v>
      </c>
      <c r="N2725" s="27">
        <v>45135</v>
      </c>
      <c r="O2725" s="26" t="s">
        <v>138</v>
      </c>
      <c r="P2725" s="26">
        <v>50.827199999999998</v>
      </c>
      <c r="Q2725" s="26">
        <v>-4.8916000000000004</v>
      </c>
      <c r="R2725" s="28">
        <f t="shared" si="127"/>
        <v>334</v>
      </c>
      <c r="S2725" t="str">
        <f t="shared" si="128"/>
        <v>0</v>
      </c>
      <c r="T2725" t="str">
        <f t="shared" si="126"/>
        <v>0</v>
      </c>
    </row>
    <row r="2726" spans="1:20" x14ac:dyDescent="0.3">
      <c r="A2726" s="23" t="s">
        <v>1061</v>
      </c>
      <c r="B2726" s="23" t="s">
        <v>1062</v>
      </c>
      <c r="C2726" s="23" t="s">
        <v>36</v>
      </c>
      <c r="D2726" s="23">
        <v>637.15</v>
      </c>
      <c r="E2726" s="23">
        <v>74</v>
      </c>
      <c r="F2726" s="23" t="s">
        <v>27</v>
      </c>
      <c r="G2726" s="23">
        <v>58</v>
      </c>
      <c r="H2726" s="23">
        <v>27</v>
      </c>
      <c r="I2726" s="24">
        <v>45625</v>
      </c>
      <c r="J2726" s="23" t="s">
        <v>400</v>
      </c>
      <c r="K2726" s="23" t="s">
        <v>1058</v>
      </c>
      <c r="L2726" s="23">
        <v>19</v>
      </c>
      <c r="M2726" s="23" t="s">
        <v>23</v>
      </c>
      <c r="N2726" s="24">
        <v>45556</v>
      </c>
      <c r="O2726" s="23" t="s">
        <v>49</v>
      </c>
      <c r="P2726" s="23">
        <v>52.4876</v>
      </c>
      <c r="Q2726" s="23">
        <v>19.726299999999998</v>
      </c>
      <c r="R2726" s="25">
        <f t="shared" si="127"/>
        <v>69</v>
      </c>
      <c r="S2726" t="str">
        <f t="shared" si="128"/>
        <v>0</v>
      </c>
      <c r="T2726" t="str">
        <f t="shared" si="126"/>
        <v>0</v>
      </c>
    </row>
    <row r="2727" spans="1:20" hidden="1" x14ac:dyDescent="0.3">
      <c r="A2727" s="26" t="s">
        <v>8565</v>
      </c>
      <c r="B2727" s="26" t="s">
        <v>8566</v>
      </c>
      <c r="C2727" s="26" t="s">
        <v>36</v>
      </c>
      <c r="D2727" s="26">
        <v>410.82</v>
      </c>
      <c r="E2727" s="26">
        <v>39</v>
      </c>
      <c r="F2727" s="26" t="s">
        <v>27</v>
      </c>
      <c r="G2727" s="26">
        <v>95</v>
      </c>
      <c r="H2727" s="26">
        <v>3</v>
      </c>
      <c r="I2727" s="27">
        <v>45302</v>
      </c>
      <c r="J2727" s="26" t="s">
        <v>480</v>
      </c>
      <c r="K2727" s="26" t="s">
        <v>8567</v>
      </c>
      <c r="L2727" s="26">
        <v>32</v>
      </c>
      <c r="M2727" s="26" t="s">
        <v>23</v>
      </c>
      <c r="N2727" s="27">
        <v>45242</v>
      </c>
      <c r="O2727" s="26" t="s">
        <v>44</v>
      </c>
      <c r="P2727" s="26">
        <v>38.014499999999998</v>
      </c>
      <c r="Q2727" s="26">
        <v>8.3958999999999993</v>
      </c>
      <c r="R2727" s="28">
        <f t="shared" si="127"/>
        <v>60</v>
      </c>
      <c r="S2727" t="str">
        <f t="shared" si="128"/>
        <v>1</v>
      </c>
      <c r="T2727" t="str">
        <f t="shared" si="126"/>
        <v>1</v>
      </c>
    </row>
    <row r="2728" spans="1:20" hidden="1" x14ac:dyDescent="0.3">
      <c r="A2728" s="23" t="s">
        <v>5751</v>
      </c>
      <c r="B2728" s="23" t="s">
        <v>5752</v>
      </c>
      <c r="C2728" s="23" t="s">
        <v>42</v>
      </c>
      <c r="D2728" s="23">
        <v>470.1</v>
      </c>
      <c r="E2728" s="23">
        <v>638</v>
      </c>
      <c r="F2728" s="23" t="s">
        <v>20</v>
      </c>
      <c r="G2728" s="23">
        <v>47</v>
      </c>
      <c r="H2728" s="23">
        <v>5</v>
      </c>
      <c r="I2728" s="24">
        <v>45682</v>
      </c>
      <c r="J2728" s="23" t="s">
        <v>33</v>
      </c>
      <c r="K2728" s="23" t="s">
        <v>5748</v>
      </c>
      <c r="L2728" s="23">
        <v>27</v>
      </c>
      <c r="M2728" s="23" t="s">
        <v>23</v>
      </c>
      <c r="N2728" s="24">
        <v>45433</v>
      </c>
      <c r="O2728" s="23" t="s">
        <v>90</v>
      </c>
      <c r="P2728" s="23">
        <v>48.460999999999999</v>
      </c>
      <c r="Q2728" s="23">
        <v>16.334199999999999</v>
      </c>
      <c r="R2728" s="25">
        <f t="shared" si="127"/>
        <v>249</v>
      </c>
      <c r="S2728" t="str">
        <f t="shared" si="128"/>
        <v>0</v>
      </c>
      <c r="T2728" t="str">
        <f t="shared" si="126"/>
        <v>0</v>
      </c>
    </row>
    <row r="2729" spans="1:20" hidden="1" x14ac:dyDescent="0.3">
      <c r="A2729" s="26" t="s">
        <v>4059</v>
      </c>
      <c r="B2729" s="26" t="s">
        <v>4060</v>
      </c>
      <c r="C2729" s="26" t="s">
        <v>19</v>
      </c>
      <c r="D2729" s="26">
        <v>803.42</v>
      </c>
      <c r="E2729" s="26">
        <v>694</v>
      </c>
      <c r="F2729" s="26" t="s">
        <v>20</v>
      </c>
      <c r="G2729" s="26">
        <v>65</v>
      </c>
      <c r="H2729" s="26">
        <v>19</v>
      </c>
      <c r="I2729" s="27">
        <v>45835</v>
      </c>
      <c r="J2729" s="26" t="s">
        <v>104</v>
      </c>
      <c r="K2729" s="26" t="s">
        <v>4052</v>
      </c>
      <c r="L2729" s="26">
        <v>7</v>
      </c>
      <c r="M2729" s="26" t="s">
        <v>23</v>
      </c>
      <c r="N2729" s="27">
        <v>45566</v>
      </c>
      <c r="O2729" s="26" t="s">
        <v>112</v>
      </c>
      <c r="P2729" s="26">
        <v>52.390500000000003</v>
      </c>
      <c r="Q2729" s="26">
        <v>-3.8203999999999998</v>
      </c>
      <c r="R2729" s="28">
        <f t="shared" si="127"/>
        <v>269</v>
      </c>
      <c r="S2729" t="str">
        <f t="shared" si="128"/>
        <v>0</v>
      </c>
      <c r="T2729" t="str">
        <f t="shared" si="126"/>
        <v>0</v>
      </c>
    </row>
    <row r="2730" spans="1:20" x14ac:dyDescent="0.3">
      <c r="A2730" s="23" t="s">
        <v>183</v>
      </c>
      <c r="B2730" s="23" t="s">
        <v>184</v>
      </c>
      <c r="C2730" s="23" t="s">
        <v>42</v>
      </c>
      <c r="D2730" s="23">
        <v>339.17</v>
      </c>
      <c r="E2730" s="23">
        <v>118</v>
      </c>
      <c r="F2730" s="23" t="s">
        <v>27</v>
      </c>
      <c r="G2730" s="23">
        <v>43</v>
      </c>
      <c r="H2730" s="23">
        <v>8</v>
      </c>
      <c r="I2730" s="24">
        <v>45483</v>
      </c>
      <c r="J2730" s="23" t="s">
        <v>185</v>
      </c>
      <c r="K2730" s="23" t="s">
        <v>180</v>
      </c>
      <c r="L2730" s="23">
        <v>36</v>
      </c>
      <c r="M2730" s="23" t="s">
        <v>23</v>
      </c>
      <c r="N2730" s="24">
        <v>45371</v>
      </c>
      <c r="O2730" s="23" t="s">
        <v>77</v>
      </c>
      <c r="P2730" s="23">
        <v>50.21</v>
      </c>
      <c r="Q2730" s="23">
        <v>2.7829000000000002</v>
      </c>
      <c r="R2730" s="25">
        <f t="shared" si="127"/>
        <v>112</v>
      </c>
      <c r="S2730" t="str">
        <f t="shared" si="128"/>
        <v>0</v>
      </c>
      <c r="T2730" t="str">
        <f t="shared" si="126"/>
        <v>0</v>
      </c>
    </row>
    <row r="2731" spans="1:20" x14ac:dyDescent="0.3">
      <c r="A2731" s="26" t="s">
        <v>10082</v>
      </c>
      <c r="B2731" s="26" t="s">
        <v>10083</v>
      </c>
      <c r="C2731" s="26" t="s">
        <v>19</v>
      </c>
      <c r="D2731" s="26">
        <v>155.53</v>
      </c>
      <c r="E2731" s="26">
        <v>72</v>
      </c>
      <c r="F2731" s="26" t="s">
        <v>27</v>
      </c>
      <c r="G2731" s="26">
        <v>10</v>
      </c>
      <c r="H2731" s="26">
        <v>5</v>
      </c>
      <c r="I2731" s="27">
        <v>45850</v>
      </c>
      <c r="J2731" s="26" t="s">
        <v>179</v>
      </c>
      <c r="K2731" s="26" t="s">
        <v>10075</v>
      </c>
      <c r="L2731" s="26">
        <v>24</v>
      </c>
      <c r="M2731" s="26" t="s">
        <v>23</v>
      </c>
      <c r="N2731" s="27">
        <v>45635</v>
      </c>
      <c r="O2731" s="26" t="s">
        <v>90</v>
      </c>
      <c r="P2731" s="26">
        <v>48.150300000000001</v>
      </c>
      <c r="Q2731" s="26">
        <v>15.853999999999999</v>
      </c>
      <c r="R2731" s="28">
        <f t="shared" si="127"/>
        <v>215</v>
      </c>
      <c r="S2731" t="str">
        <f t="shared" si="128"/>
        <v>0</v>
      </c>
      <c r="T2731" t="str">
        <f t="shared" si="126"/>
        <v>0</v>
      </c>
    </row>
    <row r="2732" spans="1:20" hidden="1" x14ac:dyDescent="0.3">
      <c r="A2732" s="23" t="s">
        <v>4209</v>
      </c>
      <c r="B2732" s="23" t="s">
        <v>4210</v>
      </c>
      <c r="C2732" s="23" t="s">
        <v>72</v>
      </c>
      <c r="D2732" s="23">
        <v>874.72</v>
      </c>
      <c r="E2732" s="23">
        <v>551</v>
      </c>
      <c r="F2732" s="23" t="s">
        <v>20</v>
      </c>
      <c r="G2732" s="23">
        <v>19</v>
      </c>
      <c r="H2732" s="23">
        <v>27</v>
      </c>
      <c r="I2732" s="24">
        <v>45207</v>
      </c>
      <c r="J2732" s="23" t="s">
        <v>556</v>
      </c>
      <c r="K2732" s="23" t="s">
        <v>4202</v>
      </c>
      <c r="L2732" s="23">
        <v>18</v>
      </c>
      <c r="M2732" s="23" t="s">
        <v>23</v>
      </c>
      <c r="N2732" s="24">
        <v>45110</v>
      </c>
      <c r="O2732" s="23" t="s">
        <v>24</v>
      </c>
      <c r="P2732" s="23">
        <v>49.617100000000001</v>
      </c>
      <c r="Q2732" s="23">
        <v>14.910600000000001</v>
      </c>
      <c r="R2732" s="25">
        <f t="shared" si="127"/>
        <v>97</v>
      </c>
      <c r="S2732" t="str">
        <f t="shared" si="128"/>
        <v>0</v>
      </c>
      <c r="T2732" t="str">
        <f t="shared" si="126"/>
        <v>0</v>
      </c>
    </row>
    <row r="2733" spans="1:20" x14ac:dyDescent="0.3">
      <c r="A2733" s="26" t="s">
        <v>4891</v>
      </c>
      <c r="B2733" s="26" t="s">
        <v>4892</v>
      </c>
      <c r="C2733" s="26" t="s">
        <v>72</v>
      </c>
      <c r="D2733" s="26">
        <v>220.01</v>
      </c>
      <c r="E2733" s="26">
        <v>203</v>
      </c>
      <c r="F2733" s="26" t="s">
        <v>27</v>
      </c>
      <c r="G2733" s="26">
        <v>49</v>
      </c>
      <c r="H2733" s="26">
        <v>13</v>
      </c>
      <c r="I2733" s="27">
        <v>45141</v>
      </c>
      <c r="J2733" s="26" t="s">
        <v>154</v>
      </c>
      <c r="K2733" s="26" t="s">
        <v>4878</v>
      </c>
      <c r="L2733" s="26">
        <v>39</v>
      </c>
      <c r="M2733" s="26" t="s">
        <v>23</v>
      </c>
      <c r="N2733" s="27">
        <v>45105</v>
      </c>
      <c r="O2733" s="26" t="s">
        <v>112</v>
      </c>
      <c r="P2733" s="26">
        <v>50.567500000000003</v>
      </c>
      <c r="Q2733" s="26">
        <v>-1.5821000000000001</v>
      </c>
      <c r="R2733" s="28">
        <f t="shared" si="127"/>
        <v>36</v>
      </c>
      <c r="S2733" t="str">
        <f t="shared" si="128"/>
        <v>0</v>
      </c>
      <c r="T2733" t="str">
        <f t="shared" si="126"/>
        <v>0</v>
      </c>
    </row>
    <row r="2734" spans="1:20" hidden="1" x14ac:dyDescent="0.3">
      <c r="A2734" s="23" t="s">
        <v>7283</v>
      </c>
      <c r="B2734" s="23" t="s">
        <v>7284</v>
      </c>
      <c r="C2734" s="23" t="s">
        <v>42</v>
      </c>
      <c r="D2734" s="23">
        <v>301.08999999999997</v>
      </c>
      <c r="E2734" s="23">
        <v>976</v>
      </c>
      <c r="F2734" s="23" t="s">
        <v>47</v>
      </c>
      <c r="G2734" s="23">
        <v>25</v>
      </c>
      <c r="H2734" s="23">
        <v>10</v>
      </c>
      <c r="I2734" s="24">
        <v>45757</v>
      </c>
      <c r="J2734" s="23" t="s">
        <v>43</v>
      </c>
      <c r="K2734" s="23" t="s">
        <v>7274</v>
      </c>
      <c r="L2734" s="23">
        <v>44</v>
      </c>
      <c r="M2734" s="23" t="s">
        <v>23</v>
      </c>
      <c r="N2734" s="24">
        <v>45398</v>
      </c>
      <c r="O2734" s="23" t="s">
        <v>44</v>
      </c>
      <c r="P2734" s="23">
        <v>41.306399999999996</v>
      </c>
      <c r="Q2734" s="23">
        <v>11.9146</v>
      </c>
      <c r="R2734" s="25">
        <f t="shared" si="127"/>
        <v>359</v>
      </c>
      <c r="S2734" t="str">
        <f t="shared" si="128"/>
        <v>0</v>
      </c>
      <c r="T2734" t="str">
        <f t="shared" si="126"/>
        <v>0</v>
      </c>
    </row>
    <row r="2735" spans="1:20" hidden="1" x14ac:dyDescent="0.3">
      <c r="A2735" s="26" t="s">
        <v>3392</v>
      </c>
      <c r="B2735" s="26" t="s">
        <v>3393</v>
      </c>
      <c r="C2735" s="26" t="s">
        <v>42</v>
      </c>
      <c r="D2735" s="26">
        <v>709.52</v>
      </c>
      <c r="E2735" s="26">
        <v>95</v>
      </c>
      <c r="F2735" s="26" t="s">
        <v>27</v>
      </c>
      <c r="G2735" s="26">
        <v>97</v>
      </c>
      <c r="H2735" s="26">
        <v>6</v>
      </c>
      <c r="I2735" s="27">
        <v>45749</v>
      </c>
      <c r="J2735" s="26" t="s">
        <v>224</v>
      </c>
      <c r="K2735" s="26" t="s">
        <v>3381</v>
      </c>
      <c r="L2735" s="26">
        <v>46</v>
      </c>
      <c r="M2735" s="26" t="s">
        <v>23</v>
      </c>
      <c r="N2735" s="27">
        <v>45445</v>
      </c>
      <c r="O2735" s="26" t="s">
        <v>29</v>
      </c>
      <c r="P2735" s="26">
        <v>39.569600000000001</v>
      </c>
      <c r="Q2735" s="26">
        <v>-6.0406000000000004</v>
      </c>
      <c r="R2735" s="28">
        <f t="shared" si="127"/>
        <v>304</v>
      </c>
      <c r="S2735" t="str">
        <f t="shared" si="128"/>
        <v>1</v>
      </c>
      <c r="T2735" t="str">
        <f t="shared" si="126"/>
        <v>1</v>
      </c>
    </row>
    <row r="2736" spans="1:20" x14ac:dyDescent="0.3">
      <c r="A2736" s="23" t="s">
        <v>5059</v>
      </c>
      <c r="B2736" s="23" t="s">
        <v>5060</v>
      </c>
      <c r="C2736" s="23" t="s">
        <v>42</v>
      </c>
      <c r="D2736" s="23">
        <v>686.71</v>
      </c>
      <c r="E2736" s="23">
        <v>278</v>
      </c>
      <c r="F2736" s="23" t="s">
        <v>27</v>
      </c>
      <c r="G2736" s="23">
        <v>55</v>
      </c>
      <c r="H2736" s="23">
        <v>1</v>
      </c>
      <c r="I2736" s="24">
        <v>45722</v>
      </c>
      <c r="J2736" s="23" t="s">
        <v>48</v>
      </c>
      <c r="K2736" s="23" t="s">
        <v>5050</v>
      </c>
      <c r="L2736" s="23">
        <v>13</v>
      </c>
      <c r="M2736" s="23" t="s">
        <v>23</v>
      </c>
      <c r="N2736" s="24">
        <v>45375</v>
      </c>
      <c r="O2736" s="23" t="s">
        <v>138</v>
      </c>
      <c r="P2736" s="23">
        <v>48.3125</v>
      </c>
      <c r="Q2736" s="23">
        <v>5.4349999999999996</v>
      </c>
      <c r="R2736" s="25">
        <f t="shared" si="127"/>
        <v>347</v>
      </c>
      <c r="S2736" t="str">
        <f t="shared" si="128"/>
        <v>0</v>
      </c>
      <c r="T2736" t="str">
        <f t="shared" si="126"/>
        <v>0</v>
      </c>
    </row>
    <row r="2737" spans="1:20" x14ac:dyDescent="0.3">
      <c r="A2737" s="26" t="s">
        <v>1786</v>
      </c>
      <c r="B2737" s="26" t="s">
        <v>1787</v>
      </c>
      <c r="C2737" s="26" t="s">
        <v>72</v>
      </c>
      <c r="D2737" s="26">
        <v>802.4</v>
      </c>
      <c r="E2737" s="26">
        <v>142</v>
      </c>
      <c r="F2737" s="26" t="s">
        <v>27</v>
      </c>
      <c r="G2737" s="26">
        <v>33</v>
      </c>
      <c r="H2737" s="26">
        <v>11</v>
      </c>
      <c r="I2737" s="27">
        <v>45651</v>
      </c>
      <c r="J2737" s="26" t="s">
        <v>151</v>
      </c>
      <c r="K2737" s="26" t="s">
        <v>1785</v>
      </c>
      <c r="L2737" s="26">
        <v>28</v>
      </c>
      <c r="M2737" s="26" t="s">
        <v>23</v>
      </c>
      <c r="N2737" s="27">
        <v>45611</v>
      </c>
      <c r="O2737" s="26" t="s">
        <v>39</v>
      </c>
      <c r="P2737" s="26">
        <v>59.197099999999999</v>
      </c>
      <c r="Q2737" s="26">
        <v>22.0425</v>
      </c>
      <c r="R2737" s="28">
        <f t="shared" si="127"/>
        <v>40</v>
      </c>
      <c r="S2737" t="str">
        <f t="shared" si="128"/>
        <v>0</v>
      </c>
      <c r="T2737" t="str">
        <f t="shared" si="126"/>
        <v>0</v>
      </c>
    </row>
    <row r="2738" spans="1:20" x14ac:dyDescent="0.3">
      <c r="A2738" s="23" t="s">
        <v>919</v>
      </c>
      <c r="B2738" s="23" t="s">
        <v>920</v>
      </c>
      <c r="C2738" s="23" t="s">
        <v>72</v>
      </c>
      <c r="D2738" s="23">
        <v>192.03</v>
      </c>
      <c r="E2738" s="23">
        <v>114</v>
      </c>
      <c r="F2738" s="23" t="s">
        <v>27</v>
      </c>
      <c r="G2738" s="23">
        <v>23</v>
      </c>
      <c r="H2738" s="23">
        <v>20</v>
      </c>
      <c r="I2738" s="24">
        <v>45108</v>
      </c>
      <c r="J2738" s="23" t="s">
        <v>151</v>
      </c>
      <c r="K2738" s="23" t="s">
        <v>918</v>
      </c>
      <c r="L2738" s="23">
        <v>45</v>
      </c>
      <c r="M2738" s="23" t="s">
        <v>38</v>
      </c>
      <c r="N2738" s="24">
        <v>45082</v>
      </c>
      <c r="O2738" s="23" t="s">
        <v>44</v>
      </c>
      <c r="P2738" s="23">
        <v>39.926900000000003</v>
      </c>
      <c r="Q2738" s="23">
        <v>15.2286</v>
      </c>
      <c r="R2738" s="25">
        <f t="shared" si="127"/>
        <v>26</v>
      </c>
      <c r="S2738" t="str">
        <f t="shared" si="128"/>
        <v>0</v>
      </c>
      <c r="T2738" t="str">
        <f t="shared" si="126"/>
        <v>0</v>
      </c>
    </row>
    <row r="2739" spans="1:20" hidden="1" x14ac:dyDescent="0.3">
      <c r="A2739" s="26" t="s">
        <v>6956</v>
      </c>
      <c r="B2739" s="26" t="s">
        <v>6957</v>
      </c>
      <c r="C2739" s="26" t="s">
        <v>65</v>
      </c>
      <c r="D2739" s="26">
        <v>358.76</v>
      </c>
      <c r="E2739" s="26">
        <v>475</v>
      </c>
      <c r="F2739" s="26" t="s">
        <v>20</v>
      </c>
      <c r="G2739" s="26">
        <v>99</v>
      </c>
      <c r="H2739" s="26">
        <v>9</v>
      </c>
      <c r="I2739" s="27">
        <v>45433</v>
      </c>
      <c r="J2739" s="26" t="s">
        <v>76</v>
      </c>
      <c r="K2739" s="26" t="s">
        <v>6947</v>
      </c>
      <c r="L2739" s="26">
        <v>8</v>
      </c>
      <c r="M2739" s="26" t="s">
        <v>23</v>
      </c>
      <c r="N2739" s="27">
        <v>45081</v>
      </c>
      <c r="O2739" s="26" t="s">
        <v>138</v>
      </c>
      <c r="P2739" s="26">
        <v>42.485799999999998</v>
      </c>
      <c r="Q2739" s="26">
        <v>-2.637</v>
      </c>
      <c r="R2739" s="28">
        <f t="shared" si="127"/>
        <v>352</v>
      </c>
      <c r="S2739" t="str">
        <f t="shared" si="128"/>
        <v>0</v>
      </c>
      <c r="T2739" t="str">
        <f t="shared" si="126"/>
        <v>0</v>
      </c>
    </row>
    <row r="2740" spans="1:20" hidden="1" x14ac:dyDescent="0.3">
      <c r="A2740" s="23" t="s">
        <v>501</v>
      </c>
      <c r="B2740" s="23" t="s">
        <v>502</v>
      </c>
      <c r="C2740" s="23" t="s">
        <v>42</v>
      </c>
      <c r="D2740" s="23">
        <v>134.62</v>
      </c>
      <c r="E2740" s="23">
        <v>883</v>
      </c>
      <c r="F2740" s="23" t="s">
        <v>47</v>
      </c>
      <c r="G2740" s="23">
        <v>48</v>
      </c>
      <c r="H2740" s="23">
        <v>16</v>
      </c>
      <c r="I2740" s="24">
        <v>45649</v>
      </c>
      <c r="J2740" s="23" t="s">
        <v>61</v>
      </c>
      <c r="K2740" s="23" t="s">
        <v>494</v>
      </c>
      <c r="L2740" s="23">
        <v>16</v>
      </c>
      <c r="M2740" s="23" t="s">
        <v>23</v>
      </c>
      <c r="N2740" s="24">
        <v>45313</v>
      </c>
      <c r="O2740" s="23" t="s">
        <v>90</v>
      </c>
      <c r="P2740" s="23">
        <v>47.2211</v>
      </c>
      <c r="Q2740" s="23">
        <v>14.072800000000001</v>
      </c>
      <c r="R2740" s="25">
        <f t="shared" si="127"/>
        <v>336</v>
      </c>
      <c r="S2740" t="str">
        <f t="shared" si="128"/>
        <v>0</v>
      </c>
      <c r="T2740" t="str">
        <f t="shared" ref="T2740:T2803" si="129">IF(E2740&lt;G2740,"1","0")</f>
        <v>0</v>
      </c>
    </row>
    <row r="2741" spans="1:20" hidden="1" x14ac:dyDescent="0.3">
      <c r="A2741" s="26" t="s">
        <v>4520</v>
      </c>
      <c r="B2741" s="26" t="s">
        <v>4521</v>
      </c>
      <c r="C2741" s="26" t="s">
        <v>32</v>
      </c>
      <c r="D2741" s="26">
        <v>545.63</v>
      </c>
      <c r="E2741" s="26">
        <v>997</v>
      </c>
      <c r="F2741" s="26" t="s">
        <v>47</v>
      </c>
      <c r="G2741" s="26">
        <v>27</v>
      </c>
      <c r="H2741" s="26">
        <v>15</v>
      </c>
      <c r="I2741" s="27">
        <v>45289</v>
      </c>
      <c r="J2741" s="26" t="s">
        <v>143</v>
      </c>
      <c r="K2741" s="26" t="s">
        <v>4522</v>
      </c>
      <c r="L2741" s="26">
        <v>28</v>
      </c>
      <c r="M2741" s="26" t="s">
        <v>23</v>
      </c>
      <c r="N2741" s="27">
        <v>45232</v>
      </c>
      <c r="O2741" s="26" t="s">
        <v>39</v>
      </c>
      <c r="P2741" s="26">
        <v>64.208100000000002</v>
      </c>
      <c r="Q2741" s="26">
        <v>16.292300000000001</v>
      </c>
      <c r="R2741" s="28">
        <f t="shared" si="127"/>
        <v>57</v>
      </c>
      <c r="S2741" t="str">
        <f t="shared" si="128"/>
        <v>0</v>
      </c>
      <c r="T2741" t="str">
        <f t="shared" si="129"/>
        <v>0</v>
      </c>
    </row>
    <row r="2742" spans="1:20" x14ac:dyDescent="0.3">
      <c r="A2742" s="23" t="s">
        <v>1650</v>
      </c>
      <c r="B2742" s="23" t="s">
        <v>1651</v>
      </c>
      <c r="C2742" s="23" t="s">
        <v>32</v>
      </c>
      <c r="D2742" s="23">
        <v>299.64</v>
      </c>
      <c r="E2742" s="23">
        <v>132</v>
      </c>
      <c r="F2742" s="23" t="s">
        <v>27</v>
      </c>
      <c r="G2742" s="23">
        <v>93</v>
      </c>
      <c r="H2742" s="23">
        <v>5</v>
      </c>
      <c r="I2742" s="24">
        <v>45278</v>
      </c>
      <c r="J2742" s="23" t="s">
        <v>100</v>
      </c>
      <c r="K2742" s="23" t="s">
        <v>1647</v>
      </c>
      <c r="L2742" s="23">
        <v>5</v>
      </c>
      <c r="M2742" s="23" t="s">
        <v>23</v>
      </c>
      <c r="N2742" s="24">
        <v>45073</v>
      </c>
      <c r="O2742" s="23" t="s">
        <v>84</v>
      </c>
      <c r="P2742" s="23">
        <v>51.010199999999998</v>
      </c>
      <c r="Q2742" s="23">
        <v>4.7572000000000001</v>
      </c>
      <c r="R2742" s="25">
        <f t="shared" si="127"/>
        <v>205</v>
      </c>
      <c r="S2742" t="str">
        <f t="shared" si="128"/>
        <v>0</v>
      </c>
      <c r="T2742" t="str">
        <f t="shared" si="129"/>
        <v>0</v>
      </c>
    </row>
    <row r="2743" spans="1:20" x14ac:dyDescent="0.3">
      <c r="A2743" s="26" t="s">
        <v>10096</v>
      </c>
      <c r="B2743" s="26" t="s">
        <v>10097</v>
      </c>
      <c r="C2743" s="26" t="s">
        <v>36</v>
      </c>
      <c r="D2743" s="26">
        <v>692.05</v>
      </c>
      <c r="E2743" s="26">
        <v>167</v>
      </c>
      <c r="F2743" s="26" t="s">
        <v>27</v>
      </c>
      <c r="G2743" s="26">
        <v>50</v>
      </c>
      <c r="H2743" s="26">
        <v>15</v>
      </c>
      <c r="I2743" s="27">
        <v>45944</v>
      </c>
      <c r="J2743" s="26" t="s">
        <v>210</v>
      </c>
      <c r="K2743" s="26" t="s">
        <v>10095</v>
      </c>
      <c r="L2743" s="26">
        <v>18</v>
      </c>
      <c r="M2743" s="26" t="s">
        <v>23</v>
      </c>
      <c r="N2743" s="27">
        <v>45659</v>
      </c>
      <c r="O2743" s="26" t="s">
        <v>49</v>
      </c>
      <c r="P2743" s="26">
        <v>52.994900000000001</v>
      </c>
      <c r="Q2743" s="26">
        <v>20.81</v>
      </c>
      <c r="R2743" s="28">
        <f t="shared" si="127"/>
        <v>285</v>
      </c>
      <c r="S2743" t="str">
        <f t="shared" si="128"/>
        <v>0</v>
      </c>
      <c r="T2743" t="str">
        <f t="shared" si="129"/>
        <v>0</v>
      </c>
    </row>
    <row r="2744" spans="1:20" hidden="1" x14ac:dyDescent="0.3">
      <c r="A2744" s="23" t="s">
        <v>8232</v>
      </c>
      <c r="B2744" s="23" t="s">
        <v>8233</v>
      </c>
      <c r="C2744" s="23" t="s">
        <v>55</v>
      </c>
      <c r="D2744" s="23">
        <v>10.34</v>
      </c>
      <c r="E2744" s="23">
        <v>913</v>
      </c>
      <c r="F2744" s="23" t="s">
        <v>47</v>
      </c>
      <c r="G2744" s="23">
        <v>65</v>
      </c>
      <c r="H2744" s="23">
        <v>1</v>
      </c>
      <c r="I2744" s="24">
        <v>45271</v>
      </c>
      <c r="J2744" s="23" t="s">
        <v>429</v>
      </c>
      <c r="K2744" s="23" t="s">
        <v>8231</v>
      </c>
      <c r="L2744" s="23">
        <v>35</v>
      </c>
      <c r="M2744" s="23" t="s">
        <v>23</v>
      </c>
      <c r="N2744" s="24">
        <v>45013</v>
      </c>
      <c r="O2744" s="23" t="s">
        <v>24</v>
      </c>
      <c r="P2744" s="23">
        <v>48.517499999999998</v>
      </c>
      <c r="Q2744" s="23">
        <v>5.9707999999999997</v>
      </c>
      <c r="R2744" s="25">
        <f t="shared" si="127"/>
        <v>258</v>
      </c>
      <c r="S2744" t="str">
        <f t="shared" si="128"/>
        <v>0</v>
      </c>
      <c r="T2744" t="str">
        <f t="shared" si="129"/>
        <v>0</v>
      </c>
    </row>
    <row r="2745" spans="1:20" x14ac:dyDescent="0.3">
      <c r="A2745" s="26" t="s">
        <v>9586</v>
      </c>
      <c r="B2745" s="26" t="s">
        <v>9587</v>
      </c>
      <c r="C2745" s="26" t="s">
        <v>42</v>
      </c>
      <c r="D2745" s="26">
        <v>69.09</v>
      </c>
      <c r="E2745" s="26">
        <v>244</v>
      </c>
      <c r="F2745" s="26" t="s">
        <v>27</v>
      </c>
      <c r="G2745" s="26">
        <v>45</v>
      </c>
      <c r="H2745" s="26">
        <v>15</v>
      </c>
      <c r="I2745" s="27">
        <v>45660</v>
      </c>
      <c r="J2745" s="26" t="s">
        <v>185</v>
      </c>
      <c r="K2745" s="26" t="s">
        <v>9581</v>
      </c>
      <c r="L2745" s="26">
        <v>14</v>
      </c>
      <c r="M2745" s="26" t="s">
        <v>23</v>
      </c>
      <c r="N2745" s="27">
        <v>45476</v>
      </c>
      <c r="O2745" s="26" t="s">
        <v>112</v>
      </c>
      <c r="P2745" s="26">
        <v>56.526200000000003</v>
      </c>
      <c r="Q2745" s="26">
        <v>-7.1363000000000003</v>
      </c>
      <c r="R2745" s="28">
        <f t="shared" si="127"/>
        <v>184</v>
      </c>
      <c r="S2745" t="str">
        <f t="shared" si="128"/>
        <v>0</v>
      </c>
      <c r="T2745" t="str">
        <f t="shared" si="129"/>
        <v>0</v>
      </c>
    </row>
    <row r="2746" spans="1:20" x14ac:dyDescent="0.3">
      <c r="A2746" s="23" t="s">
        <v>2151</v>
      </c>
      <c r="B2746" s="23" t="s">
        <v>2152</v>
      </c>
      <c r="C2746" s="23" t="s">
        <v>55</v>
      </c>
      <c r="D2746" s="23">
        <v>438.23</v>
      </c>
      <c r="E2746" s="23">
        <v>276</v>
      </c>
      <c r="F2746" s="23" t="s">
        <v>27</v>
      </c>
      <c r="G2746" s="23">
        <v>33</v>
      </c>
      <c r="H2746" s="23">
        <v>4</v>
      </c>
      <c r="I2746" s="24">
        <v>45884</v>
      </c>
      <c r="J2746" s="23" t="s">
        <v>163</v>
      </c>
      <c r="K2746" s="23" t="s">
        <v>2150</v>
      </c>
      <c r="L2746" s="23">
        <v>37</v>
      </c>
      <c r="M2746" s="23" t="s">
        <v>23</v>
      </c>
      <c r="N2746" s="24">
        <v>45724</v>
      </c>
      <c r="O2746" s="23" t="s">
        <v>44</v>
      </c>
      <c r="P2746" s="23">
        <v>37.464700000000001</v>
      </c>
      <c r="Q2746" s="23">
        <v>6.6321000000000003</v>
      </c>
      <c r="R2746" s="25">
        <f t="shared" si="127"/>
        <v>160</v>
      </c>
      <c r="S2746" t="str">
        <f t="shared" si="128"/>
        <v>0</v>
      </c>
      <c r="T2746" t="str">
        <f t="shared" si="129"/>
        <v>0</v>
      </c>
    </row>
    <row r="2747" spans="1:20" hidden="1" x14ac:dyDescent="0.3">
      <c r="A2747" s="26" t="s">
        <v>9949</v>
      </c>
      <c r="B2747" s="26" t="s">
        <v>9950</v>
      </c>
      <c r="C2747" s="26" t="s">
        <v>55</v>
      </c>
      <c r="D2747" s="26">
        <v>958.6</v>
      </c>
      <c r="E2747" s="26">
        <v>974</v>
      </c>
      <c r="F2747" s="26" t="s">
        <v>47</v>
      </c>
      <c r="G2747" s="26">
        <v>99</v>
      </c>
      <c r="H2747" s="26">
        <v>28</v>
      </c>
      <c r="I2747" s="27">
        <v>45563</v>
      </c>
      <c r="J2747" s="26" t="s">
        <v>148</v>
      </c>
      <c r="K2747" s="26" t="s">
        <v>9946</v>
      </c>
      <c r="L2747" s="26">
        <v>40</v>
      </c>
      <c r="M2747" s="26" t="s">
        <v>38</v>
      </c>
      <c r="N2747" s="27">
        <v>45475</v>
      </c>
      <c r="O2747" s="26" t="s">
        <v>24</v>
      </c>
      <c r="P2747" s="26">
        <v>50.587800000000001</v>
      </c>
      <c r="Q2747" s="26">
        <v>10.479699999999999</v>
      </c>
      <c r="R2747" s="28">
        <f t="shared" si="127"/>
        <v>88</v>
      </c>
      <c r="S2747" t="str">
        <f t="shared" si="128"/>
        <v>0</v>
      </c>
      <c r="T2747" t="str">
        <f t="shared" si="129"/>
        <v>0</v>
      </c>
    </row>
    <row r="2748" spans="1:20" x14ac:dyDescent="0.3">
      <c r="A2748" s="23" t="s">
        <v>5572</v>
      </c>
      <c r="B2748" s="23" t="s">
        <v>5573</v>
      </c>
      <c r="C2748" s="23" t="s">
        <v>36</v>
      </c>
      <c r="D2748" s="23">
        <v>891.94</v>
      </c>
      <c r="E2748" s="23">
        <v>258</v>
      </c>
      <c r="F2748" s="23" t="s">
        <v>27</v>
      </c>
      <c r="G2748" s="23">
        <v>38</v>
      </c>
      <c r="H2748" s="23">
        <v>16</v>
      </c>
      <c r="I2748" s="24">
        <v>45550</v>
      </c>
      <c r="J2748" s="23" t="s">
        <v>385</v>
      </c>
      <c r="K2748" s="23" t="s">
        <v>5569</v>
      </c>
      <c r="L2748" s="23">
        <v>46</v>
      </c>
      <c r="M2748" s="23" t="s">
        <v>23</v>
      </c>
      <c r="N2748" s="24">
        <v>45366</v>
      </c>
      <c r="O2748" s="23" t="s">
        <v>29</v>
      </c>
      <c r="P2748" s="23">
        <v>40.973799999999997</v>
      </c>
      <c r="Q2748" s="23">
        <v>-5.5696000000000003</v>
      </c>
      <c r="R2748" s="25">
        <f t="shared" si="127"/>
        <v>184</v>
      </c>
      <c r="S2748" t="str">
        <f t="shared" si="128"/>
        <v>0</v>
      </c>
      <c r="T2748" t="str">
        <f t="shared" si="129"/>
        <v>0</v>
      </c>
    </row>
    <row r="2749" spans="1:20" x14ac:dyDescent="0.3">
      <c r="A2749" s="26" t="s">
        <v>3926</v>
      </c>
      <c r="B2749" s="26" t="s">
        <v>3927</v>
      </c>
      <c r="C2749" s="26" t="s">
        <v>55</v>
      </c>
      <c r="D2749" s="26">
        <v>994.07</v>
      </c>
      <c r="E2749" s="26">
        <v>45</v>
      </c>
      <c r="F2749" s="26" t="s">
        <v>27</v>
      </c>
      <c r="G2749" s="26">
        <v>31</v>
      </c>
      <c r="H2749" s="26">
        <v>22</v>
      </c>
      <c r="I2749" s="27">
        <v>45963</v>
      </c>
      <c r="J2749" s="26" t="s">
        <v>123</v>
      </c>
      <c r="K2749" s="26" t="s">
        <v>3921</v>
      </c>
      <c r="L2749" s="26">
        <v>39</v>
      </c>
      <c r="M2749" s="26" t="s">
        <v>23</v>
      </c>
      <c r="N2749" s="27">
        <v>45719</v>
      </c>
      <c r="O2749" s="26" t="s">
        <v>138</v>
      </c>
      <c r="P2749" s="26">
        <v>48.2622</v>
      </c>
      <c r="Q2749" s="26">
        <v>-2.6278000000000001</v>
      </c>
      <c r="R2749" s="28">
        <f t="shared" si="127"/>
        <v>244</v>
      </c>
      <c r="S2749" t="str">
        <f t="shared" si="128"/>
        <v>0</v>
      </c>
      <c r="T2749" t="str">
        <f t="shared" si="129"/>
        <v>0</v>
      </c>
    </row>
    <row r="2750" spans="1:20" hidden="1" x14ac:dyDescent="0.3">
      <c r="A2750" s="23" t="s">
        <v>4427</v>
      </c>
      <c r="B2750" s="23" t="s">
        <v>4428</v>
      </c>
      <c r="C2750" s="23" t="s">
        <v>72</v>
      </c>
      <c r="D2750" s="23">
        <v>422.66</v>
      </c>
      <c r="E2750" s="23">
        <v>345</v>
      </c>
      <c r="F2750" s="23" t="s">
        <v>20</v>
      </c>
      <c r="G2750" s="23">
        <v>20</v>
      </c>
      <c r="H2750" s="23">
        <v>7</v>
      </c>
      <c r="I2750" s="24">
        <v>45315</v>
      </c>
      <c r="J2750" s="23" t="s">
        <v>385</v>
      </c>
      <c r="K2750" s="23" t="s">
        <v>4422</v>
      </c>
      <c r="L2750" s="23">
        <v>22</v>
      </c>
      <c r="M2750" s="23" t="s">
        <v>23</v>
      </c>
      <c r="N2750" s="24">
        <v>45229</v>
      </c>
      <c r="O2750" s="23" t="s">
        <v>138</v>
      </c>
      <c r="P2750" s="23">
        <v>49.453499999999998</v>
      </c>
      <c r="Q2750" s="23">
        <v>3.2490000000000001</v>
      </c>
      <c r="R2750" s="25">
        <f t="shared" si="127"/>
        <v>86</v>
      </c>
      <c r="S2750" t="str">
        <f t="shared" si="128"/>
        <v>0</v>
      </c>
      <c r="T2750" t="str">
        <f t="shared" si="129"/>
        <v>0</v>
      </c>
    </row>
    <row r="2751" spans="1:20" hidden="1" x14ac:dyDescent="0.3">
      <c r="A2751" s="26" t="s">
        <v>2579</v>
      </c>
      <c r="B2751" s="26" t="s">
        <v>2580</v>
      </c>
      <c r="C2751" s="26" t="s">
        <v>55</v>
      </c>
      <c r="D2751" s="26">
        <v>56.1</v>
      </c>
      <c r="E2751" s="26">
        <v>846</v>
      </c>
      <c r="F2751" s="26" t="s">
        <v>47</v>
      </c>
      <c r="G2751" s="26">
        <v>50</v>
      </c>
      <c r="H2751" s="26">
        <v>23</v>
      </c>
      <c r="I2751" s="27">
        <v>45034</v>
      </c>
      <c r="J2751" s="26" t="s">
        <v>429</v>
      </c>
      <c r="K2751" s="26" t="s">
        <v>2572</v>
      </c>
      <c r="L2751" s="26">
        <v>29</v>
      </c>
      <c r="M2751" s="26" t="s">
        <v>23</v>
      </c>
      <c r="N2751" s="27">
        <v>45024</v>
      </c>
      <c r="O2751" s="26" t="s">
        <v>44</v>
      </c>
      <c r="P2751" s="26">
        <v>42.730800000000002</v>
      </c>
      <c r="Q2751" s="26">
        <v>9.0962999999999994</v>
      </c>
      <c r="R2751" s="28">
        <f t="shared" si="127"/>
        <v>10</v>
      </c>
      <c r="S2751" t="str">
        <f t="shared" si="128"/>
        <v>0</v>
      </c>
      <c r="T2751" t="str">
        <f t="shared" si="129"/>
        <v>0</v>
      </c>
    </row>
    <row r="2752" spans="1:20" hidden="1" x14ac:dyDescent="0.3">
      <c r="A2752" s="23" t="s">
        <v>4194</v>
      </c>
      <c r="B2752" s="23" t="s">
        <v>4195</v>
      </c>
      <c r="C2752" s="23" t="s">
        <v>72</v>
      </c>
      <c r="D2752" s="23">
        <v>312.89999999999998</v>
      </c>
      <c r="E2752" s="23">
        <v>894</v>
      </c>
      <c r="F2752" s="23" t="s">
        <v>47</v>
      </c>
      <c r="G2752" s="23">
        <v>58</v>
      </c>
      <c r="H2752" s="23">
        <v>8</v>
      </c>
      <c r="I2752" s="24">
        <v>45422</v>
      </c>
      <c r="J2752" s="23" t="s">
        <v>221</v>
      </c>
      <c r="K2752" s="23" t="s">
        <v>4183</v>
      </c>
      <c r="L2752" s="23">
        <v>16</v>
      </c>
      <c r="M2752" s="23" t="s">
        <v>23</v>
      </c>
      <c r="N2752" s="24">
        <v>45258</v>
      </c>
      <c r="O2752" s="23" t="s">
        <v>77</v>
      </c>
      <c r="P2752" s="23">
        <v>49.648200000000003</v>
      </c>
      <c r="Q2752" s="23">
        <v>4.3124000000000002</v>
      </c>
      <c r="R2752" s="25">
        <f t="shared" si="127"/>
        <v>164</v>
      </c>
      <c r="S2752" t="str">
        <f t="shared" si="128"/>
        <v>0</v>
      </c>
      <c r="T2752" t="str">
        <f t="shared" si="129"/>
        <v>0</v>
      </c>
    </row>
    <row r="2753" spans="1:20" x14ac:dyDescent="0.3">
      <c r="A2753" s="26" t="s">
        <v>2566</v>
      </c>
      <c r="B2753" s="26" t="s">
        <v>2567</v>
      </c>
      <c r="C2753" s="26" t="s">
        <v>72</v>
      </c>
      <c r="D2753" s="26">
        <v>679.01</v>
      </c>
      <c r="E2753" s="26">
        <v>236</v>
      </c>
      <c r="F2753" s="26" t="s">
        <v>27</v>
      </c>
      <c r="G2753" s="26">
        <v>20</v>
      </c>
      <c r="H2753" s="26">
        <v>21</v>
      </c>
      <c r="I2753" s="27">
        <v>45775</v>
      </c>
      <c r="J2753" s="26" t="s">
        <v>158</v>
      </c>
      <c r="K2753" s="26" t="s">
        <v>2561</v>
      </c>
      <c r="L2753" s="26">
        <v>32</v>
      </c>
      <c r="M2753" s="26" t="s">
        <v>23</v>
      </c>
      <c r="N2753" s="27">
        <v>45711</v>
      </c>
      <c r="O2753" s="26" t="s">
        <v>77</v>
      </c>
      <c r="P2753" s="26">
        <v>50.731200000000001</v>
      </c>
      <c r="Q2753" s="26">
        <v>2.8706999999999998</v>
      </c>
      <c r="R2753" s="28">
        <f t="shared" si="127"/>
        <v>64</v>
      </c>
      <c r="S2753" t="str">
        <f t="shared" si="128"/>
        <v>0</v>
      </c>
      <c r="T2753" t="str">
        <f t="shared" si="129"/>
        <v>0</v>
      </c>
    </row>
    <row r="2754" spans="1:20" hidden="1" x14ac:dyDescent="0.3">
      <c r="A2754" s="23" t="s">
        <v>9528</v>
      </c>
      <c r="B2754" s="23" t="s">
        <v>9529</v>
      </c>
      <c r="C2754" s="23" t="s">
        <v>32</v>
      </c>
      <c r="D2754" s="23">
        <v>143.81</v>
      </c>
      <c r="E2754" s="23">
        <v>52</v>
      </c>
      <c r="F2754" s="23" t="s">
        <v>27</v>
      </c>
      <c r="G2754" s="23">
        <v>61</v>
      </c>
      <c r="H2754" s="23">
        <v>22</v>
      </c>
      <c r="I2754" s="24">
        <v>45661</v>
      </c>
      <c r="J2754" s="23" t="s">
        <v>556</v>
      </c>
      <c r="K2754" s="23" t="s">
        <v>9523</v>
      </c>
      <c r="L2754" s="23">
        <v>13</v>
      </c>
      <c r="M2754" s="23" t="s">
        <v>38</v>
      </c>
      <c r="N2754" s="24">
        <v>45423</v>
      </c>
      <c r="O2754" s="23" t="s">
        <v>84</v>
      </c>
      <c r="P2754" s="23">
        <v>53.366399999999999</v>
      </c>
      <c r="Q2754" s="23">
        <v>7.1235999999999997</v>
      </c>
      <c r="R2754" s="25">
        <f t="shared" si="127"/>
        <v>238</v>
      </c>
      <c r="S2754" t="str">
        <f t="shared" si="128"/>
        <v>1</v>
      </c>
      <c r="T2754" t="str">
        <f t="shared" si="129"/>
        <v>1</v>
      </c>
    </row>
    <row r="2755" spans="1:20" x14ac:dyDescent="0.3">
      <c r="A2755" s="26" t="s">
        <v>5867</v>
      </c>
      <c r="B2755" s="26" t="s">
        <v>5868</v>
      </c>
      <c r="C2755" s="26" t="s">
        <v>72</v>
      </c>
      <c r="D2755" s="26">
        <v>306.97000000000003</v>
      </c>
      <c r="E2755" s="26">
        <v>147</v>
      </c>
      <c r="F2755" s="26" t="s">
        <v>27</v>
      </c>
      <c r="G2755" s="26">
        <v>76</v>
      </c>
      <c r="H2755" s="26">
        <v>27</v>
      </c>
      <c r="I2755" s="27">
        <v>45618</v>
      </c>
      <c r="J2755" s="26" t="s">
        <v>148</v>
      </c>
      <c r="K2755" s="26" t="s">
        <v>5860</v>
      </c>
      <c r="L2755" s="26">
        <v>28</v>
      </c>
      <c r="M2755" s="26" t="s">
        <v>23</v>
      </c>
      <c r="N2755" s="27">
        <v>45273</v>
      </c>
      <c r="O2755" s="26" t="s">
        <v>49</v>
      </c>
      <c r="P2755" s="26">
        <v>52.163600000000002</v>
      </c>
      <c r="Q2755" s="26">
        <v>23.6007</v>
      </c>
      <c r="R2755" s="28">
        <f t="shared" ref="R2755:R2818" si="130">I2755-N2755</f>
        <v>345</v>
      </c>
      <c r="S2755" t="str">
        <f t="shared" ref="S2755:S2818" si="131">IF(E2755&lt;G2755,"1","0")</f>
        <v>0</v>
      </c>
      <c r="T2755" t="str">
        <f t="shared" si="129"/>
        <v>0</v>
      </c>
    </row>
    <row r="2756" spans="1:20" hidden="1" x14ac:dyDescent="0.3">
      <c r="A2756" s="23" t="s">
        <v>11034</v>
      </c>
      <c r="B2756" s="23" t="s">
        <v>11035</v>
      </c>
      <c r="C2756" s="23" t="s">
        <v>55</v>
      </c>
      <c r="D2756" s="23">
        <v>65.599999999999994</v>
      </c>
      <c r="E2756" s="23">
        <v>698</v>
      </c>
      <c r="F2756" s="23" t="s">
        <v>20</v>
      </c>
      <c r="G2756" s="23">
        <v>94</v>
      </c>
      <c r="H2756" s="23">
        <v>27</v>
      </c>
      <c r="I2756" s="24">
        <v>45519</v>
      </c>
      <c r="J2756" s="23" t="s">
        <v>360</v>
      </c>
      <c r="K2756" s="23" t="s">
        <v>11029</v>
      </c>
      <c r="L2756" s="23">
        <v>24</v>
      </c>
      <c r="M2756" s="23" t="s">
        <v>23</v>
      </c>
      <c r="N2756" s="24">
        <v>45497</v>
      </c>
      <c r="O2756" s="23" t="s">
        <v>39</v>
      </c>
      <c r="P2756" s="23">
        <v>57.776299999999999</v>
      </c>
      <c r="Q2756" s="23">
        <v>11.433</v>
      </c>
      <c r="R2756" s="25">
        <f t="shared" si="130"/>
        <v>22</v>
      </c>
      <c r="S2756" t="str">
        <f t="shared" si="131"/>
        <v>0</v>
      </c>
      <c r="T2756" t="str">
        <f t="shared" si="129"/>
        <v>0</v>
      </c>
    </row>
    <row r="2757" spans="1:20" hidden="1" x14ac:dyDescent="0.3">
      <c r="A2757" s="26" t="s">
        <v>7788</v>
      </c>
      <c r="B2757" s="26" t="s">
        <v>7789</v>
      </c>
      <c r="C2757" s="26" t="s">
        <v>19</v>
      </c>
      <c r="D2757" s="26">
        <v>480.22</v>
      </c>
      <c r="E2757" s="26">
        <v>532</v>
      </c>
      <c r="F2757" s="26" t="s">
        <v>20</v>
      </c>
      <c r="G2757" s="26">
        <v>84</v>
      </c>
      <c r="H2757" s="26">
        <v>2</v>
      </c>
      <c r="I2757" s="27">
        <v>45861</v>
      </c>
      <c r="J2757" s="26" t="s">
        <v>93</v>
      </c>
      <c r="K2757" s="26" t="s">
        <v>7787</v>
      </c>
      <c r="L2757" s="26">
        <v>30</v>
      </c>
      <c r="M2757" s="26" t="s">
        <v>23</v>
      </c>
      <c r="N2757" s="27">
        <v>45555</v>
      </c>
      <c r="O2757" s="26" t="s">
        <v>29</v>
      </c>
      <c r="P2757" s="26">
        <v>36.307400000000001</v>
      </c>
      <c r="Q2757" s="26">
        <v>-1.8973</v>
      </c>
      <c r="R2757" s="28">
        <f t="shared" si="130"/>
        <v>306</v>
      </c>
      <c r="S2757" t="str">
        <f t="shared" si="131"/>
        <v>0</v>
      </c>
      <c r="T2757" t="str">
        <f t="shared" si="129"/>
        <v>0</v>
      </c>
    </row>
    <row r="2758" spans="1:20" x14ac:dyDescent="0.3">
      <c r="A2758" s="23" t="s">
        <v>1938</v>
      </c>
      <c r="B2758" s="23" t="s">
        <v>1939</v>
      </c>
      <c r="C2758" s="23" t="s">
        <v>42</v>
      </c>
      <c r="D2758" s="23">
        <v>216.83</v>
      </c>
      <c r="E2758" s="23">
        <v>89</v>
      </c>
      <c r="F2758" s="23" t="s">
        <v>27</v>
      </c>
      <c r="G2758" s="23">
        <v>17</v>
      </c>
      <c r="H2758" s="23">
        <v>12</v>
      </c>
      <c r="I2758" s="24">
        <v>45455</v>
      </c>
      <c r="J2758" s="23" t="s">
        <v>33</v>
      </c>
      <c r="K2758" s="23" t="s">
        <v>1929</v>
      </c>
      <c r="L2758" s="23">
        <v>9</v>
      </c>
      <c r="M2758" s="23" t="s">
        <v>23</v>
      </c>
      <c r="N2758" s="24">
        <v>45176</v>
      </c>
      <c r="O2758" s="23" t="s">
        <v>24</v>
      </c>
      <c r="P2758" s="23">
        <v>47.768500000000003</v>
      </c>
      <c r="Q2758" s="23">
        <v>14.6228</v>
      </c>
      <c r="R2758" s="25">
        <f t="shared" si="130"/>
        <v>279</v>
      </c>
      <c r="S2758" t="str">
        <f t="shared" si="131"/>
        <v>0</v>
      </c>
      <c r="T2758" t="str">
        <f t="shared" si="129"/>
        <v>0</v>
      </c>
    </row>
    <row r="2759" spans="1:20" x14ac:dyDescent="0.3">
      <c r="A2759" s="26" t="s">
        <v>3168</v>
      </c>
      <c r="B2759" s="26" t="s">
        <v>3169</v>
      </c>
      <c r="C2759" s="26" t="s">
        <v>42</v>
      </c>
      <c r="D2759" s="26">
        <v>100.34</v>
      </c>
      <c r="E2759" s="26">
        <v>232</v>
      </c>
      <c r="F2759" s="26" t="s">
        <v>27</v>
      </c>
      <c r="G2759" s="26">
        <v>40</v>
      </c>
      <c r="H2759" s="26">
        <v>26</v>
      </c>
      <c r="I2759" s="27">
        <v>45242</v>
      </c>
      <c r="J2759" s="26" t="s">
        <v>118</v>
      </c>
      <c r="K2759" s="26" t="s">
        <v>3165</v>
      </c>
      <c r="L2759" s="26">
        <v>31</v>
      </c>
      <c r="M2759" s="26" t="s">
        <v>23</v>
      </c>
      <c r="N2759" s="27">
        <v>45005</v>
      </c>
      <c r="O2759" s="26" t="s">
        <v>77</v>
      </c>
      <c r="P2759" s="26">
        <v>49.783900000000003</v>
      </c>
      <c r="Q2759" s="26">
        <v>3.6884000000000001</v>
      </c>
      <c r="R2759" s="28">
        <f t="shared" si="130"/>
        <v>237</v>
      </c>
      <c r="S2759" t="str">
        <f t="shared" si="131"/>
        <v>0</v>
      </c>
      <c r="T2759" t="str">
        <f t="shared" si="129"/>
        <v>0</v>
      </c>
    </row>
    <row r="2760" spans="1:20" hidden="1" x14ac:dyDescent="0.3">
      <c r="A2760" s="23" t="s">
        <v>6973</v>
      </c>
      <c r="B2760" s="23" t="s">
        <v>6974</v>
      </c>
      <c r="C2760" s="23" t="s">
        <v>55</v>
      </c>
      <c r="D2760" s="23">
        <v>417.1</v>
      </c>
      <c r="E2760" s="23">
        <v>726</v>
      </c>
      <c r="F2760" s="23" t="s">
        <v>47</v>
      </c>
      <c r="G2760" s="23">
        <v>83</v>
      </c>
      <c r="H2760" s="23">
        <v>28</v>
      </c>
      <c r="I2760" s="24">
        <v>45358</v>
      </c>
      <c r="J2760" s="23" t="s">
        <v>131</v>
      </c>
      <c r="K2760" s="23" t="s">
        <v>6970</v>
      </c>
      <c r="L2760" s="23">
        <v>32</v>
      </c>
      <c r="M2760" s="23" t="s">
        <v>38</v>
      </c>
      <c r="N2760" s="24">
        <v>45019</v>
      </c>
      <c r="O2760" s="23" t="s">
        <v>84</v>
      </c>
      <c r="P2760" s="23">
        <v>53.020800000000001</v>
      </c>
      <c r="Q2760" s="23">
        <v>4.1531000000000002</v>
      </c>
      <c r="R2760" s="25">
        <f t="shared" si="130"/>
        <v>339</v>
      </c>
      <c r="S2760" t="str">
        <f t="shared" si="131"/>
        <v>0</v>
      </c>
      <c r="T2760" t="str">
        <f t="shared" si="129"/>
        <v>0</v>
      </c>
    </row>
    <row r="2761" spans="1:20" hidden="1" x14ac:dyDescent="0.3">
      <c r="A2761" s="26" t="s">
        <v>2557</v>
      </c>
      <c r="B2761" s="26" t="s">
        <v>2558</v>
      </c>
      <c r="C2761" s="26" t="s">
        <v>36</v>
      </c>
      <c r="D2761" s="26">
        <v>357.71</v>
      </c>
      <c r="E2761" s="26">
        <v>880</v>
      </c>
      <c r="F2761" s="26" t="s">
        <v>47</v>
      </c>
      <c r="G2761" s="26">
        <v>15</v>
      </c>
      <c r="H2761" s="26">
        <v>2</v>
      </c>
      <c r="I2761" s="27">
        <v>45384</v>
      </c>
      <c r="J2761" s="26" t="s">
        <v>218</v>
      </c>
      <c r="K2761" s="26" t="s">
        <v>2550</v>
      </c>
      <c r="L2761" s="26">
        <v>41</v>
      </c>
      <c r="M2761" s="26" t="s">
        <v>23</v>
      </c>
      <c r="N2761" s="27">
        <v>45204</v>
      </c>
      <c r="O2761" s="26" t="s">
        <v>84</v>
      </c>
      <c r="P2761" s="26">
        <v>51.456000000000003</v>
      </c>
      <c r="Q2761" s="26">
        <v>5.8049999999999997</v>
      </c>
      <c r="R2761" s="28">
        <f t="shared" si="130"/>
        <v>180</v>
      </c>
      <c r="S2761" t="str">
        <f t="shared" si="131"/>
        <v>0</v>
      </c>
      <c r="T2761" t="str">
        <f t="shared" si="129"/>
        <v>0</v>
      </c>
    </row>
    <row r="2762" spans="1:20" hidden="1" x14ac:dyDescent="0.3">
      <c r="A2762" s="23" t="s">
        <v>5171</v>
      </c>
      <c r="B2762" s="23" t="s">
        <v>5172</v>
      </c>
      <c r="C2762" s="23" t="s">
        <v>19</v>
      </c>
      <c r="D2762" s="23">
        <v>542.14</v>
      </c>
      <c r="E2762" s="23">
        <v>50</v>
      </c>
      <c r="F2762" s="23" t="s">
        <v>27</v>
      </c>
      <c r="G2762" s="23">
        <v>90</v>
      </c>
      <c r="H2762" s="23">
        <v>14</v>
      </c>
      <c r="I2762" s="24">
        <v>45858</v>
      </c>
      <c r="J2762" s="23" t="s">
        <v>179</v>
      </c>
      <c r="K2762" s="23" t="s">
        <v>5168</v>
      </c>
      <c r="L2762" s="23">
        <v>44</v>
      </c>
      <c r="M2762" s="23" t="s">
        <v>23</v>
      </c>
      <c r="N2762" s="24">
        <v>45573</v>
      </c>
      <c r="O2762" s="23" t="s">
        <v>44</v>
      </c>
      <c r="P2762" s="23">
        <v>39.498899999999999</v>
      </c>
      <c r="Q2762" s="23">
        <v>9.1875999999999998</v>
      </c>
      <c r="R2762" s="25">
        <f t="shared" si="130"/>
        <v>285</v>
      </c>
      <c r="S2762" t="str">
        <f t="shared" si="131"/>
        <v>1</v>
      </c>
      <c r="T2762" t="str">
        <f t="shared" si="129"/>
        <v>1</v>
      </c>
    </row>
    <row r="2763" spans="1:20" hidden="1" x14ac:dyDescent="0.3">
      <c r="A2763" s="26" t="s">
        <v>7703</v>
      </c>
      <c r="B2763" s="26" t="s">
        <v>7704</v>
      </c>
      <c r="C2763" s="26" t="s">
        <v>36</v>
      </c>
      <c r="D2763" s="26">
        <v>751.55</v>
      </c>
      <c r="E2763" s="26">
        <v>664</v>
      </c>
      <c r="F2763" s="26" t="s">
        <v>20</v>
      </c>
      <c r="G2763" s="26">
        <v>80</v>
      </c>
      <c r="H2763" s="26">
        <v>19</v>
      </c>
      <c r="I2763" s="27">
        <v>45759</v>
      </c>
      <c r="J2763" s="26" t="s">
        <v>61</v>
      </c>
      <c r="K2763" s="26" t="s">
        <v>7696</v>
      </c>
      <c r="L2763" s="26">
        <v>11</v>
      </c>
      <c r="M2763" s="26" t="s">
        <v>23</v>
      </c>
      <c r="N2763" s="27">
        <v>45674</v>
      </c>
      <c r="O2763" s="26" t="s">
        <v>29</v>
      </c>
      <c r="P2763" s="26">
        <v>37.982599999999998</v>
      </c>
      <c r="Q2763" s="26">
        <v>-3.1177999999999999</v>
      </c>
      <c r="R2763" s="28">
        <f t="shared" si="130"/>
        <v>85</v>
      </c>
      <c r="S2763" t="str">
        <f t="shared" si="131"/>
        <v>0</v>
      </c>
      <c r="T2763" t="str">
        <f t="shared" si="129"/>
        <v>0</v>
      </c>
    </row>
    <row r="2764" spans="1:20" hidden="1" x14ac:dyDescent="0.3">
      <c r="A2764" s="23" t="s">
        <v>2963</v>
      </c>
      <c r="B2764" s="23" t="s">
        <v>2964</v>
      </c>
      <c r="C2764" s="23" t="s">
        <v>36</v>
      </c>
      <c r="D2764" s="23">
        <v>121.44</v>
      </c>
      <c r="E2764" s="23">
        <v>835</v>
      </c>
      <c r="F2764" s="23" t="s">
        <v>47</v>
      </c>
      <c r="G2764" s="23">
        <v>22</v>
      </c>
      <c r="H2764" s="23">
        <v>20</v>
      </c>
      <c r="I2764" s="24">
        <v>45193</v>
      </c>
      <c r="J2764" s="23" t="s">
        <v>210</v>
      </c>
      <c r="K2764" s="23" t="s">
        <v>2954</v>
      </c>
      <c r="L2764" s="23">
        <v>23</v>
      </c>
      <c r="M2764" s="23" t="s">
        <v>23</v>
      </c>
      <c r="N2764" s="24">
        <v>45188</v>
      </c>
      <c r="O2764" s="23" t="s">
        <v>90</v>
      </c>
      <c r="P2764" s="23">
        <v>48.911900000000003</v>
      </c>
      <c r="Q2764" s="23">
        <v>15.908200000000001</v>
      </c>
      <c r="R2764" s="25">
        <f t="shared" si="130"/>
        <v>5</v>
      </c>
      <c r="S2764" t="str">
        <f t="shared" si="131"/>
        <v>0</v>
      </c>
      <c r="T2764" t="str">
        <f t="shared" si="129"/>
        <v>0</v>
      </c>
    </row>
    <row r="2765" spans="1:20" hidden="1" x14ac:dyDescent="0.3">
      <c r="A2765" s="26" t="s">
        <v>719</v>
      </c>
      <c r="B2765" s="26" t="s">
        <v>720</v>
      </c>
      <c r="C2765" s="26" t="s">
        <v>55</v>
      </c>
      <c r="D2765" s="26">
        <v>793.21</v>
      </c>
      <c r="E2765" s="26">
        <v>627</v>
      </c>
      <c r="F2765" s="26" t="s">
        <v>20</v>
      </c>
      <c r="G2765" s="26">
        <v>15</v>
      </c>
      <c r="H2765" s="26">
        <v>6</v>
      </c>
      <c r="I2765" s="27">
        <v>45912</v>
      </c>
      <c r="J2765" s="26" t="s">
        <v>204</v>
      </c>
      <c r="K2765" s="26" t="s">
        <v>712</v>
      </c>
      <c r="L2765" s="26">
        <v>26</v>
      </c>
      <c r="M2765" s="26" t="s">
        <v>38</v>
      </c>
      <c r="N2765" s="27">
        <v>45659</v>
      </c>
      <c r="O2765" s="26" t="s">
        <v>39</v>
      </c>
      <c r="P2765" s="26">
        <v>59.227600000000002</v>
      </c>
      <c r="Q2765" s="26">
        <v>15.860200000000001</v>
      </c>
      <c r="R2765" s="28">
        <f t="shared" si="130"/>
        <v>253</v>
      </c>
      <c r="S2765" t="str">
        <f t="shared" si="131"/>
        <v>0</v>
      </c>
      <c r="T2765" t="str">
        <f t="shared" si="129"/>
        <v>0</v>
      </c>
    </row>
    <row r="2766" spans="1:20" hidden="1" x14ac:dyDescent="0.3">
      <c r="A2766" s="23" t="s">
        <v>801</v>
      </c>
      <c r="B2766" s="23" t="s">
        <v>802</v>
      </c>
      <c r="C2766" s="23" t="s">
        <v>65</v>
      </c>
      <c r="D2766" s="23">
        <v>36.03</v>
      </c>
      <c r="E2766" s="23">
        <v>393</v>
      </c>
      <c r="F2766" s="23" t="s">
        <v>20</v>
      </c>
      <c r="G2766" s="23">
        <v>76</v>
      </c>
      <c r="H2766" s="23">
        <v>22</v>
      </c>
      <c r="I2766" s="24">
        <v>45897</v>
      </c>
      <c r="J2766" s="23" t="s">
        <v>185</v>
      </c>
      <c r="K2766" s="23" t="s">
        <v>792</v>
      </c>
      <c r="L2766" s="23">
        <v>22</v>
      </c>
      <c r="M2766" s="23" t="s">
        <v>23</v>
      </c>
      <c r="N2766" s="24">
        <v>45728</v>
      </c>
      <c r="O2766" s="23" t="s">
        <v>49</v>
      </c>
      <c r="P2766" s="23">
        <v>51.694200000000002</v>
      </c>
      <c r="Q2766" s="23">
        <v>23.889299999999999</v>
      </c>
      <c r="R2766" s="25">
        <f t="shared" si="130"/>
        <v>169</v>
      </c>
      <c r="S2766" t="str">
        <f t="shared" si="131"/>
        <v>0</v>
      </c>
      <c r="T2766" t="str">
        <f t="shared" si="129"/>
        <v>0</v>
      </c>
    </row>
    <row r="2767" spans="1:20" x14ac:dyDescent="0.3">
      <c r="A2767" s="26" t="s">
        <v>2257</v>
      </c>
      <c r="B2767" s="26" t="s">
        <v>2258</v>
      </c>
      <c r="C2767" s="26" t="s">
        <v>55</v>
      </c>
      <c r="D2767" s="26">
        <v>448.67</v>
      </c>
      <c r="E2767" s="26">
        <v>213</v>
      </c>
      <c r="F2767" s="26" t="s">
        <v>27</v>
      </c>
      <c r="G2767" s="26">
        <v>36</v>
      </c>
      <c r="H2767" s="26">
        <v>19</v>
      </c>
      <c r="I2767" s="27">
        <v>45231</v>
      </c>
      <c r="J2767" s="26" t="s">
        <v>115</v>
      </c>
      <c r="K2767" s="26" t="s">
        <v>2254</v>
      </c>
      <c r="L2767" s="26">
        <v>19</v>
      </c>
      <c r="M2767" s="26" t="s">
        <v>23</v>
      </c>
      <c r="N2767" s="27">
        <v>45093</v>
      </c>
      <c r="O2767" s="26" t="s">
        <v>112</v>
      </c>
      <c r="P2767" s="26">
        <v>51.417000000000002</v>
      </c>
      <c r="Q2767" s="26">
        <v>-4.6252000000000004</v>
      </c>
      <c r="R2767" s="28">
        <f t="shared" si="130"/>
        <v>138</v>
      </c>
      <c r="S2767" t="str">
        <f t="shared" si="131"/>
        <v>0</v>
      </c>
      <c r="T2767" t="str">
        <f t="shared" si="129"/>
        <v>0</v>
      </c>
    </row>
    <row r="2768" spans="1:20" hidden="1" x14ac:dyDescent="0.3">
      <c r="A2768" s="23" t="s">
        <v>8975</v>
      </c>
      <c r="B2768" s="23" t="s">
        <v>8976</v>
      </c>
      <c r="C2768" s="23" t="s">
        <v>32</v>
      </c>
      <c r="D2768" s="23">
        <v>591.55999999999995</v>
      </c>
      <c r="E2768" s="23">
        <v>450</v>
      </c>
      <c r="F2768" s="23" t="s">
        <v>20</v>
      </c>
      <c r="G2768" s="23">
        <v>54</v>
      </c>
      <c r="H2768" s="23">
        <v>17</v>
      </c>
      <c r="I2768" s="24">
        <v>45677</v>
      </c>
      <c r="J2768" s="23" t="s">
        <v>104</v>
      </c>
      <c r="K2768" s="23" t="s">
        <v>8977</v>
      </c>
      <c r="L2768" s="23">
        <v>37</v>
      </c>
      <c r="M2768" s="23" t="s">
        <v>23</v>
      </c>
      <c r="N2768" s="24">
        <v>45377</v>
      </c>
      <c r="O2768" s="23" t="s">
        <v>44</v>
      </c>
      <c r="P2768" s="23">
        <v>44.259</v>
      </c>
      <c r="Q2768" s="23">
        <v>18.070900000000002</v>
      </c>
      <c r="R2768" s="25">
        <f t="shared" si="130"/>
        <v>300</v>
      </c>
      <c r="S2768" t="str">
        <f t="shared" si="131"/>
        <v>0</v>
      </c>
      <c r="T2768" t="str">
        <f t="shared" si="129"/>
        <v>0</v>
      </c>
    </row>
    <row r="2769" spans="1:20" hidden="1" x14ac:dyDescent="0.3">
      <c r="A2769" s="26" t="s">
        <v>1379</v>
      </c>
      <c r="B2769" s="26" t="s">
        <v>1380</v>
      </c>
      <c r="C2769" s="26" t="s">
        <v>65</v>
      </c>
      <c r="D2769" s="26">
        <v>957.43</v>
      </c>
      <c r="E2769" s="26">
        <v>338</v>
      </c>
      <c r="F2769" s="26" t="s">
        <v>20</v>
      </c>
      <c r="G2769" s="26">
        <v>35</v>
      </c>
      <c r="H2769" s="26">
        <v>3</v>
      </c>
      <c r="I2769" s="27">
        <v>45295</v>
      </c>
      <c r="J2769" s="26" t="s">
        <v>151</v>
      </c>
      <c r="K2769" s="26" t="s">
        <v>1374</v>
      </c>
      <c r="L2769" s="26">
        <v>43</v>
      </c>
      <c r="M2769" s="26" t="s">
        <v>23</v>
      </c>
      <c r="N2769" s="27">
        <v>45132</v>
      </c>
      <c r="O2769" s="26" t="s">
        <v>39</v>
      </c>
      <c r="P2769" s="26">
        <v>57.448300000000003</v>
      </c>
      <c r="Q2769" s="26">
        <v>14.0787</v>
      </c>
      <c r="R2769" s="28">
        <f t="shared" si="130"/>
        <v>163</v>
      </c>
      <c r="S2769" t="str">
        <f t="shared" si="131"/>
        <v>0</v>
      </c>
      <c r="T2769" t="str">
        <f t="shared" si="129"/>
        <v>0</v>
      </c>
    </row>
    <row r="2770" spans="1:20" hidden="1" x14ac:dyDescent="0.3">
      <c r="A2770" s="23" t="s">
        <v>1510</v>
      </c>
      <c r="B2770" s="23" t="s">
        <v>1511</v>
      </c>
      <c r="C2770" s="23" t="s">
        <v>72</v>
      </c>
      <c r="D2770" s="23">
        <v>578.17999999999995</v>
      </c>
      <c r="E2770" s="23">
        <v>350</v>
      </c>
      <c r="F2770" s="23" t="s">
        <v>20</v>
      </c>
      <c r="G2770" s="23">
        <v>13</v>
      </c>
      <c r="H2770" s="23">
        <v>20</v>
      </c>
      <c r="I2770" s="24">
        <v>45670</v>
      </c>
      <c r="J2770" s="23" t="s">
        <v>268</v>
      </c>
      <c r="K2770" s="23" t="s">
        <v>1507</v>
      </c>
      <c r="L2770" s="23">
        <v>9</v>
      </c>
      <c r="M2770" s="23" t="s">
        <v>23</v>
      </c>
      <c r="N2770" s="24">
        <v>45417</v>
      </c>
      <c r="O2770" s="23" t="s">
        <v>112</v>
      </c>
      <c r="P2770" s="23">
        <v>51.886099999999999</v>
      </c>
      <c r="Q2770" s="23">
        <v>-7.9907000000000004</v>
      </c>
      <c r="R2770" s="25">
        <f t="shared" si="130"/>
        <v>253</v>
      </c>
      <c r="S2770" t="str">
        <f t="shared" si="131"/>
        <v>0</v>
      </c>
      <c r="T2770" t="str">
        <f t="shared" si="129"/>
        <v>0</v>
      </c>
    </row>
    <row r="2771" spans="1:20" hidden="1" x14ac:dyDescent="0.3">
      <c r="A2771" s="26" t="s">
        <v>10672</v>
      </c>
      <c r="B2771" s="26" t="s">
        <v>10673</v>
      </c>
      <c r="C2771" s="26" t="s">
        <v>19</v>
      </c>
      <c r="D2771" s="26">
        <v>167.16</v>
      </c>
      <c r="E2771" s="26">
        <v>648</v>
      </c>
      <c r="F2771" s="26" t="s">
        <v>20</v>
      </c>
      <c r="G2771" s="26">
        <v>46</v>
      </c>
      <c r="H2771" s="26">
        <v>25</v>
      </c>
      <c r="I2771" s="27">
        <v>45554</v>
      </c>
      <c r="J2771" s="26" t="s">
        <v>143</v>
      </c>
      <c r="K2771" s="26" t="s">
        <v>10667</v>
      </c>
      <c r="L2771" s="26">
        <v>44</v>
      </c>
      <c r="M2771" s="26" t="s">
        <v>23</v>
      </c>
      <c r="N2771" s="27">
        <v>45534</v>
      </c>
      <c r="O2771" s="26" t="s">
        <v>112</v>
      </c>
      <c r="P2771" s="26">
        <v>55.216200000000001</v>
      </c>
      <c r="Q2771" s="26">
        <v>-1.4930000000000001</v>
      </c>
      <c r="R2771" s="28">
        <f t="shared" si="130"/>
        <v>20</v>
      </c>
      <c r="S2771" t="str">
        <f t="shared" si="131"/>
        <v>0</v>
      </c>
      <c r="T2771" t="str">
        <f t="shared" si="129"/>
        <v>0</v>
      </c>
    </row>
    <row r="2772" spans="1:20" x14ac:dyDescent="0.3">
      <c r="A2772" s="23" t="s">
        <v>2122</v>
      </c>
      <c r="B2772" s="23" t="s">
        <v>2123</v>
      </c>
      <c r="C2772" s="23" t="s">
        <v>65</v>
      </c>
      <c r="D2772" s="23">
        <v>522.37</v>
      </c>
      <c r="E2772" s="23">
        <v>284</v>
      </c>
      <c r="F2772" s="23" t="s">
        <v>27</v>
      </c>
      <c r="G2772" s="23">
        <v>30</v>
      </c>
      <c r="H2772" s="23">
        <v>10</v>
      </c>
      <c r="I2772" s="24">
        <v>45225</v>
      </c>
      <c r="J2772" s="23" t="s">
        <v>412</v>
      </c>
      <c r="K2772" s="23" t="s">
        <v>2121</v>
      </c>
      <c r="L2772" s="23">
        <v>41</v>
      </c>
      <c r="M2772" s="23" t="s">
        <v>23</v>
      </c>
      <c r="N2772" s="24">
        <v>45060</v>
      </c>
      <c r="O2772" s="23" t="s">
        <v>29</v>
      </c>
      <c r="P2772" s="23">
        <v>40.6997</v>
      </c>
      <c r="Q2772" s="23">
        <v>-8.4013000000000009</v>
      </c>
      <c r="R2772" s="25">
        <f t="shared" si="130"/>
        <v>165</v>
      </c>
      <c r="S2772" t="str">
        <f t="shared" si="131"/>
        <v>0</v>
      </c>
      <c r="T2772" t="str">
        <f t="shared" si="129"/>
        <v>0</v>
      </c>
    </row>
    <row r="2773" spans="1:20" hidden="1" x14ac:dyDescent="0.3">
      <c r="A2773" s="26" t="s">
        <v>2428</v>
      </c>
      <c r="B2773" s="26" t="s">
        <v>2429</v>
      </c>
      <c r="C2773" s="26" t="s">
        <v>55</v>
      </c>
      <c r="D2773" s="26">
        <v>401.83</v>
      </c>
      <c r="E2773" s="26">
        <v>932</v>
      </c>
      <c r="F2773" s="26" t="s">
        <v>47</v>
      </c>
      <c r="G2773" s="26">
        <v>37</v>
      </c>
      <c r="H2773" s="26">
        <v>24</v>
      </c>
      <c r="I2773" s="27">
        <v>45831</v>
      </c>
      <c r="J2773" s="26" t="s">
        <v>185</v>
      </c>
      <c r="K2773" s="26" t="s">
        <v>2423</v>
      </c>
      <c r="L2773" s="26">
        <v>9</v>
      </c>
      <c r="M2773" s="26" t="s">
        <v>23</v>
      </c>
      <c r="N2773" s="27">
        <v>45503</v>
      </c>
      <c r="O2773" s="26" t="s">
        <v>29</v>
      </c>
      <c r="P2773" s="26">
        <v>36.54</v>
      </c>
      <c r="Q2773" s="26">
        <v>-6.6490999999999998</v>
      </c>
      <c r="R2773" s="28">
        <f t="shared" si="130"/>
        <v>328</v>
      </c>
      <c r="S2773" t="str">
        <f t="shared" si="131"/>
        <v>0</v>
      </c>
      <c r="T2773" t="str">
        <f t="shared" si="129"/>
        <v>0</v>
      </c>
    </row>
    <row r="2774" spans="1:20" hidden="1" x14ac:dyDescent="0.3">
      <c r="A2774" s="23" t="s">
        <v>1089</v>
      </c>
      <c r="B2774" s="23" t="s">
        <v>1090</v>
      </c>
      <c r="C2774" s="23" t="s">
        <v>55</v>
      </c>
      <c r="D2774" s="23">
        <v>484.56</v>
      </c>
      <c r="E2774" s="23">
        <v>877</v>
      </c>
      <c r="F2774" s="23" t="s">
        <v>47</v>
      </c>
      <c r="G2774" s="23">
        <v>91</v>
      </c>
      <c r="H2774" s="23">
        <v>13</v>
      </c>
      <c r="I2774" s="24">
        <v>45617</v>
      </c>
      <c r="J2774" s="23" t="s">
        <v>385</v>
      </c>
      <c r="K2774" s="23" t="s">
        <v>1080</v>
      </c>
      <c r="L2774" s="23">
        <v>41</v>
      </c>
      <c r="M2774" s="23" t="s">
        <v>23</v>
      </c>
      <c r="N2774" s="24">
        <v>45497</v>
      </c>
      <c r="O2774" s="23" t="s">
        <v>24</v>
      </c>
      <c r="P2774" s="23">
        <v>49.5062</v>
      </c>
      <c r="Q2774" s="23">
        <v>13.057499999999999</v>
      </c>
      <c r="R2774" s="25">
        <f t="shared" si="130"/>
        <v>120</v>
      </c>
      <c r="S2774" t="str">
        <f t="shared" si="131"/>
        <v>0</v>
      </c>
      <c r="T2774" t="str">
        <f t="shared" si="129"/>
        <v>0</v>
      </c>
    </row>
    <row r="2775" spans="1:20" hidden="1" x14ac:dyDescent="0.3">
      <c r="A2775" s="26" t="s">
        <v>2987</v>
      </c>
      <c r="B2775" s="26" t="s">
        <v>2988</v>
      </c>
      <c r="C2775" s="26" t="s">
        <v>36</v>
      </c>
      <c r="D2775" s="26">
        <v>205.13</v>
      </c>
      <c r="E2775" s="26">
        <v>582</v>
      </c>
      <c r="F2775" s="26" t="s">
        <v>20</v>
      </c>
      <c r="G2775" s="26">
        <v>41</v>
      </c>
      <c r="H2775" s="26">
        <v>20</v>
      </c>
      <c r="I2775" s="27">
        <v>45366</v>
      </c>
      <c r="J2775" s="26" t="s">
        <v>33</v>
      </c>
      <c r="K2775" s="26" t="s">
        <v>2982</v>
      </c>
      <c r="L2775" s="26">
        <v>47</v>
      </c>
      <c r="M2775" s="26" t="s">
        <v>23</v>
      </c>
      <c r="N2775" s="27">
        <v>45116</v>
      </c>
      <c r="O2775" s="26" t="s">
        <v>84</v>
      </c>
      <c r="P2775" s="26">
        <v>51.230400000000003</v>
      </c>
      <c r="Q2775" s="26">
        <v>3.472</v>
      </c>
      <c r="R2775" s="28">
        <f t="shared" si="130"/>
        <v>250</v>
      </c>
      <c r="S2775" t="str">
        <f t="shared" si="131"/>
        <v>0</v>
      </c>
      <c r="T2775" t="str">
        <f t="shared" si="129"/>
        <v>0</v>
      </c>
    </row>
    <row r="2776" spans="1:20" x14ac:dyDescent="0.3">
      <c r="A2776" s="23" t="s">
        <v>7226</v>
      </c>
      <c r="B2776" s="23" t="s">
        <v>7227</v>
      </c>
      <c r="C2776" s="23" t="s">
        <v>55</v>
      </c>
      <c r="D2776" s="23">
        <v>505.82</v>
      </c>
      <c r="E2776" s="23">
        <v>244</v>
      </c>
      <c r="F2776" s="23" t="s">
        <v>27</v>
      </c>
      <c r="G2776" s="23">
        <v>62</v>
      </c>
      <c r="H2776" s="23">
        <v>23</v>
      </c>
      <c r="I2776" s="24">
        <v>45683</v>
      </c>
      <c r="J2776" s="23" t="s">
        <v>61</v>
      </c>
      <c r="K2776" s="23" t="s">
        <v>7223</v>
      </c>
      <c r="L2776" s="23">
        <v>11</v>
      </c>
      <c r="M2776" s="23" t="s">
        <v>23</v>
      </c>
      <c r="N2776" s="24">
        <v>45399</v>
      </c>
      <c r="O2776" s="23" t="s">
        <v>39</v>
      </c>
      <c r="P2776" s="23">
        <v>60.737000000000002</v>
      </c>
      <c r="Q2776" s="23">
        <v>16.5547</v>
      </c>
      <c r="R2776" s="25">
        <f t="shared" si="130"/>
        <v>284</v>
      </c>
      <c r="S2776" t="str">
        <f t="shared" si="131"/>
        <v>0</v>
      </c>
      <c r="T2776" t="str">
        <f t="shared" si="129"/>
        <v>0</v>
      </c>
    </row>
    <row r="2777" spans="1:20" hidden="1" x14ac:dyDescent="0.3">
      <c r="A2777" s="26" t="s">
        <v>3815</v>
      </c>
      <c r="B2777" s="26" t="s">
        <v>3816</v>
      </c>
      <c r="C2777" s="26" t="s">
        <v>72</v>
      </c>
      <c r="D2777" s="26">
        <v>158.54</v>
      </c>
      <c r="E2777" s="26">
        <v>549</v>
      </c>
      <c r="F2777" s="26" t="s">
        <v>20</v>
      </c>
      <c r="G2777" s="26">
        <v>42</v>
      </c>
      <c r="H2777" s="26">
        <v>29</v>
      </c>
      <c r="I2777" s="27">
        <v>45757</v>
      </c>
      <c r="J2777" s="26" t="s">
        <v>429</v>
      </c>
      <c r="K2777" s="26" t="s">
        <v>3817</v>
      </c>
      <c r="L2777" s="26">
        <v>6</v>
      </c>
      <c r="M2777" s="26" t="s">
        <v>38</v>
      </c>
      <c r="N2777" s="27">
        <v>45537</v>
      </c>
      <c r="O2777" s="26" t="s">
        <v>44</v>
      </c>
      <c r="P2777" s="26">
        <v>41.334499999999998</v>
      </c>
      <c r="Q2777" s="26">
        <v>16.440200000000001</v>
      </c>
      <c r="R2777" s="28">
        <f t="shared" si="130"/>
        <v>220</v>
      </c>
      <c r="S2777" t="str">
        <f t="shared" si="131"/>
        <v>0</v>
      </c>
      <c r="T2777" t="str">
        <f t="shared" si="129"/>
        <v>0</v>
      </c>
    </row>
    <row r="2778" spans="1:20" hidden="1" x14ac:dyDescent="0.3">
      <c r="A2778" s="23" t="s">
        <v>2353</v>
      </c>
      <c r="B2778" s="23" t="s">
        <v>2354</v>
      </c>
      <c r="C2778" s="23" t="s">
        <v>32</v>
      </c>
      <c r="D2778" s="23">
        <v>746.6</v>
      </c>
      <c r="E2778" s="23">
        <v>727</v>
      </c>
      <c r="F2778" s="23" t="s">
        <v>47</v>
      </c>
      <c r="G2778" s="23">
        <v>35</v>
      </c>
      <c r="H2778" s="23">
        <v>29</v>
      </c>
      <c r="I2778" s="24">
        <v>45491</v>
      </c>
      <c r="J2778" s="23" t="s">
        <v>201</v>
      </c>
      <c r="K2778" s="23" t="s">
        <v>2344</v>
      </c>
      <c r="L2778" s="23">
        <v>34</v>
      </c>
      <c r="M2778" s="23" t="s">
        <v>23</v>
      </c>
      <c r="N2778" s="24">
        <v>45340</v>
      </c>
      <c r="O2778" s="23" t="s">
        <v>138</v>
      </c>
      <c r="P2778" s="23">
        <v>42.2605</v>
      </c>
      <c r="Q2778" s="23">
        <v>5.1776</v>
      </c>
      <c r="R2778" s="25">
        <f t="shared" si="130"/>
        <v>151</v>
      </c>
      <c r="S2778" t="str">
        <f t="shared" si="131"/>
        <v>0</v>
      </c>
      <c r="T2778" t="str">
        <f t="shared" si="129"/>
        <v>0</v>
      </c>
    </row>
    <row r="2779" spans="1:20" hidden="1" x14ac:dyDescent="0.3">
      <c r="A2779" s="26" t="s">
        <v>9127</v>
      </c>
      <c r="B2779" s="26" t="s">
        <v>9128</v>
      </c>
      <c r="C2779" s="26" t="s">
        <v>55</v>
      </c>
      <c r="D2779" s="26">
        <v>597.97</v>
      </c>
      <c r="E2779" s="26">
        <v>638</v>
      </c>
      <c r="F2779" s="26" t="s">
        <v>20</v>
      </c>
      <c r="G2779" s="26">
        <v>26</v>
      </c>
      <c r="H2779" s="26">
        <v>25</v>
      </c>
      <c r="I2779" s="27">
        <v>45690</v>
      </c>
      <c r="J2779" s="26" t="s">
        <v>115</v>
      </c>
      <c r="K2779" s="26" t="s">
        <v>9122</v>
      </c>
      <c r="L2779" s="26">
        <v>15</v>
      </c>
      <c r="M2779" s="26" t="s">
        <v>38</v>
      </c>
      <c r="N2779" s="27">
        <v>45470</v>
      </c>
      <c r="O2779" s="26" t="s">
        <v>44</v>
      </c>
      <c r="P2779" s="26">
        <v>40.148400000000002</v>
      </c>
      <c r="Q2779" s="26">
        <v>10.2888</v>
      </c>
      <c r="R2779" s="28">
        <f t="shared" si="130"/>
        <v>220</v>
      </c>
      <c r="S2779" t="str">
        <f t="shared" si="131"/>
        <v>0</v>
      </c>
      <c r="T2779" t="str">
        <f t="shared" si="129"/>
        <v>0</v>
      </c>
    </row>
    <row r="2780" spans="1:20" hidden="1" x14ac:dyDescent="0.3">
      <c r="A2780" s="23" t="s">
        <v>6746</v>
      </c>
      <c r="B2780" s="23" t="s">
        <v>6747</v>
      </c>
      <c r="C2780" s="23" t="s">
        <v>42</v>
      </c>
      <c r="D2780" s="23">
        <v>87.74</v>
      </c>
      <c r="E2780" s="23">
        <v>583</v>
      </c>
      <c r="F2780" s="23" t="s">
        <v>20</v>
      </c>
      <c r="G2780" s="23">
        <v>65</v>
      </c>
      <c r="H2780" s="23">
        <v>18</v>
      </c>
      <c r="I2780" s="24">
        <v>45834</v>
      </c>
      <c r="J2780" s="23" t="s">
        <v>210</v>
      </c>
      <c r="K2780" s="23" t="s">
        <v>6735</v>
      </c>
      <c r="L2780" s="23">
        <v>41</v>
      </c>
      <c r="M2780" s="23" t="s">
        <v>23</v>
      </c>
      <c r="N2780" s="24">
        <v>45519</v>
      </c>
      <c r="O2780" s="23" t="s">
        <v>24</v>
      </c>
      <c r="P2780" s="23">
        <v>54.387300000000003</v>
      </c>
      <c r="Q2780" s="23">
        <v>8.1610999999999994</v>
      </c>
      <c r="R2780" s="25">
        <f t="shared" si="130"/>
        <v>315</v>
      </c>
      <c r="S2780" t="str">
        <f t="shared" si="131"/>
        <v>0</v>
      </c>
      <c r="T2780" t="str">
        <f t="shared" si="129"/>
        <v>0</v>
      </c>
    </row>
    <row r="2781" spans="1:20" x14ac:dyDescent="0.3">
      <c r="A2781" s="26" t="s">
        <v>2441</v>
      </c>
      <c r="B2781" s="26" t="s">
        <v>2442</v>
      </c>
      <c r="C2781" s="26" t="s">
        <v>42</v>
      </c>
      <c r="D2781" s="26">
        <v>890.72</v>
      </c>
      <c r="E2781" s="26">
        <v>225</v>
      </c>
      <c r="F2781" s="26" t="s">
        <v>27</v>
      </c>
      <c r="G2781" s="26">
        <v>93</v>
      </c>
      <c r="H2781" s="26">
        <v>19</v>
      </c>
      <c r="I2781" s="27">
        <v>45283</v>
      </c>
      <c r="J2781" s="26" t="s">
        <v>148</v>
      </c>
      <c r="K2781" s="26" t="s">
        <v>2438</v>
      </c>
      <c r="L2781" s="26">
        <v>43</v>
      </c>
      <c r="M2781" s="26" t="s">
        <v>23</v>
      </c>
      <c r="N2781" s="27">
        <v>45067</v>
      </c>
      <c r="O2781" s="26" t="s">
        <v>49</v>
      </c>
      <c r="P2781" s="26">
        <v>52.726700000000001</v>
      </c>
      <c r="Q2781" s="26">
        <v>16.851299999999998</v>
      </c>
      <c r="R2781" s="28">
        <f t="shared" si="130"/>
        <v>216</v>
      </c>
      <c r="S2781" t="str">
        <f t="shared" si="131"/>
        <v>0</v>
      </c>
      <c r="T2781" t="str">
        <f t="shared" si="129"/>
        <v>0</v>
      </c>
    </row>
    <row r="2782" spans="1:20" hidden="1" x14ac:dyDescent="0.3">
      <c r="A2782" s="23" t="s">
        <v>2214</v>
      </c>
      <c r="B2782" s="23" t="s">
        <v>2215</v>
      </c>
      <c r="C2782" s="23" t="s">
        <v>36</v>
      </c>
      <c r="D2782" s="23">
        <v>620.22</v>
      </c>
      <c r="E2782" s="23">
        <v>826</v>
      </c>
      <c r="F2782" s="23" t="s">
        <v>47</v>
      </c>
      <c r="G2782" s="23">
        <v>39</v>
      </c>
      <c r="H2782" s="23">
        <v>17</v>
      </c>
      <c r="I2782" s="24">
        <v>45759</v>
      </c>
      <c r="J2782" s="23" t="s">
        <v>158</v>
      </c>
      <c r="K2782" s="23" t="s">
        <v>2213</v>
      </c>
      <c r="L2782" s="23">
        <v>37</v>
      </c>
      <c r="M2782" s="23" t="s">
        <v>23</v>
      </c>
      <c r="N2782" s="24">
        <v>45400</v>
      </c>
      <c r="O2782" s="23" t="s">
        <v>84</v>
      </c>
      <c r="P2782" s="23">
        <v>52.1693</v>
      </c>
      <c r="Q2782" s="23">
        <v>6.3665000000000003</v>
      </c>
      <c r="R2782" s="25">
        <f t="shared" si="130"/>
        <v>359</v>
      </c>
      <c r="S2782" t="str">
        <f t="shared" si="131"/>
        <v>0</v>
      </c>
      <c r="T2782" t="str">
        <f t="shared" si="129"/>
        <v>0</v>
      </c>
    </row>
    <row r="2783" spans="1:20" hidden="1" x14ac:dyDescent="0.3">
      <c r="A2783" s="26" t="s">
        <v>7426</v>
      </c>
      <c r="B2783" s="26" t="s">
        <v>7427</v>
      </c>
      <c r="C2783" s="26" t="s">
        <v>65</v>
      </c>
      <c r="D2783" s="26">
        <v>322.95</v>
      </c>
      <c r="E2783" s="26">
        <v>440</v>
      </c>
      <c r="F2783" s="26" t="s">
        <v>20</v>
      </c>
      <c r="G2783" s="26">
        <v>14</v>
      </c>
      <c r="H2783" s="26">
        <v>8</v>
      </c>
      <c r="I2783" s="27">
        <v>45270</v>
      </c>
      <c r="J2783" s="26" t="s">
        <v>328</v>
      </c>
      <c r="K2783" s="26" t="s">
        <v>7423</v>
      </c>
      <c r="L2783" s="26">
        <v>13</v>
      </c>
      <c r="M2783" s="26" t="s">
        <v>23</v>
      </c>
      <c r="N2783" s="27">
        <v>45109</v>
      </c>
      <c r="O2783" s="26" t="s">
        <v>138</v>
      </c>
      <c r="P2783" s="26">
        <v>49.940899999999999</v>
      </c>
      <c r="Q2783" s="26">
        <v>7.1449999999999996</v>
      </c>
      <c r="R2783" s="28">
        <f t="shared" si="130"/>
        <v>161</v>
      </c>
      <c r="S2783" t="str">
        <f t="shared" si="131"/>
        <v>0</v>
      </c>
      <c r="T2783" t="str">
        <f t="shared" si="129"/>
        <v>0</v>
      </c>
    </row>
    <row r="2784" spans="1:20" hidden="1" x14ac:dyDescent="0.3">
      <c r="A2784" s="23" t="s">
        <v>322</v>
      </c>
      <c r="B2784" s="23" t="s">
        <v>323</v>
      </c>
      <c r="C2784" s="23" t="s">
        <v>65</v>
      </c>
      <c r="D2784" s="23">
        <v>55.19</v>
      </c>
      <c r="E2784" s="23">
        <v>473</v>
      </c>
      <c r="F2784" s="23" t="s">
        <v>20</v>
      </c>
      <c r="G2784" s="23">
        <v>15</v>
      </c>
      <c r="H2784" s="23">
        <v>18</v>
      </c>
      <c r="I2784" s="24">
        <v>45282</v>
      </c>
      <c r="J2784" s="23" t="s">
        <v>80</v>
      </c>
      <c r="K2784" s="23" t="s">
        <v>314</v>
      </c>
      <c r="L2784" s="23">
        <v>15</v>
      </c>
      <c r="M2784" s="23" t="s">
        <v>23</v>
      </c>
      <c r="N2784" s="24">
        <v>45125</v>
      </c>
      <c r="O2784" s="23" t="s">
        <v>77</v>
      </c>
      <c r="P2784" s="23">
        <v>50.664400000000001</v>
      </c>
      <c r="Q2784" s="23">
        <v>3.4704000000000002</v>
      </c>
      <c r="R2784" s="25">
        <f t="shared" si="130"/>
        <v>157</v>
      </c>
      <c r="S2784" t="str">
        <f t="shared" si="131"/>
        <v>0</v>
      </c>
      <c r="T2784" t="str">
        <f t="shared" si="129"/>
        <v>0</v>
      </c>
    </row>
    <row r="2785" spans="1:20" hidden="1" x14ac:dyDescent="0.3">
      <c r="A2785" s="26" t="s">
        <v>10192</v>
      </c>
      <c r="B2785" s="26" t="s">
        <v>10193</v>
      </c>
      <c r="C2785" s="26" t="s">
        <v>42</v>
      </c>
      <c r="D2785" s="26">
        <v>635.9</v>
      </c>
      <c r="E2785" s="26">
        <v>443</v>
      </c>
      <c r="F2785" s="26" t="s">
        <v>20</v>
      </c>
      <c r="G2785" s="26">
        <v>71</v>
      </c>
      <c r="H2785" s="26">
        <v>7</v>
      </c>
      <c r="I2785" s="27">
        <v>45615</v>
      </c>
      <c r="J2785" s="26" t="s">
        <v>134</v>
      </c>
      <c r="K2785" s="26" t="s">
        <v>10187</v>
      </c>
      <c r="L2785" s="26">
        <v>16</v>
      </c>
      <c r="M2785" s="26" t="s">
        <v>23</v>
      </c>
      <c r="N2785" s="27">
        <v>45573</v>
      </c>
      <c r="O2785" s="26" t="s">
        <v>49</v>
      </c>
      <c r="P2785" s="26">
        <v>52.8352</v>
      </c>
      <c r="Q2785" s="26">
        <v>21.199100000000001</v>
      </c>
      <c r="R2785" s="28">
        <f t="shared" si="130"/>
        <v>42</v>
      </c>
      <c r="S2785" t="str">
        <f t="shared" si="131"/>
        <v>0</v>
      </c>
      <c r="T2785" t="str">
        <f t="shared" si="129"/>
        <v>0</v>
      </c>
    </row>
    <row r="2786" spans="1:20" hidden="1" x14ac:dyDescent="0.3">
      <c r="A2786" s="23" t="s">
        <v>10897</v>
      </c>
      <c r="B2786" s="23" t="s">
        <v>10898</v>
      </c>
      <c r="C2786" s="23" t="s">
        <v>32</v>
      </c>
      <c r="D2786" s="23">
        <v>379.71</v>
      </c>
      <c r="E2786" s="23">
        <v>795</v>
      </c>
      <c r="F2786" s="23" t="s">
        <v>47</v>
      </c>
      <c r="G2786" s="23">
        <v>19</v>
      </c>
      <c r="H2786" s="23">
        <v>23</v>
      </c>
      <c r="I2786" s="24">
        <v>45858</v>
      </c>
      <c r="J2786" s="23" t="s">
        <v>321</v>
      </c>
      <c r="K2786" s="23" t="s">
        <v>10890</v>
      </c>
      <c r="L2786" s="23">
        <v>14</v>
      </c>
      <c r="M2786" s="23" t="s">
        <v>23</v>
      </c>
      <c r="N2786" s="24">
        <v>45555</v>
      </c>
      <c r="O2786" s="23" t="s">
        <v>29</v>
      </c>
      <c r="P2786" s="23">
        <v>36.083399999999997</v>
      </c>
      <c r="Q2786" s="23">
        <v>-3.7658999999999998</v>
      </c>
      <c r="R2786" s="25">
        <f t="shared" si="130"/>
        <v>303</v>
      </c>
      <c r="S2786" t="str">
        <f t="shared" si="131"/>
        <v>0</v>
      </c>
      <c r="T2786" t="str">
        <f t="shared" si="129"/>
        <v>0</v>
      </c>
    </row>
    <row r="2787" spans="1:20" hidden="1" x14ac:dyDescent="0.3">
      <c r="A2787" s="26" t="s">
        <v>8234</v>
      </c>
      <c r="B2787" s="26" t="s">
        <v>8235</v>
      </c>
      <c r="C2787" s="26" t="s">
        <v>19</v>
      </c>
      <c r="D2787" s="26">
        <v>908.54</v>
      </c>
      <c r="E2787" s="26">
        <v>411</v>
      </c>
      <c r="F2787" s="26" t="s">
        <v>20</v>
      </c>
      <c r="G2787" s="26">
        <v>79</v>
      </c>
      <c r="H2787" s="26">
        <v>11</v>
      </c>
      <c r="I2787" s="27">
        <v>45456</v>
      </c>
      <c r="J2787" s="26" t="s">
        <v>37</v>
      </c>
      <c r="K2787" s="26" t="s">
        <v>8231</v>
      </c>
      <c r="L2787" s="26">
        <v>15</v>
      </c>
      <c r="M2787" s="26" t="s">
        <v>23</v>
      </c>
      <c r="N2787" s="27">
        <v>45405</v>
      </c>
      <c r="O2787" s="26" t="s">
        <v>112</v>
      </c>
      <c r="P2787" s="26">
        <v>57.320700000000002</v>
      </c>
      <c r="Q2787" s="26">
        <v>-3.3041</v>
      </c>
      <c r="R2787" s="28">
        <f t="shared" si="130"/>
        <v>51</v>
      </c>
      <c r="S2787" t="str">
        <f t="shared" si="131"/>
        <v>0</v>
      </c>
      <c r="T2787" t="str">
        <f t="shared" si="129"/>
        <v>0</v>
      </c>
    </row>
    <row r="2788" spans="1:20" hidden="1" x14ac:dyDescent="0.3">
      <c r="A2788" s="23" t="s">
        <v>3789</v>
      </c>
      <c r="B2788" s="23" t="s">
        <v>3790</v>
      </c>
      <c r="C2788" s="23" t="s">
        <v>72</v>
      </c>
      <c r="D2788" s="23">
        <v>44.53</v>
      </c>
      <c r="E2788" s="23">
        <v>813</v>
      </c>
      <c r="F2788" s="23" t="s">
        <v>47</v>
      </c>
      <c r="G2788" s="23">
        <v>19</v>
      </c>
      <c r="H2788" s="23">
        <v>3</v>
      </c>
      <c r="I2788" s="24">
        <v>45656</v>
      </c>
      <c r="J2788" s="23" t="s">
        <v>429</v>
      </c>
      <c r="K2788" s="23" t="s">
        <v>3784</v>
      </c>
      <c r="L2788" s="23">
        <v>37</v>
      </c>
      <c r="M2788" s="23" t="s">
        <v>23</v>
      </c>
      <c r="N2788" s="24">
        <v>45306</v>
      </c>
      <c r="O2788" s="23" t="s">
        <v>77</v>
      </c>
      <c r="P2788" s="23">
        <v>50.122799999999998</v>
      </c>
      <c r="Q2788" s="23">
        <v>5.9</v>
      </c>
      <c r="R2788" s="25">
        <f t="shared" si="130"/>
        <v>350</v>
      </c>
      <c r="S2788" t="str">
        <f t="shared" si="131"/>
        <v>0</v>
      </c>
      <c r="T2788" t="str">
        <f t="shared" si="129"/>
        <v>0</v>
      </c>
    </row>
    <row r="2789" spans="1:20" x14ac:dyDescent="0.3">
      <c r="A2789" s="26" t="s">
        <v>2783</v>
      </c>
      <c r="B2789" s="26" t="s">
        <v>2784</v>
      </c>
      <c r="C2789" s="26" t="s">
        <v>72</v>
      </c>
      <c r="D2789" s="26">
        <v>48.71</v>
      </c>
      <c r="E2789" s="26">
        <v>245</v>
      </c>
      <c r="F2789" s="26" t="s">
        <v>27</v>
      </c>
      <c r="G2789" s="26">
        <v>94</v>
      </c>
      <c r="H2789" s="26">
        <v>2</v>
      </c>
      <c r="I2789" s="27">
        <v>45690</v>
      </c>
      <c r="J2789" s="26" t="s">
        <v>210</v>
      </c>
      <c r="K2789" s="26" t="s">
        <v>2780</v>
      </c>
      <c r="L2789" s="26">
        <v>24</v>
      </c>
      <c r="M2789" s="26" t="s">
        <v>23</v>
      </c>
      <c r="N2789" s="27">
        <v>45615</v>
      </c>
      <c r="O2789" s="26" t="s">
        <v>44</v>
      </c>
      <c r="P2789" s="26">
        <v>38.236699999999999</v>
      </c>
      <c r="Q2789" s="26">
        <v>9.0566999999999993</v>
      </c>
      <c r="R2789" s="28">
        <f t="shared" si="130"/>
        <v>75</v>
      </c>
      <c r="S2789" t="str">
        <f t="shared" si="131"/>
        <v>0</v>
      </c>
      <c r="T2789" t="str">
        <f t="shared" si="129"/>
        <v>0</v>
      </c>
    </row>
    <row r="2790" spans="1:20" hidden="1" x14ac:dyDescent="0.3">
      <c r="A2790" s="23" t="s">
        <v>672</v>
      </c>
      <c r="B2790" s="23" t="s">
        <v>673</v>
      </c>
      <c r="C2790" s="23" t="s">
        <v>72</v>
      </c>
      <c r="D2790" s="23">
        <v>949.81</v>
      </c>
      <c r="E2790" s="23">
        <v>582</v>
      </c>
      <c r="F2790" s="23" t="s">
        <v>20</v>
      </c>
      <c r="G2790" s="23">
        <v>53</v>
      </c>
      <c r="H2790" s="23">
        <v>19</v>
      </c>
      <c r="I2790" s="24">
        <v>45210</v>
      </c>
      <c r="J2790" s="23" t="s">
        <v>234</v>
      </c>
      <c r="K2790" s="23" t="s">
        <v>661</v>
      </c>
      <c r="L2790" s="23">
        <v>9</v>
      </c>
      <c r="M2790" s="23" t="s">
        <v>38</v>
      </c>
      <c r="N2790" s="24">
        <v>45061</v>
      </c>
      <c r="O2790" s="23" t="s">
        <v>44</v>
      </c>
      <c r="P2790" s="23">
        <v>43.817399999999999</v>
      </c>
      <c r="Q2790" s="23">
        <v>10.794</v>
      </c>
      <c r="R2790" s="25">
        <f t="shared" si="130"/>
        <v>149</v>
      </c>
      <c r="S2790" t="str">
        <f t="shared" si="131"/>
        <v>0</v>
      </c>
      <c r="T2790" t="str">
        <f t="shared" si="129"/>
        <v>0</v>
      </c>
    </row>
    <row r="2791" spans="1:20" hidden="1" x14ac:dyDescent="0.3">
      <c r="A2791" s="26" t="s">
        <v>857</v>
      </c>
      <c r="B2791" s="26" t="s">
        <v>858</v>
      </c>
      <c r="C2791" s="26" t="s">
        <v>32</v>
      </c>
      <c r="D2791" s="26">
        <v>965.23</v>
      </c>
      <c r="E2791" s="26">
        <v>706</v>
      </c>
      <c r="F2791" s="26" t="s">
        <v>47</v>
      </c>
      <c r="G2791" s="26">
        <v>65</v>
      </c>
      <c r="H2791" s="26">
        <v>28</v>
      </c>
      <c r="I2791" s="27">
        <v>45753</v>
      </c>
      <c r="J2791" s="26" t="s">
        <v>115</v>
      </c>
      <c r="K2791" s="26" t="s">
        <v>854</v>
      </c>
      <c r="L2791" s="26">
        <v>28</v>
      </c>
      <c r="M2791" s="26" t="s">
        <v>23</v>
      </c>
      <c r="N2791" s="27">
        <v>45612</v>
      </c>
      <c r="O2791" s="26" t="s">
        <v>29</v>
      </c>
      <c r="P2791" s="26">
        <v>41.561500000000002</v>
      </c>
      <c r="Q2791" s="26">
        <v>-7.3129</v>
      </c>
      <c r="R2791" s="28">
        <f t="shared" si="130"/>
        <v>141</v>
      </c>
      <c r="S2791" t="str">
        <f t="shared" si="131"/>
        <v>0</v>
      </c>
      <c r="T2791" t="str">
        <f t="shared" si="129"/>
        <v>0</v>
      </c>
    </row>
    <row r="2792" spans="1:20" hidden="1" x14ac:dyDescent="0.3">
      <c r="A2792" s="23" t="s">
        <v>9046</v>
      </c>
      <c r="B2792" s="23" t="s">
        <v>9047</v>
      </c>
      <c r="C2792" s="23" t="s">
        <v>42</v>
      </c>
      <c r="D2792" s="23">
        <v>37.46</v>
      </c>
      <c r="E2792" s="23">
        <v>499</v>
      </c>
      <c r="F2792" s="23" t="s">
        <v>20</v>
      </c>
      <c r="G2792" s="23">
        <v>13</v>
      </c>
      <c r="H2792" s="23">
        <v>24</v>
      </c>
      <c r="I2792" s="24">
        <v>45830</v>
      </c>
      <c r="J2792" s="23" t="s">
        <v>80</v>
      </c>
      <c r="K2792" s="23" t="s">
        <v>9043</v>
      </c>
      <c r="L2792" s="23">
        <v>36</v>
      </c>
      <c r="M2792" s="23" t="s">
        <v>23</v>
      </c>
      <c r="N2792" s="24">
        <v>45553</v>
      </c>
      <c r="O2792" s="23" t="s">
        <v>24</v>
      </c>
      <c r="P2792" s="23">
        <v>49.217199999999998</v>
      </c>
      <c r="Q2792" s="23">
        <v>7.3254999999999999</v>
      </c>
      <c r="R2792" s="25">
        <f t="shared" si="130"/>
        <v>277</v>
      </c>
      <c r="S2792" t="str">
        <f t="shared" si="131"/>
        <v>0</v>
      </c>
      <c r="T2792" t="str">
        <f t="shared" si="129"/>
        <v>0</v>
      </c>
    </row>
    <row r="2793" spans="1:20" hidden="1" x14ac:dyDescent="0.3">
      <c r="A2793" s="26" t="s">
        <v>2364</v>
      </c>
      <c r="B2793" s="26" t="s">
        <v>2365</v>
      </c>
      <c r="C2793" s="26" t="s">
        <v>72</v>
      </c>
      <c r="D2793" s="26">
        <v>718.87</v>
      </c>
      <c r="E2793" s="26">
        <v>981</v>
      </c>
      <c r="F2793" s="26" t="s">
        <v>47</v>
      </c>
      <c r="G2793" s="26">
        <v>22</v>
      </c>
      <c r="H2793" s="26">
        <v>28</v>
      </c>
      <c r="I2793" s="27">
        <v>45803</v>
      </c>
      <c r="J2793" s="26" t="s">
        <v>48</v>
      </c>
      <c r="K2793" s="26" t="s">
        <v>2361</v>
      </c>
      <c r="L2793" s="26">
        <v>35</v>
      </c>
      <c r="M2793" s="26" t="s">
        <v>23</v>
      </c>
      <c r="N2793" s="27">
        <v>45478</v>
      </c>
      <c r="O2793" s="26" t="s">
        <v>39</v>
      </c>
      <c r="P2793" s="26">
        <v>68.450199999999995</v>
      </c>
      <c r="Q2793" s="26">
        <v>16.410799999999998</v>
      </c>
      <c r="R2793" s="28">
        <f t="shared" si="130"/>
        <v>325</v>
      </c>
      <c r="S2793" t="str">
        <f t="shared" si="131"/>
        <v>0</v>
      </c>
      <c r="T2793" t="str">
        <f t="shared" si="129"/>
        <v>0</v>
      </c>
    </row>
    <row r="2794" spans="1:20" hidden="1" x14ac:dyDescent="0.3">
      <c r="A2794" s="23" t="s">
        <v>8554</v>
      </c>
      <c r="B2794" s="23" t="s">
        <v>8555</v>
      </c>
      <c r="C2794" s="23" t="s">
        <v>32</v>
      </c>
      <c r="D2794" s="23">
        <v>229.28</v>
      </c>
      <c r="E2794" s="23">
        <v>950</v>
      </c>
      <c r="F2794" s="23" t="s">
        <v>47</v>
      </c>
      <c r="G2794" s="23">
        <v>83</v>
      </c>
      <c r="H2794" s="23">
        <v>25</v>
      </c>
      <c r="I2794" s="24">
        <v>45208</v>
      </c>
      <c r="J2794" s="23" t="s">
        <v>556</v>
      </c>
      <c r="K2794" s="23" t="s">
        <v>8551</v>
      </c>
      <c r="L2794" s="23">
        <v>46</v>
      </c>
      <c r="M2794" s="23" t="s">
        <v>38</v>
      </c>
      <c r="N2794" s="24">
        <v>45137</v>
      </c>
      <c r="O2794" s="23" t="s">
        <v>77</v>
      </c>
      <c r="P2794" s="23">
        <v>50.174399999999999</v>
      </c>
      <c r="Q2794" s="23">
        <v>2.5554000000000001</v>
      </c>
      <c r="R2794" s="25">
        <f t="shared" si="130"/>
        <v>71</v>
      </c>
      <c r="S2794" t="str">
        <f t="shared" si="131"/>
        <v>0</v>
      </c>
      <c r="T2794" t="str">
        <f t="shared" si="129"/>
        <v>0</v>
      </c>
    </row>
    <row r="2795" spans="1:20" hidden="1" x14ac:dyDescent="0.3">
      <c r="A2795" s="26" t="s">
        <v>6975</v>
      </c>
      <c r="B2795" s="26" t="s">
        <v>6976</v>
      </c>
      <c r="C2795" s="26" t="s">
        <v>19</v>
      </c>
      <c r="D2795" s="26">
        <v>704.38</v>
      </c>
      <c r="E2795" s="26">
        <v>549</v>
      </c>
      <c r="F2795" s="26" t="s">
        <v>20</v>
      </c>
      <c r="G2795" s="26">
        <v>89</v>
      </c>
      <c r="H2795" s="26">
        <v>11</v>
      </c>
      <c r="I2795" s="27">
        <v>45646</v>
      </c>
      <c r="J2795" s="26" t="s">
        <v>134</v>
      </c>
      <c r="K2795" s="26" t="s">
        <v>6970</v>
      </c>
      <c r="L2795" s="26">
        <v>48</v>
      </c>
      <c r="M2795" s="26" t="s">
        <v>23</v>
      </c>
      <c r="N2795" s="27">
        <v>45466</v>
      </c>
      <c r="O2795" s="26" t="s">
        <v>77</v>
      </c>
      <c r="P2795" s="26">
        <v>49.806800000000003</v>
      </c>
      <c r="Q2795" s="26">
        <v>4.1424000000000003</v>
      </c>
      <c r="R2795" s="28">
        <f t="shared" si="130"/>
        <v>180</v>
      </c>
      <c r="S2795" t="str">
        <f t="shared" si="131"/>
        <v>0</v>
      </c>
      <c r="T2795" t="str">
        <f t="shared" si="129"/>
        <v>0</v>
      </c>
    </row>
    <row r="2796" spans="1:20" x14ac:dyDescent="0.3">
      <c r="A2796" s="23" t="s">
        <v>4726</v>
      </c>
      <c r="B2796" s="23" t="s">
        <v>4727</v>
      </c>
      <c r="C2796" s="23" t="s">
        <v>65</v>
      </c>
      <c r="D2796" s="23">
        <v>870.05</v>
      </c>
      <c r="E2796" s="23">
        <v>116</v>
      </c>
      <c r="F2796" s="23" t="s">
        <v>27</v>
      </c>
      <c r="G2796" s="23">
        <v>28</v>
      </c>
      <c r="H2796" s="23">
        <v>8</v>
      </c>
      <c r="I2796" s="24">
        <v>45592</v>
      </c>
      <c r="J2796" s="23" t="s">
        <v>197</v>
      </c>
      <c r="K2796" s="23" t="s">
        <v>4723</v>
      </c>
      <c r="L2796" s="23">
        <v>18</v>
      </c>
      <c r="M2796" s="23" t="s">
        <v>23</v>
      </c>
      <c r="N2796" s="24">
        <v>45586</v>
      </c>
      <c r="O2796" s="23" t="s">
        <v>90</v>
      </c>
      <c r="P2796" s="23">
        <v>46.578099999999999</v>
      </c>
      <c r="Q2796" s="23">
        <v>13.432700000000001</v>
      </c>
      <c r="R2796" s="25">
        <f t="shared" si="130"/>
        <v>6</v>
      </c>
      <c r="S2796" t="str">
        <f t="shared" si="131"/>
        <v>0</v>
      </c>
      <c r="T2796" t="str">
        <f t="shared" si="129"/>
        <v>0</v>
      </c>
    </row>
    <row r="2797" spans="1:20" hidden="1" x14ac:dyDescent="0.3">
      <c r="A2797" s="26" t="s">
        <v>1538</v>
      </c>
      <c r="B2797" s="26" t="s">
        <v>1539</v>
      </c>
      <c r="C2797" s="26" t="s">
        <v>42</v>
      </c>
      <c r="D2797" s="26">
        <v>109.82</v>
      </c>
      <c r="E2797" s="26">
        <v>749</v>
      </c>
      <c r="F2797" s="26" t="s">
        <v>47</v>
      </c>
      <c r="G2797" s="26">
        <v>79</v>
      </c>
      <c r="H2797" s="26">
        <v>11</v>
      </c>
      <c r="I2797" s="27">
        <v>45919</v>
      </c>
      <c r="J2797" s="26" t="s">
        <v>143</v>
      </c>
      <c r="K2797" s="26" t="s">
        <v>1540</v>
      </c>
      <c r="L2797" s="26">
        <v>23</v>
      </c>
      <c r="M2797" s="26" t="s">
        <v>23</v>
      </c>
      <c r="N2797" s="27">
        <v>45587</v>
      </c>
      <c r="O2797" s="26" t="s">
        <v>49</v>
      </c>
      <c r="P2797" s="26">
        <v>51.639099999999999</v>
      </c>
      <c r="Q2797" s="26">
        <v>21.771699999999999</v>
      </c>
      <c r="R2797" s="28">
        <f t="shared" si="130"/>
        <v>332</v>
      </c>
      <c r="S2797" t="str">
        <f t="shared" si="131"/>
        <v>0</v>
      </c>
      <c r="T2797" t="str">
        <f t="shared" si="129"/>
        <v>0</v>
      </c>
    </row>
    <row r="2798" spans="1:20" hidden="1" x14ac:dyDescent="0.3">
      <c r="A2798" s="23" t="s">
        <v>9264</v>
      </c>
      <c r="B2798" s="23" t="s">
        <v>9265</v>
      </c>
      <c r="C2798" s="23" t="s">
        <v>55</v>
      </c>
      <c r="D2798" s="23">
        <v>246.38</v>
      </c>
      <c r="E2798" s="23">
        <v>363</v>
      </c>
      <c r="F2798" s="23" t="s">
        <v>20</v>
      </c>
      <c r="G2798" s="23">
        <v>99</v>
      </c>
      <c r="H2798" s="23">
        <v>2</v>
      </c>
      <c r="I2798" s="24">
        <v>45064</v>
      </c>
      <c r="J2798" s="23" t="s">
        <v>360</v>
      </c>
      <c r="K2798" s="23" t="s">
        <v>9253</v>
      </c>
      <c r="L2798" s="23">
        <v>46</v>
      </c>
      <c r="M2798" s="23" t="s">
        <v>23</v>
      </c>
      <c r="N2798" s="24">
        <v>45055</v>
      </c>
      <c r="O2798" s="23" t="s">
        <v>84</v>
      </c>
      <c r="P2798" s="23">
        <v>52.581499999999998</v>
      </c>
      <c r="Q2798" s="23">
        <v>5.0392000000000001</v>
      </c>
      <c r="R2798" s="25">
        <f t="shared" si="130"/>
        <v>9</v>
      </c>
      <c r="S2798" t="str">
        <f t="shared" si="131"/>
        <v>0</v>
      </c>
      <c r="T2798" t="str">
        <f t="shared" si="129"/>
        <v>0</v>
      </c>
    </row>
    <row r="2799" spans="1:20" hidden="1" x14ac:dyDescent="0.3">
      <c r="A2799" s="26" t="s">
        <v>11023</v>
      </c>
      <c r="B2799" s="26" t="s">
        <v>11024</v>
      </c>
      <c r="C2799" s="26" t="s">
        <v>72</v>
      </c>
      <c r="D2799" s="26">
        <v>33.840000000000003</v>
      </c>
      <c r="E2799" s="26">
        <v>913</v>
      </c>
      <c r="F2799" s="26" t="s">
        <v>47</v>
      </c>
      <c r="G2799" s="26">
        <v>71</v>
      </c>
      <c r="H2799" s="26">
        <v>12</v>
      </c>
      <c r="I2799" s="27">
        <v>45841</v>
      </c>
      <c r="J2799" s="26" t="s">
        <v>400</v>
      </c>
      <c r="K2799" s="26" t="s">
        <v>11022</v>
      </c>
      <c r="L2799" s="26">
        <v>28</v>
      </c>
      <c r="M2799" s="26" t="s">
        <v>38</v>
      </c>
      <c r="N2799" s="27">
        <v>45557</v>
      </c>
      <c r="O2799" s="26" t="s">
        <v>49</v>
      </c>
      <c r="P2799" s="26">
        <v>50.302999999999997</v>
      </c>
      <c r="Q2799" s="26">
        <v>21.368600000000001</v>
      </c>
      <c r="R2799" s="28">
        <f t="shared" si="130"/>
        <v>284</v>
      </c>
      <c r="S2799" t="str">
        <f t="shared" si="131"/>
        <v>0</v>
      </c>
      <c r="T2799" t="str">
        <f t="shared" si="129"/>
        <v>0</v>
      </c>
    </row>
    <row r="2800" spans="1:20" x14ac:dyDescent="0.3">
      <c r="A2800" s="23" t="s">
        <v>10946</v>
      </c>
      <c r="B2800" s="23" t="s">
        <v>10947</v>
      </c>
      <c r="C2800" s="23" t="s">
        <v>19</v>
      </c>
      <c r="D2800" s="23">
        <v>53.39</v>
      </c>
      <c r="E2800" s="23">
        <v>203</v>
      </c>
      <c r="F2800" s="23" t="s">
        <v>27</v>
      </c>
      <c r="G2800" s="23">
        <v>18</v>
      </c>
      <c r="H2800" s="23">
        <v>29</v>
      </c>
      <c r="I2800" s="24">
        <v>45456</v>
      </c>
      <c r="J2800" s="23" t="s">
        <v>143</v>
      </c>
      <c r="K2800" s="23" t="s">
        <v>10948</v>
      </c>
      <c r="L2800" s="23">
        <v>36</v>
      </c>
      <c r="M2800" s="23" t="s">
        <v>23</v>
      </c>
      <c r="N2800" s="24">
        <v>45340</v>
      </c>
      <c r="O2800" s="23" t="s">
        <v>39</v>
      </c>
      <c r="P2800" s="23">
        <v>65.0685</v>
      </c>
      <c r="Q2800" s="23">
        <v>13.1082</v>
      </c>
      <c r="R2800" s="25">
        <f t="shared" si="130"/>
        <v>116</v>
      </c>
      <c r="S2800" t="str">
        <f t="shared" si="131"/>
        <v>0</v>
      </c>
      <c r="T2800" t="str">
        <f t="shared" si="129"/>
        <v>0</v>
      </c>
    </row>
    <row r="2801" spans="1:20" hidden="1" x14ac:dyDescent="0.3">
      <c r="A2801" s="26" t="s">
        <v>295</v>
      </c>
      <c r="B2801" s="26" t="s">
        <v>296</v>
      </c>
      <c r="C2801" s="26" t="s">
        <v>19</v>
      </c>
      <c r="D2801" s="26">
        <v>39.32</v>
      </c>
      <c r="E2801" s="26">
        <v>350</v>
      </c>
      <c r="F2801" s="26" t="s">
        <v>20</v>
      </c>
      <c r="G2801" s="26">
        <v>55</v>
      </c>
      <c r="H2801" s="26">
        <v>9</v>
      </c>
      <c r="I2801" s="27">
        <v>45458</v>
      </c>
      <c r="J2801" s="26" t="s">
        <v>204</v>
      </c>
      <c r="K2801" s="26" t="s">
        <v>288</v>
      </c>
      <c r="L2801" s="26">
        <v>16</v>
      </c>
      <c r="M2801" s="26" t="s">
        <v>23</v>
      </c>
      <c r="N2801" s="27">
        <v>45127</v>
      </c>
      <c r="O2801" s="26" t="s">
        <v>44</v>
      </c>
      <c r="P2801" s="26">
        <v>46.204900000000002</v>
      </c>
      <c r="Q2801" s="26">
        <v>7.3663999999999996</v>
      </c>
      <c r="R2801" s="28">
        <f t="shared" si="130"/>
        <v>331</v>
      </c>
      <c r="S2801" t="str">
        <f t="shared" si="131"/>
        <v>0</v>
      </c>
      <c r="T2801" t="str">
        <f t="shared" si="129"/>
        <v>0</v>
      </c>
    </row>
    <row r="2802" spans="1:20" hidden="1" x14ac:dyDescent="0.3">
      <c r="A2802" s="23" t="s">
        <v>8836</v>
      </c>
      <c r="B2802" s="23" t="s">
        <v>8837</v>
      </c>
      <c r="C2802" s="23" t="s">
        <v>19</v>
      </c>
      <c r="D2802" s="23">
        <v>802.68</v>
      </c>
      <c r="E2802" s="23">
        <v>318</v>
      </c>
      <c r="F2802" s="23" t="s">
        <v>20</v>
      </c>
      <c r="G2802" s="23">
        <v>65</v>
      </c>
      <c r="H2802" s="23">
        <v>6</v>
      </c>
      <c r="I2802" s="24">
        <v>45886</v>
      </c>
      <c r="J2802" s="23" t="s">
        <v>234</v>
      </c>
      <c r="K2802" s="23" t="s">
        <v>8838</v>
      </c>
      <c r="L2802" s="23">
        <v>25</v>
      </c>
      <c r="M2802" s="23" t="s">
        <v>23</v>
      </c>
      <c r="N2802" s="24">
        <v>45679</v>
      </c>
      <c r="O2802" s="23" t="s">
        <v>44</v>
      </c>
      <c r="P2802" s="23">
        <v>37.177900000000001</v>
      </c>
      <c r="Q2802" s="23">
        <v>8.8294999999999995</v>
      </c>
      <c r="R2802" s="25">
        <f t="shared" si="130"/>
        <v>207</v>
      </c>
      <c r="S2802" t="str">
        <f t="shared" si="131"/>
        <v>0</v>
      </c>
      <c r="T2802" t="str">
        <f t="shared" si="129"/>
        <v>0</v>
      </c>
    </row>
    <row r="2803" spans="1:20" hidden="1" x14ac:dyDescent="0.3">
      <c r="A2803" s="26" t="s">
        <v>10113</v>
      </c>
      <c r="B2803" s="26" t="s">
        <v>10114</v>
      </c>
      <c r="C2803" s="26" t="s">
        <v>65</v>
      </c>
      <c r="D2803" s="26">
        <v>305.31</v>
      </c>
      <c r="E2803" s="26">
        <v>358</v>
      </c>
      <c r="F2803" s="26" t="s">
        <v>20</v>
      </c>
      <c r="G2803" s="26">
        <v>83</v>
      </c>
      <c r="H2803" s="26">
        <v>12</v>
      </c>
      <c r="I2803" s="27">
        <v>45665</v>
      </c>
      <c r="J2803" s="26" t="s">
        <v>115</v>
      </c>
      <c r="K2803" s="26" t="s">
        <v>10110</v>
      </c>
      <c r="L2803" s="26">
        <v>40</v>
      </c>
      <c r="M2803" s="26" t="s">
        <v>38</v>
      </c>
      <c r="N2803" s="27">
        <v>45630</v>
      </c>
      <c r="O2803" s="26" t="s">
        <v>44</v>
      </c>
      <c r="P2803" s="26">
        <v>46.149299999999997</v>
      </c>
      <c r="Q2803" s="26">
        <v>12.788</v>
      </c>
      <c r="R2803" s="28">
        <f t="shared" si="130"/>
        <v>35</v>
      </c>
      <c r="S2803" t="str">
        <f t="shared" si="131"/>
        <v>0</v>
      </c>
      <c r="T2803" t="str">
        <f t="shared" si="129"/>
        <v>0</v>
      </c>
    </row>
    <row r="2804" spans="1:20" hidden="1" x14ac:dyDescent="0.3">
      <c r="A2804" s="23" t="s">
        <v>2798</v>
      </c>
      <c r="B2804" s="23" t="s">
        <v>2799</v>
      </c>
      <c r="C2804" s="23" t="s">
        <v>32</v>
      </c>
      <c r="D2804" s="23">
        <v>498.28</v>
      </c>
      <c r="E2804" s="23">
        <v>516</v>
      </c>
      <c r="F2804" s="23" t="s">
        <v>20</v>
      </c>
      <c r="G2804" s="23">
        <v>49</v>
      </c>
      <c r="H2804" s="23">
        <v>18</v>
      </c>
      <c r="I2804" s="24">
        <v>45295</v>
      </c>
      <c r="J2804" s="23" t="s">
        <v>154</v>
      </c>
      <c r="K2804" s="23" t="s">
        <v>2789</v>
      </c>
      <c r="L2804" s="23">
        <v>29</v>
      </c>
      <c r="M2804" s="23" t="s">
        <v>23</v>
      </c>
      <c r="N2804" s="24">
        <v>45014</v>
      </c>
      <c r="O2804" s="23" t="s">
        <v>90</v>
      </c>
      <c r="P2804" s="23">
        <v>48.448599999999999</v>
      </c>
      <c r="Q2804" s="23">
        <v>11.2544</v>
      </c>
      <c r="R2804" s="25">
        <f t="shared" si="130"/>
        <v>281</v>
      </c>
      <c r="S2804" t="str">
        <f t="shared" si="131"/>
        <v>0</v>
      </c>
      <c r="T2804" t="str">
        <f t="shared" ref="T2804:T2867" si="132">IF(E2804&lt;G2804,"1","0")</f>
        <v>0</v>
      </c>
    </row>
    <row r="2805" spans="1:20" hidden="1" x14ac:dyDescent="0.3">
      <c r="A2805" s="26" t="s">
        <v>9793</v>
      </c>
      <c r="B2805" s="26" t="s">
        <v>9794</v>
      </c>
      <c r="C2805" s="26" t="s">
        <v>36</v>
      </c>
      <c r="D2805" s="26">
        <v>789.97</v>
      </c>
      <c r="E2805" s="26">
        <v>939</v>
      </c>
      <c r="F2805" s="26" t="s">
        <v>47</v>
      </c>
      <c r="G2805" s="26">
        <v>76</v>
      </c>
      <c r="H2805" s="26">
        <v>25</v>
      </c>
      <c r="I2805" s="27">
        <v>45527</v>
      </c>
      <c r="J2805" s="26" t="s">
        <v>33</v>
      </c>
      <c r="K2805" s="26" t="s">
        <v>9790</v>
      </c>
      <c r="L2805" s="26">
        <v>18</v>
      </c>
      <c r="M2805" s="26" t="s">
        <v>23</v>
      </c>
      <c r="N2805" s="27">
        <v>45380</v>
      </c>
      <c r="O2805" s="26" t="s">
        <v>44</v>
      </c>
      <c r="P2805" s="26">
        <v>41.747300000000003</v>
      </c>
      <c r="Q2805" s="26">
        <v>10.8636</v>
      </c>
      <c r="R2805" s="28">
        <f t="shared" si="130"/>
        <v>147</v>
      </c>
      <c r="S2805" t="str">
        <f t="shared" si="131"/>
        <v>0</v>
      </c>
      <c r="T2805" t="str">
        <f t="shared" si="132"/>
        <v>0</v>
      </c>
    </row>
    <row r="2806" spans="1:20" hidden="1" x14ac:dyDescent="0.3">
      <c r="A2806" s="23" t="s">
        <v>8372</v>
      </c>
      <c r="B2806" s="23" t="s">
        <v>8373</v>
      </c>
      <c r="C2806" s="23" t="s">
        <v>72</v>
      </c>
      <c r="D2806" s="23">
        <v>499.99</v>
      </c>
      <c r="E2806" s="23">
        <v>488</v>
      </c>
      <c r="F2806" s="23" t="s">
        <v>20</v>
      </c>
      <c r="G2806" s="23">
        <v>92</v>
      </c>
      <c r="H2806" s="23">
        <v>5</v>
      </c>
      <c r="I2806" s="24">
        <v>45533</v>
      </c>
      <c r="J2806" s="23" t="s">
        <v>204</v>
      </c>
      <c r="K2806" s="23" t="s">
        <v>8367</v>
      </c>
      <c r="L2806" s="23">
        <v>12</v>
      </c>
      <c r="M2806" s="23" t="s">
        <v>23</v>
      </c>
      <c r="N2806" s="24">
        <v>45246</v>
      </c>
      <c r="O2806" s="23" t="s">
        <v>39</v>
      </c>
      <c r="P2806" s="23">
        <v>66.724000000000004</v>
      </c>
      <c r="Q2806" s="23">
        <v>11.396100000000001</v>
      </c>
      <c r="R2806" s="25">
        <f t="shared" si="130"/>
        <v>287</v>
      </c>
      <c r="S2806" t="str">
        <f t="shared" si="131"/>
        <v>0</v>
      </c>
      <c r="T2806" t="str">
        <f t="shared" si="132"/>
        <v>0</v>
      </c>
    </row>
    <row r="2807" spans="1:20" hidden="1" x14ac:dyDescent="0.3">
      <c r="A2807" s="26" t="s">
        <v>7118</v>
      </c>
      <c r="B2807" s="26" t="s">
        <v>7119</v>
      </c>
      <c r="C2807" s="26" t="s">
        <v>55</v>
      </c>
      <c r="D2807" s="26">
        <v>434.9</v>
      </c>
      <c r="E2807" s="26">
        <v>668</v>
      </c>
      <c r="F2807" s="26" t="s">
        <v>20</v>
      </c>
      <c r="G2807" s="26">
        <v>71</v>
      </c>
      <c r="H2807" s="26">
        <v>22</v>
      </c>
      <c r="I2807" s="27">
        <v>45192</v>
      </c>
      <c r="J2807" s="26" t="s">
        <v>185</v>
      </c>
      <c r="K2807" s="26" t="s">
        <v>7117</v>
      </c>
      <c r="L2807" s="26">
        <v>33</v>
      </c>
      <c r="M2807" s="26" t="s">
        <v>23</v>
      </c>
      <c r="N2807" s="27">
        <v>45142</v>
      </c>
      <c r="O2807" s="26" t="s">
        <v>29</v>
      </c>
      <c r="P2807" s="26">
        <v>37.902000000000001</v>
      </c>
      <c r="Q2807" s="26">
        <v>-7.3776000000000002</v>
      </c>
      <c r="R2807" s="28">
        <f t="shared" si="130"/>
        <v>50</v>
      </c>
      <c r="S2807" t="str">
        <f t="shared" si="131"/>
        <v>0</v>
      </c>
      <c r="T2807" t="str">
        <f t="shared" si="132"/>
        <v>0</v>
      </c>
    </row>
    <row r="2808" spans="1:20" x14ac:dyDescent="0.3">
      <c r="A2808" s="23" t="s">
        <v>8311</v>
      </c>
      <c r="B2808" s="23" t="s">
        <v>8312</v>
      </c>
      <c r="C2808" s="23" t="s">
        <v>72</v>
      </c>
      <c r="D2808" s="23">
        <v>21.46</v>
      </c>
      <c r="E2808" s="23">
        <v>106</v>
      </c>
      <c r="F2808" s="23" t="s">
        <v>27</v>
      </c>
      <c r="G2808" s="23">
        <v>55</v>
      </c>
      <c r="H2808" s="23">
        <v>17</v>
      </c>
      <c r="I2808" s="24">
        <v>45839</v>
      </c>
      <c r="J2808" s="23" t="s">
        <v>43</v>
      </c>
      <c r="K2808" s="23" t="s">
        <v>8308</v>
      </c>
      <c r="L2808" s="23">
        <v>29</v>
      </c>
      <c r="M2808" s="23" t="s">
        <v>23</v>
      </c>
      <c r="N2808" s="24">
        <v>45648</v>
      </c>
      <c r="O2808" s="23" t="s">
        <v>84</v>
      </c>
      <c r="P2808" s="23">
        <v>53.119799999999998</v>
      </c>
      <c r="Q2808" s="23">
        <v>5.1234000000000002</v>
      </c>
      <c r="R2808" s="25">
        <f t="shared" si="130"/>
        <v>191</v>
      </c>
      <c r="S2808" t="str">
        <f t="shared" si="131"/>
        <v>0</v>
      </c>
      <c r="T2808" t="str">
        <f t="shared" si="132"/>
        <v>0</v>
      </c>
    </row>
    <row r="2809" spans="1:20" hidden="1" x14ac:dyDescent="0.3">
      <c r="A2809" s="26" t="s">
        <v>1716</v>
      </c>
      <c r="B2809" s="26" t="s">
        <v>1717</v>
      </c>
      <c r="C2809" s="26" t="s">
        <v>42</v>
      </c>
      <c r="D2809" s="26">
        <v>572.36</v>
      </c>
      <c r="E2809" s="26">
        <v>739</v>
      </c>
      <c r="F2809" s="26" t="s">
        <v>47</v>
      </c>
      <c r="G2809" s="26">
        <v>15</v>
      </c>
      <c r="H2809" s="26">
        <v>16</v>
      </c>
      <c r="I2809" s="27">
        <v>45433</v>
      </c>
      <c r="J2809" s="26" t="s">
        <v>201</v>
      </c>
      <c r="K2809" s="26" t="s">
        <v>1713</v>
      </c>
      <c r="L2809" s="26">
        <v>27</v>
      </c>
      <c r="M2809" s="26" t="s">
        <v>23</v>
      </c>
      <c r="N2809" s="27">
        <v>45432</v>
      </c>
      <c r="O2809" s="26" t="s">
        <v>39</v>
      </c>
      <c r="P2809" s="26">
        <v>60.8782</v>
      </c>
      <c r="Q2809" s="26">
        <v>16.988199999999999</v>
      </c>
      <c r="R2809" s="28">
        <f t="shared" si="130"/>
        <v>1</v>
      </c>
      <c r="S2809" t="str">
        <f t="shared" si="131"/>
        <v>0</v>
      </c>
      <c r="T2809" t="str">
        <f t="shared" si="132"/>
        <v>0</v>
      </c>
    </row>
    <row r="2810" spans="1:20" hidden="1" x14ac:dyDescent="0.3">
      <c r="A2810" s="23" t="s">
        <v>6645</v>
      </c>
      <c r="B2810" s="23" t="s">
        <v>6646</v>
      </c>
      <c r="C2810" s="23" t="s">
        <v>32</v>
      </c>
      <c r="D2810" s="23">
        <v>133.5</v>
      </c>
      <c r="E2810" s="23">
        <v>653</v>
      </c>
      <c r="F2810" s="23" t="s">
        <v>20</v>
      </c>
      <c r="G2810" s="23">
        <v>38</v>
      </c>
      <c r="H2810" s="23">
        <v>12</v>
      </c>
      <c r="I2810" s="24">
        <v>45492</v>
      </c>
      <c r="J2810" s="23" t="s">
        <v>131</v>
      </c>
      <c r="K2810" s="23" t="s">
        <v>6644</v>
      </c>
      <c r="L2810" s="23">
        <v>40</v>
      </c>
      <c r="M2810" s="23" t="s">
        <v>23</v>
      </c>
      <c r="N2810" s="24">
        <v>45354</v>
      </c>
      <c r="O2810" s="23" t="s">
        <v>84</v>
      </c>
      <c r="P2810" s="23">
        <v>53.424199999999999</v>
      </c>
      <c r="Q2810" s="23">
        <v>6.6159999999999997</v>
      </c>
      <c r="R2810" s="25">
        <f t="shared" si="130"/>
        <v>138</v>
      </c>
      <c r="S2810" t="str">
        <f t="shared" si="131"/>
        <v>0</v>
      </c>
      <c r="T2810" t="str">
        <f t="shared" si="132"/>
        <v>0</v>
      </c>
    </row>
    <row r="2811" spans="1:20" hidden="1" x14ac:dyDescent="0.3">
      <c r="A2811" s="26" t="s">
        <v>330</v>
      </c>
      <c r="B2811" s="26" t="s">
        <v>331</v>
      </c>
      <c r="C2811" s="26" t="s">
        <v>19</v>
      </c>
      <c r="D2811" s="26">
        <v>767</v>
      </c>
      <c r="E2811" s="26">
        <v>825</v>
      </c>
      <c r="F2811" s="26" t="s">
        <v>47</v>
      </c>
      <c r="G2811" s="26">
        <v>28</v>
      </c>
      <c r="H2811" s="26">
        <v>29</v>
      </c>
      <c r="I2811" s="27">
        <v>45449</v>
      </c>
      <c r="J2811" s="26" t="s">
        <v>48</v>
      </c>
      <c r="K2811" s="26" t="s">
        <v>329</v>
      </c>
      <c r="L2811" s="26">
        <v>16</v>
      </c>
      <c r="M2811" s="26" t="s">
        <v>23</v>
      </c>
      <c r="N2811" s="27">
        <v>45087</v>
      </c>
      <c r="O2811" s="26" t="s">
        <v>39</v>
      </c>
      <c r="P2811" s="26">
        <v>65.047899999999998</v>
      </c>
      <c r="Q2811" s="26">
        <v>14.9053</v>
      </c>
      <c r="R2811" s="28">
        <f t="shared" si="130"/>
        <v>362</v>
      </c>
      <c r="S2811" t="str">
        <f t="shared" si="131"/>
        <v>0</v>
      </c>
      <c r="T2811" t="str">
        <f t="shared" si="132"/>
        <v>0</v>
      </c>
    </row>
    <row r="2812" spans="1:20" x14ac:dyDescent="0.3">
      <c r="A2812" s="23" t="s">
        <v>3178</v>
      </c>
      <c r="B2812" s="23" t="s">
        <v>3179</v>
      </c>
      <c r="C2812" s="23" t="s">
        <v>72</v>
      </c>
      <c r="D2812" s="23">
        <v>265.16000000000003</v>
      </c>
      <c r="E2812" s="23">
        <v>171</v>
      </c>
      <c r="F2812" s="23" t="s">
        <v>27</v>
      </c>
      <c r="G2812" s="23">
        <v>24</v>
      </c>
      <c r="H2812" s="23">
        <v>2</v>
      </c>
      <c r="I2812" s="24">
        <v>45508</v>
      </c>
      <c r="J2812" s="23" t="s">
        <v>148</v>
      </c>
      <c r="K2812" s="23" t="s">
        <v>3180</v>
      </c>
      <c r="L2812" s="23">
        <v>16</v>
      </c>
      <c r="M2812" s="23" t="s">
        <v>23</v>
      </c>
      <c r="N2812" s="24">
        <v>45354</v>
      </c>
      <c r="O2812" s="23" t="s">
        <v>44</v>
      </c>
      <c r="P2812" s="23">
        <v>38.334299999999999</v>
      </c>
      <c r="Q2812" s="23">
        <v>17.565100000000001</v>
      </c>
      <c r="R2812" s="25">
        <f t="shared" si="130"/>
        <v>154</v>
      </c>
      <c r="S2812" t="str">
        <f t="shared" si="131"/>
        <v>0</v>
      </c>
      <c r="T2812" t="str">
        <f t="shared" si="132"/>
        <v>0</v>
      </c>
    </row>
    <row r="2813" spans="1:20" hidden="1" x14ac:dyDescent="0.3">
      <c r="A2813" s="26" t="s">
        <v>7066</v>
      </c>
      <c r="B2813" s="26" t="s">
        <v>7067</v>
      </c>
      <c r="C2813" s="26" t="s">
        <v>65</v>
      </c>
      <c r="D2813" s="26">
        <v>677.45</v>
      </c>
      <c r="E2813" s="26">
        <v>657</v>
      </c>
      <c r="F2813" s="26" t="s">
        <v>20</v>
      </c>
      <c r="G2813" s="26">
        <v>66</v>
      </c>
      <c r="H2813" s="26">
        <v>16</v>
      </c>
      <c r="I2813" s="27">
        <v>45592</v>
      </c>
      <c r="J2813" s="26" t="s">
        <v>151</v>
      </c>
      <c r="K2813" s="26" t="s">
        <v>7053</v>
      </c>
      <c r="L2813" s="26">
        <v>22</v>
      </c>
      <c r="M2813" s="26" t="s">
        <v>38</v>
      </c>
      <c r="N2813" s="27">
        <v>45573</v>
      </c>
      <c r="O2813" s="26" t="s">
        <v>29</v>
      </c>
      <c r="P2813" s="26">
        <v>39.299999999999997</v>
      </c>
      <c r="Q2813" s="26">
        <v>-5.7877000000000001</v>
      </c>
      <c r="R2813" s="28">
        <f t="shared" si="130"/>
        <v>19</v>
      </c>
      <c r="S2813" t="str">
        <f t="shared" si="131"/>
        <v>0</v>
      </c>
      <c r="T2813" t="str">
        <f t="shared" si="132"/>
        <v>0</v>
      </c>
    </row>
    <row r="2814" spans="1:20" hidden="1" x14ac:dyDescent="0.3">
      <c r="A2814" s="23" t="s">
        <v>260</v>
      </c>
      <c r="B2814" s="23" t="s">
        <v>261</v>
      </c>
      <c r="C2814" s="23" t="s">
        <v>19</v>
      </c>
      <c r="D2814" s="23">
        <v>649.76</v>
      </c>
      <c r="E2814" s="23">
        <v>518</v>
      </c>
      <c r="F2814" s="23" t="s">
        <v>20</v>
      </c>
      <c r="G2814" s="23">
        <v>47</v>
      </c>
      <c r="H2814" s="23">
        <v>1</v>
      </c>
      <c r="I2814" s="24">
        <v>45621</v>
      </c>
      <c r="J2814" s="23" t="s">
        <v>66</v>
      </c>
      <c r="K2814" s="23" t="s">
        <v>259</v>
      </c>
      <c r="L2814" s="23">
        <v>40</v>
      </c>
      <c r="M2814" s="23" t="s">
        <v>23</v>
      </c>
      <c r="N2814" s="24">
        <v>45492</v>
      </c>
      <c r="O2814" s="23" t="s">
        <v>77</v>
      </c>
      <c r="P2814" s="23">
        <v>50.441800000000001</v>
      </c>
      <c r="Q2814" s="23">
        <v>6.0796000000000001</v>
      </c>
      <c r="R2814" s="25">
        <f t="shared" si="130"/>
        <v>129</v>
      </c>
      <c r="S2814" t="str">
        <f t="shared" si="131"/>
        <v>0</v>
      </c>
      <c r="T2814" t="str">
        <f t="shared" si="132"/>
        <v>0</v>
      </c>
    </row>
    <row r="2815" spans="1:20" hidden="1" x14ac:dyDescent="0.3">
      <c r="A2815" s="26" t="s">
        <v>3272</v>
      </c>
      <c r="B2815" s="26" t="s">
        <v>3273</v>
      </c>
      <c r="C2815" s="26" t="s">
        <v>32</v>
      </c>
      <c r="D2815" s="26">
        <v>620.51</v>
      </c>
      <c r="E2815" s="26">
        <v>854</v>
      </c>
      <c r="F2815" s="26" t="s">
        <v>47</v>
      </c>
      <c r="G2815" s="26">
        <v>30</v>
      </c>
      <c r="H2815" s="26">
        <v>20</v>
      </c>
      <c r="I2815" s="27">
        <v>45839</v>
      </c>
      <c r="J2815" s="26" t="s">
        <v>268</v>
      </c>
      <c r="K2815" s="26" t="s">
        <v>3269</v>
      </c>
      <c r="L2815" s="26">
        <v>23</v>
      </c>
      <c r="M2815" s="26" t="s">
        <v>23</v>
      </c>
      <c r="N2815" s="27">
        <v>45559</v>
      </c>
      <c r="O2815" s="26" t="s">
        <v>49</v>
      </c>
      <c r="P2815" s="26">
        <v>51.244999999999997</v>
      </c>
      <c r="Q2815" s="26">
        <v>19.726400000000002</v>
      </c>
      <c r="R2815" s="28">
        <f t="shared" si="130"/>
        <v>280</v>
      </c>
      <c r="S2815" t="str">
        <f t="shared" si="131"/>
        <v>0</v>
      </c>
      <c r="T2815" t="str">
        <f t="shared" si="132"/>
        <v>0</v>
      </c>
    </row>
    <row r="2816" spans="1:20" hidden="1" x14ac:dyDescent="0.3">
      <c r="A2816" s="23" t="s">
        <v>9105</v>
      </c>
      <c r="B2816" s="23" t="s">
        <v>9106</v>
      </c>
      <c r="C2816" s="23" t="s">
        <v>42</v>
      </c>
      <c r="D2816" s="23">
        <v>274.27999999999997</v>
      </c>
      <c r="E2816" s="23">
        <v>864</v>
      </c>
      <c r="F2816" s="23" t="s">
        <v>47</v>
      </c>
      <c r="G2816" s="23">
        <v>60</v>
      </c>
      <c r="H2816" s="23">
        <v>2</v>
      </c>
      <c r="I2816" s="24">
        <v>45873</v>
      </c>
      <c r="J2816" s="23" t="s">
        <v>76</v>
      </c>
      <c r="K2816" s="23" t="s">
        <v>9104</v>
      </c>
      <c r="L2816" s="23">
        <v>39</v>
      </c>
      <c r="M2816" s="23" t="s">
        <v>23</v>
      </c>
      <c r="N2816" s="24">
        <v>45651</v>
      </c>
      <c r="O2816" s="23" t="s">
        <v>112</v>
      </c>
      <c r="P2816" s="23">
        <v>56.966099999999997</v>
      </c>
      <c r="Q2816" s="23">
        <v>-3.9287000000000001</v>
      </c>
      <c r="R2816" s="25">
        <f t="shared" si="130"/>
        <v>222</v>
      </c>
      <c r="S2816" t="str">
        <f t="shared" si="131"/>
        <v>0</v>
      </c>
      <c r="T2816" t="str">
        <f t="shared" si="132"/>
        <v>0</v>
      </c>
    </row>
    <row r="2817" spans="1:20" hidden="1" x14ac:dyDescent="0.3">
      <c r="A2817" s="26" t="s">
        <v>5851</v>
      </c>
      <c r="B2817" s="26" t="s">
        <v>5852</v>
      </c>
      <c r="C2817" s="26" t="s">
        <v>55</v>
      </c>
      <c r="D2817" s="26">
        <v>274.42</v>
      </c>
      <c r="E2817" s="26">
        <v>957</v>
      </c>
      <c r="F2817" s="26" t="s">
        <v>47</v>
      </c>
      <c r="G2817" s="26">
        <v>48</v>
      </c>
      <c r="H2817" s="26">
        <v>13</v>
      </c>
      <c r="I2817" s="27">
        <v>45555</v>
      </c>
      <c r="J2817" s="26" t="s">
        <v>328</v>
      </c>
      <c r="K2817" s="26" t="s">
        <v>5848</v>
      </c>
      <c r="L2817" s="26">
        <v>31</v>
      </c>
      <c r="M2817" s="26" t="s">
        <v>38</v>
      </c>
      <c r="N2817" s="27">
        <v>45410</v>
      </c>
      <c r="O2817" s="26" t="s">
        <v>29</v>
      </c>
      <c r="P2817" s="26">
        <v>37.821599999999997</v>
      </c>
      <c r="Q2817" s="26">
        <v>3.2309999999999999</v>
      </c>
      <c r="R2817" s="28">
        <f t="shared" si="130"/>
        <v>145</v>
      </c>
      <c r="S2817" t="str">
        <f t="shared" si="131"/>
        <v>0</v>
      </c>
      <c r="T2817" t="str">
        <f t="shared" si="132"/>
        <v>0</v>
      </c>
    </row>
    <row r="2818" spans="1:20" hidden="1" x14ac:dyDescent="0.3">
      <c r="A2818" s="23" t="s">
        <v>6332</v>
      </c>
      <c r="B2818" s="23" t="s">
        <v>6333</v>
      </c>
      <c r="C2818" s="23" t="s">
        <v>19</v>
      </c>
      <c r="D2818" s="23">
        <v>864.42</v>
      </c>
      <c r="E2818" s="23">
        <v>812</v>
      </c>
      <c r="F2818" s="23" t="s">
        <v>47</v>
      </c>
      <c r="G2818" s="23">
        <v>96</v>
      </c>
      <c r="H2818" s="23">
        <v>16</v>
      </c>
      <c r="I2818" s="24">
        <v>45396</v>
      </c>
      <c r="J2818" s="23" t="s">
        <v>73</v>
      </c>
      <c r="K2818" s="23" t="s">
        <v>6317</v>
      </c>
      <c r="L2818" s="23">
        <v>7</v>
      </c>
      <c r="M2818" s="23" t="s">
        <v>23</v>
      </c>
      <c r="N2818" s="24">
        <v>45290</v>
      </c>
      <c r="O2818" s="23" t="s">
        <v>77</v>
      </c>
      <c r="P2818" s="23">
        <v>51.4131</v>
      </c>
      <c r="Q2818" s="23">
        <v>5.7896000000000001</v>
      </c>
      <c r="R2818" s="25">
        <f t="shared" si="130"/>
        <v>106</v>
      </c>
      <c r="S2818" t="str">
        <f t="shared" si="131"/>
        <v>0</v>
      </c>
      <c r="T2818" t="str">
        <f t="shared" si="132"/>
        <v>0</v>
      </c>
    </row>
    <row r="2819" spans="1:20" hidden="1" x14ac:dyDescent="0.3">
      <c r="A2819" s="26" t="s">
        <v>9732</v>
      </c>
      <c r="B2819" s="26" t="s">
        <v>9733</v>
      </c>
      <c r="C2819" s="26" t="s">
        <v>72</v>
      </c>
      <c r="D2819" s="26">
        <v>22.68</v>
      </c>
      <c r="E2819" s="26">
        <v>527</v>
      </c>
      <c r="F2819" s="26" t="s">
        <v>20</v>
      </c>
      <c r="G2819" s="26">
        <v>29</v>
      </c>
      <c r="H2819" s="26">
        <v>1</v>
      </c>
      <c r="I2819" s="27">
        <v>45421</v>
      </c>
      <c r="J2819" s="26" t="s">
        <v>123</v>
      </c>
      <c r="K2819" s="26" t="s">
        <v>9723</v>
      </c>
      <c r="L2819" s="26">
        <v>17</v>
      </c>
      <c r="M2819" s="26" t="s">
        <v>38</v>
      </c>
      <c r="N2819" s="27">
        <v>45410</v>
      </c>
      <c r="O2819" s="26" t="s">
        <v>24</v>
      </c>
      <c r="P2819" s="26">
        <v>52.531599999999997</v>
      </c>
      <c r="Q2819" s="26">
        <v>8.5832999999999995</v>
      </c>
      <c r="R2819" s="28">
        <f t="shared" ref="R2819:R2882" si="133">I2819-N2819</f>
        <v>11</v>
      </c>
      <c r="S2819" t="str">
        <f t="shared" ref="S2819:S2882" si="134">IF(E2819&lt;G2819,"1","0")</f>
        <v>0</v>
      </c>
      <c r="T2819" t="str">
        <f t="shared" si="132"/>
        <v>0</v>
      </c>
    </row>
    <row r="2820" spans="1:20" hidden="1" x14ac:dyDescent="0.3">
      <c r="A2820" s="23" t="s">
        <v>70</v>
      </c>
      <c r="B2820" s="23" t="s">
        <v>71</v>
      </c>
      <c r="C2820" s="23" t="s">
        <v>72</v>
      </c>
      <c r="D2820" s="23">
        <v>189.71</v>
      </c>
      <c r="E2820" s="23">
        <v>319</v>
      </c>
      <c r="F2820" s="23" t="s">
        <v>20</v>
      </c>
      <c r="G2820" s="23">
        <v>11</v>
      </c>
      <c r="H2820" s="23">
        <v>19</v>
      </c>
      <c r="I2820" s="24">
        <v>45765</v>
      </c>
      <c r="J2820" s="23" t="s">
        <v>73</v>
      </c>
      <c r="K2820" s="23" t="s">
        <v>62</v>
      </c>
      <c r="L2820" s="23">
        <v>42</v>
      </c>
      <c r="M2820" s="23" t="s">
        <v>23</v>
      </c>
      <c r="N2820" s="24">
        <v>45569</v>
      </c>
      <c r="O2820" s="23" t="s">
        <v>39</v>
      </c>
      <c r="P2820" s="23">
        <v>67.905100000000004</v>
      </c>
      <c r="Q2820" s="23">
        <v>14.7098</v>
      </c>
      <c r="R2820" s="25">
        <f t="shared" si="133"/>
        <v>196</v>
      </c>
      <c r="S2820" t="str">
        <f t="shared" si="134"/>
        <v>0</v>
      </c>
      <c r="T2820" t="str">
        <f t="shared" si="132"/>
        <v>0</v>
      </c>
    </row>
    <row r="2821" spans="1:20" hidden="1" x14ac:dyDescent="0.3">
      <c r="A2821" s="26" t="s">
        <v>9357</v>
      </c>
      <c r="B2821" s="26" t="s">
        <v>9358</v>
      </c>
      <c r="C2821" s="26" t="s">
        <v>65</v>
      </c>
      <c r="D2821" s="26">
        <v>614.07000000000005</v>
      </c>
      <c r="E2821" s="26">
        <v>36</v>
      </c>
      <c r="F2821" s="26" t="s">
        <v>27</v>
      </c>
      <c r="G2821" s="26">
        <v>41</v>
      </c>
      <c r="H2821" s="26">
        <v>4</v>
      </c>
      <c r="I2821" s="27">
        <v>45435</v>
      </c>
      <c r="J2821" s="26" t="s">
        <v>73</v>
      </c>
      <c r="K2821" s="26" t="s">
        <v>9348</v>
      </c>
      <c r="L2821" s="26">
        <v>45</v>
      </c>
      <c r="M2821" s="26" t="s">
        <v>23</v>
      </c>
      <c r="N2821" s="27">
        <v>45076</v>
      </c>
      <c r="O2821" s="26" t="s">
        <v>24</v>
      </c>
      <c r="P2821" s="26">
        <v>53.386200000000002</v>
      </c>
      <c r="Q2821" s="26">
        <v>14.2561</v>
      </c>
      <c r="R2821" s="28">
        <f t="shared" si="133"/>
        <v>359</v>
      </c>
      <c r="S2821" t="str">
        <f t="shared" si="134"/>
        <v>1</v>
      </c>
      <c r="T2821" t="str">
        <f t="shared" si="132"/>
        <v>1</v>
      </c>
    </row>
    <row r="2822" spans="1:20" hidden="1" x14ac:dyDescent="0.3">
      <c r="A2822" s="23" t="s">
        <v>9456</v>
      </c>
      <c r="B2822" s="23" t="s">
        <v>9457</v>
      </c>
      <c r="C2822" s="23" t="s">
        <v>65</v>
      </c>
      <c r="D2822" s="23">
        <v>818.88</v>
      </c>
      <c r="E2822" s="23">
        <v>498</v>
      </c>
      <c r="F2822" s="23" t="s">
        <v>20</v>
      </c>
      <c r="G2822" s="23">
        <v>13</v>
      </c>
      <c r="H2822" s="23">
        <v>20</v>
      </c>
      <c r="I2822" s="24">
        <v>45510</v>
      </c>
      <c r="J2822" s="23" t="s">
        <v>221</v>
      </c>
      <c r="K2822" s="23" t="s">
        <v>9449</v>
      </c>
      <c r="L2822" s="23">
        <v>23</v>
      </c>
      <c r="M2822" s="23" t="s">
        <v>23</v>
      </c>
      <c r="N2822" s="24">
        <v>45497</v>
      </c>
      <c r="O2822" s="23" t="s">
        <v>77</v>
      </c>
      <c r="P2822" s="23">
        <v>50.706000000000003</v>
      </c>
      <c r="Q2822" s="23">
        <v>5.6318999999999999</v>
      </c>
      <c r="R2822" s="25">
        <f t="shared" si="133"/>
        <v>13</v>
      </c>
      <c r="S2822" t="str">
        <f t="shared" si="134"/>
        <v>0</v>
      </c>
      <c r="T2822" t="str">
        <f t="shared" si="132"/>
        <v>0</v>
      </c>
    </row>
    <row r="2823" spans="1:20" hidden="1" x14ac:dyDescent="0.3">
      <c r="A2823" s="26" t="s">
        <v>6453</v>
      </c>
      <c r="B2823" s="26" t="s">
        <v>6454</v>
      </c>
      <c r="C2823" s="26" t="s">
        <v>36</v>
      </c>
      <c r="D2823" s="26">
        <v>364.76</v>
      </c>
      <c r="E2823" s="26">
        <v>664</v>
      </c>
      <c r="F2823" s="26" t="s">
        <v>20</v>
      </c>
      <c r="G2823" s="26">
        <v>16</v>
      </c>
      <c r="H2823" s="26">
        <v>3</v>
      </c>
      <c r="I2823" s="27">
        <v>45480</v>
      </c>
      <c r="J2823" s="26" t="s">
        <v>123</v>
      </c>
      <c r="K2823" s="26" t="s">
        <v>6455</v>
      </c>
      <c r="L2823" s="26">
        <v>47</v>
      </c>
      <c r="M2823" s="26" t="s">
        <v>23</v>
      </c>
      <c r="N2823" s="27">
        <v>45478</v>
      </c>
      <c r="O2823" s="26" t="s">
        <v>29</v>
      </c>
      <c r="P2823" s="26">
        <v>42.175199999999997</v>
      </c>
      <c r="Q2823" s="26">
        <v>-6.8662000000000001</v>
      </c>
      <c r="R2823" s="28">
        <f t="shared" si="133"/>
        <v>2</v>
      </c>
      <c r="S2823" t="str">
        <f t="shared" si="134"/>
        <v>0</v>
      </c>
      <c r="T2823" t="str">
        <f t="shared" si="132"/>
        <v>0</v>
      </c>
    </row>
    <row r="2824" spans="1:20" x14ac:dyDescent="0.3">
      <c r="A2824" s="23" t="s">
        <v>4449</v>
      </c>
      <c r="B2824" s="23" t="s">
        <v>4450</v>
      </c>
      <c r="C2824" s="23" t="s">
        <v>65</v>
      </c>
      <c r="D2824" s="23">
        <v>656.91</v>
      </c>
      <c r="E2824" s="23">
        <v>264</v>
      </c>
      <c r="F2824" s="23" t="s">
        <v>27</v>
      </c>
      <c r="G2824" s="23">
        <v>12</v>
      </c>
      <c r="H2824" s="23">
        <v>2</v>
      </c>
      <c r="I2824" s="24">
        <v>45750</v>
      </c>
      <c r="J2824" s="23" t="s">
        <v>185</v>
      </c>
      <c r="K2824" s="23" t="s">
        <v>4446</v>
      </c>
      <c r="L2824" s="23">
        <v>39</v>
      </c>
      <c r="M2824" s="23" t="s">
        <v>23</v>
      </c>
      <c r="N2824" s="24">
        <v>45525</v>
      </c>
      <c r="O2824" s="23" t="s">
        <v>39</v>
      </c>
      <c r="P2824" s="23">
        <v>64.517399999999995</v>
      </c>
      <c r="Q2824" s="23">
        <v>12.324400000000001</v>
      </c>
      <c r="R2824" s="25">
        <f t="shared" si="133"/>
        <v>225</v>
      </c>
      <c r="S2824" t="str">
        <f t="shared" si="134"/>
        <v>0</v>
      </c>
      <c r="T2824" t="str">
        <f t="shared" si="132"/>
        <v>0</v>
      </c>
    </row>
    <row r="2825" spans="1:20" hidden="1" x14ac:dyDescent="0.3">
      <c r="A2825" s="26" t="s">
        <v>1541</v>
      </c>
      <c r="B2825" s="26" t="s">
        <v>1542</v>
      </c>
      <c r="C2825" s="26" t="s">
        <v>36</v>
      </c>
      <c r="D2825" s="26">
        <v>561.58000000000004</v>
      </c>
      <c r="E2825" s="26">
        <v>694</v>
      </c>
      <c r="F2825" s="26" t="s">
        <v>20</v>
      </c>
      <c r="G2825" s="26">
        <v>34</v>
      </c>
      <c r="H2825" s="26">
        <v>12</v>
      </c>
      <c r="I2825" s="27">
        <v>45737</v>
      </c>
      <c r="J2825" s="26" t="s">
        <v>104</v>
      </c>
      <c r="K2825" s="26" t="s">
        <v>1540</v>
      </c>
      <c r="L2825" s="26">
        <v>19</v>
      </c>
      <c r="M2825" s="26" t="s">
        <v>23</v>
      </c>
      <c r="N2825" s="27">
        <v>45541</v>
      </c>
      <c r="O2825" s="26" t="s">
        <v>112</v>
      </c>
      <c r="P2825" s="26">
        <v>54.369100000000003</v>
      </c>
      <c r="Q2825" s="26">
        <v>-6.5776000000000003</v>
      </c>
      <c r="R2825" s="28">
        <f t="shared" si="133"/>
        <v>196</v>
      </c>
      <c r="S2825" t="str">
        <f t="shared" si="134"/>
        <v>0</v>
      </c>
      <c r="T2825" t="str">
        <f t="shared" si="132"/>
        <v>0</v>
      </c>
    </row>
    <row r="2826" spans="1:20" hidden="1" x14ac:dyDescent="0.3">
      <c r="A2826" s="23" t="s">
        <v>6573</v>
      </c>
      <c r="B2826" s="23" t="s">
        <v>6574</v>
      </c>
      <c r="C2826" s="23" t="s">
        <v>55</v>
      </c>
      <c r="D2826" s="23">
        <v>73.89</v>
      </c>
      <c r="E2826" s="23">
        <v>667</v>
      </c>
      <c r="F2826" s="23" t="s">
        <v>20</v>
      </c>
      <c r="G2826" s="23">
        <v>18</v>
      </c>
      <c r="H2826" s="23">
        <v>24</v>
      </c>
      <c r="I2826" s="24">
        <v>45595</v>
      </c>
      <c r="J2826" s="23" t="s">
        <v>66</v>
      </c>
      <c r="K2826" s="23" t="s">
        <v>6568</v>
      </c>
      <c r="L2826" s="23">
        <v>20</v>
      </c>
      <c r="M2826" s="23" t="s">
        <v>23</v>
      </c>
      <c r="N2826" s="24">
        <v>45335</v>
      </c>
      <c r="O2826" s="23" t="s">
        <v>44</v>
      </c>
      <c r="P2826" s="23">
        <v>40.971699999999998</v>
      </c>
      <c r="Q2826" s="23">
        <v>16.512499999999999</v>
      </c>
      <c r="R2826" s="25">
        <f t="shared" si="133"/>
        <v>260</v>
      </c>
      <c r="S2826" t="str">
        <f t="shared" si="134"/>
        <v>0</v>
      </c>
      <c r="T2826" t="str">
        <f t="shared" si="132"/>
        <v>0</v>
      </c>
    </row>
    <row r="2827" spans="1:20" hidden="1" x14ac:dyDescent="0.3">
      <c r="A2827" s="26" t="s">
        <v>4843</v>
      </c>
      <c r="B2827" s="26" t="s">
        <v>4844</v>
      </c>
      <c r="C2827" s="26" t="s">
        <v>42</v>
      </c>
      <c r="D2827" s="26">
        <v>625.53</v>
      </c>
      <c r="E2827" s="26">
        <v>648</v>
      </c>
      <c r="F2827" s="26" t="s">
        <v>20</v>
      </c>
      <c r="G2827" s="26">
        <v>96</v>
      </c>
      <c r="H2827" s="26">
        <v>26</v>
      </c>
      <c r="I2827" s="27">
        <v>45791</v>
      </c>
      <c r="J2827" s="26" t="s">
        <v>321</v>
      </c>
      <c r="K2827" s="26" t="s">
        <v>4845</v>
      </c>
      <c r="L2827" s="26">
        <v>39</v>
      </c>
      <c r="M2827" s="26" t="s">
        <v>23</v>
      </c>
      <c r="N2827" s="27">
        <v>45678</v>
      </c>
      <c r="O2827" s="26" t="s">
        <v>39</v>
      </c>
      <c r="P2827" s="26">
        <v>68.922899999999998</v>
      </c>
      <c r="Q2827" s="26">
        <v>15.2653</v>
      </c>
      <c r="R2827" s="28">
        <f t="shared" si="133"/>
        <v>113</v>
      </c>
      <c r="S2827" t="str">
        <f t="shared" si="134"/>
        <v>0</v>
      </c>
      <c r="T2827" t="str">
        <f t="shared" si="132"/>
        <v>0</v>
      </c>
    </row>
    <row r="2828" spans="1:20" hidden="1" x14ac:dyDescent="0.3">
      <c r="A2828" s="23" t="s">
        <v>9458</v>
      </c>
      <c r="B2828" s="23" t="s">
        <v>9459</v>
      </c>
      <c r="C2828" s="23" t="s">
        <v>36</v>
      </c>
      <c r="D2828" s="23">
        <v>815.76</v>
      </c>
      <c r="E2828" s="23">
        <v>907</v>
      </c>
      <c r="F2828" s="23" t="s">
        <v>47</v>
      </c>
      <c r="G2828" s="23">
        <v>96</v>
      </c>
      <c r="H2828" s="23">
        <v>13</v>
      </c>
      <c r="I2828" s="24">
        <v>45801</v>
      </c>
      <c r="J2828" s="23" t="s">
        <v>126</v>
      </c>
      <c r="K2828" s="23" t="s">
        <v>9449</v>
      </c>
      <c r="L2828" s="23">
        <v>9</v>
      </c>
      <c r="M2828" s="23" t="s">
        <v>23</v>
      </c>
      <c r="N2828" s="24">
        <v>45522</v>
      </c>
      <c r="O2828" s="23" t="s">
        <v>39</v>
      </c>
      <c r="P2828" s="23">
        <v>62.640999999999998</v>
      </c>
      <c r="Q2828" s="23">
        <v>17.797999999999998</v>
      </c>
      <c r="R2828" s="25">
        <f t="shared" si="133"/>
        <v>279</v>
      </c>
      <c r="S2828" t="str">
        <f t="shared" si="134"/>
        <v>0</v>
      </c>
      <c r="T2828" t="str">
        <f t="shared" si="132"/>
        <v>0</v>
      </c>
    </row>
    <row r="2829" spans="1:20" hidden="1" x14ac:dyDescent="0.3">
      <c r="A2829" s="26" t="s">
        <v>6503</v>
      </c>
      <c r="B2829" s="26" t="s">
        <v>6504</v>
      </c>
      <c r="C2829" s="26" t="s">
        <v>19</v>
      </c>
      <c r="D2829" s="26">
        <v>992.52</v>
      </c>
      <c r="E2829" s="26">
        <v>401</v>
      </c>
      <c r="F2829" s="26" t="s">
        <v>20</v>
      </c>
      <c r="G2829" s="26">
        <v>35</v>
      </c>
      <c r="H2829" s="26">
        <v>27</v>
      </c>
      <c r="I2829" s="27">
        <v>45472</v>
      </c>
      <c r="J2829" s="26" t="s">
        <v>104</v>
      </c>
      <c r="K2829" s="26" t="s">
        <v>6502</v>
      </c>
      <c r="L2829" s="26">
        <v>11</v>
      </c>
      <c r="M2829" s="26" t="s">
        <v>23</v>
      </c>
      <c r="N2829" s="27">
        <v>45355</v>
      </c>
      <c r="O2829" s="26" t="s">
        <v>29</v>
      </c>
      <c r="P2829" s="26">
        <v>43.444299999999998</v>
      </c>
      <c r="Q2829" s="26">
        <v>-3.2698</v>
      </c>
      <c r="R2829" s="28">
        <f t="shared" si="133"/>
        <v>117</v>
      </c>
      <c r="S2829" t="str">
        <f t="shared" si="134"/>
        <v>0</v>
      </c>
      <c r="T2829" t="str">
        <f t="shared" si="132"/>
        <v>0</v>
      </c>
    </row>
    <row r="2830" spans="1:20" hidden="1" x14ac:dyDescent="0.3">
      <c r="A2830" s="23" t="s">
        <v>8343</v>
      </c>
      <c r="B2830" s="23" t="s">
        <v>8344</v>
      </c>
      <c r="C2830" s="23" t="s">
        <v>32</v>
      </c>
      <c r="D2830" s="23">
        <v>39.340000000000003</v>
      </c>
      <c r="E2830" s="23">
        <v>986</v>
      </c>
      <c r="F2830" s="23" t="s">
        <v>47</v>
      </c>
      <c r="G2830" s="23">
        <v>73</v>
      </c>
      <c r="H2830" s="23">
        <v>18</v>
      </c>
      <c r="I2830" s="24">
        <v>45371</v>
      </c>
      <c r="J2830" s="23" t="s">
        <v>158</v>
      </c>
      <c r="K2830" s="23" t="s">
        <v>8342</v>
      </c>
      <c r="L2830" s="23">
        <v>25</v>
      </c>
      <c r="M2830" s="23" t="s">
        <v>23</v>
      </c>
      <c r="N2830" s="24">
        <v>45284</v>
      </c>
      <c r="O2830" s="23" t="s">
        <v>29</v>
      </c>
      <c r="P2830" s="23">
        <v>41.453000000000003</v>
      </c>
      <c r="Q2830" s="23">
        <v>2.3144999999999998</v>
      </c>
      <c r="R2830" s="25">
        <f t="shared" si="133"/>
        <v>87</v>
      </c>
      <c r="S2830" t="str">
        <f t="shared" si="134"/>
        <v>0</v>
      </c>
      <c r="T2830" t="str">
        <f t="shared" si="132"/>
        <v>0</v>
      </c>
    </row>
    <row r="2831" spans="1:20" hidden="1" x14ac:dyDescent="0.3">
      <c r="A2831" s="26" t="s">
        <v>74</v>
      </c>
      <c r="B2831" s="26" t="s">
        <v>75</v>
      </c>
      <c r="C2831" s="26" t="s">
        <v>72</v>
      </c>
      <c r="D2831" s="26">
        <v>663.46</v>
      </c>
      <c r="E2831" s="26">
        <v>601</v>
      </c>
      <c r="F2831" s="26" t="s">
        <v>20</v>
      </c>
      <c r="G2831" s="26">
        <v>27</v>
      </c>
      <c r="H2831" s="26">
        <v>5</v>
      </c>
      <c r="I2831" s="27">
        <v>45588</v>
      </c>
      <c r="J2831" s="26" t="s">
        <v>76</v>
      </c>
      <c r="K2831" s="26" t="s">
        <v>62</v>
      </c>
      <c r="L2831" s="26">
        <v>45</v>
      </c>
      <c r="M2831" s="26" t="s">
        <v>23</v>
      </c>
      <c r="N2831" s="27">
        <v>45325</v>
      </c>
      <c r="O2831" s="26" t="s">
        <v>77</v>
      </c>
      <c r="P2831" s="26">
        <v>50.2468</v>
      </c>
      <c r="Q2831" s="26">
        <v>6.0183</v>
      </c>
      <c r="R2831" s="28">
        <f t="shared" si="133"/>
        <v>263</v>
      </c>
      <c r="S2831" t="str">
        <f t="shared" si="134"/>
        <v>0</v>
      </c>
      <c r="T2831" t="str">
        <f t="shared" si="132"/>
        <v>0</v>
      </c>
    </row>
    <row r="2832" spans="1:20" hidden="1" x14ac:dyDescent="0.3">
      <c r="A2832" s="23" t="s">
        <v>864</v>
      </c>
      <c r="B2832" s="23" t="s">
        <v>865</v>
      </c>
      <c r="C2832" s="23" t="s">
        <v>19</v>
      </c>
      <c r="D2832" s="23">
        <v>420.4</v>
      </c>
      <c r="E2832" s="23">
        <v>951</v>
      </c>
      <c r="F2832" s="23" t="s">
        <v>47</v>
      </c>
      <c r="G2832" s="23">
        <v>97</v>
      </c>
      <c r="H2832" s="23">
        <v>23</v>
      </c>
      <c r="I2832" s="24">
        <v>45786</v>
      </c>
      <c r="J2832" s="23" t="s">
        <v>328</v>
      </c>
      <c r="K2832" s="23" t="s">
        <v>863</v>
      </c>
      <c r="L2832" s="23">
        <v>5</v>
      </c>
      <c r="M2832" s="23" t="s">
        <v>23</v>
      </c>
      <c r="N2832" s="24">
        <v>45622</v>
      </c>
      <c r="O2832" s="23" t="s">
        <v>138</v>
      </c>
      <c r="P2832" s="23">
        <v>50.2911</v>
      </c>
      <c r="Q2832" s="23">
        <v>8.4877000000000002</v>
      </c>
      <c r="R2832" s="25">
        <f t="shared" si="133"/>
        <v>164</v>
      </c>
      <c r="S2832" t="str">
        <f t="shared" si="134"/>
        <v>0</v>
      </c>
      <c r="T2832" t="str">
        <f t="shared" si="132"/>
        <v>0</v>
      </c>
    </row>
    <row r="2833" spans="1:20" x14ac:dyDescent="0.3">
      <c r="A2833" s="26" t="s">
        <v>6254</v>
      </c>
      <c r="B2833" s="26" t="s">
        <v>6255</v>
      </c>
      <c r="C2833" s="26" t="s">
        <v>72</v>
      </c>
      <c r="D2833" s="26">
        <v>19.690000000000001</v>
      </c>
      <c r="E2833" s="26">
        <v>217</v>
      </c>
      <c r="F2833" s="26" t="s">
        <v>27</v>
      </c>
      <c r="G2833" s="26">
        <v>11</v>
      </c>
      <c r="H2833" s="26">
        <v>25</v>
      </c>
      <c r="I2833" s="27">
        <v>45849</v>
      </c>
      <c r="J2833" s="26" t="s">
        <v>33</v>
      </c>
      <c r="K2833" s="26" t="s">
        <v>6251</v>
      </c>
      <c r="L2833" s="26">
        <v>29</v>
      </c>
      <c r="M2833" s="26" t="s">
        <v>23</v>
      </c>
      <c r="N2833" s="27">
        <v>45731</v>
      </c>
      <c r="O2833" s="26" t="s">
        <v>39</v>
      </c>
      <c r="P2833" s="26">
        <v>59.032200000000003</v>
      </c>
      <c r="Q2833" s="26">
        <v>16.3447</v>
      </c>
      <c r="R2833" s="28">
        <f t="shared" si="133"/>
        <v>118</v>
      </c>
      <c r="S2833" t="str">
        <f t="shared" si="134"/>
        <v>0</v>
      </c>
      <c r="T2833" t="str">
        <f t="shared" si="132"/>
        <v>0</v>
      </c>
    </row>
    <row r="2834" spans="1:20" hidden="1" x14ac:dyDescent="0.3">
      <c r="A2834" s="23" t="s">
        <v>5794</v>
      </c>
      <c r="B2834" s="23" t="s">
        <v>5795</v>
      </c>
      <c r="C2834" s="23" t="s">
        <v>42</v>
      </c>
      <c r="D2834" s="23">
        <v>618.22</v>
      </c>
      <c r="E2834" s="23">
        <v>329</v>
      </c>
      <c r="F2834" s="23" t="s">
        <v>20</v>
      </c>
      <c r="G2834" s="23">
        <v>10</v>
      </c>
      <c r="H2834" s="23">
        <v>12</v>
      </c>
      <c r="I2834" s="24">
        <v>45945</v>
      </c>
      <c r="J2834" s="23" t="s">
        <v>360</v>
      </c>
      <c r="K2834" s="23" t="s">
        <v>5793</v>
      </c>
      <c r="L2834" s="23">
        <v>34</v>
      </c>
      <c r="M2834" s="23" t="s">
        <v>23</v>
      </c>
      <c r="N2834" s="24">
        <v>45712</v>
      </c>
      <c r="O2834" s="23" t="s">
        <v>49</v>
      </c>
      <c r="P2834" s="23">
        <v>54.048299999999998</v>
      </c>
      <c r="Q2834" s="23">
        <v>17.691600000000001</v>
      </c>
      <c r="R2834" s="25">
        <f t="shared" si="133"/>
        <v>233</v>
      </c>
      <c r="S2834" t="str">
        <f t="shared" si="134"/>
        <v>0</v>
      </c>
      <c r="T2834" t="str">
        <f t="shared" si="132"/>
        <v>0</v>
      </c>
    </row>
    <row r="2835" spans="1:20" x14ac:dyDescent="0.3">
      <c r="A2835" s="26" t="s">
        <v>3518</v>
      </c>
      <c r="B2835" s="26" t="s">
        <v>3519</v>
      </c>
      <c r="C2835" s="26" t="s">
        <v>65</v>
      </c>
      <c r="D2835" s="26">
        <v>131.19999999999999</v>
      </c>
      <c r="E2835" s="26">
        <v>185</v>
      </c>
      <c r="F2835" s="26" t="s">
        <v>27</v>
      </c>
      <c r="G2835" s="26">
        <v>57</v>
      </c>
      <c r="H2835" s="26">
        <v>19</v>
      </c>
      <c r="I2835" s="27">
        <v>45388</v>
      </c>
      <c r="J2835" s="26" t="s">
        <v>118</v>
      </c>
      <c r="K2835" s="26" t="s">
        <v>3517</v>
      </c>
      <c r="L2835" s="26">
        <v>23</v>
      </c>
      <c r="M2835" s="26" t="s">
        <v>23</v>
      </c>
      <c r="N2835" s="27">
        <v>45133</v>
      </c>
      <c r="O2835" s="26" t="s">
        <v>39</v>
      </c>
      <c r="P2835" s="26">
        <v>63.583500000000001</v>
      </c>
      <c r="Q2835" s="26">
        <v>12.6465</v>
      </c>
      <c r="R2835" s="28">
        <f t="shared" si="133"/>
        <v>255</v>
      </c>
      <c r="S2835" t="str">
        <f t="shared" si="134"/>
        <v>0</v>
      </c>
      <c r="T2835" t="str">
        <f t="shared" si="132"/>
        <v>0</v>
      </c>
    </row>
    <row r="2836" spans="1:20" hidden="1" x14ac:dyDescent="0.3">
      <c r="A2836" s="23" t="s">
        <v>5522</v>
      </c>
      <c r="B2836" s="23" t="s">
        <v>5523</v>
      </c>
      <c r="C2836" s="23" t="s">
        <v>32</v>
      </c>
      <c r="D2836" s="23">
        <v>384.78</v>
      </c>
      <c r="E2836" s="23">
        <v>380</v>
      </c>
      <c r="F2836" s="23" t="s">
        <v>20</v>
      </c>
      <c r="G2836" s="23">
        <v>89</v>
      </c>
      <c r="H2836" s="23">
        <v>1</v>
      </c>
      <c r="I2836" s="24">
        <v>45798</v>
      </c>
      <c r="J2836" s="23" t="s">
        <v>76</v>
      </c>
      <c r="K2836" s="23" t="s">
        <v>5513</v>
      </c>
      <c r="L2836" s="23">
        <v>28</v>
      </c>
      <c r="M2836" s="23" t="s">
        <v>23</v>
      </c>
      <c r="N2836" s="24">
        <v>45643</v>
      </c>
      <c r="O2836" s="23" t="s">
        <v>77</v>
      </c>
      <c r="P2836" s="23">
        <v>49.612499999999997</v>
      </c>
      <c r="Q2836" s="23">
        <v>4.1067999999999998</v>
      </c>
      <c r="R2836" s="25">
        <f t="shared" si="133"/>
        <v>155</v>
      </c>
      <c r="S2836" t="str">
        <f t="shared" si="134"/>
        <v>0</v>
      </c>
      <c r="T2836" t="str">
        <f t="shared" si="132"/>
        <v>0</v>
      </c>
    </row>
    <row r="2837" spans="1:20" x14ac:dyDescent="0.3">
      <c r="A2837" s="26" t="s">
        <v>7965</v>
      </c>
      <c r="B2837" s="26" t="s">
        <v>7966</v>
      </c>
      <c r="C2837" s="26" t="s">
        <v>19</v>
      </c>
      <c r="D2837" s="26">
        <v>268.75</v>
      </c>
      <c r="E2837" s="26">
        <v>208</v>
      </c>
      <c r="F2837" s="26" t="s">
        <v>27</v>
      </c>
      <c r="G2837" s="26">
        <v>72</v>
      </c>
      <c r="H2837" s="26">
        <v>9</v>
      </c>
      <c r="I2837" s="27">
        <v>45315</v>
      </c>
      <c r="J2837" s="26" t="s">
        <v>163</v>
      </c>
      <c r="K2837" s="26" t="s">
        <v>7960</v>
      </c>
      <c r="L2837" s="26">
        <v>19</v>
      </c>
      <c r="M2837" s="26" t="s">
        <v>38</v>
      </c>
      <c r="N2837" s="27">
        <v>45108</v>
      </c>
      <c r="O2837" s="26" t="s">
        <v>84</v>
      </c>
      <c r="P2837" s="26">
        <v>52.363100000000003</v>
      </c>
      <c r="Q2837" s="26">
        <v>4.8315000000000001</v>
      </c>
      <c r="R2837" s="28">
        <f t="shared" si="133"/>
        <v>207</v>
      </c>
      <c r="S2837" t="str">
        <f t="shared" si="134"/>
        <v>0</v>
      </c>
      <c r="T2837" t="str">
        <f t="shared" si="132"/>
        <v>0</v>
      </c>
    </row>
    <row r="2838" spans="1:20" hidden="1" x14ac:dyDescent="0.3">
      <c r="A2838" s="23" t="s">
        <v>9240</v>
      </c>
      <c r="B2838" s="23" t="s">
        <v>9241</v>
      </c>
      <c r="C2838" s="23" t="s">
        <v>32</v>
      </c>
      <c r="D2838" s="23">
        <v>367.55</v>
      </c>
      <c r="E2838" s="23">
        <v>562</v>
      </c>
      <c r="F2838" s="23" t="s">
        <v>20</v>
      </c>
      <c r="G2838" s="23">
        <v>97</v>
      </c>
      <c r="H2838" s="23">
        <v>1</v>
      </c>
      <c r="I2838" s="24">
        <v>45757</v>
      </c>
      <c r="J2838" s="23" t="s">
        <v>134</v>
      </c>
      <c r="K2838" s="23" t="s">
        <v>9231</v>
      </c>
      <c r="L2838" s="23">
        <v>39</v>
      </c>
      <c r="M2838" s="23" t="s">
        <v>23</v>
      </c>
      <c r="N2838" s="24">
        <v>45654</v>
      </c>
      <c r="O2838" s="23" t="s">
        <v>24</v>
      </c>
      <c r="P2838" s="23">
        <v>51.690800000000003</v>
      </c>
      <c r="Q2838" s="23">
        <v>10.587300000000001</v>
      </c>
      <c r="R2838" s="25">
        <f t="shared" si="133"/>
        <v>103</v>
      </c>
      <c r="S2838" t="str">
        <f t="shared" si="134"/>
        <v>0</v>
      </c>
      <c r="T2838" t="str">
        <f t="shared" si="132"/>
        <v>0</v>
      </c>
    </row>
    <row r="2839" spans="1:20" x14ac:dyDescent="0.3">
      <c r="A2839" s="26" t="s">
        <v>3108</v>
      </c>
      <c r="B2839" s="26" t="s">
        <v>3109</v>
      </c>
      <c r="C2839" s="26" t="s">
        <v>36</v>
      </c>
      <c r="D2839" s="26">
        <v>497.77</v>
      </c>
      <c r="E2839" s="26">
        <v>287</v>
      </c>
      <c r="F2839" s="26" t="s">
        <v>27</v>
      </c>
      <c r="G2839" s="26">
        <v>45</v>
      </c>
      <c r="H2839" s="26">
        <v>24</v>
      </c>
      <c r="I2839" s="27">
        <v>45332</v>
      </c>
      <c r="J2839" s="26" t="s">
        <v>224</v>
      </c>
      <c r="K2839" s="26" t="s">
        <v>3103</v>
      </c>
      <c r="L2839" s="26">
        <v>28</v>
      </c>
      <c r="M2839" s="26" t="s">
        <v>23</v>
      </c>
      <c r="N2839" s="27">
        <v>45252</v>
      </c>
      <c r="O2839" s="26" t="s">
        <v>44</v>
      </c>
      <c r="P2839" s="26">
        <v>43.799900000000001</v>
      </c>
      <c r="Q2839" s="26">
        <v>14.3294</v>
      </c>
      <c r="R2839" s="28">
        <f t="shared" si="133"/>
        <v>80</v>
      </c>
      <c r="S2839" t="str">
        <f t="shared" si="134"/>
        <v>0</v>
      </c>
      <c r="T2839" t="str">
        <f t="shared" si="132"/>
        <v>0</v>
      </c>
    </row>
    <row r="2840" spans="1:20" x14ac:dyDescent="0.3">
      <c r="A2840" s="23" t="s">
        <v>10977</v>
      </c>
      <c r="B2840" s="23" t="s">
        <v>10978</v>
      </c>
      <c r="C2840" s="23" t="s">
        <v>42</v>
      </c>
      <c r="D2840" s="23">
        <v>365.62</v>
      </c>
      <c r="E2840" s="23">
        <v>87</v>
      </c>
      <c r="F2840" s="23" t="s">
        <v>27</v>
      </c>
      <c r="G2840" s="23">
        <v>72</v>
      </c>
      <c r="H2840" s="23">
        <v>18</v>
      </c>
      <c r="I2840" s="24">
        <v>45431</v>
      </c>
      <c r="J2840" s="23" t="s">
        <v>80</v>
      </c>
      <c r="K2840" s="23" t="s">
        <v>10972</v>
      </c>
      <c r="L2840" s="23">
        <v>40</v>
      </c>
      <c r="M2840" s="23" t="s">
        <v>23</v>
      </c>
      <c r="N2840" s="24">
        <v>45328</v>
      </c>
      <c r="O2840" s="23" t="s">
        <v>138</v>
      </c>
      <c r="P2840" s="23">
        <v>45.457599999999999</v>
      </c>
      <c r="Q2840" s="23">
        <v>1.1049</v>
      </c>
      <c r="R2840" s="25">
        <f t="shared" si="133"/>
        <v>103</v>
      </c>
      <c r="S2840" t="str">
        <f t="shared" si="134"/>
        <v>0</v>
      </c>
      <c r="T2840" t="str">
        <f t="shared" si="132"/>
        <v>0</v>
      </c>
    </row>
    <row r="2841" spans="1:20" hidden="1" x14ac:dyDescent="0.3">
      <c r="A2841" s="26" t="s">
        <v>7579</v>
      </c>
      <c r="B2841" s="26" t="s">
        <v>7580</v>
      </c>
      <c r="C2841" s="26" t="s">
        <v>19</v>
      </c>
      <c r="D2841" s="26">
        <v>557.20000000000005</v>
      </c>
      <c r="E2841" s="26">
        <v>943</v>
      </c>
      <c r="F2841" s="26" t="s">
        <v>47</v>
      </c>
      <c r="G2841" s="26">
        <v>84</v>
      </c>
      <c r="H2841" s="26">
        <v>23</v>
      </c>
      <c r="I2841" s="27">
        <v>45760</v>
      </c>
      <c r="J2841" s="26" t="s">
        <v>43</v>
      </c>
      <c r="K2841" s="26" t="s">
        <v>7572</v>
      </c>
      <c r="L2841" s="26">
        <v>18</v>
      </c>
      <c r="M2841" s="26" t="s">
        <v>38</v>
      </c>
      <c r="N2841" s="27">
        <v>45495</v>
      </c>
      <c r="O2841" s="26" t="s">
        <v>112</v>
      </c>
      <c r="P2841" s="26">
        <v>51.138800000000003</v>
      </c>
      <c r="Q2841" s="26">
        <v>-3.0676000000000001</v>
      </c>
      <c r="R2841" s="28">
        <f t="shared" si="133"/>
        <v>265</v>
      </c>
      <c r="S2841" t="str">
        <f t="shared" si="134"/>
        <v>0</v>
      </c>
      <c r="T2841" t="str">
        <f t="shared" si="132"/>
        <v>0</v>
      </c>
    </row>
    <row r="2842" spans="1:20" x14ac:dyDescent="0.3">
      <c r="A2842" s="23" t="s">
        <v>6870</v>
      </c>
      <c r="B2842" s="23" t="s">
        <v>6871</v>
      </c>
      <c r="C2842" s="23" t="s">
        <v>65</v>
      </c>
      <c r="D2842" s="23">
        <v>246.26</v>
      </c>
      <c r="E2842" s="23">
        <v>135</v>
      </c>
      <c r="F2842" s="23" t="s">
        <v>27</v>
      </c>
      <c r="G2842" s="23">
        <v>35</v>
      </c>
      <c r="H2842" s="23">
        <v>28</v>
      </c>
      <c r="I2842" s="24">
        <v>45737</v>
      </c>
      <c r="J2842" s="23" t="s">
        <v>58</v>
      </c>
      <c r="K2842" s="23" t="s">
        <v>6863</v>
      </c>
      <c r="L2842" s="23">
        <v>26</v>
      </c>
      <c r="M2842" s="23" t="s">
        <v>23</v>
      </c>
      <c r="N2842" s="24">
        <v>45702</v>
      </c>
      <c r="O2842" s="23" t="s">
        <v>112</v>
      </c>
      <c r="P2842" s="23">
        <v>55.0672</v>
      </c>
      <c r="Q2842" s="23">
        <v>-3.4350999999999998</v>
      </c>
      <c r="R2842" s="25">
        <f t="shared" si="133"/>
        <v>35</v>
      </c>
      <c r="S2842" t="str">
        <f t="shared" si="134"/>
        <v>0</v>
      </c>
      <c r="T2842" t="str">
        <f t="shared" si="132"/>
        <v>0</v>
      </c>
    </row>
    <row r="2843" spans="1:20" x14ac:dyDescent="0.3">
      <c r="A2843" s="26" t="s">
        <v>4641</v>
      </c>
      <c r="B2843" s="26" t="s">
        <v>4642</v>
      </c>
      <c r="C2843" s="26" t="s">
        <v>32</v>
      </c>
      <c r="D2843" s="26">
        <v>639.01</v>
      </c>
      <c r="E2843" s="26">
        <v>157</v>
      </c>
      <c r="F2843" s="26" t="s">
        <v>27</v>
      </c>
      <c r="G2843" s="26">
        <v>15</v>
      </c>
      <c r="H2843" s="26">
        <v>3</v>
      </c>
      <c r="I2843" s="27">
        <v>45536</v>
      </c>
      <c r="J2843" s="26" t="s">
        <v>143</v>
      </c>
      <c r="K2843" s="26" t="s">
        <v>4636</v>
      </c>
      <c r="L2843" s="26">
        <v>43</v>
      </c>
      <c r="M2843" s="26" t="s">
        <v>38</v>
      </c>
      <c r="N2843" s="27">
        <v>45486</v>
      </c>
      <c r="O2843" s="26" t="s">
        <v>112</v>
      </c>
      <c r="P2843" s="26">
        <v>52.766199999999998</v>
      </c>
      <c r="Q2843" s="26">
        <v>-0.98350000000000004</v>
      </c>
      <c r="R2843" s="28">
        <f t="shared" si="133"/>
        <v>50</v>
      </c>
      <c r="S2843" t="str">
        <f t="shared" si="134"/>
        <v>0</v>
      </c>
      <c r="T2843" t="str">
        <f t="shared" si="132"/>
        <v>0</v>
      </c>
    </row>
    <row r="2844" spans="1:20" hidden="1" x14ac:dyDescent="0.3">
      <c r="A2844" s="23" t="s">
        <v>4084</v>
      </c>
      <c r="B2844" s="23" t="s">
        <v>4085</v>
      </c>
      <c r="C2844" s="23" t="s">
        <v>65</v>
      </c>
      <c r="D2844" s="23">
        <v>855.23</v>
      </c>
      <c r="E2844" s="23">
        <v>793</v>
      </c>
      <c r="F2844" s="23" t="s">
        <v>47</v>
      </c>
      <c r="G2844" s="23">
        <v>35</v>
      </c>
      <c r="H2844" s="23">
        <v>6</v>
      </c>
      <c r="I2844" s="24">
        <v>45697</v>
      </c>
      <c r="J2844" s="23" t="s">
        <v>123</v>
      </c>
      <c r="K2844" s="23" t="s">
        <v>4081</v>
      </c>
      <c r="L2844" s="23">
        <v>12</v>
      </c>
      <c r="M2844" s="23" t="s">
        <v>23</v>
      </c>
      <c r="N2844" s="24">
        <v>45455</v>
      </c>
      <c r="O2844" s="23" t="s">
        <v>29</v>
      </c>
      <c r="P2844" s="23">
        <v>36.5824</v>
      </c>
      <c r="Q2844" s="23">
        <v>2.2219000000000002</v>
      </c>
      <c r="R2844" s="25">
        <f t="shared" si="133"/>
        <v>242</v>
      </c>
      <c r="S2844" t="str">
        <f t="shared" si="134"/>
        <v>0</v>
      </c>
      <c r="T2844" t="str">
        <f t="shared" si="132"/>
        <v>0</v>
      </c>
    </row>
    <row r="2845" spans="1:20" hidden="1" x14ac:dyDescent="0.3">
      <c r="A2845" s="26" t="s">
        <v>10609</v>
      </c>
      <c r="B2845" s="26" t="s">
        <v>10610</v>
      </c>
      <c r="C2845" s="26" t="s">
        <v>32</v>
      </c>
      <c r="D2845" s="26">
        <v>231.83</v>
      </c>
      <c r="E2845" s="26">
        <v>919</v>
      </c>
      <c r="F2845" s="26" t="s">
        <v>47</v>
      </c>
      <c r="G2845" s="26">
        <v>52</v>
      </c>
      <c r="H2845" s="26">
        <v>22</v>
      </c>
      <c r="I2845" s="27">
        <v>45730</v>
      </c>
      <c r="J2845" s="26" t="s">
        <v>61</v>
      </c>
      <c r="K2845" s="26" t="s">
        <v>10604</v>
      </c>
      <c r="L2845" s="26">
        <v>20</v>
      </c>
      <c r="M2845" s="26" t="s">
        <v>23</v>
      </c>
      <c r="N2845" s="27">
        <v>45583</v>
      </c>
      <c r="O2845" s="26" t="s">
        <v>112</v>
      </c>
      <c r="P2845" s="26">
        <v>50.081699999999998</v>
      </c>
      <c r="Q2845" s="26">
        <v>1.4235</v>
      </c>
      <c r="R2845" s="28">
        <f t="shared" si="133"/>
        <v>147</v>
      </c>
      <c r="S2845" t="str">
        <f t="shared" si="134"/>
        <v>0</v>
      </c>
      <c r="T2845" t="str">
        <f t="shared" si="132"/>
        <v>0</v>
      </c>
    </row>
    <row r="2846" spans="1:20" x14ac:dyDescent="0.3">
      <c r="A2846" s="23" t="s">
        <v>1381</v>
      </c>
      <c r="B2846" s="23" t="s">
        <v>1382</v>
      </c>
      <c r="C2846" s="23" t="s">
        <v>19</v>
      </c>
      <c r="D2846" s="23">
        <v>512.79999999999995</v>
      </c>
      <c r="E2846" s="23">
        <v>154</v>
      </c>
      <c r="F2846" s="23" t="s">
        <v>27</v>
      </c>
      <c r="G2846" s="23">
        <v>10</v>
      </c>
      <c r="H2846" s="23">
        <v>4</v>
      </c>
      <c r="I2846" s="24">
        <v>45373</v>
      </c>
      <c r="J2846" s="23" t="s">
        <v>104</v>
      </c>
      <c r="K2846" s="23" t="s">
        <v>1374</v>
      </c>
      <c r="L2846" s="23">
        <v>21</v>
      </c>
      <c r="M2846" s="23" t="s">
        <v>38</v>
      </c>
      <c r="N2846" s="24">
        <v>45184</v>
      </c>
      <c r="O2846" s="23" t="s">
        <v>44</v>
      </c>
      <c r="P2846" s="23">
        <v>41.454700000000003</v>
      </c>
      <c r="Q2846" s="23">
        <v>11.5108</v>
      </c>
      <c r="R2846" s="25">
        <f t="shared" si="133"/>
        <v>189</v>
      </c>
      <c r="S2846" t="str">
        <f t="shared" si="134"/>
        <v>0</v>
      </c>
      <c r="T2846" t="str">
        <f t="shared" si="132"/>
        <v>0</v>
      </c>
    </row>
    <row r="2847" spans="1:20" hidden="1" x14ac:dyDescent="0.3">
      <c r="A2847" s="26" t="s">
        <v>4072</v>
      </c>
      <c r="B2847" s="26" t="s">
        <v>4073</v>
      </c>
      <c r="C2847" s="26" t="s">
        <v>42</v>
      </c>
      <c r="D2847" s="26">
        <v>652.20000000000005</v>
      </c>
      <c r="E2847" s="26">
        <v>462</v>
      </c>
      <c r="F2847" s="26" t="s">
        <v>20</v>
      </c>
      <c r="G2847" s="26">
        <v>18</v>
      </c>
      <c r="H2847" s="26">
        <v>24</v>
      </c>
      <c r="I2847" s="27">
        <v>45442</v>
      </c>
      <c r="J2847" s="26" t="s">
        <v>268</v>
      </c>
      <c r="K2847" s="26" t="s">
        <v>4074</v>
      </c>
      <c r="L2847" s="26">
        <v>9</v>
      </c>
      <c r="M2847" s="26" t="s">
        <v>23</v>
      </c>
      <c r="N2847" s="27">
        <v>45198</v>
      </c>
      <c r="O2847" s="26" t="s">
        <v>24</v>
      </c>
      <c r="P2847" s="26">
        <v>49.249000000000002</v>
      </c>
      <c r="Q2847" s="26">
        <v>5.9916</v>
      </c>
      <c r="R2847" s="28">
        <f t="shared" si="133"/>
        <v>244</v>
      </c>
      <c r="S2847" t="str">
        <f t="shared" si="134"/>
        <v>0</v>
      </c>
      <c r="T2847" t="str">
        <f t="shared" si="132"/>
        <v>0</v>
      </c>
    </row>
    <row r="2848" spans="1:20" x14ac:dyDescent="0.3">
      <c r="A2848" s="23" t="s">
        <v>7321</v>
      </c>
      <c r="B2848" s="23" t="s">
        <v>7322</v>
      </c>
      <c r="C2848" s="23" t="s">
        <v>55</v>
      </c>
      <c r="D2848" s="23">
        <v>568.98</v>
      </c>
      <c r="E2848" s="23">
        <v>219</v>
      </c>
      <c r="F2848" s="23" t="s">
        <v>27</v>
      </c>
      <c r="G2848" s="23">
        <v>36</v>
      </c>
      <c r="H2848" s="23">
        <v>12</v>
      </c>
      <c r="I2848" s="24">
        <v>45658</v>
      </c>
      <c r="J2848" s="23" t="s">
        <v>87</v>
      </c>
      <c r="K2848" s="23" t="s">
        <v>7318</v>
      </c>
      <c r="L2848" s="23">
        <v>45</v>
      </c>
      <c r="M2848" s="23" t="s">
        <v>23</v>
      </c>
      <c r="N2848" s="24">
        <v>45505</v>
      </c>
      <c r="O2848" s="23" t="s">
        <v>112</v>
      </c>
      <c r="P2848" s="23">
        <v>52.318199999999997</v>
      </c>
      <c r="Q2848" s="23">
        <v>-7.1059999999999999</v>
      </c>
      <c r="R2848" s="25">
        <f t="shared" si="133"/>
        <v>153</v>
      </c>
      <c r="S2848" t="str">
        <f t="shared" si="134"/>
        <v>0</v>
      </c>
      <c r="T2848" t="str">
        <f t="shared" si="132"/>
        <v>0</v>
      </c>
    </row>
    <row r="2849" spans="1:20" hidden="1" x14ac:dyDescent="0.3">
      <c r="A2849" s="26" t="s">
        <v>7450</v>
      </c>
      <c r="B2849" s="26" t="s">
        <v>7451</v>
      </c>
      <c r="C2849" s="26" t="s">
        <v>19</v>
      </c>
      <c r="D2849" s="26">
        <v>371.99</v>
      </c>
      <c r="E2849" s="26">
        <v>458</v>
      </c>
      <c r="F2849" s="26" t="s">
        <v>20</v>
      </c>
      <c r="G2849" s="26">
        <v>80</v>
      </c>
      <c r="H2849" s="26">
        <v>12</v>
      </c>
      <c r="I2849" s="27">
        <v>45555</v>
      </c>
      <c r="J2849" s="26" t="s">
        <v>21</v>
      </c>
      <c r="K2849" s="26" t="s">
        <v>7443</v>
      </c>
      <c r="L2849" s="26">
        <v>39</v>
      </c>
      <c r="M2849" s="26" t="s">
        <v>23</v>
      </c>
      <c r="N2849" s="27">
        <v>45447</v>
      </c>
      <c r="O2849" s="26" t="s">
        <v>39</v>
      </c>
      <c r="P2849" s="26">
        <v>64.405500000000004</v>
      </c>
      <c r="Q2849" s="26">
        <v>15.2799</v>
      </c>
      <c r="R2849" s="28">
        <f t="shared" si="133"/>
        <v>108</v>
      </c>
      <c r="S2849" t="str">
        <f t="shared" si="134"/>
        <v>0</v>
      </c>
      <c r="T2849" t="str">
        <f t="shared" si="132"/>
        <v>0</v>
      </c>
    </row>
    <row r="2850" spans="1:20" x14ac:dyDescent="0.3">
      <c r="A2850" s="23" t="s">
        <v>1998</v>
      </c>
      <c r="B2850" s="23" t="s">
        <v>1999</v>
      </c>
      <c r="C2850" s="23" t="s">
        <v>65</v>
      </c>
      <c r="D2850" s="23">
        <v>645.78</v>
      </c>
      <c r="E2850" s="23">
        <v>166</v>
      </c>
      <c r="F2850" s="23" t="s">
        <v>27</v>
      </c>
      <c r="G2850" s="23">
        <v>12</v>
      </c>
      <c r="H2850" s="23">
        <v>5</v>
      </c>
      <c r="I2850" s="24">
        <v>46065</v>
      </c>
      <c r="J2850" s="23" t="s">
        <v>400</v>
      </c>
      <c r="K2850" s="23" t="s">
        <v>1997</v>
      </c>
      <c r="L2850" s="23">
        <v>41</v>
      </c>
      <c r="M2850" s="23" t="s">
        <v>23</v>
      </c>
      <c r="N2850" s="24">
        <v>45702</v>
      </c>
      <c r="O2850" s="23" t="s">
        <v>39</v>
      </c>
      <c r="P2850" s="23">
        <v>65.887100000000004</v>
      </c>
      <c r="Q2850" s="23">
        <v>13.810600000000001</v>
      </c>
      <c r="R2850" s="25">
        <f t="shared" si="133"/>
        <v>363</v>
      </c>
      <c r="S2850" t="str">
        <f t="shared" si="134"/>
        <v>0</v>
      </c>
      <c r="T2850" t="str">
        <f t="shared" si="132"/>
        <v>0</v>
      </c>
    </row>
    <row r="2851" spans="1:20" hidden="1" x14ac:dyDescent="0.3">
      <c r="A2851" s="26" t="s">
        <v>2259</v>
      </c>
      <c r="B2851" s="26" t="s">
        <v>2260</v>
      </c>
      <c r="C2851" s="26" t="s">
        <v>55</v>
      </c>
      <c r="D2851" s="26">
        <v>37.96</v>
      </c>
      <c r="E2851" s="26">
        <v>321</v>
      </c>
      <c r="F2851" s="26" t="s">
        <v>20</v>
      </c>
      <c r="G2851" s="26">
        <v>70</v>
      </c>
      <c r="H2851" s="26">
        <v>23</v>
      </c>
      <c r="I2851" s="27">
        <v>45745</v>
      </c>
      <c r="J2851" s="26" t="s">
        <v>204</v>
      </c>
      <c r="K2851" s="26" t="s">
        <v>2254</v>
      </c>
      <c r="L2851" s="26">
        <v>22</v>
      </c>
      <c r="M2851" s="26" t="s">
        <v>23</v>
      </c>
      <c r="N2851" s="27">
        <v>45624</v>
      </c>
      <c r="O2851" s="26" t="s">
        <v>29</v>
      </c>
      <c r="P2851" s="26">
        <v>43.021799999999999</v>
      </c>
      <c r="Q2851" s="26">
        <v>-2.7103999999999999</v>
      </c>
      <c r="R2851" s="28">
        <f t="shared" si="133"/>
        <v>121</v>
      </c>
      <c r="S2851" t="str">
        <f t="shared" si="134"/>
        <v>0</v>
      </c>
      <c r="T2851" t="str">
        <f t="shared" si="132"/>
        <v>0</v>
      </c>
    </row>
    <row r="2852" spans="1:20" hidden="1" x14ac:dyDescent="0.3">
      <c r="A2852" s="23" t="s">
        <v>8477</v>
      </c>
      <c r="B2852" s="23" t="s">
        <v>8478</v>
      </c>
      <c r="C2852" s="23" t="s">
        <v>42</v>
      </c>
      <c r="D2852" s="23">
        <v>376.21</v>
      </c>
      <c r="E2852" s="23">
        <v>690</v>
      </c>
      <c r="F2852" s="23" t="s">
        <v>20</v>
      </c>
      <c r="G2852" s="23">
        <v>82</v>
      </c>
      <c r="H2852" s="23">
        <v>29</v>
      </c>
      <c r="I2852" s="24">
        <v>45946</v>
      </c>
      <c r="J2852" s="23" t="s">
        <v>412</v>
      </c>
      <c r="K2852" s="23" t="s">
        <v>8466</v>
      </c>
      <c r="L2852" s="23">
        <v>25</v>
      </c>
      <c r="M2852" s="23" t="s">
        <v>23</v>
      </c>
      <c r="N2852" s="24">
        <v>45719</v>
      </c>
      <c r="O2852" s="23" t="s">
        <v>44</v>
      </c>
      <c r="P2852" s="23">
        <v>37.802300000000002</v>
      </c>
      <c r="Q2852" s="23">
        <v>11.370100000000001</v>
      </c>
      <c r="R2852" s="25">
        <f t="shared" si="133"/>
        <v>227</v>
      </c>
      <c r="S2852" t="str">
        <f t="shared" si="134"/>
        <v>0</v>
      </c>
      <c r="T2852" t="str">
        <f t="shared" si="132"/>
        <v>0</v>
      </c>
    </row>
    <row r="2853" spans="1:20" hidden="1" x14ac:dyDescent="0.3">
      <c r="A2853" s="26" t="s">
        <v>1608</v>
      </c>
      <c r="B2853" s="26" t="s">
        <v>1609</v>
      </c>
      <c r="C2853" s="26" t="s">
        <v>65</v>
      </c>
      <c r="D2853" s="26">
        <v>537.29</v>
      </c>
      <c r="E2853" s="26">
        <v>840</v>
      </c>
      <c r="F2853" s="26" t="s">
        <v>47</v>
      </c>
      <c r="G2853" s="26">
        <v>11</v>
      </c>
      <c r="H2853" s="26">
        <v>21</v>
      </c>
      <c r="I2853" s="27">
        <v>45415</v>
      </c>
      <c r="J2853" s="26" t="s">
        <v>179</v>
      </c>
      <c r="K2853" s="26" t="s">
        <v>1601</v>
      </c>
      <c r="L2853" s="26">
        <v>46</v>
      </c>
      <c r="M2853" s="26" t="s">
        <v>23</v>
      </c>
      <c r="N2853" s="27">
        <v>45212</v>
      </c>
      <c r="O2853" s="26" t="s">
        <v>24</v>
      </c>
      <c r="P2853" s="26">
        <v>48.871400000000001</v>
      </c>
      <c r="Q2853" s="26">
        <v>7.7171000000000003</v>
      </c>
      <c r="R2853" s="28">
        <f t="shared" si="133"/>
        <v>203</v>
      </c>
      <c r="S2853" t="str">
        <f t="shared" si="134"/>
        <v>0</v>
      </c>
      <c r="T2853" t="str">
        <f t="shared" si="132"/>
        <v>0</v>
      </c>
    </row>
    <row r="2854" spans="1:20" hidden="1" x14ac:dyDescent="0.3">
      <c r="A2854" s="23" t="s">
        <v>1448</v>
      </c>
      <c r="B2854" s="23" t="s">
        <v>1449</v>
      </c>
      <c r="C2854" s="23" t="s">
        <v>42</v>
      </c>
      <c r="D2854" s="23">
        <v>30.41</v>
      </c>
      <c r="E2854" s="23">
        <v>561</v>
      </c>
      <c r="F2854" s="23" t="s">
        <v>20</v>
      </c>
      <c r="G2854" s="23">
        <v>83</v>
      </c>
      <c r="H2854" s="23">
        <v>13</v>
      </c>
      <c r="I2854" s="24">
        <v>45119</v>
      </c>
      <c r="J2854" s="23" t="s">
        <v>197</v>
      </c>
      <c r="K2854" s="23" t="s">
        <v>1447</v>
      </c>
      <c r="L2854" s="23">
        <v>5</v>
      </c>
      <c r="M2854" s="23" t="s">
        <v>23</v>
      </c>
      <c r="N2854" s="24">
        <v>45021</v>
      </c>
      <c r="O2854" s="23" t="s">
        <v>138</v>
      </c>
      <c r="P2854" s="23">
        <v>46.2624</v>
      </c>
      <c r="Q2854" s="23">
        <v>4.7096</v>
      </c>
      <c r="R2854" s="25">
        <f t="shared" si="133"/>
        <v>98</v>
      </c>
      <c r="S2854" t="str">
        <f t="shared" si="134"/>
        <v>0</v>
      </c>
      <c r="T2854" t="str">
        <f t="shared" si="132"/>
        <v>0</v>
      </c>
    </row>
    <row r="2855" spans="1:20" hidden="1" x14ac:dyDescent="0.3">
      <c r="A2855" s="26" t="s">
        <v>8923</v>
      </c>
      <c r="B2855" s="26" t="s">
        <v>8924</v>
      </c>
      <c r="C2855" s="26" t="s">
        <v>32</v>
      </c>
      <c r="D2855" s="26">
        <v>512.57000000000005</v>
      </c>
      <c r="E2855" s="26">
        <v>812</v>
      </c>
      <c r="F2855" s="26" t="s">
        <v>47</v>
      </c>
      <c r="G2855" s="26">
        <v>90</v>
      </c>
      <c r="H2855" s="26">
        <v>12</v>
      </c>
      <c r="I2855" s="27">
        <v>45900</v>
      </c>
      <c r="J2855" s="26" t="s">
        <v>480</v>
      </c>
      <c r="K2855" s="26" t="s">
        <v>8916</v>
      </c>
      <c r="L2855" s="26">
        <v>21</v>
      </c>
      <c r="M2855" s="26" t="s">
        <v>23</v>
      </c>
      <c r="N2855" s="27">
        <v>45619</v>
      </c>
      <c r="O2855" s="26" t="s">
        <v>77</v>
      </c>
      <c r="P2855" s="26">
        <v>51.3232</v>
      </c>
      <c r="Q2855" s="26">
        <v>4.4584000000000001</v>
      </c>
      <c r="R2855" s="28">
        <f t="shared" si="133"/>
        <v>281</v>
      </c>
      <c r="S2855" t="str">
        <f t="shared" si="134"/>
        <v>0</v>
      </c>
      <c r="T2855" t="str">
        <f t="shared" si="132"/>
        <v>0</v>
      </c>
    </row>
    <row r="2856" spans="1:20" hidden="1" x14ac:dyDescent="0.3">
      <c r="A2856" s="23" t="s">
        <v>5815</v>
      </c>
      <c r="B2856" s="23" t="s">
        <v>5816</v>
      </c>
      <c r="C2856" s="23" t="s">
        <v>19</v>
      </c>
      <c r="D2856" s="23">
        <v>657.71</v>
      </c>
      <c r="E2856" s="23">
        <v>511</v>
      </c>
      <c r="F2856" s="23" t="s">
        <v>20</v>
      </c>
      <c r="G2856" s="23">
        <v>40</v>
      </c>
      <c r="H2856" s="23">
        <v>4</v>
      </c>
      <c r="I2856" s="24">
        <v>45618</v>
      </c>
      <c r="J2856" s="23" t="s">
        <v>400</v>
      </c>
      <c r="K2856" s="23" t="s">
        <v>5806</v>
      </c>
      <c r="L2856" s="23">
        <v>12</v>
      </c>
      <c r="M2856" s="23" t="s">
        <v>23</v>
      </c>
      <c r="N2856" s="24">
        <v>45386</v>
      </c>
      <c r="O2856" s="23" t="s">
        <v>24</v>
      </c>
      <c r="P2856" s="23">
        <v>54.6404</v>
      </c>
      <c r="Q2856" s="23">
        <v>14.4689</v>
      </c>
      <c r="R2856" s="25">
        <f t="shared" si="133"/>
        <v>232</v>
      </c>
      <c r="S2856" t="str">
        <f t="shared" si="134"/>
        <v>0</v>
      </c>
      <c r="T2856" t="str">
        <f t="shared" si="132"/>
        <v>0</v>
      </c>
    </row>
    <row r="2857" spans="1:20" x14ac:dyDescent="0.3">
      <c r="A2857" s="26" t="s">
        <v>11025</v>
      </c>
      <c r="B2857" s="26" t="s">
        <v>11026</v>
      </c>
      <c r="C2857" s="26" t="s">
        <v>42</v>
      </c>
      <c r="D2857" s="26">
        <v>761.62</v>
      </c>
      <c r="E2857" s="26">
        <v>86</v>
      </c>
      <c r="F2857" s="26" t="s">
        <v>27</v>
      </c>
      <c r="G2857" s="26">
        <v>74</v>
      </c>
      <c r="H2857" s="26">
        <v>6</v>
      </c>
      <c r="I2857" s="27">
        <v>45976</v>
      </c>
      <c r="J2857" s="26" t="s">
        <v>100</v>
      </c>
      <c r="K2857" s="26" t="s">
        <v>11022</v>
      </c>
      <c r="L2857" s="26">
        <v>33</v>
      </c>
      <c r="M2857" s="26" t="s">
        <v>23</v>
      </c>
      <c r="N2857" s="27">
        <v>45624</v>
      </c>
      <c r="O2857" s="26" t="s">
        <v>77</v>
      </c>
      <c r="P2857" s="26">
        <v>51.2301</v>
      </c>
      <c r="Q2857" s="26">
        <v>4.4499000000000004</v>
      </c>
      <c r="R2857" s="28">
        <f t="shared" si="133"/>
        <v>352</v>
      </c>
      <c r="S2857" t="str">
        <f t="shared" si="134"/>
        <v>0</v>
      </c>
      <c r="T2857" t="str">
        <f t="shared" si="132"/>
        <v>0</v>
      </c>
    </row>
    <row r="2858" spans="1:20" hidden="1" x14ac:dyDescent="0.3">
      <c r="A2858" s="23" t="s">
        <v>10979</v>
      </c>
      <c r="B2858" s="23" t="s">
        <v>10980</v>
      </c>
      <c r="C2858" s="23" t="s">
        <v>65</v>
      </c>
      <c r="D2858" s="23">
        <v>122.24</v>
      </c>
      <c r="E2858" s="23">
        <v>544</v>
      </c>
      <c r="F2858" s="23" t="s">
        <v>20</v>
      </c>
      <c r="G2858" s="23">
        <v>27</v>
      </c>
      <c r="H2858" s="23">
        <v>19</v>
      </c>
      <c r="I2858" s="24">
        <v>45744</v>
      </c>
      <c r="J2858" s="23" t="s">
        <v>185</v>
      </c>
      <c r="K2858" s="23" t="s">
        <v>10972</v>
      </c>
      <c r="L2858" s="23">
        <v>24</v>
      </c>
      <c r="M2858" s="23" t="s">
        <v>23</v>
      </c>
      <c r="N2858" s="24">
        <v>45723</v>
      </c>
      <c r="O2858" s="23" t="s">
        <v>84</v>
      </c>
      <c r="P2858" s="23">
        <v>51.180399999999999</v>
      </c>
      <c r="Q2858" s="23">
        <v>4.1497999999999999</v>
      </c>
      <c r="R2858" s="25">
        <f t="shared" si="133"/>
        <v>21</v>
      </c>
      <c r="S2858" t="str">
        <f t="shared" si="134"/>
        <v>0</v>
      </c>
      <c r="T2858" t="str">
        <f t="shared" si="132"/>
        <v>0</v>
      </c>
    </row>
    <row r="2859" spans="1:20" x14ac:dyDescent="0.3">
      <c r="A2859" s="26" t="s">
        <v>990</v>
      </c>
      <c r="B2859" s="26" t="s">
        <v>991</v>
      </c>
      <c r="C2859" s="26" t="s">
        <v>19</v>
      </c>
      <c r="D2859" s="26">
        <v>990.66</v>
      </c>
      <c r="E2859" s="26">
        <v>274</v>
      </c>
      <c r="F2859" s="26" t="s">
        <v>27</v>
      </c>
      <c r="G2859" s="26">
        <v>15</v>
      </c>
      <c r="H2859" s="26">
        <v>6</v>
      </c>
      <c r="I2859" s="27">
        <v>45381</v>
      </c>
      <c r="J2859" s="26" t="s">
        <v>429</v>
      </c>
      <c r="K2859" s="26" t="s">
        <v>983</v>
      </c>
      <c r="L2859" s="26">
        <v>41</v>
      </c>
      <c r="M2859" s="26" t="s">
        <v>23</v>
      </c>
      <c r="N2859" s="27">
        <v>45096</v>
      </c>
      <c r="O2859" s="26" t="s">
        <v>77</v>
      </c>
      <c r="P2859" s="26">
        <v>50.795299999999997</v>
      </c>
      <c r="Q2859" s="26">
        <v>4.1448</v>
      </c>
      <c r="R2859" s="28">
        <f t="shared" si="133"/>
        <v>285</v>
      </c>
      <c r="S2859" t="str">
        <f t="shared" si="134"/>
        <v>0</v>
      </c>
      <c r="T2859" t="str">
        <f t="shared" si="132"/>
        <v>0</v>
      </c>
    </row>
    <row r="2860" spans="1:20" x14ac:dyDescent="0.3">
      <c r="A2860" s="23" t="s">
        <v>3975</v>
      </c>
      <c r="B2860" s="23" t="s">
        <v>3976</v>
      </c>
      <c r="C2860" s="23" t="s">
        <v>72</v>
      </c>
      <c r="D2860" s="23">
        <v>610.11</v>
      </c>
      <c r="E2860" s="23">
        <v>140</v>
      </c>
      <c r="F2860" s="23" t="s">
        <v>27</v>
      </c>
      <c r="G2860" s="23">
        <v>51</v>
      </c>
      <c r="H2860" s="23">
        <v>6</v>
      </c>
      <c r="I2860" s="24">
        <v>45226</v>
      </c>
      <c r="J2860" s="23" t="s">
        <v>154</v>
      </c>
      <c r="K2860" s="23" t="s">
        <v>3964</v>
      </c>
      <c r="L2860" s="23">
        <v>43</v>
      </c>
      <c r="M2860" s="23" t="s">
        <v>23</v>
      </c>
      <c r="N2860" s="24">
        <v>45102</v>
      </c>
      <c r="O2860" s="23" t="s">
        <v>49</v>
      </c>
      <c r="P2860" s="23">
        <v>49.851399999999998</v>
      </c>
      <c r="Q2860" s="23">
        <v>18.889900000000001</v>
      </c>
      <c r="R2860" s="25">
        <f t="shared" si="133"/>
        <v>124</v>
      </c>
      <c r="S2860" t="str">
        <f t="shared" si="134"/>
        <v>0</v>
      </c>
      <c r="T2860" t="str">
        <f t="shared" si="132"/>
        <v>0</v>
      </c>
    </row>
    <row r="2861" spans="1:20" hidden="1" x14ac:dyDescent="0.3">
      <c r="A2861" s="26" t="s">
        <v>4481</v>
      </c>
      <c r="B2861" s="26" t="s">
        <v>4482</v>
      </c>
      <c r="C2861" s="26" t="s">
        <v>65</v>
      </c>
      <c r="D2861" s="26">
        <v>369.56</v>
      </c>
      <c r="E2861" s="26">
        <v>717</v>
      </c>
      <c r="F2861" s="26" t="s">
        <v>47</v>
      </c>
      <c r="G2861" s="26">
        <v>77</v>
      </c>
      <c r="H2861" s="26">
        <v>11</v>
      </c>
      <c r="I2861" s="27">
        <v>45360</v>
      </c>
      <c r="J2861" s="26" t="s">
        <v>154</v>
      </c>
      <c r="K2861" s="26" t="s">
        <v>4470</v>
      </c>
      <c r="L2861" s="26">
        <v>9</v>
      </c>
      <c r="M2861" s="26" t="s">
        <v>23</v>
      </c>
      <c r="N2861" s="27">
        <v>45190</v>
      </c>
      <c r="O2861" s="26" t="s">
        <v>39</v>
      </c>
      <c r="P2861" s="26">
        <v>55.540500000000002</v>
      </c>
      <c r="Q2861" s="26">
        <v>20.713999999999999</v>
      </c>
      <c r="R2861" s="28">
        <f t="shared" si="133"/>
        <v>170</v>
      </c>
      <c r="S2861" t="str">
        <f t="shared" si="134"/>
        <v>0</v>
      </c>
      <c r="T2861" t="str">
        <f t="shared" si="132"/>
        <v>0</v>
      </c>
    </row>
    <row r="2862" spans="1:20" hidden="1" x14ac:dyDescent="0.3">
      <c r="A2862" s="23" t="s">
        <v>2229</v>
      </c>
      <c r="B2862" s="23" t="s">
        <v>2230</v>
      </c>
      <c r="C2862" s="23" t="s">
        <v>65</v>
      </c>
      <c r="D2862" s="23">
        <v>256.60000000000002</v>
      </c>
      <c r="E2862" s="23">
        <v>735</v>
      </c>
      <c r="F2862" s="23" t="s">
        <v>47</v>
      </c>
      <c r="G2862" s="23">
        <v>13</v>
      </c>
      <c r="H2862" s="23">
        <v>27</v>
      </c>
      <c r="I2862" s="24">
        <v>45955</v>
      </c>
      <c r="J2862" s="23" t="s">
        <v>224</v>
      </c>
      <c r="K2862" s="23" t="s">
        <v>2228</v>
      </c>
      <c r="L2862" s="23">
        <v>14</v>
      </c>
      <c r="M2862" s="23" t="s">
        <v>23</v>
      </c>
      <c r="N2862" s="24">
        <v>45658</v>
      </c>
      <c r="O2862" s="23" t="s">
        <v>44</v>
      </c>
      <c r="P2862" s="23">
        <v>37.372599999999998</v>
      </c>
      <c r="Q2862" s="23">
        <v>14.086499999999999</v>
      </c>
      <c r="R2862" s="25">
        <f t="shared" si="133"/>
        <v>297</v>
      </c>
      <c r="S2862" t="str">
        <f t="shared" si="134"/>
        <v>0</v>
      </c>
      <c r="T2862" t="str">
        <f t="shared" si="132"/>
        <v>0</v>
      </c>
    </row>
    <row r="2863" spans="1:20" hidden="1" x14ac:dyDescent="0.3">
      <c r="A2863" s="26" t="s">
        <v>956</v>
      </c>
      <c r="B2863" s="26" t="s">
        <v>957</v>
      </c>
      <c r="C2863" s="26" t="s">
        <v>72</v>
      </c>
      <c r="D2863" s="26">
        <v>577.16999999999996</v>
      </c>
      <c r="E2863" s="26">
        <v>624</v>
      </c>
      <c r="F2863" s="26" t="s">
        <v>20</v>
      </c>
      <c r="G2863" s="26">
        <v>13</v>
      </c>
      <c r="H2863" s="26">
        <v>22</v>
      </c>
      <c r="I2863" s="27">
        <v>45468</v>
      </c>
      <c r="J2863" s="26" t="s">
        <v>459</v>
      </c>
      <c r="K2863" s="26" t="s">
        <v>947</v>
      </c>
      <c r="L2863" s="26">
        <v>10</v>
      </c>
      <c r="M2863" s="26" t="s">
        <v>23</v>
      </c>
      <c r="N2863" s="27">
        <v>45405</v>
      </c>
      <c r="O2863" s="26" t="s">
        <v>90</v>
      </c>
      <c r="P2863" s="26">
        <v>48.461799999999997</v>
      </c>
      <c r="Q2863" s="26">
        <v>10.5214</v>
      </c>
      <c r="R2863" s="28">
        <f t="shared" si="133"/>
        <v>63</v>
      </c>
      <c r="S2863" t="str">
        <f t="shared" si="134"/>
        <v>0</v>
      </c>
      <c r="T2863" t="str">
        <f t="shared" si="132"/>
        <v>0</v>
      </c>
    </row>
    <row r="2864" spans="1:20" hidden="1" x14ac:dyDescent="0.3">
      <c r="A2864" s="23" t="s">
        <v>4326</v>
      </c>
      <c r="B2864" s="23" t="s">
        <v>4327</v>
      </c>
      <c r="C2864" s="23" t="s">
        <v>72</v>
      </c>
      <c r="D2864" s="23">
        <v>882.89</v>
      </c>
      <c r="E2864" s="23">
        <v>789</v>
      </c>
      <c r="F2864" s="23" t="s">
        <v>47</v>
      </c>
      <c r="G2864" s="23">
        <v>74</v>
      </c>
      <c r="H2864" s="23">
        <v>14</v>
      </c>
      <c r="I2864" s="24">
        <v>45681</v>
      </c>
      <c r="J2864" s="23" t="s">
        <v>87</v>
      </c>
      <c r="K2864" s="23" t="s">
        <v>4325</v>
      </c>
      <c r="L2864" s="23">
        <v>11</v>
      </c>
      <c r="M2864" s="23" t="s">
        <v>23</v>
      </c>
      <c r="N2864" s="24">
        <v>45465</v>
      </c>
      <c r="O2864" s="23" t="s">
        <v>29</v>
      </c>
      <c r="P2864" s="23">
        <v>40.045400000000001</v>
      </c>
      <c r="Q2864" s="23">
        <v>0.51629999999999998</v>
      </c>
      <c r="R2864" s="25">
        <f t="shared" si="133"/>
        <v>216</v>
      </c>
      <c r="S2864" t="str">
        <f t="shared" si="134"/>
        <v>0</v>
      </c>
      <c r="T2864" t="str">
        <f t="shared" si="132"/>
        <v>0</v>
      </c>
    </row>
    <row r="2865" spans="1:20" hidden="1" x14ac:dyDescent="0.3">
      <c r="A2865" s="26" t="s">
        <v>9923</v>
      </c>
      <c r="B2865" s="26" t="s">
        <v>9924</v>
      </c>
      <c r="C2865" s="26" t="s">
        <v>55</v>
      </c>
      <c r="D2865" s="26">
        <v>525.36</v>
      </c>
      <c r="E2865" s="26">
        <v>915</v>
      </c>
      <c r="F2865" s="26" t="s">
        <v>47</v>
      </c>
      <c r="G2865" s="26">
        <v>50</v>
      </c>
      <c r="H2865" s="26">
        <v>27</v>
      </c>
      <c r="I2865" s="27">
        <v>45620</v>
      </c>
      <c r="J2865" s="26" t="s">
        <v>328</v>
      </c>
      <c r="K2865" s="26" t="s">
        <v>9918</v>
      </c>
      <c r="L2865" s="26">
        <v>39</v>
      </c>
      <c r="M2865" s="26" t="s">
        <v>23</v>
      </c>
      <c r="N2865" s="27">
        <v>45545</v>
      </c>
      <c r="O2865" s="26" t="s">
        <v>49</v>
      </c>
      <c r="P2865" s="26">
        <v>50.511699999999998</v>
      </c>
      <c r="Q2865" s="26">
        <v>15.729200000000001</v>
      </c>
      <c r="R2865" s="28">
        <f t="shared" si="133"/>
        <v>75</v>
      </c>
      <c r="S2865" t="str">
        <f t="shared" si="134"/>
        <v>0</v>
      </c>
      <c r="T2865" t="str">
        <f t="shared" si="132"/>
        <v>0</v>
      </c>
    </row>
    <row r="2866" spans="1:20" hidden="1" x14ac:dyDescent="0.3">
      <c r="A2866" s="23" t="s">
        <v>6048</v>
      </c>
      <c r="B2866" s="23" t="s">
        <v>6049</v>
      </c>
      <c r="C2866" s="23" t="s">
        <v>36</v>
      </c>
      <c r="D2866" s="23">
        <v>664.86</v>
      </c>
      <c r="E2866" s="23">
        <v>352</v>
      </c>
      <c r="F2866" s="23" t="s">
        <v>20</v>
      </c>
      <c r="G2866" s="23">
        <v>52</v>
      </c>
      <c r="H2866" s="23">
        <v>3</v>
      </c>
      <c r="I2866" s="24">
        <v>45116</v>
      </c>
      <c r="J2866" s="23" t="s">
        <v>400</v>
      </c>
      <c r="K2866" s="23" t="s">
        <v>6041</v>
      </c>
      <c r="L2866" s="23">
        <v>31</v>
      </c>
      <c r="M2866" s="23" t="s">
        <v>23</v>
      </c>
      <c r="N2866" s="24">
        <v>45049</v>
      </c>
      <c r="O2866" s="23" t="s">
        <v>77</v>
      </c>
      <c r="P2866" s="23">
        <v>50.1736</v>
      </c>
      <c r="Q2866" s="23">
        <v>4.6632999999999996</v>
      </c>
      <c r="R2866" s="25">
        <f t="shared" si="133"/>
        <v>67</v>
      </c>
      <c r="S2866" t="str">
        <f t="shared" si="134"/>
        <v>0</v>
      </c>
      <c r="T2866" t="str">
        <f t="shared" si="132"/>
        <v>0</v>
      </c>
    </row>
    <row r="2867" spans="1:20" hidden="1" x14ac:dyDescent="0.3">
      <c r="A2867" s="26" t="s">
        <v>3818</v>
      </c>
      <c r="B2867" s="26" t="s">
        <v>3819</v>
      </c>
      <c r="C2867" s="26" t="s">
        <v>42</v>
      </c>
      <c r="D2867" s="26">
        <v>364.12</v>
      </c>
      <c r="E2867" s="26">
        <v>4</v>
      </c>
      <c r="F2867" s="26" t="s">
        <v>27</v>
      </c>
      <c r="G2867" s="26">
        <v>64</v>
      </c>
      <c r="H2867" s="26">
        <v>29</v>
      </c>
      <c r="I2867" s="27">
        <v>45695</v>
      </c>
      <c r="J2867" s="26" t="s">
        <v>151</v>
      </c>
      <c r="K2867" s="26" t="s">
        <v>3817</v>
      </c>
      <c r="L2867" s="26">
        <v>46</v>
      </c>
      <c r="M2867" s="26" t="s">
        <v>38</v>
      </c>
      <c r="N2867" s="27">
        <v>45642</v>
      </c>
      <c r="O2867" s="26" t="s">
        <v>112</v>
      </c>
      <c r="P2867" s="26">
        <v>54.962499999999999</v>
      </c>
      <c r="Q2867" s="26">
        <v>-6.8912000000000004</v>
      </c>
      <c r="R2867" s="28">
        <f t="shared" si="133"/>
        <v>53</v>
      </c>
      <c r="S2867" t="str">
        <f t="shared" si="134"/>
        <v>1</v>
      </c>
      <c r="T2867" t="str">
        <f t="shared" si="132"/>
        <v>1</v>
      </c>
    </row>
    <row r="2868" spans="1:20" hidden="1" x14ac:dyDescent="0.3">
      <c r="A2868" s="23" t="s">
        <v>5180</v>
      </c>
      <c r="B2868" s="23" t="s">
        <v>5181</v>
      </c>
      <c r="C2868" s="23" t="s">
        <v>42</v>
      </c>
      <c r="D2868" s="23">
        <v>394.27</v>
      </c>
      <c r="E2868" s="23">
        <v>381</v>
      </c>
      <c r="F2868" s="23" t="s">
        <v>20</v>
      </c>
      <c r="G2868" s="23">
        <v>28</v>
      </c>
      <c r="H2868" s="23">
        <v>8</v>
      </c>
      <c r="I2868" s="24">
        <v>45333</v>
      </c>
      <c r="J2868" s="23" t="s">
        <v>158</v>
      </c>
      <c r="K2868" s="23" t="s">
        <v>5179</v>
      </c>
      <c r="L2868" s="23">
        <v>25</v>
      </c>
      <c r="M2868" s="23" t="s">
        <v>23</v>
      </c>
      <c r="N2868" s="24">
        <v>45239</v>
      </c>
      <c r="O2868" s="23" t="s">
        <v>44</v>
      </c>
      <c r="P2868" s="23">
        <v>41.404499999999999</v>
      </c>
      <c r="Q2868" s="23">
        <v>9.7926000000000002</v>
      </c>
      <c r="R2868" s="25">
        <f t="shared" si="133"/>
        <v>94</v>
      </c>
      <c r="S2868" t="str">
        <f t="shared" si="134"/>
        <v>0</v>
      </c>
      <c r="T2868" t="str">
        <f t="shared" ref="T2868:T2931" si="135">IF(E2868&lt;G2868,"1","0")</f>
        <v>0</v>
      </c>
    </row>
    <row r="2869" spans="1:20" hidden="1" x14ac:dyDescent="0.3">
      <c r="A2869" s="26" t="s">
        <v>6911</v>
      </c>
      <c r="B2869" s="26" t="s">
        <v>6912</v>
      </c>
      <c r="C2869" s="26" t="s">
        <v>55</v>
      </c>
      <c r="D2869" s="26">
        <v>293.31</v>
      </c>
      <c r="E2869" s="26">
        <v>723</v>
      </c>
      <c r="F2869" s="26" t="s">
        <v>47</v>
      </c>
      <c r="G2869" s="26">
        <v>30</v>
      </c>
      <c r="H2869" s="26">
        <v>4</v>
      </c>
      <c r="I2869" s="27">
        <v>45339</v>
      </c>
      <c r="J2869" s="26" t="s">
        <v>131</v>
      </c>
      <c r="K2869" s="26" t="s">
        <v>6902</v>
      </c>
      <c r="L2869" s="26">
        <v>28</v>
      </c>
      <c r="M2869" s="26" t="s">
        <v>23</v>
      </c>
      <c r="N2869" s="27">
        <v>45110</v>
      </c>
      <c r="O2869" s="26" t="s">
        <v>49</v>
      </c>
      <c r="P2869" s="26">
        <v>53.883699999999997</v>
      </c>
      <c r="Q2869" s="26">
        <v>17.235800000000001</v>
      </c>
      <c r="R2869" s="28">
        <f t="shared" si="133"/>
        <v>229</v>
      </c>
      <c r="S2869" t="str">
        <f t="shared" si="134"/>
        <v>0</v>
      </c>
      <c r="T2869" t="str">
        <f t="shared" si="135"/>
        <v>0</v>
      </c>
    </row>
    <row r="2870" spans="1:20" hidden="1" x14ac:dyDescent="0.3">
      <c r="A2870" s="23" t="s">
        <v>1024</v>
      </c>
      <c r="B2870" s="23" t="s">
        <v>1025</v>
      </c>
      <c r="C2870" s="23" t="s">
        <v>32</v>
      </c>
      <c r="D2870" s="23">
        <v>708.58</v>
      </c>
      <c r="E2870" s="23">
        <v>767</v>
      </c>
      <c r="F2870" s="23" t="s">
        <v>47</v>
      </c>
      <c r="G2870" s="23">
        <v>67</v>
      </c>
      <c r="H2870" s="23">
        <v>27</v>
      </c>
      <c r="I2870" s="24">
        <v>45694</v>
      </c>
      <c r="J2870" s="23" t="s">
        <v>123</v>
      </c>
      <c r="K2870" s="23" t="s">
        <v>1015</v>
      </c>
      <c r="L2870" s="23">
        <v>33</v>
      </c>
      <c r="M2870" s="23" t="s">
        <v>23</v>
      </c>
      <c r="N2870" s="24">
        <v>45485</v>
      </c>
      <c r="O2870" s="23" t="s">
        <v>29</v>
      </c>
      <c r="P2870" s="23">
        <v>42.541899999999998</v>
      </c>
      <c r="Q2870" s="23">
        <v>-3.9001000000000001</v>
      </c>
      <c r="R2870" s="25">
        <f t="shared" si="133"/>
        <v>209</v>
      </c>
      <c r="S2870" t="str">
        <f t="shared" si="134"/>
        <v>0</v>
      </c>
      <c r="T2870" t="str">
        <f t="shared" si="135"/>
        <v>0</v>
      </c>
    </row>
    <row r="2871" spans="1:20" hidden="1" x14ac:dyDescent="0.3">
      <c r="A2871" s="26" t="s">
        <v>7933</v>
      </c>
      <c r="B2871" s="26" t="s">
        <v>7934</v>
      </c>
      <c r="C2871" s="26" t="s">
        <v>42</v>
      </c>
      <c r="D2871" s="26">
        <v>365.6</v>
      </c>
      <c r="E2871" s="26">
        <v>333</v>
      </c>
      <c r="F2871" s="26" t="s">
        <v>20</v>
      </c>
      <c r="G2871" s="26">
        <v>39</v>
      </c>
      <c r="H2871" s="26">
        <v>16</v>
      </c>
      <c r="I2871" s="27">
        <v>45820</v>
      </c>
      <c r="J2871" s="26" t="s">
        <v>429</v>
      </c>
      <c r="K2871" s="26" t="s">
        <v>7928</v>
      </c>
      <c r="L2871" s="26">
        <v>31</v>
      </c>
      <c r="M2871" s="26" t="s">
        <v>23</v>
      </c>
      <c r="N2871" s="27">
        <v>45553</v>
      </c>
      <c r="O2871" s="26" t="s">
        <v>39</v>
      </c>
      <c r="P2871" s="26">
        <v>65.326899999999995</v>
      </c>
      <c r="Q2871" s="26">
        <v>17.7818</v>
      </c>
      <c r="R2871" s="28">
        <f t="shared" si="133"/>
        <v>267</v>
      </c>
      <c r="S2871" t="str">
        <f t="shared" si="134"/>
        <v>0</v>
      </c>
      <c r="T2871" t="str">
        <f t="shared" si="135"/>
        <v>0</v>
      </c>
    </row>
    <row r="2872" spans="1:20" hidden="1" x14ac:dyDescent="0.3">
      <c r="A2872" s="23" t="s">
        <v>9068</v>
      </c>
      <c r="B2872" s="23" t="s">
        <v>9069</v>
      </c>
      <c r="C2872" s="23" t="s">
        <v>72</v>
      </c>
      <c r="D2872" s="23">
        <v>198.81</v>
      </c>
      <c r="E2872" s="23">
        <v>474</v>
      </c>
      <c r="F2872" s="23" t="s">
        <v>20</v>
      </c>
      <c r="G2872" s="23">
        <v>16</v>
      </c>
      <c r="H2872" s="23">
        <v>18</v>
      </c>
      <c r="I2872" s="24">
        <v>45609</v>
      </c>
      <c r="J2872" s="23" t="s">
        <v>21</v>
      </c>
      <c r="K2872" s="23" t="s">
        <v>9063</v>
      </c>
      <c r="L2872" s="23">
        <v>42</v>
      </c>
      <c r="M2872" s="23" t="s">
        <v>23</v>
      </c>
      <c r="N2872" s="24">
        <v>45454</v>
      </c>
      <c r="O2872" s="23" t="s">
        <v>44</v>
      </c>
      <c r="P2872" s="23">
        <v>43.130600000000001</v>
      </c>
      <c r="Q2872" s="23">
        <v>11.3047</v>
      </c>
      <c r="R2872" s="25">
        <f t="shared" si="133"/>
        <v>155</v>
      </c>
      <c r="S2872" t="str">
        <f t="shared" si="134"/>
        <v>0</v>
      </c>
      <c r="T2872" t="str">
        <f t="shared" si="135"/>
        <v>0</v>
      </c>
    </row>
    <row r="2873" spans="1:20" hidden="1" x14ac:dyDescent="0.3">
      <c r="A2873" s="26" t="s">
        <v>9997</v>
      </c>
      <c r="B2873" s="26" t="s">
        <v>9998</v>
      </c>
      <c r="C2873" s="26" t="s">
        <v>55</v>
      </c>
      <c r="D2873" s="26">
        <v>375.71</v>
      </c>
      <c r="E2873" s="26">
        <v>985</v>
      </c>
      <c r="F2873" s="26" t="s">
        <v>47</v>
      </c>
      <c r="G2873" s="26">
        <v>78</v>
      </c>
      <c r="H2873" s="26">
        <v>7</v>
      </c>
      <c r="I2873" s="27">
        <v>45838</v>
      </c>
      <c r="J2873" s="26" t="s">
        <v>360</v>
      </c>
      <c r="K2873" s="26" t="s">
        <v>9994</v>
      </c>
      <c r="L2873" s="26">
        <v>6</v>
      </c>
      <c r="M2873" s="26" t="s">
        <v>23</v>
      </c>
      <c r="N2873" s="27">
        <v>45652</v>
      </c>
      <c r="O2873" s="26" t="s">
        <v>29</v>
      </c>
      <c r="P2873" s="26">
        <v>41.991999999999997</v>
      </c>
      <c r="Q2873" s="26">
        <v>-3.9426000000000001</v>
      </c>
      <c r="R2873" s="28">
        <f t="shared" si="133"/>
        <v>186</v>
      </c>
      <c r="S2873" t="str">
        <f t="shared" si="134"/>
        <v>0</v>
      </c>
      <c r="T2873" t="str">
        <f t="shared" si="135"/>
        <v>0</v>
      </c>
    </row>
    <row r="2874" spans="1:20" hidden="1" x14ac:dyDescent="0.3">
      <c r="A2874" s="23" t="s">
        <v>1987</v>
      </c>
      <c r="B2874" s="23" t="s">
        <v>1988</v>
      </c>
      <c r="C2874" s="23" t="s">
        <v>42</v>
      </c>
      <c r="D2874" s="23">
        <v>855.29</v>
      </c>
      <c r="E2874" s="23">
        <v>927</v>
      </c>
      <c r="F2874" s="23" t="s">
        <v>47</v>
      </c>
      <c r="G2874" s="23">
        <v>73</v>
      </c>
      <c r="H2874" s="23">
        <v>11</v>
      </c>
      <c r="I2874" s="24">
        <v>45139</v>
      </c>
      <c r="J2874" s="23" t="s">
        <v>21</v>
      </c>
      <c r="K2874" s="23" t="s">
        <v>1980</v>
      </c>
      <c r="L2874" s="23">
        <v>29</v>
      </c>
      <c r="M2874" s="23" t="s">
        <v>23</v>
      </c>
      <c r="N2874" s="24">
        <v>45084</v>
      </c>
      <c r="O2874" s="23" t="s">
        <v>84</v>
      </c>
      <c r="P2874" s="23">
        <v>52.0351</v>
      </c>
      <c r="Q2874" s="23">
        <v>5.3189000000000002</v>
      </c>
      <c r="R2874" s="25">
        <f t="shared" si="133"/>
        <v>55</v>
      </c>
      <c r="S2874" t="str">
        <f t="shared" si="134"/>
        <v>0</v>
      </c>
      <c r="T2874" t="str">
        <f t="shared" si="135"/>
        <v>0</v>
      </c>
    </row>
    <row r="2875" spans="1:20" x14ac:dyDescent="0.3">
      <c r="A2875" s="26" t="s">
        <v>324</v>
      </c>
      <c r="B2875" s="26" t="s">
        <v>325</v>
      </c>
      <c r="C2875" s="26" t="s">
        <v>42</v>
      </c>
      <c r="D2875" s="26">
        <v>740.87</v>
      </c>
      <c r="E2875" s="26">
        <v>29</v>
      </c>
      <c r="F2875" s="26" t="s">
        <v>27</v>
      </c>
      <c r="G2875" s="26">
        <v>11</v>
      </c>
      <c r="H2875" s="26">
        <v>8</v>
      </c>
      <c r="I2875" s="27">
        <v>45552</v>
      </c>
      <c r="J2875" s="26" t="s">
        <v>80</v>
      </c>
      <c r="K2875" s="26" t="s">
        <v>314</v>
      </c>
      <c r="L2875" s="26">
        <v>6</v>
      </c>
      <c r="M2875" s="26" t="s">
        <v>23</v>
      </c>
      <c r="N2875" s="27">
        <v>45204</v>
      </c>
      <c r="O2875" s="26" t="s">
        <v>84</v>
      </c>
      <c r="P2875" s="26">
        <v>53.045900000000003</v>
      </c>
      <c r="Q2875" s="26">
        <v>5.8715999999999999</v>
      </c>
      <c r="R2875" s="28">
        <f t="shared" si="133"/>
        <v>348</v>
      </c>
      <c r="S2875" t="str">
        <f t="shared" si="134"/>
        <v>0</v>
      </c>
      <c r="T2875" t="str">
        <f t="shared" si="135"/>
        <v>0</v>
      </c>
    </row>
    <row r="2876" spans="1:20" hidden="1" x14ac:dyDescent="0.3">
      <c r="A2876" s="23" t="s">
        <v>2965</v>
      </c>
      <c r="B2876" s="23" t="s">
        <v>2966</v>
      </c>
      <c r="C2876" s="23" t="s">
        <v>65</v>
      </c>
      <c r="D2876" s="23">
        <v>341.29</v>
      </c>
      <c r="E2876" s="23">
        <v>346</v>
      </c>
      <c r="F2876" s="23" t="s">
        <v>20</v>
      </c>
      <c r="G2876" s="23">
        <v>76</v>
      </c>
      <c r="H2876" s="23">
        <v>27</v>
      </c>
      <c r="I2876" s="24">
        <v>45658</v>
      </c>
      <c r="J2876" s="23" t="s">
        <v>154</v>
      </c>
      <c r="K2876" s="23" t="s">
        <v>2954</v>
      </c>
      <c r="L2876" s="23">
        <v>42</v>
      </c>
      <c r="M2876" s="23" t="s">
        <v>38</v>
      </c>
      <c r="N2876" s="24">
        <v>45312</v>
      </c>
      <c r="O2876" s="23" t="s">
        <v>29</v>
      </c>
      <c r="P2876" s="23">
        <v>38.723500000000001</v>
      </c>
      <c r="Q2876" s="23">
        <v>-0.85399999999999998</v>
      </c>
      <c r="R2876" s="25">
        <f t="shared" si="133"/>
        <v>346</v>
      </c>
      <c r="S2876" t="str">
        <f t="shared" si="134"/>
        <v>0</v>
      </c>
      <c r="T2876" t="str">
        <f t="shared" si="135"/>
        <v>0</v>
      </c>
    </row>
    <row r="2877" spans="1:20" hidden="1" x14ac:dyDescent="0.3">
      <c r="A2877" s="26" t="s">
        <v>8148</v>
      </c>
      <c r="B2877" s="26" t="s">
        <v>8149</v>
      </c>
      <c r="C2877" s="26" t="s">
        <v>55</v>
      </c>
      <c r="D2877" s="26">
        <v>907.74</v>
      </c>
      <c r="E2877" s="26">
        <v>921</v>
      </c>
      <c r="F2877" s="26" t="s">
        <v>47</v>
      </c>
      <c r="G2877" s="26">
        <v>88</v>
      </c>
      <c r="H2877" s="26">
        <v>20</v>
      </c>
      <c r="I2877" s="27">
        <v>45548</v>
      </c>
      <c r="J2877" s="26" t="s">
        <v>58</v>
      </c>
      <c r="K2877" s="26" t="s">
        <v>8143</v>
      </c>
      <c r="L2877" s="26">
        <v>22</v>
      </c>
      <c r="M2877" s="26" t="s">
        <v>38</v>
      </c>
      <c r="N2877" s="27">
        <v>45281</v>
      </c>
      <c r="O2877" s="26" t="s">
        <v>49</v>
      </c>
      <c r="P2877" s="26">
        <v>52.726100000000002</v>
      </c>
      <c r="Q2877" s="26">
        <v>23.4102</v>
      </c>
      <c r="R2877" s="28">
        <f t="shared" si="133"/>
        <v>267</v>
      </c>
      <c r="S2877" t="str">
        <f t="shared" si="134"/>
        <v>0</v>
      </c>
      <c r="T2877" t="str">
        <f t="shared" si="135"/>
        <v>0</v>
      </c>
    </row>
    <row r="2878" spans="1:20" hidden="1" x14ac:dyDescent="0.3">
      <c r="A2878" s="23" t="s">
        <v>8808</v>
      </c>
      <c r="B2878" s="23" t="s">
        <v>8809</v>
      </c>
      <c r="C2878" s="23" t="s">
        <v>72</v>
      </c>
      <c r="D2878" s="23">
        <v>84.08</v>
      </c>
      <c r="E2878" s="23">
        <v>593</v>
      </c>
      <c r="F2878" s="23" t="s">
        <v>20</v>
      </c>
      <c r="G2878" s="23">
        <v>83</v>
      </c>
      <c r="H2878" s="23">
        <v>6</v>
      </c>
      <c r="I2878" s="24">
        <v>45370</v>
      </c>
      <c r="J2878" s="23" t="s">
        <v>148</v>
      </c>
      <c r="K2878" s="23" t="s">
        <v>8801</v>
      </c>
      <c r="L2878" s="23">
        <v>46</v>
      </c>
      <c r="M2878" s="23" t="s">
        <v>23</v>
      </c>
      <c r="N2878" s="24">
        <v>45228</v>
      </c>
      <c r="O2878" s="23" t="s">
        <v>44</v>
      </c>
      <c r="P2878" s="23">
        <v>45.434899999999999</v>
      </c>
      <c r="Q2878" s="23">
        <v>14.304600000000001</v>
      </c>
      <c r="R2878" s="25">
        <f t="shared" si="133"/>
        <v>142</v>
      </c>
      <c r="S2878" t="str">
        <f t="shared" si="134"/>
        <v>0</v>
      </c>
      <c r="T2878" t="str">
        <f t="shared" si="135"/>
        <v>0</v>
      </c>
    </row>
    <row r="2879" spans="1:20" hidden="1" x14ac:dyDescent="0.3">
      <c r="A2879" s="26" t="s">
        <v>2967</v>
      </c>
      <c r="B2879" s="26" t="s">
        <v>2968</v>
      </c>
      <c r="C2879" s="26" t="s">
        <v>32</v>
      </c>
      <c r="D2879" s="26">
        <v>59.26</v>
      </c>
      <c r="E2879" s="26">
        <v>492</v>
      </c>
      <c r="F2879" s="26" t="s">
        <v>20</v>
      </c>
      <c r="G2879" s="26">
        <v>18</v>
      </c>
      <c r="H2879" s="26">
        <v>24</v>
      </c>
      <c r="I2879" s="27">
        <v>45583</v>
      </c>
      <c r="J2879" s="26" t="s">
        <v>48</v>
      </c>
      <c r="K2879" s="26" t="s">
        <v>2954</v>
      </c>
      <c r="L2879" s="26">
        <v>11</v>
      </c>
      <c r="M2879" s="26" t="s">
        <v>38</v>
      </c>
      <c r="N2879" s="27">
        <v>45419</v>
      </c>
      <c r="O2879" s="26" t="s">
        <v>49</v>
      </c>
      <c r="P2879" s="26">
        <v>50.980699999999999</v>
      </c>
      <c r="Q2879" s="26">
        <v>21.895800000000001</v>
      </c>
      <c r="R2879" s="28">
        <f t="shared" si="133"/>
        <v>164</v>
      </c>
      <c r="S2879" t="str">
        <f t="shared" si="134"/>
        <v>0</v>
      </c>
      <c r="T2879" t="str">
        <f t="shared" si="135"/>
        <v>0</v>
      </c>
    </row>
    <row r="2880" spans="1:20" hidden="1" x14ac:dyDescent="0.3">
      <c r="A2880" s="23" t="s">
        <v>3190</v>
      </c>
      <c r="B2880" s="23" t="s">
        <v>3191</v>
      </c>
      <c r="C2880" s="23" t="s">
        <v>42</v>
      </c>
      <c r="D2880" s="23">
        <v>136.19999999999999</v>
      </c>
      <c r="E2880" s="23">
        <v>982</v>
      </c>
      <c r="F2880" s="23" t="s">
        <v>47</v>
      </c>
      <c r="G2880" s="23">
        <v>32</v>
      </c>
      <c r="H2880" s="23">
        <v>16</v>
      </c>
      <c r="I2880" s="24">
        <v>45800</v>
      </c>
      <c r="J2880" s="23" t="s">
        <v>131</v>
      </c>
      <c r="K2880" s="23" t="s">
        <v>3187</v>
      </c>
      <c r="L2880" s="23">
        <v>8</v>
      </c>
      <c r="M2880" s="23" t="s">
        <v>23</v>
      </c>
      <c r="N2880" s="24">
        <v>45503</v>
      </c>
      <c r="O2880" s="23" t="s">
        <v>138</v>
      </c>
      <c r="P2880" s="23">
        <v>46.936999999999998</v>
      </c>
      <c r="Q2880" s="23">
        <v>9.2849000000000004</v>
      </c>
      <c r="R2880" s="25">
        <f t="shared" si="133"/>
        <v>297</v>
      </c>
      <c r="S2880" t="str">
        <f t="shared" si="134"/>
        <v>0</v>
      </c>
      <c r="T2880" t="str">
        <f t="shared" si="135"/>
        <v>0</v>
      </c>
    </row>
    <row r="2881" spans="1:20" hidden="1" x14ac:dyDescent="0.3">
      <c r="A2881" s="26" t="s">
        <v>222</v>
      </c>
      <c r="B2881" s="26" t="s">
        <v>223</v>
      </c>
      <c r="C2881" s="26" t="s">
        <v>32</v>
      </c>
      <c r="D2881" s="26">
        <v>125.29</v>
      </c>
      <c r="E2881" s="26">
        <v>747</v>
      </c>
      <c r="F2881" s="26" t="s">
        <v>47</v>
      </c>
      <c r="G2881" s="26">
        <v>23</v>
      </c>
      <c r="H2881" s="26">
        <v>5</v>
      </c>
      <c r="I2881" s="27">
        <v>45185</v>
      </c>
      <c r="J2881" s="26" t="s">
        <v>224</v>
      </c>
      <c r="K2881" s="26" t="s">
        <v>215</v>
      </c>
      <c r="L2881" s="26">
        <v>48</v>
      </c>
      <c r="M2881" s="26" t="s">
        <v>38</v>
      </c>
      <c r="N2881" s="27">
        <v>45163</v>
      </c>
      <c r="O2881" s="26" t="s">
        <v>77</v>
      </c>
      <c r="P2881" s="26">
        <v>49.994999999999997</v>
      </c>
      <c r="Q2881" s="26">
        <v>2.8107000000000002</v>
      </c>
      <c r="R2881" s="28">
        <f t="shared" si="133"/>
        <v>22</v>
      </c>
      <c r="S2881" t="str">
        <f t="shared" si="134"/>
        <v>0</v>
      </c>
      <c r="T2881" t="str">
        <f t="shared" si="135"/>
        <v>0</v>
      </c>
    </row>
    <row r="2882" spans="1:20" hidden="1" x14ac:dyDescent="0.3">
      <c r="A2882" s="23" t="s">
        <v>10358</v>
      </c>
      <c r="B2882" s="23" t="s">
        <v>10359</v>
      </c>
      <c r="C2882" s="23" t="s">
        <v>36</v>
      </c>
      <c r="D2882" s="23">
        <v>96.96</v>
      </c>
      <c r="E2882" s="23">
        <v>494</v>
      </c>
      <c r="F2882" s="23" t="s">
        <v>20</v>
      </c>
      <c r="G2882" s="23">
        <v>63</v>
      </c>
      <c r="H2882" s="23">
        <v>25</v>
      </c>
      <c r="I2882" s="24">
        <v>45477</v>
      </c>
      <c r="J2882" s="23" t="s">
        <v>73</v>
      </c>
      <c r="K2882" s="23" t="s">
        <v>10351</v>
      </c>
      <c r="L2882" s="23">
        <v>44</v>
      </c>
      <c r="M2882" s="23" t="s">
        <v>23</v>
      </c>
      <c r="N2882" s="24">
        <v>45351</v>
      </c>
      <c r="O2882" s="23" t="s">
        <v>138</v>
      </c>
      <c r="P2882" s="23">
        <v>41.984900000000003</v>
      </c>
      <c r="Q2882" s="23">
        <v>4.2443999999999997</v>
      </c>
      <c r="R2882" s="25">
        <f t="shared" si="133"/>
        <v>126</v>
      </c>
      <c r="S2882" t="str">
        <f t="shared" si="134"/>
        <v>0</v>
      </c>
      <c r="T2882" t="str">
        <f t="shared" si="135"/>
        <v>0</v>
      </c>
    </row>
    <row r="2883" spans="1:20" hidden="1" x14ac:dyDescent="0.3">
      <c r="A2883" s="26" t="s">
        <v>10176</v>
      </c>
      <c r="B2883" s="26" t="s">
        <v>10177</v>
      </c>
      <c r="C2883" s="26" t="s">
        <v>55</v>
      </c>
      <c r="D2883" s="26">
        <v>664.73</v>
      </c>
      <c r="E2883" s="26">
        <v>855</v>
      </c>
      <c r="F2883" s="26" t="s">
        <v>47</v>
      </c>
      <c r="G2883" s="26">
        <v>54</v>
      </c>
      <c r="H2883" s="26">
        <v>6</v>
      </c>
      <c r="I2883" s="27">
        <v>45853</v>
      </c>
      <c r="J2883" s="26" t="s">
        <v>143</v>
      </c>
      <c r="K2883" s="26" t="s">
        <v>10175</v>
      </c>
      <c r="L2883" s="26">
        <v>45</v>
      </c>
      <c r="M2883" s="26" t="s">
        <v>23</v>
      </c>
      <c r="N2883" s="27">
        <v>45632</v>
      </c>
      <c r="O2883" s="26" t="s">
        <v>84</v>
      </c>
      <c r="P2883" s="26">
        <v>53.335999999999999</v>
      </c>
      <c r="Q2883" s="26">
        <v>3.3075000000000001</v>
      </c>
      <c r="R2883" s="28">
        <f t="shared" ref="R2883:R2946" si="136">I2883-N2883</f>
        <v>221</v>
      </c>
      <c r="S2883" t="str">
        <f t="shared" ref="S2883:S2946" si="137">IF(E2883&lt;G2883,"1","0")</f>
        <v>0</v>
      </c>
      <c r="T2883" t="str">
        <f t="shared" si="135"/>
        <v>0</v>
      </c>
    </row>
    <row r="2884" spans="1:20" hidden="1" x14ac:dyDescent="0.3">
      <c r="A2884" s="23" t="s">
        <v>10441</v>
      </c>
      <c r="B2884" s="23" t="s">
        <v>10442</v>
      </c>
      <c r="C2884" s="23" t="s">
        <v>55</v>
      </c>
      <c r="D2884" s="23">
        <v>604.83000000000004</v>
      </c>
      <c r="E2884" s="23">
        <v>387</v>
      </c>
      <c r="F2884" s="23" t="s">
        <v>20</v>
      </c>
      <c r="G2884" s="23">
        <v>25</v>
      </c>
      <c r="H2884" s="23">
        <v>6</v>
      </c>
      <c r="I2884" s="24">
        <v>45683</v>
      </c>
      <c r="J2884" s="23" t="s">
        <v>80</v>
      </c>
      <c r="K2884" s="23" t="s">
        <v>10436</v>
      </c>
      <c r="L2884" s="23">
        <v>14</v>
      </c>
      <c r="M2884" s="23" t="s">
        <v>23</v>
      </c>
      <c r="N2884" s="24">
        <v>45625</v>
      </c>
      <c r="O2884" s="23" t="s">
        <v>39</v>
      </c>
      <c r="P2884" s="23">
        <v>65.315600000000003</v>
      </c>
      <c r="Q2884" s="23">
        <v>19.707599999999999</v>
      </c>
      <c r="R2884" s="25">
        <f t="shared" si="136"/>
        <v>58</v>
      </c>
      <c r="S2884" t="str">
        <f t="shared" si="137"/>
        <v>0</v>
      </c>
      <c r="T2884" t="str">
        <f t="shared" si="135"/>
        <v>0</v>
      </c>
    </row>
    <row r="2885" spans="1:20" hidden="1" x14ac:dyDescent="0.3">
      <c r="A2885" s="26" t="s">
        <v>2628</v>
      </c>
      <c r="B2885" s="26" t="s">
        <v>2629</v>
      </c>
      <c r="C2885" s="26" t="s">
        <v>55</v>
      </c>
      <c r="D2885" s="26">
        <v>651.13</v>
      </c>
      <c r="E2885" s="26">
        <v>872</v>
      </c>
      <c r="F2885" s="26" t="s">
        <v>47</v>
      </c>
      <c r="G2885" s="26">
        <v>93</v>
      </c>
      <c r="H2885" s="26">
        <v>28</v>
      </c>
      <c r="I2885" s="27">
        <v>45328</v>
      </c>
      <c r="J2885" s="26" t="s">
        <v>204</v>
      </c>
      <c r="K2885" s="26" t="s">
        <v>2627</v>
      </c>
      <c r="L2885" s="26">
        <v>45</v>
      </c>
      <c r="M2885" s="26" t="s">
        <v>23</v>
      </c>
      <c r="N2885" s="27">
        <v>45263</v>
      </c>
      <c r="O2885" s="26" t="s">
        <v>24</v>
      </c>
      <c r="P2885" s="26">
        <v>52.865499999999997</v>
      </c>
      <c r="Q2885" s="26">
        <v>9.1341999999999999</v>
      </c>
      <c r="R2885" s="28">
        <f t="shared" si="136"/>
        <v>65</v>
      </c>
      <c r="S2885" t="str">
        <f t="shared" si="137"/>
        <v>0</v>
      </c>
      <c r="T2885" t="str">
        <f t="shared" si="135"/>
        <v>0</v>
      </c>
    </row>
    <row r="2886" spans="1:20" hidden="1" x14ac:dyDescent="0.3">
      <c r="A2886" s="23" t="s">
        <v>8823</v>
      </c>
      <c r="B2886" s="23" t="s">
        <v>8824</v>
      </c>
      <c r="C2886" s="23" t="s">
        <v>72</v>
      </c>
      <c r="D2886" s="23">
        <v>691.48</v>
      </c>
      <c r="E2886" s="23">
        <v>834</v>
      </c>
      <c r="F2886" s="23" t="s">
        <v>47</v>
      </c>
      <c r="G2886" s="23">
        <v>81</v>
      </c>
      <c r="H2886" s="23">
        <v>29</v>
      </c>
      <c r="I2886" s="24">
        <v>45321</v>
      </c>
      <c r="J2886" s="23" t="s">
        <v>43</v>
      </c>
      <c r="K2886" s="23" t="s">
        <v>8814</v>
      </c>
      <c r="L2886" s="23">
        <v>32</v>
      </c>
      <c r="M2886" s="23" t="s">
        <v>23</v>
      </c>
      <c r="N2886" s="24">
        <v>45263</v>
      </c>
      <c r="O2886" s="23" t="s">
        <v>77</v>
      </c>
      <c r="P2886" s="23">
        <v>51.140999999999998</v>
      </c>
      <c r="Q2886" s="23">
        <v>2.6743999999999999</v>
      </c>
      <c r="R2886" s="25">
        <f t="shared" si="136"/>
        <v>58</v>
      </c>
      <c r="S2886" t="str">
        <f t="shared" si="137"/>
        <v>0</v>
      </c>
      <c r="T2886" t="str">
        <f t="shared" si="135"/>
        <v>0</v>
      </c>
    </row>
    <row r="2887" spans="1:20" x14ac:dyDescent="0.3">
      <c r="A2887" s="26" t="s">
        <v>8264</v>
      </c>
      <c r="B2887" s="26" t="s">
        <v>8265</v>
      </c>
      <c r="C2887" s="26" t="s">
        <v>72</v>
      </c>
      <c r="D2887" s="26">
        <v>759.31</v>
      </c>
      <c r="E2887" s="26">
        <v>252</v>
      </c>
      <c r="F2887" s="26" t="s">
        <v>27</v>
      </c>
      <c r="G2887" s="26">
        <v>66</v>
      </c>
      <c r="H2887" s="26">
        <v>2</v>
      </c>
      <c r="I2887" s="27">
        <v>45141</v>
      </c>
      <c r="J2887" s="26" t="s">
        <v>87</v>
      </c>
      <c r="K2887" s="26" t="s">
        <v>8253</v>
      </c>
      <c r="L2887" s="26">
        <v>34</v>
      </c>
      <c r="M2887" s="26" t="s">
        <v>38</v>
      </c>
      <c r="N2887" s="27">
        <v>45065</v>
      </c>
      <c r="O2887" s="26" t="s">
        <v>84</v>
      </c>
      <c r="P2887" s="26">
        <v>52.839700000000001</v>
      </c>
      <c r="Q2887" s="26">
        <v>4.3415999999999997</v>
      </c>
      <c r="R2887" s="28">
        <f t="shared" si="136"/>
        <v>76</v>
      </c>
      <c r="S2887" t="str">
        <f t="shared" si="137"/>
        <v>0</v>
      </c>
      <c r="T2887" t="str">
        <f t="shared" si="135"/>
        <v>0</v>
      </c>
    </row>
    <row r="2888" spans="1:20" hidden="1" x14ac:dyDescent="0.3">
      <c r="A2888" s="23" t="s">
        <v>4024</v>
      </c>
      <c r="B2888" s="23" t="s">
        <v>4025</v>
      </c>
      <c r="C2888" s="23" t="s">
        <v>65</v>
      </c>
      <c r="D2888" s="23">
        <v>215.11</v>
      </c>
      <c r="E2888" s="23">
        <v>629</v>
      </c>
      <c r="F2888" s="23" t="s">
        <v>20</v>
      </c>
      <c r="G2888" s="23">
        <v>17</v>
      </c>
      <c r="H2888" s="23">
        <v>7</v>
      </c>
      <c r="I2888" s="24">
        <v>45906</v>
      </c>
      <c r="J2888" s="23" t="s">
        <v>33</v>
      </c>
      <c r="K2888" s="23" t="s">
        <v>4019</v>
      </c>
      <c r="L2888" s="23">
        <v>28</v>
      </c>
      <c r="M2888" s="23" t="s">
        <v>23</v>
      </c>
      <c r="N2888" s="24">
        <v>45716</v>
      </c>
      <c r="O2888" s="23" t="s">
        <v>49</v>
      </c>
      <c r="P2888" s="23">
        <v>51.765700000000002</v>
      </c>
      <c r="Q2888" s="23">
        <v>22.3264</v>
      </c>
      <c r="R2888" s="25">
        <f t="shared" si="136"/>
        <v>190</v>
      </c>
      <c r="S2888" t="str">
        <f t="shared" si="137"/>
        <v>0</v>
      </c>
      <c r="T2888" t="str">
        <f t="shared" si="135"/>
        <v>0</v>
      </c>
    </row>
    <row r="2889" spans="1:20" hidden="1" x14ac:dyDescent="0.3">
      <c r="A2889" s="26" t="s">
        <v>1196</v>
      </c>
      <c r="B2889" s="26" t="s">
        <v>1197</v>
      </c>
      <c r="C2889" s="26" t="s">
        <v>55</v>
      </c>
      <c r="D2889" s="26">
        <v>626.08000000000004</v>
      </c>
      <c r="E2889" s="26">
        <v>938</v>
      </c>
      <c r="F2889" s="26" t="s">
        <v>47</v>
      </c>
      <c r="G2889" s="26">
        <v>34</v>
      </c>
      <c r="H2889" s="26">
        <v>9</v>
      </c>
      <c r="I2889" s="27">
        <v>45738</v>
      </c>
      <c r="J2889" s="26" t="s">
        <v>179</v>
      </c>
      <c r="K2889" s="26" t="s">
        <v>1189</v>
      </c>
      <c r="L2889" s="26">
        <v>40</v>
      </c>
      <c r="M2889" s="26" t="s">
        <v>23</v>
      </c>
      <c r="N2889" s="27">
        <v>45375</v>
      </c>
      <c r="O2889" s="26" t="s">
        <v>49</v>
      </c>
      <c r="P2889" s="26">
        <v>50.573900000000002</v>
      </c>
      <c r="Q2889" s="26">
        <v>15.9521</v>
      </c>
      <c r="R2889" s="28">
        <f t="shared" si="136"/>
        <v>363</v>
      </c>
      <c r="S2889" t="str">
        <f t="shared" si="137"/>
        <v>0</v>
      </c>
      <c r="T2889" t="str">
        <f t="shared" si="135"/>
        <v>0</v>
      </c>
    </row>
    <row r="2890" spans="1:20" hidden="1" x14ac:dyDescent="0.3">
      <c r="A2890" s="23" t="s">
        <v>1680</v>
      </c>
      <c r="B2890" s="23" t="s">
        <v>1681</v>
      </c>
      <c r="C2890" s="23" t="s">
        <v>65</v>
      </c>
      <c r="D2890" s="23">
        <v>584.25</v>
      </c>
      <c r="E2890" s="23">
        <v>29</v>
      </c>
      <c r="F2890" s="23" t="s">
        <v>27</v>
      </c>
      <c r="G2890" s="23">
        <v>50</v>
      </c>
      <c r="H2890" s="23">
        <v>15</v>
      </c>
      <c r="I2890" s="24">
        <v>45362</v>
      </c>
      <c r="J2890" s="23" t="s">
        <v>66</v>
      </c>
      <c r="K2890" s="23" t="s">
        <v>1682</v>
      </c>
      <c r="L2890" s="23">
        <v>20</v>
      </c>
      <c r="M2890" s="23" t="s">
        <v>23</v>
      </c>
      <c r="N2890" s="24">
        <v>45283</v>
      </c>
      <c r="O2890" s="23" t="s">
        <v>49</v>
      </c>
      <c r="P2890" s="23">
        <v>52.951599999999999</v>
      </c>
      <c r="Q2890" s="23">
        <v>19.433900000000001</v>
      </c>
      <c r="R2890" s="25">
        <f t="shared" si="136"/>
        <v>79</v>
      </c>
      <c r="S2890" t="str">
        <f t="shared" si="137"/>
        <v>1</v>
      </c>
      <c r="T2890" t="str">
        <f t="shared" si="135"/>
        <v>1</v>
      </c>
    </row>
    <row r="2891" spans="1:20" hidden="1" x14ac:dyDescent="0.3">
      <c r="A2891" s="26" t="s">
        <v>1788</v>
      </c>
      <c r="B2891" s="26" t="s">
        <v>1789</v>
      </c>
      <c r="C2891" s="26" t="s">
        <v>72</v>
      </c>
      <c r="D2891" s="26">
        <v>944.22</v>
      </c>
      <c r="E2891" s="26">
        <v>622</v>
      </c>
      <c r="F2891" s="26" t="s">
        <v>20</v>
      </c>
      <c r="G2891" s="26">
        <v>71</v>
      </c>
      <c r="H2891" s="26">
        <v>21</v>
      </c>
      <c r="I2891" s="27">
        <v>45311</v>
      </c>
      <c r="J2891" s="26" t="s">
        <v>163</v>
      </c>
      <c r="K2891" s="26" t="s">
        <v>1785</v>
      </c>
      <c r="L2891" s="26">
        <v>37</v>
      </c>
      <c r="M2891" s="26" t="s">
        <v>23</v>
      </c>
      <c r="N2891" s="27">
        <v>45139</v>
      </c>
      <c r="O2891" s="26" t="s">
        <v>39</v>
      </c>
      <c r="P2891" s="26">
        <v>62.398800000000001</v>
      </c>
      <c r="Q2891" s="26">
        <v>14.463699999999999</v>
      </c>
      <c r="R2891" s="28">
        <f t="shared" si="136"/>
        <v>172</v>
      </c>
      <c r="S2891" t="str">
        <f t="shared" si="137"/>
        <v>0</v>
      </c>
      <c r="T2891" t="str">
        <f t="shared" si="135"/>
        <v>0</v>
      </c>
    </row>
    <row r="2892" spans="1:20" hidden="1" x14ac:dyDescent="0.3">
      <c r="A2892" s="23" t="s">
        <v>10258</v>
      </c>
      <c r="B2892" s="23" t="s">
        <v>10259</v>
      </c>
      <c r="C2892" s="23" t="s">
        <v>36</v>
      </c>
      <c r="D2892" s="23">
        <v>240.04</v>
      </c>
      <c r="E2892" s="23">
        <v>911</v>
      </c>
      <c r="F2892" s="23" t="s">
        <v>47</v>
      </c>
      <c r="G2892" s="23">
        <v>86</v>
      </c>
      <c r="H2892" s="23">
        <v>14</v>
      </c>
      <c r="I2892" s="24">
        <v>45672</v>
      </c>
      <c r="J2892" s="23" t="s">
        <v>104</v>
      </c>
      <c r="K2892" s="23" t="s">
        <v>10255</v>
      </c>
      <c r="L2892" s="23">
        <v>14</v>
      </c>
      <c r="M2892" s="23" t="s">
        <v>23</v>
      </c>
      <c r="N2892" s="24">
        <v>45523</v>
      </c>
      <c r="O2892" s="23" t="s">
        <v>138</v>
      </c>
      <c r="P2892" s="23">
        <v>41.641800000000003</v>
      </c>
      <c r="Q2892" s="23">
        <v>0.88990000000000002</v>
      </c>
      <c r="R2892" s="25">
        <f t="shared" si="136"/>
        <v>149</v>
      </c>
      <c r="S2892" t="str">
        <f t="shared" si="137"/>
        <v>0</v>
      </c>
      <c r="T2892" t="str">
        <f t="shared" si="135"/>
        <v>0</v>
      </c>
    </row>
    <row r="2893" spans="1:20" hidden="1" x14ac:dyDescent="0.3">
      <c r="A2893" s="26" t="s">
        <v>7922</v>
      </c>
      <c r="B2893" s="26" t="s">
        <v>7923</v>
      </c>
      <c r="C2893" s="26" t="s">
        <v>19</v>
      </c>
      <c r="D2893" s="26">
        <v>68.14</v>
      </c>
      <c r="E2893" s="26">
        <v>765</v>
      </c>
      <c r="F2893" s="26" t="s">
        <v>47</v>
      </c>
      <c r="G2893" s="26">
        <v>27</v>
      </c>
      <c r="H2893" s="26">
        <v>21</v>
      </c>
      <c r="I2893" s="27">
        <v>45755</v>
      </c>
      <c r="J2893" s="26" t="s">
        <v>429</v>
      </c>
      <c r="K2893" s="26" t="s">
        <v>7917</v>
      </c>
      <c r="L2893" s="26">
        <v>25</v>
      </c>
      <c r="M2893" s="26" t="s">
        <v>23</v>
      </c>
      <c r="N2893" s="27">
        <v>45725</v>
      </c>
      <c r="O2893" s="26" t="s">
        <v>24</v>
      </c>
      <c r="P2893" s="26">
        <v>48.109900000000003</v>
      </c>
      <c r="Q2893" s="26">
        <v>14.144500000000001</v>
      </c>
      <c r="R2893" s="28">
        <f t="shared" si="136"/>
        <v>30</v>
      </c>
      <c r="S2893" t="str">
        <f t="shared" si="137"/>
        <v>0</v>
      </c>
      <c r="T2893" t="str">
        <f t="shared" si="135"/>
        <v>0</v>
      </c>
    </row>
    <row r="2894" spans="1:20" hidden="1" x14ac:dyDescent="0.3">
      <c r="A2894" s="23" t="s">
        <v>4009</v>
      </c>
      <c r="B2894" s="23" t="s">
        <v>4010</v>
      </c>
      <c r="C2894" s="23" t="s">
        <v>65</v>
      </c>
      <c r="D2894" s="23">
        <v>656.96</v>
      </c>
      <c r="E2894" s="23">
        <v>710</v>
      </c>
      <c r="F2894" s="23" t="s">
        <v>47</v>
      </c>
      <c r="G2894" s="23">
        <v>59</v>
      </c>
      <c r="H2894" s="23">
        <v>28</v>
      </c>
      <c r="I2894" s="24">
        <v>46040</v>
      </c>
      <c r="J2894" s="23" t="s">
        <v>33</v>
      </c>
      <c r="K2894" s="23" t="s">
        <v>4006</v>
      </c>
      <c r="L2894" s="23">
        <v>31</v>
      </c>
      <c r="M2894" s="23" t="s">
        <v>23</v>
      </c>
      <c r="N2894" s="24">
        <v>45680</v>
      </c>
      <c r="O2894" s="23" t="s">
        <v>49</v>
      </c>
      <c r="P2894" s="23">
        <v>49.2393</v>
      </c>
      <c r="Q2894" s="23">
        <v>18.416499999999999</v>
      </c>
      <c r="R2894" s="25">
        <f t="shared" si="136"/>
        <v>360</v>
      </c>
      <c r="S2894" t="str">
        <f t="shared" si="137"/>
        <v>0</v>
      </c>
      <c r="T2894" t="str">
        <f t="shared" si="135"/>
        <v>0</v>
      </c>
    </row>
    <row r="2895" spans="1:20" hidden="1" x14ac:dyDescent="0.3">
      <c r="A2895" s="26" t="s">
        <v>8179</v>
      </c>
      <c r="B2895" s="26" t="s">
        <v>8180</v>
      </c>
      <c r="C2895" s="26" t="s">
        <v>42</v>
      </c>
      <c r="D2895" s="26">
        <v>742.77</v>
      </c>
      <c r="E2895" s="26">
        <v>806</v>
      </c>
      <c r="F2895" s="26" t="s">
        <v>47</v>
      </c>
      <c r="G2895" s="26">
        <v>50</v>
      </c>
      <c r="H2895" s="26">
        <v>13</v>
      </c>
      <c r="I2895" s="27">
        <v>45276</v>
      </c>
      <c r="J2895" s="26" t="s">
        <v>76</v>
      </c>
      <c r="K2895" s="26" t="s">
        <v>8178</v>
      </c>
      <c r="L2895" s="26">
        <v>25</v>
      </c>
      <c r="M2895" s="26" t="s">
        <v>23</v>
      </c>
      <c r="N2895" s="27">
        <v>45096</v>
      </c>
      <c r="O2895" s="26" t="s">
        <v>90</v>
      </c>
      <c r="P2895" s="26">
        <v>46.535800000000002</v>
      </c>
      <c r="Q2895" s="26">
        <v>10.2357</v>
      </c>
      <c r="R2895" s="28">
        <f t="shared" si="136"/>
        <v>180</v>
      </c>
      <c r="S2895" t="str">
        <f t="shared" si="137"/>
        <v>0</v>
      </c>
      <c r="T2895" t="str">
        <f t="shared" si="135"/>
        <v>0</v>
      </c>
    </row>
    <row r="2896" spans="1:20" hidden="1" x14ac:dyDescent="0.3">
      <c r="A2896" s="23" t="s">
        <v>8666</v>
      </c>
      <c r="B2896" s="23" t="s">
        <v>8667</v>
      </c>
      <c r="C2896" s="23" t="s">
        <v>55</v>
      </c>
      <c r="D2896" s="23">
        <v>290.36</v>
      </c>
      <c r="E2896" s="23">
        <v>341</v>
      </c>
      <c r="F2896" s="23" t="s">
        <v>20</v>
      </c>
      <c r="G2896" s="23">
        <v>43</v>
      </c>
      <c r="H2896" s="23">
        <v>27</v>
      </c>
      <c r="I2896" s="24">
        <v>45447</v>
      </c>
      <c r="J2896" s="23" t="s">
        <v>268</v>
      </c>
      <c r="K2896" s="23" t="s">
        <v>8657</v>
      </c>
      <c r="L2896" s="23">
        <v>31</v>
      </c>
      <c r="M2896" s="23" t="s">
        <v>38</v>
      </c>
      <c r="N2896" s="24">
        <v>45354</v>
      </c>
      <c r="O2896" s="23" t="s">
        <v>77</v>
      </c>
      <c r="P2896" s="23">
        <v>50.817700000000002</v>
      </c>
      <c r="Q2896" s="23">
        <v>5.0236999999999998</v>
      </c>
      <c r="R2896" s="25">
        <f t="shared" si="136"/>
        <v>93</v>
      </c>
      <c r="S2896" t="str">
        <f t="shared" si="137"/>
        <v>0</v>
      </c>
      <c r="T2896" t="str">
        <f t="shared" si="135"/>
        <v>0</v>
      </c>
    </row>
    <row r="2897" spans="1:20" hidden="1" x14ac:dyDescent="0.3">
      <c r="A2897" s="26" t="s">
        <v>1610</v>
      </c>
      <c r="B2897" s="26" t="s">
        <v>1611</v>
      </c>
      <c r="C2897" s="26" t="s">
        <v>19</v>
      </c>
      <c r="D2897" s="26">
        <v>575.14</v>
      </c>
      <c r="E2897" s="26">
        <v>808</v>
      </c>
      <c r="F2897" s="26" t="s">
        <v>47</v>
      </c>
      <c r="G2897" s="26">
        <v>90</v>
      </c>
      <c r="H2897" s="26">
        <v>5</v>
      </c>
      <c r="I2897" s="27">
        <v>45462</v>
      </c>
      <c r="J2897" s="26" t="s">
        <v>179</v>
      </c>
      <c r="K2897" s="26" t="s">
        <v>1601</v>
      </c>
      <c r="L2897" s="26">
        <v>36</v>
      </c>
      <c r="M2897" s="26" t="s">
        <v>23</v>
      </c>
      <c r="N2897" s="27">
        <v>45215</v>
      </c>
      <c r="O2897" s="26" t="s">
        <v>44</v>
      </c>
      <c r="P2897" s="26">
        <v>36.947000000000003</v>
      </c>
      <c r="Q2897" s="26">
        <v>6.6135000000000002</v>
      </c>
      <c r="R2897" s="28">
        <f t="shared" si="136"/>
        <v>247</v>
      </c>
      <c r="S2897" t="str">
        <f t="shared" si="137"/>
        <v>0</v>
      </c>
      <c r="T2897" t="str">
        <f t="shared" si="135"/>
        <v>0</v>
      </c>
    </row>
    <row r="2898" spans="1:20" x14ac:dyDescent="0.3">
      <c r="A2898" s="23" t="s">
        <v>8208</v>
      </c>
      <c r="B2898" s="23" t="s">
        <v>8209</v>
      </c>
      <c r="C2898" s="23" t="s">
        <v>65</v>
      </c>
      <c r="D2898" s="23">
        <v>68.94</v>
      </c>
      <c r="E2898" s="23">
        <v>286</v>
      </c>
      <c r="F2898" s="23" t="s">
        <v>27</v>
      </c>
      <c r="G2898" s="23">
        <v>21</v>
      </c>
      <c r="H2898" s="23">
        <v>17</v>
      </c>
      <c r="I2898" s="24">
        <v>45672</v>
      </c>
      <c r="J2898" s="23" t="s">
        <v>118</v>
      </c>
      <c r="K2898" s="23" t="s">
        <v>8205</v>
      </c>
      <c r="L2898" s="23">
        <v>9</v>
      </c>
      <c r="M2898" s="23" t="s">
        <v>23</v>
      </c>
      <c r="N2898" s="24">
        <v>45341</v>
      </c>
      <c r="O2898" s="23" t="s">
        <v>90</v>
      </c>
      <c r="P2898" s="23">
        <v>46.604900000000001</v>
      </c>
      <c r="Q2898" s="23">
        <v>15.3751</v>
      </c>
      <c r="R2898" s="25">
        <f t="shared" si="136"/>
        <v>331</v>
      </c>
      <c r="S2898" t="str">
        <f t="shared" si="137"/>
        <v>0</v>
      </c>
      <c r="T2898" t="str">
        <f t="shared" si="135"/>
        <v>0</v>
      </c>
    </row>
    <row r="2899" spans="1:20" hidden="1" x14ac:dyDescent="0.3">
      <c r="A2899" s="26" t="s">
        <v>7415</v>
      </c>
      <c r="B2899" s="26" t="s">
        <v>7416</v>
      </c>
      <c r="C2899" s="26" t="s">
        <v>32</v>
      </c>
      <c r="D2899" s="26">
        <v>960.44</v>
      </c>
      <c r="E2899" s="26">
        <v>944</v>
      </c>
      <c r="F2899" s="26" t="s">
        <v>47</v>
      </c>
      <c r="G2899" s="26">
        <v>89</v>
      </c>
      <c r="H2899" s="26">
        <v>5</v>
      </c>
      <c r="I2899" s="27">
        <v>45190</v>
      </c>
      <c r="J2899" s="26" t="s">
        <v>268</v>
      </c>
      <c r="K2899" s="26" t="s">
        <v>7412</v>
      </c>
      <c r="L2899" s="26">
        <v>39</v>
      </c>
      <c r="M2899" s="26" t="s">
        <v>23</v>
      </c>
      <c r="N2899" s="27">
        <v>45027</v>
      </c>
      <c r="O2899" s="26" t="s">
        <v>24</v>
      </c>
      <c r="P2899" s="26">
        <v>51.742800000000003</v>
      </c>
      <c r="Q2899" s="26">
        <v>6.2469000000000001</v>
      </c>
      <c r="R2899" s="28">
        <f t="shared" si="136"/>
        <v>163</v>
      </c>
      <c r="S2899" t="str">
        <f t="shared" si="137"/>
        <v>0</v>
      </c>
      <c r="T2899" t="str">
        <f t="shared" si="135"/>
        <v>0</v>
      </c>
    </row>
    <row r="2900" spans="1:20" hidden="1" x14ac:dyDescent="0.3">
      <c r="A2900" s="23" t="s">
        <v>4688</v>
      </c>
      <c r="B2900" s="23" t="s">
        <v>4689</v>
      </c>
      <c r="C2900" s="23" t="s">
        <v>72</v>
      </c>
      <c r="D2900" s="23">
        <v>118.83</v>
      </c>
      <c r="E2900" s="23">
        <v>396</v>
      </c>
      <c r="F2900" s="23" t="s">
        <v>20</v>
      </c>
      <c r="G2900" s="23">
        <v>86</v>
      </c>
      <c r="H2900" s="23">
        <v>26</v>
      </c>
      <c r="I2900" s="24">
        <v>45949</v>
      </c>
      <c r="J2900" s="23" t="s">
        <v>58</v>
      </c>
      <c r="K2900" s="23" t="s">
        <v>4683</v>
      </c>
      <c r="L2900" s="23">
        <v>26</v>
      </c>
      <c r="M2900" s="23" t="s">
        <v>23</v>
      </c>
      <c r="N2900" s="24">
        <v>45695</v>
      </c>
      <c r="O2900" s="23" t="s">
        <v>39</v>
      </c>
      <c r="P2900" s="23">
        <v>62.035699999999999</v>
      </c>
      <c r="Q2900" s="23">
        <v>20.427600000000002</v>
      </c>
      <c r="R2900" s="25">
        <f t="shared" si="136"/>
        <v>254</v>
      </c>
      <c r="S2900" t="str">
        <f t="shared" si="137"/>
        <v>0</v>
      </c>
      <c r="T2900" t="str">
        <f t="shared" si="135"/>
        <v>0</v>
      </c>
    </row>
    <row r="2901" spans="1:20" hidden="1" x14ac:dyDescent="0.3">
      <c r="A2901" s="26" t="s">
        <v>8223</v>
      </c>
      <c r="B2901" s="26" t="s">
        <v>8224</v>
      </c>
      <c r="C2901" s="26" t="s">
        <v>32</v>
      </c>
      <c r="D2901" s="26">
        <v>76.89</v>
      </c>
      <c r="E2901" s="26">
        <v>508</v>
      </c>
      <c r="F2901" s="26" t="s">
        <v>20</v>
      </c>
      <c r="G2901" s="26">
        <v>84</v>
      </c>
      <c r="H2901" s="26">
        <v>24</v>
      </c>
      <c r="I2901" s="27">
        <v>45922</v>
      </c>
      <c r="J2901" s="26" t="s">
        <v>73</v>
      </c>
      <c r="K2901" s="26" t="s">
        <v>8220</v>
      </c>
      <c r="L2901" s="26">
        <v>40</v>
      </c>
      <c r="M2901" s="26" t="s">
        <v>23</v>
      </c>
      <c r="N2901" s="27">
        <v>45650</v>
      </c>
      <c r="O2901" s="26" t="s">
        <v>24</v>
      </c>
      <c r="P2901" s="26">
        <v>53.904000000000003</v>
      </c>
      <c r="Q2901" s="26">
        <v>14.399699999999999</v>
      </c>
      <c r="R2901" s="28">
        <f t="shared" si="136"/>
        <v>272</v>
      </c>
      <c r="S2901" t="str">
        <f t="shared" si="137"/>
        <v>0</v>
      </c>
      <c r="T2901" t="str">
        <f t="shared" si="135"/>
        <v>0</v>
      </c>
    </row>
    <row r="2902" spans="1:20" hidden="1" x14ac:dyDescent="0.3">
      <c r="A2902" s="23" t="s">
        <v>1213</v>
      </c>
      <c r="B2902" s="23" t="s">
        <v>1214</v>
      </c>
      <c r="C2902" s="23" t="s">
        <v>42</v>
      </c>
      <c r="D2902" s="23">
        <v>53.67</v>
      </c>
      <c r="E2902" s="23">
        <v>936</v>
      </c>
      <c r="F2902" s="23" t="s">
        <v>47</v>
      </c>
      <c r="G2902" s="23">
        <v>87</v>
      </c>
      <c r="H2902" s="23">
        <v>3</v>
      </c>
      <c r="I2902" s="24">
        <v>45358</v>
      </c>
      <c r="J2902" s="23" t="s">
        <v>131</v>
      </c>
      <c r="K2902" s="23" t="s">
        <v>1204</v>
      </c>
      <c r="L2902" s="23">
        <v>14</v>
      </c>
      <c r="M2902" s="23" t="s">
        <v>38</v>
      </c>
      <c r="N2902" s="24">
        <v>45145</v>
      </c>
      <c r="O2902" s="23" t="s">
        <v>44</v>
      </c>
      <c r="P2902" s="23">
        <v>40.0381</v>
      </c>
      <c r="Q2902" s="23">
        <v>8.2164000000000001</v>
      </c>
      <c r="R2902" s="25">
        <f t="shared" si="136"/>
        <v>213</v>
      </c>
      <c r="S2902" t="str">
        <f t="shared" si="137"/>
        <v>0</v>
      </c>
      <c r="T2902" t="str">
        <f t="shared" si="135"/>
        <v>0</v>
      </c>
    </row>
    <row r="2903" spans="1:20" x14ac:dyDescent="0.3">
      <c r="A2903" s="26" t="s">
        <v>6144</v>
      </c>
      <c r="B2903" s="26" t="s">
        <v>6145</v>
      </c>
      <c r="C2903" s="26" t="s">
        <v>19</v>
      </c>
      <c r="D2903" s="26">
        <v>433</v>
      </c>
      <c r="E2903" s="26">
        <v>243</v>
      </c>
      <c r="F2903" s="26" t="s">
        <v>27</v>
      </c>
      <c r="G2903" s="26">
        <v>51</v>
      </c>
      <c r="H2903" s="26">
        <v>9</v>
      </c>
      <c r="I2903" s="27">
        <v>45837</v>
      </c>
      <c r="J2903" s="26" t="s">
        <v>61</v>
      </c>
      <c r="K2903" s="26" t="s">
        <v>6143</v>
      </c>
      <c r="L2903" s="26">
        <v>38</v>
      </c>
      <c r="M2903" s="26" t="s">
        <v>23</v>
      </c>
      <c r="N2903" s="27">
        <v>45644</v>
      </c>
      <c r="O2903" s="26" t="s">
        <v>77</v>
      </c>
      <c r="P2903" s="26">
        <v>49.9739</v>
      </c>
      <c r="Q2903" s="26">
        <v>5.5270999999999999</v>
      </c>
      <c r="R2903" s="28">
        <f t="shared" si="136"/>
        <v>193</v>
      </c>
      <c r="S2903" t="str">
        <f t="shared" si="137"/>
        <v>0</v>
      </c>
      <c r="T2903" t="str">
        <f t="shared" si="135"/>
        <v>0</v>
      </c>
    </row>
    <row r="2904" spans="1:20" x14ac:dyDescent="0.3">
      <c r="A2904" s="23" t="s">
        <v>6230</v>
      </c>
      <c r="B2904" s="23" t="s">
        <v>6231</v>
      </c>
      <c r="C2904" s="23" t="s">
        <v>36</v>
      </c>
      <c r="D2904" s="23">
        <v>106.19</v>
      </c>
      <c r="E2904" s="23">
        <v>220</v>
      </c>
      <c r="F2904" s="23" t="s">
        <v>27</v>
      </c>
      <c r="G2904" s="23">
        <v>64</v>
      </c>
      <c r="H2904" s="23">
        <v>9</v>
      </c>
      <c r="I2904" s="24">
        <v>45760</v>
      </c>
      <c r="J2904" s="23" t="s">
        <v>556</v>
      </c>
      <c r="K2904" s="23" t="s">
        <v>6225</v>
      </c>
      <c r="L2904" s="23">
        <v>10</v>
      </c>
      <c r="M2904" s="23" t="s">
        <v>23</v>
      </c>
      <c r="N2904" s="24">
        <v>45482</v>
      </c>
      <c r="O2904" s="23" t="s">
        <v>44</v>
      </c>
      <c r="P2904" s="23">
        <v>46.800600000000003</v>
      </c>
      <c r="Q2904" s="23">
        <v>12.1501</v>
      </c>
      <c r="R2904" s="25">
        <f t="shared" si="136"/>
        <v>278</v>
      </c>
      <c r="S2904" t="str">
        <f t="shared" si="137"/>
        <v>0</v>
      </c>
      <c r="T2904" t="str">
        <f t="shared" si="135"/>
        <v>0</v>
      </c>
    </row>
    <row r="2905" spans="1:20" x14ac:dyDescent="0.3">
      <c r="A2905" s="26" t="s">
        <v>11052</v>
      </c>
      <c r="B2905" s="26" t="s">
        <v>11053</v>
      </c>
      <c r="C2905" s="26" t="s">
        <v>65</v>
      </c>
      <c r="D2905" s="26">
        <v>747.2</v>
      </c>
      <c r="E2905" s="26">
        <v>155</v>
      </c>
      <c r="F2905" s="26" t="s">
        <v>27</v>
      </c>
      <c r="G2905" s="26">
        <v>68</v>
      </c>
      <c r="H2905" s="26">
        <v>22</v>
      </c>
      <c r="I2905" s="27">
        <v>45324</v>
      </c>
      <c r="J2905" s="26" t="s">
        <v>412</v>
      </c>
      <c r="K2905" s="26" t="s">
        <v>11049</v>
      </c>
      <c r="L2905" s="26">
        <v>18</v>
      </c>
      <c r="M2905" s="26" t="s">
        <v>23</v>
      </c>
      <c r="N2905" s="27">
        <v>45080</v>
      </c>
      <c r="O2905" s="26" t="s">
        <v>29</v>
      </c>
      <c r="P2905" s="26">
        <v>38.381799999999998</v>
      </c>
      <c r="Q2905" s="26">
        <v>-3.8921999999999999</v>
      </c>
      <c r="R2905" s="28">
        <f t="shared" si="136"/>
        <v>244</v>
      </c>
      <c r="S2905" t="str">
        <f t="shared" si="137"/>
        <v>0</v>
      </c>
      <c r="T2905" t="str">
        <f t="shared" si="135"/>
        <v>0</v>
      </c>
    </row>
    <row r="2906" spans="1:20" hidden="1" x14ac:dyDescent="0.3">
      <c r="A2906" s="23" t="s">
        <v>8288</v>
      </c>
      <c r="B2906" s="23" t="s">
        <v>8289</v>
      </c>
      <c r="C2906" s="23" t="s">
        <v>32</v>
      </c>
      <c r="D2906" s="23">
        <v>899.89</v>
      </c>
      <c r="E2906" s="23">
        <v>382</v>
      </c>
      <c r="F2906" s="23" t="s">
        <v>20</v>
      </c>
      <c r="G2906" s="23">
        <v>60</v>
      </c>
      <c r="H2906" s="23">
        <v>4</v>
      </c>
      <c r="I2906" s="24">
        <v>45206</v>
      </c>
      <c r="J2906" s="23" t="s">
        <v>429</v>
      </c>
      <c r="K2906" s="23" t="s">
        <v>8290</v>
      </c>
      <c r="L2906" s="23">
        <v>41</v>
      </c>
      <c r="M2906" s="23" t="s">
        <v>23</v>
      </c>
      <c r="N2906" s="24">
        <v>45011</v>
      </c>
      <c r="O2906" s="23" t="s">
        <v>77</v>
      </c>
      <c r="P2906" s="23">
        <v>50.1096</v>
      </c>
      <c r="Q2906" s="23">
        <v>3.5003000000000002</v>
      </c>
      <c r="R2906" s="25">
        <f t="shared" si="136"/>
        <v>195</v>
      </c>
      <c r="S2906" t="str">
        <f t="shared" si="137"/>
        <v>0</v>
      </c>
      <c r="T2906" t="str">
        <f t="shared" si="135"/>
        <v>0</v>
      </c>
    </row>
    <row r="2907" spans="1:20" hidden="1" x14ac:dyDescent="0.3">
      <c r="A2907" s="26" t="s">
        <v>8435</v>
      </c>
      <c r="B2907" s="26" t="s">
        <v>8436</v>
      </c>
      <c r="C2907" s="26" t="s">
        <v>32</v>
      </c>
      <c r="D2907" s="26">
        <v>267.62</v>
      </c>
      <c r="E2907" s="26">
        <v>747</v>
      </c>
      <c r="F2907" s="26" t="s">
        <v>47</v>
      </c>
      <c r="G2907" s="26">
        <v>97</v>
      </c>
      <c r="H2907" s="26">
        <v>20</v>
      </c>
      <c r="I2907" s="27">
        <v>45794</v>
      </c>
      <c r="J2907" s="26" t="s">
        <v>66</v>
      </c>
      <c r="K2907" s="26" t="s">
        <v>8434</v>
      </c>
      <c r="L2907" s="26">
        <v>23</v>
      </c>
      <c r="M2907" s="26" t="s">
        <v>23</v>
      </c>
      <c r="N2907" s="27">
        <v>45465</v>
      </c>
      <c r="O2907" s="26" t="s">
        <v>24</v>
      </c>
      <c r="P2907" s="26">
        <v>51.8125</v>
      </c>
      <c r="Q2907" s="26">
        <v>6.0431999999999997</v>
      </c>
      <c r="R2907" s="28">
        <f t="shared" si="136"/>
        <v>329</v>
      </c>
      <c r="S2907" t="str">
        <f t="shared" si="137"/>
        <v>0</v>
      </c>
      <c r="T2907" t="str">
        <f t="shared" si="135"/>
        <v>0</v>
      </c>
    </row>
    <row r="2908" spans="1:20" hidden="1" x14ac:dyDescent="0.3">
      <c r="A2908" s="23" t="s">
        <v>262</v>
      </c>
      <c r="B2908" s="23" t="s">
        <v>263</v>
      </c>
      <c r="C2908" s="23" t="s">
        <v>65</v>
      </c>
      <c r="D2908" s="23">
        <v>632.49</v>
      </c>
      <c r="E2908" s="23">
        <v>319</v>
      </c>
      <c r="F2908" s="23" t="s">
        <v>20</v>
      </c>
      <c r="G2908" s="23">
        <v>62</v>
      </c>
      <c r="H2908" s="23">
        <v>11</v>
      </c>
      <c r="I2908" s="24">
        <v>45756</v>
      </c>
      <c r="J2908" s="23" t="s">
        <v>163</v>
      </c>
      <c r="K2908" s="23" t="s">
        <v>259</v>
      </c>
      <c r="L2908" s="23">
        <v>36</v>
      </c>
      <c r="M2908" s="23" t="s">
        <v>23</v>
      </c>
      <c r="N2908" s="24">
        <v>45716</v>
      </c>
      <c r="O2908" s="23" t="s">
        <v>49</v>
      </c>
      <c r="P2908" s="23">
        <v>50.505400000000002</v>
      </c>
      <c r="Q2908" s="23">
        <v>20.713799999999999</v>
      </c>
      <c r="R2908" s="25">
        <f t="shared" si="136"/>
        <v>40</v>
      </c>
      <c r="S2908" t="str">
        <f t="shared" si="137"/>
        <v>0</v>
      </c>
      <c r="T2908" t="str">
        <f t="shared" si="135"/>
        <v>0</v>
      </c>
    </row>
    <row r="2909" spans="1:20" hidden="1" x14ac:dyDescent="0.3">
      <c r="A2909" s="26" t="s">
        <v>9936</v>
      </c>
      <c r="B2909" s="26" t="s">
        <v>9937</v>
      </c>
      <c r="C2909" s="26" t="s">
        <v>32</v>
      </c>
      <c r="D2909" s="26">
        <v>51.92</v>
      </c>
      <c r="E2909" s="26">
        <v>372</v>
      </c>
      <c r="F2909" s="26" t="s">
        <v>20</v>
      </c>
      <c r="G2909" s="26">
        <v>90</v>
      </c>
      <c r="H2909" s="26">
        <v>17</v>
      </c>
      <c r="I2909" s="27">
        <v>45129</v>
      </c>
      <c r="J2909" s="26" t="s">
        <v>104</v>
      </c>
      <c r="K2909" s="26" t="s">
        <v>9931</v>
      </c>
      <c r="L2909" s="26">
        <v>24</v>
      </c>
      <c r="M2909" s="26" t="s">
        <v>23</v>
      </c>
      <c r="N2909" s="27">
        <v>45125</v>
      </c>
      <c r="O2909" s="26" t="s">
        <v>24</v>
      </c>
      <c r="P2909" s="26">
        <v>47.543700000000001</v>
      </c>
      <c r="Q2909" s="26">
        <v>6.6570999999999998</v>
      </c>
      <c r="R2909" s="28">
        <f t="shared" si="136"/>
        <v>4</v>
      </c>
      <c r="S2909" t="str">
        <f t="shared" si="137"/>
        <v>0</v>
      </c>
      <c r="T2909" t="str">
        <f t="shared" si="135"/>
        <v>0</v>
      </c>
    </row>
    <row r="2910" spans="1:20" hidden="1" x14ac:dyDescent="0.3">
      <c r="A2910" s="23" t="s">
        <v>9513</v>
      </c>
      <c r="B2910" s="23" t="s">
        <v>9514</v>
      </c>
      <c r="C2910" s="23" t="s">
        <v>36</v>
      </c>
      <c r="D2910" s="23">
        <v>392.7</v>
      </c>
      <c r="E2910" s="23">
        <v>530</v>
      </c>
      <c r="F2910" s="23" t="s">
        <v>20</v>
      </c>
      <c r="G2910" s="23">
        <v>18</v>
      </c>
      <c r="H2910" s="23">
        <v>14</v>
      </c>
      <c r="I2910" s="24">
        <v>46001</v>
      </c>
      <c r="J2910" s="23" t="s">
        <v>37</v>
      </c>
      <c r="K2910" s="23" t="s">
        <v>9506</v>
      </c>
      <c r="L2910" s="23">
        <v>25</v>
      </c>
      <c r="M2910" s="23" t="s">
        <v>23</v>
      </c>
      <c r="N2910" s="24">
        <v>45702</v>
      </c>
      <c r="O2910" s="23" t="s">
        <v>24</v>
      </c>
      <c r="P2910" s="23">
        <v>49.529800000000002</v>
      </c>
      <c r="Q2910" s="23">
        <v>13.888</v>
      </c>
      <c r="R2910" s="25">
        <f t="shared" si="136"/>
        <v>299</v>
      </c>
      <c r="S2910" t="str">
        <f t="shared" si="137"/>
        <v>0</v>
      </c>
      <c r="T2910" t="str">
        <f t="shared" si="135"/>
        <v>0</v>
      </c>
    </row>
    <row r="2911" spans="1:20" x14ac:dyDescent="0.3">
      <c r="A2911" s="26" t="s">
        <v>1636</v>
      </c>
      <c r="B2911" s="26" t="s">
        <v>1637</v>
      </c>
      <c r="C2911" s="26" t="s">
        <v>32</v>
      </c>
      <c r="D2911" s="26">
        <v>300.01</v>
      </c>
      <c r="E2911" s="26">
        <v>214</v>
      </c>
      <c r="F2911" s="26" t="s">
        <v>27</v>
      </c>
      <c r="G2911" s="26">
        <v>12</v>
      </c>
      <c r="H2911" s="26">
        <v>10</v>
      </c>
      <c r="I2911" s="27">
        <v>45085</v>
      </c>
      <c r="J2911" s="26" t="s">
        <v>185</v>
      </c>
      <c r="K2911" s="26" t="s">
        <v>1625</v>
      </c>
      <c r="L2911" s="26">
        <v>19</v>
      </c>
      <c r="M2911" s="26" t="s">
        <v>23</v>
      </c>
      <c r="N2911" s="27">
        <v>45058</v>
      </c>
      <c r="O2911" s="26" t="s">
        <v>77</v>
      </c>
      <c r="P2911" s="26">
        <v>51.029800000000002</v>
      </c>
      <c r="Q2911" s="26">
        <v>2.5863999999999998</v>
      </c>
      <c r="R2911" s="28">
        <f t="shared" si="136"/>
        <v>27</v>
      </c>
      <c r="S2911" t="str">
        <f t="shared" si="137"/>
        <v>0</v>
      </c>
      <c r="T2911" t="str">
        <f t="shared" si="135"/>
        <v>0</v>
      </c>
    </row>
    <row r="2912" spans="1:20" hidden="1" x14ac:dyDescent="0.3">
      <c r="A2912" s="23" t="s">
        <v>8839</v>
      </c>
      <c r="B2912" s="23" t="s">
        <v>8840</v>
      </c>
      <c r="C2912" s="23" t="s">
        <v>65</v>
      </c>
      <c r="D2912" s="23">
        <v>236.33</v>
      </c>
      <c r="E2912" s="23">
        <v>366</v>
      </c>
      <c r="F2912" s="23" t="s">
        <v>20</v>
      </c>
      <c r="G2912" s="23">
        <v>17</v>
      </c>
      <c r="H2912" s="23">
        <v>5</v>
      </c>
      <c r="I2912" s="24">
        <v>45387</v>
      </c>
      <c r="J2912" s="23" t="s">
        <v>459</v>
      </c>
      <c r="K2912" s="23" t="s">
        <v>8838</v>
      </c>
      <c r="L2912" s="23">
        <v>21</v>
      </c>
      <c r="M2912" s="23" t="s">
        <v>23</v>
      </c>
      <c r="N2912" s="24">
        <v>45050</v>
      </c>
      <c r="O2912" s="23" t="s">
        <v>29</v>
      </c>
      <c r="P2912" s="23">
        <v>39.913400000000003</v>
      </c>
      <c r="Q2912" s="23">
        <v>-5.8388999999999998</v>
      </c>
      <c r="R2912" s="25">
        <f t="shared" si="136"/>
        <v>337</v>
      </c>
      <c r="S2912" t="str">
        <f t="shared" si="137"/>
        <v>0</v>
      </c>
      <c r="T2912" t="str">
        <f t="shared" si="135"/>
        <v>0</v>
      </c>
    </row>
    <row r="2913" spans="1:20" x14ac:dyDescent="0.3">
      <c r="A2913" s="26" t="s">
        <v>7950</v>
      </c>
      <c r="B2913" s="26" t="s">
        <v>7951</v>
      </c>
      <c r="C2913" s="26" t="s">
        <v>55</v>
      </c>
      <c r="D2913" s="26">
        <v>648.28</v>
      </c>
      <c r="E2913" s="26">
        <v>113</v>
      </c>
      <c r="F2913" s="26" t="s">
        <v>27</v>
      </c>
      <c r="G2913" s="26">
        <v>91</v>
      </c>
      <c r="H2913" s="26">
        <v>21</v>
      </c>
      <c r="I2913" s="27">
        <v>45205</v>
      </c>
      <c r="J2913" s="26" t="s">
        <v>73</v>
      </c>
      <c r="K2913" s="26" t="s">
        <v>7939</v>
      </c>
      <c r="L2913" s="26">
        <v>48</v>
      </c>
      <c r="M2913" s="26" t="s">
        <v>23</v>
      </c>
      <c r="N2913" s="27">
        <v>45110</v>
      </c>
      <c r="O2913" s="26" t="s">
        <v>24</v>
      </c>
      <c r="P2913" s="26">
        <v>52.229700000000001</v>
      </c>
      <c r="Q2913" s="26">
        <v>12.466100000000001</v>
      </c>
      <c r="R2913" s="28">
        <f t="shared" si="136"/>
        <v>95</v>
      </c>
      <c r="S2913" t="str">
        <f t="shared" si="137"/>
        <v>0</v>
      </c>
      <c r="T2913" t="str">
        <f t="shared" si="135"/>
        <v>0</v>
      </c>
    </row>
    <row r="2914" spans="1:20" x14ac:dyDescent="0.3">
      <c r="A2914" s="23" t="s">
        <v>4396</v>
      </c>
      <c r="B2914" s="23" t="s">
        <v>4397</v>
      </c>
      <c r="C2914" s="23" t="s">
        <v>32</v>
      </c>
      <c r="D2914" s="23">
        <v>138.93</v>
      </c>
      <c r="E2914" s="23">
        <v>199</v>
      </c>
      <c r="F2914" s="23" t="s">
        <v>27</v>
      </c>
      <c r="G2914" s="23">
        <v>68</v>
      </c>
      <c r="H2914" s="23">
        <v>21</v>
      </c>
      <c r="I2914" s="24">
        <v>45649</v>
      </c>
      <c r="J2914" s="23" t="s">
        <v>61</v>
      </c>
      <c r="K2914" s="23" t="s">
        <v>4393</v>
      </c>
      <c r="L2914" s="23">
        <v>49</v>
      </c>
      <c r="M2914" s="23" t="s">
        <v>23</v>
      </c>
      <c r="N2914" s="24">
        <v>45416</v>
      </c>
      <c r="O2914" s="23" t="s">
        <v>90</v>
      </c>
      <c r="P2914" s="23">
        <v>48.6434</v>
      </c>
      <c r="Q2914" s="23">
        <v>13.1607</v>
      </c>
      <c r="R2914" s="25">
        <f t="shared" si="136"/>
        <v>233</v>
      </c>
      <c r="S2914" t="str">
        <f t="shared" si="137"/>
        <v>0</v>
      </c>
      <c r="T2914" t="str">
        <f t="shared" si="135"/>
        <v>0</v>
      </c>
    </row>
    <row r="2915" spans="1:20" hidden="1" x14ac:dyDescent="0.3">
      <c r="A2915" s="26" t="s">
        <v>9891</v>
      </c>
      <c r="B2915" s="26" t="s">
        <v>9892</v>
      </c>
      <c r="C2915" s="26" t="s">
        <v>65</v>
      </c>
      <c r="D2915" s="26">
        <v>862.1</v>
      </c>
      <c r="E2915" s="26">
        <v>24</v>
      </c>
      <c r="F2915" s="26" t="s">
        <v>27</v>
      </c>
      <c r="G2915" s="26">
        <v>39</v>
      </c>
      <c r="H2915" s="26">
        <v>28</v>
      </c>
      <c r="I2915" s="27">
        <v>45213</v>
      </c>
      <c r="J2915" s="26" t="s">
        <v>429</v>
      </c>
      <c r="K2915" s="26" t="s">
        <v>9886</v>
      </c>
      <c r="L2915" s="26">
        <v>28</v>
      </c>
      <c r="M2915" s="26" t="s">
        <v>23</v>
      </c>
      <c r="N2915" s="27">
        <v>45089</v>
      </c>
      <c r="O2915" s="26" t="s">
        <v>84</v>
      </c>
      <c r="P2915" s="26">
        <v>53.484999999999999</v>
      </c>
      <c r="Q2915" s="26">
        <v>7.1219000000000001</v>
      </c>
      <c r="R2915" s="28">
        <f t="shared" si="136"/>
        <v>124</v>
      </c>
      <c r="S2915" t="str">
        <f t="shared" si="137"/>
        <v>1</v>
      </c>
      <c r="T2915" t="str">
        <f t="shared" si="135"/>
        <v>1</v>
      </c>
    </row>
    <row r="2916" spans="1:20" hidden="1" x14ac:dyDescent="0.3">
      <c r="A2916" s="23" t="s">
        <v>3399</v>
      </c>
      <c r="B2916" s="23" t="s">
        <v>3400</v>
      </c>
      <c r="C2916" s="23" t="s">
        <v>55</v>
      </c>
      <c r="D2916" s="23">
        <v>668.19</v>
      </c>
      <c r="E2916" s="23">
        <v>933</v>
      </c>
      <c r="F2916" s="23" t="s">
        <v>47</v>
      </c>
      <c r="G2916" s="23">
        <v>76</v>
      </c>
      <c r="H2916" s="23">
        <v>17</v>
      </c>
      <c r="I2916" s="24">
        <v>45714</v>
      </c>
      <c r="J2916" s="23" t="s">
        <v>69</v>
      </c>
      <c r="K2916" s="23" t="s">
        <v>3396</v>
      </c>
      <c r="L2916" s="23">
        <v>25</v>
      </c>
      <c r="M2916" s="23" t="s">
        <v>23</v>
      </c>
      <c r="N2916" s="24">
        <v>45363</v>
      </c>
      <c r="O2916" s="23" t="s">
        <v>112</v>
      </c>
      <c r="P2916" s="23">
        <v>57.6631</v>
      </c>
      <c r="Q2916" s="23">
        <v>-2.4512999999999998</v>
      </c>
      <c r="R2916" s="25">
        <f t="shared" si="136"/>
        <v>351</v>
      </c>
      <c r="S2916" t="str">
        <f t="shared" si="137"/>
        <v>0</v>
      </c>
      <c r="T2916" t="str">
        <f t="shared" si="135"/>
        <v>0</v>
      </c>
    </row>
    <row r="2917" spans="1:20" x14ac:dyDescent="0.3">
      <c r="A2917" s="26" t="s">
        <v>2862</v>
      </c>
      <c r="B2917" s="26" t="s">
        <v>2863</v>
      </c>
      <c r="C2917" s="26" t="s">
        <v>32</v>
      </c>
      <c r="D2917" s="26">
        <v>713.63</v>
      </c>
      <c r="E2917" s="26">
        <v>120</v>
      </c>
      <c r="F2917" s="26" t="s">
        <v>27</v>
      </c>
      <c r="G2917" s="26">
        <v>64</v>
      </c>
      <c r="H2917" s="26">
        <v>16</v>
      </c>
      <c r="I2917" s="27">
        <v>45765</v>
      </c>
      <c r="J2917" s="26" t="s">
        <v>480</v>
      </c>
      <c r="K2917" s="26" t="s">
        <v>2857</v>
      </c>
      <c r="L2917" s="26">
        <v>19</v>
      </c>
      <c r="M2917" s="26" t="s">
        <v>38</v>
      </c>
      <c r="N2917" s="27">
        <v>45412</v>
      </c>
      <c r="O2917" s="26" t="s">
        <v>112</v>
      </c>
      <c r="P2917" s="26">
        <v>53.402500000000003</v>
      </c>
      <c r="Q2917" s="26">
        <v>-4.5560999999999998</v>
      </c>
      <c r="R2917" s="28">
        <f t="shared" si="136"/>
        <v>353</v>
      </c>
      <c r="S2917" t="str">
        <f t="shared" si="137"/>
        <v>0</v>
      </c>
      <c r="T2917" t="str">
        <f t="shared" si="135"/>
        <v>0</v>
      </c>
    </row>
    <row r="2918" spans="1:20" hidden="1" x14ac:dyDescent="0.3">
      <c r="A2918" s="23" t="s">
        <v>3132</v>
      </c>
      <c r="B2918" s="23" t="s">
        <v>3133</v>
      </c>
      <c r="C2918" s="23" t="s">
        <v>32</v>
      </c>
      <c r="D2918" s="23">
        <v>935.99</v>
      </c>
      <c r="E2918" s="23">
        <v>741</v>
      </c>
      <c r="F2918" s="23" t="s">
        <v>47</v>
      </c>
      <c r="G2918" s="23">
        <v>43</v>
      </c>
      <c r="H2918" s="23">
        <v>1</v>
      </c>
      <c r="I2918" s="24">
        <v>45632</v>
      </c>
      <c r="J2918" s="23" t="s">
        <v>115</v>
      </c>
      <c r="K2918" s="23" t="s">
        <v>3129</v>
      </c>
      <c r="L2918" s="23">
        <v>15</v>
      </c>
      <c r="M2918" s="23" t="s">
        <v>23</v>
      </c>
      <c r="N2918" s="24">
        <v>45619</v>
      </c>
      <c r="O2918" s="23" t="s">
        <v>24</v>
      </c>
      <c r="P2918" s="23">
        <v>47.392099999999999</v>
      </c>
      <c r="Q2918" s="23">
        <v>8.1675000000000004</v>
      </c>
      <c r="R2918" s="25">
        <f t="shared" si="136"/>
        <v>13</v>
      </c>
      <c r="S2918" t="str">
        <f t="shared" si="137"/>
        <v>0</v>
      </c>
      <c r="T2918" t="str">
        <f t="shared" si="135"/>
        <v>0</v>
      </c>
    </row>
    <row r="2919" spans="1:20" hidden="1" x14ac:dyDescent="0.3">
      <c r="A2919" s="26" t="s">
        <v>10774</v>
      </c>
      <c r="B2919" s="26" t="s">
        <v>10775</v>
      </c>
      <c r="C2919" s="26" t="s">
        <v>65</v>
      </c>
      <c r="D2919" s="26">
        <v>942.95</v>
      </c>
      <c r="E2919" s="26">
        <v>610</v>
      </c>
      <c r="F2919" s="26" t="s">
        <v>20</v>
      </c>
      <c r="G2919" s="26">
        <v>52</v>
      </c>
      <c r="H2919" s="26">
        <v>10</v>
      </c>
      <c r="I2919" s="27">
        <v>45580</v>
      </c>
      <c r="J2919" s="26" t="s">
        <v>33</v>
      </c>
      <c r="K2919" s="26" t="s">
        <v>10767</v>
      </c>
      <c r="L2919" s="26">
        <v>41</v>
      </c>
      <c r="M2919" s="26" t="s">
        <v>23</v>
      </c>
      <c r="N2919" s="27">
        <v>45415</v>
      </c>
      <c r="O2919" s="26" t="s">
        <v>90</v>
      </c>
      <c r="P2919" s="26">
        <v>48.268900000000002</v>
      </c>
      <c r="Q2919" s="26">
        <v>14.148</v>
      </c>
      <c r="R2919" s="28">
        <f t="shared" si="136"/>
        <v>165</v>
      </c>
      <c r="S2919" t="str">
        <f t="shared" si="137"/>
        <v>0</v>
      </c>
      <c r="T2919" t="str">
        <f t="shared" si="135"/>
        <v>0</v>
      </c>
    </row>
    <row r="2920" spans="1:20" hidden="1" x14ac:dyDescent="0.3">
      <c r="A2920" s="23" t="s">
        <v>7323</v>
      </c>
      <c r="B2920" s="23" t="s">
        <v>7324</v>
      </c>
      <c r="C2920" s="23" t="s">
        <v>42</v>
      </c>
      <c r="D2920" s="23">
        <v>556.14</v>
      </c>
      <c r="E2920" s="23">
        <v>857</v>
      </c>
      <c r="F2920" s="23" t="s">
        <v>47</v>
      </c>
      <c r="G2920" s="23">
        <v>37</v>
      </c>
      <c r="H2920" s="23">
        <v>12</v>
      </c>
      <c r="I2920" s="24">
        <v>45100</v>
      </c>
      <c r="J2920" s="23" t="s">
        <v>185</v>
      </c>
      <c r="K2920" s="23" t="s">
        <v>7318</v>
      </c>
      <c r="L2920" s="23">
        <v>34</v>
      </c>
      <c r="M2920" s="23" t="s">
        <v>23</v>
      </c>
      <c r="N2920" s="24">
        <v>45015</v>
      </c>
      <c r="O2920" s="23" t="s">
        <v>49</v>
      </c>
      <c r="P2920" s="23">
        <v>54.315199999999997</v>
      </c>
      <c r="Q2920" s="23">
        <v>14.600199999999999</v>
      </c>
      <c r="R2920" s="25">
        <f t="shared" si="136"/>
        <v>85</v>
      </c>
      <c r="S2920" t="str">
        <f t="shared" si="137"/>
        <v>0</v>
      </c>
      <c r="T2920" t="str">
        <f t="shared" si="135"/>
        <v>0</v>
      </c>
    </row>
    <row r="2921" spans="1:20" hidden="1" x14ac:dyDescent="0.3">
      <c r="A2921" s="26" t="s">
        <v>10917</v>
      </c>
      <c r="B2921" s="26" t="s">
        <v>10918</v>
      </c>
      <c r="C2921" s="26" t="s">
        <v>42</v>
      </c>
      <c r="D2921" s="26">
        <v>500.43</v>
      </c>
      <c r="E2921" s="26">
        <v>2</v>
      </c>
      <c r="F2921" s="26" t="s">
        <v>27</v>
      </c>
      <c r="G2921" s="26">
        <v>46</v>
      </c>
      <c r="H2921" s="26">
        <v>18</v>
      </c>
      <c r="I2921" s="27">
        <v>45543</v>
      </c>
      <c r="J2921" s="26" t="s">
        <v>185</v>
      </c>
      <c r="K2921" s="26" t="s">
        <v>10914</v>
      </c>
      <c r="L2921" s="26">
        <v>22</v>
      </c>
      <c r="M2921" s="26" t="s">
        <v>38</v>
      </c>
      <c r="N2921" s="27">
        <v>45487</v>
      </c>
      <c r="O2921" s="26" t="s">
        <v>39</v>
      </c>
      <c r="P2921" s="26">
        <v>57.442799999999998</v>
      </c>
      <c r="Q2921" s="26">
        <v>21.4391</v>
      </c>
      <c r="R2921" s="28">
        <f t="shared" si="136"/>
        <v>56</v>
      </c>
      <c r="S2921" t="str">
        <f t="shared" si="137"/>
        <v>1</v>
      </c>
      <c r="T2921" t="str">
        <f t="shared" si="135"/>
        <v>1</v>
      </c>
    </row>
    <row r="2922" spans="1:20" hidden="1" x14ac:dyDescent="0.3">
      <c r="A2922" s="23" t="s">
        <v>3843</v>
      </c>
      <c r="B2922" s="23" t="s">
        <v>3844</v>
      </c>
      <c r="C2922" s="23" t="s">
        <v>19</v>
      </c>
      <c r="D2922" s="23">
        <v>342.03</v>
      </c>
      <c r="E2922" s="23">
        <v>897</v>
      </c>
      <c r="F2922" s="23" t="s">
        <v>47</v>
      </c>
      <c r="G2922" s="23">
        <v>98</v>
      </c>
      <c r="H2922" s="23">
        <v>1</v>
      </c>
      <c r="I2922" s="24">
        <v>45192</v>
      </c>
      <c r="J2922" s="23" t="s">
        <v>126</v>
      </c>
      <c r="K2922" s="23" t="s">
        <v>3842</v>
      </c>
      <c r="L2922" s="23">
        <v>32</v>
      </c>
      <c r="M2922" s="23" t="s">
        <v>23</v>
      </c>
      <c r="N2922" s="24">
        <v>45051</v>
      </c>
      <c r="O2922" s="23" t="s">
        <v>39</v>
      </c>
      <c r="P2922" s="23">
        <v>60.247399999999999</v>
      </c>
      <c r="Q2922" s="23">
        <v>12.6503</v>
      </c>
      <c r="R2922" s="25">
        <f t="shared" si="136"/>
        <v>141</v>
      </c>
      <c r="S2922" t="str">
        <f t="shared" si="137"/>
        <v>0</v>
      </c>
      <c r="T2922" t="str">
        <f t="shared" si="135"/>
        <v>0</v>
      </c>
    </row>
    <row r="2923" spans="1:20" hidden="1" x14ac:dyDescent="0.3">
      <c r="A2923" s="26" t="s">
        <v>7504</v>
      </c>
      <c r="B2923" s="26" t="s">
        <v>7505</v>
      </c>
      <c r="C2923" s="26" t="s">
        <v>42</v>
      </c>
      <c r="D2923" s="26">
        <v>718.42</v>
      </c>
      <c r="E2923" s="26">
        <v>772</v>
      </c>
      <c r="F2923" s="26" t="s">
        <v>47</v>
      </c>
      <c r="G2923" s="26">
        <v>39</v>
      </c>
      <c r="H2923" s="26">
        <v>29</v>
      </c>
      <c r="I2923" s="27">
        <v>45292</v>
      </c>
      <c r="J2923" s="26" t="s">
        <v>21</v>
      </c>
      <c r="K2923" s="26" t="s">
        <v>7499</v>
      </c>
      <c r="L2923" s="26">
        <v>17</v>
      </c>
      <c r="M2923" s="26" t="s">
        <v>23</v>
      </c>
      <c r="N2923" s="27">
        <v>45091</v>
      </c>
      <c r="O2923" s="26" t="s">
        <v>77</v>
      </c>
      <c r="P2923" s="26">
        <v>51.492899999999999</v>
      </c>
      <c r="Q2923" s="26">
        <v>5.5702999999999996</v>
      </c>
      <c r="R2923" s="28">
        <f t="shared" si="136"/>
        <v>201</v>
      </c>
      <c r="S2923" t="str">
        <f t="shared" si="137"/>
        <v>0</v>
      </c>
      <c r="T2923" t="str">
        <f t="shared" si="135"/>
        <v>0</v>
      </c>
    </row>
    <row r="2924" spans="1:20" hidden="1" x14ac:dyDescent="0.3">
      <c r="A2924" s="23" t="s">
        <v>6302</v>
      </c>
      <c r="B2924" s="23" t="s">
        <v>6303</v>
      </c>
      <c r="C2924" s="23" t="s">
        <v>36</v>
      </c>
      <c r="D2924" s="23">
        <v>542.83000000000004</v>
      </c>
      <c r="E2924" s="23">
        <v>444</v>
      </c>
      <c r="F2924" s="23" t="s">
        <v>20</v>
      </c>
      <c r="G2924" s="23">
        <v>80</v>
      </c>
      <c r="H2924" s="23">
        <v>24</v>
      </c>
      <c r="I2924" s="24">
        <v>45656</v>
      </c>
      <c r="J2924" s="23" t="s">
        <v>429</v>
      </c>
      <c r="K2924" s="23" t="s">
        <v>6301</v>
      </c>
      <c r="L2924" s="23">
        <v>47</v>
      </c>
      <c r="M2924" s="23" t="s">
        <v>38</v>
      </c>
      <c r="N2924" s="24">
        <v>45367</v>
      </c>
      <c r="O2924" s="23" t="s">
        <v>112</v>
      </c>
      <c r="P2924" s="23">
        <v>53.496899999999997</v>
      </c>
      <c r="Q2924" s="23">
        <v>3.3500000000000002E-2</v>
      </c>
      <c r="R2924" s="25">
        <f t="shared" si="136"/>
        <v>289</v>
      </c>
      <c r="S2924" t="str">
        <f t="shared" si="137"/>
        <v>0</v>
      </c>
      <c r="T2924" t="str">
        <f t="shared" si="135"/>
        <v>0</v>
      </c>
    </row>
    <row r="2925" spans="1:20" x14ac:dyDescent="0.3">
      <c r="A2925" s="26" t="s">
        <v>9973</v>
      </c>
      <c r="B2925" s="26" t="s">
        <v>9974</v>
      </c>
      <c r="C2925" s="26" t="s">
        <v>19</v>
      </c>
      <c r="D2925" s="26">
        <v>933.55</v>
      </c>
      <c r="E2925" s="26">
        <v>253</v>
      </c>
      <c r="F2925" s="26" t="s">
        <v>27</v>
      </c>
      <c r="G2925" s="26">
        <v>71</v>
      </c>
      <c r="H2925" s="26">
        <v>28</v>
      </c>
      <c r="I2925" s="27">
        <v>45723</v>
      </c>
      <c r="J2925" s="26" t="s">
        <v>131</v>
      </c>
      <c r="K2925" s="26" t="s">
        <v>9966</v>
      </c>
      <c r="L2925" s="26">
        <v>14</v>
      </c>
      <c r="M2925" s="26" t="s">
        <v>38</v>
      </c>
      <c r="N2925" s="27">
        <v>45378</v>
      </c>
      <c r="O2925" s="26" t="s">
        <v>24</v>
      </c>
      <c r="P2925" s="26">
        <v>52.4726</v>
      </c>
      <c r="Q2925" s="26">
        <v>13.088800000000001</v>
      </c>
      <c r="R2925" s="28">
        <f t="shared" si="136"/>
        <v>345</v>
      </c>
      <c r="S2925" t="str">
        <f t="shared" si="137"/>
        <v>0</v>
      </c>
      <c r="T2925" t="str">
        <f t="shared" si="135"/>
        <v>0</v>
      </c>
    </row>
    <row r="2926" spans="1:20" hidden="1" x14ac:dyDescent="0.3">
      <c r="A2926" s="23" t="s">
        <v>5173</v>
      </c>
      <c r="B2926" s="23" t="s">
        <v>5174</v>
      </c>
      <c r="C2926" s="23" t="s">
        <v>42</v>
      </c>
      <c r="D2926" s="23">
        <v>246.24</v>
      </c>
      <c r="E2926" s="23">
        <v>19</v>
      </c>
      <c r="F2926" s="23" t="s">
        <v>27</v>
      </c>
      <c r="G2926" s="23">
        <v>38</v>
      </c>
      <c r="H2926" s="23">
        <v>12</v>
      </c>
      <c r="I2926" s="24">
        <v>45585</v>
      </c>
      <c r="J2926" s="23" t="s">
        <v>321</v>
      </c>
      <c r="K2926" s="23" t="s">
        <v>5168</v>
      </c>
      <c r="L2926" s="23">
        <v>43</v>
      </c>
      <c r="M2926" s="23" t="s">
        <v>23</v>
      </c>
      <c r="N2926" s="24">
        <v>45556</v>
      </c>
      <c r="O2926" s="23" t="s">
        <v>39</v>
      </c>
      <c r="P2926" s="23">
        <v>66.549800000000005</v>
      </c>
      <c r="Q2926" s="23">
        <v>12.209899999999999</v>
      </c>
      <c r="R2926" s="25">
        <f t="shared" si="136"/>
        <v>29</v>
      </c>
      <c r="S2926" t="str">
        <f t="shared" si="137"/>
        <v>1</v>
      </c>
      <c r="T2926" t="str">
        <f t="shared" si="135"/>
        <v>1</v>
      </c>
    </row>
    <row r="2927" spans="1:20" x14ac:dyDescent="0.3">
      <c r="A2927" s="26" t="s">
        <v>773</v>
      </c>
      <c r="B2927" s="26" t="s">
        <v>774</v>
      </c>
      <c r="C2927" s="26" t="s">
        <v>55</v>
      </c>
      <c r="D2927" s="26">
        <v>317.14999999999998</v>
      </c>
      <c r="E2927" s="26">
        <v>203</v>
      </c>
      <c r="F2927" s="26" t="s">
        <v>27</v>
      </c>
      <c r="G2927" s="26">
        <v>11</v>
      </c>
      <c r="H2927" s="26">
        <v>20</v>
      </c>
      <c r="I2927" s="27">
        <v>45599</v>
      </c>
      <c r="J2927" s="26" t="s">
        <v>151</v>
      </c>
      <c r="K2927" s="26" t="s">
        <v>768</v>
      </c>
      <c r="L2927" s="26">
        <v>16</v>
      </c>
      <c r="M2927" s="26" t="s">
        <v>23</v>
      </c>
      <c r="N2927" s="27">
        <v>45292</v>
      </c>
      <c r="O2927" s="26" t="s">
        <v>24</v>
      </c>
      <c r="P2927" s="26">
        <v>52.034599999999998</v>
      </c>
      <c r="Q2927" s="26">
        <v>5.9617000000000004</v>
      </c>
      <c r="R2927" s="28">
        <f t="shared" si="136"/>
        <v>307</v>
      </c>
      <c r="S2927" t="str">
        <f t="shared" si="137"/>
        <v>0</v>
      </c>
      <c r="T2927" t="str">
        <f t="shared" si="135"/>
        <v>0</v>
      </c>
    </row>
    <row r="2928" spans="1:20" hidden="1" x14ac:dyDescent="0.3">
      <c r="A2928" s="23" t="s">
        <v>8631</v>
      </c>
      <c r="B2928" s="23" t="s">
        <v>8632</v>
      </c>
      <c r="C2928" s="23" t="s">
        <v>72</v>
      </c>
      <c r="D2928" s="23">
        <v>322.93</v>
      </c>
      <c r="E2928" s="23">
        <v>805</v>
      </c>
      <c r="F2928" s="23" t="s">
        <v>47</v>
      </c>
      <c r="G2928" s="23">
        <v>99</v>
      </c>
      <c r="H2928" s="23">
        <v>6</v>
      </c>
      <c r="I2928" s="24">
        <v>45465</v>
      </c>
      <c r="J2928" s="23" t="s">
        <v>151</v>
      </c>
      <c r="K2928" s="23" t="s">
        <v>8626</v>
      </c>
      <c r="L2928" s="23">
        <v>42</v>
      </c>
      <c r="M2928" s="23" t="s">
        <v>38</v>
      </c>
      <c r="N2928" s="24">
        <v>45429</v>
      </c>
      <c r="O2928" s="23" t="s">
        <v>77</v>
      </c>
      <c r="P2928" s="23">
        <v>49.5869</v>
      </c>
      <c r="Q2928" s="23">
        <v>6.0255000000000001</v>
      </c>
      <c r="R2928" s="25">
        <f t="shared" si="136"/>
        <v>36</v>
      </c>
      <c r="S2928" t="str">
        <f t="shared" si="137"/>
        <v>0</v>
      </c>
      <c r="T2928" t="str">
        <f t="shared" si="135"/>
        <v>0</v>
      </c>
    </row>
    <row r="2929" spans="1:20" hidden="1" x14ac:dyDescent="0.3">
      <c r="A2929" s="26" t="s">
        <v>2978</v>
      </c>
      <c r="B2929" s="26" t="s">
        <v>2979</v>
      </c>
      <c r="C2929" s="26" t="s">
        <v>65</v>
      </c>
      <c r="D2929" s="26">
        <v>807.94</v>
      </c>
      <c r="E2929" s="26">
        <v>975</v>
      </c>
      <c r="F2929" s="26" t="s">
        <v>47</v>
      </c>
      <c r="G2929" s="26">
        <v>66</v>
      </c>
      <c r="H2929" s="26">
        <v>8</v>
      </c>
      <c r="I2929" s="27">
        <v>45381</v>
      </c>
      <c r="J2929" s="26" t="s">
        <v>163</v>
      </c>
      <c r="K2929" s="26" t="s">
        <v>2973</v>
      </c>
      <c r="L2929" s="26">
        <v>45</v>
      </c>
      <c r="M2929" s="26" t="s">
        <v>38</v>
      </c>
      <c r="N2929" s="27">
        <v>45272</v>
      </c>
      <c r="O2929" s="26" t="s">
        <v>112</v>
      </c>
      <c r="P2929" s="26">
        <v>54.5426</v>
      </c>
      <c r="Q2929" s="26">
        <v>-0.84099999999999997</v>
      </c>
      <c r="R2929" s="28">
        <f t="shared" si="136"/>
        <v>109</v>
      </c>
      <c r="S2929" t="str">
        <f t="shared" si="137"/>
        <v>0</v>
      </c>
      <c r="T2929" t="str">
        <f t="shared" si="135"/>
        <v>0</v>
      </c>
    </row>
    <row r="2930" spans="1:20" hidden="1" x14ac:dyDescent="0.3">
      <c r="A2930" s="23" t="s">
        <v>10702</v>
      </c>
      <c r="B2930" s="23" t="s">
        <v>10703</v>
      </c>
      <c r="C2930" s="23" t="s">
        <v>42</v>
      </c>
      <c r="D2930" s="23">
        <v>108.05</v>
      </c>
      <c r="E2930" s="23">
        <v>356</v>
      </c>
      <c r="F2930" s="23" t="s">
        <v>20</v>
      </c>
      <c r="G2930" s="23">
        <v>66</v>
      </c>
      <c r="H2930" s="23">
        <v>14</v>
      </c>
      <c r="I2930" s="24">
        <v>45865</v>
      </c>
      <c r="J2930" s="23" t="s">
        <v>268</v>
      </c>
      <c r="K2930" s="23" t="s">
        <v>10704</v>
      </c>
      <c r="L2930" s="23">
        <v>44</v>
      </c>
      <c r="M2930" s="23" t="s">
        <v>23</v>
      </c>
      <c r="N2930" s="24">
        <v>45589</v>
      </c>
      <c r="O2930" s="23" t="s">
        <v>44</v>
      </c>
      <c r="P2930" s="23">
        <v>45.404299999999999</v>
      </c>
      <c r="Q2930" s="23">
        <v>17.900099999999998</v>
      </c>
      <c r="R2930" s="25">
        <f t="shared" si="136"/>
        <v>276</v>
      </c>
      <c r="S2930" t="str">
        <f t="shared" si="137"/>
        <v>0</v>
      </c>
      <c r="T2930" t="str">
        <f t="shared" si="135"/>
        <v>0</v>
      </c>
    </row>
    <row r="2931" spans="1:20" x14ac:dyDescent="0.3">
      <c r="A2931" s="26" t="s">
        <v>5101</v>
      </c>
      <c r="B2931" s="26" t="s">
        <v>5102</v>
      </c>
      <c r="C2931" s="26" t="s">
        <v>55</v>
      </c>
      <c r="D2931" s="26">
        <v>461.09</v>
      </c>
      <c r="E2931" s="26">
        <v>127</v>
      </c>
      <c r="F2931" s="26" t="s">
        <v>27</v>
      </c>
      <c r="G2931" s="26">
        <v>51</v>
      </c>
      <c r="H2931" s="26">
        <v>5</v>
      </c>
      <c r="I2931" s="27">
        <v>45757</v>
      </c>
      <c r="J2931" s="26" t="s">
        <v>28</v>
      </c>
      <c r="K2931" s="26" t="s">
        <v>5094</v>
      </c>
      <c r="L2931" s="26">
        <v>30</v>
      </c>
      <c r="M2931" s="26" t="s">
        <v>23</v>
      </c>
      <c r="N2931" s="27">
        <v>45589</v>
      </c>
      <c r="O2931" s="26" t="s">
        <v>84</v>
      </c>
      <c r="P2931" s="26">
        <v>53.147300000000001</v>
      </c>
      <c r="Q2931" s="26">
        <v>5.1848999999999998</v>
      </c>
      <c r="R2931" s="28">
        <f t="shared" si="136"/>
        <v>168</v>
      </c>
      <c r="S2931" t="str">
        <f t="shared" si="137"/>
        <v>0</v>
      </c>
      <c r="T2931" t="str">
        <f t="shared" si="135"/>
        <v>0</v>
      </c>
    </row>
    <row r="2932" spans="1:20" hidden="1" x14ac:dyDescent="0.3">
      <c r="A2932" s="23" t="s">
        <v>5198</v>
      </c>
      <c r="B2932" s="23" t="s">
        <v>5199</v>
      </c>
      <c r="C2932" s="23" t="s">
        <v>72</v>
      </c>
      <c r="D2932" s="23">
        <v>433.3</v>
      </c>
      <c r="E2932" s="23">
        <v>357</v>
      </c>
      <c r="F2932" s="23" t="s">
        <v>20</v>
      </c>
      <c r="G2932" s="23">
        <v>58</v>
      </c>
      <c r="H2932" s="23">
        <v>22</v>
      </c>
      <c r="I2932" s="24">
        <v>45547</v>
      </c>
      <c r="J2932" s="23" t="s">
        <v>151</v>
      </c>
      <c r="K2932" s="23" t="s">
        <v>5197</v>
      </c>
      <c r="L2932" s="23">
        <v>48</v>
      </c>
      <c r="M2932" s="23" t="s">
        <v>23</v>
      </c>
      <c r="N2932" s="24">
        <v>45460</v>
      </c>
      <c r="O2932" s="23" t="s">
        <v>84</v>
      </c>
      <c r="P2932" s="23">
        <v>51.707099999999997</v>
      </c>
      <c r="Q2932" s="23">
        <v>3.9024999999999999</v>
      </c>
      <c r="R2932" s="25">
        <f t="shared" si="136"/>
        <v>87</v>
      </c>
      <c r="S2932" t="str">
        <f t="shared" si="137"/>
        <v>0</v>
      </c>
      <c r="T2932" t="str">
        <f t="shared" ref="T2932:T2995" si="138">IF(E2932&lt;G2932,"1","0")</f>
        <v>0</v>
      </c>
    </row>
    <row r="2933" spans="1:20" x14ac:dyDescent="0.3">
      <c r="A2933" s="26" t="s">
        <v>4922</v>
      </c>
      <c r="B2933" s="26" t="s">
        <v>4923</v>
      </c>
      <c r="C2933" s="26" t="s">
        <v>19</v>
      </c>
      <c r="D2933" s="26">
        <v>82.41</v>
      </c>
      <c r="E2933" s="26">
        <v>291</v>
      </c>
      <c r="F2933" s="26" t="s">
        <v>27</v>
      </c>
      <c r="G2933" s="26">
        <v>66</v>
      </c>
      <c r="H2933" s="26">
        <v>4</v>
      </c>
      <c r="I2933" s="27">
        <v>45866</v>
      </c>
      <c r="J2933" s="26" t="s">
        <v>43</v>
      </c>
      <c r="K2933" s="26" t="s">
        <v>4919</v>
      </c>
      <c r="L2933" s="26">
        <v>23</v>
      </c>
      <c r="M2933" s="26" t="s">
        <v>23</v>
      </c>
      <c r="N2933" s="27">
        <v>45581</v>
      </c>
      <c r="O2933" s="26" t="s">
        <v>39</v>
      </c>
      <c r="P2933" s="26">
        <v>60.824399999999997</v>
      </c>
      <c r="Q2933" s="26">
        <v>15.9011</v>
      </c>
      <c r="R2933" s="28">
        <f t="shared" si="136"/>
        <v>285</v>
      </c>
      <c r="S2933" t="str">
        <f t="shared" si="137"/>
        <v>0</v>
      </c>
      <c r="T2933" t="str">
        <f t="shared" si="138"/>
        <v>0</v>
      </c>
    </row>
    <row r="2934" spans="1:20" x14ac:dyDescent="0.3">
      <c r="A2934" s="23" t="s">
        <v>3776</v>
      </c>
      <c r="B2934" s="23" t="s">
        <v>3777</v>
      </c>
      <c r="C2934" s="23" t="s">
        <v>65</v>
      </c>
      <c r="D2934" s="23">
        <v>416.69</v>
      </c>
      <c r="E2934" s="23">
        <v>173</v>
      </c>
      <c r="F2934" s="23" t="s">
        <v>27</v>
      </c>
      <c r="G2934" s="23">
        <v>80</v>
      </c>
      <c r="H2934" s="23">
        <v>22</v>
      </c>
      <c r="I2934" s="24">
        <v>45739</v>
      </c>
      <c r="J2934" s="23" t="s">
        <v>73</v>
      </c>
      <c r="K2934" s="23" t="s">
        <v>3767</v>
      </c>
      <c r="L2934" s="23">
        <v>27</v>
      </c>
      <c r="M2934" s="23" t="s">
        <v>23</v>
      </c>
      <c r="N2934" s="24">
        <v>45420</v>
      </c>
      <c r="O2934" s="23" t="s">
        <v>84</v>
      </c>
      <c r="P2934" s="23">
        <v>52.310899999999997</v>
      </c>
      <c r="Q2934" s="23">
        <v>5.8955000000000002</v>
      </c>
      <c r="R2934" s="25">
        <f t="shared" si="136"/>
        <v>319</v>
      </c>
      <c r="S2934" t="str">
        <f t="shared" si="137"/>
        <v>0</v>
      </c>
      <c r="T2934" t="str">
        <f t="shared" si="138"/>
        <v>0</v>
      </c>
    </row>
    <row r="2935" spans="1:20" hidden="1" x14ac:dyDescent="0.3">
      <c r="A2935" s="26" t="s">
        <v>5359</v>
      </c>
      <c r="B2935" s="26" t="s">
        <v>5360</v>
      </c>
      <c r="C2935" s="26" t="s">
        <v>42</v>
      </c>
      <c r="D2935" s="26">
        <v>518.24</v>
      </c>
      <c r="E2935" s="26">
        <v>732</v>
      </c>
      <c r="F2935" s="26" t="s">
        <v>47</v>
      </c>
      <c r="G2935" s="26">
        <v>27</v>
      </c>
      <c r="H2935" s="26">
        <v>16</v>
      </c>
      <c r="I2935" s="27">
        <v>45336</v>
      </c>
      <c r="J2935" s="26" t="s">
        <v>158</v>
      </c>
      <c r="K2935" s="26" t="s">
        <v>5356</v>
      </c>
      <c r="L2935" s="26">
        <v>40</v>
      </c>
      <c r="M2935" s="26" t="s">
        <v>23</v>
      </c>
      <c r="N2935" s="27">
        <v>45125</v>
      </c>
      <c r="O2935" s="26" t="s">
        <v>44</v>
      </c>
      <c r="P2935" s="26">
        <v>46.872399999999999</v>
      </c>
      <c r="Q2935" s="26">
        <v>15.267799999999999</v>
      </c>
      <c r="R2935" s="28">
        <f t="shared" si="136"/>
        <v>211</v>
      </c>
      <c r="S2935" t="str">
        <f t="shared" si="137"/>
        <v>0</v>
      </c>
      <c r="T2935" t="str">
        <f t="shared" si="138"/>
        <v>0</v>
      </c>
    </row>
    <row r="2936" spans="1:20" hidden="1" x14ac:dyDescent="0.3">
      <c r="A2936" s="23" t="s">
        <v>381</v>
      </c>
      <c r="B2936" s="23" t="s">
        <v>382</v>
      </c>
      <c r="C2936" s="23" t="s">
        <v>19</v>
      </c>
      <c r="D2936" s="23">
        <v>74.45</v>
      </c>
      <c r="E2936" s="23">
        <v>354</v>
      </c>
      <c r="F2936" s="23" t="s">
        <v>20</v>
      </c>
      <c r="G2936" s="23">
        <v>79</v>
      </c>
      <c r="H2936" s="23">
        <v>6</v>
      </c>
      <c r="I2936" s="24">
        <v>45493</v>
      </c>
      <c r="J2936" s="23" t="s">
        <v>204</v>
      </c>
      <c r="K2936" s="23" t="s">
        <v>372</v>
      </c>
      <c r="L2936" s="23">
        <v>31</v>
      </c>
      <c r="M2936" s="23" t="s">
        <v>23</v>
      </c>
      <c r="N2936" s="24">
        <v>45175</v>
      </c>
      <c r="O2936" s="23" t="s">
        <v>24</v>
      </c>
      <c r="P2936" s="23">
        <v>52.192500000000003</v>
      </c>
      <c r="Q2936" s="23">
        <v>8.9492999999999991</v>
      </c>
      <c r="R2936" s="25">
        <f t="shared" si="136"/>
        <v>318</v>
      </c>
      <c r="S2936" t="str">
        <f t="shared" si="137"/>
        <v>0</v>
      </c>
      <c r="T2936" t="str">
        <f t="shared" si="138"/>
        <v>0</v>
      </c>
    </row>
    <row r="2937" spans="1:20" hidden="1" x14ac:dyDescent="0.3">
      <c r="A2937" s="26" t="s">
        <v>5974</v>
      </c>
      <c r="B2937" s="26" t="s">
        <v>5975</v>
      </c>
      <c r="C2937" s="26" t="s">
        <v>42</v>
      </c>
      <c r="D2937" s="26">
        <v>514.76</v>
      </c>
      <c r="E2937" s="26">
        <v>880</v>
      </c>
      <c r="F2937" s="26" t="s">
        <v>47</v>
      </c>
      <c r="G2937" s="26">
        <v>36</v>
      </c>
      <c r="H2937" s="26">
        <v>3</v>
      </c>
      <c r="I2937" s="27">
        <v>45655</v>
      </c>
      <c r="J2937" s="26" t="s">
        <v>480</v>
      </c>
      <c r="K2937" s="26" t="s">
        <v>5973</v>
      </c>
      <c r="L2937" s="26">
        <v>20</v>
      </c>
      <c r="M2937" s="26" t="s">
        <v>23</v>
      </c>
      <c r="N2937" s="27">
        <v>45461</v>
      </c>
      <c r="O2937" s="26" t="s">
        <v>77</v>
      </c>
      <c r="P2937" s="26">
        <v>49.569000000000003</v>
      </c>
      <c r="Q2937" s="26">
        <v>3.6236999999999999</v>
      </c>
      <c r="R2937" s="28">
        <f t="shared" si="136"/>
        <v>194</v>
      </c>
      <c r="S2937" t="str">
        <f t="shared" si="137"/>
        <v>0</v>
      </c>
      <c r="T2937" t="str">
        <f t="shared" si="138"/>
        <v>0</v>
      </c>
    </row>
    <row r="2938" spans="1:20" hidden="1" x14ac:dyDescent="0.3">
      <c r="A2938" s="23" t="s">
        <v>10685</v>
      </c>
      <c r="B2938" s="23" t="s">
        <v>10686</v>
      </c>
      <c r="C2938" s="23" t="s">
        <v>19</v>
      </c>
      <c r="D2938" s="23">
        <v>959.65</v>
      </c>
      <c r="E2938" s="23">
        <v>36</v>
      </c>
      <c r="F2938" s="23" t="s">
        <v>27</v>
      </c>
      <c r="G2938" s="23">
        <v>63</v>
      </c>
      <c r="H2938" s="23">
        <v>4</v>
      </c>
      <c r="I2938" s="24">
        <v>45735</v>
      </c>
      <c r="J2938" s="23" t="s">
        <v>204</v>
      </c>
      <c r="K2938" s="23" t="s">
        <v>10680</v>
      </c>
      <c r="L2938" s="23">
        <v>11</v>
      </c>
      <c r="M2938" s="23" t="s">
        <v>38</v>
      </c>
      <c r="N2938" s="24">
        <v>45473</v>
      </c>
      <c r="O2938" s="23" t="s">
        <v>44</v>
      </c>
      <c r="P2938" s="23">
        <v>44.668700000000001</v>
      </c>
      <c r="Q2938" s="23">
        <v>9.0427</v>
      </c>
      <c r="R2938" s="25">
        <f t="shared" si="136"/>
        <v>262</v>
      </c>
      <c r="S2938" t="str">
        <f t="shared" si="137"/>
        <v>1</v>
      </c>
      <c r="T2938" t="str">
        <f t="shared" si="138"/>
        <v>1</v>
      </c>
    </row>
    <row r="2939" spans="1:20" hidden="1" x14ac:dyDescent="0.3">
      <c r="A2939" s="26" t="s">
        <v>1167</v>
      </c>
      <c r="B2939" s="26" t="s">
        <v>1168</v>
      </c>
      <c r="C2939" s="26" t="s">
        <v>42</v>
      </c>
      <c r="D2939" s="26">
        <v>979.13</v>
      </c>
      <c r="E2939" s="26">
        <v>309</v>
      </c>
      <c r="F2939" s="26" t="s">
        <v>20</v>
      </c>
      <c r="G2939" s="26">
        <v>33</v>
      </c>
      <c r="H2939" s="26">
        <v>22</v>
      </c>
      <c r="I2939" s="27">
        <v>45297</v>
      </c>
      <c r="J2939" s="26" t="s">
        <v>80</v>
      </c>
      <c r="K2939" s="26" t="s">
        <v>1169</v>
      </c>
      <c r="L2939" s="26">
        <v>17</v>
      </c>
      <c r="M2939" s="26" t="s">
        <v>38</v>
      </c>
      <c r="N2939" s="27">
        <v>45192</v>
      </c>
      <c r="O2939" s="26" t="s">
        <v>77</v>
      </c>
      <c r="P2939" s="26">
        <v>50.924399999999999</v>
      </c>
      <c r="Q2939" s="26">
        <v>4.7610999999999999</v>
      </c>
      <c r="R2939" s="28">
        <f t="shared" si="136"/>
        <v>105</v>
      </c>
      <c r="S2939" t="str">
        <f t="shared" si="137"/>
        <v>0</v>
      </c>
      <c r="T2939" t="str">
        <f t="shared" si="138"/>
        <v>0</v>
      </c>
    </row>
    <row r="2940" spans="1:20" hidden="1" x14ac:dyDescent="0.3">
      <c r="A2940" s="23" t="s">
        <v>6243</v>
      </c>
      <c r="B2940" s="23" t="s">
        <v>6244</v>
      </c>
      <c r="C2940" s="23" t="s">
        <v>72</v>
      </c>
      <c r="D2940" s="23">
        <v>536.36</v>
      </c>
      <c r="E2940" s="23">
        <v>660</v>
      </c>
      <c r="F2940" s="23" t="s">
        <v>20</v>
      </c>
      <c r="G2940" s="23">
        <v>43</v>
      </c>
      <c r="H2940" s="23">
        <v>8</v>
      </c>
      <c r="I2940" s="24">
        <v>45697</v>
      </c>
      <c r="J2940" s="23" t="s">
        <v>179</v>
      </c>
      <c r="K2940" s="23" t="s">
        <v>6236</v>
      </c>
      <c r="L2940" s="23">
        <v>16</v>
      </c>
      <c r="M2940" s="23" t="s">
        <v>23</v>
      </c>
      <c r="N2940" s="24">
        <v>45385</v>
      </c>
      <c r="O2940" s="23" t="s">
        <v>77</v>
      </c>
      <c r="P2940" s="23">
        <v>49.843699999999998</v>
      </c>
      <c r="Q2940" s="23">
        <v>3.5203000000000002</v>
      </c>
      <c r="R2940" s="25">
        <f t="shared" si="136"/>
        <v>312</v>
      </c>
      <c r="S2940" t="str">
        <f t="shared" si="137"/>
        <v>0</v>
      </c>
      <c r="T2940" t="str">
        <f t="shared" si="138"/>
        <v>0</v>
      </c>
    </row>
    <row r="2941" spans="1:20" hidden="1" x14ac:dyDescent="0.3">
      <c r="A2941" s="26" t="s">
        <v>7079</v>
      </c>
      <c r="B2941" s="26" t="s">
        <v>7080</v>
      </c>
      <c r="C2941" s="26" t="s">
        <v>55</v>
      </c>
      <c r="D2941" s="26">
        <v>519.95000000000005</v>
      </c>
      <c r="E2941" s="26">
        <v>916</v>
      </c>
      <c r="F2941" s="26" t="s">
        <v>47</v>
      </c>
      <c r="G2941" s="26">
        <v>31</v>
      </c>
      <c r="H2941" s="26">
        <v>29</v>
      </c>
      <c r="I2941" s="27">
        <v>45466</v>
      </c>
      <c r="J2941" s="26" t="s">
        <v>115</v>
      </c>
      <c r="K2941" s="26" t="s">
        <v>7076</v>
      </c>
      <c r="L2941" s="26">
        <v>31</v>
      </c>
      <c r="M2941" s="26" t="s">
        <v>23</v>
      </c>
      <c r="N2941" s="27">
        <v>45297</v>
      </c>
      <c r="O2941" s="26" t="s">
        <v>112</v>
      </c>
      <c r="P2941" s="26">
        <v>54.267499999999998</v>
      </c>
      <c r="Q2941" s="26">
        <v>-4.0163000000000002</v>
      </c>
      <c r="R2941" s="28">
        <f t="shared" si="136"/>
        <v>169</v>
      </c>
      <c r="S2941" t="str">
        <f t="shared" si="137"/>
        <v>0</v>
      </c>
      <c r="T2941" t="str">
        <f t="shared" si="138"/>
        <v>0</v>
      </c>
    </row>
    <row r="2942" spans="1:20" hidden="1" x14ac:dyDescent="0.3">
      <c r="A2942" s="23" t="s">
        <v>5136</v>
      </c>
      <c r="B2942" s="23" t="s">
        <v>5137</v>
      </c>
      <c r="C2942" s="23" t="s">
        <v>36</v>
      </c>
      <c r="D2942" s="23">
        <v>292.64999999999998</v>
      </c>
      <c r="E2942" s="23">
        <v>603</v>
      </c>
      <c r="F2942" s="23" t="s">
        <v>20</v>
      </c>
      <c r="G2942" s="23">
        <v>97</v>
      </c>
      <c r="H2942" s="23">
        <v>14</v>
      </c>
      <c r="I2942" s="24">
        <v>45622</v>
      </c>
      <c r="J2942" s="23" t="s">
        <v>328</v>
      </c>
      <c r="K2942" s="23" t="s">
        <v>5125</v>
      </c>
      <c r="L2942" s="23">
        <v>37</v>
      </c>
      <c r="M2942" s="23" t="s">
        <v>23</v>
      </c>
      <c r="N2942" s="24">
        <v>45392</v>
      </c>
      <c r="O2942" s="23" t="s">
        <v>24</v>
      </c>
      <c r="P2942" s="23">
        <v>53.217100000000002</v>
      </c>
      <c r="Q2942" s="23">
        <v>12.5831</v>
      </c>
      <c r="R2942" s="25">
        <f t="shared" si="136"/>
        <v>230</v>
      </c>
      <c r="S2942" t="str">
        <f t="shared" si="137"/>
        <v>0</v>
      </c>
      <c r="T2942" t="str">
        <f t="shared" si="138"/>
        <v>0</v>
      </c>
    </row>
    <row r="2943" spans="1:20" hidden="1" x14ac:dyDescent="0.3">
      <c r="A2943" s="26" t="s">
        <v>9274</v>
      </c>
      <c r="B2943" s="26" t="s">
        <v>9275</v>
      </c>
      <c r="C2943" s="26" t="s">
        <v>72</v>
      </c>
      <c r="D2943" s="26">
        <v>997.14</v>
      </c>
      <c r="E2943" s="26">
        <v>581</v>
      </c>
      <c r="F2943" s="26" t="s">
        <v>20</v>
      </c>
      <c r="G2943" s="26">
        <v>72</v>
      </c>
      <c r="H2943" s="26">
        <v>7</v>
      </c>
      <c r="I2943" s="27">
        <v>45876</v>
      </c>
      <c r="J2943" s="26" t="s">
        <v>118</v>
      </c>
      <c r="K2943" s="26" t="s">
        <v>9276</v>
      </c>
      <c r="L2943" s="26">
        <v>35</v>
      </c>
      <c r="M2943" s="26" t="s">
        <v>23</v>
      </c>
      <c r="N2943" s="27">
        <v>45712</v>
      </c>
      <c r="O2943" s="26" t="s">
        <v>90</v>
      </c>
      <c r="P2943" s="26">
        <v>47.893900000000002</v>
      </c>
      <c r="Q2943" s="26">
        <v>15.8315</v>
      </c>
      <c r="R2943" s="28">
        <f t="shared" si="136"/>
        <v>164</v>
      </c>
      <c r="S2943" t="str">
        <f t="shared" si="137"/>
        <v>0</v>
      </c>
      <c r="T2943" t="str">
        <f t="shared" si="138"/>
        <v>0</v>
      </c>
    </row>
    <row r="2944" spans="1:20" x14ac:dyDescent="0.3">
      <c r="A2944" s="23" t="s">
        <v>5345</v>
      </c>
      <c r="B2944" s="23" t="s">
        <v>5346</v>
      </c>
      <c r="C2944" s="23" t="s">
        <v>55</v>
      </c>
      <c r="D2944" s="23">
        <v>281.49</v>
      </c>
      <c r="E2944" s="23">
        <v>83</v>
      </c>
      <c r="F2944" s="23" t="s">
        <v>27</v>
      </c>
      <c r="G2944" s="23">
        <v>45</v>
      </c>
      <c r="H2944" s="23">
        <v>4</v>
      </c>
      <c r="I2944" s="24">
        <v>45461</v>
      </c>
      <c r="J2944" s="23" t="s">
        <v>429</v>
      </c>
      <c r="K2944" s="23" t="s">
        <v>5336</v>
      </c>
      <c r="L2944" s="23">
        <v>15</v>
      </c>
      <c r="M2944" s="23" t="s">
        <v>23</v>
      </c>
      <c r="N2944" s="24">
        <v>45454</v>
      </c>
      <c r="O2944" s="23" t="s">
        <v>84</v>
      </c>
      <c r="P2944" s="23">
        <v>52.319200000000002</v>
      </c>
      <c r="Q2944" s="23">
        <v>7.0610999999999997</v>
      </c>
      <c r="R2944" s="25">
        <f t="shared" si="136"/>
        <v>7</v>
      </c>
      <c r="S2944" t="str">
        <f t="shared" si="137"/>
        <v>0</v>
      </c>
      <c r="T2944" t="str">
        <f t="shared" si="138"/>
        <v>0</v>
      </c>
    </row>
    <row r="2945" spans="1:20" hidden="1" x14ac:dyDescent="0.3">
      <c r="A2945" s="26" t="s">
        <v>8447</v>
      </c>
      <c r="B2945" s="26" t="s">
        <v>8448</v>
      </c>
      <c r="C2945" s="26" t="s">
        <v>65</v>
      </c>
      <c r="D2945" s="26">
        <v>458.37</v>
      </c>
      <c r="E2945" s="26">
        <v>509</v>
      </c>
      <c r="F2945" s="26" t="s">
        <v>20</v>
      </c>
      <c r="G2945" s="26">
        <v>93</v>
      </c>
      <c r="H2945" s="26">
        <v>19</v>
      </c>
      <c r="I2945" s="27">
        <v>45266</v>
      </c>
      <c r="J2945" s="26" t="s">
        <v>224</v>
      </c>
      <c r="K2945" s="26" t="s">
        <v>8446</v>
      </c>
      <c r="L2945" s="26">
        <v>21</v>
      </c>
      <c r="M2945" s="26" t="s">
        <v>23</v>
      </c>
      <c r="N2945" s="27">
        <v>45013</v>
      </c>
      <c r="O2945" s="26" t="s">
        <v>90</v>
      </c>
      <c r="P2945" s="26">
        <v>46.964799999999997</v>
      </c>
      <c r="Q2945" s="26">
        <v>14.998799999999999</v>
      </c>
      <c r="R2945" s="28">
        <f t="shared" si="136"/>
        <v>253</v>
      </c>
      <c r="S2945" t="str">
        <f t="shared" si="137"/>
        <v>0</v>
      </c>
      <c r="T2945" t="str">
        <f t="shared" si="138"/>
        <v>0</v>
      </c>
    </row>
    <row r="2946" spans="1:20" hidden="1" x14ac:dyDescent="0.3">
      <c r="A2946" s="23" t="s">
        <v>10498</v>
      </c>
      <c r="B2946" s="23" t="s">
        <v>10499</v>
      </c>
      <c r="C2946" s="23" t="s">
        <v>42</v>
      </c>
      <c r="D2946" s="23">
        <v>12.9</v>
      </c>
      <c r="E2946" s="23">
        <v>443</v>
      </c>
      <c r="F2946" s="23" t="s">
        <v>20</v>
      </c>
      <c r="G2946" s="23">
        <v>70</v>
      </c>
      <c r="H2946" s="23">
        <v>11</v>
      </c>
      <c r="I2946" s="24">
        <v>45464</v>
      </c>
      <c r="J2946" s="23" t="s">
        <v>556</v>
      </c>
      <c r="K2946" s="23" t="s">
        <v>10491</v>
      </c>
      <c r="L2946" s="23">
        <v>42</v>
      </c>
      <c r="M2946" s="23" t="s">
        <v>38</v>
      </c>
      <c r="N2946" s="24">
        <v>45331</v>
      </c>
      <c r="O2946" s="23" t="s">
        <v>112</v>
      </c>
      <c r="P2946" s="23">
        <v>53.155500000000004</v>
      </c>
      <c r="Q2946" s="23">
        <v>-5.4103000000000003</v>
      </c>
      <c r="R2946" s="25">
        <f t="shared" si="136"/>
        <v>133</v>
      </c>
      <c r="S2946" t="str">
        <f t="shared" si="137"/>
        <v>0</v>
      </c>
      <c r="T2946" t="str">
        <f t="shared" si="138"/>
        <v>0</v>
      </c>
    </row>
    <row r="2947" spans="1:20" hidden="1" x14ac:dyDescent="0.3">
      <c r="A2947" s="26" t="s">
        <v>3192</v>
      </c>
      <c r="B2947" s="26" t="s">
        <v>3193</v>
      </c>
      <c r="C2947" s="26" t="s">
        <v>36</v>
      </c>
      <c r="D2947" s="26">
        <v>355.74</v>
      </c>
      <c r="E2947" s="26">
        <v>419</v>
      </c>
      <c r="F2947" s="26" t="s">
        <v>20</v>
      </c>
      <c r="G2947" s="26">
        <v>91</v>
      </c>
      <c r="H2947" s="26">
        <v>15</v>
      </c>
      <c r="I2947" s="27">
        <v>45567</v>
      </c>
      <c r="J2947" s="26" t="s">
        <v>33</v>
      </c>
      <c r="K2947" s="26" t="s">
        <v>3187</v>
      </c>
      <c r="L2947" s="26">
        <v>6</v>
      </c>
      <c r="M2947" s="26" t="s">
        <v>23</v>
      </c>
      <c r="N2947" s="27">
        <v>45461</v>
      </c>
      <c r="O2947" s="26" t="s">
        <v>77</v>
      </c>
      <c r="P2947" s="26">
        <v>49.860799999999998</v>
      </c>
      <c r="Q2947" s="26">
        <v>4.6547999999999998</v>
      </c>
      <c r="R2947" s="28">
        <f t="shared" ref="R2947:R3010" si="139">I2947-N2947</f>
        <v>106</v>
      </c>
      <c r="S2947" t="str">
        <f t="shared" ref="S2947:S3010" si="140">IF(E2947&lt;G2947,"1","0")</f>
        <v>0</v>
      </c>
      <c r="T2947" t="str">
        <f t="shared" si="138"/>
        <v>0</v>
      </c>
    </row>
    <row r="2948" spans="1:20" x14ac:dyDescent="0.3">
      <c r="A2948" s="23" t="s">
        <v>2294</v>
      </c>
      <c r="B2948" s="23" t="s">
        <v>2295</v>
      </c>
      <c r="C2948" s="23" t="s">
        <v>72</v>
      </c>
      <c r="D2948" s="23">
        <v>80.73</v>
      </c>
      <c r="E2948" s="23">
        <v>204</v>
      </c>
      <c r="F2948" s="23" t="s">
        <v>27</v>
      </c>
      <c r="G2948" s="23">
        <v>51</v>
      </c>
      <c r="H2948" s="23">
        <v>24</v>
      </c>
      <c r="I2948" s="24">
        <v>45536</v>
      </c>
      <c r="J2948" s="23" t="s">
        <v>134</v>
      </c>
      <c r="K2948" s="23" t="s">
        <v>2293</v>
      </c>
      <c r="L2948" s="23">
        <v>7</v>
      </c>
      <c r="M2948" s="23" t="s">
        <v>23</v>
      </c>
      <c r="N2948" s="24">
        <v>45503</v>
      </c>
      <c r="O2948" s="23" t="s">
        <v>39</v>
      </c>
      <c r="P2948" s="23">
        <v>58.273499999999999</v>
      </c>
      <c r="Q2948" s="23">
        <v>13.724600000000001</v>
      </c>
      <c r="R2948" s="25">
        <f t="shared" si="139"/>
        <v>33</v>
      </c>
      <c r="S2948" t="str">
        <f t="shared" si="140"/>
        <v>0</v>
      </c>
      <c r="T2948" t="str">
        <f t="shared" si="138"/>
        <v>0</v>
      </c>
    </row>
    <row r="2949" spans="1:20" hidden="1" x14ac:dyDescent="0.3">
      <c r="A2949" s="26" t="s">
        <v>6446</v>
      </c>
      <c r="B2949" s="26" t="s">
        <v>6447</v>
      </c>
      <c r="C2949" s="26" t="s">
        <v>36</v>
      </c>
      <c r="D2949" s="26">
        <v>746.39</v>
      </c>
      <c r="E2949" s="26">
        <v>487</v>
      </c>
      <c r="F2949" s="26" t="s">
        <v>20</v>
      </c>
      <c r="G2949" s="26">
        <v>42</v>
      </c>
      <c r="H2949" s="26">
        <v>16</v>
      </c>
      <c r="I2949" s="27">
        <v>45691</v>
      </c>
      <c r="J2949" s="26" t="s">
        <v>151</v>
      </c>
      <c r="K2949" s="26" t="s">
        <v>6448</v>
      </c>
      <c r="L2949" s="26">
        <v>38</v>
      </c>
      <c r="M2949" s="26" t="s">
        <v>23</v>
      </c>
      <c r="N2949" s="27">
        <v>45656</v>
      </c>
      <c r="O2949" s="26" t="s">
        <v>84</v>
      </c>
      <c r="P2949" s="26">
        <v>53.474400000000003</v>
      </c>
      <c r="Q2949" s="26">
        <v>6.4268000000000001</v>
      </c>
      <c r="R2949" s="28">
        <f t="shared" si="139"/>
        <v>35</v>
      </c>
      <c r="S2949" t="str">
        <f t="shared" si="140"/>
        <v>0</v>
      </c>
      <c r="T2949" t="str">
        <f t="shared" si="138"/>
        <v>0</v>
      </c>
    </row>
    <row r="2950" spans="1:20" hidden="1" x14ac:dyDescent="0.3">
      <c r="A2950" s="23" t="s">
        <v>8409</v>
      </c>
      <c r="B2950" s="23" t="s">
        <v>8410</v>
      </c>
      <c r="C2950" s="23" t="s">
        <v>65</v>
      </c>
      <c r="D2950" s="23">
        <v>565.4</v>
      </c>
      <c r="E2950" s="23">
        <v>778</v>
      </c>
      <c r="F2950" s="23" t="s">
        <v>47</v>
      </c>
      <c r="G2950" s="23">
        <v>83</v>
      </c>
      <c r="H2950" s="23">
        <v>6</v>
      </c>
      <c r="I2950" s="24">
        <v>45350</v>
      </c>
      <c r="J2950" s="23" t="s">
        <v>197</v>
      </c>
      <c r="K2950" s="23" t="s">
        <v>8406</v>
      </c>
      <c r="L2950" s="23">
        <v>36</v>
      </c>
      <c r="M2950" s="23" t="s">
        <v>23</v>
      </c>
      <c r="N2950" s="24">
        <v>45240</v>
      </c>
      <c r="O2950" s="23" t="s">
        <v>84</v>
      </c>
      <c r="P2950" s="23">
        <v>52.820300000000003</v>
      </c>
      <c r="Q2950" s="23">
        <v>6.3967999999999998</v>
      </c>
      <c r="R2950" s="25">
        <f t="shared" si="139"/>
        <v>110</v>
      </c>
      <c r="S2950" t="str">
        <f t="shared" si="140"/>
        <v>0</v>
      </c>
      <c r="T2950" t="str">
        <f t="shared" si="138"/>
        <v>0</v>
      </c>
    </row>
    <row r="2951" spans="1:20" x14ac:dyDescent="0.3">
      <c r="A2951" s="26" t="s">
        <v>6697</v>
      </c>
      <c r="B2951" s="26" t="s">
        <v>6698</v>
      </c>
      <c r="C2951" s="26" t="s">
        <v>65</v>
      </c>
      <c r="D2951" s="26">
        <v>576.45000000000005</v>
      </c>
      <c r="E2951" s="26">
        <v>87</v>
      </c>
      <c r="F2951" s="26" t="s">
        <v>27</v>
      </c>
      <c r="G2951" s="26">
        <v>18</v>
      </c>
      <c r="H2951" s="26">
        <v>12</v>
      </c>
      <c r="I2951" s="27">
        <v>45477</v>
      </c>
      <c r="J2951" s="26" t="s">
        <v>126</v>
      </c>
      <c r="K2951" s="26" t="s">
        <v>6699</v>
      </c>
      <c r="L2951" s="26">
        <v>28</v>
      </c>
      <c r="M2951" s="26" t="s">
        <v>23</v>
      </c>
      <c r="N2951" s="27">
        <v>45414</v>
      </c>
      <c r="O2951" s="26" t="s">
        <v>24</v>
      </c>
      <c r="P2951" s="26">
        <v>54.663800000000002</v>
      </c>
      <c r="Q2951" s="26">
        <v>11.1168</v>
      </c>
      <c r="R2951" s="28">
        <f t="shared" si="139"/>
        <v>63</v>
      </c>
      <c r="S2951" t="str">
        <f t="shared" si="140"/>
        <v>0</v>
      </c>
      <c r="T2951" t="str">
        <f t="shared" si="138"/>
        <v>0</v>
      </c>
    </row>
    <row r="2952" spans="1:20" x14ac:dyDescent="0.3">
      <c r="A2952" s="23" t="s">
        <v>10899</v>
      </c>
      <c r="B2952" s="23" t="s">
        <v>10900</v>
      </c>
      <c r="C2952" s="23" t="s">
        <v>36</v>
      </c>
      <c r="D2952" s="23">
        <v>293.64999999999998</v>
      </c>
      <c r="E2952" s="23">
        <v>251</v>
      </c>
      <c r="F2952" s="23" t="s">
        <v>27</v>
      </c>
      <c r="G2952" s="23">
        <v>34</v>
      </c>
      <c r="H2952" s="23">
        <v>8</v>
      </c>
      <c r="I2952" s="24">
        <v>45704</v>
      </c>
      <c r="J2952" s="23" t="s">
        <v>100</v>
      </c>
      <c r="K2952" s="23" t="s">
        <v>10890</v>
      </c>
      <c r="L2952" s="23">
        <v>28</v>
      </c>
      <c r="M2952" s="23" t="s">
        <v>23</v>
      </c>
      <c r="N2952" s="24">
        <v>45407</v>
      </c>
      <c r="O2952" s="23" t="s">
        <v>29</v>
      </c>
      <c r="P2952" s="23">
        <v>37.7179</v>
      </c>
      <c r="Q2952" s="23">
        <v>1.5638000000000001</v>
      </c>
      <c r="R2952" s="25">
        <f t="shared" si="139"/>
        <v>297</v>
      </c>
      <c r="S2952" t="str">
        <f t="shared" si="140"/>
        <v>0</v>
      </c>
      <c r="T2952" t="str">
        <f t="shared" si="138"/>
        <v>0</v>
      </c>
    </row>
    <row r="2953" spans="1:20" hidden="1" x14ac:dyDescent="0.3">
      <c r="A2953" s="26" t="s">
        <v>6636</v>
      </c>
      <c r="B2953" s="26" t="s">
        <v>6637</v>
      </c>
      <c r="C2953" s="26" t="s">
        <v>65</v>
      </c>
      <c r="D2953" s="26">
        <v>816.75</v>
      </c>
      <c r="E2953" s="26">
        <v>722</v>
      </c>
      <c r="F2953" s="26" t="s">
        <v>47</v>
      </c>
      <c r="G2953" s="26">
        <v>22</v>
      </c>
      <c r="H2953" s="26">
        <v>25</v>
      </c>
      <c r="I2953" s="27">
        <v>45409</v>
      </c>
      <c r="J2953" s="26" t="s">
        <v>221</v>
      </c>
      <c r="K2953" s="26" t="s">
        <v>6635</v>
      </c>
      <c r="L2953" s="26">
        <v>17</v>
      </c>
      <c r="M2953" s="26" t="s">
        <v>23</v>
      </c>
      <c r="N2953" s="27">
        <v>45045</v>
      </c>
      <c r="O2953" s="26" t="s">
        <v>138</v>
      </c>
      <c r="P2953" s="26">
        <v>48.578800000000001</v>
      </c>
      <c r="Q2953" s="26">
        <v>0.94889999999999997</v>
      </c>
      <c r="R2953" s="28">
        <f t="shared" si="139"/>
        <v>364</v>
      </c>
      <c r="S2953" t="str">
        <f t="shared" si="140"/>
        <v>0</v>
      </c>
      <c r="T2953" t="str">
        <f t="shared" si="138"/>
        <v>0</v>
      </c>
    </row>
    <row r="2954" spans="1:20" hidden="1" x14ac:dyDescent="0.3">
      <c r="A2954" s="23" t="s">
        <v>5552</v>
      </c>
      <c r="B2954" s="23" t="s">
        <v>5553</v>
      </c>
      <c r="C2954" s="23" t="s">
        <v>65</v>
      </c>
      <c r="D2954" s="23">
        <v>13.24</v>
      </c>
      <c r="E2954" s="23">
        <v>854</v>
      </c>
      <c r="F2954" s="23" t="s">
        <v>47</v>
      </c>
      <c r="G2954" s="23">
        <v>56</v>
      </c>
      <c r="H2954" s="23">
        <v>25</v>
      </c>
      <c r="I2954" s="24">
        <v>45607</v>
      </c>
      <c r="J2954" s="23" t="s">
        <v>234</v>
      </c>
      <c r="K2954" s="23" t="s">
        <v>5549</v>
      </c>
      <c r="L2954" s="23">
        <v>26</v>
      </c>
      <c r="M2954" s="23" t="s">
        <v>23</v>
      </c>
      <c r="N2954" s="24">
        <v>45503</v>
      </c>
      <c r="O2954" s="23" t="s">
        <v>138</v>
      </c>
      <c r="P2954" s="23">
        <v>45.941000000000003</v>
      </c>
      <c r="Q2954" s="23">
        <v>0.90429999999999999</v>
      </c>
      <c r="R2954" s="25">
        <f t="shared" si="139"/>
        <v>104</v>
      </c>
      <c r="S2954" t="str">
        <f t="shared" si="140"/>
        <v>0</v>
      </c>
      <c r="T2954" t="str">
        <f t="shared" si="138"/>
        <v>0</v>
      </c>
    </row>
    <row r="2955" spans="1:20" hidden="1" x14ac:dyDescent="0.3">
      <c r="A2955" s="26" t="s">
        <v>7011</v>
      </c>
      <c r="B2955" s="26" t="s">
        <v>7012</v>
      </c>
      <c r="C2955" s="26" t="s">
        <v>42</v>
      </c>
      <c r="D2955" s="26">
        <v>340.27</v>
      </c>
      <c r="E2955" s="26">
        <v>30</v>
      </c>
      <c r="F2955" s="26" t="s">
        <v>27</v>
      </c>
      <c r="G2955" s="26">
        <v>54</v>
      </c>
      <c r="H2955" s="26">
        <v>10</v>
      </c>
      <c r="I2955" s="27">
        <v>45615</v>
      </c>
      <c r="J2955" s="26" t="s">
        <v>37</v>
      </c>
      <c r="K2955" s="26" t="s">
        <v>7002</v>
      </c>
      <c r="L2955" s="26">
        <v>23</v>
      </c>
      <c r="M2955" s="26" t="s">
        <v>38</v>
      </c>
      <c r="N2955" s="27">
        <v>45321</v>
      </c>
      <c r="O2955" s="26" t="s">
        <v>138</v>
      </c>
      <c r="P2955" s="26">
        <v>50.413400000000003</v>
      </c>
      <c r="Q2955" s="26">
        <v>-8.4400000000000003E-2</v>
      </c>
      <c r="R2955" s="28">
        <f t="shared" si="139"/>
        <v>294</v>
      </c>
      <c r="S2955" t="str">
        <f t="shared" si="140"/>
        <v>1</v>
      </c>
      <c r="T2955" t="str">
        <f t="shared" si="138"/>
        <v>1</v>
      </c>
    </row>
    <row r="2956" spans="1:20" hidden="1" x14ac:dyDescent="0.3">
      <c r="A2956" s="23" t="s">
        <v>8128</v>
      </c>
      <c r="B2956" s="23" t="s">
        <v>8129</v>
      </c>
      <c r="C2956" s="23" t="s">
        <v>55</v>
      </c>
      <c r="D2956" s="23">
        <v>662.9</v>
      </c>
      <c r="E2956" s="23">
        <v>868</v>
      </c>
      <c r="F2956" s="23" t="s">
        <v>47</v>
      </c>
      <c r="G2956" s="23">
        <v>14</v>
      </c>
      <c r="H2956" s="23">
        <v>11</v>
      </c>
      <c r="I2956" s="24">
        <v>45382</v>
      </c>
      <c r="J2956" s="23" t="s">
        <v>268</v>
      </c>
      <c r="K2956" s="23" t="s">
        <v>8123</v>
      </c>
      <c r="L2956" s="23">
        <v>34</v>
      </c>
      <c r="M2956" s="23" t="s">
        <v>38</v>
      </c>
      <c r="N2956" s="24">
        <v>45188</v>
      </c>
      <c r="O2956" s="23" t="s">
        <v>29</v>
      </c>
      <c r="P2956" s="23">
        <v>43.5152</v>
      </c>
      <c r="Q2956" s="23">
        <v>2.1694</v>
      </c>
      <c r="R2956" s="25">
        <f t="shared" si="139"/>
        <v>194</v>
      </c>
      <c r="S2956" t="str">
        <f t="shared" si="140"/>
        <v>0</v>
      </c>
      <c r="T2956" t="str">
        <f t="shared" si="138"/>
        <v>0</v>
      </c>
    </row>
    <row r="2957" spans="1:20" hidden="1" x14ac:dyDescent="0.3">
      <c r="A2957" s="26" t="s">
        <v>9422</v>
      </c>
      <c r="B2957" s="26" t="s">
        <v>9423</v>
      </c>
      <c r="C2957" s="26" t="s">
        <v>32</v>
      </c>
      <c r="D2957" s="26">
        <v>908.84</v>
      </c>
      <c r="E2957" s="26">
        <v>420</v>
      </c>
      <c r="F2957" s="26" t="s">
        <v>20</v>
      </c>
      <c r="G2957" s="26">
        <v>40</v>
      </c>
      <c r="H2957" s="26">
        <v>9</v>
      </c>
      <c r="I2957" s="27">
        <v>45663</v>
      </c>
      <c r="J2957" s="26" t="s">
        <v>400</v>
      </c>
      <c r="K2957" s="26" t="s">
        <v>9415</v>
      </c>
      <c r="L2957" s="26">
        <v>43</v>
      </c>
      <c r="M2957" s="26" t="s">
        <v>23</v>
      </c>
      <c r="N2957" s="27">
        <v>45561</v>
      </c>
      <c r="O2957" s="26" t="s">
        <v>24</v>
      </c>
      <c r="P2957" s="26">
        <v>52.091999999999999</v>
      </c>
      <c r="Q2957" s="26">
        <v>11.176399999999999</v>
      </c>
      <c r="R2957" s="28">
        <f t="shared" si="139"/>
        <v>102</v>
      </c>
      <c r="S2957" t="str">
        <f t="shared" si="140"/>
        <v>0</v>
      </c>
      <c r="T2957" t="str">
        <f t="shared" si="138"/>
        <v>0</v>
      </c>
    </row>
    <row r="2958" spans="1:20" hidden="1" x14ac:dyDescent="0.3">
      <c r="A2958" s="23" t="s">
        <v>8633</v>
      </c>
      <c r="B2958" s="23" t="s">
        <v>8634</v>
      </c>
      <c r="C2958" s="23" t="s">
        <v>19</v>
      </c>
      <c r="D2958" s="23">
        <v>242.27</v>
      </c>
      <c r="E2958" s="23">
        <v>827</v>
      </c>
      <c r="F2958" s="23" t="s">
        <v>47</v>
      </c>
      <c r="G2958" s="23">
        <v>40</v>
      </c>
      <c r="H2958" s="23">
        <v>26</v>
      </c>
      <c r="I2958" s="24">
        <v>45527</v>
      </c>
      <c r="J2958" s="23" t="s">
        <v>201</v>
      </c>
      <c r="K2958" s="23" t="s">
        <v>8626</v>
      </c>
      <c r="L2958" s="23">
        <v>25</v>
      </c>
      <c r="M2958" s="23" t="s">
        <v>23</v>
      </c>
      <c r="N2958" s="24">
        <v>45442</v>
      </c>
      <c r="O2958" s="23" t="s">
        <v>29</v>
      </c>
      <c r="P2958" s="23">
        <v>38.886699999999998</v>
      </c>
      <c r="Q2958" s="23">
        <v>-9.0688999999999993</v>
      </c>
      <c r="R2958" s="25">
        <f t="shared" si="139"/>
        <v>85</v>
      </c>
      <c r="S2958" t="str">
        <f t="shared" si="140"/>
        <v>0</v>
      </c>
      <c r="T2958" t="str">
        <f t="shared" si="138"/>
        <v>0</v>
      </c>
    </row>
    <row r="2959" spans="1:20" hidden="1" x14ac:dyDescent="0.3">
      <c r="A2959" s="26" t="s">
        <v>6146</v>
      </c>
      <c r="B2959" s="26" t="s">
        <v>6147</v>
      </c>
      <c r="C2959" s="26" t="s">
        <v>36</v>
      </c>
      <c r="D2959" s="26">
        <v>545.69000000000005</v>
      </c>
      <c r="E2959" s="26">
        <v>60</v>
      </c>
      <c r="F2959" s="26" t="s">
        <v>27</v>
      </c>
      <c r="G2959" s="26">
        <v>99</v>
      </c>
      <c r="H2959" s="26">
        <v>17</v>
      </c>
      <c r="I2959" s="27">
        <v>45707</v>
      </c>
      <c r="J2959" s="26" t="s">
        <v>197</v>
      </c>
      <c r="K2959" s="26" t="s">
        <v>6143</v>
      </c>
      <c r="L2959" s="26">
        <v>27</v>
      </c>
      <c r="M2959" s="26" t="s">
        <v>38</v>
      </c>
      <c r="N2959" s="27">
        <v>45534</v>
      </c>
      <c r="O2959" s="26" t="s">
        <v>138</v>
      </c>
      <c r="P2959" s="26">
        <v>42.550699999999999</v>
      </c>
      <c r="Q2959" s="26">
        <v>5.9118000000000004</v>
      </c>
      <c r="R2959" s="28">
        <f t="shared" si="139"/>
        <v>173</v>
      </c>
      <c r="S2959" t="str">
        <f t="shared" si="140"/>
        <v>1</v>
      </c>
      <c r="T2959" t="str">
        <f t="shared" si="138"/>
        <v>1</v>
      </c>
    </row>
    <row r="2960" spans="1:20" hidden="1" x14ac:dyDescent="0.3">
      <c r="A2960" s="23" t="s">
        <v>1638</v>
      </c>
      <c r="B2960" s="23" t="s">
        <v>1639</v>
      </c>
      <c r="C2960" s="23" t="s">
        <v>19</v>
      </c>
      <c r="D2960" s="23">
        <v>542.61</v>
      </c>
      <c r="E2960" s="23">
        <v>578</v>
      </c>
      <c r="F2960" s="23" t="s">
        <v>20</v>
      </c>
      <c r="G2960" s="23">
        <v>80</v>
      </c>
      <c r="H2960" s="23">
        <v>28</v>
      </c>
      <c r="I2960" s="24">
        <v>45491</v>
      </c>
      <c r="J2960" s="23" t="s">
        <v>321</v>
      </c>
      <c r="K2960" s="23" t="s">
        <v>1625</v>
      </c>
      <c r="L2960" s="23">
        <v>20</v>
      </c>
      <c r="M2960" s="23" t="s">
        <v>38</v>
      </c>
      <c r="N2960" s="24">
        <v>45194</v>
      </c>
      <c r="O2960" s="23" t="s">
        <v>112</v>
      </c>
      <c r="P2960" s="23">
        <v>54.049599999999998</v>
      </c>
      <c r="Q2960" s="23">
        <v>-6.7016</v>
      </c>
      <c r="R2960" s="25">
        <f t="shared" si="139"/>
        <v>297</v>
      </c>
      <c r="S2960" t="str">
        <f t="shared" si="140"/>
        <v>0</v>
      </c>
      <c r="T2960" t="str">
        <f t="shared" si="138"/>
        <v>0</v>
      </c>
    </row>
    <row r="2961" spans="1:20" x14ac:dyDescent="0.3">
      <c r="A2961" s="26" t="s">
        <v>8332</v>
      </c>
      <c r="B2961" s="26" t="s">
        <v>8333</v>
      </c>
      <c r="C2961" s="26" t="s">
        <v>36</v>
      </c>
      <c r="D2961" s="26">
        <v>875.43</v>
      </c>
      <c r="E2961" s="26">
        <v>225</v>
      </c>
      <c r="F2961" s="26" t="s">
        <v>27</v>
      </c>
      <c r="G2961" s="26">
        <v>50</v>
      </c>
      <c r="H2961" s="26">
        <v>14</v>
      </c>
      <c r="I2961" s="27">
        <v>45695</v>
      </c>
      <c r="J2961" s="26" t="s">
        <v>204</v>
      </c>
      <c r="K2961" s="26" t="s">
        <v>8323</v>
      </c>
      <c r="L2961" s="26">
        <v>46</v>
      </c>
      <c r="M2961" s="26" t="s">
        <v>23</v>
      </c>
      <c r="N2961" s="27">
        <v>45679</v>
      </c>
      <c r="O2961" s="26" t="s">
        <v>44</v>
      </c>
      <c r="P2961" s="26">
        <v>39.371600000000001</v>
      </c>
      <c r="Q2961" s="26">
        <v>17.879300000000001</v>
      </c>
      <c r="R2961" s="28">
        <f t="shared" si="139"/>
        <v>16</v>
      </c>
      <c r="S2961" t="str">
        <f t="shared" si="140"/>
        <v>0</v>
      </c>
      <c r="T2961" t="str">
        <f t="shared" si="138"/>
        <v>0</v>
      </c>
    </row>
    <row r="2962" spans="1:20" hidden="1" x14ac:dyDescent="0.3">
      <c r="A2962" s="23" t="s">
        <v>5976</v>
      </c>
      <c r="B2962" s="23" t="s">
        <v>5977</v>
      </c>
      <c r="C2962" s="23" t="s">
        <v>36</v>
      </c>
      <c r="D2962" s="23">
        <v>60.01</v>
      </c>
      <c r="E2962" s="23">
        <v>924</v>
      </c>
      <c r="F2962" s="23" t="s">
        <v>47</v>
      </c>
      <c r="G2962" s="23">
        <v>55</v>
      </c>
      <c r="H2962" s="23">
        <v>3</v>
      </c>
      <c r="I2962" s="24">
        <v>45149</v>
      </c>
      <c r="J2962" s="23" t="s">
        <v>154</v>
      </c>
      <c r="K2962" s="23" t="s">
        <v>5973</v>
      </c>
      <c r="L2962" s="23">
        <v>11</v>
      </c>
      <c r="M2962" s="23" t="s">
        <v>23</v>
      </c>
      <c r="N2962" s="24">
        <v>45083</v>
      </c>
      <c r="O2962" s="23" t="s">
        <v>77</v>
      </c>
      <c r="P2962" s="23">
        <v>50.234299999999998</v>
      </c>
      <c r="Q2962" s="23">
        <v>6.04</v>
      </c>
      <c r="R2962" s="25">
        <f t="shared" si="139"/>
        <v>66</v>
      </c>
      <c r="S2962" t="str">
        <f t="shared" si="140"/>
        <v>0</v>
      </c>
      <c r="T2962" t="str">
        <f t="shared" si="138"/>
        <v>0</v>
      </c>
    </row>
    <row r="2963" spans="1:20" hidden="1" x14ac:dyDescent="0.3">
      <c r="A2963" s="26" t="s">
        <v>6977</v>
      </c>
      <c r="B2963" s="26" t="s">
        <v>6978</v>
      </c>
      <c r="C2963" s="26" t="s">
        <v>55</v>
      </c>
      <c r="D2963" s="26">
        <v>430.23</v>
      </c>
      <c r="E2963" s="26">
        <v>962</v>
      </c>
      <c r="F2963" s="26" t="s">
        <v>47</v>
      </c>
      <c r="G2963" s="26">
        <v>61</v>
      </c>
      <c r="H2963" s="26">
        <v>9</v>
      </c>
      <c r="I2963" s="27">
        <v>45234</v>
      </c>
      <c r="J2963" s="26" t="s">
        <v>126</v>
      </c>
      <c r="K2963" s="26" t="s">
        <v>6970</v>
      </c>
      <c r="L2963" s="26">
        <v>24</v>
      </c>
      <c r="M2963" s="26" t="s">
        <v>23</v>
      </c>
      <c r="N2963" s="27">
        <v>45076</v>
      </c>
      <c r="O2963" s="26" t="s">
        <v>29</v>
      </c>
      <c r="P2963" s="26">
        <v>38.376199999999997</v>
      </c>
      <c r="Q2963" s="26">
        <v>-2.4554</v>
      </c>
      <c r="R2963" s="28">
        <f t="shared" si="139"/>
        <v>158</v>
      </c>
      <c r="S2963" t="str">
        <f t="shared" si="140"/>
        <v>0</v>
      </c>
      <c r="T2963" t="str">
        <f t="shared" si="138"/>
        <v>0</v>
      </c>
    </row>
    <row r="2964" spans="1:20" hidden="1" x14ac:dyDescent="0.3">
      <c r="A2964" s="23" t="s">
        <v>9982</v>
      </c>
      <c r="B2964" s="23" t="s">
        <v>9983</v>
      </c>
      <c r="C2964" s="23" t="s">
        <v>72</v>
      </c>
      <c r="D2964" s="23">
        <v>190.64</v>
      </c>
      <c r="E2964" s="23">
        <v>334</v>
      </c>
      <c r="F2964" s="23" t="s">
        <v>20</v>
      </c>
      <c r="G2964" s="23">
        <v>93</v>
      </c>
      <c r="H2964" s="23">
        <v>20</v>
      </c>
      <c r="I2964" s="24">
        <v>45332</v>
      </c>
      <c r="J2964" s="23" t="s">
        <v>412</v>
      </c>
      <c r="K2964" s="23" t="s">
        <v>9981</v>
      </c>
      <c r="L2964" s="23">
        <v>46</v>
      </c>
      <c r="M2964" s="23" t="s">
        <v>23</v>
      </c>
      <c r="N2964" s="24">
        <v>45263</v>
      </c>
      <c r="O2964" s="23" t="s">
        <v>24</v>
      </c>
      <c r="P2964" s="23">
        <v>47.455599999999997</v>
      </c>
      <c r="Q2964" s="23">
        <v>10.649100000000001</v>
      </c>
      <c r="R2964" s="25">
        <f t="shared" si="139"/>
        <v>69</v>
      </c>
      <c r="S2964" t="str">
        <f t="shared" si="140"/>
        <v>0</v>
      </c>
      <c r="T2964" t="str">
        <f t="shared" si="138"/>
        <v>0</v>
      </c>
    </row>
    <row r="2965" spans="1:20" hidden="1" x14ac:dyDescent="0.3">
      <c r="A2965" s="26" t="s">
        <v>10411</v>
      </c>
      <c r="B2965" s="26" t="s">
        <v>10412</v>
      </c>
      <c r="C2965" s="26" t="s">
        <v>72</v>
      </c>
      <c r="D2965" s="26">
        <v>31.32</v>
      </c>
      <c r="E2965" s="26">
        <v>838</v>
      </c>
      <c r="F2965" s="26" t="s">
        <v>47</v>
      </c>
      <c r="G2965" s="26">
        <v>95</v>
      </c>
      <c r="H2965" s="26">
        <v>26</v>
      </c>
      <c r="I2965" s="27">
        <v>45902</v>
      </c>
      <c r="J2965" s="26" t="s">
        <v>224</v>
      </c>
      <c r="K2965" s="26" t="s">
        <v>10404</v>
      </c>
      <c r="L2965" s="26">
        <v>18</v>
      </c>
      <c r="M2965" s="26" t="s">
        <v>38</v>
      </c>
      <c r="N2965" s="27">
        <v>45712</v>
      </c>
      <c r="O2965" s="26" t="s">
        <v>24</v>
      </c>
      <c r="P2965" s="26">
        <v>52.140799999999999</v>
      </c>
      <c r="Q2965" s="26">
        <v>8.0321999999999996</v>
      </c>
      <c r="R2965" s="28">
        <f t="shared" si="139"/>
        <v>190</v>
      </c>
      <c r="S2965" t="str">
        <f t="shared" si="140"/>
        <v>0</v>
      </c>
      <c r="T2965" t="str">
        <f t="shared" si="138"/>
        <v>0</v>
      </c>
    </row>
    <row r="2966" spans="1:20" hidden="1" x14ac:dyDescent="0.3">
      <c r="A2966" s="23" t="s">
        <v>6560</v>
      </c>
      <c r="B2966" s="23" t="s">
        <v>6561</v>
      </c>
      <c r="C2966" s="23" t="s">
        <v>36</v>
      </c>
      <c r="D2966" s="23">
        <v>155.56</v>
      </c>
      <c r="E2966" s="23">
        <v>578</v>
      </c>
      <c r="F2966" s="23" t="s">
        <v>20</v>
      </c>
      <c r="G2966" s="23">
        <v>14</v>
      </c>
      <c r="H2966" s="23">
        <v>28</v>
      </c>
      <c r="I2966" s="24">
        <v>45558</v>
      </c>
      <c r="J2966" s="23" t="s">
        <v>76</v>
      </c>
      <c r="K2966" s="23" t="s">
        <v>6555</v>
      </c>
      <c r="L2966" s="23">
        <v>30</v>
      </c>
      <c r="M2966" s="23" t="s">
        <v>23</v>
      </c>
      <c r="N2966" s="24">
        <v>45249</v>
      </c>
      <c r="O2966" s="23" t="s">
        <v>90</v>
      </c>
      <c r="P2966" s="23">
        <v>47.905200000000001</v>
      </c>
      <c r="Q2966" s="23">
        <v>14.4832</v>
      </c>
      <c r="R2966" s="25">
        <f t="shared" si="139"/>
        <v>309</v>
      </c>
      <c r="S2966" t="str">
        <f t="shared" si="140"/>
        <v>0</v>
      </c>
      <c r="T2966" t="str">
        <f t="shared" si="138"/>
        <v>0</v>
      </c>
    </row>
    <row r="2967" spans="1:20" hidden="1" x14ac:dyDescent="0.3">
      <c r="A2967" s="26" t="s">
        <v>8727</v>
      </c>
      <c r="B2967" s="26" t="s">
        <v>8728</v>
      </c>
      <c r="C2967" s="26" t="s">
        <v>36</v>
      </c>
      <c r="D2967" s="26">
        <v>976.71</v>
      </c>
      <c r="E2967" s="26">
        <v>639</v>
      </c>
      <c r="F2967" s="26" t="s">
        <v>20</v>
      </c>
      <c r="G2967" s="26">
        <v>21</v>
      </c>
      <c r="H2967" s="26">
        <v>18</v>
      </c>
      <c r="I2967" s="27">
        <v>45383</v>
      </c>
      <c r="J2967" s="26" t="s">
        <v>556</v>
      </c>
      <c r="K2967" s="26" t="s">
        <v>8724</v>
      </c>
      <c r="L2967" s="26">
        <v>26</v>
      </c>
      <c r="M2967" s="26" t="s">
        <v>23</v>
      </c>
      <c r="N2967" s="27">
        <v>45078</v>
      </c>
      <c r="O2967" s="26" t="s">
        <v>44</v>
      </c>
      <c r="P2967" s="26">
        <v>43.8123</v>
      </c>
      <c r="Q2967" s="26">
        <v>15.8392</v>
      </c>
      <c r="R2967" s="28">
        <f t="shared" si="139"/>
        <v>305</v>
      </c>
      <c r="S2967" t="str">
        <f t="shared" si="140"/>
        <v>0</v>
      </c>
      <c r="T2967" t="str">
        <f t="shared" si="138"/>
        <v>0</v>
      </c>
    </row>
    <row r="2968" spans="1:20" x14ac:dyDescent="0.3">
      <c r="A2968" s="23" t="s">
        <v>2201</v>
      </c>
      <c r="B2968" s="23" t="s">
        <v>2202</v>
      </c>
      <c r="C2968" s="23" t="s">
        <v>55</v>
      </c>
      <c r="D2968" s="23">
        <v>222.7</v>
      </c>
      <c r="E2968" s="23">
        <v>110</v>
      </c>
      <c r="F2968" s="23" t="s">
        <v>27</v>
      </c>
      <c r="G2968" s="23">
        <v>30</v>
      </c>
      <c r="H2968" s="23">
        <v>17</v>
      </c>
      <c r="I2968" s="24">
        <v>45753</v>
      </c>
      <c r="J2968" s="23" t="s">
        <v>123</v>
      </c>
      <c r="K2968" s="23" t="s">
        <v>2188</v>
      </c>
      <c r="L2968" s="23">
        <v>45</v>
      </c>
      <c r="M2968" s="23" t="s">
        <v>38</v>
      </c>
      <c r="N2968" s="24">
        <v>45558</v>
      </c>
      <c r="O2968" s="23" t="s">
        <v>39</v>
      </c>
      <c r="P2968" s="23">
        <v>59.596499999999999</v>
      </c>
      <c r="Q2968" s="23">
        <v>18.5379</v>
      </c>
      <c r="R2968" s="25">
        <f t="shared" si="139"/>
        <v>195</v>
      </c>
      <c r="S2968" t="str">
        <f t="shared" si="140"/>
        <v>0</v>
      </c>
      <c r="T2968" t="str">
        <f t="shared" si="138"/>
        <v>0</v>
      </c>
    </row>
    <row r="2969" spans="1:20" hidden="1" x14ac:dyDescent="0.3">
      <c r="A2969" s="26" t="s">
        <v>7105</v>
      </c>
      <c r="B2969" s="26" t="s">
        <v>7106</v>
      </c>
      <c r="C2969" s="26" t="s">
        <v>65</v>
      </c>
      <c r="D2969" s="26">
        <v>935.68</v>
      </c>
      <c r="E2969" s="26">
        <v>490</v>
      </c>
      <c r="F2969" s="26" t="s">
        <v>20</v>
      </c>
      <c r="G2969" s="26">
        <v>18</v>
      </c>
      <c r="H2969" s="26">
        <v>5</v>
      </c>
      <c r="I2969" s="27">
        <v>46086</v>
      </c>
      <c r="J2969" s="26" t="s">
        <v>400</v>
      </c>
      <c r="K2969" s="26" t="s">
        <v>7104</v>
      </c>
      <c r="L2969" s="26">
        <v>40</v>
      </c>
      <c r="M2969" s="26" t="s">
        <v>23</v>
      </c>
      <c r="N2969" s="27">
        <v>45722</v>
      </c>
      <c r="O2969" s="26" t="s">
        <v>84</v>
      </c>
      <c r="P2969" s="26">
        <v>53.450299999999999</v>
      </c>
      <c r="Q2969" s="26">
        <v>6.8028000000000004</v>
      </c>
      <c r="R2969" s="28">
        <f t="shared" si="139"/>
        <v>364</v>
      </c>
      <c r="S2969" t="str">
        <f t="shared" si="140"/>
        <v>0</v>
      </c>
      <c r="T2969" t="str">
        <f t="shared" si="138"/>
        <v>0</v>
      </c>
    </row>
    <row r="2970" spans="1:20" x14ac:dyDescent="0.3">
      <c r="A2970" s="23" t="s">
        <v>5563</v>
      </c>
      <c r="B2970" s="23" t="s">
        <v>5564</v>
      </c>
      <c r="C2970" s="23" t="s">
        <v>72</v>
      </c>
      <c r="D2970" s="23">
        <v>213.2</v>
      </c>
      <c r="E2970" s="23">
        <v>271</v>
      </c>
      <c r="F2970" s="23" t="s">
        <v>27</v>
      </c>
      <c r="G2970" s="23">
        <v>26</v>
      </c>
      <c r="H2970" s="23">
        <v>20</v>
      </c>
      <c r="I2970" s="24">
        <v>45719</v>
      </c>
      <c r="J2970" s="23" t="s">
        <v>73</v>
      </c>
      <c r="K2970" s="23" t="s">
        <v>5558</v>
      </c>
      <c r="L2970" s="23">
        <v>30</v>
      </c>
      <c r="M2970" s="23" t="s">
        <v>23</v>
      </c>
      <c r="N2970" s="24">
        <v>45569</v>
      </c>
      <c r="O2970" s="23" t="s">
        <v>138</v>
      </c>
      <c r="P2970" s="23">
        <v>50.636099999999999</v>
      </c>
      <c r="Q2970" s="23">
        <v>0.53759999999999997</v>
      </c>
      <c r="R2970" s="25">
        <f t="shared" si="139"/>
        <v>150</v>
      </c>
      <c r="S2970" t="str">
        <f t="shared" si="140"/>
        <v>0</v>
      </c>
      <c r="T2970" t="str">
        <f t="shared" si="138"/>
        <v>0</v>
      </c>
    </row>
    <row r="2971" spans="1:20" hidden="1" x14ac:dyDescent="0.3">
      <c r="A2971" s="26" t="s">
        <v>10629</v>
      </c>
      <c r="B2971" s="26" t="s">
        <v>10630</v>
      </c>
      <c r="C2971" s="26" t="s">
        <v>32</v>
      </c>
      <c r="D2971" s="26">
        <v>931.98</v>
      </c>
      <c r="E2971" s="26">
        <v>812</v>
      </c>
      <c r="F2971" s="26" t="s">
        <v>47</v>
      </c>
      <c r="G2971" s="26">
        <v>33</v>
      </c>
      <c r="H2971" s="26">
        <v>21</v>
      </c>
      <c r="I2971" s="27">
        <v>45439</v>
      </c>
      <c r="J2971" s="26" t="s">
        <v>100</v>
      </c>
      <c r="K2971" s="26" t="s">
        <v>10622</v>
      </c>
      <c r="L2971" s="26">
        <v>16</v>
      </c>
      <c r="M2971" s="26" t="s">
        <v>23</v>
      </c>
      <c r="N2971" s="27">
        <v>45394</v>
      </c>
      <c r="O2971" s="26" t="s">
        <v>39</v>
      </c>
      <c r="P2971" s="26">
        <v>66.159599999999998</v>
      </c>
      <c r="Q2971" s="26">
        <v>19.220700000000001</v>
      </c>
      <c r="R2971" s="28">
        <f t="shared" si="139"/>
        <v>45</v>
      </c>
      <c r="S2971" t="str">
        <f t="shared" si="140"/>
        <v>0</v>
      </c>
      <c r="T2971" t="str">
        <f t="shared" si="138"/>
        <v>0</v>
      </c>
    </row>
    <row r="2972" spans="1:20" hidden="1" x14ac:dyDescent="0.3">
      <c r="A2972" s="23" t="s">
        <v>10056</v>
      </c>
      <c r="B2972" s="23" t="s">
        <v>10057</v>
      </c>
      <c r="C2972" s="23" t="s">
        <v>19</v>
      </c>
      <c r="D2972" s="23">
        <v>658.07</v>
      </c>
      <c r="E2972" s="23">
        <v>33</v>
      </c>
      <c r="F2972" s="23" t="s">
        <v>27</v>
      </c>
      <c r="G2972" s="23">
        <v>36</v>
      </c>
      <c r="H2972" s="23">
        <v>27</v>
      </c>
      <c r="I2972" s="24">
        <v>45728</v>
      </c>
      <c r="J2972" s="23" t="s">
        <v>268</v>
      </c>
      <c r="K2972" s="23" t="s">
        <v>10053</v>
      </c>
      <c r="L2972" s="23">
        <v>35</v>
      </c>
      <c r="M2972" s="23" t="s">
        <v>23</v>
      </c>
      <c r="N2972" s="24">
        <v>45561</v>
      </c>
      <c r="O2972" s="23" t="s">
        <v>90</v>
      </c>
      <c r="P2972" s="23">
        <v>46.615099999999998</v>
      </c>
      <c r="Q2972" s="23">
        <v>15.8446</v>
      </c>
      <c r="R2972" s="25">
        <f t="shared" si="139"/>
        <v>167</v>
      </c>
      <c r="S2972" t="str">
        <f t="shared" si="140"/>
        <v>1</v>
      </c>
      <c r="T2972" t="str">
        <f t="shared" si="138"/>
        <v>1</v>
      </c>
    </row>
    <row r="2973" spans="1:20" x14ac:dyDescent="0.3">
      <c r="A2973" s="26" t="s">
        <v>5214</v>
      </c>
      <c r="B2973" s="26" t="s">
        <v>5215</v>
      </c>
      <c r="C2973" s="26" t="s">
        <v>36</v>
      </c>
      <c r="D2973" s="26">
        <v>122.09</v>
      </c>
      <c r="E2973" s="26">
        <v>211</v>
      </c>
      <c r="F2973" s="26" t="s">
        <v>27</v>
      </c>
      <c r="G2973" s="26">
        <v>17</v>
      </c>
      <c r="H2973" s="26">
        <v>21</v>
      </c>
      <c r="I2973" s="27">
        <v>45232</v>
      </c>
      <c r="J2973" s="26" t="s">
        <v>73</v>
      </c>
      <c r="K2973" s="26" t="s">
        <v>5209</v>
      </c>
      <c r="L2973" s="26">
        <v>44</v>
      </c>
      <c r="M2973" s="26" t="s">
        <v>23</v>
      </c>
      <c r="N2973" s="27">
        <v>45026</v>
      </c>
      <c r="O2973" s="26" t="s">
        <v>138</v>
      </c>
      <c r="P2973" s="26">
        <v>47.935600000000001</v>
      </c>
      <c r="Q2973" s="26">
        <v>-2.1958000000000002</v>
      </c>
      <c r="R2973" s="28">
        <f t="shared" si="139"/>
        <v>206</v>
      </c>
      <c r="S2973" t="str">
        <f t="shared" si="140"/>
        <v>0</v>
      </c>
      <c r="T2973" t="str">
        <f t="shared" si="138"/>
        <v>0</v>
      </c>
    </row>
    <row r="2974" spans="1:20" x14ac:dyDescent="0.3">
      <c r="A2974" s="23" t="s">
        <v>1163</v>
      </c>
      <c r="B2974" s="23" t="s">
        <v>1164</v>
      </c>
      <c r="C2974" s="23" t="s">
        <v>55</v>
      </c>
      <c r="D2974" s="23">
        <v>586.1</v>
      </c>
      <c r="E2974" s="23">
        <v>299</v>
      </c>
      <c r="F2974" s="23" t="s">
        <v>27</v>
      </c>
      <c r="G2974" s="23">
        <v>53</v>
      </c>
      <c r="H2974" s="23">
        <v>24</v>
      </c>
      <c r="I2974" s="24">
        <v>45209</v>
      </c>
      <c r="J2974" s="23" t="s">
        <v>328</v>
      </c>
      <c r="K2974" s="23" t="s">
        <v>1158</v>
      </c>
      <c r="L2974" s="23">
        <v>8</v>
      </c>
      <c r="M2974" s="23" t="s">
        <v>23</v>
      </c>
      <c r="N2974" s="24">
        <v>45141</v>
      </c>
      <c r="O2974" s="23" t="s">
        <v>44</v>
      </c>
      <c r="P2974" s="23">
        <v>37.4373</v>
      </c>
      <c r="Q2974" s="23">
        <v>16.560600000000001</v>
      </c>
      <c r="R2974" s="25">
        <f t="shared" si="139"/>
        <v>68</v>
      </c>
      <c r="S2974" t="str">
        <f t="shared" si="140"/>
        <v>0</v>
      </c>
      <c r="T2974" t="str">
        <f t="shared" si="138"/>
        <v>0</v>
      </c>
    </row>
    <row r="2975" spans="1:20" hidden="1" x14ac:dyDescent="0.3">
      <c r="A2975" s="26" t="s">
        <v>3913</v>
      </c>
      <c r="B2975" s="26" t="s">
        <v>3914</v>
      </c>
      <c r="C2975" s="26" t="s">
        <v>36</v>
      </c>
      <c r="D2975" s="26">
        <v>325.33</v>
      </c>
      <c r="E2975" s="26">
        <v>372</v>
      </c>
      <c r="F2975" s="26" t="s">
        <v>20</v>
      </c>
      <c r="G2975" s="26">
        <v>71</v>
      </c>
      <c r="H2975" s="26">
        <v>6</v>
      </c>
      <c r="I2975" s="27">
        <v>45805</v>
      </c>
      <c r="J2975" s="26" t="s">
        <v>268</v>
      </c>
      <c r="K2975" s="26" t="s">
        <v>3912</v>
      </c>
      <c r="L2975" s="26">
        <v>44</v>
      </c>
      <c r="M2975" s="26" t="s">
        <v>23</v>
      </c>
      <c r="N2975" s="27">
        <v>45638</v>
      </c>
      <c r="O2975" s="26" t="s">
        <v>90</v>
      </c>
      <c r="P2975" s="26">
        <v>46.6051</v>
      </c>
      <c r="Q2975" s="26">
        <v>10.2034</v>
      </c>
      <c r="R2975" s="28">
        <f t="shared" si="139"/>
        <v>167</v>
      </c>
      <c r="S2975" t="str">
        <f t="shared" si="140"/>
        <v>0</v>
      </c>
      <c r="T2975" t="str">
        <f t="shared" si="138"/>
        <v>0</v>
      </c>
    </row>
    <row r="2976" spans="1:20" x14ac:dyDescent="0.3">
      <c r="A2976" s="23" t="s">
        <v>7621</v>
      </c>
      <c r="B2976" s="23" t="s">
        <v>7622</v>
      </c>
      <c r="C2976" s="23" t="s">
        <v>72</v>
      </c>
      <c r="D2976" s="23">
        <v>389.32</v>
      </c>
      <c r="E2976" s="23">
        <v>124</v>
      </c>
      <c r="F2976" s="23" t="s">
        <v>27</v>
      </c>
      <c r="G2976" s="23">
        <v>38</v>
      </c>
      <c r="H2976" s="23">
        <v>3</v>
      </c>
      <c r="I2976" s="24">
        <v>45408</v>
      </c>
      <c r="J2976" s="23" t="s">
        <v>360</v>
      </c>
      <c r="K2976" s="23" t="s">
        <v>7616</v>
      </c>
      <c r="L2976" s="23">
        <v>31</v>
      </c>
      <c r="M2976" s="23" t="s">
        <v>38</v>
      </c>
      <c r="N2976" s="24">
        <v>45331</v>
      </c>
      <c r="O2976" s="23" t="s">
        <v>138</v>
      </c>
      <c r="P2976" s="23">
        <v>45.488599999999998</v>
      </c>
      <c r="Q2976" s="23">
        <v>-3.1320000000000001</v>
      </c>
      <c r="R2976" s="25">
        <f t="shared" si="139"/>
        <v>77</v>
      </c>
      <c r="S2976" t="str">
        <f t="shared" si="140"/>
        <v>0</v>
      </c>
      <c r="T2976" t="str">
        <f t="shared" si="138"/>
        <v>0</v>
      </c>
    </row>
    <row r="2977" spans="1:20" x14ac:dyDescent="0.3">
      <c r="A2977" s="26" t="s">
        <v>9634</v>
      </c>
      <c r="B2977" s="26" t="s">
        <v>9635</v>
      </c>
      <c r="C2977" s="26" t="s">
        <v>55</v>
      </c>
      <c r="D2977" s="26">
        <v>445.77</v>
      </c>
      <c r="E2977" s="26">
        <v>102</v>
      </c>
      <c r="F2977" s="26" t="s">
        <v>27</v>
      </c>
      <c r="G2977" s="26">
        <v>92</v>
      </c>
      <c r="H2977" s="26">
        <v>16</v>
      </c>
      <c r="I2977" s="27">
        <v>45694</v>
      </c>
      <c r="J2977" s="26" t="s">
        <v>158</v>
      </c>
      <c r="K2977" s="26" t="s">
        <v>9627</v>
      </c>
      <c r="L2977" s="26">
        <v>13</v>
      </c>
      <c r="M2977" s="26" t="s">
        <v>23</v>
      </c>
      <c r="N2977" s="27">
        <v>45498</v>
      </c>
      <c r="O2977" s="26" t="s">
        <v>44</v>
      </c>
      <c r="P2977" s="26">
        <v>46.1935</v>
      </c>
      <c r="Q2977" s="26">
        <v>12.196400000000001</v>
      </c>
      <c r="R2977" s="28">
        <f t="shared" si="139"/>
        <v>196</v>
      </c>
      <c r="S2977" t="str">
        <f t="shared" si="140"/>
        <v>0</v>
      </c>
      <c r="T2977" t="str">
        <f t="shared" si="138"/>
        <v>0</v>
      </c>
    </row>
    <row r="2978" spans="1:20" hidden="1" x14ac:dyDescent="0.3">
      <c r="A2978" s="23" t="s">
        <v>6958</v>
      </c>
      <c r="B2978" s="23" t="s">
        <v>6959</v>
      </c>
      <c r="C2978" s="23" t="s">
        <v>19</v>
      </c>
      <c r="D2978" s="23">
        <v>428.48</v>
      </c>
      <c r="E2978" s="23">
        <v>992</v>
      </c>
      <c r="F2978" s="23" t="s">
        <v>47</v>
      </c>
      <c r="G2978" s="23">
        <v>83</v>
      </c>
      <c r="H2978" s="23">
        <v>15</v>
      </c>
      <c r="I2978" s="24">
        <v>45580</v>
      </c>
      <c r="J2978" s="23" t="s">
        <v>148</v>
      </c>
      <c r="K2978" s="23" t="s">
        <v>6947</v>
      </c>
      <c r="L2978" s="23">
        <v>16</v>
      </c>
      <c r="M2978" s="23" t="s">
        <v>23</v>
      </c>
      <c r="N2978" s="24">
        <v>45444</v>
      </c>
      <c r="O2978" s="23" t="s">
        <v>49</v>
      </c>
      <c r="P2978" s="23">
        <v>52.301099999999998</v>
      </c>
      <c r="Q2978" s="23">
        <v>23.3811</v>
      </c>
      <c r="R2978" s="25">
        <f t="shared" si="139"/>
        <v>136</v>
      </c>
      <c r="S2978" t="str">
        <f t="shared" si="140"/>
        <v>0</v>
      </c>
      <c r="T2978" t="str">
        <f t="shared" si="138"/>
        <v>0</v>
      </c>
    </row>
    <row r="2979" spans="1:20" hidden="1" x14ac:dyDescent="0.3">
      <c r="A2979" s="26" t="s">
        <v>4376</v>
      </c>
      <c r="B2979" s="26" t="s">
        <v>4377</v>
      </c>
      <c r="C2979" s="26" t="s">
        <v>42</v>
      </c>
      <c r="D2979" s="26">
        <v>667.47</v>
      </c>
      <c r="E2979" s="26">
        <v>717</v>
      </c>
      <c r="F2979" s="26" t="s">
        <v>47</v>
      </c>
      <c r="G2979" s="26">
        <v>33</v>
      </c>
      <c r="H2979" s="26">
        <v>25</v>
      </c>
      <c r="I2979" s="27">
        <v>45404</v>
      </c>
      <c r="J2979" s="26" t="s">
        <v>204</v>
      </c>
      <c r="K2979" s="26" t="s">
        <v>4371</v>
      </c>
      <c r="L2979" s="26">
        <v>33</v>
      </c>
      <c r="M2979" s="26" t="s">
        <v>23</v>
      </c>
      <c r="N2979" s="27">
        <v>45368</v>
      </c>
      <c r="O2979" s="26" t="s">
        <v>39</v>
      </c>
      <c r="P2979" s="26">
        <v>62.617600000000003</v>
      </c>
      <c r="Q2979" s="26">
        <v>15.731999999999999</v>
      </c>
      <c r="R2979" s="28">
        <f t="shared" si="139"/>
        <v>36</v>
      </c>
      <c r="S2979" t="str">
        <f t="shared" si="140"/>
        <v>0</v>
      </c>
      <c r="T2979" t="str">
        <f t="shared" si="138"/>
        <v>0</v>
      </c>
    </row>
    <row r="2980" spans="1:20" x14ac:dyDescent="0.3">
      <c r="A2980" s="23" t="s">
        <v>4666</v>
      </c>
      <c r="B2980" s="23" t="s">
        <v>4667</v>
      </c>
      <c r="C2980" s="23" t="s">
        <v>72</v>
      </c>
      <c r="D2980" s="23">
        <v>770.68</v>
      </c>
      <c r="E2980" s="23">
        <v>119</v>
      </c>
      <c r="F2980" s="23" t="s">
        <v>27</v>
      </c>
      <c r="G2980" s="23">
        <v>43</v>
      </c>
      <c r="H2980" s="23">
        <v>8</v>
      </c>
      <c r="I2980" s="24">
        <v>45741</v>
      </c>
      <c r="J2980" s="23" t="s">
        <v>73</v>
      </c>
      <c r="K2980" s="23" t="s">
        <v>4659</v>
      </c>
      <c r="L2980" s="23">
        <v>32</v>
      </c>
      <c r="M2980" s="23" t="s">
        <v>23</v>
      </c>
      <c r="N2980" s="24">
        <v>45487</v>
      </c>
      <c r="O2980" s="23" t="s">
        <v>39</v>
      </c>
      <c r="P2980" s="23">
        <v>66.300700000000006</v>
      </c>
      <c r="Q2980" s="23">
        <v>16.901299999999999</v>
      </c>
      <c r="R2980" s="25">
        <f t="shared" si="139"/>
        <v>254</v>
      </c>
      <c r="S2980" t="str">
        <f t="shared" si="140"/>
        <v>0</v>
      </c>
      <c r="T2980" t="str">
        <f t="shared" si="138"/>
        <v>0</v>
      </c>
    </row>
    <row r="2981" spans="1:20" hidden="1" x14ac:dyDescent="0.3">
      <c r="A2981" s="26" t="s">
        <v>10937</v>
      </c>
      <c r="B2981" s="26" t="s">
        <v>10938</v>
      </c>
      <c r="C2981" s="26" t="s">
        <v>65</v>
      </c>
      <c r="D2981" s="26">
        <v>335.89</v>
      </c>
      <c r="E2981" s="26">
        <v>681</v>
      </c>
      <c r="F2981" s="26" t="s">
        <v>20</v>
      </c>
      <c r="G2981" s="26">
        <v>69</v>
      </c>
      <c r="H2981" s="26">
        <v>9</v>
      </c>
      <c r="I2981" s="27">
        <v>45773</v>
      </c>
      <c r="J2981" s="26" t="s">
        <v>210</v>
      </c>
      <c r="K2981" s="26" t="s">
        <v>10934</v>
      </c>
      <c r="L2981" s="26">
        <v>20</v>
      </c>
      <c r="M2981" s="26" t="s">
        <v>38</v>
      </c>
      <c r="N2981" s="27">
        <v>45521</v>
      </c>
      <c r="O2981" s="26" t="s">
        <v>84</v>
      </c>
      <c r="P2981" s="26">
        <v>51.6599</v>
      </c>
      <c r="Q2981" s="26">
        <v>6.1205999999999996</v>
      </c>
      <c r="R2981" s="28">
        <f t="shared" si="139"/>
        <v>252</v>
      </c>
      <c r="S2981" t="str">
        <f t="shared" si="140"/>
        <v>0</v>
      </c>
      <c r="T2981" t="str">
        <f t="shared" si="138"/>
        <v>0</v>
      </c>
    </row>
    <row r="2982" spans="1:20" hidden="1" x14ac:dyDescent="0.3">
      <c r="A2982" s="23" t="s">
        <v>1989</v>
      </c>
      <c r="B2982" s="23" t="s">
        <v>1990</v>
      </c>
      <c r="C2982" s="23" t="s">
        <v>42</v>
      </c>
      <c r="D2982" s="23">
        <v>925.12</v>
      </c>
      <c r="E2982" s="23">
        <v>546</v>
      </c>
      <c r="F2982" s="23" t="s">
        <v>20</v>
      </c>
      <c r="G2982" s="23">
        <v>40</v>
      </c>
      <c r="H2982" s="23">
        <v>4</v>
      </c>
      <c r="I2982" s="24">
        <v>45899</v>
      </c>
      <c r="J2982" s="23" t="s">
        <v>66</v>
      </c>
      <c r="K2982" s="23" t="s">
        <v>1980</v>
      </c>
      <c r="L2982" s="23">
        <v>12</v>
      </c>
      <c r="M2982" s="23" t="s">
        <v>23</v>
      </c>
      <c r="N2982" s="24">
        <v>45665</v>
      </c>
      <c r="O2982" s="23" t="s">
        <v>44</v>
      </c>
      <c r="P2982" s="23">
        <v>45.0169</v>
      </c>
      <c r="Q2982" s="23">
        <v>16.0214</v>
      </c>
      <c r="R2982" s="25">
        <f t="shared" si="139"/>
        <v>234</v>
      </c>
      <c r="S2982" t="str">
        <f t="shared" si="140"/>
        <v>0</v>
      </c>
      <c r="T2982" t="str">
        <f t="shared" si="138"/>
        <v>0</v>
      </c>
    </row>
    <row r="2983" spans="1:20" hidden="1" x14ac:dyDescent="0.3">
      <c r="A2983" s="26" t="s">
        <v>10468</v>
      </c>
      <c r="B2983" s="26" t="s">
        <v>10469</v>
      </c>
      <c r="C2983" s="26" t="s">
        <v>55</v>
      </c>
      <c r="D2983" s="26">
        <v>939.08</v>
      </c>
      <c r="E2983" s="26">
        <v>893</v>
      </c>
      <c r="F2983" s="26" t="s">
        <v>47</v>
      </c>
      <c r="G2983" s="26">
        <v>13</v>
      </c>
      <c r="H2983" s="26">
        <v>13</v>
      </c>
      <c r="I2983" s="27">
        <v>45422</v>
      </c>
      <c r="J2983" s="26" t="s">
        <v>221</v>
      </c>
      <c r="K2983" s="26" t="s">
        <v>10465</v>
      </c>
      <c r="L2983" s="26">
        <v>17</v>
      </c>
      <c r="M2983" s="26" t="s">
        <v>23</v>
      </c>
      <c r="N2983" s="27">
        <v>45406</v>
      </c>
      <c r="O2983" s="26" t="s">
        <v>29</v>
      </c>
      <c r="P2983" s="26">
        <v>43.625900000000001</v>
      </c>
      <c r="Q2983" s="26">
        <v>0.61199999999999999</v>
      </c>
      <c r="R2983" s="28">
        <f t="shared" si="139"/>
        <v>16</v>
      </c>
      <c r="S2983" t="str">
        <f t="shared" si="140"/>
        <v>0</v>
      </c>
      <c r="T2983" t="str">
        <f t="shared" si="138"/>
        <v>0</v>
      </c>
    </row>
    <row r="2984" spans="1:20" hidden="1" x14ac:dyDescent="0.3">
      <c r="A2984" s="23" t="s">
        <v>5027</v>
      </c>
      <c r="B2984" s="23" t="s">
        <v>5028</v>
      </c>
      <c r="C2984" s="23" t="s">
        <v>36</v>
      </c>
      <c r="D2984" s="23">
        <v>50.28</v>
      </c>
      <c r="E2984" s="23">
        <v>330</v>
      </c>
      <c r="F2984" s="23" t="s">
        <v>20</v>
      </c>
      <c r="G2984" s="23">
        <v>18</v>
      </c>
      <c r="H2984" s="23">
        <v>24</v>
      </c>
      <c r="I2984" s="24">
        <v>45422</v>
      </c>
      <c r="J2984" s="23" t="s">
        <v>143</v>
      </c>
      <c r="K2984" s="23" t="s">
        <v>5026</v>
      </c>
      <c r="L2984" s="23">
        <v>18</v>
      </c>
      <c r="M2984" s="23" t="s">
        <v>23</v>
      </c>
      <c r="N2984" s="24">
        <v>45248</v>
      </c>
      <c r="O2984" s="23" t="s">
        <v>49</v>
      </c>
      <c r="P2984" s="23">
        <v>53.465600000000002</v>
      </c>
      <c r="Q2984" s="23">
        <v>22.674900000000001</v>
      </c>
      <c r="R2984" s="25">
        <f t="shared" si="139"/>
        <v>174</v>
      </c>
      <c r="S2984" t="str">
        <f t="shared" si="140"/>
        <v>0</v>
      </c>
      <c r="T2984" t="str">
        <f t="shared" si="138"/>
        <v>0</v>
      </c>
    </row>
    <row r="2985" spans="1:20" hidden="1" x14ac:dyDescent="0.3">
      <c r="A2985" s="26" t="s">
        <v>5483</v>
      </c>
      <c r="B2985" s="26" t="s">
        <v>5484</v>
      </c>
      <c r="C2985" s="26" t="s">
        <v>65</v>
      </c>
      <c r="D2985" s="26">
        <v>24.76</v>
      </c>
      <c r="E2985" s="26">
        <v>757</v>
      </c>
      <c r="F2985" s="26" t="s">
        <v>47</v>
      </c>
      <c r="G2985" s="26">
        <v>99</v>
      </c>
      <c r="H2985" s="26">
        <v>27</v>
      </c>
      <c r="I2985" s="27">
        <v>45330</v>
      </c>
      <c r="J2985" s="26" t="s">
        <v>459</v>
      </c>
      <c r="K2985" s="26" t="s">
        <v>5476</v>
      </c>
      <c r="L2985" s="26">
        <v>19</v>
      </c>
      <c r="M2985" s="26" t="s">
        <v>23</v>
      </c>
      <c r="N2985" s="27">
        <v>45036</v>
      </c>
      <c r="O2985" s="26" t="s">
        <v>112</v>
      </c>
      <c r="P2985" s="26">
        <v>49.901600000000002</v>
      </c>
      <c r="Q2985" s="26">
        <v>-4.5757000000000003</v>
      </c>
      <c r="R2985" s="28">
        <f t="shared" si="139"/>
        <v>294</v>
      </c>
      <c r="S2985" t="str">
        <f t="shared" si="140"/>
        <v>0</v>
      </c>
      <c r="T2985" t="str">
        <f t="shared" si="138"/>
        <v>0</v>
      </c>
    </row>
    <row r="2986" spans="1:20" hidden="1" x14ac:dyDescent="0.3">
      <c r="A2986" s="23" t="s">
        <v>4220</v>
      </c>
      <c r="B2986" s="23" t="s">
        <v>4221</v>
      </c>
      <c r="C2986" s="23" t="s">
        <v>72</v>
      </c>
      <c r="D2986" s="23">
        <v>430.82</v>
      </c>
      <c r="E2986" s="23">
        <v>851</v>
      </c>
      <c r="F2986" s="23" t="s">
        <v>47</v>
      </c>
      <c r="G2986" s="23">
        <v>86</v>
      </c>
      <c r="H2986" s="23">
        <v>3</v>
      </c>
      <c r="I2986" s="24">
        <v>45473</v>
      </c>
      <c r="J2986" s="23" t="s">
        <v>321</v>
      </c>
      <c r="K2986" s="23" t="s">
        <v>4213</v>
      </c>
      <c r="L2986" s="23">
        <v>13</v>
      </c>
      <c r="M2986" s="23" t="s">
        <v>23</v>
      </c>
      <c r="N2986" s="24">
        <v>45461</v>
      </c>
      <c r="O2986" s="23" t="s">
        <v>138</v>
      </c>
      <c r="P2986" s="23">
        <v>48.528500000000001</v>
      </c>
      <c r="Q2986" s="23">
        <v>3.6558999999999999</v>
      </c>
      <c r="R2986" s="25">
        <f t="shared" si="139"/>
        <v>12</v>
      </c>
      <c r="S2986" t="str">
        <f t="shared" si="140"/>
        <v>0</v>
      </c>
      <c r="T2986" t="str">
        <f t="shared" si="138"/>
        <v>0</v>
      </c>
    </row>
    <row r="2987" spans="1:20" hidden="1" x14ac:dyDescent="0.3">
      <c r="A2987" s="26" t="s">
        <v>6055</v>
      </c>
      <c r="B2987" s="26" t="s">
        <v>6056</v>
      </c>
      <c r="C2987" s="26" t="s">
        <v>19</v>
      </c>
      <c r="D2987" s="26">
        <v>594.74</v>
      </c>
      <c r="E2987" s="26">
        <v>925</v>
      </c>
      <c r="F2987" s="26" t="s">
        <v>47</v>
      </c>
      <c r="G2987" s="26">
        <v>99</v>
      </c>
      <c r="H2987" s="26">
        <v>21</v>
      </c>
      <c r="I2987" s="27">
        <v>45517</v>
      </c>
      <c r="J2987" s="26" t="s">
        <v>158</v>
      </c>
      <c r="K2987" s="26" t="s">
        <v>6052</v>
      </c>
      <c r="L2987" s="26">
        <v>48</v>
      </c>
      <c r="M2987" s="26" t="s">
        <v>23</v>
      </c>
      <c r="N2987" s="27">
        <v>45516</v>
      </c>
      <c r="O2987" s="26" t="s">
        <v>49</v>
      </c>
      <c r="P2987" s="26">
        <v>50.029899999999998</v>
      </c>
      <c r="Q2987" s="26">
        <v>17.1373</v>
      </c>
      <c r="R2987" s="28">
        <f t="shared" si="139"/>
        <v>1</v>
      </c>
      <c r="S2987" t="str">
        <f t="shared" si="140"/>
        <v>0</v>
      </c>
      <c r="T2987" t="str">
        <f t="shared" si="138"/>
        <v>0</v>
      </c>
    </row>
    <row r="2988" spans="1:20" hidden="1" x14ac:dyDescent="0.3">
      <c r="A2988" s="23" t="s">
        <v>9568</v>
      </c>
      <c r="B2988" s="23" t="s">
        <v>9569</v>
      </c>
      <c r="C2988" s="23" t="s">
        <v>72</v>
      </c>
      <c r="D2988" s="23">
        <v>285.13</v>
      </c>
      <c r="E2988" s="23">
        <v>308</v>
      </c>
      <c r="F2988" s="23" t="s">
        <v>20</v>
      </c>
      <c r="G2988" s="23">
        <v>63</v>
      </c>
      <c r="H2988" s="23">
        <v>7</v>
      </c>
      <c r="I2988" s="24">
        <v>45447</v>
      </c>
      <c r="J2988" s="23" t="s">
        <v>224</v>
      </c>
      <c r="K2988" s="23" t="s">
        <v>9563</v>
      </c>
      <c r="L2988" s="23">
        <v>36</v>
      </c>
      <c r="M2988" s="23" t="s">
        <v>23</v>
      </c>
      <c r="N2988" s="24">
        <v>45336</v>
      </c>
      <c r="O2988" s="23" t="s">
        <v>44</v>
      </c>
      <c r="P2988" s="23">
        <v>40.136299999999999</v>
      </c>
      <c r="Q2988" s="23">
        <v>13.357200000000001</v>
      </c>
      <c r="R2988" s="25">
        <f t="shared" si="139"/>
        <v>111</v>
      </c>
      <c r="S2988" t="str">
        <f t="shared" si="140"/>
        <v>0</v>
      </c>
      <c r="T2988" t="str">
        <f t="shared" si="138"/>
        <v>0</v>
      </c>
    </row>
    <row r="2989" spans="1:20" hidden="1" x14ac:dyDescent="0.3">
      <c r="A2989" s="26" t="s">
        <v>901</v>
      </c>
      <c r="B2989" s="26" t="s">
        <v>902</v>
      </c>
      <c r="C2989" s="26" t="s">
        <v>32</v>
      </c>
      <c r="D2989" s="26">
        <v>266.82</v>
      </c>
      <c r="E2989" s="26">
        <v>569</v>
      </c>
      <c r="F2989" s="26" t="s">
        <v>20</v>
      </c>
      <c r="G2989" s="26">
        <v>10</v>
      </c>
      <c r="H2989" s="26">
        <v>16</v>
      </c>
      <c r="I2989" s="27">
        <v>45548</v>
      </c>
      <c r="J2989" s="26" t="s">
        <v>158</v>
      </c>
      <c r="K2989" s="26" t="s">
        <v>898</v>
      </c>
      <c r="L2989" s="26">
        <v>26</v>
      </c>
      <c r="M2989" s="26" t="s">
        <v>23</v>
      </c>
      <c r="N2989" s="27">
        <v>45271</v>
      </c>
      <c r="O2989" s="26" t="s">
        <v>77</v>
      </c>
      <c r="P2989" s="26">
        <v>51.163200000000003</v>
      </c>
      <c r="Q2989" s="26">
        <v>6.1367000000000003</v>
      </c>
      <c r="R2989" s="28">
        <f t="shared" si="139"/>
        <v>277</v>
      </c>
      <c r="S2989" t="str">
        <f t="shared" si="140"/>
        <v>0</v>
      </c>
      <c r="T2989" t="str">
        <f t="shared" si="138"/>
        <v>0</v>
      </c>
    </row>
    <row r="2990" spans="1:20" hidden="1" x14ac:dyDescent="0.3">
      <c r="A2990" s="23" t="s">
        <v>2822</v>
      </c>
      <c r="B2990" s="23" t="s">
        <v>2823</v>
      </c>
      <c r="C2990" s="23" t="s">
        <v>65</v>
      </c>
      <c r="D2990" s="23">
        <v>681.55</v>
      </c>
      <c r="E2990" s="23">
        <v>411</v>
      </c>
      <c r="F2990" s="23" t="s">
        <v>20</v>
      </c>
      <c r="G2990" s="23">
        <v>70</v>
      </c>
      <c r="H2990" s="23">
        <v>17</v>
      </c>
      <c r="I2990" s="24">
        <v>45187</v>
      </c>
      <c r="J2990" s="23" t="s">
        <v>87</v>
      </c>
      <c r="K2990" s="23" t="s">
        <v>2817</v>
      </c>
      <c r="L2990" s="23">
        <v>29</v>
      </c>
      <c r="M2990" s="23" t="s">
        <v>23</v>
      </c>
      <c r="N2990" s="24">
        <v>45094</v>
      </c>
      <c r="O2990" s="23" t="s">
        <v>138</v>
      </c>
      <c r="P2990" s="23">
        <v>48.6509</v>
      </c>
      <c r="Q2990" s="23">
        <v>7.2070999999999996</v>
      </c>
      <c r="R2990" s="25">
        <f t="shared" si="139"/>
        <v>93</v>
      </c>
      <c r="S2990" t="str">
        <f t="shared" si="140"/>
        <v>0</v>
      </c>
      <c r="T2990" t="str">
        <f t="shared" si="138"/>
        <v>0</v>
      </c>
    </row>
    <row r="2991" spans="1:20" hidden="1" x14ac:dyDescent="0.3">
      <c r="A2991" s="26" t="s">
        <v>9975</v>
      </c>
      <c r="B2991" s="26" t="s">
        <v>9976</v>
      </c>
      <c r="C2991" s="26" t="s">
        <v>36</v>
      </c>
      <c r="D2991" s="26">
        <v>605.69000000000005</v>
      </c>
      <c r="E2991" s="26">
        <v>398</v>
      </c>
      <c r="F2991" s="26" t="s">
        <v>20</v>
      </c>
      <c r="G2991" s="26">
        <v>82</v>
      </c>
      <c r="H2991" s="26">
        <v>17</v>
      </c>
      <c r="I2991" s="27">
        <v>45323</v>
      </c>
      <c r="J2991" s="26" t="s">
        <v>556</v>
      </c>
      <c r="K2991" s="26" t="s">
        <v>9966</v>
      </c>
      <c r="L2991" s="26">
        <v>45</v>
      </c>
      <c r="M2991" s="26" t="s">
        <v>23</v>
      </c>
      <c r="N2991" s="27">
        <v>45284</v>
      </c>
      <c r="O2991" s="26" t="s">
        <v>24</v>
      </c>
      <c r="P2991" s="26">
        <v>50.872700000000002</v>
      </c>
      <c r="Q2991" s="26">
        <v>9.4469999999999992</v>
      </c>
      <c r="R2991" s="28">
        <f t="shared" si="139"/>
        <v>39</v>
      </c>
      <c r="S2991" t="str">
        <f t="shared" si="140"/>
        <v>0</v>
      </c>
      <c r="T2991" t="str">
        <f t="shared" si="138"/>
        <v>0</v>
      </c>
    </row>
    <row r="2992" spans="1:20" hidden="1" x14ac:dyDescent="0.3">
      <c r="A2992" s="23" t="s">
        <v>1142</v>
      </c>
      <c r="B2992" s="23" t="s">
        <v>1143</v>
      </c>
      <c r="C2992" s="23" t="s">
        <v>42</v>
      </c>
      <c r="D2992" s="23">
        <v>175.48</v>
      </c>
      <c r="E2992" s="23">
        <v>933</v>
      </c>
      <c r="F2992" s="23" t="s">
        <v>47</v>
      </c>
      <c r="G2992" s="23">
        <v>40</v>
      </c>
      <c r="H2992" s="23">
        <v>19</v>
      </c>
      <c r="I2992" s="24">
        <v>45572</v>
      </c>
      <c r="J2992" s="23" t="s">
        <v>221</v>
      </c>
      <c r="K2992" s="23" t="s">
        <v>1133</v>
      </c>
      <c r="L2992" s="23">
        <v>30</v>
      </c>
      <c r="M2992" s="23" t="s">
        <v>23</v>
      </c>
      <c r="N2992" s="24">
        <v>45256</v>
      </c>
      <c r="O2992" s="23" t="s">
        <v>39</v>
      </c>
      <c r="P2992" s="23">
        <v>60.7194</v>
      </c>
      <c r="Q2992" s="23">
        <v>19.170100000000001</v>
      </c>
      <c r="R2992" s="25">
        <f t="shared" si="139"/>
        <v>316</v>
      </c>
      <c r="S2992" t="str">
        <f t="shared" si="140"/>
        <v>0</v>
      </c>
      <c r="T2992" t="str">
        <f t="shared" si="138"/>
        <v>0</v>
      </c>
    </row>
    <row r="2993" spans="1:20" hidden="1" x14ac:dyDescent="0.3">
      <c r="A2993" s="26" t="s">
        <v>6586</v>
      </c>
      <c r="B2993" s="26" t="s">
        <v>6587</v>
      </c>
      <c r="C2993" s="26" t="s">
        <v>55</v>
      </c>
      <c r="D2993" s="26">
        <v>885.66</v>
      </c>
      <c r="E2993" s="26">
        <v>305</v>
      </c>
      <c r="F2993" s="26" t="s">
        <v>20</v>
      </c>
      <c r="G2993" s="26">
        <v>97</v>
      </c>
      <c r="H2993" s="26">
        <v>20</v>
      </c>
      <c r="I2993" s="27">
        <v>45250</v>
      </c>
      <c r="J2993" s="26" t="s">
        <v>43</v>
      </c>
      <c r="K2993" s="26" t="s">
        <v>6579</v>
      </c>
      <c r="L2993" s="26">
        <v>49</v>
      </c>
      <c r="M2993" s="26" t="s">
        <v>23</v>
      </c>
      <c r="N2993" s="27">
        <v>45064</v>
      </c>
      <c r="O2993" s="26" t="s">
        <v>44</v>
      </c>
      <c r="P2993" s="26">
        <v>37.904499999999999</v>
      </c>
      <c r="Q2993" s="26">
        <v>13.496</v>
      </c>
      <c r="R2993" s="28">
        <f t="shared" si="139"/>
        <v>186</v>
      </c>
      <c r="S2993" t="str">
        <f t="shared" si="140"/>
        <v>0</v>
      </c>
      <c r="T2993" t="str">
        <f t="shared" si="138"/>
        <v>0</v>
      </c>
    </row>
    <row r="2994" spans="1:20" hidden="1" x14ac:dyDescent="0.3">
      <c r="A2994" s="23" t="s">
        <v>5444</v>
      </c>
      <c r="B2994" s="23" t="s">
        <v>5445</v>
      </c>
      <c r="C2994" s="23" t="s">
        <v>42</v>
      </c>
      <c r="D2994" s="23">
        <v>683.18</v>
      </c>
      <c r="E2994" s="23">
        <v>652</v>
      </c>
      <c r="F2994" s="23" t="s">
        <v>20</v>
      </c>
      <c r="G2994" s="23">
        <v>54</v>
      </c>
      <c r="H2994" s="23">
        <v>17</v>
      </c>
      <c r="I2994" s="24">
        <v>45638</v>
      </c>
      <c r="J2994" s="23" t="s">
        <v>179</v>
      </c>
      <c r="K2994" s="23" t="s">
        <v>5439</v>
      </c>
      <c r="L2994" s="23">
        <v>33</v>
      </c>
      <c r="M2994" s="23" t="s">
        <v>23</v>
      </c>
      <c r="N2994" s="24">
        <v>45382</v>
      </c>
      <c r="O2994" s="23" t="s">
        <v>24</v>
      </c>
      <c r="P2994" s="23">
        <v>52.354999999999997</v>
      </c>
      <c r="Q2994" s="23">
        <v>9.8940999999999999</v>
      </c>
      <c r="R2994" s="25">
        <f t="shared" si="139"/>
        <v>256</v>
      </c>
      <c r="S2994" t="str">
        <f t="shared" si="140"/>
        <v>0</v>
      </c>
      <c r="T2994" t="str">
        <f t="shared" si="138"/>
        <v>0</v>
      </c>
    </row>
    <row r="2995" spans="1:20" hidden="1" x14ac:dyDescent="0.3">
      <c r="A2995" s="26" t="s">
        <v>508</v>
      </c>
      <c r="B2995" s="26" t="s">
        <v>509</v>
      </c>
      <c r="C2995" s="26" t="s">
        <v>72</v>
      </c>
      <c r="D2995" s="26">
        <v>368.95</v>
      </c>
      <c r="E2995" s="26">
        <v>622</v>
      </c>
      <c r="F2995" s="26" t="s">
        <v>20</v>
      </c>
      <c r="G2995" s="26">
        <v>69</v>
      </c>
      <c r="H2995" s="26">
        <v>24</v>
      </c>
      <c r="I2995" s="27">
        <v>45600</v>
      </c>
      <c r="J2995" s="26" t="s">
        <v>43</v>
      </c>
      <c r="K2995" s="26" t="s">
        <v>505</v>
      </c>
      <c r="L2995" s="26">
        <v>22</v>
      </c>
      <c r="M2995" s="26" t="s">
        <v>23</v>
      </c>
      <c r="N2995" s="27">
        <v>45496</v>
      </c>
      <c r="O2995" s="26" t="s">
        <v>84</v>
      </c>
      <c r="P2995" s="26">
        <v>53.373600000000003</v>
      </c>
      <c r="Q2995" s="26">
        <v>5.6719999999999997</v>
      </c>
      <c r="R2995" s="28">
        <f t="shared" si="139"/>
        <v>104</v>
      </c>
      <c r="S2995" t="str">
        <f t="shared" si="140"/>
        <v>0</v>
      </c>
      <c r="T2995" t="str">
        <f t="shared" si="138"/>
        <v>0</v>
      </c>
    </row>
    <row r="2996" spans="1:20" x14ac:dyDescent="0.3">
      <c r="A2996" s="23" t="s">
        <v>616</v>
      </c>
      <c r="B2996" s="23" t="s">
        <v>617</v>
      </c>
      <c r="C2996" s="23" t="s">
        <v>65</v>
      </c>
      <c r="D2996" s="23">
        <v>686.79</v>
      </c>
      <c r="E2996" s="23">
        <v>162</v>
      </c>
      <c r="F2996" s="23" t="s">
        <v>27</v>
      </c>
      <c r="G2996" s="23">
        <v>95</v>
      </c>
      <c r="H2996" s="23">
        <v>2</v>
      </c>
      <c r="I2996" s="24">
        <v>45795</v>
      </c>
      <c r="J2996" s="23" t="s">
        <v>73</v>
      </c>
      <c r="K2996" s="23" t="s">
        <v>611</v>
      </c>
      <c r="L2996" s="23">
        <v>40</v>
      </c>
      <c r="M2996" s="23" t="s">
        <v>23</v>
      </c>
      <c r="N2996" s="24">
        <v>45706</v>
      </c>
      <c r="O2996" s="23" t="s">
        <v>90</v>
      </c>
      <c r="P2996" s="23">
        <v>46.972000000000001</v>
      </c>
      <c r="Q2996" s="23">
        <v>13.19</v>
      </c>
      <c r="R2996" s="25">
        <f t="shared" si="139"/>
        <v>89</v>
      </c>
      <c r="S2996" t="str">
        <f t="shared" si="140"/>
        <v>0</v>
      </c>
      <c r="T2996" t="str">
        <f t="shared" ref="T2996:T3059" si="141">IF(E2996&lt;G2996,"1","0")</f>
        <v>0</v>
      </c>
    </row>
    <row r="2997" spans="1:20" hidden="1" x14ac:dyDescent="0.3">
      <c r="A2997" s="26" t="s">
        <v>6522</v>
      </c>
      <c r="B2997" s="26" t="s">
        <v>6523</v>
      </c>
      <c r="C2997" s="26" t="s">
        <v>32</v>
      </c>
      <c r="D2997" s="26">
        <v>121.53</v>
      </c>
      <c r="E2997" s="26">
        <v>622</v>
      </c>
      <c r="F2997" s="26" t="s">
        <v>20</v>
      </c>
      <c r="G2997" s="26">
        <v>82</v>
      </c>
      <c r="H2997" s="26">
        <v>27</v>
      </c>
      <c r="I2997" s="27">
        <v>45411</v>
      </c>
      <c r="J2997" s="26" t="s">
        <v>48</v>
      </c>
      <c r="K2997" s="26" t="s">
        <v>6513</v>
      </c>
      <c r="L2997" s="26">
        <v>24</v>
      </c>
      <c r="M2997" s="26" t="s">
        <v>23</v>
      </c>
      <c r="N2997" s="27">
        <v>45360</v>
      </c>
      <c r="O2997" s="26" t="s">
        <v>112</v>
      </c>
      <c r="P2997" s="26">
        <v>55.843600000000002</v>
      </c>
      <c r="Q2997" s="26">
        <v>-4.9637000000000002</v>
      </c>
      <c r="R2997" s="28">
        <f t="shared" si="139"/>
        <v>51</v>
      </c>
      <c r="S2997" t="str">
        <f t="shared" si="140"/>
        <v>0</v>
      </c>
      <c r="T2997" t="str">
        <f t="shared" si="141"/>
        <v>0</v>
      </c>
    </row>
    <row r="2998" spans="1:20" hidden="1" x14ac:dyDescent="0.3">
      <c r="A2998" s="23" t="s">
        <v>3520</v>
      </c>
      <c r="B2998" s="23" t="s">
        <v>3521</v>
      </c>
      <c r="C2998" s="23" t="s">
        <v>36</v>
      </c>
      <c r="D2998" s="23">
        <v>473.57</v>
      </c>
      <c r="E2998" s="23">
        <v>663</v>
      </c>
      <c r="F2998" s="23" t="s">
        <v>20</v>
      </c>
      <c r="G2998" s="23">
        <v>96</v>
      </c>
      <c r="H2998" s="23">
        <v>5</v>
      </c>
      <c r="I2998" s="24">
        <v>45518</v>
      </c>
      <c r="J2998" s="23" t="s">
        <v>66</v>
      </c>
      <c r="K2998" s="23" t="s">
        <v>3517</v>
      </c>
      <c r="L2998" s="23">
        <v>37</v>
      </c>
      <c r="M2998" s="23" t="s">
        <v>23</v>
      </c>
      <c r="N2998" s="24">
        <v>45371</v>
      </c>
      <c r="O2998" s="23" t="s">
        <v>112</v>
      </c>
      <c r="P2998" s="23">
        <v>50.6008</v>
      </c>
      <c r="Q2998" s="23">
        <v>-2.3656000000000001</v>
      </c>
      <c r="R2998" s="25">
        <f t="shared" si="139"/>
        <v>147</v>
      </c>
      <c r="S2998" t="str">
        <f t="shared" si="140"/>
        <v>0</v>
      </c>
      <c r="T2998" t="str">
        <f t="shared" si="141"/>
        <v>0</v>
      </c>
    </row>
    <row r="2999" spans="1:20" hidden="1" x14ac:dyDescent="0.3">
      <c r="A2999" s="26" t="s">
        <v>1738</v>
      </c>
      <c r="B2999" s="26" t="s">
        <v>1739</v>
      </c>
      <c r="C2999" s="26" t="s">
        <v>55</v>
      </c>
      <c r="D2999" s="26">
        <v>177.29</v>
      </c>
      <c r="E2999" s="26">
        <v>887</v>
      </c>
      <c r="F2999" s="26" t="s">
        <v>47</v>
      </c>
      <c r="G2999" s="26">
        <v>93</v>
      </c>
      <c r="H2999" s="26">
        <v>16</v>
      </c>
      <c r="I2999" s="27">
        <v>45457</v>
      </c>
      <c r="J2999" s="26" t="s">
        <v>385</v>
      </c>
      <c r="K2999" s="26" t="s">
        <v>1740</v>
      </c>
      <c r="L2999" s="26">
        <v>24</v>
      </c>
      <c r="M2999" s="26" t="s">
        <v>38</v>
      </c>
      <c r="N2999" s="27">
        <v>45421</v>
      </c>
      <c r="O2999" s="26" t="s">
        <v>24</v>
      </c>
      <c r="P2999" s="26">
        <v>54.503799999999998</v>
      </c>
      <c r="Q2999" s="26">
        <v>10.3142</v>
      </c>
      <c r="R2999" s="28">
        <f t="shared" si="139"/>
        <v>36</v>
      </c>
      <c r="S2999" t="str">
        <f t="shared" si="140"/>
        <v>0</v>
      </c>
      <c r="T2999" t="str">
        <f t="shared" si="141"/>
        <v>0</v>
      </c>
    </row>
    <row r="3000" spans="1:20" x14ac:dyDescent="0.3">
      <c r="A3000" s="23" t="s">
        <v>6718</v>
      </c>
      <c r="B3000" s="23" t="s">
        <v>6719</v>
      </c>
      <c r="C3000" s="23" t="s">
        <v>36</v>
      </c>
      <c r="D3000" s="23">
        <v>51.02</v>
      </c>
      <c r="E3000" s="23">
        <v>64</v>
      </c>
      <c r="F3000" s="23" t="s">
        <v>27</v>
      </c>
      <c r="G3000" s="23">
        <v>51</v>
      </c>
      <c r="H3000" s="23">
        <v>29</v>
      </c>
      <c r="I3000" s="24">
        <v>45384</v>
      </c>
      <c r="J3000" s="23" t="s">
        <v>268</v>
      </c>
      <c r="K3000" s="23" t="s">
        <v>6713</v>
      </c>
      <c r="L3000" s="23">
        <v>7</v>
      </c>
      <c r="M3000" s="23" t="s">
        <v>23</v>
      </c>
      <c r="N3000" s="24">
        <v>45283</v>
      </c>
      <c r="O3000" s="23" t="s">
        <v>39</v>
      </c>
      <c r="P3000" s="23">
        <v>67.804299999999998</v>
      </c>
      <c r="Q3000" s="23">
        <v>22.038799999999998</v>
      </c>
      <c r="R3000" s="25">
        <f t="shared" si="139"/>
        <v>101</v>
      </c>
      <c r="S3000" t="str">
        <f t="shared" si="140"/>
        <v>0</v>
      </c>
      <c r="T3000" t="str">
        <f t="shared" si="141"/>
        <v>0</v>
      </c>
    </row>
    <row r="3001" spans="1:20" hidden="1" x14ac:dyDescent="0.3">
      <c r="A3001" s="26" t="s">
        <v>1215</v>
      </c>
      <c r="B3001" s="26" t="s">
        <v>1216</v>
      </c>
      <c r="C3001" s="26" t="s">
        <v>36</v>
      </c>
      <c r="D3001" s="26">
        <v>344.94</v>
      </c>
      <c r="E3001" s="26">
        <v>617</v>
      </c>
      <c r="F3001" s="26" t="s">
        <v>20</v>
      </c>
      <c r="G3001" s="26">
        <v>94</v>
      </c>
      <c r="H3001" s="26">
        <v>22</v>
      </c>
      <c r="I3001" s="27">
        <v>45973</v>
      </c>
      <c r="J3001" s="26" t="s">
        <v>100</v>
      </c>
      <c r="K3001" s="26" t="s">
        <v>1204</v>
      </c>
      <c r="L3001" s="26">
        <v>47</v>
      </c>
      <c r="M3001" s="26" t="s">
        <v>23</v>
      </c>
      <c r="N3001" s="27">
        <v>45628</v>
      </c>
      <c r="O3001" s="26" t="s">
        <v>84</v>
      </c>
      <c r="P3001" s="26">
        <v>51.198</v>
      </c>
      <c r="Q3001" s="26">
        <v>6.0618999999999996</v>
      </c>
      <c r="R3001" s="28">
        <f t="shared" si="139"/>
        <v>345</v>
      </c>
      <c r="S3001" t="str">
        <f t="shared" si="140"/>
        <v>0</v>
      </c>
      <c r="T3001" t="str">
        <f t="shared" si="141"/>
        <v>0</v>
      </c>
    </row>
    <row r="3002" spans="1:20" x14ac:dyDescent="0.3">
      <c r="A3002" s="23" t="s">
        <v>1845</v>
      </c>
      <c r="B3002" s="23" t="s">
        <v>1846</v>
      </c>
      <c r="C3002" s="23" t="s">
        <v>32</v>
      </c>
      <c r="D3002" s="23">
        <v>159.22999999999999</v>
      </c>
      <c r="E3002" s="23">
        <v>215</v>
      </c>
      <c r="F3002" s="23" t="s">
        <v>27</v>
      </c>
      <c r="G3002" s="23">
        <v>36</v>
      </c>
      <c r="H3002" s="23">
        <v>11</v>
      </c>
      <c r="I3002" s="24">
        <v>45793</v>
      </c>
      <c r="J3002" s="23" t="s">
        <v>556</v>
      </c>
      <c r="K3002" s="23" t="s">
        <v>1844</v>
      </c>
      <c r="L3002" s="23">
        <v>38</v>
      </c>
      <c r="M3002" s="23" t="s">
        <v>23</v>
      </c>
      <c r="N3002" s="24">
        <v>45444</v>
      </c>
      <c r="O3002" s="23" t="s">
        <v>77</v>
      </c>
      <c r="P3002" s="23">
        <v>50.370899999999999</v>
      </c>
      <c r="Q3002" s="23">
        <v>3.476</v>
      </c>
      <c r="R3002" s="25">
        <f t="shared" si="139"/>
        <v>349</v>
      </c>
      <c r="S3002" t="str">
        <f t="shared" si="140"/>
        <v>0</v>
      </c>
      <c r="T3002" t="str">
        <f t="shared" si="141"/>
        <v>0</v>
      </c>
    </row>
    <row r="3003" spans="1:20" hidden="1" x14ac:dyDescent="0.3">
      <c r="A3003" s="26" t="s">
        <v>8057</v>
      </c>
      <c r="B3003" s="26" t="s">
        <v>8058</v>
      </c>
      <c r="C3003" s="26" t="s">
        <v>65</v>
      </c>
      <c r="D3003" s="26">
        <v>637.17999999999995</v>
      </c>
      <c r="E3003" s="26">
        <v>602</v>
      </c>
      <c r="F3003" s="26" t="s">
        <v>20</v>
      </c>
      <c r="G3003" s="26">
        <v>67</v>
      </c>
      <c r="H3003" s="26">
        <v>22</v>
      </c>
      <c r="I3003" s="27">
        <v>45339</v>
      </c>
      <c r="J3003" s="26" t="s">
        <v>58</v>
      </c>
      <c r="K3003" s="26" t="s">
        <v>8052</v>
      </c>
      <c r="L3003" s="26">
        <v>10</v>
      </c>
      <c r="M3003" s="26" t="s">
        <v>23</v>
      </c>
      <c r="N3003" s="27">
        <v>45118</v>
      </c>
      <c r="O3003" s="26" t="s">
        <v>39</v>
      </c>
      <c r="P3003" s="26">
        <v>64.779700000000005</v>
      </c>
      <c r="Q3003" s="26">
        <v>20.828900000000001</v>
      </c>
      <c r="R3003" s="28">
        <f t="shared" si="139"/>
        <v>221</v>
      </c>
      <c r="S3003" t="str">
        <f t="shared" si="140"/>
        <v>0</v>
      </c>
      <c r="T3003" t="str">
        <f t="shared" si="141"/>
        <v>0</v>
      </c>
    </row>
    <row r="3004" spans="1:20" hidden="1" x14ac:dyDescent="0.3">
      <c r="A3004" s="23" t="s">
        <v>8781</v>
      </c>
      <c r="B3004" s="23" t="s">
        <v>8782</v>
      </c>
      <c r="C3004" s="23" t="s">
        <v>42</v>
      </c>
      <c r="D3004" s="23">
        <v>677.33</v>
      </c>
      <c r="E3004" s="23">
        <v>913</v>
      </c>
      <c r="F3004" s="23" t="s">
        <v>47</v>
      </c>
      <c r="G3004" s="23">
        <v>78</v>
      </c>
      <c r="H3004" s="23">
        <v>6</v>
      </c>
      <c r="I3004" s="24">
        <v>45374</v>
      </c>
      <c r="J3004" s="23" t="s">
        <v>360</v>
      </c>
      <c r="K3004" s="23" t="s">
        <v>8783</v>
      </c>
      <c r="L3004" s="23">
        <v>35</v>
      </c>
      <c r="M3004" s="23" t="s">
        <v>23</v>
      </c>
      <c r="N3004" s="24">
        <v>45147</v>
      </c>
      <c r="O3004" s="23" t="s">
        <v>49</v>
      </c>
      <c r="P3004" s="23">
        <v>50.043399999999998</v>
      </c>
      <c r="Q3004" s="23">
        <v>23.244399999999999</v>
      </c>
      <c r="R3004" s="25">
        <f t="shared" si="139"/>
        <v>227</v>
      </c>
      <c r="S3004" t="str">
        <f t="shared" si="140"/>
        <v>0</v>
      </c>
      <c r="T3004" t="str">
        <f t="shared" si="141"/>
        <v>0</v>
      </c>
    </row>
    <row r="3005" spans="1:20" hidden="1" x14ac:dyDescent="0.3">
      <c r="A3005" s="26" t="s">
        <v>2514</v>
      </c>
      <c r="B3005" s="26" t="s">
        <v>2515</v>
      </c>
      <c r="C3005" s="26" t="s">
        <v>36</v>
      </c>
      <c r="D3005" s="26">
        <v>157.21</v>
      </c>
      <c r="E3005" s="26">
        <v>953</v>
      </c>
      <c r="F3005" s="26" t="s">
        <v>47</v>
      </c>
      <c r="G3005" s="26">
        <v>90</v>
      </c>
      <c r="H3005" s="26">
        <v>11</v>
      </c>
      <c r="I3005" s="27">
        <v>45215</v>
      </c>
      <c r="J3005" s="26" t="s">
        <v>143</v>
      </c>
      <c r="K3005" s="26" t="s">
        <v>2511</v>
      </c>
      <c r="L3005" s="26">
        <v>39</v>
      </c>
      <c r="M3005" s="26" t="s">
        <v>38</v>
      </c>
      <c r="N3005" s="27">
        <v>45139</v>
      </c>
      <c r="O3005" s="26" t="s">
        <v>112</v>
      </c>
      <c r="P3005" s="26">
        <v>56.510100000000001</v>
      </c>
      <c r="Q3005" s="26">
        <v>1.1337999999999999</v>
      </c>
      <c r="R3005" s="28">
        <f t="shared" si="139"/>
        <v>76</v>
      </c>
      <c r="S3005" t="str">
        <f t="shared" si="140"/>
        <v>0</v>
      </c>
      <c r="T3005" t="str">
        <f t="shared" si="141"/>
        <v>0</v>
      </c>
    </row>
    <row r="3006" spans="1:20" hidden="1" x14ac:dyDescent="0.3">
      <c r="A3006" s="23" t="s">
        <v>590</v>
      </c>
      <c r="B3006" s="23" t="s">
        <v>591</v>
      </c>
      <c r="C3006" s="23" t="s">
        <v>72</v>
      </c>
      <c r="D3006" s="23">
        <v>34.369999999999997</v>
      </c>
      <c r="E3006" s="23">
        <v>25</v>
      </c>
      <c r="F3006" s="23" t="s">
        <v>27</v>
      </c>
      <c r="G3006" s="23">
        <v>82</v>
      </c>
      <c r="H3006" s="23">
        <v>1</v>
      </c>
      <c r="I3006" s="24">
        <v>46041</v>
      </c>
      <c r="J3006" s="23" t="s">
        <v>360</v>
      </c>
      <c r="K3006" s="23" t="s">
        <v>589</v>
      </c>
      <c r="L3006" s="23">
        <v>36</v>
      </c>
      <c r="M3006" s="23" t="s">
        <v>23</v>
      </c>
      <c r="N3006" s="24">
        <v>45685</v>
      </c>
      <c r="O3006" s="23" t="s">
        <v>49</v>
      </c>
      <c r="P3006" s="23">
        <v>50.838999999999999</v>
      </c>
      <c r="Q3006" s="23">
        <v>23.493400000000001</v>
      </c>
      <c r="R3006" s="25">
        <f t="shared" si="139"/>
        <v>356</v>
      </c>
      <c r="S3006" t="str">
        <f t="shared" si="140"/>
        <v>1</v>
      </c>
      <c r="T3006" t="str">
        <f t="shared" si="141"/>
        <v>1</v>
      </c>
    </row>
    <row r="3007" spans="1:20" hidden="1" x14ac:dyDescent="0.3">
      <c r="A3007" s="26" t="s">
        <v>10964</v>
      </c>
      <c r="B3007" s="26" t="s">
        <v>10965</v>
      </c>
      <c r="C3007" s="26" t="s">
        <v>72</v>
      </c>
      <c r="D3007" s="26">
        <v>794.88</v>
      </c>
      <c r="E3007" s="26">
        <v>668</v>
      </c>
      <c r="F3007" s="26" t="s">
        <v>20</v>
      </c>
      <c r="G3007" s="26">
        <v>43</v>
      </c>
      <c r="H3007" s="26">
        <v>19</v>
      </c>
      <c r="I3007" s="27">
        <v>45171</v>
      </c>
      <c r="J3007" s="26" t="s">
        <v>179</v>
      </c>
      <c r="K3007" s="26" t="s">
        <v>10957</v>
      </c>
      <c r="L3007" s="26">
        <v>46</v>
      </c>
      <c r="M3007" s="26" t="s">
        <v>38</v>
      </c>
      <c r="N3007" s="27">
        <v>45013</v>
      </c>
      <c r="O3007" s="26" t="s">
        <v>138</v>
      </c>
      <c r="P3007" s="26">
        <v>44.911499999999997</v>
      </c>
      <c r="Q3007" s="26">
        <v>-4.3120000000000003</v>
      </c>
      <c r="R3007" s="28">
        <f t="shared" si="139"/>
        <v>158</v>
      </c>
      <c r="S3007" t="str">
        <f t="shared" si="140"/>
        <v>0</v>
      </c>
      <c r="T3007" t="str">
        <f t="shared" si="141"/>
        <v>0</v>
      </c>
    </row>
    <row r="3008" spans="1:20" hidden="1" x14ac:dyDescent="0.3">
      <c r="A3008" s="23" t="s">
        <v>6883</v>
      </c>
      <c r="B3008" s="23" t="s">
        <v>6884</v>
      </c>
      <c r="C3008" s="23" t="s">
        <v>36</v>
      </c>
      <c r="D3008" s="23">
        <v>12.04</v>
      </c>
      <c r="E3008" s="23">
        <v>583</v>
      </c>
      <c r="F3008" s="23" t="s">
        <v>20</v>
      </c>
      <c r="G3008" s="23">
        <v>19</v>
      </c>
      <c r="H3008" s="23">
        <v>3</v>
      </c>
      <c r="I3008" s="24">
        <v>45640</v>
      </c>
      <c r="J3008" s="23" t="s">
        <v>123</v>
      </c>
      <c r="K3008" s="23" t="s">
        <v>6880</v>
      </c>
      <c r="L3008" s="23">
        <v>13</v>
      </c>
      <c r="M3008" s="23" t="s">
        <v>23</v>
      </c>
      <c r="N3008" s="24">
        <v>45407</v>
      </c>
      <c r="O3008" s="23" t="s">
        <v>29</v>
      </c>
      <c r="P3008" s="23">
        <v>41.9512</v>
      </c>
      <c r="Q3008" s="23">
        <v>-0.43580000000000002</v>
      </c>
      <c r="R3008" s="25">
        <f t="shared" si="139"/>
        <v>233</v>
      </c>
      <c r="S3008" t="str">
        <f t="shared" si="140"/>
        <v>0</v>
      </c>
      <c r="T3008" t="str">
        <f t="shared" si="141"/>
        <v>0</v>
      </c>
    </row>
    <row r="3009" spans="1:20" hidden="1" x14ac:dyDescent="0.3">
      <c r="A3009" s="26" t="s">
        <v>655</v>
      </c>
      <c r="B3009" s="26" t="s">
        <v>656</v>
      </c>
      <c r="C3009" s="26" t="s">
        <v>36</v>
      </c>
      <c r="D3009" s="26">
        <v>350.47</v>
      </c>
      <c r="E3009" s="26">
        <v>43</v>
      </c>
      <c r="F3009" s="26" t="s">
        <v>27</v>
      </c>
      <c r="G3009" s="26">
        <v>75</v>
      </c>
      <c r="H3009" s="26">
        <v>8</v>
      </c>
      <c r="I3009" s="27">
        <v>45881</v>
      </c>
      <c r="J3009" s="26" t="s">
        <v>33</v>
      </c>
      <c r="K3009" s="26" t="s">
        <v>654</v>
      </c>
      <c r="L3009" s="26">
        <v>31</v>
      </c>
      <c r="M3009" s="26" t="s">
        <v>38</v>
      </c>
      <c r="N3009" s="27">
        <v>45658</v>
      </c>
      <c r="O3009" s="26" t="s">
        <v>44</v>
      </c>
      <c r="P3009" s="26">
        <v>42.878100000000003</v>
      </c>
      <c r="Q3009" s="26">
        <v>12.4297</v>
      </c>
      <c r="R3009" s="28">
        <f t="shared" si="139"/>
        <v>223</v>
      </c>
      <c r="S3009" t="str">
        <f t="shared" si="140"/>
        <v>1</v>
      </c>
      <c r="T3009" t="str">
        <f t="shared" si="141"/>
        <v>1</v>
      </c>
    </row>
    <row r="3010" spans="1:20" x14ac:dyDescent="0.3">
      <c r="A3010" s="23" t="s">
        <v>10214</v>
      </c>
      <c r="B3010" s="23" t="s">
        <v>10215</v>
      </c>
      <c r="C3010" s="23" t="s">
        <v>55</v>
      </c>
      <c r="D3010" s="23">
        <v>499.64</v>
      </c>
      <c r="E3010" s="23">
        <v>89</v>
      </c>
      <c r="F3010" s="23" t="s">
        <v>27</v>
      </c>
      <c r="G3010" s="23">
        <v>34</v>
      </c>
      <c r="H3010" s="23">
        <v>22</v>
      </c>
      <c r="I3010" s="24">
        <v>45412</v>
      </c>
      <c r="J3010" s="23" t="s">
        <v>154</v>
      </c>
      <c r="K3010" s="23" t="s">
        <v>10203</v>
      </c>
      <c r="L3010" s="23">
        <v>28</v>
      </c>
      <c r="M3010" s="23" t="s">
        <v>23</v>
      </c>
      <c r="N3010" s="24">
        <v>45102</v>
      </c>
      <c r="O3010" s="23" t="s">
        <v>84</v>
      </c>
      <c r="P3010" s="23">
        <v>50.886800000000001</v>
      </c>
      <c r="Q3010" s="23">
        <v>5.7359</v>
      </c>
      <c r="R3010" s="25">
        <f t="shared" si="139"/>
        <v>310</v>
      </c>
      <c r="S3010" t="str">
        <f t="shared" si="140"/>
        <v>0</v>
      </c>
      <c r="T3010" t="str">
        <f t="shared" si="141"/>
        <v>0</v>
      </c>
    </row>
    <row r="3011" spans="1:20" x14ac:dyDescent="0.3">
      <c r="A3011" s="26" t="s">
        <v>6442</v>
      </c>
      <c r="B3011" s="26" t="s">
        <v>6443</v>
      </c>
      <c r="C3011" s="26" t="s">
        <v>36</v>
      </c>
      <c r="D3011" s="26">
        <v>820.46</v>
      </c>
      <c r="E3011" s="26">
        <v>132</v>
      </c>
      <c r="F3011" s="26" t="s">
        <v>27</v>
      </c>
      <c r="G3011" s="26">
        <v>12</v>
      </c>
      <c r="H3011" s="26">
        <v>18</v>
      </c>
      <c r="I3011" s="27">
        <v>45749</v>
      </c>
      <c r="J3011" s="26" t="s">
        <v>28</v>
      </c>
      <c r="K3011" s="26" t="s">
        <v>6437</v>
      </c>
      <c r="L3011" s="26">
        <v>26</v>
      </c>
      <c r="M3011" s="26" t="s">
        <v>23</v>
      </c>
      <c r="N3011" s="27">
        <v>45408</v>
      </c>
      <c r="O3011" s="26" t="s">
        <v>39</v>
      </c>
      <c r="P3011" s="26">
        <v>61.052300000000002</v>
      </c>
      <c r="Q3011" s="26">
        <v>18.438700000000001</v>
      </c>
      <c r="R3011" s="28">
        <f t="shared" ref="R3011:R3074" si="142">I3011-N3011</f>
        <v>341</v>
      </c>
      <c r="S3011" t="str">
        <f t="shared" ref="S3011:S3074" si="143">IF(E3011&lt;G3011,"1","0")</f>
        <v>0</v>
      </c>
      <c r="T3011" t="str">
        <f t="shared" si="141"/>
        <v>0</v>
      </c>
    </row>
    <row r="3012" spans="1:20" x14ac:dyDescent="0.3">
      <c r="A3012" s="23" t="s">
        <v>8932</v>
      </c>
      <c r="B3012" s="23" t="s">
        <v>8933</v>
      </c>
      <c r="C3012" s="23" t="s">
        <v>72</v>
      </c>
      <c r="D3012" s="23">
        <v>840.17</v>
      </c>
      <c r="E3012" s="23">
        <v>160</v>
      </c>
      <c r="F3012" s="23" t="s">
        <v>27</v>
      </c>
      <c r="G3012" s="23">
        <v>43</v>
      </c>
      <c r="H3012" s="23">
        <v>13</v>
      </c>
      <c r="I3012" s="24">
        <v>45869</v>
      </c>
      <c r="J3012" s="23" t="s">
        <v>76</v>
      </c>
      <c r="K3012" s="23" t="s">
        <v>8931</v>
      </c>
      <c r="L3012" s="23">
        <v>34</v>
      </c>
      <c r="M3012" s="23" t="s">
        <v>23</v>
      </c>
      <c r="N3012" s="24">
        <v>45628</v>
      </c>
      <c r="O3012" s="23" t="s">
        <v>112</v>
      </c>
      <c r="P3012" s="23">
        <v>53.677999999999997</v>
      </c>
      <c r="Q3012" s="23">
        <v>1.4605999999999999</v>
      </c>
      <c r="R3012" s="25">
        <f t="shared" si="142"/>
        <v>241</v>
      </c>
      <c r="S3012" t="str">
        <f t="shared" si="143"/>
        <v>0</v>
      </c>
      <c r="T3012" t="str">
        <f t="shared" si="141"/>
        <v>0</v>
      </c>
    </row>
    <row r="3013" spans="1:20" hidden="1" x14ac:dyDescent="0.3">
      <c r="A3013" s="26" t="s">
        <v>6182</v>
      </c>
      <c r="B3013" s="26" t="s">
        <v>6183</v>
      </c>
      <c r="C3013" s="26" t="s">
        <v>36</v>
      </c>
      <c r="D3013" s="26">
        <v>727.69</v>
      </c>
      <c r="E3013" s="26">
        <v>743</v>
      </c>
      <c r="F3013" s="26" t="s">
        <v>47</v>
      </c>
      <c r="G3013" s="26">
        <v>80</v>
      </c>
      <c r="H3013" s="26">
        <v>1</v>
      </c>
      <c r="I3013" s="27">
        <v>45328</v>
      </c>
      <c r="J3013" s="26" t="s">
        <v>185</v>
      </c>
      <c r="K3013" s="26" t="s">
        <v>6179</v>
      </c>
      <c r="L3013" s="26">
        <v>40</v>
      </c>
      <c r="M3013" s="26" t="s">
        <v>23</v>
      </c>
      <c r="N3013" s="27">
        <v>45300</v>
      </c>
      <c r="O3013" s="26" t="s">
        <v>49</v>
      </c>
      <c r="P3013" s="26">
        <v>52.503799999999998</v>
      </c>
      <c r="Q3013" s="26">
        <v>21.592400000000001</v>
      </c>
      <c r="R3013" s="28">
        <f t="shared" si="142"/>
        <v>28</v>
      </c>
      <c r="S3013" t="str">
        <f t="shared" si="143"/>
        <v>0</v>
      </c>
      <c r="T3013" t="str">
        <f t="shared" si="141"/>
        <v>0</v>
      </c>
    </row>
    <row r="3014" spans="1:20" hidden="1" x14ac:dyDescent="0.3">
      <c r="A3014" s="23" t="s">
        <v>7754</v>
      </c>
      <c r="B3014" s="23" t="s">
        <v>7755</v>
      </c>
      <c r="C3014" s="23" t="s">
        <v>65</v>
      </c>
      <c r="D3014" s="23">
        <v>254.73</v>
      </c>
      <c r="E3014" s="23">
        <v>379</v>
      </c>
      <c r="F3014" s="23" t="s">
        <v>20</v>
      </c>
      <c r="G3014" s="23">
        <v>37</v>
      </c>
      <c r="H3014" s="23">
        <v>20</v>
      </c>
      <c r="I3014" s="24">
        <v>45280</v>
      </c>
      <c r="J3014" s="23" t="s">
        <v>93</v>
      </c>
      <c r="K3014" s="23" t="s">
        <v>7751</v>
      </c>
      <c r="L3014" s="23">
        <v>30</v>
      </c>
      <c r="M3014" s="23" t="s">
        <v>23</v>
      </c>
      <c r="N3014" s="24">
        <v>45031</v>
      </c>
      <c r="O3014" s="23" t="s">
        <v>90</v>
      </c>
      <c r="P3014" s="23">
        <v>48.834499999999998</v>
      </c>
      <c r="Q3014" s="23">
        <v>14.055300000000001</v>
      </c>
      <c r="R3014" s="25">
        <f t="shared" si="142"/>
        <v>249</v>
      </c>
      <c r="S3014" t="str">
        <f t="shared" si="143"/>
        <v>0</v>
      </c>
      <c r="T3014" t="str">
        <f t="shared" si="141"/>
        <v>0</v>
      </c>
    </row>
    <row r="3015" spans="1:20" x14ac:dyDescent="0.3">
      <c r="A3015" s="26" t="s">
        <v>10327</v>
      </c>
      <c r="B3015" s="26" t="s">
        <v>10328</v>
      </c>
      <c r="C3015" s="26" t="s">
        <v>72</v>
      </c>
      <c r="D3015" s="26">
        <v>722.99</v>
      </c>
      <c r="E3015" s="26">
        <v>260</v>
      </c>
      <c r="F3015" s="26" t="s">
        <v>27</v>
      </c>
      <c r="G3015" s="26">
        <v>18</v>
      </c>
      <c r="H3015" s="26">
        <v>17</v>
      </c>
      <c r="I3015" s="27">
        <v>45584</v>
      </c>
      <c r="J3015" s="26" t="s">
        <v>115</v>
      </c>
      <c r="K3015" s="26" t="s">
        <v>10326</v>
      </c>
      <c r="L3015" s="26">
        <v>6</v>
      </c>
      <c r="M3015" s="26" t="s">
        <v>38</v>
      </c>
      <c r="N3015" s="27">
        <v>45371</v>
      </c>
      <c r="O3015" s="26" t="s">
        <v>138</v>
      </c>
      <c r="P3015" s="26">
        <v>41.418199999999999</v>
      </c>
      <c r="Q3015" s="26">
        <v>-4.5993000000000004</v>
      </c>
      <c r="R3015" s="28">
        <f t="shared" si="142"/>
        <v>213</v>
      </c>
      <c r="S3015" t="str">
        <f t="shared" si="143"/>
        <v>0</v>
      </c>
      <c r="T3015" t="str">
        <f t="shared" si="141"/>
        <v>0</v>
      </c>
    </row>
    <row r="3016" spans="1:20" hidden="1" x14ac:dyDescent="0.3">
      <c r="A3016" s="23" t="s">
        <v>10037</v>
      </c>
      <c r="B3016" s="23" t="s">
        <v>10038</v>
      </c>
      <c r="C3016" s="23" t="s">
        <v>36</v>
      </c>
      <c r="D3016" s="23">
        <v>254.07</v>
      </c>
      <c r="E3016" s="23">
        <v>382</v>
      </c>
      <c r="F3016" s="23" t="s">
        <v>20</v>
      </c>
      <c r="G3016" s="23">
        <v>20</v>
      </c>
      <c r="H3016" s="23">
        <v>5</v>
      </c>
      <c r="I3016" s="24">
        <v>45357</v>
      </c>
      <c r="J3016" s="23" t="s">
        <v>21</v>
      </c>
      <c r="K3016" s="23" t="s">
        <v>10039</v>
      </c>
      <c r="L3016" s="23">
        <v>46</v>
      </c>
      <c r="M3016" s="23" t="s">
        <v>23</v>
      </c>
      <c r="N3016" s="24">
        <v>45202</v>
      </c>
      <c r="O3016" s="23" t="s">
        <v>44</v>
      </c>
      <c r="P3016" s="23">
        <v>43.974600000000002</v>
      </c>
      <c r="Q3016" s="23">
        <v>9.9210999999999991</v>
      </c>
      <c r="R3016" s="25">
        <f t="shared" si="142"/>
        <v>155</v>
      </c>
      <c r="S3016" t="str">
        <f t="shared" si="143"/>
        <v>0</v>
      </c>
      <c r="T3016" t="str">
        <f t="shared" si="141"/>
        <v>0</v>
      </c>
    </row>
    <row r="3017" spans="1:20" hidden="1" x14ac:dyDescent="0.3">
      <c r="A3017" s="26" t="s">
        <v>2714</v>
      </c>
      <c r="B3017" s="26" t="s">
        <v>2715</v>
      </c>
      <c r="C3017" s="26" t="s">
        <v>32</v>
      </c>
      <c r="D3017" s="26">
        <v>222.46</v>
      </c>
      <c r="E3017" s="26">
        <v>368</v>
      </c>
      <c r="F3017" s="26" t="s">
        <v>20</v>
      </c>
      <c r="G3017" s="26">
        <v>89</v>
      </c>
      <c r="H3017" s="26">
        <v>12</v>
      </c>
      <c r="I3017" s="27">
        <v>45273</v>
      </c>
      <c r="J3017" s="26" t="s">
        <v>221</v>
      </c>
      <c r="K3017" s="26" t="s">
        <v>2713</v>
      </c>
      <c r="L3017" s="26">
        <v>48</v>
      </c>
      <c r="M3017" s="26" t="s">
        <v>23</v>
      </c>
      <c r="N3017" s="27">
        <v>45196</v>
      </c>
      <c r="O3017" s="26" t="s">
        <v>44</v>
      </c>
      <c r="P3017" s="26">
        <v>42.683500000000002</v>
      </c>
      <c r="Q3017" s="26">
        <v>9.0070999999999994</v>
      </c>
      <c r="R3017" s="28">
        <f t="shared" si="142"/>
        <v>77</v>
      </c>
      <c r="S3017" t="str">
        <f t="shared" si="143"/>
        <v>0</v>
      </c>
      <c r="T3017" t="str">
        <f t="shared" si="141"/>
        <v>0</v>
      </c>
    </row>
    <row r="3018" spans="1:20" x14ac:dyDescent="0.3">
      <c r="A3018" s="23" t="s">
        <v>7533</v>
      </c>
      <c r="B3018" s="23" t="s">
        <v>7534</v>
      </c>
      <c r="C3018" s="23" t="s">
        <v>32</v>
      </c>
      <c r="D3018" s="23">
        <v>551.66</v>
      </c>
      <c r="E3018" s="23">
        <v>110</v>
      </c>
      <c r="F3018" s="23" t="s">
        <v>27</v>
      </c>
      <c r="G3018" s="23">
        <v>48</v>
      </c>
      <c r="H3018" s="23">
        <v>11</v>
      </c>
      <c r="I3018" s="24">
        <v>45379</v>
      </c>
      <c r="J3018" s="23" t="s">
        <v>158</v>
      </c>
      <c r="K3018" s="23" t="s">
        <v>7528</v>
      </c>
      <c r="L3018" s="23">
        <v>11</v>
      </c>
      <c r="M3018" s="23" t="s">
        <v>23</v>
      </c>
      <c r="N3018" s="24">
        <v>45322</v>
      </c>
      <c r="O3018" s="23" t="s">
        <v>39</v>
      </c>
      <c r="P3018" s="23">
        <v>59.029400000000003</v>
      </c>
      <c r="Q3018" s="23">
        <v>17.710799999999999</v>
      </c>
      <c r="R3018" s="25">
        <f t="shared" si="142"/>
        <v>57</v>
      </c>
      <c r="S3018" t="str">
        <f t="shared" si="143"/>
        <v>0</v>
      </c>
      <c r="T3018" t="str">
        <f t="shared" si="141"/>
        <v>0</v>
      </c>
    </row>
    <row r="3019" spans="1:20" hidden="1" x14ac:dyDescent="0.3">
      <c r="A3019" s="26" t="s">
        <v>4161</v>
      </c>
      <c r="B3019" s="26" t="s">
        <v>4162</v>
      </c>
      <c r="C3019" s="26" t="s">
        <v>72</v>
      </c>
      <c r="D3019" s="26">
        <v>682.07</v>
      </c>
      <c r="E3019" s="26">
        <v>675</v>
      </c>
      <c r="F3019" s="26" t="s">
        <v>20</v>
      </c>
      <c r="G3019" s="26">
        <v>22</v>
      </c>
      <c r="H3019" s="26">
        <v>24</v>
      </c>
      <c r="I3019" s="27">
        <v>45269</v>
      </c>
      <c r="J3019" s="26" t="s">
        <v>58</v>
      </c>
      <c r="K3019" s="26" t="s">
        <v>4158</v>
      </c>
      <c r="L3019" s="26">
        <v>31</v>
      </c>
      <c r="M3019" s="26" t="s">
        <v>23</v>
      </c>
      <c r="N3019" s="27">
        <v>45104</v>
      </c>
      <c r="O3019" s="26" t="s">
        <v>84</v>
      </c>
      <c r="P3019" s="26">
        <v>53.433999999999997</v>
      </c>
      <c r="Q3019" s="26">
        <v>5.7035</v>
      </c>
      <c r="R3019" s="28">
        <f t="shared" si="142"/>
        <v>165</v>
      </c>
      <c r="S3019" t="str">
        <f t="shared" si="143"/>
        <v>0</v>
      </c>
      <c r="T3019" t="str">
        <f t="shared" si="141"/>
        <v>0</v>
      </c>
    </row>
    <row r="3020" spans="1:20" x14ac:dyDescent="0.3">
      <c r="A3020" s="23" t="s">
        <v>1026</v>
      </c>
      <c r="B3020" s="23" t="s">
        <v>1027</v>
      </c>
      <c r="C3020" s="23" t="s">
        <v>36</v>
      </c>
      <c r="D3020" s="23">
        <v>62.52</v>
      </c>
      <c r="E3020" s="23">
        <v>76</v>
      </c>
      <c r="F3020" s="23" t="s">
        <v>27</v>
      </c>
      <c r="G3020" s="23">
        <v>20</v>
      </c>
      <c r="H3020" s="23">
        <v>26</v>
      </c>
      <c r="I3020" s="24">
        <v>45207</v>
      </c>
      <c r="J3020" s="23" t="s">
        <v>201</v>
      </c>
      <c r="K3020" s="23" t="s">
        <v>1015</v>
      </c>
      <c r="L3020" s="23">
        <v>20</v>
      </c>
      <c r="M3020" s="23" t="s">
        <v>23</v>
      </c>
      <c r="N3020" s="24">
        <v>45159</v>
      </c>
      <c r="O3020" s="23" t="s">
        <v>77</v>
      </c>
      <c r="P3020" s="23">
        <v>51.372300000000003</v>
      </c>
      <c r="Q3020" s="23">
        <v>6.2416</v>
      </c>
      <c r="R3020" s="25">
        <f t="shared" si="142"/>
        <v>48</v>
      </c>
      <c r="S3020" t="str">
        <f t="shared" si="143"/>
        <v>0</v>
      </c>
      <c r="T3020" t="str">
        <f t="shared" si="141"/>
        <v>0</v>
      </c>
    </row>
    <row r="3021" spans="1:20" x14ac:dyDescent="0.3">
      <c r="A3021" s="26" t="s">
        <v>9000</v>
      </c>
      <c r="B3021" s="26" t="s">
        <v>9001</v>
      </c>
      <c r="C3021" s="26" t="s">
        <v>32</v>
      </c>
      <c r="D3021" s="26">
        <v>69.42</v>
      </c>
      <c r="E3021" s="26">
        <v>208</v>
      </c>
      <c r="F3021" s="26" t="s">
        <v>27</v>
      </c>
      <c r="G3021" s="26">
        <v>44</v>
      </c>
      <c r="H3021" s="26">
        <v>18</v>
      </c>
      <c r="I3021" s="27">
        <v>45231</v>
      </c>
      <c r="J3021" s="26" t="s">
        <v>210</v>
      </c>
      <c r="K3021" s="26" t="s">
        <v>8997</v>
      </c>
      <c r="L3021" s="26">
        <v>33</v>
      </c>
      <c r="M3021" s="26" t="s">
        <v>23</v>
      </c>
      <c r="N3021" s="27">
        <v>45073</v>
      </c>
      <c r="O3021" s="26" t="s">
        <v>90</v>
      </c>
      <c r="P3021" s="26">
        <v>46.941099999999999</v>
      </c>
      <c r="Q3021" s="26">
        <v>11.8962</v>
      </c>
      <c r="R3021" s="28">
        <f t="shared" si="142"/>
        <v>158</v>
      </c>
      <c r="S3021" t="str">
        <f t="shared" si="143"/>
        <v>0</v>
      </c>
      <c r="T3021" t="str">
        <f t="shared" si="141"/>
        <v>0</v>
      </c>
    </row>
    <row r="3022" spans="1:20" hidden="1" x14ac:dyDescent="0.3">
      <c r="A3022" s="23" t="s">
        <v>7513</v>
      </c>
      <c r="B3022" s="23" t="s">
        <v>7514</v>
      </c>
      <c r="C3022" s="23" t="s">
        <v>65</v>
      </c>
      <c r="D3022" s="23">
        <v>786.33</v>
      </c>
      <c r="E3022" s="23">
        <v>12</v>
      </c>
      <c r="F3022" s="23" t="s">
        <v>27</v>
      </c>
      <c r="G3022" s="23">
        <v>17</v>
      </c>
      <c r="H3022" s="23">
        <v>8</v>
      </c>
      <c r="I3022" s="24">
        <v>45218</v>
      </c>
      <c r="J3022" s="23" t="s">
        <v>87</v>
      </c>
      <c r="K3022" s="23" t="s">
        <v>7512</v>
      </c>
      <c r="L3022" s="23">
        <v>25</v>
      </c>
      <c r="M3022" s="23" t="s">
        <v>23</v>
      </c>
      <c r="N3022" s="24">
        <v>45067</v>
      </c>
      <c r="O3022" s="23" t="s">
        <v>39</v>
      </c>
      <c r="P3022" s="23">
        <v>65.925899999999999</v>
      </c>
      <c r="Q3022" s="23">
        <v>22.454599999999999</v>
      </c>
      <c r="R3022" s="25">
        <f t="shared" si="142"/>
        <v>151</v>
      </c>
      <c r="S3022" t="str">
        <f t="shared" si="143"/>
        <v>1</v>
      </c>
      <c r="T3022" t="str">
        <f t="shared" si="141"/>
        <v>1</v>
      </c>
    </row>
    <row r="3023" spans="1:20" hidden="1" x14ac:dyDescent="0.3">
      <c r="A3023" s="26" t="s">
        <v>3201</v>
      </c>
      <c r="B3023" s="26" t="s">
        <v>3202</v>
      </c>
      <c r="C3023" s="26" t="s">
        <v>55</v>
      </c>
      <c r="D3023" s="26">
        <v>860.9</v>
      </c>
      <c r="E3023" s="26">
        <v>920</v>
      </c>
      <c r="F3023" s="26" t="s">
        <v>47</v>
      </c>
      <c r="G3023" s="26">
        <v>16</v>
      </c>
      <c r="H3023" s="26">
        <v>29</v>
      </c>
      <c r="I3023" s="27">
        <v>45770</v>
      </c>
      <c r="J3023" s="26" t="s">
        <v>328</v>
      </c>
      <c r="K3023" s="26" t="s">
        <v>3200</v>
      </c>
      <c r="L3023" s="26">
        <v>30</v>
      </c>
      <c r="M3023" s="26" t="s">
        <v>23</v>
      </c>
      <c r="N3023" s="27">
        <v>45510</v>
      </c>
      <c r="O3023" s="26" t="s">
        <v>49</v>
      </c>
      <c r="P3023" s="26">
        <v>52.011499999999998</v>
      </c>
      <c r="Q3023" s="26">
        <v>24.032299999999999</v>
      </c>
      <c r="R3023" s="28">
        <f t="shared" si="142"/>
        <v>260</v>
      </c>
      <c r="S3023" t="str">
        <f t="shared" si="143"/>
        <v>0</v>
      </c>
      <c r="T3023" t="str">
        <f t="shared" si="141"/>
        <v>0</v>
      </c>
    </row>
    <row r="3024" spans="1:20" hidden="1" x14ac:dyDescent="0.3">
      <c r="A3024" s="23" t="s">
        <v>6087</v>
      </c>
      <c r="B3024" s="23" t="s">
        <v>6088</v>
      </c>
      <c r="C3024" s="23" t="s">
        <v>32</v>
      </c>
      <c r="D3024" s="23">
        <v>608.4</v>
      </c>
      <c r="E3024" s="23">
        <v>569</v>
      </c>
      <c r="F3024" s="23" t="s">
        <v>20</v>
      </c>
      <c r="G3024" s="23">
        <v>78</v>
      </c>
      <c r="H3024" s="23">
        <v>24</v>
      </c>
      <c r="I3024" s="24">
        <v>45604</v>
      </c>
      <c r="J3024" s="23" t="s">
        <v>131</v>
      </c>
      <c r="K3024" s="23" t="s">
        <v>6078</v>
      </c>
      <c r="L3024" s="23">
        <v>22</v>
      </c>
      <c r="M3024" s="23" t="s">
        <v>23</v>
      </c>
      <c r="N3024" s="24">
        <v>45348</v>
      </c>
      <c r="O3024" s="23" t="s">
        <v>29</v>
      </c>
      <c r="P3024" s="23">
        <v>36.090299999999999</v>
      </c>
      <c r="Q3024" s="23">
        <v>-5.5251000000000001</v>
      </c>
      <c r="R3024" s="25">
        <f t="shared" si="142"/>
        <v>256</v>
      </c>
      <c r="S3024" t="str">
        <f t="shared" si="143"/>
        <v>0</v>
      </c>
      <c r="T3024" t="str">
        <f t="shared" si="141"/>
        <v>0</v>
      </c>
    </row>
    <row r="3025" spans="1:20" hidden="1" x14ac:dyDescent="0.3">
      <c r="A3025" s="26" t="s">
        <v>7211</v>
      </c>
      <c r="B3025" s="26" t="s">
        <v>7212</v>
      </c>
      <c r="C3025" s="26" t="s">
        <v>72</v>
      </c>
      <c r="D3025" s="26">
        <v>434.54</v>
      </c>
      <c r="E3025" s="26">
        <v>897</v>
      </c>
      <c r="F3025" s="26" t="s">
        <v>47</v>
      </c>
      <c r="G3025" s="26">
        <v>79</v>
      </c>
      <c r="H3025" s="26">
        <v>22</v>
      </c>
      <c r="I3025" s="27">
        <v>46026</v>
      </c>
      <c r="J3025" s="26" t="s">
        <v>87</v>
      </c>
      <c r="K3025" s="26" t="s">
        <v>7210</v>
      </c>
      <c r="L3025" s="26">
        <v>5</v>
      </c>
      <c r="M3025" s="26" t="s">
        <v>23</v>
      </c>
      <c r="N3025" s="27">
        <v>45674</v>
      </c>
      <c r="O3025" s="26" t="s">
        <v>24</v>
      </c>
      <c r="P3025" s="26">
        <v>52.036000000000001</v>
      </c>
      <c r="Q3025" s="26">
        <v>10.170500000000001</v>
      </c>
      <c r="R3025" s="28">
        <f t="shared" si="142"/>
        <v>352</v>
      </c>
      <c r="S3025" t="str">
        <f t="shared" si="143"/>
        <v>0</v>
      </c>
      <c r="T3025" t="str">
        <f t="shared" si="141"/>
        <v>0</v>
      </c>
    </row>
    <row r="3026" spans="1:20" hidden="1" x14ac:dyDescent="0.3">
      <c r="A3026" s="23" t="s">
        <v>3688</v>
      </c>
      <c r="B3026" s="23" t="s">
        <v>3689</v>
      </c>
      <c r="C3026" s="23" t="s">
        <v>32</v>
      </c>
      <c r="D3026" s="23">
        <v>846.86</v>
      </c>
      <c r="E3026" s="23">
        <v>855</v>
      </c>
      <c r="F3026" s="23" t="s">
        <v>47</v>
      </c>
      <c r="G3026" s="23">
        <v>66</v>
      </c>
      <c r="H3026" s="23">
        <v>24</v>
      </c>
      <c r="I3026" s="24">
        <v>45501</v>
      </c>
      <c r="J3026" s="23" t="s">
        <v>400</v>
      </c>
      <c r="K3026" s="23" t="s">
        <v>3685</v>
      </c>
      <c r="L3026" s="23">
        <v>6</v>
      </c>
      <c r="M3026" s="23" t="s">
        <v>23</v>
      </c>
      <c r="N3026" s="24">
        <v>45339</v>
      </c>
      <c r="O3026" s="23" t="s">
        <v>77</v>
      </c>
      <c r="P3026" s="23">
        <v>49.733199999999997</v>
      </c>
      <c r="Q3026" s="23">
        <v>3.9344000000000001</v>
      </c>
      <c r="R3026" s="25">
        <f t="shared" si="142"/>
        <v>162</v>
      </c>
      <c r="S3026" t="str">
        <f t="shared" si="143"/>
        <v>0</v>
      </c>
      <c r="T3026" t="str">
        <f t="shared" si="141"/>
        <v>0</v>
      </c>
    </row>
    <row r="3027" spans="1:20" hidden="1" x14ac:dyDescent="0.3">
      <c r="A3027" s="26" t="s">
        <v>1250</v>
      </c>
      <c r="B3027" s="26" t="s">
        <v>1251</v>
      </c>
      <c r="C3027" s="26" t="s">
        <v>42</v>
      </c>
      <c r="D3027" s="26">
        <v>731.53</v>
      </c>
      <c r="E3027" s="26">
        <v>547</v>
      </c>
      <c r="F3027" s="26" t="s">
        <v>20</v>
      </c>
      <c r="G3027" s="26">
        <v>44</v>
      </c>
      <c r="H3027" s="26">
        <v>13</v>
      </c>
      <c r="I3027" s="27">
        <v>45704</v>
      </c>
      <c r="J3027" s="26" t="s">
        <v>123</v>
      </c>
      <c r="K3027" s="26" t="s">
        <v>1245</v>
      </c>
      <c r="L3027" s="26">
        <v>18</v>
      </c>
      <c r="M3027" s="26" t="s">
        <v>23</v>
      </c>
      <c r="N3027" s="27">
        <v>45355</v>
      </c>
      <c r="O3027" s="26" t="s">
        <v>84</v>
      </c>
      <c r="P3027" s="26">
        <v>50.868699999999997</v>
      </c>
      <c r="Q3027" s="26">
        <v>5.8067000000000002</v>
      </c>
      <c r="R3027" s="28">
        <f t="shared" si="142"/>
        <v>349</v>
      </c>
      <c r="S3027" t="str">
        <f t="shared" si="143"/>
        <v>0</v>
      </c>
      <c r="T3027" t="str">
        <f t="shared" si="141"/>
        <v>0</v>
      </c>
    </row>
    <row r="3028" spans="1:20" x14ac:dyDescent="0.3">
      <c r="A3028" s="23" t="s">
        <v>6245</v>
      </c>
      <c r="B3028" s="23" t="s">
        <v>6246</v>
      </c>
      <c r="C3028" s="23" t="s">
        <v>65</v>
      </c>
      <c r="D3028" s="23">
        <v>583.79999999999995</v>
      </c>
      <c r="E3028" s="23">
        <v>24</v>
      </c>
      <c r="F3028" s="23" t="s">
        <v>27</v>
      </c>
      <c r="G3028" s="23">
        <v>20</v>
      </c>
      <c r="H3028" s="23">
        <v>2</v>
      </c>
      <c r="I3028" s="24">
        <v>45775</v>
      </c>
      <c r="J3028" s="23" t="s">
        <v>80</v>
      </c>
      <c r="K3028" s="23" t="s">
        <v>6236</v>
      </c>
      <c r="L3028" s="23">
        <v>42</v>
      </c>
      <c r="M3028" s="23" t="s">
        <v>23</v>
      </c>
      <c r="N3028" s="24">
        <v>45704</v>
      </c>
      <c r="O3028" s="23" t="s">
        <v>138</v>
      </c>
      <c r="P3028" s="23">
        <v>50.048900000000003</v>
      </c>
      <c r="Q3028" s="23">
        <v>7.8192000000000004</v>
      </c>
      <c r="R3028" s="25">
        <f t="shared" si="142"/>
        <v>71</v>
      </c>
      <c r="S3028" t="str">
        <f t="shared" si="143"/>
        <v>0</v>
      </c>
      <c r="T3028" t="str">
        <f t="shared" si="141"/>
        <v>0</v>
      </c>
    </row>
    <row r="3029" spans="1:20" hidden="1" x14ac:dyDescent="0.3">
      <c r="A3029" s="26" t="s">
        <v>2882</v>
      </c>
      <c r="B3029" s="26" t="s">
        <v>2883</v>
      </c>
      <c r="C3029" s="26" t="s">
        <v>32</v>
      </c>
      <c r="D3029" s="26">
        <v>326.56</v>
      </c>
      <c r="E3029" s="26">
        <v>545</v>
      </c>
      <c r="F3029" s="26" t="s">
        <v>20</v>
      </c>
      <c r="G3029" s="26">
        <v>47</v>
      </c>
      <c r="H3029" s="26">
        <v>23</v>
      </c>
      <c r="I3029" s="27">
        <v>45340</v>
      </c>
      <c r="J3029" s="26" t="s">
        <v>360</v>
      </c>
      <c r="K3029" s="26" t="s">
        <v>2879</v>
      </c>
      <c r="L3029" s="26">
        <v>19</v>
      </c>
      <c r="M3029" s="26" t="s">
        <v>23</v>
      </c>
      <c r="N3029" s="27">
        <v>45338</v>
      </c>
      <c r="O3029" s="26" t="s">
        <v>77</v>
      </c>
      <c r="P3029" s="26">
        <v>50.899099999999997</v>
      </c>
      <c r="Q3029" s="26">
        <v>4.3164999999999996</v>
      </c>
      <c r="R3029" s="28">
        <f t="shared" si="142"/>
        <v>2</v>
      </c>
      <c r="S3029" t="str">
        <f t="shared" si="143"/>
        <v>0</v>
      </c>
      <c r="T3029" t="str">
        <f t="shared" si="141"/>
        <v>0</v>
      </c>
    </row>
    <row r="3030" spans="1:20" x14ac:dyDescent="0.3">
      <c r="A3030" s="23" t="s">
        <v>1028</v>
      </c>
      <c r="B3030" s="23" t="s">
        <v>1029</v>
      </c>
      <c r="C3030" s="23" t="s">
        <v>55</v>
      </c>
      <c r="D3030" s="23">
        <v>206.02</v>
      </c>
      <c r="E3030" s="23">
        <v>139</v>
      </c>
      <c r="F3030" s="23" t="s">
        <v>27</v>
      </c>
      <c r="G3030" s="23">
        <v>94</v>
      </c>
      <c r="H3030" s="23">
        <v>16</v>
      </c>
      <c r="I3030" s="24">
        <v>45308</v>
      </c>
      <c r="J3030" s="23" t="s">
        <v>234</v>
      </c>
      <c r="K3030" s="23" t="s">
        <v>1015</v>
      </c>
      <c r="L3030" s="23">
        <v>40</v>
      </c>
      <c r="M3030" s="23" t="s">
        <v>23</v>
      </c>
      <c r="N3030" s="24">
        <v>45173</v>
      </c>
      <c r="O3030" s="23" t="s">
        <v>112</v>
      </c>
      <c r="P3030" s="23">
        <v>54.405900000000003</v>
      </c>
      <c r="Q3030" s="23">
        <v>-6.8308</v>
      </c>
      <c r="R3030" s="25">
        <f t="shared" si="142"/>
        <v>135</v>
      </c>
      <c r="S3030" t="str">
        <f t="shared" si="143"/>
        <v>0</v>
      </c>
      <c r="T3030" t="str">
        <f t="shared" si="141"/>
        <v>0</v>
      </c>
    </row>
    <row r="3031" spans="1:20" x14ac:dyDescent="0.3">
      <c r="A3031" s="26" t="s">
        <v>6781</v>
      </c>
      <c r="B3031" s="26" t="s">
        <v>6782</v>
      </c>
      <c r="C3031" s="26" t="s">
        <v>42</v>
      </c>
      <c r="D3031" s="26">
        <v>424.49</v>
      </c>
      <c r="E3031" s="26">
        <v>274</v>
      </c>
      <c r="F3031" s="26" t="s">
        <v>27</v>
      </c>
      <c r="G3031" s="26">
        <v>87</v>
      </c>
      <c r="H3031" s="26">
        <v>12</v>
      </c>
      <c r="I3031" s="27">
        <v>45768</v>
      </c>
      <c r="J3031" s="26" t="s">
        <v>221</v>
      </c>
      <c r="K3031" s="26" t="s">
        <v>6778</v>
      </c>
      <c r="L3031" s="26">
        <v>28</v>
      </c>
      <c r="M3031" s="26" t="s">
        <v>38</v>
      </c>
      <c r="N3031" s="27">
        <v>45589</v>
      </c>
      <c r="O3031" s="26" t="s">
        <v>84</v>
      </c>
      <c r="P3031" s="26">
        <v>51.720700000000001</v>
      </c>
      <c r="Q3031" s="26">
        <v>4.0320999999999998</v>
      </c>
      <c r="R3031" s="28">
        <f t="shared" si="142"/>
        <v>179</v>
      </c>
      <c r="S3031" t="str">
        <f t="shared" si="143"/>
        <v>0</v>
      </c>
      <c r="T3031" t="str">
        <f t="shared" si="141"/>
        <v>0</v>
      </c>
    </row>
    <row r="3032" spans="1:20" hidden="1" x14ac:dyDescent="0.3">
      <c r="A3032" s="23" t="s">
        <v>2639</v>
      </c>
      <c r="B3032" s="23" t="s">
        <v>2640</v>
      </c>
      <c r="C3032" s="23" t="s">
        <v>72</v>
      </c>
      <c r="D3032" s="23">
        <v>293.95</v>
      </c>
      <c r="E3032" s="23">
        <v>369</v>
      </c>
      <c r="F3032" s="23" t="s">
        <v>20</v>
      </c>
      <c r="G3032" s="23">
        <v>58</v>
      </c>
      <c r="H3032" s="23">
        <v>8</v>
      </c>
      <c r="I3032" s="24">
        <v>45782</v>
      </c>
      <c r="J3032" s="23" t="s">
        <v>197</v>
      </c>
      <c r="K3032" s="23" t="s">
        <v>2634</v>
      </c>
      <c r="L3032" s="23">
        <v>29</v>
      </c>
      <c r="M3032" s="23" t="s">
        <v>23</v>
      </c>
      <c r="N3032" s="24">
        <v>45471</v>
      </c>
      <c r="O3032" s="23" t="s">
        <v>29</v>
      </c>
      <c r="P3032" s="23">
        <v>42.4054</v>
      </c>
      <c r="Q3032" s="23">
        <v>2.2259000000000002</v>
      </c>
      <c r="R3032" s="25">
        <f t="shared" si="142"/>
        <v>311</v>
      </c>
      <c r="S3032" t="str">
        <f t="shared" si="143"/>
        <v>0</v>
      </c>
      <c r="T3032" t="str">
        <f t="shared" si="141"/>
        <v>0</v>
      </c>
    </row>
    <row r="3033" spans="1:20" hidden="1" x14ac:dyDescent="0.3">
      <c r="A3033" s="26" t="s">
        <v>6700</v>
      </c>
      <c r="B3033" s="26" t="s">
        <v>6701</v>
      </c>
      <c r="C3033" s="26" t="s">
        <v>72</v>
      </c>
      <c r="D3033" s="26">
        <v>345.87</v>
      </c>
      <c r="E3033" s="26">
        <v>873</v>
      </c>
      <c r="F3033" s="26" t="s">
        <v>47</v>
      </c>
      <c r="G3033" s="26">
        <v>44</v>
      </c>
      <c r="H3033" s="26">
        <v>4</v>
      </c>
      <c r="I3033" s="27">
        <v>45830</v>
      </c>
      <c r="J3033" s="26" t="s">
        <v>179</v>
      </c>
      <c r="K3033" s="26" t="s">
        <v>6699</v>
      </c>
      <c r="L3033" s="26">
        <v>13</v>
      </c>
      <c r="M3033" s="26" t="s">
        <v>23</v>
      </c>
      <c r="N3033" s="27">
        <v>45531</v>
      </c>
      <c r="O3033" s="26" t="s">
        <v>112</v>
      </c>
      <c r="P3033" s="26">
        <v>54.624899999999997</v>
      </c>
      <c r="Q3033" s="26">
        <v>-0.9224</v>
      </c>
      <c r="R3033" s="28">
        <f t="shared" si="142"/>
        <v>299</v>
      </c>
      <c r="S3033" t="str">
        <f t="shared" si="143"/>
        <v>0</v>
      </c>
      <c r="T3033" t="str">
        <f t="shared" si="141"/>
        <v>0</v>
      </c>
    </row>
    <row r="3034" spans="1:20" x14ac:dyDescent="0.3">
      <c r="A3034" s="23" t="s">
        <v>2379</v>
      </c>
      <c r="B3034" s="23" t="s">
        <v>2380</v>
      </c>
      <c r="C3034" s="23" t="s">
        <v>36</v>
      </c>
      <c r="D3034" s="23">
        <v>520.47</v>
      </c>
      <c r="E3034" s="23">
        <v>221</v>
      </c>
      <c r="F3034" s="23" t="s">
        <v>27</v>
      </c>
      <c r="G3034" s="23">
        <v>38</v>
      </c>
      <c r="H3034" s="23">
        <v>14</v>
      </c>
      <c r="I3034" s="24">
        <v>45066</v>
      </c>
      <c r="J3034" s="23" t="s">
        <v>412</v>
      </c>
      <c r="K3034" s="23" t="s">
        <v>2368</v>
      </c>
      <c r="L3034" s="23">
        <v>19</v>
      </c>
      <c r="M3034" s="23" t="s">
        <v>23</v>
      </c>
      <c r="N3034" s="24">
        <v>45036</v>
      </c>
      <c r="O3034" s="23" t="s">
        <v>77</v>
      </c>
      <c r="P3034" s="23">
        <v>49.742899999999999</v>
      </c>
      <c r="Q3034" s="23">
        <v>4.8733000000000004</v>
      </c>
      <c r="R3034" s="25">
        <f t="shared" si="142"/>
        <v>30</v>
      </c>
      <c r="S3034" t="str">
        <f t="shared" si="143"/>
        <v>0</v>
      </c>
      <c r="T3034" t="str">
        <f t="shared" si="141"/>
        <v>0</v>
      </c>
    </row>
    <row r="3035" spans="1:20" hidden="1" x14ac:dyDescent="0.3">
      <c r="A3035" s="26" t="s">
        <v>8449</v>
      </c>
      <c r="B3035" s="26" t="s">
        <v>8450</v>
      </c>
      <c r="C3035" s="26" t="s">
        <v>65</v>
      </c>
      <c r="D3035" s="26">
        <v>177.4</v>
      </c>
      <c r="E3035" s="26">
        <v>36</v>
      </c>
      <c r="F3035" s="26" t="s">
        <v>27</v>
      </c>
      <c r="G3035" s="26">
        <v>97</v>
      </c>
      <c r="H3035" s="26">
        <v>9</v>
      </c>
      <c r="I3035" s="27">
        <v>45685</v>
      </c>
      <c r="J3035" s="26" t="s">
        <v>268</v>
      </c>
      <c r="K3035" s="26" t="s">
        <v>8446</v>
      </c>
      <c r="L3035" s="26">
        <v>41</v>
      </c>
      <c r="M3035" s="26" t="s">
        <v>23</v>
      </c>
      <c r="N3035" s="27">
        <v>45676</v>
      </c>
      <c r="O3035" s="26" t="s">
        <v>24</v>
      </c>
      <c r="P3035" s="26">
        <v>52.641199999999998</v>
      </c>
      <c r="Q3035" s="26">
        <v>10.020200000000001</v>
      </c>
      <c r="R3035" s="28">
        <f t="shared" si="142"/>
        <v>9</v>
      </c>
      <c r="S3035" t="str">
        <f t="shared" si="143"/>
        <v>1</v>
      </c>
      <c r="T3035" t="str">
        <f t="shared" si="141"/>
        <v>1</v>
      </c>
    </row>
    <row r="3036" spans="1:20" hidden="1" x14ac:dyDescent="0.3">
      <c r="A3036" s="23" t="s">
        <v>8110</v>
      </c>
      <c r="B3036" s="23" t="s">
        <v>8111</v>
      </c>
      <c r="C3036" s="23" t="s">
        <v>32</v>
      </c>
      <c r="D3036" s="23">
        <v>808.11</v>
      </c>
      <c r="E3036" s="23">
        <v>874</v>
      </c>
      <c r="F3036" s="23" t="s">
        <v>47</v>
      </c>
      <c r="G3036" s="23">
        <v>50</v>
      </c>
      <c r="H3036" s="23">
        <v>11</v>
      </c>
      <c r="I3036" s="24">
        <v>45578</v>
      </c>
      <c r="J3036" s="23" t="s">
        <v>204</v>
      </c>
      <c r="K3036" s="23" t="s">
        <v>8112</v>
      </c>
      <c r="L3036" s="23">
        <v>10</v>
      </c>
      <c r="M3036" s="23" t="s">
        <v>38</v>
      </c>
      <c r="N3036" s="24">
        <v>45411</v>
      </c>
      <c r="O3036" s="23" t="s">
        <v>24</v>
      </c>
      <c r="P3036" s="23">
        <v>49.148899999999998</v>
      </c>
      <c r="Q3036" s="23">
        <v>13.8841</v>
      </c>
      <c r="R3036" s="25">
        <f t="shared" si="142"/>
        <v>167</v>
      </c>
      <c r="S3036" t="str">
        <f t="shared" si="143"/>
        <v>0</v>
      </c>
      <c r="T3036" t="str">
        <f t="shared" si="141"/>
        <v>0</v>
      </c>
    </row>
    <row r="3037" spans="1:20" x14ac:dyDescent="0.3">
      <c r="A3037" s="26" t="s">
        <v>2305</v>
      </c>
      <c r="B3037" s="26" t="s">
        <v>2306</v>
      </c>
      <c r="C3037" s="26" t="s">
        <v>36</v>
      </c>
      <c r="D3037" s="26">
        <v>154.07</v>
      </c>
      <c r="E3037" s="26">
        <v>128</v>
      </c>
      <c r="F3037" s="26" t="s">
        <v>27</v>
      </c>
      <c r="G3037" s="26">
        <v>15</v>
      </c>
      <c r="H3037" s="26">
        <v>16</v>
      </c>
      <c r="I3037" s="27">
        <v>45677</v>
      </c>
      <c r="J3037" s="26" t="s">
        <v>66</v>
      </c>
      <c r="K3037" s="26" t="s">
        <v>2302</v>
      </c>
      <c r="L3037" s="26">
        <v>47</v>
      </c>
      <c r="M3037" s="26" t="s">
        <v>23</v>
      </c>
      <c r="N3037" s="27">
        <v>45398</v>
      </c>
      <c r="O3037" s="26" t="s">
        <v>29</v>
      </c>
      <c r="P3037" s="26">
        <v>41.794699999999999</v>
      </c>
      <c r="Q3037" s="26">
        <v>2.0381999999999998</v>
      </c>
      <c r="R3037" s="28">
        <f t="shared" si="142"/>
        <v>279</v>
      </c>
      <c r="S3037" t="str">
        <f t="shared" si="143"/>
        <v>0</v>
      </c>
      <c r="T3037" t="str">
        <f t="shared" si="141"/>
        <v>0</v>
      </c>
    </row>
    <row r="3038" spans="1:20" hidden="1" x14ac:dyDescent="0.3">
      <c r="A3038" s="23" t="s">
        <v>418</v>
      </c>
      <c r="B3038" s="23" t="s">
        <v>419</v>
      </c>
      <c r="C3038" s="23" t="s">
        <v>65</v>
      </c>
      <c r="D3038" s="23">
        <v>486.18</v>
      </c>
      <c r="E3038" s="23">
        <v>315</v>
      </c>
      <c r="F3038" s="23" t="s">
        <v>20</v>
      </c>
      <c r="G3038" s="23">
        <v>19</v>
      </c>
      <c r="H3038" s="23">
        <v>6</v>
      </c>
      <c r="I3038" s="24">
        <v>45274</v>
      </c>
      <c r="J3038" s="23" t="s">
        <v>210</v>
      </c>
      <c r="K3038" s="23" t="s">
        <v>413</v>
      </c>
      <c r="L3038" s="23">
        <v>49</v>
      </c>
      <c r="M3038" s="23" t="s">
        <v>23</v>
      </c>
      <c r="N3038" s="24">
        <v>45032</v>
      </c>
      <c r="O3038" s="23" t="s">
        <v>44</v>
      </c>
      <c r="P3038" s="23">
        <v>45.193199999999997</v>
      </c>
      <c r="Q3038" s="23">
        <v>18.3855</v>
      </c>
      <c r="R3038" s="25">
        <f t="shared" si="142"/>
        <v>242</v>
      </c>
      <c r="S3038" t="str">
        <f t="shared" si="143"/>
        <v>0</v>
      </c>
      <c r="T3038" t="str">
        <f t="shared" si="141"/>
        <v>0</v>
      </c>
    </row>
    <row r="3039" spans="1:20" hidden="1" x14ac:dyDescent="0.3">
      <c r="A3039" s="26" t="s">
        <v>8611</v>
      </c>
      <c r="B3039" s="26" t="s">
        <v>8612</v>
      </c>
      <c r="C3039" s="26" t="s">
        <v>72</v>
      </c>
      <c r="D3039" s="26">
        <v>748.51</v>
      </c>
      <c r="E3039" s="26">
        <v>322</v>
      </c>
      <c r="F3039" s="26" t="s">
        <v>20</v>
      </c>
      <c r="G3039" s="26">
        <v>93</v>
      </c>
      <c r="H3039" s="26">
        <v>12</v>
      </c>
      <c r="I3039" s="27">
        <v>45229</v>
      </c>
      <c r="J3039" s="26" t="s">
        <v>104</v>
      </c>
      <c r="K3039" s="26" t="s">
        <v>8598</v>
      </c>
      <c r="L3039" s="26">
        <v>16</v>
      </c>
      <c r="M3039" s="26" t="s">
        <v>23</v>
      </c>
      <c r="N3039" s="27">
        <v>45069</v>
      </c>
      <c r="O3039" s="26" t="s">
        <v>90</v>
      </c>
      <c r="P3039" s="26">
        <v>46.8996</v>
      </c>
      <c r="Q3039" s="26">
        <v>10.167999999999999</v>
      </c>
      <c r="R3039" s="28">
        <f t="shared" si="142"/>
        <v>160</v>
      </c>
      <c r="S3039" t="str">
        <f t="shared" si="143"/>
        <v>0</v>
      </c>
      <c r="T3039" t="str">
        <f t="shared" si="141"/>
        <v>0</v>
      </c>
    </row>
    <row r="3040" spans="1:20" hidden="1" x14ac:dyDescent="0.3">
      <c r="A3040" s="23" t="s">
        <v>10752</v>
      </c>
      <c r="B3040" s="23" t="s">
        <v>10753</v>
      </c>
      <c r="C3040" s="23" t="s">
        <v>42</v>
      </c>
      <c r="D3040" s="23">
        <v>490.17</v>
      </c>
      <c r="E3040" s="23">
        <v>432</v>
      </c>
      <c r="F3040" s="23" t="s">
        <v>20</v>
      </c>
      <c r="G3040" s="23">
        <v>93</v>
      </c>
      <c r="H3040" s="23">
        <v>19</v>
      </c>
      <c r="I3040" s="24">
        <v>45846</v>
      </c>
      <c r="J3040" s="23" t="s">
        <v>268</v>
      </c>
      <c r="K3040" s="23" t="s">
        <v>10749</v>
      </c>
      <c r="L3040" s="23">
        <v>31</v>
      </c>
      <c r="M3040" s="23" t="s">
        <v>23</v>
      </c>
      <c r="N3040" s="24">
        <v>45500</v>
      </c>
      <c r="O3040" s="23" t="s">
        <v>138</v>
      </c>
      <c r="P3040" s="23">
        <v>44.602600000000002</v>
      </c>
      <c r="Q3040" s="23">
        <v>-3.2164999999999999</v>
      </c>
      <c r="R3040" s="25">
        <f t="shared" si="142"/>
        <v>346</v>
      </c>
      <c r="S3040" t="str">
        <f t="shared" si="143"/>
        <v>0</v>
      </c>
      <c r="T3040" t="str">
        <f t="shared" si="141"/>
        <v>0</v>
      </c>
    </row>
    <row r="3041" spans="1:20" x14ac:dyDescent="0.3">
      <c r="A3041" s="26" t="s">
        <v>2261</v>
      </c>
      <c r="B3041" s="26" t="s">
        <v>2262</v>
      </c>
      <c r="C3041" s="26" t="s">
        <v>32</v>
      </c>
      <c r="D3041" s="26">
        <v>367.41</v>
      </c>
      <c r="E3041" s="26">
        <v>217</v>
      </c>
      <c r="F3041" s="26" t="s">
        <v>27</v>
      </c>
      <c r="G3041" s="26">
        <v>99</v>
      </c>
      <c r="H3041" s="26">
        <v>16</v>
      </c>
      <c r="I3041" s="27">
        <v>45569</v>
      </c>
      <c r="J3041" s="26" t="s">
        <v>197</v>
      </c>
      <c r="K3041" s="26" t="s">
        <v>2254</v>
      </c>
      <c r="L3041" s="26">
        <v>11</v>
      </c>
      <c r="M3041" s="26" t="s">
        <v>23</v>
      </c>
      <c r="N3041" s="27">
        <v>45536</v>
      </c>
      <c r="O3041" s="26" t="s">
        <v>44</v>
      </c>
      <c r="P3041" s="26">
        <v>42.0929</v>
      </c>
      <c r="Q3041" s="26">
        <v>14.132999999999999</v>
      </c>
      <c r="R3041" s="28">
        <f t="shared" si="142"/>
        <v>33</v>
      </c>
      <c r="S3041" t="str">
        <f t="shared" si="143"/>
        <v>0</v>
      </c>
      <c r="T3041" t="str">
        <f t="shared" si="141"/>
        <v>0</v>
      </c>
    </row>
    <row r="3042" spans="1:20" hidden="1" x14ac:dyDescent="0.3">
      <c r="A3042" s="23" t="s">
        <v>4170</v>
      </c>
      <c r="B3042" s="23" t="s">
        <v>4171</v>
      </c>
      <c r="C3042" s="23" t="s">
        <v>72</v>
      </c>
      <c r="D3042" s="23">
        <v>480.14</v>
      </c>
      <c r="E3042" s="23">
        <v>846</v>
      </c>
      <c r="F3042" s="23" t="s">
        <v>47</v>
      </c>
      <c r="G3042" s="23">
        <v>94</v>
      </c>
      <c r="H3042" s="23">
        <v>13</v>
      </c>
      <c r="I3042" s="24">
        <v>45416</v>
      </c>
      <c r="J3042" s="23" t="s">
        <v>115</v>
      </c>
      <c r="K3042" s="23" t="s">
        <v>4169</v>
      </c>
      <c r="L3042" s="23">
        <v>32</v>
      </c>
      <c r="M3042" s="23" t="s">
        <v>23</v>
      </c>
      <c r="N3042" s="24">
        <v>45327</v>
      </c>
      <c r="O3042" s="23" t="s">
        <v>24</v>
      </c>
      <c r="P3042" s="23">
        <v>51.695</v>
      </c>
      <c r="Q3042" s="23">
        <v>8.2591000000000001</v>
      </c>
      <c r="R3042" s="25">
        <f t="shared" si="142"/>
        <v>89</v>
      </c>
      <c r="S3042" t="str">
        <f t="shared" si="143"/>
        <v>0</v>
      </c>
      <c r="T3042" t="str">
        <f t="shared" si="141"/>
        <v>0</v>
      </c>
    </row>
    <row r="3043" spans="1:20" hidden="1" x14ac:dyDescent="0.3">
      <c r="A3043" s="26" t="s">
        <v>6822</v>
      </c>
      <c r="B3043" s="26" t="s">
        <v>6823</v>
      </c>
      <c r="C3043" s="26" t="s">
        <v>55</v>
      </c>
      <c r="D3043" s="26">
        <v>850.18</v>
      </c>
      <c r="E3043" s="26">
        <v>941</v>
      </c>
      <c r="F3043" s="26" t="s">
        <v>47</v>
      </c>
      <c r="G3043" s="26">
        <v>32</v>
      </c>
      <c r="H3043" s="26">
        <v>4</v>
      </c>
      <c r="I3043" s="27">
        <v>45349</v>
      </c>
      <c r="J3043" s="26" t="s">
        <v>73</v>
      </c>
      <c r="K3043" s="26" t="s">
        <v>6821</v>
      </c>
      <c r="L3043" s="26">
        <v>16</v>
      </c>
      <c r="M3043" s="26" t="s">
        <v>23</v>
      </c>
      <c r="N3043" s="27">
        <v>45128</v>
      </c>
      <c r="O3043" s="26" t="s">
        <v>24</v>
      </c>
      <c r="P3043" s="26">
        <v>54.207099999999997</v>
      </c>
      <c r="Q3043" s="26">
        <v>6.0926999999999998</v>
      </c>
      <c r="R3043" s="28">
        <f t="shared" si="142"/>
        <v>221</v>
      </c>
      <c r="S3043" t="str">
        <f t="shared" si="143"/>
        <v>0</v>
      </c>
      <c r="T3043" t="str">
        <f t="shared" si="141"/>
        <v>0</v>
      </c>
    </row>
    <row r="3044" spans="1:20" x14ac:dyDescent="0.3">
      <c r="A3044" s="23" t="s">
        <v>2672</v>
      </c>
      <c r="B3044" s="23" t="s">
        <v>2673</v>
      </c>
      <c r="C3044" s="23" t="s">
        <v>65</v>
      </c>
      <c r="D3044" s="23">
        <v>990.53</v>
      </c>
      <c r="E3044" s="23">
        <v>247</v>
      </c>
      <c r="F3044" s="23" t="s">
        <v>27</v>
      </c>
      <c r="G3044" s="23">
        <v>55</v>
      </c>
      <c r="H3044" s="23">
        <v>12</v>
      </c>
      <c r="I3044" s="24">
        <v>45960</v>
      </c>
      <c r="J3044" s="23" t="s">
        <v>328</v>
      </c>
      <c r="K3044" s="23" t="s">
        <v>2671</v>
      </c>
      <c r="L3044" s="23">
        <v>46</v>
      </c>
      <c r="M3044" s="23" t="s">
        <v>23</v>
      </c>
      <c r="N3044" s="24">
        <v>45666</v>
      </c>
      <c r="O3044" s="23" t="s">
        <v>49</v>
      </c>
      <c r="P3044" s="23">
        <v>51.018500000000003</v>
      </c>
      <c r="Q3044" s="23">
        <v>21.289899999999999</v>
      </c>
      <c r="R3044" s="25">
        <f t="shared" si="142"/>
        <v>294</v>
      </c>
      <c r="S3044" t="str">
        <f t="shared" si="143"/>
        <v>0</v>
      </c>
      <c r="T3044" t="str">
        <f t="shared" si="141"/>
        <v>0</v>
      </c>
    </row>
    <row r="3045" spans="1:20" x14ac:dyDescent="0.3">
      <c r="A3045" s="26" t="s">
        <v>5947</v>
      </c>
      <c r="B3045" s="26" t="s">
        <v>5948</v>
      </c>
      <c r="C3045" s="26" t="s">
        <v>72</v>
      </c>
      <c r="D3045" s="26">
        <v>634.83000000000004</v>
      </c>
      <c r="E3045" s="26">
        <v>110</v>
      </c>
      <c r="F3045" s="26" t="s">
        <v>27</v>
      </c>
      <c r="G3045" s="26">
        <v>21</v>
      </c>
      <c r="H3045" s="26">
        <v>4</v>
      </c>
      <c r="I3045" s="27">
        <v>45658</v>
      </c>
      <c r="J3045" s="26" t="s">
        <v>80</v>
      </c>
      <c r="K3045" s="26" t="s">
        <v>5942</v>
      </c>
      <c r="L3045" s="26">
        <v>39</v>
      </c>
      <c r="M3045" s="26" t="s">
        <v>23</v>
      </c>
      <c r="N3045" s="27">
        <v>45498</v>
      </c>
      <c r="O3045" s="26" t="s">
        <v>112</v>
      </c>
      <c r="P3045" s="26">
        <v>56.649000000000001</v>
      </c>
      <c r="Q3045" s="26">
        <v>-4.0388000000000002</v>
      </c>
      <c r="R3045" s="28">
        <f t="shared" si="142"/>
        <v>160</v>
      </c>
      <c r="S3045" t="str">
        <f t="shared" si="143"/>
        <v>0</v>
      </c>
      <c r="T3045" t="str">
        <f t="shared" si="141"/>
        <v>0</v>
      </c>
    </row>
    <row r="3046" spans="1:20" hidden="1" x14ac:dyDescent="0.3">
      <c r="A3046" s="23" t="s">
        <v>7857</v>
      </c>
      <c r="B3046" s="23" t="s">
        <v>7858</v>
      </c>
      <c r="C3046" s="23" t="s">
        <v>72</v>
      </c>
      <c r="D3046" s="23">
        <v>795.51</v>
      </c>
      <c r="E3046" s="23">
        <v>815</v>
      </c>
      <c r="F3046" s="23" t="s">
        <v>47</v>
      </c>
      <c r="G3046" s="23">
        <v>64</v>
      </c>
      <c r="H3046" s="23">
        <v>17</v>
      </c>
      <c r="I3046" s="24">
        <v>45487</v>
      </c>
      <c r="J3046" s="23" t="s">
        <v>148</v>
      </c>
      <c r="K3046" s="23" t="s">
        <v>7856</v>
      </c>
      <c r="L3046" s="23">
        <v>6</v>
      </c>
      <c r="M3046" s="23" t="s">
        <v>38</v>
      </c>
      <c r="N3046" s="24">
        <v>45445</v>
      </c>
      <c r="O3046" s="23" t="s">
        <v>77</v>
      </c>
      <c r="P3046" s="23">
        <v>49.533799999999999</v>
      </c>
      <c r="Q3046" s="23">
        <v>4.9104000000000001</v>
      </c>
      <c r="R3046" s="25">
        <f t="shared" si="142"/>
        <v>42</v>
      </c>
      <c r="S3046" t="str">
        <f t="shared" si="143"/>
        <v>0</v>
      </c>
      <c r="T3046" t="str">
        <f t="shared" si="141"/>
        <v>0</v>
      </c>
    </row>
    <row r="3047" spans="1:20" hidden="1" x14ac:dyDescent="0.3">
      <c r="A3047" s="26" t="s">
        <v>9704</v>
      </c>
      <c r="B3047" s="26" t="s">
        <v>9705</v>
      </c>
      <c r="C3047" s="26" t="s">
        <v>55</v>
      </c>
      <c r="D3047" s="26">
        <v>24.34</v>
      </c>
      <c r="E3047" s="26">
        <v>731</v>
      </c>
      <c r="F3047" s="26" t="s">
        <v>47</v>
      </c>
      <c r="G3047" s="26">
        <v>22</v>
      </c>
      <c r="H3047" s="26">
        <v>14</v>
      </c>
      <c r="I3047" s="27">
        <v>45178</v>
      </c>
      <c r="J3047" s="26" t="s">
        <v>412</v>
      </c>
      <c r="K3047" s="26" t="s">
        <v>9703</v>
      </c>
      <c r="L3047" s="26">
        <v>30</v>
      </c>
      <c r="M3047" s="26" t="s">
        <v>38</v>
      </c>
      <c r="N3047" s="27">
        <v>45157</v>
      </c>
      <c r="O3047" s="26" t="s">
        <v>138</v>
      </c>
      <c r="P3047" s="26">
        <v>41.918300000000002</v>
      </c>
      <c r="Q3047" s="26">
        <v>-3.5253000000000001</v>
      </c>
      <c r="R3047" s="28">
        <f t="shared" si="142"/>
        <v>21</v>
      </c>
      <c r="S3047" t="str">
        <f t="shared" si="143"/>
        <v>0</v>
      </c>
      <c r="T3047" t="str">
        <f t="shared" si="141"/>
        <v>0</v>
      </c>
    </row>
    <row r="3048" spans="1:20" hidden="1" x14ac:dyDescent="0.3">
      <c r="A3048" s="23" t="s">
        <v>8760</v>
      </c>
      <c r="B3048" s="23" t="s">
        <v>8761</v>
      </c>
      <c r="C3048" s="23" t="s">
        <v>36</v>
      </c>
      <c r="D3048" s="23">
        <v>881.56</v>
      </c>
      <c r="E3048" s="23">
        <v>707</v>
      </c>
      <c r="F3048" s="23" t="s">
        <v>47</v>
      </c>
      <c r="G3048" s="23">
        <v>83</v>
      </c>
      <c r="H3048" s="23">
        <v>29</v>
      </c>
      <c r="I3048" s="24">
        <v>45470</v>
      </c>
      <c r="J3048" s="23" t="s">
        <v>201</v>
      </c>
      <c r="K3048" s="23" t="s">
        <v>8757</v>
      </c>
      <c r="L3048" s="23">
        <v>24</v>
      </c>
      <c r="M3048" s="23" t="s">
        <v>23</v>
      </c>
      <c r="N3048" s="24">
        <v>45400</v>
      </c>
      <c r="O3048" s="23" t="s">
        <v>29</v>
      </c>
      <c r="P3048" s="23">
        <v>41.072000000000003</v>
      </c>
      <c r="Q3048" s="23">
        <v>-5.3625999999999996</v>
      </c>
      <c r="R3048" s="25">
        <f t="shared" si="142"/>
        <v>70</v>
      </c>
      <c r="S3048" t="str">
        <f t="shared" si="143"/>
        <v>0</v>
      </c>
      <c r="T3048" t="str">
        <f t="shared" si="141"/>
        <v>0</v>
      </c>
    </row>
    <row r="3049" spans="1:20" x14ac:dyDescent="0.3">
      <c r="A3049" s="26" t="s">
        <v>10084</v>
      </c>
      <c r="B3049" s="26" t="s">
        <v>10085</v>
      </c>
      <c r="C3049" s="26" t="s">
        <v>72</v>
      </c>
      <c r="D3049" s="26">
        <v>954.51</v>
      </c>
      <c r="E3049" s="26">
        <v>146</v>
      </c>
      <c r="F3049" s="26" t="s">
        <v>27</v>
      </c>
      <c r="G3049" s="26">
        <v>16</v>
      </c>
      <c r="H3049" s="26">
        <v>26</v>
      </c>
      <c r="I3049" s="27">
        <v>45479</v>
      </c>
      <c r="J3049" s="26" t="s">
        <v>148</v>
      </c>
      <c r="K3049" s="26" t="s">
        <v>10075</v>
      </c>
      <c r="L3049" s="26">
        <v>29</v>
      </c>
      <c r="M3049" s="26" t="s">
        <v>23</v>
      </c>
      <c r="N3049" s="27">
        <v>45233</v>
      </c>
      <c r="O3049" s="26" t="s">
        <v>77</v>
      </c>
      <c r="P3049" s="26">
        <v>50.196100000000001</v>
      </c>
      <c r="Q3049" s="26">
        <v>4.3985000000000003</v>
      </c>
      <c r="R3049" s="28">
        <f t="shared" si="142"/>
        <v>246</v>
      </c>
      <c r="S3049" t="str">
        <f t="shared" si="143"/>
        <v>0</v>
      </c>
      <c r="T3049" t="str">
        <f t="shared" si="141"/>
        <v>0</v>
      </c>
    </row>
    <row r="3050" spans="1:20" hidden="1" x14ac:dyDescent="0.3">
      <c r="A3050" s="23" t="s">
        <v>866</v>
      </c>
      <c r="B3050" s="23" t="s">
        <v>867</v>
      </c>
      <c r="C3050" s="23" t="s">
        <v>36</v>
      </c>
      <c r="D3050" s="23">
        <v>579.41999999999996</v>
      </c>
      <c r="E3050" s="23">
        <v>343</v>
      </c>
      <c r="F3050" s="23" t="s">
        <v>20</v>
      </c>
      <c r="G3050" s="23">
        <v>21</v>
      </c>
      <c r="H3050" s="23">
        <v>17</v>
      </c>
      <c r="I3050" s="24">
        <v>45647</v>
      </c>
      <c r="J3050" s="23" t="s">
        <v>480</v>
      </c>
      <c r="K3050" s="23" t="s">
        <v>863</v>
      </c>
      <c r="L3050" s="23">
        <v>25</v>
      </c>
      <c r="M3050" s="23" t="s">
        <v>23</v>
      </c>
      <c r="N3050" s="24">
        <v>45412</v>
      </c>
      <c r="O3050" s="23" t="s">
        <v>49</v>
      </c>
      <c r="P3050" s="23">
        <v>54.675800000000002</v>
      </c>
      <c r="Q3050" s="23">
        <v>23.7544</v>
      </c>
      <c r="R3050" s="25">
        <f t="shared" si="142"/>
        <v>235</v>
      </c>
      <c r="S3050" t="str">
        <f t="shared" si="143"/>
        <v>0</v>
      </c>
      <c r="T3050" t="str">
        <f t="shared" si="141"/>
        <v>0</v>
      </c>
    </row>
    <row r="3051" spans="1:20" hidden="1" x14ac:dyDescent="0.3">
      <c r="A3051" s="26" t="s">
        <v>2164</v>
      </c>
      <c r="B3051" s="26" t="s">
        <v>2165</v>
      </c>
      <c r="C3051" s="26" t="s">
        <v>42</v>
      </c>
      <c r="D3051" s="26">
        <v>756.27</v>
      </c>
      <c r="E3051" s="26">
        <v>508</v>
      </c>
      <c r="F3051" s="26" t="s">
        <v>20</v>
      </c>
      <c r="G3051" s="26">
        <v>70</v>
      </c>
      <c r="H3051" s="26">
        <v>1</v>
      </c>
      <c r="I3051" s="27">
        <v>45453</v>
      </c>
      <c r="J3051" s="26" t="s">
        <v>48</v>
      </c>
      <c r="K3051" s="26" t="s">
        <v>2157</v>
      </c>
      <c r="L3051" s="26">
        <v>5</v>
      </c>
      <c r="M3051" s="26" t="s">
        <v>38</v>
      </c>
      <c r="N3051" s="27">
        <v>45124</v>
      </c>
      <c r="O3051" s="26" t="s">
        <v>24</v>
      </c>
      <c r="P3051" s="26">
        <v>50.4636</v>
      </c>
      <c r="Q3051" s="26">
        <v>8.3160000000000007</v>
      </c>
      <c r="R3051" s="28">
        <f t="shared" si="142"/>
        <v>329</v>
      </c>
      <c r="S3051" t="str">
        <f t="shared" si="143"/>
        <v>0</v>
      </c>
      <c r="T3051" t="str">
        <f t="shared" si="141"/>
        <v>0</v>
      </c>
    </row>
    <row r="3052" spans="1:20" hidden="1" x14ac:dyDescent="0.3">
      <c r="A3052" s="23" t="s">
        <v>9542</v>
      </c>
      <c r="B3052" s="23" t="s">
        <v>9543</v>
      </c>
      <c r="C3052" s="23" t="s">
        <v>42</v>
      </c>
      <c r="D3052" s="23">
        <v>517.62</v>
      </c>
      <c r="E3052" s="23">
        <v>504</v>
      </c>
      <c r="F3052" s="23" t="s">
        <v>20</v>
      </c>
      <c r="G3052" s="23">
        <v>34</v>
      </c>
      <c r="H3052" s="23">
        <v>20</v>
      </c>
      <c r="I3052" s="24">
        <v>45527</v>
      </c>
      <c r="J3052" s="23" t="s">
        <v>201</v>
      </c>
      <c r="K3052" s="23" t="s">
        <v>9541</v>
      </c>
      <c r="L3052" s="23">
        <v>32</v>
      </c>
      <c r="M3052" s="23" t="s">
        <v>23</v>
      </c>
      <c r="N3052" s="24">
        <v>45188</v>
      </c>
      <c r="O3052" s="23" t="s">
        <v>29</v>
      </c>
      <c r="P3052" s="23">
        <v>38.360199999999999</v>
      </c>
      <c r="Q3052" s="23">
        <v>-5.9134000000000002</v>
      </c>
      <c r="R3052" s="25">
        <f t="shared" si="142"/>
        <v>339</v>
      </c>
      <c r="S3052" t="str">
        <f t="shared" si="143"/>
        <v>0</v>
      </c>
      <c r="T3052" t="str">
        <f t="shared" si="141"/>
        <v>0</v>
      </c>
    </row>
    <row r="3053" spans="1:20" hidden="1" x14ac:dyDescent="0.3">
      <c r="A3053" s="26" t="s">
        <v>10841</v>
      </c>
      <c r="B3053" s="26" t="s">
        <v>10842</v>
      </c>
      <c r="C3053" s="26" t="s">
        <v>19</v>
      </c>
      <c r="D3053" s="26">
        <v>293.33999999999997</v>
      </c>
      <c r="E3053" s="26">
        <v>551</v>
      </c>
      <c r="F3053" s="26" t="s">
        <v>20</v>
      </c>
      <c r="G3053" s="26">
        <v>11</v>
      </c>
      <c r="H3053" s="26">
        <v>1</v>
      </c>
      <c r="I3053" s="27">
        <v>45674</v>
      </c>
      <c r="J3053" s="26" t="s">
        <v>163</v>
      </c>
      <c r="K3053" s="26" t="s">
        <v>10840</v>
      </c>
      <c r="L3053" s="26">
        <v>42</v>
      </c>
      <c r="M3053" s="26" t="s">
        <v>23</v>
      </c>
      <c r="N3053" s="27">
        <v>45564</v>
      </c>
      <c r="O3053" s="26" t="s">
        <v>24</v>
      </c>
      <c r="P3053" s="26">
        <v>51.345100000000002</v>
      </c>
      <c r="Q3053" s="26">
        <v>11.4224</v>
      </c>
      <c r="R3053" s="28">
        <f t="shared" si="142"/>
        <v>110</v>
      </c>
      <c r="S3053" t="str">
        <f t="shared" si="143"/>
        <v>0</v>
      </c>
      <c r="T3053" t="str">
        <f t="shared" si="141"/>
        <v>0</v>
      </c>
    </row>
    <row r="3054" spans="1:20" x14ac:dyDescent="0.3">
      <c r="A3054" s="23" t="s">
        <v>7870</v>
      </c>
      <c r="B3054" s="23" t="s">
        <v>7871</v>
      </c>
      <c r="C3054" s="23" t="s">
        <v>19</v>
      </c>
      <c r="D3054" s="23">
        <v>853.73</v>
      </c>
      <c r="E3054" s="23">
        <v>133</v>
      </c>
      <c r="F3054" s="23" t="s">
        <v>27</v>
      </c>
      <c r="G3054" s="23">
        <v>35</v>
      </c>
      <c r="H3054" s="23">
        <v>22</v>
      </c>
      <c r="I3054" s="24">
        <v>45927</v>
      </c>
      <c r="J3054" s="23" t="s">
        <v>201</v>
      </c>
      <c r="K3054" s="23" t="s">
        <v>7869</v>
      </c>
      <c r="L3054" s="23">
        <v>17</v>
      </c>
      <c r="M3054" s="23" t="s">
        <v>23</v>
      </c>
      <c r="N3054" s="24">
        <v>45725</v>
      </c>
      <c r="O3054" s="23" t="s">
        <v>138</v>
      </c>
      <c r="P3054" s="23">
        <v>46.09</v>
      </c>
      <c r="Q3054" s="23">
        <v>0.85670000000000002</v>
      </c>
      <c r="R3054" s="25">
        <f t="shared" si="142"/>
        <v>202</v>
      </c>
      <c r="S3054" t="str">
        <f t="shared" si="143"/>
        <v>0</v>
      </c>
      <c r="T3054" t="str">
        <f t="shared" si="141"/>
        <v>0</v>
      </c>
    </row>
    <row r="3055" spans="1:20" hidden="1" x14ac:dyDescent="0.3">
      <c r="A3055" s="26" t="s">
        <v>9277</v>
      </c>
      <c r="B3055" s="26" t="s">
        <v>9278</v>
      </c>
      <c r="C3055" s="26" t="s">
        <v>42</v>
      </c>
      <c r="D3055" s="26">
        <v>600.87</v>
      </c>
      <c r="E3055" s="26">
        <v>463</v>
      </c>
      <c r="F3055" s="26" t="s">
        <v>20</v>
      </c>
      <c r="G3055" s="26">
        <v>60</v>
      </c>
      <c r="H3055" s="26">
        <v>2</v>
      </c>
      <c r="I3055" s="27">
        <v>45740</v>
      </c>
      <c r="J3055" s="26" t="s">
        <v>400</v>
      </c>
      <c r="K3055" s="26" t="s">
        <v>9276</v>
      </c>
      <c r="L3055" s="26">
        <v>34</v>
      </c>
      <c r="M3055" s="26" t="s">
        <v>38</v>
      </c>
      <c r="N3055" s="27">
        <v>45478</v>
      </c>
      <c r="O3055" s="26" t="s">
        <v>112</v>
      </c>
      <c r="P3055" s="26">
        <v>51.759300000000003</v>
      </c>
      <c r="Q3055" s="26">
        <v>-3.3748999999999998</v>
      </c>
      <c r="R3055" s="28">
        <f t="shared" si="142"/>
        <v>262</v>
      </c>
      <c r="S3055" t="str">
        <f t="shared" si="143"/>
        <v>0</v>
      </c>
      <c r="T3055" t="str">
        <f t="shared" si="141"/>
        <v>0</v>
      </c>
    </row>
    <row r="3056" spans="1:20" hidden="1" x14ac:dyDescent="0.3">
      <c r="A3056" s="23" t="s">
        <v>1074</v>
      </c>
      <c r="B3056" s="23" t="s">
        <v>1075</v>
      </c>
      <c r="C3056" s="23" t="s">
        <v>32</v>
      </c>
      <c r="D3056" s="23">
        <v>583.59</v>
      </c>
      <c r="E3056" s="23">
        <v>863</v>
      </c>
      <c r="F3056" s="23" t="s">
        <v>47</v>
      </c>
      <c r="G3056" s="23">
        <v>78</v>
      </c>
      <c r="H3056" s="23">
        <v>17</v>
      </c>
      <c r="I3056" s="24">
        <v>45108</v>
      </c>
      <c r="J3056" s="23" t="s">
        <v>48</v>
      </c>
      <c r="K3056" s="23" t="s">
        <v>1071</v>
      </c>
      <c r="L3056" s="23">
        <v>14</v>
      </c>
      <c r="M3056" s="23" t="s">
        <v>23</v>
      </c>
      <c r="N3056" s="24">
        <v>45042</v>
      </c>
      <c r="O3056" s="23" t="s">
        <v>77</v>
      </c>
      <c r="P3056" s="23">
        <v>50.182200000000002</v>
      </c>
      <c r="Q3056" s="23">
        <v>4.6121999999999996</v>
      </c>
      <c r="R3056" s="25">
        <f t="shared" si="142"/>
        <v>66</v>
      </c>
      <c r="S3056" t="str">
        <f t="shared" si="143"/>
        <v>0</v>
      </c>
      <c r="T3056" t="str">
        <f t="shared" si="141"/>
        <v>0</v>
      </c>
    </row>
    <row r="3057" spans="1:20" hidden="1" x14ac:dyDescent="0.3">
      <c r="A3057" s="26" t="s">
        <v>1521</v>
      </c>
      <c r="B3057" s="26" t="s">
        <v>1522</v>
      </c>
      <c r="C3057" s="26" t="s">
        <v>36</v>
      </c>
      <c r="D3057" s="26">
        <v>662.54</v>
      </c>
      <c r="E3057" s="26">
        <v>989</v>
      </c>
      <c r="F3057" s="26" t="s">
        <v>47</v>
      </c>
      <c r="G3057" s="26">
        <v>71</v>
      </c>
      <c r="H3057" s="26">
        <v>23</v>
      </c>
      <c r="I3057" s="27">
        <v>45129</v>
      </c>
      <c r="J3057" s="26" t="s">
        <v>154</v>
      </c>
      <c r="K3057" s="26" t="s">
        <v>1516</v>
      </c>
      <c r="L3057" s="26">
        <v>49</v>
      </c>
      <c r="M3057" s="26" t="s">
        <v>23</v>
      </c>
      <c r="N3057" s="27">
        <v>45062</v>
      </c>
      <c r="O3057" s="26" t="s">
        <v>77</v>
      </c>
      <c r="P3057" s="26">
        <v>50.8504</v>
      </c>
      <c r="Q3057" s="26">
        <v>4.9699</v>
      </c>
      <c r="R3057" s="28">
        <f t="shared" si="142"/>
        <v>67</v>
      </c>
      <c r="S3057" t="str">
        <f t="shared" si="143"/>
        <v>0</v>
      </c>
      <c r="T3057" t="str">
        <f t="shared" si="141"/>
        <v>0</v>
      </c>
    </row>
    <row r="3058" spans="1:20" x14ac:dyDescent="0.3">
      <c r="A3058" s="23" t="s">
        <v>1728</v>
      </c>
      <c r="B3058" s="23" t="s">
        <v>1729</v>
      </c>
      <c r="C3058" s="23" t="s">
        <v>55</v>
      </c>
      <c r="D3058" s="23">
        <v>857.44</v>
      </c>
      <c r="E3058" s="23">
        <v>190</v>
      </c>
      <c r="F3058" s="23" t="s">
        <v>27</v>
      </c>
      <c r="G3058" s="23">
        <v>81</v>
      </c>
      <c r="H3058" s="23">
        <v>22</v>
      </c>
      <c r="I3058" s="24">
        <v>45200</v>
      </c>
      <c r="J3058" s="23" t="s">
        <v>234</v>
      </c>
      <c r="K3058" s="23" t="s">
        <v>1725</v>
      </c>
      <c r="L3058" s="23">
        <v>26</v>
      </c>
      <c r="M3058" s="23" t="s">
        <v>23</v>
      </c>
      <c r="N3058" s="24">
        <v>45123</v>
      </c>
      <c r="O3058" s="23" t="s">
        <v>44</v>
      </c>
      <c r="P3058" s="23">
        <v>41.456099999999999</v>
      </c>
      <c r="Q3058" s="23">
        <v>13.217000000000001</v>
      </c>
      <c r="R3058" s="25">
        <f t="shared" si="142"/>
        <v>77</v>
      </c>
      <c r="S3058" t="str">
        <f t="shared" si="143"/>
        <v>0</v>
      </c>
      <c r="T3058" t="str">
        <f t="shared" si="141"/>
        <v>0</v>
      </c>
    </row>
    <row r="3059" spans="1:20" x14ac:dyDescent="0.3">
      <c r="A3059" s="26" t="s">
        <v>10650</v>
      </c>
      <c r="B3059" s="26" t="s">
        <v>10651</v>
      </c>
      <c r="C3059" s="26" t="s">
        <v>72</v>
      </c>
      <c r="D3059" s="26">
        <v>734.59</v>
      </c>
      <c r="E3059" s="26">
        <v>162</v>
      </c>
      <c r="F3059" s="26" t="s">
        <v>27</v>
      </c>
      <c r="G3059" s="26">
        <v>82</v>
      </c>
      <c r="H3059" s="26">
        <v>1</v>
      </c>
      <c r="I3059" s="27">
        <v>45745</v>
      </c>
      <c r="J3059" s="26" t="s">
        <v>87</v>
      </c>
      <c r="K3059" s="26" t="s">
        <v>10652</v>
      </c>
      <c r="L3059" s="26">
        <v>33</v>
      </c>
      <c r="M3059" s="26" t="s">
        <v>23</v>
      </c>
      <c r="N3059" s="27">
        <v>45700</v>
      </c>
      <c r="O3059" s="26" t="s">
        <v>29</v>
      </c>
      <c r="P3059" s="26">
        <v>38.221899999999998</v>
      </c>
      <c r="Q3059" s="26">
        <v>-8.9946000000000002</v>
      </c>
      <c r="R3059" s="28">
        <f t="shared" si="142"/>
        <v>45</v>
      </c>
      <c r="S3059" t="str">
        <f t="shared" si="143"/>
        <v>0</v>
      </c>
      <c r="T3059" t="str">
        <f t="shared" si="141"/>
        <v>0</v>
      </c>
    </row>
    <row r="3060" spans="1:20" hidden="1" x14ac:dyDescent="0.3">
      <c r="A3060" s="23" t="s">
        <v>4429</v>
      </c>
      <c r="B3060" s="23" t="s">
        <v>4430</v>
      </c>
      <c r="C3060" s="23" t="s">
        <v>72</v>
      </c>
      <c r="D3060" s="23">
        <v>219.01</v>
      </c>
      <c r="E3060" s="23">
        <v>455</v>
      </c>
      <c r="F3060" s="23" t="s">
        <v>20</v>
      </c>
      <c r="G3060" s="23">
        <v>48</v>
      </c>
      <c r="H3060" s="23">
        <v>12</v>
      </c>
      <c r="I3060" s="24">
        <v>45141</v>
      </c>
      <c r="J3060" s="23" t="s">
        <v>154</v>
      </c>
      <c r="K3060" s="23" t="s">
        <v>4422</v>
      </c>
      <c r="L3060" s="23">
        <v>9</v>
      </c>
      <c r="M3060" s="23" t="s">
        <v>23</v>
      </c>
      <c r="N3060" s="24">
        <v>45073</v>
      </c>
      <c r="O3060" s="23" t="s">
        <v>90</v>
      </c>
      <c r="P3060" s="23">
        <v>48.025100000000002</v>
      </c>
      <c r="Q3060" s="23">
        <v>11.444800000000001</v>
      </c>
      <c r="R3060" s="25">
        <f t="shared" si="142"/>
        <v>68</v>
      </c>
      <c r="S3060" t="str">
        <f t="shared" si="143"/>
        <v>0</v>
      </c>
      <c r="T3060" t="str">
        <f t="shared" ref="T3060:T3123" si="144">IF(E3060&lt;G3060,"1","0")</f>
        <v>0</v>
      </c>
    </row>
    <row r="3061" spans="1:20" hidden="1" x14ac:dyDescent="0.3">
      <c r="A3061" s="26" t="s">
        <v>9771</v>
      </c>
      <c r="B3061" s="26" t="s">
        <v>9772</v>
      </c>
      <c r="C3061" s="26" t="s">
        <v>42</v>
      </c>
      <c r="D3061" s="26">
        <v>472.16</v>
      </c>
      <c r="E3061" s="26">
        <v>60</v>
      </c>
      <c r="F3061" s="26" t="s">
        <v>27</v>
      </c>
      <c r="G3061" s="26">
        <v>93</v>
      </c>
      <c r="H3061" s="26">
        <v>13</v>
      </c>
      <c r="I3061" s="27">
        <v>45498</v>
      </c>
      <c r="J3061" s="26" t="s">
        <v>154</v>
      </c>
      <c r="K3061" s="26" t="s">
        <v>9766</v>
      </c>
      <c r="L3061" s="26">
        <v>12</v>
      </c>
      <c r="M3061" s="26" t="s">
        <v>23</v>
      </c>
      <c r="N3061" s="27">
        <v>45481</v>
      </c>
      <c r="O3061" s="26" t="s">
        <v>49</v>
      </c>
      <c r="P3061" s="26">
        <v>52.879899999999999</v>
      </c>
      <c r="Q3061" s="26">
        <v>21.5701</v>
      </c>
      <c r="R3061" s="28">
        <f t="shared" si="142"/>
        <v>17</v>
      </c>
      <c r="S3061" t="str">
        <f t="shared" si="143"/>
        <v>1</v>
      </c>
      <c r="T3061" t="str">
        <f t="shared" si="144"/>
        <v>1</v>
      </c>
    </row>
    <row r="3062" spans="1:20" hidden="1" x14ac:dyDescent="0.3">
      <c r="A3062" s="23" t="s">
        <v>3550</v>
      </c>
      <c r="B3062" s="23" t="s">
        <v>3551</v>
      </c>
      <c r="C3062" s="23" t="s">
        <v>32</v>
      </c>
      <c r="D3062" s="23">
        <v>980.5</v>
      </c>
      <c r="E3062" s="23">
        <v>4</v>
      </c>
      <c r="F3062" s="23" t="s">
        <v>27</v>
      </c>
      <c r="G3062" s="23">
        <v>20</v>
      </c>
      <c r="H3062" s="23">
        <v>14</v>
      </c>
      <c r="I3062" s="24">
        <v>45687</v>
      </c>
      <c r="J3062" s="23" t="s">
        <v>33</v>
      </c>
      <c r="K3062" s="23" t="s">
        <v>3543</v>
      </c>
      <c r="L3062" s="23">
        <v>15</v>
      </c>
      <c r="M3062" s="23" t="s">
        <v>23</v>
      </c>
      <c r="N3062" s="24">
        <v>45474</v>
      </c>
      <c r="O3062" s="23" t="s">
        <v>90</v>
      </c>
      <c r="P3062" s="23">
        <v>48.781399999999998</v>
      </c>
      <c r="Q3062" s="23">
        <v>16.877500000000001</v>
      </c>
      <c r="R3062" s="25">
        <f t="shared" si="142"/>
        <v>213</v>
      </c>
      <c r="S3062" t="str">
        <f t="shared" si="143"/>
        <v>1</v>
      </c>
      <c r="T3062" t="str">
        <f t="shared" si="144"/>
        <v>1</v>
      </c>
    </row>
    <row r="3063" spans="1:20" hidden="1" x14ac:dyDescent="0.3">
      <c r="A3063" s="26" t="s">
        <v>476</v>
      </c>
      <c r="B3063" s="26" t="s">
        <v>477</v>
      </c>
      <c r="C3063" s="26" t="s">
        <v>55</v>
      </c>
      <c r="D3063" s="26">
        <v>559.02</v>
      </c>
      <c r="E3063" s="26">
        <v>36</v>
      </c>
      <c r="F3063" s="26" t="s">
        <v>27</v>
      </c>
      <c r="G3063" s="26">
        <v>73</v>
      </c>
      <c r="H3063" s="26">
        <v>10</v>
      </c>
      <c r="I3063" s="27">
        <v>45695</v>
      </c>
      <c r="J3063" s="26" t="s">
        <v>163</v>
      </c>
      <c r="K3063" s="26" t="s">
        <v>473</v>
      </c>
      <c r="L3063" s="26">
        <v>30</v>
      </c>
      <c r="M3063" s="26" t="s">
        <v>23</v>
      </c>
      <c r="N3063" s="27">
        <v>45479</v>
      </c>
      <c r="O3063" s="26" t="s">
        <v>44</v>
      </c>
      <c r="P3063" s="26">
        <v>36.710500000000003</v>
      </c>
      <c r="Q3063" s="26">
        <v>18.3855</v>
      </c>
      <c r="R3063" s="28">
        <f t="shared" si="142"/>
        <v>216</v>
      </c>
      <c r="S3063" t="str">
        <f t="shared" si="143"/>
        <v>1</v>
      </c>
      <c r="T3063" t="str">
        <f t="shared" si="144"/>
        <v>1</v>
      </c>
    </row>
    <row r="3064" spans="1:20" hidden="1" x14ac:dyDescent="0.3">
      <c r="A3064" s="23" t="s">
        <v>10611</v>
      </c>
      <c r="B3064" s="23" t="s">
        <v>10612</v>
      </c>
      <c r="C3064" s="23" t="s">
        <v>19</v>
      </c>
      <c r="D3064" s="23">
        <v>938.86</v>
      </c>
      <c r="E3064" s="23">
        <v>459</v>
      </c>
      <c r="F3064" s="23" t="s">
        <v>20</v>
      </c>
      <c r="G3064" s="23">
        <v>95</v>
      </c>
      <c r="H3064" s="23">
        <v>12</v>
      </c>
      <c r="I3064" s="24">
        <v>45597</v>
      </c>
      <c r="J3064" s="23" t="s">
        <v>148</v>
      </c>
      <c r="K3064" s="23" t="s">
        <v>10604</v>
      </c>
      <c r="L3064" s="23">
        <v>23</v>
      </c>
      <c r="M3064" s="23" t="s">
        <v>38</v>
      </c>
      <c r="N3064" s="24">
        <v>45311</v>
      </c>
      <c r="O3064" s="23" t="s">
        <v>138</v>
      </c>
      <c r="P3064" s="23">
        <v>47.993600000000001</v>
      </c>
      <c r="Q3064" s="23">
        <v>4.2954999999999997</v>
      </c>
      <c r="R3064" s="25">
        <f t="shared" si="142"/>
        <v>286</v>
      </c>
      <c r="S3064" t="str">
        <f t="shared" si="143"/>
        <v>0</v>
      </c>
      <c r="T3064" t="str">
        <f t="shared" si="144"/>
        <v>0</v>
      </c>
    </row>
    <row r="3065" spans="1:20" x14ac:dyDescent="0.3">
      <c r="A3065" s="26" t="s">
        <v>7663</v>
      </c>
      <c r="B3065" s="26" t="s">
        <v>7664</v>
      </c>
      <c r="C3065" s="26" t="s">
        <v>55</v>
      </c>
      <c r="D3065" s="26">
        <v>815.24</v>
      </c>
      <c r="E3065" s="26">
        <v>216</v>
      </c>
      <c r="F3065" s="26" t="s">
        <v>27</v>
      </c>
      <c r="G3065" s="26">
        <v>89</v>
      </c>
      <c r="H3065" s="26">
        <v>25</v>
      </c>
      <c r="I3065" s="27">
        <v>45927</v>
      </c>
      <c r="J3065" s="26" t="s">
        <v>58</v>
      </c>
      <c r="K3065" s="26" t="s">
        <v>7658</v>
      </c>
      <c r="L3065" s="26">
        <v>23</v>
      </c>
      <c r="M3065" s="26" t="s">
        <v>23</v>
      </c>
      <c r="N3065" s="27">
        <v>45728</v>
      </c>
      <c r="O3065" s="26" t="s">
        <v>49</v>
      </c>
      <c r="P3065" s="26">
        <v>49.088200000000001</v>
      </c>
      <c r="Q3065" s="26">
        <v>22.712299999999999</v>
      </c>
      <c r="R3065" s="28">
        <f t="shared" si="142"/>
        <v>199</v>
      </c>
      <c r="S3065" t="str">
        <f t="shared" si="143"/>
        <v>0</v>
      </c>
      <c r="T3065" t="str">
        <f t="shared" si="144"/>
        <v>0</v>
      </c>
    </row>
    <row r="3066" spans="1:20" hidden="1" x14ac:dyDescent="0.3">
      <c r="A3066" s="23" t="s">
        <v>2749</v>
      </c>
      <c r="B3066" s="23" t="s">
        <v>2750</v>
      </c>
      <c r="C3066" s="23" t="s">
        <v>42</v>
      </c>
      <c r="D3066" s="23">
        <v>669.36</v>
      </c>
      <c r="E3066" s="23">
        <v>736</v>
      </c>
      <c r="F3066" s="23" t="s">
        <v>47</v>
      </c>
      <c r="G3066" s="23">
        <v>51</v>
      </c>
      <c r="H3066" s="23">
        <v>22</v>
      </c>
      <c r="I3066" s="24">
        <v>45279</v>
      </c>
      <c r="J3066" s="23" t="s">
        <v>131</v>
      </c>
      <c r="K3066" s="23" t="s">
        <v>2744</v>
      </c>
      <c r="L3066" s="23">
        <v>34</v>
      </c>
      <c r="M3066" s="23" t="s">
        <v>23</v>
      </c>
      <c r="N3066" s="24">
        <v>45132</v>
      </c>
      <c r="O3066" s="23" t="s">
        <v>112</v>
      </c>
      <c r="P3066" s="23">
        <v>51.180300000000003</v>
      </c>
      <c r="Q3066" s="23">
        <v>0.17330000000000001</v>
      </c>
      <c r="R3066" s="25">
        <f t="shared" si="142"/>
        <v>147</v>
      </c>
      <c r="S3066" t="str">
        <f t="shared" si="143"/>
        <v>0</v>
      </c>
      <c r="T3066" t="str">
        <f t="shared" si="144"/>
        <v>0</v>
      </c>
    </row>
    <row r="3067" spans="1:20" hidden="1" x14ac:dyDescent="0.3">
      <c r="A3067" s="26" t="s">
        <v>10303</v>
      </c>
      <c r="B3067" s="26" t="s">
        <v>10304</v>
      </c>
      <c r="C3067" s="26" t="s">
        <v>36</v>
      </c>
      <c r="D3067" s="26">
        <v>355.87</v>
      </c>
      <c r="E3067" s="26">
        <v>998</v>
      </c>
      <c r="F3067" s="26" t="s">
        <v>47</v>
      </c>
      <c r="G3067" s="26">
        <v>19</v>
      </c>
      <c r="H3067" s="26">
        <v>18</v>
      </c>
      <c r="I3067" s="27">
        <v>45467</v>
      </c>
      <c r="J3067" s="26" t="s">
        <v>234</v>
      </c>
      <c r="K3067" s="26" t="s">
        <v>10296</v>
      </c>
      <c r="L3067" s="26">
        <v>40</v>
      </c>
      <c r="M3067" s="26" t="s">
        <v>23</v>
      </c>
      <c r="N3067" s="27">
        <v>45317</v>
      </c>
      <c r="O3067" s="26" t="s">
        <v>90</v>
      </c>
      <c r="P3067" s="26">
        <v>46.4405</v>
      </c>
      <c r="Q3067" s="26">
        <v>14.4739</v>
      </c>
      <c r="R3067" s="28">
        <f t="shared" si="142"/>
        <v>150</v>
      </c>
      <c r="S3067" t="str">
        <f t="shared" si="143"/>
        <v>0</v>
      </c>
      <c r="T3067" t="str">
        <f t="shared" si="144"/>
        <v>0</v>
      </c>
    </row>
    <row r="3068" spans="1:20" hidden="1" x14ac:dyDescent="0.3">
      <c r="A3068" s="23" t="s">
        <v>2614</v>
      </c>
      <c r="B3068" s="23" t="s">
        <v>2615</v>
      </c>
      <c r="C3068" s="23" t="s">
        <v>42</v>
      </c>
      <c r="D3068" s="23">
        <v>311.27999999999997</v>
      </c>
      <c r="E3068" s="23">
        <v>727</v>
      </c>
      <c r="F3068" s="23" t="s">
        <v>47</v>
      </c>
      <c r="G3068" s="23">
        <v>98</v>
      </c>
      <c r="H3068" s="23">
        <v>7</v>
      </c>
      <c r="I3068" s="24">
        <v>45926</v>
      </c>
      <c r="J3068" s="23" t="s">
        <v>33</v>
      </c>
      <c r="K3068" s="23" t="s">
        <v>2609</v>
      </c>
      <c r="L3068" s="23">
        <v>46</v>
      </c>
      <c r="M3068" s="23" t="s">
        <v>23</v>
      </c>
      <c r="N3068" s="24">
        <v>45683</v>
      </c>
      <c r="O3068" s="23" t="s">
        <v>112</v>
      </c>
      <c r="P3068" s="23">
        <v>53.726300000000002</v>
      </c>
      <c r="Q3068" s="23">
        <v>-6.1923000000000004</v>
      </c>
      <c r="R3068" s="25">
        <f t="shared" si="142"/>
        <v>243</v>
      </c>
      <c r="S3068" t="str">
        <f t="shared" si="143"/>
        <v>0</v>
      </c>
      <c r="T3068" t="str">
        <f t="shared" si="144"/>
        <v>0</v>
      </c>
    </row>
    <row r="3069" spans="1:20" x14ac:dyDescent="0.3">
      <c r="A3069" s="26" t="s">
        <v>5674</v>
      </c>
      <c r="B3069" s="26" t="s">
        <v>5675</v>
      </c>
      <c r="C3069" s="26" t="s">
        <v>72</v>
      </c>
      <c r="D3069" s="26">
        <v>646.99</v>
      </c>
      <c r="E3069" s="26">
        <v>138</v>
      </c>
      <c r="F3069" s="26" t="s">
        <v>27</v>
      </c>
      <c r="G3069" s="26">
        <v>28</v>
      </c>
      <c r="H3069" s="26">
        <v>19</v>
      </c>
      <c r="I3069" s="27">
        <v>45522</v>
      </c>
      <c r="J3069" s="26" t="s">
        <v>148</v>
      </c>
      <c r="K3069" s="26" t="s">
        <v>5671</v>
      </c>
      <c r="L3069" s="26">
        <v>13</v>
      </c>
      <c r="M3069" s="26" t="s">
        <v>23</v>
      </c>
      <c r="N3069" s="27">
        <v>45516</v>
      </c>
      <c r="O3069" s="26" t="s">
        <v>90</v>
      </c>
      <c r="P3069" s="26">
        <v>46.679699999999997</v>
      </c>
      <c r="Q3069" s="26">
        <v>12.888999999999999</v>
      </c>
      <c r="R3069" s="28">
        <f t="shared" si="142"/>
        <v>6</v>
      </c>
      <c r="S3069" t="str">
        <f t="shared" si="143"/>
        <v>0</v>
      </c>
      <c r="T3069" t="str">
        <f t="shared" si="144"/>
        <v>0</v>
      </c>
    </row>
    <row r="3070" spans="1:20" hidden="1" x14ac:dyDescent="0.3">
      <c r="A3070" s="23" t="s">
        <v>8334</v>
      </c>
      <c r="B3070" s="23" t="s">
        <v>8335</v>
      </c>
      <c r="C3070" s="23" t="s">
        <v>72</v>
      </c>
      <c r="D3070" s="23">
        <v>438.24</v>
      </c>
      <c r="E3070" s="23">
        <v>617</v>
      </c>
      <c r="F3070" s="23" t="s">
        <v>20</v>
      </c>
      <c r="G3070" s="23">
        <v>13</v>
      </c>
      <c r="H3070" s="23">
        <v>15</v>
      </c>
      <c r="I3070" s="24">
        <v>45977</v>
      </c>
      <c r="J3070" s="23" t="s">
        <v>131</v>
      </c>
      <c r="K3070" s="23" t="s">
        <v>8323</v>
      </c>
      <c r="L3070" s="23">
        <v>11</v>
      </c>
      <c r="M3070" s="23" t="s">
        <v>23</v>
      </c>
      <c r="N3070" s="24">
        <v>45626</v>
      </c>
      <c r="O3070" s="23" t="s">
        <v>112</v>
      </c>
      <c r="P3070" s="23">
        <v>50.985100000000003</v>
      </c>
      <c r="Q3070" s="23">
        <v>-3.3355000000000001</v>
      </c>
      <c r="R3070" s="25">
        <f t="shared" si="142"/>
        <v>351</v>
      </c>
      <c r="S3070" t="str">
        <f t="shared" si="143"/>
        <v>0</v>
      </c>
      <c r="T3070" t="str">
        <f t="shared" si="144"/>
        <v>0</v>
      </c>
    </row>
    <row r="3071" spans="1:20" x14ac:dyDescent="0.3">
      <c r="A3071" s="26" t="s">
        <v>7747</v>
      </c>
      <c r="B3071" s="26" t="s">
        <v>7748</v>
      </c>
      <c r="C3071" s="26" t="s">
        <v>65</v>
      </c>
      <c r="D3071" s="26">
        <v>800.77</v>
      </c>
      <c r="E3071" s="26">
        <v>98</v>
      </c>
      <c r="F3071" s="26" t="s">
        <v>27</v>
      </c>
      <c r="G3071" s="26">
        <v>92</v>
      </c>
      <c r="H3071" s="26">
        <v>7</v>
      </c>
      <c r="I3071" s="27">
        <v>45679</v>
      </c>
      <c r="J3071" s="26" t="s">
        <v>87</v>
      </c>
      <c r="K3071" s="26" t="s">
        <v>7744</v>
      </c>
      <c r="L3071" s="26">
        <v>22</v>
      </c>
      <c r="M3071" s="26" t="s">
        <v>23</v>
      </c>
      <c r="N3071" s="27">
        <v>45669</v>
      </c>
      <c r="O3071" s="26" t="s">
        <v>90</v>
      </c>
      <c r="P3071" s="26">
        <v>48.025599999999997</v>
      </c>
      <c r="Q3071" s="26">
        <v>15.870900000000001</v>
      </c>
      <c r="R3071" s="28">
        <f t="shared" si="142"/>
        <v>10</v>
      </c>
      <c r="S3071" t="str">
        <f t="shared" si="143"/>
        <v>0</v>
      </c>
      <c r="T3071" t="str">
        <f t="shared" si="144"/>
        <v>0</v>
      </c>
    </row>
    <row r="3072" spans="1:20" hidden="1" x14ac:dyDescent="0.3">
      <c r="A3072" s="23" t="s">
        <v>10653</v>
      </c>
      <c r="B3072" s="23" t="s">
        <v>10654</v>
      </c>
      <c r="C3072" s="23" t="s">
        <v>32</v>
      </c>
      <c r="D3072" s="23">
        <v>762.85</v>
      </c>
      <c r="E3072" s="23">
        <v>679</v>
      </c>
      <c r="F3072" s="23" t="s">
        <v>20</v>
      </c>
      <c r="G3072" s="23">
        <v>12</v>
      </c>
      <c r="H3072" s="23">
        <v>14</v>
      </c>
      <c r="I3072" s="24">
        <v>45815</v>
      </c>
      <c r="J3072" s="23" t="s">
        <v>48</v>
      </c>
      <c r="K3072" s="23" t="s">
        <v>10652</v>
      </c>
      <c r="L3072" s="23">
        <v>13</v>
      </c>
      <c r="M3072" s="23" t="s">
        <v>23</v>
      </c>
      <c r="N3072" s="24">
        <v>45533</v>
      </c>
      <c r="O3072" s="23" t="s">
        <v>112</v>
      </c>
      <c r="P3072" s="23">
        <v>55.872100000000003</v>
      </c>
      <c r="Q3072" s="23">
        <v>-7.548</v>
      </c>
      <c r="R3072" s="25">
        <f t="shared" si="142"/>
        <v>282</v>
      </c>
      <c r="S3072" t="str">
        <f t="shared" si="143"/>
        <v>0</v>
      </c>
      <c r="T3072" t="str">
        <f t="shared" si="144"/>
        <v>0</v>
      </c>
    </row>
    <row r="3073" spans="1:20" hidden="1" x14ac:dyDescent="0.3">
      <c r="A3073" s="26" t="s">
        <v>2751</v>
      </c>
      <c r="B3073" s="26" t="s">
        <v>2752</v>
      </c>
      <c r="C3073" s="26" t="s">
        <v>32</v>
      </c>
      <c r="D3073" s="26">
        <v>319.01</v>
      </c>
      <c r="E3073" s="26">
        <v>960</v>
      </c>
      <c r="F3073" s="26" t="s">
        <v>47</v>
      </c>
      <c r="G3073" s="26">
        <v>90</v>
      </c>
      <c r="H3073" s="26">
        <v>9</v>
      </c>
      <c r="I3073" s="27">
        <v>45589</v>
      </c>
      <c r="J3073" s="26" t="s">
        <v>33</v>
      </c>
      <c r="K3073" s="26" t="s">
        <v>2744</v>
      </c>
      <c r="L3073" s="26">
        <v>10</v>
      </c>
      <c r="M3073" s="26" t="s">
        <v>23</v>
      </c>
      <c r="N3073" s="27">
        <v>45521</v>
      </c>
      <c r="O3073" s="26" t="s">
        <v>44</v>
      </c>
      <c r="P3073" s="26">
        <v>39.828000000000003</v>
      </c>
      <c r="Q3073" s="26">
        <v>10.026899999999999</v>
      </c>
      <c r="R3073" s="28">
        <f t="shared" si="142"/>
        <v>68</v>
      </c>
      <c r="S3073" t="str">
        <f t="shared" si="143"/>
        <v>0</v>
      </c>
      <c r="T3073" t="str">
        <f t="shared" si="144"/>
        <v>0</v>
      </c>
    </row>
    <row r="3074" spans="1:20" x14ac:dyDescent="0.3">
      <c r="A3074" s="23" t="s">
        <v>7381</v>
      </c>
      <c r="B3074" s="23" t="s">
        <v>7382</v>
      </c>
      <c r="C3074" s="23" t="s">
        <v>32</v>
      </c>
      <c r="D3074" s="23">
        <v>705.7</v>
      </c>
      <c r="E3074" s="23">
        <v>263</v>
      </c>
      <c r="F3074" s="23" t="s">
        <v>27</v>
      </c>
      <c r="G3074" s="23">
        <v>23</v>
      </c>
      <c r="H3074" s="23">
        <v>5</v>
      </c>
      <c r="I3074" s="24">
        <v>45458</v>
      </c>
      <c r="J3074" s="23" t="s">
        <v>328</v>
      </c>
      <c r="K3074" s="23" t="s">
        <v>7372</v>
      </c>
      <c r="L3074" s="23">
        <v>10</v>
      </c>
      <c r="M3074" s="23" t="s">
        <v>23</v>
      </c>
      <c r="N3074" s="24">
        <v>45408</v>
      </c>
      <c r="O3074" s="23" t="s">
        <v>84</v>
      </c>
      <c r="P3074" s="23">
        <v>53.270600000000002</v>
      </c>
      <c r="Q3074" s="23">
        <v>6.6843000000000004</v>
      </c>
      <c r="R3074" s="25">
        <f t="shared" si="142"/>
        <v>50</v>
      </c>
      <c r="S3074" t="str">
        <f t="shared" si="143"/>
        <v>0</v>
      </c>
      <c r="T3074" t="str">
        <f t="shared" si="144"/>
        <v>0</v>
      </c>
    </row>
    <row r="3075" spans="1:20" hidden="1" x14ac:dyDescent="0.3">
      <c r="A3075" s="26" t="s">
        <v>4790</v>
      </c>
      <c r="B3075" s="26" t="s">
        <v>4791</v>
      </c>
      <c r="C3075" s="26" t="s">
        <v>65</v>
      </c>
      <c r="D3075" s="26">
        <v>499.6</v>
      </c>
      <c r="E3075" s="26">
        <v>598</v>
      </c>
      <c r="F3075" s="26" t="s">
        <v>20</v>
      </c>
      <c r="G3075" s="26">
        <v>19</v>
      </c>
      <c r="H3075" s="26">
        <v>1</v>
      </c>
      <c r="I3075" s="27">
        <v>45729</v>
      </c>
      <c r="J3075" s="26" t="s">
        <v>234</v>
      </c>
      <c r="K3075" s="26" t="s">
        <v>4787</v>
      </c>
      <c r="L3075" s="26">
        <v>49</v>
      </c>
      <c r="M3075" s="26" t="s">
        <v>23</v>
      </c>
      <c r="N3075" s="27">
        <v>45718</v>
      </c>
      <c r="O3075" s="26" t="s">
        <v>49</v>
      </c>
      <c r="P3075" s="26">
        <v>51.146900000000002</v>
      </c>
      <c r="Q3075" s="26">
        <v>14.8116</v>
      </c>
      <c r="R3075" s="28">
        <f t="shared" ref="R3075:R3138" si="145">I3075-N3075</f>
        <v>11</v>
      </c>
      <c r="S3075" t="str">
        <f t="shared" ref="S3075:S3138" si="146">IF(E3075&lt;G3075,"1","0")</f>
        <v>0</v>
      </c>
      <c r="T3075" t="str">
        <f t="shared" si="144"/>
        <v>0</v>
      </c>
    </row>
    <row r="3076" spans="1:20" hidden="1" x14ac:dyDescent="0.3">
      <c r="A3076" s="23" t="s">
        <v>6184</v>
      </c>
      <c r="B3076" s="23" t="s">
        <v>6185</v>
      </c>
      <c r="C3076" s="23" t="s">
        <v>65</v>
      </c>
      <c r="D3076" s="23">
        <v>330.06</v>
      </c>
      <c r="E3076" s="23">
        <v>595</v>
      </c>
      <c r="F3076" s="23" t="s">
        <v>20</v>
      </c>
      <c r="G3076" s="23">
        <v>15</v>
      </c>
      <c r="H3076" s="23">
        <v>16</v>
      </c>
      <c r="I3076" s="24">
        <v>45553</v>
      </c>
      <c r="J3076" s="23" t="s">
        <v>66</v>
      </c>
      <c r="K3076" s="23" t="s">
        <v>6179</v>
      </c>
      <c r="L3076" s="23">
        <v>26</v>
      </c>
      <c r="M3076" s="23" t="s">
        <v>23</v>
      </c>
      <c r="N3076" s="24">
        <v>45429</v>
      </c>
      <c r="O3076" s="23" t="s">
        <v>29</v>
      </c>
      <c r="P3076" s="23">
        <v>42.973999999999997</v>
      </c>
      <c r="Q3076" s="23">
        <v>1.8912</v>
      </c>
      <c r="R3076" s="25">
        <f t="shared" si="145"/>
        <v>124</v>
      </c>
      <c r="S3076" t="str">
        <f t="shared" si="146"/>
        <v>0</v>
      </c>
      <c r="T3076" t="str">
        <f t="shared" si="144"/>
        <v>0</v>
      </c>
    </row>
    <row r="3077" spans="1:20" x14ac:dyDescent="0.3">
      <c r="A3077" s="26" t="s">
        <v>6671</v>
      </c>
      <c r="B3077" s="26" t="s">
        <v>6672</v>
      </c>
      <c r="C3077" s="26" t="s">
        <v>36</v>
      </c>
      <c r="D3077" s="26">
        <v>418.84</v>
      </c>
      <c r="E3077" s="26">
        <v>223</v>
      </c>
      <c r="F3077" s="26" t="s">
        <v>27</v>
      </c>
      <c r="G3077" s="26">
        <v>40</v>
      </c>
      <c r="H3077" s="26">
        <v>5</v>
      </c>
      <c r="I3077" s="27">
        <v>45456</v>
      </c>
      <c r="J3077" s="26" t="s">
        <v>66</v>
      </c>
      <c r="K3077" s="26" t="s">
        <v>6668</v>
      </c>
      <c r="L3077" s="26">
        <v>21</v>
      </c>
      <c r="M3077" s="26" t="s">
        <v>38</v>
      </c>
      <c r="N3077" s="27">
        <v>45231</v>
      </c>
      <c r="O3077" s="26" t="s">
        <v>138</v>
      </c>
      <c r="P3077" s="26">
        <v>49.676499999999997</v>
      </c>
      <c r="Q3077" s="26">
        <v>7.2382</v>
      </c>
      <c r="R3077" s="28">
        <f t="shared" si="145"/>
        <v>225</v>
      </c>
      <c r="S3077" t="str">
        <f t="shared" si="146"/>
        <v>0</v>
      </c>
      <c r="T3077" t="str">
        <f t="shared" si="144"/>
        <v>0</v>
      </c>
    </row>
    <row r="3078" spans="1:20" hidden="1" x14ac:dyDescent="0.3">
      <c r="A3078" s="23" t="s">
        <v>8692</v>
      </c>
      <c r="B3078" s="23" t="s">
        <v>8693</v>
      </c>
      <c r="C3078" s="23" t="s">
        <v>32</v>
      </c>
      <c r="D3078" s="23">
        <v>896.4</v>
      </c>
      <c r="E3078" s="23">
        <v>10</v>
      </c>
      <c r="F3078" s="23" t="s">
        <v>27</v>
      </c>
      <c r="G3078" s="23">
        <v>40</v>
      </c>
      <c r="H3078" s="23">
        <v>24</v>
      </c>
      <c r="I3078" s="24">
        <v>45749</v>
      </c>
      <c r="J3078" s="23" t="s">
        <v>148</v>
      </c>
      <c r="K3078" s="23" t="s">
        <v>8681</v>
      </c>
      <c r="L3078" s="23">
        <v>19</v>
      </c>
      <c r="M3078" s="23" t="s">
        <v>23</v>
      </c>
      <c r="N3078" s="24">
        <v>45417</v>
      </c>
      <c r="O3078" s="23" t="s">
        <v>39</v>
      </c>
      <c r="P3078" s="23">
        <v>61.927500000000002</v>
      </c>
      <c r="Q3078" s="23">
        <v>13.4244</v>
      </c>
      <c r="R3078" s="25">
        <f t="shared" si="145"/>
        <v>332</v>
      </c>
      <c r="S3078" t="str">
        <f t="shared" si="146"/>
        <v>1</v>
      </c>
      <c r="T3078" t="str">
        <f t="shared" si="144"/>
        <v>1</v>
      </c>
    </row>
    <row r="3079" spans="1:20" hidden="1" x14ac:dyDescent="0.3">
      <c r="A3079" s="26" t="s">
        <v>623</v>
      </c>
      <c r="B3079" s="26" t="s">
        <v>624</v>
      </c>
      <c r="C3079" s="26" t="s">
        <v>42</v>
      </c>
      <c r="D3079" s="26">
        <v>365.92</v>
      </c>
      <c r="E3079" s="26">
        <v>326</v>
      </c>
      <c r="F3079" s="26" t="s">
        <v>20</v>
      </c>
      <c r="G3079" s="26">
        <v>57</v>
      </c>
      <c r="H3079" s="26">
        <v>8</v>
      </c>
      <c r="I3079" s="27">
        <v>45552</v>
      </c>
      <c r="J3079" s="26" t="s">
        <v>148</v>
      </c>
      <c r="K3079" s="26" t="s">
        <v>620</v>
      </c>
      <c r="L3079" s="26">
        <v>13</v>
      </c>
      <c r="M3079" s="26" t="s">
        <v>23</v>
      </c>
      <c r="N3079" s="27">
        <v>45194</v>
      </c>
      <c r="O3079" s="26" t="s">
        <v>24</v>
      </c>
      <c r="P3079" s="26">
        <v>50.928899999999999</v>
      </c>
      <c r="Q3079" s="26">
        <v>10.4008</v>
      </c>
      <c r="R3079" s="28">
        <f t="shared" si="145"/>
        <v>358</v>
      </c>
      <c r="S3079" t="str">
        <f t="shared" si="146"/>
        <v>0</v>
      </c>
      <c r="T3079" t="str">
        <f t="shared" si="144"/>
        <v>0</v>
      </c>
    </row>
    <row r="3080" spans="1:20" hidden="1" x14ac:dyDescent="0.3">
      <c r="A3080" s="23" t="s">
        <v>3314</v>
      </c>
      <c r="B3080" s="23" t="s">
        <v>3315</v>
      </c>
      <c r="C3080" s="23" t="s">
        <v>65</v>
      </c>
      <c r="D3080" s="23">
        <v>294.52999999999997</v>
      </c>
      <c r="E3080" s="23">
        <v>697</v>
      </c>
      <c r="F3080" s="23" t="s">
        <v>20</v>
      </c>
      <c r="G3080" s="23">
        <v>18</v>
      </c>
      <c r="H3080" s="23">
        <v>19</v>
      </c>
      <c r="I3080" s="24">
        <v>45609</v>
      </c>
      <c r="J3080" s="23" t="s">
        <v>221</v>
      </c>
      <c r="K3080" s="23" t="s">
        <v>3311</v>
      </c>
      <c r="L3080" s="23">
        <v>10</v>
      </c>
      <c r="M3080" s="23" t="s">
        <v>23</v>
      </c>
      <c r="N3080" s="24">
        <v>45252</v>
      </c>
      <c r="O3080" s="23" t="s">
        <v>29</v>
      </c>
      <c r="P3080" s="23">
        <v>39.8215</v>
      </c>
      <c r="Q3080" s="23">
        <v>-2.5114999999999998</v>
      </c>
      <c r="R3080" s="25">
        <f t="shared" si="145"/>
        <v>357</v>
      </c>
      <c r="S3080" t="str">
        <f t="shared" si="146"/>
        <v>0</v>
      </c>
      <c r="T3080" t="str">
        <f t="shared" si="144"/>
        <v>0</v>
      </c>
    </row>
    <row r="3081" spans="1:20" hidden="1" x14ac:dyDescent="0.3">
      <c r="A3081" s="26" t="s">
        <v>9984</v>
      </c>
      <c r="B3081" s="26" t="s">
        <v>9985</v>
      </c>
      <c r="C3081" s="26" t="s">
        <v>42</v>
      </c>
      <c r="D3081" s="26">
        <v>358.29</v>
      </c>
      <c r="E3081" s="26">
        <v>349</v>
      </c>
      <c r="F3081" s="26" t="s">
        <v>20</v>
      </c>
      <c r="G3081" s="26">
        <v>85</v>
      </c>
      <c r="H3081" s="26">
        <v>20</v>
      </c>
      <c r="I3081" s="27">
        <v>45591</v>
      </c>
      <c r="J3081" s="26" t="s">
        <v>37</v>
      </c>
      <c r="K3081" s="26" t="s">
        <v>9981</v>
      </c>
      <c r="L3081" s="26">
        <v>27</v>
      </c>
      <c r="M3081" s="26" t="s">
        <v>23</v>
      </c>
      <c r="N3081" s="27">
        <v>45306</v>
      </c>
      <c r="O3081" s="26" t="s">
        <v>24</v>
      </c>
      <c r="P3081" s="26">
        <v>49.258200000000002</v>
      </c>
      <c r="Q3081" s="26">
        <v>9.2327999999999992</v>
      </c>
      <c r="R3081" s="28">
        <f t="shared" si="145"/>
        <v>285</v>
      </c>
      <c r="S3081" t="str">
        <f t="shared" si="146"/>
        <v>0</v>
      </c>
      <c r="T3081" t="str">
        <f t="shared" si="144"/>
        <v>0</v>
      </c>
    </row>
    <row r="3082" spans="1:20" hidden="1" x14ac:dyDescent="0.3">
      <c r="A3082" s="23" t="s">
        <v>2989</v>
      </c>
      <c r="B3082" s="23" t="s">
        <v>2990</v>
      </c>
      <c r="C3082" s="23" t="s">
        <v>19</v>
      </c>
      <c r="D3082" s="23">
        <v>222.47</v>
      </c>
      <c r="E3082" s="23">
        <v>378</v>
      </c>
      <c r="F3082" s="23" t="s">
        <v>20</v>
      </c>
      <c r="G3082" s="23">
        <v>35</v>
      </c>
      <c r="H3082" s="23">
        <v>12</v>
      </c>
      <c r="I3082" s="24">
        <v>45297</v>
      </c>
      <c r="J3082" s="23" t="s">
        <v>234</v>
      </c>
      <c r="K3082" s="23" t="s">
        <v>2982</v>
      </c>
      <c r="L3082" s="23">
        <v>21</v>
      </c>
      <c r="M3082" s="23" t="s">
        <v>23</v>
      </c>
      <c r="N3082" s="24">
        <v>45238</v>
      </c>
      <c r="O3082" s="23" t="s">
        <v>49</v>
      </c>
      <c r="P3082" s="23">
        <v>51.518300000000004</v>
      </c>
      <c r="Q3082" s="23">
        <v>15.411199999999999</v>
      </c>
      <c r="R3082" s="25">
        <f t="shared" si="145"/>
        <v>59</v>
      </c>
      <c r="S3082" t="str">
        <f t="shared" si="146"/>
        <v>0</v>
      </c>
      <c r="T3082" t="str">
        <f t="shared" si="144"/>
        <v>0</v>
      </c>
    </row>
    <row r="3083" spans="1:20" hidden="1" x14ac:dyDescent="0.3">
      <c r="A3083" s="26" t="s">
        <v>1707</v>
      </c>
      <c r="B3083" s="26" t="s">
        <v>1708</v>
      </c>
      <c r="C3083" s="26" t="s">
        <v>32</v>
      </c>
      <c r="D3083" s="26">
        <v>549.19000000000005</v>
      </c>
      <c r="E3083" s="26">
        <v>943</v>
      </c>
      <c r="F3083" s="26" t="s">
        <v>47</v>
      </c>
      <c r="G3083" s="26">
        <v>11</v>
      </c>
      <c r="H3083" s="26">
        <v>8</v>
      </c>
      <c r="I3083" s="27">
        <v>45406</v>
      </c>
      <c r="J3083" s="26" t="s">
        <v>66</v>
      </c>
      <c r="K3083" s="26" t="s">
        <v>1696</v>
      </c>
      <c r="L3083" s="26">
        <v>36</v>
      </c>
      <c r="M3083" s="26" t="s">
        <v>23</v>
      </c>
      <c r="N3083" s="27">
        <v>45080</v>
      </c>
      <c r="O3083" s="26" t="s">
        <v>29</v>
      </c>
      <c r="P3083" s="26">
        <v>39.5518</v>
      </c>
      <c r="Q3083" s="26">
        <v>0.91190000000000004</v>
      </c>
      <c r="R3083" s="28">
        <f t="shared" si="145"/>
        <v>326</v>
      </c>
      <c r="S3083" t="str">
        <f t="shared" si="146"/>
        <v>0</v>
      </c>
      <c r="T3083" t="str">
        <f t="shared" si="144"/>
        <v>0</v>
      </c>
    </row>
    <row r="3084" spans="1:20" x14ac:dyDescent="0.3">
      <c r="A3084" s="23" t="s">
        <v>4328</v>
      </c>
      <c r="B3084" s="23" t="s">
        <v>4329</v>
      </c>
      <c r="C3084" s="23" t="s">
        <v>65</v>
      </c>
      <c r="D3084" s="23">
        <v>155.96</v>
      </c>
      <c r="E3084" s="23">
        <v>230</v>
      </c>
      <c r="F3084" s="23" t="s">
        <v>27</v>
      </c>
      <c r="G3084" s="23">
        <v>13</v>
      </c>
      <c r="H3084" s="23">
        <v>8</v>
      </c>
      <c r="I3084" s="24">
        <v>45661</v>
      </c>
      <c r="J3084" s="23" t="s">
        <v>80</v>
      </c>
      <c r="K3084" s="23" t="s">
        <v>4325</v>
      </c>
      <c r="L3084" s="23">
        <v>36</v>
      </c>
      <c r="M3084" s="23" t="s">
        <v>38</v>
      </c>
      <c r="N3084" s="24">
        <v>45435</v>
      </c>
      <c r="O3084" s="23" t="s">
        <v>112</v>
      </c>
      <c r="P3084" s="23">
        <v>57.186900000000001</v>
      </c>
      <c r="Q3084" s="23">
        <v>-4.0843999999999996</v>
      </c>
      <c r="R3084" s="25">
        <f t="shared" si="145"/>
        <v>226</v>
      </c>
      <c r="S3084" t="str">
        <f t="shared" si="146"/>
        <v>0</v>
      </c>
      <c r="T3084" t="str">
        <f t="shared" si="144"/>
        <v>0</v>
      </c>
    </row>
    <row r="3085" spans="1:20" x14ac:dyDescent="0.3">
      <c r="A3085" s="26" t="s">
        <v>2216</v>
      </c>
      <c r="B3085" s="26" t="s">
        <v>2217</v>
      </c>
      <c r="C3085" s="26" t="s">
        <v>65</v>
      </c>
      <c r="D3085" s="26">
        <v>819.27</v>
      </c>
      <c r="E3085" s="26">
        <v>140</v>
      </c>
      <c r="F3085" s="26" t="s">
        <v>27</v>
      </c>
      <c r="G3085" s="26">
        <v>15</v>
      </c>
      <c r="H3085" s="26">
        <v>23</v>
      </c>
      <c r="I3085" s="27">
        <v>45143</v>
      </c>
      <c r="J3085" s="26" t="s">
        <v>151</v>
      </c>
      <c r="K3085" s="26" t="s">
        <v>2213</v>
      </c>
      <c r="L3085" s="26">
        <v>41</v>
      </c>
      <c r="M3085" s="26" t="s">
        <v>23</v>
      </c>
      <c r="N3085" s="27">
        <v>45059</v>
      </c>
      <c r="O3085" s="26" t="s">
        <v>112</v>
      </c>
      <c r="P3085" s="26">
        <v>54.465499999999999</v>
      </c>
      <c r="Q3085" s="26">
        <v>-7.8635000000000002</v>
      </c>
      <c r="R3085" s="28">
        <f t="shared" si="145"/>
        <v>84</v>
      </c>
      <c r="S3085" t="str">
        <f t="shared" si="146"/>
        <v>0</v>
      </c>
      <c r="T3085" t="str">
        <f t="shared" si="144"/>
        <v>0</v>
      </c>
    </row>
    <row r="3086" spans="1:20" hidden="1" x14ac:dyDescent="0.3">
      <c r="A3086" s="23" t="s">
        <v>5061</v>
      </c>
      <c r="B3086" s="23" t="s">
        <v>5062</v>
      </c>
      <c r="C3086" s="23" t="s">
        <v>36</v>
      </c>
      <c r="D3086" s="23">
        <v>233.32</v>
      </c>
      <c r="E3086" s="23">
        <v>617</v>
      </c>
      <c r="F3086" s="23" t="s">
        <v>20</v>
      </c>
      <c r="G3086" s="23">
        <v>39</v>
      </c>
      <c r="H3086" s="23">
        <v>6</v>
      </c>
      <c r="I3086" s="24">
        <v>45671</v>
      </c>
      <c r="J3086" s="23" t="s">
        <v>28</v>
      </c>
      <c r="K3086" s="23" t="s">
        <v>5050</v>
      </c>
      <c r="L3086" s="23">
        <v>7</v>
      </c>
      <c r="M3086" s="23" t="s">
        <v>23</v>
      </c>
      <c r="N3086" s="24">
        <v>45358</v>
      </c>
      <c r="O3086" s="23" t="s">
        <v>39</v>
      </c>
      <c r="P3086" s="23">
        <v>64.607200000000006</v>
      </c>
      <c r="Q3086" s="23">
        <v>16.400300000000001</v>
      </c>
      <c r="R3086" s="25">
        <f t="shared" si="145"/>
        <v>313</v>
      </c>
      <c r="S3086" t="str">
        <f t="shared" si="146"/>
        <v>0</v>
      </c>
      <c r="T3086" t="str">
        <f t="shared" si="144"/>
        <v>0</v>
      </c>
    </row>
    <row r="3087" spans="1:20" hidden="1" x14ac:dyDescent="0.3">
      <c r="A3087" s="26" t="s">
        <v>10360</v>
      </c>
      <c r="B3087" s="26" t="s">
        <v>10361</v>
      </c>
      <c r="C3087" s="26" t="s">
        <v>42</v>
      </c>
      <c r="D3087" s="26">
        <v>602.07000000000005</v>
      </c>
      <c r="E3087" s="26">
        <v>764</v>
      </c>
      <c r="F3087" s="26" t="s">
        <v>47</v>
      </c>
      <c r="G3087" s="26">
        <v>64</v>
      </c>
      <c r="H3087" s="26">
        <v>20</v>
      </c>
      <c r="I3087" s="27">
        <v>45426</v>
      </c>
      <c r="J3087" s="26" t="s">
        <v>429</v>
      </c>
      <c r="K3087" s="26" t="s">
        <v>10351</v>
      </c>
      <c r="L3087" s="26">
        <v>20</v>
      </c>
      <c r="M3087" s="26" t="s">
        <v>23</v>
      </c>
      <c r="N3087" s="27">
        <v>45106</v>
      </c>
      <c r="O3087" s="26" t="s">
        <v>24</v>
      </c>
      <c r="P3087" s="26">
        <v>50.685600000000001</v>
      </c>
      <c r="Q3087" s="26">
        <v>13.8504</v>
      </c>
      <c r="R3087" s="28">
        <f t="shared" si="145"/>
        <v>320</v>
      </c>
      <c r="S3087" t="str">
        <f t="shared" si="146"/>
        <v>0</v>
      </c>
      <c r="T3087" t="str">
        <f t="shared" si="144"/>
        <v>0</v>
      </c>
    </row>
    <row r="3088" spans="1:20" hidden="1" x14ac:dyDescent="0.3">
      <c r="A3088" s="23" t="s">
        <v>8225</v>
      </c>
      <c r="B3088" s="23" t="s">
        <v>8226</v>
      </c>
      <c r="C3088" s="23" t="s">
        <v>36</v>
      </c>
      <c r="D3088" s="23">
        <v>133.78</v>
      </c>
      <c r="E3088" s="23">
        <v>955</v>
      </c>
      <c r="F3088" s="23" t="s">
        <v>47</v>
      </c>
      <c r="G3088" s="23">
        <v>37</v>
      </c>
      <c r="H3088" s="23">
        <v>26</v>
      </c>
      <c r="I3088" s="24">
        <v>45886</v>
      </c>
      <c r="J3088" s="23" t="s">
        <v>221</v>
      </c>
      <c r="K3088" s="23" t="s">
        <v>8220</v>
      </c>
      <c r="L3088" s="23">
        <v>6</v>
      </c>
      <c r="M3088" s="23" t="s">
        <v>38</v>
      </c>
      <c r="N3088" s="24">
        <v>45531</v>
      </c>
      <c r="O3088" s="23" t="s">
        <v>138</v>
      </c>
      <c r="P3088" s="23">
        <v>45.826000000000001</v>
      </c>
      <c r="Q3088" s="23">
        <v>-4.7906000000000004</v>
      </c>
      <c r="R3088" s="25">
        <f t="shared" si="145"/>
        <v>355</v>
      </c>
      <c r="S3088" t="str">
        <f t="shared" si="146"/>
        <v>0</v>
      </c>
      <c r="T3088" t="str">
        <f t="shared" si="144"/>
        <v>0</v>
      </c>
    </row>
    <row r="3089" spans="1:20" hidden="1" x14ac:dyDescent="0.3">
      <c r="A3089" s="26" t="s">
        <v>6853</v>
      </c>
      <c r="B3089" s="26" t="s">
        <v>6854</v>
      </c>
      <c r="C3089" s="26" t="s">
        <v>36</v>
      </c>
      <c r="D3089" s="26">
        <v>978.67</v>
      </c>
      <c r="E3089" s="26">
        <v>48</v>
      </c>
      <c r="F3089" s="26" t="s">
        <v>27</v>
      </c>
      <c r="G3089" s="26">
        <v>70</v>
      </c>
      <c r="H3089" s="26">
        <v>29</v>
      </c>
      <c r="I3089" s="27">
        <v>45586</v>
      </c>
      <c r="J3089" s="26" t="s">
        <v>412</v>
      </c>
      <c r="K3089" s="26" t="s">
        <v>6844</v>
      </c>
      <c r="L3089" s="26">
        <v>7</v>
      </c>
      <c r="M3089" s="26" t="s">
        <v>23</v>
      </c>
      <c r="N3089" s="27">
        <v>45441</v>
      </c>
      <c r="O3089" s="26" t="s">
        <v>49</v>
      </c>
      <c r="P3089" s="26">
        <v>50.319400000000002</v>
      </c>
      <c r="Q3089" s="26">
        <v>18.856200000000001</v>
      </c>
      <c r="R3089" s="28">
        <f t="shared" si="145"/>
        <v>145</v>
      </c>
      <c r="S3089" t="str">
        <f t="shared" si="146"/>
        <v>1</v>
      </c>
      <c r="T3089" t="str">
        <f t="shared" si="144"/>
        <v>1</v>
      </c>
    </row>
    <row r="3090" spans="1:20" hidden="1" x14ac:dyDescent="0.3">
      <c r="A3090" s="23" t="s">
        <v>5002</v>
      </c>
      <c r="B3090" s="23" t="s">
        <v>5003</v>
      </c>
      <c r="C3090" s="23" t="s">
        <v>42</v>
      </c>
      <c r="D3090" s="23">
        <v>460.03</v>
      </c>
      <c r="E3090" s="23">
        <v>450</v>
      </c>
      <c r="F3090" s="23" t="s">
        <v>20</v>
      </c>
      <c r="G3090" s="23">
        <v>86</v>
      </c>
      <c r="H3090" s="23">
        <v>9</v>
      </c>
      <c r="I3090" s="24">
        <v>45213</v>
      </c>
      <c r="J3090" s="23" t="s">
        <v>163</v>
      </c>
      <c r="K3090" s="23" t="s">
        <v>4995</v>
      </c>
      <c r="L3090" s="23">
        <v>45</v>
      </c>
      <c r="M3090" s="23" t="s">
        <v>38</v>
      </c>
      <c r="N3090" s="24">
        <v>45196</v>
      </c>
      <c r="O3090" s="23" t="s">
        <v>112</v>
      </c>
      <c r="P3090" s="23">
        <v>53.634700000000002</v>
      </c>
      <c r="Q3090" s="23">
        <v>0.4037</v>
      </c>
      <c r="R3090" s="25">
        <f t="shared" si="145"/>
        <v>17</v>
      </c>
      <c r="S3090" t="str">
        <f t="shared" si="146"/>
        <v>0</v>
      </c>
      <c r="T3090" t="str">
        <f t="shared" si="144"/>
        <v>0</v>
      </c>
    </row>
    <row r="3091" spans="1:20" hidden="1" x14ac:dyDescent="0.3">
      <c r="A3091" s="26" t="s">
        <v>5063</v>
      </c>
      <c r="B3091" s="26" t="s">
        <v>5064</v>
      </c>
      <c r="C3091" s="26" t="s">
        <v>19</v>
      </c>
      <c r="D3091" s="26">
        <v>823.95</v>
      </c>
      <c r="E3091" s="26">
        <v>774</v>
      </c>
      <c r="F3091" s="26" t="s">
        <v>47</v>
      </c>
      <c r="G3091" s="26">
        <v>64</v>
      </c>
      <c r="H3091" s="26">
        <v>2</v>
      </c>
      <c r="I3091" s="27">
        <v>45427</v>
      </c>
      <c r="J3091" s="26" t="s">
        <v>321</v>
      </c>
      <c r="K3091" s="26" t="s">
        <v>5050</v>
      </c>
      <c r="L3091" s="26">
        <v>18</v>
      </c>
      <c r="M3091" s="26" t="s">
        <v>23</v>
      </c>
      <c r="N3091" s="27">
        <v>45160</v>
      </c>
      <c r="O3091" s="26" t="s">
        <v>84</v>
      </c>
      <c r="P3091" s="26">
        <v>52.263800000000003</v>
      </c>
      <c r="Q3091" s="26">
        <v>5.9896000000000003</v>
      </c>
      <c r="R3091" s="28">
        <f t="shared" si="145"/>
        <v>267</v>
      </c>
      <c r="S3091" t="str">
        <f t="shared" si="146"/>
        <v>0</v>
      </c>
      <c r="T3091" t="str">
        <f t="shared" si="144"/>
        <v>0</v>
      </c>
    </row>
    <row r="3092" spans="1:20" hidden="1" x14ac:dyDescent="0.3">
      <c r="A3092" s="23" t="s">
        <v>4911</v>
      </c>
      <c r="B3092" s="23" t="s">
        <v>4912</v>
      </c>
      <c r="C3092" s="23" t="s">
        <v>42</v>
      </c>
      <c r="D3092" s="23">
        <v>770.96</v>
      </c>
      <c r="E3092" s="23">
        <v>490</v>
      </c>
      <c r="F3092" s="23" t="s">
        <v>20</v>
      </c>
      <c r="G3092" s="23">
        <v>45</v>
      </c>
      <c r="H3092" s="23">
        <v>18</v>
      </c>
      <c r="I3092" s="24">
        <v>45198</v>
      </c>
      <c r="J3092" s="23" t="s">
        <v>115</v>
      </c>
      <c r="K3092" s="23" t="s">
        <v>4904</v>
      </c>
      <c r="L3092" s="23">
        <v>18</v>
      </c>
      <c r="M3092" s="23" t="s">
        <v>23</v>
      </c>
      <c r="N3092" s="24">
        <v>45159</v>
      </c>
      <c r="O3092" s="23" t="s">
        <v>44</v>
      </c>
      <c r="P3092" s="23">
        <v>41.527900000000002</v>
      </c>
      <c r="Q3092" s="23">
        <v>11.831899999999999</v>
      </c>
      <c r="R3092" s="25">
        <f t="shared" si="145"/>
        <v>39</v>
      </c>
      <c r="S3092" t="str">
        <f t="shared" si="146"/>
        <v>0</v>
      </c>
      <c r="T3092" t="str">
        <f t="shared" si="144"/>
        <v>0</v>
      </c>
    </row>
    <row r="3093" spans="1:20" x14ac:dyDescent="0.3">
      <c r="A3093" s="26" t="s">
        <v>3230</v>
      </c>
      <c r="B3093" s="26" t="s">
        <v>3231</v>
      </c>
      <c r="C3093" s="26" t="s">
        <v>19</v>
      </c>
      <c r="D3093" s="26">
        <v>716.56</v>
      </c>
      <c r="E3093" s="26">
        <v>204</v>
      </c>
      <c r="F3093" s="26" t="s">
        <v>27</v>
      </c>
      <c r="G3093" s="26">
        <v>83</v>
      </c>
      <c r="H3093" s="26">
        <v>1</v>
      </c>
      <c r="I3093" s="27">
        <v>45720</v>
      </c>
      <c r="J3093" s="26" t="s">
        <v>118</v>
      </c>
      <c r="K3093" s="26" t="s">
        <v>3223</v>
      </c>
      <c r="L3093" s="26">
        <v>34</v>
      </c>
      <c r="M3093" s="26" t="s">
        <v>38</v>
      </c>
      <c r="N3093" s="27">
        <v>45605</v>
      </c>
      <c r="O3093" s="26" t="s">
        <v>44</v>
      </c>
      <c r="P3093" s="26">
        <v>41.286000000000001</v>
      </c>
      <c r="Q3093" s="26">
        <v>11.49</v>
      </c>
      <c r="R3093" s="28">
        <f t="shared" si="145"/>
        <v>115</v>
      </c>
      <c r="S3093" t="str">
        <f t="shared" si="146"/>
        <v>0</v>
      </c>
      <c r="T3093" t="str">
        <f t="shared" si="144"/>
        <v>0</v>
      </c>
    </row>
    <row r="3094" spans="1:20" hidden="1" x14ac:dyDescent="0.3">
      <c r="A3094" s="23" t="s">
        <v>3024</v>
      </c>
      <c r="B3094" s="23" t="s">
        <v>3025</v>
      </c>
      <c r="C3094" s="23" t="s">
        <v>36</v>
      </c>
      <c r="D3094" s="23">
        <v>829.09</v>
      </c>
      <c r="E3094" s="23">
        <v>868</v>
      </c>
      <c r="F3094" s="23" t="s">
        <v>47</v>
      </c>
      <c r="G3094" s="23">
        <v>83</v>
      </c>
      <c r="H3094" s="23">
        <v>11</v>
      </c>
      <c r="I3094" s="24">
        <v>45330</v>
      </c>
      <c r="J3094" s="23" t="s">
        <v>76</v>
      </c>
      <c r="K3094" s="23" t="s">
        <v>3015</v>
      </c>
      <c r="L3094" s="23">
        <v>44</v>
      </c>
      <c r="M3094" s="23" t="s">
        <v>23</v>
      </c>
      <c r="N3094" s="24">
        <v>45285</v>
      </c>
      <c r="O3094" s="23" t="s">
        <v>90</v>
      </c>
      <c r="P3094" s="23">
        <v>47.8003</v>
      </c>
      <c r="Q3094" s="23">
        <v>11.4284</v>
      </c>
      <c r="R3094" s="25">
        <f t="shared" si="145"/>
        <v>45</v>
      </c>
      <c r="S3094" t="str">
        <f t="shared" si="146"/>
        <v>0</v>
      </c>
      <c r="T3094" t="str">
        <f t="shared" si="144"/>
        <v>0</v>
      </c>
    </row>
    <row r="3095" spans="1:20" hidden="1" x14ac:dyDescent="0.3">
      <c r="A3095" s="26" t="s">
        <v>5603</v>
      </c>
      <c r="B3095" s="26" t="s">
        <v>5604</v>
      </c>
      <c r="C3095" s="26" t="s">
        <v>19</v>
      </c>
      <c r="D3095" s="26">
        <v>109.46</v>
      </c>
      <c r="E3095" s="26">
        <v>408</v>
      </c>
      <c r="F3095" s="26" t="s">
        <v>20</v>
      </c>
      <c r="G3095" s="26">
        <v>14</v>
      </c>
      <c r="H3095" s="26">
        <v>15</v>
      </c>
      <c r="I3095" s="27">
        <v>45607</v>
      </c>
      <c r="J3095" s="26" t="s">
        <v>58</v>
      </c>
      <c r="K3095" s="26" t="s">
        <v>5605</v>
      </c>
      <c r="L3095" s="26">
        <v>31</v>
      </c>
      <c r="M3095" s="26" t="s">
        <v>23</v>
      </c>
      <c r="N3095" s="27">
        <v>45519</v>
      </c>
      <c r="O3095" s="26" t="s">
        <v>138</v>
      </c>
      <c r="P3095" s="26">
        <v>50.032299999999999</v>
      </c>
      <c r="Q3095" s="26">
        <v>-0.23699999999999999</v>
      </c>
      <c r="R3095" s="28">
        <f t="shared" si="145"/>
        <v>88</v>
      </c>
      <c r="S3095" t="str">
        <f t="shared" si="146"/>
        <v>0</v>
      </c>
      <c r="T3095" t="str">
        <f t="shared" si="144"/>
        <v>0</v>
      </c>
    </row>
    <row r="3096" spans="1:20" hidden="1" x14ac:dyDescent="0.3">
      <c r="A3096" s="23" t="s">
        <v>3340</v>
      </c>
      <c r="B3096" s="23" t="s">
        <v>3341</v>
      </c>
      <c r="C3096" s="23" t="s">
        <v>32</v>
      </c>
      <c r="D3096" s="23">
        <v>681.71</v>
      </c>
      <c r="E3096" s="23">
        <v>406</v>
      </c>
      <c r="F3096" s="23" t="s">
        <v>20</v>
      </c>
      <c r="G3096" s="23">
        <v>38</v>
      </c>
      <c r="H3096" s="23">
        <v>12</v>
      </c>
      <c r="I3096" s="24">
        <v>45497</v>
      </c>
      <c r="J3096" s="23" t="s">
        <v>385</v>
      </c>
      <c r="K3096" s="23" t="s">
        <v>3337</v>
      </c>
      <c r="L3096" s="23">
        <v>21</v>
      </c>
      <c r="M3096" s="23" t="s">
        <v>23</v>
      </c>
      <c r="N3096" s="24">
        <v>45320</v>
      </c>
      <c r="O3096" s="23" t="s">
        <v>44</v>
      </c>
      <c r="P3096" s="23">
        <v>38.149000000000001</v>
      </c>
      <c r="Q3096" s="23">
        <v>7.7489999999999997</v>
      </c>
      <c r="R3096" s="25">
        <f t="shared" si="145"/>
        <v>177</v>
      </c>
      <c r="S3096" t="str">
        <f t="shared" si="146"/>
        <v>0</v>
      </c>
      <c r="T3096" t="str">
        <f t="shared" si="144"/>
        <v>0</v>
      </c>
    </row>
    <row r="3097" spans="1:20" x14ac:dyDescent="0.3">
      <c r="A3097" s="26" t="s">
        <v>4913</v>
      </c>
      <c r="B3097" s="26" t="s">
        <v>4914</v>
      </c>
      <c r="C3097" s="26" t="s">
        <v>19</v>
      </c>
      <c r="D3097" s="26">
        <v>273.17</v>
      </c>
      <c r="E3097" s="26">
        <v>50</v>
      </c>
      <c r="F3097" s="26" t="s">
        <v>27</v>
      </c>
      <c r="G3097" s="26">
        <v>21</v>
      </c>
      <c r="H3097" s="26">
        <v>3</v>
      </c>
      <c r="I3097" s="27">
        <v>45575</v>
      </c>
      <c r="J3097" s="26" t="s">
        <v>556</v>
      </c>
      <c r="K3097" s="26" t="s">
        <v>4904</v>
      </c>
      <c r="L3097" s="26">
        <v>43</v>
      </c>
      <c r="M3097" s="26" t="s">
        <v>23</v>
      </c>
      <c r="N3097" s="27">
        <v>45470</v>
      </c>
      <c r="O3097" s="26" t="s">
        <v>90</v>
      </c>
      <c r="P3097" s="26">
        <v>46.434899999999999</v>
      </c>
      <c r="Q3097" s="26">
        <v>12.756</v>
      </c>
      <c r="R3097" s="28">
        <f t="shared" si="145"/>
        <v>105</v>
      </c>
      <c r="S3097" t="str">
        <f t="shared" si="146"/>
        <v>0</v>
      </c>
      <c r="T3097" t="str">
        <f t="shared" si="144"/>
        <v>0</v>
      </c>
    </row>
    <row r="3098" spans="1:20" x14ac:dyDescent="0.3">
      <c r="A3098" s="23" t="s">
        <v>1369</v>
      </c>
      <c r="B3098" s="23" t="s">
        <v>1370</v>
      </c>
      <c r="C3098" s="23" t="s">
        <v>19</v>
      </c>
      <c r="D3098" s="23">
        <v>788.01</v>
      </c>
      <c r="E3098" s="23">
        <v>174</v>
      </c>
      <c r="F3098" s="23" t="s">
        <v>27</v>
      </c>
      <c r="G3098" s="23">
        <v>31</v>
      </c>
      <c r="H3098" s="23">
        <v>19</v>
      </c>
      <c r="I3098" s="24">
        <v>45688</v>
      </c>
      <c r="J3098" s="23" t="s">
        <v>179</v>
      </c>
      <c r="K3098" s="23" t="s">
        <v>1371</v>
      </c>
      <c r="L3098" s="23">
        <v>13</v>
      </c>
      <c r="M3098" s="23" t="s">
        <v>23</v>
      </c>
      <c r="N3098" s="24">
        <v>45354</v>
      </c>
      <c r="O3098" s="23" t="s">
        <v>24</v>
      </c>
      <c r="P3098" s="23">
        <v>48.7258</v>
      </c>
      <c r="Q3098" s="23">
        <v>6.0970000000000004</v>
      </c>
      <c r="R3098" s="25">
        <f t="shared" si="145"/>
        <v>334</v>
      </c>
      <c r="S3098" t="str">
        <f t="shared" si="146"/>
        <v>0</v>
      </c>
      <c r="T3098" t="str">
        <f t="shared" si="144"/>
        <v>0</v>
      </c>
    </row>
    <row r="3099" spans="1:20" hidden="1" x14ac:dyDescent="0.3">
      <c r="A3099" s="26" t="s">
        <v>8863</v>
      </c>
      <c r="B3099" s="26" t="s">
        <v>8864</v>
      </c>
      <c r="C3099" s="26" t="s">
        <v>65</v>
      </c>
      <c r="D3099" s="26">
        <v>957.3</v>
      </c>
      <c r="E3099" s="26">
        <v>736</v>
      </c>
      <c r="F3099" s="26" t="s">
        <v>47</v>
      </c>
      <c r="G3099" s="26">
        <v>68</v>
      </c>
      <c r="H3099" s="26">
        <v>20</v>
      </c>
      <c r="I3099" s="27">
        <v>45605</v>
      </c>
      <c r="J3099" s="26" t="s">
        <v>66</v>
      </c>
      <c r="K3099" s="26" t="s">
        <v>8852</v>
      </c>
      <c r="L3099" s="26">
        <v>40</v>
      </c>
      <c r="M3099" s="26" t="s">
        <v>23</v>
      </c>
      <c r="N3099" s="27">
        <v>45434</v>
      </c>
      <c r="O3099" s="26" t="s">
        <v>112</v>
      </c>
      <c r="P3099" s="26">
        <v>54.476199999999999</v>
      </c>
      <c r="Q3099" s="26">
        <v>-1.4001999999999999</v>
      </c>
      <c r="R3099" s="28">
        <f t="shared" si="145"/>
        <v>171</v>
      </c>
      <c r="S3099" t="str">
        <f t="shared" si="146"/>
        <v>0</v>
      </c>
      <c r="T3099" t="str">
        <f t="shared" si="144"/>
        <v>0</v>
      </c>
    </row>
    <row r="3100" spans="1:20" x14ac:dyDescent="0.3">
      <c r="A3100" s="23" t="s">
        <v>3412</v>
      </c>
      <c r="B3100" s="23" t="s">
        <v>3413</v>
      </c>
      <c r="C3100" s="23" t="s">
        <v>65</v>
      </c>
      <c r="D3100" s="23">
        <v>902.47</v>
      </c>
      <c r="E3100" s="23">
        <v>260</v>
      </c>
      <c r="F3100" s="23" t="s">
        <v>27</v>
      </c>
      <c r="G3100" s="23">
        <v>48</v>
      </c>
      <c r="H3100" s="23">
        <v>19</v>
      </c>
      <c r="I3100" s="24">
        <v>45470</v>
      </c>
      <c r="J3100" s="23" t="s">
        <v>48</v>
      </c>
      <c r="K3100" s="23" t="s">
        <v>3403</v>
      </c>
      <c r="L3100" s="23">
        <v>14</v>
      </c>
      <c r="M3100" s="23" t="s">
        <v>23</v>
      </c>
      <c r="N3100" s="24">
        <v>45115</v>
      </c>
      <c r="O3100" s="23" t="s">
        <v>112</v>
      </c>
      <c r="P3100" s="23">
        <v>50.654600000000002</v>
      </c>
      <c r="Q3100" s="23">
        <v>-3.5908000000000002</v>
      </c>
      <c r="R3100" s="25">
        <f t="shared" si="145"/>
        <v>355</v>
      </c>
      <c r="S3100" t="str">
        <f t="shared" si="146"/>
        <v>0</v>
      </c>
      <c r="T3100" t="str">
        <f t="shared" si="144"/>
        <v>0</v>
      </c>
    </row>
    <row r="3101" spans="1:20" hidden="1" x14ac:dyDescent="0.3">
      <c r="A3101" s="26" t="s">
        <v>2694</v>
      </c>
      <c r="B3101" s="26" t="s">
        <v>2695</v>
      </c>
      <c r="C3101" s="26" t="s">
        <v>72</v>
      </c>
      <c r="D3101" s="26">
        <v>123.8</v>
      </c>
      <c r="E3101" s="26">
        <v>479</v>
      </c>
      <c r="F3101" s="26" t="s">
        <v>20</v>
      </c>
      <c r="G3101" s="26">
        <v>11</v>
      </c>
      <c r="H3101" s="26">
        <v>10</v>
      </c>
      <c r="I3101" s="27">
        <v>45857</v>
      </c>
      <c r="J3101" s="26" t="s">
        <v>61</v>
      </c>
      <c r="K3101" s="26" t="s">
        <v>2689</v>
      </c>
      <c r="L3101" s="26">
        <v>33</v>
      </c>
      <c r="M3101" s="26" t="s">
        <v>23</v>
      </c>
      <c r="N3101" s="27">
        <v>45574</v>
      </c>
      <c r="O3101" s="26" t="s">
        <v>84</v>
      </c>
      <c r="P3101" s="26">
        <v>52.8078</v>
      </c>
      <c r="Q3101" s="26">
        <v>7.1445999999999996</v>
      </c>
      <c r="R3101" s="28">
        <f t="shared" si="145"/>
        <v>283</v>
      </c>
      <c r="S3101" t="str">
        <f t="shared" si="146"/>
        <v>0</v>
      </c>
      <c r="T3101" t="str">
        <f t="shared" si="144"/>
        <v>0</v>
      </c>
    </row>
    <row r="3102" spans="1:20" hidden="1" x14ac:dyDescent="0.3">
      <c r="A3102" s="23" t="s">
        <v>2182</v>
      </c>
      <c r="B3102" s="23" t="s">
        <v>2183</v>
      </c>
      <c r="C3102" s="23" t="s">
        <v>36</v>
      </c>
      <c r="D3102" s="23">
        <v>375.86</v>
      </c>
      <c r="E3102" s="23">
        <v>733</v>
      </c>
      <c r="F3102" s="23" t="s">
        <v>47</v>
      </c>
      <c r="G3102" s="23">
        <v>23</v>
      </c>
      <c r="H3102" s="23">
        <v>16</v>
      </c>
      <c r="I3102" s="24">
        <v>45209</v>
      </c>
      <c r="J3102" s="23" t="s">
        <v>118</v>
      </c>
      <c r="K3102" s="23" t="s">
        <v>2175</v>
      </c>
      <c r="L3102" s="23">
        <v>8</v>
      </c>
      <c r="M3102" s="23" t="s">
        <v>23</v>
      </c>
      <c r="N3102" s="24">
        <v>45183</v>
      </c>
      <c r="O3102" s="23" t="s">
        <v>29</v>
      </c>
      <c r="P3102" s="23">
        <v>41.204099999999997</v>
      </c>
      <c r="Q3102" s="23">
        <v>-6.2149999999999999</v>
      </c>
      <c r="R3102" s="25">
        <f t="shared" si="145"/>
        <v>26</v>
      </c>
      <c r="S3102" t="str">
        <f t="shared" si="146"/>
        <v>0</v>
      </c>
      <c r="T3102" t="str">
        <f t="shared" si="144"/>
        <v>0</v>
      </c>
    </row>
    <row r="3103" spans="1:20" x14ac:dyDescent="0.3">
      <c r="A3103" s="26" t="s">
        <v>1252</v>
      </c>
      <c r="B3103" s="26" t="s">
        <v>1253</v>
      </c>
      <c r="C3103" s="26" t="s">
        <v>42</v>
      </c>
      <c r="D3103" s="26">
        <v>370.68</v>
      </c>
      <c r="E3103" s="26">
        <v>222</v>
      </c>
      <c r="F3103" s="26" t="s">
        <v>27</v>
      </c>
      <c r="G3103" s="26">
        <v>19</v>
      </c>
      <c r="H3103" s="26">
        <v>6</v>
      </c>
      <c r="I3103" s="27">
        <v>45825</v>
      </c>
      <c r="J3103" s="26" t="s">
        <v>76</v>
      </c>
      <c r="K3103" s="26" t="s">
        <v>1245</v>
      </c>
      <c r="L3103" s="26">
        <v>25</v>
      </c>
      <c r="M3103" s="26" t="s">
        <v>23</v>
      </c>
      <c r="N3103" s="27">
        <v>45652</v>
      </c>
      <c r="O3103" s="26" t="s">
        <v>44</v>
      </c>
      <c r="P3103" s="26">
        <v>44.123800000000003</v>
      </c>
      <c r="Q3103" s="26">
        <v>13.715400000000001</v>
      </c>
      <c r="R3103" s="28">
        <f t="shared" si="145"/>
        <v>173</v>
      </c>
      <c r="S3103" t="str">
        <f t="shared" si="146"/>
        <v>0</v>
      </c>
      <c r="T3103" t="str">
        <f t="shared" si="144"/>
        <v>0</v>
      </c>
    </row>
    <row r="3104" spans="1:20" x14ac:dyDescent="0.3">
      <c r="A3104" s="23" t="s">
        <v>10776</v>
      </c>
      <c r="B3104" s="23" t="s">
        <v>10777</v>
      </c>
      <c r="C3104" s="23" t="s">
        <v>19</v>
      </c>
      <c r="D3104" s="23">
        <v>131.07</v>
      </c>
      <c r="E3104" s="23">
        <v>268</v>
      </c>
      <c r="F3104" s="23" t="s">
        <v>27</v>
      </c>
      <c r="G3104" s="23">
        <v>57</v>
      </c>
      <c r="H3104" s="23">
        <v>9</v>
      </c>
      <c r="I3104" s="24">
        <v>45332</v>
      </c>
      <c r="J3104" s="23" t="s">
        <v>48</v>
      </c>
      <c r="K3104" s="23" t="s">
        <v>10767</v>
      </c>
      <c r="L3104" s="23">
        <v>41</v>
      </c>
      <c r="M3104" s="23" t="s">
        <v>23</v>
      </c>
      <c r="N3104" s="24">
        <v>45050</v>
      </c>
      <c r="O3104" s="23" t="s">
        <v>24</v>
      </c>
      <c r="P3104" s="23">
        <v>48.909700000000001</v>
      </c>
      <c r="Q3104" s="23">
        <v>13.645099999999999</v>
      </c>
      <c r="R3104" s="25">
        <f t="shared" si="145"/>
        <v>282</v>
      </c>
      <c r="S3104" t="str">
        <f t="shared" si="146"/>
        <v>0</v>
      </c>
      <c r="T3104" t="str">
        <f t="shared" si="144"/>
        <v>0</v>
      </c>
    </row>
    <row r="3105" spans="1:20" hidden="1" x14ac:dyDescent="0.3">
      <c r="A3105" s="26" t="s">
        <v>3578</v>
      </c>
      <c r="B3105" s="26" t="s">
        <v>3579</v>
      </c>
      <c r="C3105" s="26" t="s">
        <v>32</v>
      </c>
      <c r="D3105" s="26">
        <v>107.14</v>
      </c>
      <c r="E3105" s="26">
        <v>809</v>
      </c>
      <c r="F3105" s="26" t="s">
        <v>47</v>
      </c>
      <c r="G3105" s="26">
        <v>73</v>
      </c>
      <c r="H3105" s="26">
        <v>8</v>
      </c>
      <c r="I3105" s="27">
        <v>45988</v>
      </c>
      <c r="J3105" s="26" t="s">
        <v>429</v>
      </c>
      <c r="K3105" s="26" t="s">
        <v>3571</v>
      </c>
      <c r="L3105" s="26">
        <v>6</v>
      </c>
      <c r="M3105" s="26" t="s">
        <v>23</v>
      </c>
      <c r="N3105" s="27">
        <v>45665</v>
      </c>
      <c r="O3105" s="26" t="s">
        <v>77</v>
      </c>
      <c r="P3105" s="26">
        <v>50.354799999999997</v>
      </c>
      <c r="Q3105" s="26">
        <v>6.2516999999999996</v>
      </c>
      <c r="R3105" s="28">
        <f t="shared" si="145"/>
        <v>323</v>
      </c>
      <c r="S3105" t="str">
        <f t="shared" si="146"/>
        <v>0</v>
      </c>
      <c r="T3105" t="str">
        <f t="shared" si="144"/>
        <v>0</v>
      </c>
    </row>
    <row r="3106" spans="1:20" hidden="1" x14ac:dyDescent="0.3">
      <c r="A3106" s="23" t="s">
        <v>2218</v>
      </c>
      <c r="B3106" s="23" t="s">
        <v>2219</v>
      </c>
      <c r="C3106" s="23" t="s">
        <v>65</v>
      </c>
      <c r="D3106" s="23">
        <v>391.04</v>
      </c>
      <c r="E3106" s="23">
        <v>892</v>
      </c>
      <c r="F3106" s="23" t="s">
        <v>47</v>
      </c>
      <c r="G3106" s="23">
        <v>12</v>
      </c>
      <c r="H3106" s="23">
        <v>22</v>
      </c>
      <c r="I3106" s="24">
        <v>46013</v>
      </c>
      <c r="J3106" s="23" t="s">
        <v>73</v>
      </c>
      <c r="K3106" s="23" t="s">
        <v>2213</v>
      </c>
      <c r="L3106" s="23">
        <v>19</v>
      </c>
      <c r="M3106" s="23" t="s">
        <v>23</v>
      </c>
      <c r="N3106" s="24">
        <v>45729</v>
      </c>
      <c r="O3106" s="23" t="s">
        <v>44</v>
      </c>
      <c r="P3106" s="23">
        <v>44.1905</v>
      </c>
      <c r="Q3106" s="23">
        <v>14.270300000000001</v>
      </c>
      <c r="R3106" s="25">
        <f t="shared" si="145"/>
        <v>284</v>
      </c>
      <c r="S3106" t="str">
        <f t="shared" si="146"/>
        <v>0</v>
      </c>
      <c r="T3106" t="str">
        <f t="shared" si="144"/>
        <v>0</v>
      </c>
    </row>
    <row r="3107" spans="1:20" hidden="1" x14ac:dyDescent="0.3">
      <c r="A3107" s="26" t="s">
        <v>5040</v>
      </c>
      <c r="B3107" s="26" t="s">
        <v>5041</v>
      </c>
      <c r="C3107" s="26" t="s">
        <v>42</v>
      </c>
      <c r="D3107" s="26">
        <v>992.15</v>
      </c>
      <c r="E3107" s="26">
        <v>900</v>
      </c>
      <c r="F3107" s="26" t="s">
        <v>47</v>
      </c>
      <c r="G3107" s="26">
        <v>81</v>
      </c>
      <c r="H3107" s="26">
        <v>16</v>
      </c>
      <c r="I3107" s="27">
        <v>45553</v>
      </c>
      <c r="J3107" s="26" t="s">
        <v>61</v>
      </c>
      <c r="K3107" s="26" t="s">
        <v>5033</v>
      </c>
      <c r="L3107" s="26">
        <v>32</v>
      </c>
      <c r="M3107" s="26" t="s">
        <v>23</v>
      </c>
      <c r="N3107" s="27">
        <v>45540</v>
      </c>
      <c r="O3107" s="26" t="s">
        <v>138</v>
      </c>
      <c r="P3107" s="26">
        <v>48.437899999999999</v>
      </c>
      <c r="Q3107" s="26">
        <v>1.8802000000000001</v>
      </c>
      <c r="R3107" s="28">
        <f t="shared" si="145"/>
        <v>13</v>
      </c>
      <c r="S3107" t="str">
        <f t="shared" si="146"/>
        <v>0</v>
      </c>
      <c r="T3107" t="str">
        <f t="shared" si="144"/>
        <v>0</v>
      </c>
    </row>
    <row r="3108" spans="1:20" hidden="1" x14ac:dyDescent="0.3">
      <c r="A3108" s="23" t="s">
        <v>5969</v>
      </c>
      <c r="B3108" s="23" t="s">
        <v>5970</v>
      </c>
      <c r="C3108" s="23" t="s">
        <v>32</v>
      </c>
      <c r="D3108" s="23">
        <v>573.25</v>
      </c>
      <c r="E3108" s="23">
        <v>918</v>
      </c>
      <c r="F3108" s="23" t="s">
        <v>47</v>
      </c>
      <c r="G3108" s="23">
        <v>69</v>
      </c>
      <c r="H3108" s="23">
        <v>8</v>
      </c>
      <c r="I3108" s="24">
        <v>45685</v>
      </c>
      <c r="J3108" s="23" t="s">
        <v>179</v>
      </c>
      <c r="K3108" s="23" t="s">
        <v>5964</v>
      </c>
      <c r="L3108" s="23">
        <v>29</v>
      </c>
      <c r="M3108" s="23" t="s">
        <v>23</v>
      </c>
      <c r="N3108" s="24">
        <v>45672</v>
      </c>
      <c r="O3108" s="23" t="s">
        <v>29</v>
      </c>
      <c r="P3108" s="23">
        <v>39.940800000000003</v>
      </c>
      <c r="Q3108" s="23">
        <v>1.4252</v>
      </c>
      <c r="R3108" s="25">
        <f t="shared" si="145"/>
        <v>13</v>
      </c>
      <c r="S3108" t="str">
        <f t="shared" si="146"/>
        <v>0</v>
      </c>
      <c r="T3108" t="str">
        <f t="shared" si="144"/>
        <v>0</v>
      </c>
    </row>
    <row r="3109" spans="1:20" hidden="1" x14ac:dyDescent="0.3">
      <c r="A3109" s="26" t="s">
        <v>10042</v>
      </c>
      <c r="B3109" s="26" t="s">
        <v>10043</v>
      </c>
      <c r="C3109" s="26" t="s">
        <v>19</v>
      </c>
      <c r="D3109" s="26">
        <v>625.55999999999995</v>
      </c>
      <c r="E3109" s="26">
        <v>317</v>
      </c>
      <c r="F3109" s="26" t="s">
        <v>20</v>
      </c>
      <c r="G3109" s="26">
        <v>90</v>
      </c>
      <c r="H3109" s="26">
        <v>24</v>
      </c>
      <c r="I3109" s="27">
        <v>45783</v>
      </c>
      <c r="J3109" s="26" t="s">
        <v>201</v>
      </c>
      <c r="K3109" s="26" t="s">
        <v>10044</v>
      </c>
      <c r="L3109" s="26">
        <v>30</v>
      </c>
      <c r="M3109" s="26" t="s">
        <v>38</v>
      </c>
      <c r="N3109" s="27">
        <v>45530</v>
      </c>
      <c r="O3109" s="26" t="s">
        <v>44</v>
      </c>
      <c r="P3109" s="26">
        <v>43.749699999999997</v>
      </c>
      <c r="Q3109" s="26">
        <v>17.277200000000001</v>
      </c>
      <c r="R3109" s="28">
        <f t="shared" si="145"/>
        <v>253</v>
      </c>
      <c r="S3109" t="str">
        <f t="shared" si="146"/>
        <v>0</v>
      </c>
      <c r="T3109" t="str">
        <f t="shared" si="144"/>
        <v>0</v>
      </c>
    </row>
    <row r="3110" spans="1:20" hidden="1" x14ac:dyDescent="0.3">
      <c r="A3110" s="23" t="s">
        <v>3329</v>
      </c>
      <c r="B3110" s="23" t="s">
        <v>3330</v>
      </c>
      <c r="C3110" s="23" t="s">
        <v>42</v>
      </c>
      <c r="D3110" s="23">
        <v>476.31</v>
      </c>
      <c r="E3110" s="23">
        <v>384</v>
      </c>
      <c r="F3110" s="23" t="s">
        <v>20</v>
      </c>
      <c r="G3110" s="23">
        <v>77</v>
      </c>
      <c r="H3110" s="23">
        <v>26</v>
      </c>
      <c r="I3110" s="24">
        <v>45860</v>
      </c>
      <c r="J3110" s="23" t="s">
        <v>480</v>
      </c>
      <c r="K3110" s="23" t="s">
        <v>3322</v>
      </c>
      <c r="L3110" s="23">
        <v>13</v>
      </c>
      <c r="M3110" s="23" t="s">
        <v>23</v>
      </c>
      <c r="N3110" s="24">
        <v>45695</v>
      </c>
      <c r="O3110" s="23" t="s">
        <v>24</v>
      </c>
      <c r="P3110" s="23">
        <v>54.070300000000003</v>
      </c>
      <c r="Q3110" s="23">
        <v>14.786099999999999</v>
      </c>
      <c r="R3110" s="25">
        <f t="shared" si="145"/>
        <v>165</v>
      </c>
      <c r="S3110" t="str">
        <f t="shared" si="146"/>
        <v>0</v>
      </c>
      <c r="T3110" t="str">
        <f t="shared" si="144"/>
        <v>0</v>
      </c>
    </row>
    <row r="3111" spans="1:20" hidden="1" x14ac:dyDescent="0.3">
      <c r="A3111" s="26" t="s">
        <v>139</v>
      </c>
      <c r="B3111" s="26" t="s">
        <v>140</v>
      </c>
      <c r="C3111" s="26" t="s">
        <v>72</v>
      </c>
      <c r="D3111" s="26">
        <v>665.71</v>
      </c>
      <c r="E3111" s="26">
        <v>585</v>
      </c>
      <c r="F3111" s="26" t="s">
        <v>20</v>
      </c>
      <c r="G3111" s="26">
        <v>30</v>
      </c>
      <c r="H3111" s="26">
        <v>22</v>
      </c>
      <c r="I3111" s="27">
        <v>45721</v>
      </c>
      <c r="J3111" s="26" t="s">
        <v>58</v>
      </c>
      <c r="K3111" s="26" t="s">
        <v>137</v>
      </c>
      <c r="L3111" s="26">
        <v>34</v>
      </c>
      <c r="M3111" s="26" t="s">
        <v>23</v>
      </c>
      <c r="N3111" s="27">
        <v>45704</v>
      </c>
      <c r="O3111" s="26" t="s">
        <v>44</v>
      </c>
      <c r="P3111" s="26">
        <v>43.952300000000001</v>
      </c>
      <c r="Q3111" s="26">
        <v>12.577400000000001</v>
      </c>
      <c r="R3111" s="28">
        <f t="shared" si="145"/>
        <v>17</v>
      </c>
      <c r="S3111" t="str">
        <f t="shared" si="146"/>
        <v>0</v>
      </c>
      <c r="T3111" t="str">
        <f t="shared" si="144"/>
        <v>0</v>
      </c>
    </row>
    <row r="3112" spans="1:20" hidden="1" x14ac:dyDescent="0.3">
      <c r="A3112" s="23" t="s">
        <v>6414</v>
      </c>
      <c r="B3112" s="23" t="s">
        <v>6415</v>
      </c>
      <c r="C3112" s="23" t="s">
        <v>32</v>
      </c>
      <c r="D3112" s="23">
        <v>957.1</v>
      </c>
      <c r="E3112" s="23">
        <v>625</v>
      </c>
      <c r="F3112" s="23" t="s">
        <v>20</v>
      </c>
      <c r="G3112" s="23">
        <v>28</v>
      </c>
      <c r="H3112" s="23">
        <v>18</v>
      </c>
      <c r="I3112" s="24">
        <v>45406</v>
      </c>
      <c r="J3112" s="23" t="s">
        <v>134</v>
      </c>
      <c r="K3112" s="23" t="s">
        <v>6409</v>
      </c>
      <c r="L3112" s="23">
        <v>13</v>
      </c>
      <c r="M3112" s="23" t="s">
        <v>23</v>
      </c>
      <c r="N3112" s="24">
        <v>45086</v>
      </c>
      <c r="O3112" s="23" t="s">
        <v>138</v>
      </c>
      <c r="P3112" s="23">
        <v>42.929900000000004</v>
      </c>
      <c r="Q3112" s="23">
        <v>5.1985999999999999</v>
      </c>
      <c r="R3112" s="25">
        <f t="shared" si="145"/>
        <v>320</v>
      </c>
      <c r="S3112" t="str">
        <f t="shared" si="146"/>
        <v>0</v>
      </c>
      <c r="T3112" t="str">
        <f t="shared" si="144"/>
        <v>0</v>
      </c>
    </row>
    <row r="3113" spans="1:20" x14ac:dyDescent="0.3">
      <c r="A3113" s="26" t="s">
        <v>6416</v>
      </c>
      <c r="B3113" s="26" t="s">
        <v>6417</v>
      </c>
      <c r="C3113" s="26" t="s">
        <v>55</v>
      </c>
      <c r="D3113" s="26">
        <v>592.80999999999995</v>
      </c>
      <c r="E3113" s="26">
        <v>218</v>
      </c>
      <c r="F3113" s="26" t="s">
        <v>27</v>
      </c>
      <c r="G3113" s="26">
        <v>88</v>
      </c>
      <c r="H3113" s="26">
        <v>5</v>
      </c>
      <c r="I3113" s="27">
        <v>45339</v>
      </c>
      <c r="J3113" s="26" t="s">
        <v>58</v>
      </c>
      <c r="K3113" s="26" t="s">
        <v>6409</v>
      </c>
      <c r="L3113" s="26">
        <v>5</v>
      </c>
      <c r="M3113" s="26" t="s">
        <v>23</v>
      </c>
      <c r="N3113" s="27">
        <v>45058</v>
      </c>
      <c r="O3113" s="26" t="s">
        <v>77</v>
      </c>
      <c r="P3113" s="26">
        <v>50.083199999999998</v>
      </c>
      <c r="Q3113" s="26">
        <v>3.6034999999999999</v>
      </c>
      <c r="R3113" s="28">
        <f t="shared" si="145"/>
        <v>281</v>
      </c>
      <c r="S3113" t="str">
        <f t="shared" si="146"/>
        <v>0</v>
      </c>
      <c r="T3113" t="str">
        <f t="shared" si="144"/>
        <v>0</v>
      </c>
    </row>
    <row r="3114" spans="1:20" x14ac:dyDescent="0.3">
      <c r="A3114" s="23" t="s">
        <v>3055</v>
      </c>
      <c r="B3114" s="23" t="s">
        <v>3056</v>
      </c>
      <c r="C3114" s="23" t="s">
        <v>32</v>
      </c>
      <c r="D3114" s="23">
        <v>74.39</v>
      </c>
      <c r="E3114" s="23">
        <v>53</v>
      </c>
      <c r="F3114" s="23" t="s">
        <v>27</v>
      </c>
      <c r="G3114" s="23">
        <v>29</v>
      </c>
      <c r="H3114" s="23">
        <v>20</v>
      </c>
      <c r="I3114" s="24">
        <v>45634</v>
      </c>
      <c r="J3114" s="23" t="s">
        <v>224</v>
      </c>
      <c r="K3114" s="23" t="s">
        <v>3050</v>
      </c>
      <c r="L3114" s="23">
        <v>16</v>
      </c>
      <c r="M3114" s="23" t="s">
        <v>23</v>
      </c>
      <c r="N3114" s="24">
        <v>45512</v>
      </c>
      <c r="O3114" s="23" t="s">
        <v>49</v>
      </c>
      <c r="P3114" s="23">
        <v>50.382100000000001</v>
      </c>
      <c r="Q3114" s="23">
        <v>22.851199999999999</v>
      </c>
      <c r="R3114" s="25">
        <f t="shared" si="145"/>
        <v>122</v>
      </c>
      <c r="S3114" t="str">
        <f t="shared" si="146"/>
        <v>0</v>
      </c>
      <c r="T3114" t="str">
        <f t="shared" si="144"/>
        <v>0</v>
      </c>
    </row>
    <row r="3115" spans="1:20" x14ac:dyDescent="0.3">
      <c r="A3115" s="26" t="s">
        <v>9469</v>
      </c>
      <c r="B3115" s="26" t="s">
        <v>9470</v>
      </c>
      <c r="C3115" s="26" t="s">
        <v>32</v>
      </c>
      <c r="D3115" s="26">
        <v>497.96</v>
      </c>
      <c r="E3115" s="26">
        <v>199</v>
      </c>
      <c r="F3115" s="26" t="s">
        <v>27</v>
      </c>
      <c r="G3115" s="26">
        <v>67</v>
      </c>
      <c r="H3115" s="26">
        <v>12</v>
      </c>
      <c r="I3115" s="27">
        <v>45970</v>
      </c>
      <c r="J3115" s="26" t="s">
        <v>179</v>
      </c>
      <c r="K3115" s="26" t="s">
        <v>9464</v>
      </c>
      <c r="L3115" s="26">
        <v>49</v>
      </c>
      <c r="M3115" s="26" t="s">
        <v>23</v>
      </c>
      <c r="N3115" s="27">
        <v>45657</v>
      </c>
      <c r="O3115" s="26" t="s">
        <v>39</v>
      </c>
      <c r="P3115" s="26">
        <v>67.277900000000002</v>
      </c>
      <c r="Q3115" s="26">
        <v>19.3657</v>
      </c>
      <c r="R3115" s="28">
        <f t="shared" si="145"/>
        <v>313</v>
      </c>
      <c r="S3115" t="str">
        <f t="shared" si="146"/>
        <v>0</v>
      </c>
      <c r="T3115" t="str">
        <f t="shared" si="144"/>
        <v>0</v>
      </c>
    </row>
    <row r="3116" spans="1:20" hidden="1" x14ac:dyDescent="0.3">
      <c r="A3116" s="23" t="s">
        <v>9986</v>
      </c>
      <c r="B3116" s="23" t="s">
        <v>9987</v>
      </c>
      <c r="C3116" s="23" t="s">
        <v>19</v>
      </c>
      <c r="D3116" s="23">
        <v>992.82</v>
      </c>
      <c r="E3116" s="23">
        <v>883</v>
      </c>
      <c r="F3116" s="23" t="s">
        <v>47</v>
      </c>
      <c r="G3116" s="23">
        <v>51</v>
      </c>
      <c r="H3116" s="23">
        <v>6</v>
      </c>
      <c r="I3116" s="24">
        <v>45248</v>
      </c>
      <c r="J3116" s="23" t="s">
        <v>154</v>
      </c>
      <c r="K3116" s="23" t="s">
        <v>9981</v>
      </c>
      <c r="L3116" s="23">
        <v>17</v>
      </c>
      <c r="M3116" s="23" t="s">
        <v>23</v>
      </c>
      <c r="N3116" s="24">
        <v>45135</v>
      </c>
      <c r="O3116" s="23" t="s">
        <v>77</v>
      </c>
      <c r="P3116" s="23">
        <v>50.445999999999998</v>
      </c>
      <c r="Q3116" s="23">
        <v>5.1212</v>
      </c>
      <c r="R3116" s="25">
        <f t="shared" si="145"/>
        <v>113</v>
      </c>
      <c r="S3116" t="str">
        <f t="shared" si="146"/>
        <v>0</v>
      </c>
      <c r="T3116" t="str">
        <f t="shared" si="144"/>
        <v>0</v>
      </c>
    </row>
    <row r="3117" spans="1:20" hidden="1" x14ac:dyDescent="0.3">
      <c r="A3117" s="26" t="s">
        <v>7068</v>
      </c>
      <c r="B3117" s="26" t="s">
        <v>7069</v>
      </c>
      <c r="C3117" s="26" t="s">
        <v>42</v>
      </c>
      <c r="D3117" s="26">
        <v>393.53</v>
      </c>
      <c r="E3117" s="26">
        <v>642</v>
      </c>
      <c r="F3117" s="26" t="s">
        <v>20</v>
      </c>
      <c r="G3117" s="26">
        <v>19</v>
      </c>
      <c r="H3117" s="26">
        <v>2</v>
      </c>
      <c r="I3117" s="27">
        <v>45426</v>
      </c>
      <c r="J3117" s="26" t="s">
        <v>210</v>
      </c>
      <c r="K3117" s="26" t="s">
        <v>7053</v>
      </c>
      <c r="L3117" s="26">
        <v>18</v>
      </c>
      <c r="M3117" s="26" t="s">
        <v>23</v>
      </c>
      <c r="N3117" s="27">
        <v>45123</v>
      </c>
      <c r="O3117" s="26" t="s">
        <v>90</v>
      </c>
      <c r="P3117" s="26">
        <v>47.9788</v>
      </c>
      <c r="Q3117" s="26">
        <v>12.7012</v>
      </c>
      <c r="R3117" s="28">
        <f t="shared" si="145"/>
        <v>303</v>
      </c>
      <c r="S3117" t="str">
        <f t="shared" si="146"/>
        <v>0</v>
      </c>
      <c r="T3117" t="str">
        <f t="shared" si="144"/>
        <v>0</v>
      </c>
    </row>
    <row r="3118" spans="1:20" hidden="1" x14ac:dyDescent="0.3">
      <c r="A3118" s="23" t="s">
        <v>5995</v>
      </c>
      <c r="B3118" s="23" t="s">
        <v>5996</v>
      </c>
      <c r="C3118" s="23" t="s">
        <v>19</v>
      </c>
      <c r="D3118" s="23">
        <v>597.94000000000005</v>
      </c>
      <c r="E3118" s="23">
        <v>338</v>
      </c>
      <c r="F3118" s="23" t="s">
        <v>20</v>
      </c>
      <c r="G3118" s="23">
        <v>32</v>
      </c>
      <c r="H3118" s="23">
        <v>4</v>
      </c>
      <c r="I3118" s="24">
        <v>45546</v>
      </c>
      <c r="J3118" s="23" t="s">
        <v>556</v>
      </c>
      <c r="K3118" s="23" t="s">
        <v>5988</v>
      </c>
      <c r="L3118" s="23">
        <v>14</v>
      </c>
      <c r="M3118" s="23" t="s">
        <v>23</v>
      </c>
      <c r="N3118" s="24">
        <v>45307</v>
      </c>
      <c r="O3118" s="23" t="s">
        <v>44</v>
      </c>
      <c r="P3118" s="23">
        <v>40.586100000000002</v>
      </c>
      <c r="Q3118" s="23">
        <v>11.1553</v>
      </c>
      <c r="R3118" s="25">
        <f t="shared" si="145"/>
        <v>239</v>
      </c>
      <c r="S3118" t="str">
        <f t="shared" si="146"/>
        <v>0</v>
      </c>
      <c r="T3118" t="str">
        <f t="shared" si="144"/>
        <v>0</v>
      </c>
    </row>
    <row r="3119" spans="1:20" hidden="1" x14ac:dyDescent="0.3">
      <c r="A3119" s="26" t="s">
        <v>1759</v>
      </c>
      <c r="B3119" s="26" t="s">
        <v>1760</v>
      </c>
      <c r="C3119" s="26" t="s">
        <v>19</v>
      </c>
      <c r="D3119" s="26">
        <v>115.57</v>
      </c>
      <c r="E3119" s="26">
        <v>703</v>
      </c>
      <c r="F3119" s="26" t="s">
        <v>47</v>
      </c>
      <c r="G3119" s="26">
        <v>97</v>
      </c>
      <c r="H3119" s="26">
        <v>16</v>
      </c>
      <c r="I3119" s="27">
        <v>45202</v>
      </c>
      <c r="J3119" s="26" t="s">
        <v>197</v>
      </c>
      <c r="K3119" s="26" t="s">
        <v>1758</v>
      </c>
      <c r="L3119" s="26">
        <v>21</v>
      </c>
      <c r="M3119" s="26" t="s">
        <v>23</v>
      </c>
      <c r="N3119" s="27">
        <v>45112</v>
      </c>
      <c r="O3119" s="26" t="s">
        <v>112</v>
      </c>
      <c r="P3119" s="26">
        <v>55.084400000000002</v>
      </c>
      <c r="Q3119" s="26">
        <v>-1.7233000000000001</v>
      </c>
      <c r="R3119" s="28">
        <f t="shared" si="145"/>
        <v>90</v>
      </c>
      <c r="S3119" t="str">
        <f t="shared" si="146"/>
        <v>0</v>
      </c>
      <c r="T3119" t="str">
        <f t="shared" si="144"/>
        <v>0</v>
      </c>
    </row>
    <row r="3120" spans="1:20" hidden="1" x14ac:dyDescent="0.3">
      <c r="A3120" s="23" t="s">
        <v>1007</v>
      </c>
      <c r="B3120" s="23" t="s">
        <v>1008</v>
      </c>
      <c r="C3120" s="23" t="s">
        <v>55</v>
      </c>
      <c r="D3120" s="23">
        <v>149.77000000000001</v>
      </c>
      <c r="E3120" s="23">
        <v>690</v>
      </c>
      <c r="F3120" s="23" t="s">
        <v>20</v>
      </c>
      <c r="G3120" s="23">
        <v>21</v>
      </c>
      <c r="H3120" s="23">
        <v>29</v>
      </c>
      <c r="I3120" s="24">
        <v>45489</v>
      </c>
      <c r="J3120" s="23" t="s">
        <v>100</v>
      </c>
      <c r="K3120" s="23" t="s">
        <v>998</v>
      </c>
      <c r="L3120" s="23">
        <v>21</v>
      </c>
      <c r="M3120" s="23" t="s">
        <v>23</v>
      </c>
      <c r="N3120" s="24">
        <v>45350</v>
      </c>
      <c r="O3120" s="23" t="s">
        <v>84</v>
      </c>
      <c r="P3120" s="23">
        <v>52.0197</v>
      </c>
      <c r="Q3120" s="23">
        <v>7.0778999999999996</v>
      </c>
      <c r="R3120" s="25">
        <f t="shared" si="145"/>
        <v>139</v>
      </c>
      <c r="S3120" t="str">
        <f t="shared" si="146"/>
        <v>0</v>
      </c>
      <c r="T3120" t="str">
        <f t="shared" si="144"/>
        <v>0</v>
      </c>
    </row>
    <row r="3121" spans="1:20" hidden="1" x14ac:dyDescent="0.3">
      <c r="A3121" s="26" t="s">
        <v>1109</v>
      </c>
      <c r="B3121" s="26" t="s">
        <v>1110</v>
      </c>
      <c r="C3121" s="26" t="s">
        <v>72</v>
      </c>
      <c r="D3121" s="26">
        <v>875.93</v>
      </c>
      <c r="E3121" s="26">
        <v>897</v>
      </c>
      <c r="F3121" s="26" t="s">
        <v>47</v>
      </c>
      <c r="G3121" s="26">
        <v>18</v>
      </c>
      <c r="H3121" s="26">
        <v>24</v>
      </c>
      <c r="I3121" s="27">
        <v>45100</v>
      </c>
      <c r="J3121" s="26" t="s">
        <v>321</v>
      </c>
      <c r="K3121" s="26" t="s">
        <v>1108</v>
      </c>
      <c r="L3121" s="26">
        <v>35</v>
      </c>
      <c r="M3121" s="26" t="s">
        <v>23</v>
      </c>
      <c r="N3121" s="27">
        <v>45088</v>
      </c>
      <c r="O3121" s="26" t="s">
        <v>112</v>
      </c>
      <c r="P3121" s="26">
        <v>50.637799999999999</v>
      </c>
      <c r="Q3121" s="26">
        <v>-4.7294999999999998</v>
      </c>
      <c r="R3121" s="28">
        <f t="shared" si="145"/>
        <v>12</v>
      </c>
      <c r="S3121" t="str">
        <f t="shared" si="146"/>
        <v>0</v>
      </c>
      <c r="T3121" t="str">
        <f t="shared" si="144"/>
        <v>0</v>
      </c>
    </row>
    <row r="3122" spans="1:20" hidden="1" x14ac:dyDescent="0.3">
      <c r="A3122" s="23" t="s">
        <v>5606</v>
      </c>
      <c r="B3122" s="23" t="s">
        <v>5607</v>
      </c>
      <c r="C3122" s="23" t="s">
        <v>32</v>
      </c>
      <c r="D3122" s="23">
        <v>307.33999999999997</v>
      </c>
      <c r="E3122" s="23">
        <v>304</v>
      </c>
      <c r="F3122" s="23" t="s">
        <v>20</v>
      </c>
      <c r="G3122" s="23">
        <v>88</v>
      </c>
      <c r="H3122" s="23">
        <v>14</v>
      </c>
      <c r="I3122" s="24">
        <v>45673</v>
      </c>
      <c r="J3122" s="23" t="s">
        <v>412</v>
      </c>
      <c r="K3122" s="23" t="s">
        <v>5605</v>
      </c>
      <c r="L3122" s="23">
        <v>30</v>
      </c>
      <c r="M3122" s="23" t="s">
        <v>23</v>
      </c>
      <c r="N3122" s="24">
        <v>45491</v>
      </c>
      <c r="O3122" s="23" t="s">
        <v>77</v>
      </c>
      <c r="P3122" s="23">
        <v>50.338099999999997</v>
      </c>
      <c r="Q3122" s="23">
        <v>2.5659999999999998</v>
      </c>
      <c r="R3122" s="25">
        <f t="shared" si="145"/>
        <v>182</v>
      </c>
      <c r="S3122" t="str">
        <f t="shared" si="146"/>
        <v>0</v>
      </c>
      <c r="T3122" t="str">
        <f t="shared" si="144"/>
        <v>0</v>
      </c>
    </row>
    <row r="3123" spans="1:20" hidden="1" x14ac:dyDescent="0.3">
      <c r="A3123" s="26" t="s">
        <v>10564</v>
      </c>
      <c r="B3123" s="26" t="s">
        <v>10565</v>
      </c>
      <c r="C3123" s="26" t="s">
        <v>42</v>
      </c>
      <c r="D3123" s="26">
        <v>312.39999999999998</v>
      </c>
      <c r="E3123" s="26">
        <v>798</v>
      </c>
      <c r="F3123" s="26" t="s">
        <v>47</v>
      </c>
      <c r="G3123" s="26">
        <v>38</v>
      </c>
      <c r="H3123" s="26">
        <v>17</v>
      </c>
      <c r="I3123" s="27">
        <v>45902</v>
      </c>
      <c r="J3123" s="26" t="s">
        <v>385</v>
      </c>
      <c r="K3123" s="26" t="s">
        <v>10557</v>
      </c>
      <c r="L3123" s="26">
        <v>39</v>
      </c>
      <c r="M3123" s="26" t="s">
        <v>23</v>
      </c>
      <c r="N3123" s="27">
        <v>45540</v>
      </c>
      <c r="O3123" s="26" t="s">
        <v>112</v>
      </c>
      <c r="P3123" s="26">
        <v>53.111600000000003</v>
      </c>
      <c r="Q3123" s="26">
        <v>-5.4629000000000003</v>
      </c>
      <c r="R3123" s="28">
        <f t="shared" si="145"/>
        <v>362</v>
      </c>
      <c r="S3123" t="str">
        <f t="shared" si="146"/>
        <v>0</v>
      </c>
      <c r="T3123" t="str">
        <f t="shared" si="144"/>
        <v>0</v>
      </c>
    </row>
    <row r="3124" spans="1:20" hidden="1" x14ac:dyDescent="0.3">
      <c r="A3124" s="23" t="s">
        <v>8539</v>
      </c>
      <c r="B3124" s="23" t="s">
        <v>8540</v>
      </c>
      <c r="C3124" s="23" t="s">
        <v>72</v>
      </c>
      <c r="D3124" s="23">
        <v>393.34</v>
      </c>
      <c r="E3124" s="23">
        <v>751</v>
      </c>
      <c r="F3124" s="23" t="s">
        <v>47</v>
      </c>
      <c r="G3124" s="23">
        <v>91</v>
      </c>
      <c r="H3124" s="23">
        <v>19</v>
      </c>
      <c r="I3124" s="24">
        <v>45154</v>
      </c>
      <c r="J3124" s="23" t="s">
        <v>204</v>
      </c>
      <c r="K3124" s="23" t="s">
        <v>8534</v>
      </c>
      <c r="L3124" s="23">
        <v>40</v>
      </c>
      <c r="M3124" s="23" t="s">
        <v>23</v>
      </c>
      <c r="N3124" s="24">
        <v>45101</v>
      </c>
      <c r="O3124" s="23" t="s">
        <v>24</v>
      </c>
      <c r="P3124" s="23">
        <v>51.145899999999997</v>
      </c>
      <c r="Q3124" s="23">
        <v>8.9612999999999996</v>
      </c>
      <c r="R3124" s="25">
        <f t="shared" si="145"/>
        <v>53</v>
      </c>
      <c r="S3124" t="str">
        <f t="shared" si="146"/>
        <v>0</v>
      </c>
      <c r="T3124" t="str">
        <f t="shared" ref="T3124:T3187" si="147">IF(E3124&lt;G3124,"1","0")</f>
        <v>0</v>
      </c>
    </row>
    <row r="3125" spans="1:20" x14ac:dyDescent="0.3">
      <c r="A3125" s="26" t="s">
        <v>9773</v>
      </c>
      <c r="B3125" s="26" t="s">
        <v>9774</v>
      </c>
      <c r="C3125" s="26" t="s">
        <v>36</v>
      </c>
      <c r="D3125" s="26">
        <v>966.81</v>
      </c>
      <c r="E3125" s="26">
        <v>244</v>
      </c>
      <c r="F3125" s="26" t="s">
        <v>27</v>
      </c>
      <c r="G3125" s="26">
        <v>29</v>
      </c>
      <c r="H3125" s="26">
        <v>4</v>
      </c>
      <c r="I3125" s="27">
        <v>45229</v>
      </c>
      <c r="J3125" s="26" t="s">
        <v>123</v>
      </c>
      <c r="K3125" s="26" t="s">
        <v>9766</v>
      </c>
      <c r="L3125" s="26">
        <v>15</v>
      </c>
      <c r="M3125" s="26" t="s">
        <v>38</v>
      </c>
      <c r="N3125" s="27">
        <v>45050</v>
      </c>
      <c r="O3125" s="26" t="s">
        <v>112</v>
      </c>
      <c r="P3125" s="26">
        <v>56.290399999999998</v>
      </c>
      <c r="Q3125" s="26">
        <v>-3.1006999999999998</v>
      </c>
      <c r="R3125" s="28">
        <f t="shared" si="145"/>
        <v>179</v>
      </c>
      <c r="S3125" t="str">
        <f t="shared" si="146"/>
        <v>0</v>
      </c>
      <c r="T3125" t="str">
        <f t="shared" si="147"/>
        <v>0</v>
      </c>
    </row>
    <row r="3126" spans="1:20" hidden="1" x14ac:dyDescent="0.3">
      <c r="A3126" s="23" t="s">
        <v>5838</v>
      </c>
      <c r="B3126" s="23" t="s">
        <v>5839</v>
      </c>
      <c r="C3126" s="23" t="s">
        <v>65</v>
      </c>
      <c r="D3126" s="23">
        <v>93.55</v>
      </c>
      <c r="E3126" s="23">
        <v>841</v>
      </c>
      <c r="F3126" s="23" t="s">
        <v>47</v>
      </c>
      <c r="G3126" s="23">
        <v>74</v>
      </c>
      <c r="H3126" s="23">
        <v>18</v>
      </c>
      <c r="I3126" s="24">
        <v>45501</v>
      </c>
      <c r="J3126" s="23" t="s">
        <v>143</v>
      </c>
      <c r="K3126" s="23" t="s">
        <v>5837</v>
      </c>
      <c r="L3126" s="23">
        <v>20</v>
      </c>
      <c r="M3126" s="23" t="s">
        <v>38</v>
      </c>
      <c r="N3126" s="24">
        <v>45442</v>
      </c>
      <c r="O3126" s="23" t="s">
        <v>29</v>
      </c>
      <c r="P3126" s="23">
        <v>37.012099999999997</v>
      </c>
      <c r="Q3126" s="23">
        <v>0.15079999999999999</v>
      </c>
      <c r="R3126" s="25">
        <f t="shared" si="145"/>
        <v>59</v>
      </c>
      <c r="S3126" t="str">
        <f t="shared" si="146"/>
        <v>0</v>
      </c>
      <c r="T3126" t="str">
        <f t="shared" si="147"/>
        <v>0</v>
      </c>
    </row>
    <row r="3127" spans="1:20" hidden="1" x14ac:dyDescent="0.3">
      <c r="A3127" s="26" t="s">
        <v>6115</v>
      </c>
      <c r="B3127" s="26" t="s">
        <v>6116</v>
      </c>
      <c r="C3127" s="26" t="s">
        <v>72</v>
      </c>
      <c r="D3127" s="26">
        <v>820.58</v>
      </c>
      <c r="E3127" s="26">
        <v>628</v>
      </c>
      <c r="F3127" s="26" t="s">
        <v>20</v>
      </c>
      <c r="G3127" s="26">
        <v>12</v>
      </c>
      <c r="H3127" s="26">
        <v>12</v>
      </c>
      <c r="I3127" s="27">
        <v>45938</v>
      </c>
      <c r="J3127" s="26" t="s">
        <v>100</v>
      </c>
      <c r="K3127" s="26" t="s">
        <v>6110</v>
      </c>
      <c r="L3127" s="26">
        <v>33</v>
      </c>
      <c r="M3127" s="26" t="s">
        <v>23</v>
      </c>
      <c r="N3127" s="27">
        <v>45681</v>
      </c>
      <c r="O3127" s="26" t="s">
        <v>49</v>
      </c>
      <c r="P3127" s="26">
        <v>49.575499999999998</v>
      </c>
      <c r="Q3127" s="26">
        <v>22.490500000000001</v>
      </c>
      <c r="R3127" s="28">
        <f t="shared" si="145"/>
        <v>257</v>
      </c>
      <c r="S3127" t="str">
        <f t="shared" si="146"/>
        <v>0</v>
      </c>
      <c r="T3127" t="str">
        <f t="shared" si="147"/>
        <v>0</v>
      </c>
    </row>
    <row r="3128" spans="1:20" x14ac:dyDescent="0.3">
      <c r="A3128" s="23" t="s">
        <v>7809</v>
      </c>
      <c r="B3128" s="23" t="s">
        <v>7810</v>
      </c>
      <c r="C3128" s="23" t="s">
        <v>19</v>
      </c>
      <c r="D3128" s="23">
        <v>348.14</v>
      </c>
      <c r="E3128" s="23">
        <v>207</v>
      </c>
      <c r="F3128" s="23" t="s">
        <v>27</v>
      </c>
      <c r="G3128" s="23">
        <v>17</v>
      </c>
      <c r="H3128" s="23">
        <v>2</v>
      </c>
      <c r="I3128" s="24">
        <v>45639</v>
      </c>
      <c r="J3128" s="23" t="s">
        <v>87</v>
      </c>
      <c r="K3128" s="23" t="s">
        <v>7804</v>
      </c>
      <c r="L3128" s="23">
        <v>49</v>
      </c>
      <c r="M3128" s="23" t="s">
        <v>23</v>
      </c>
      <c r="N3128" s="24">
        <v>45490</v>
      </c>
      <c r="O3128" s="23" t="s">
        <v>44</v>
      </c>
      <c r="P3128" s="23">
        <v>46.379899999999999</v>
      </c>
      <c r="Q3128" s="23">
        <v>10.437099999999999</v>
      </c>
      <c r="R3128" s="25">
        <f t="shared" si="145"/>
        <v>149</v>
      </c>
      <c r="S3128" t="str">
        <f t="shared" si="146"/>
        <v>0</v>
      </c>
      <c r="T3128" t="str">
        <f t="shared" si="147"/>
        <v>0</v>
      </c>
    </row>
    <row r="3129" spans="1:20" hidden="1" x14ac:dyDescent="0.3">
      <c r="A3129" s="26" t="s">
        <v>5446</v>
      </c>
      <c r="B3129" s="26" t="s">
        <v>5447</v>
      </c>
      <c r="C3129" s="26" t="s">
        <v>19</v>
      </c>
      <c r="D3129" s="26">
        <v>850.97</v>
      </c>
      <c r="E3129" s="26">
        <v>996</v>
      </c>
      <c r="F3129" s="26" t="s">
        <v>47</v>
      </c>
      <c r="G3129" s="26">
        <v>48</v>
      </c>
      <c r="H3129" s="26">
        <v>6</v>
      </c>
      <c r="I3129" s="27">
        <v>45383</v>
      </c>
      <c r="J3129" s="26" t="s">
        <v>204</v>
      </c>
      <c r="K3129" s="26" t="s">
        <v>5439</v>
      </c>
      <c r="L3129" s="26">
        <v>22</v>
      </c>
      <c r="M3129" s="26" t="s">
        <v>23</v>
      </c>
      <c r="N3129" s="27">
        <v>45367</v>
      </c>
      <c r="O3129" s="26" t="s">
        <v>112</v>
      </c>
      <c r="P3129" s="26">
        <v>58.0501</v>
      </c>
      <c r="Q3129" s="26">
        <v>-0.26989999999999997</v>
      </c>
      <c r="R3129" s="28">
        <f t="shared" si="145"/>
        <v>16</v>
      </c>
      <c r="S3129" t="str">
        <f t="shared" si="146"/>
        <v>0</v>
      </c>
      <c r="T3129" t="str">
        <f t="shared" si="147"/>
        <v>0</v>
      </c>
    </row>
    <row r="3130" spans="1:20" hidden="1" x14ac:dyDescent="0.3">
      <c r="A3130" s="23" t="s">
        <v>1870</v>
      </c>
      <c r="B3130" s="23" t="s">
        <v>1871</v>
      </c>
      <c r="C3130" s="23" t="s">
        <v>19</v>
      </c>
      <c r="D3130" s="23">
        <v>991.84</v>
      </c>
      <c r="E3130" s="23">
        <v>723</v>
      </c>
      <c r="F3130" s="23" t="s">
        <v>47</v>
      </c>
      <c r="G3130" s="23">
        <v>73</v>
      </c>
      <c r="H3130" s="23">
        <v>6</v>
      </c>
      <c r="I3130" s="24">
        <v>45587</v>
      </c>
      <c r="J3130" s="23" t="s">
        <v>148</v>
      </c>
      <c r="K3130" s="23" t="s">
        <v>1863</v>
      </c>
      <c r="L3130" s="23">
        <v>15</v>
      </c>
      <c r="M3130" s="23" t="s">
        <v>23</v>
      </c>
      <c r="N3130" s="24">
        <v>45559</v>
      </c>
      <c r="O3130" s="23" t="s">
        <v>138</v>
      </c>
      <c r="P3130" s="23">
        <v>50.3399</v>
      </c>
      <c r="Q3130" s="23">
        <v>4.6275000000000004</v>
      </c>
      <c r="R3130" s="25">
        <f t="shared" si="145"/>
        <v>28</v>
      </c>
      <c r="S3130" t="str">
        <f t="shared" si="146"/>
        <v>0</v>
      </c>
      <c r="T3130" t="str">
        <f t="shared" si="147"/>
        <v>0</v>
      </c>
    </row>
    <row r="3131" spans="1:20" hidden="1" x14ac:dyDescent="0.3">
      <c r="A3131" s="26" t="s">
        <v>3232</v>
      </c>
      <c r="B3131" s="26" t="s">
        <v>3233</v>
      </c>
      <c r="C3131" s="26" t="s">
        <v>19</v>
      </c>
      <c r="D3131" s="26">
        <v>355.18</v>
      </c>
      <c r="E3131" s="26">
        <v>510</v>
      </c>
      <c r="F3131" s="26" t="s">
        <v>20</v>
      </c>
      <c r="G3131" s="26">
        <v>40</v>
      </c>
      <c r="H3131" s="26">
        <v>3</v>
      </c>
      <c r="I3131" s="27">
        <v>45458</v>
      </c>
      <c r="J3131" s="26" t="s">
        <v>104</v>
      </c>
      <c r="K3131" s="26" t="s">
        <v>3223</v>
      </c>
      <c r="L3131" s="26">
        <v>15</v>
      </c>
      <c r="M3131" s="26" t="s">
        <v>23</v>
      </c>
      <c r="N3131" s="27">
        <v>45329</v>
      </c>
      <c r="O3131" s="26" t="s">
        <v>49</v>
      </c>
      <c r="P3131" s="26">
        <v>50.366700000000002</v>
      </c>
      <c r="Q3131" s="26">
        <v>23.045200000000001</v>
      </c>
      <c r="R3131" s="28">
        <f t="shared" si="145"/>
        <v>129</v>
      </c>
      <c r="S3131" t="str">
        <f t="shared" si="146"/>
        <v>0</v>
      </c>
      <c r="T3131" t="str">
        <f t="shared" si="147"/>
        <v>0</v>
      </c>
    </row>
    <row r="3132" spans="1:20" x14ac:dyDescent="0.3">
      <c r="A3132" s="23" t="s">
        <v>6195</v>
      </c>
      <c r="B3132" s="23" t="s">
        <v>6196</v>
      </c>
      <c r="C3132" s="23" t="s">
        <v>65</v>
      </c>
      <c r="D3132" s="23">
        <v>138.06</v>
      </c>
      <c r="E3132" s="23">
        <v>258</v>
      </c>
      <c r="F3132" s="23" t="s">
        <v>27</v>
      </c>
      <c r="G3132" s="23">
        <v>81</v>
      </c>
      <c r="H3132" s="23">
        <v>8</v>
      </c>
      <c r="I3132" s="24">
        <v>45756</v>
      </c>
      <c r="J3132" s="23" t="s">
        <v>480</v>
      </c>
      <c r="K3132" s="23" t="s">
        <v>6194</v>
      </c>
      <c r="L3132" s="23">
        <v>13</v>
      </c>
      <c r="M3132" s="23" t="s">
        <v>23</v>
      </c>
      <c r="N3132" s="24">
        <v>45512</v>
      </c>
      <c r="O3132" s="23" t="s">
        <v>49</v>
      </c>
      <c r="P3132" s="23">
        <v>50.0687</v>
      </c>
      <c r="Q3132" s="23">
        <v>16.230599999999999</v>
      </c>
      <c r="R3132" s="25">
        <f t="shared" si="145"/>
        <v>244</v>
      </c>
      <c r="S3132" t="str">
        <f t="shared" si="146"/>
        <v>0</v>
      </c>
      <c r="T3132" t="str">
        <f t="shared" si="147"/>
        <v>0</v>
      </c>
    </row>
    <row r="3133" spans="1:20" hidden="1" x14ac:dyDescent="0.3">
      <c r="A3133" s="26" t="s">
        <v>3070</v>
      </c>
      <c r="B3133" s="26" t="s">
        <v>3071</v>
      </c>
      <c r="C3133" s="26" t="s">
        <v>36</v>
      </c>
      <c r="D3133" s="26">
        <v>152.93</v>
      </c>
      <c r="E3133" s="26">
        <v>379</v>
      </c>
      <c r="F3133" s="26" t="s">
        <v>20</v>
      </c>
      <c r="G3133" s="26">
        <v>88</v>
      </c>
      <c r="H3133" s="26">
        <v>12</v>
      </c>
      <c r="I3133" s="27">
        <v>45663</v>
      </c>
      <c r="J3133" s="26" t="s">
        <v>201</v>
      </c>
      <c r="K3133" s="26" t="s">
        <v>3063</v>
      </c>
      <c r="L3133" s="26">
        <v>29</v>
      </c>
      <c r="M3133" s="26" t="s">
        <v>23</v>
      </c>
      <c r="N3133" s="27">
        <v>45309</v>
      </c>
      <c r="O3133" s="26" t="s">
        <v>112</v>
      </c>
      <c r="P3133" s="26">
        <v>52.285400000000003</v>
      </c>
      <c r="Q3133" s="26">
        <v>-5.1574999999999998</v>
      </c>
      <c r="R3133" s="28">
        <f t="shared" si="145"/>
        <v>354</v>
      </c>
      <c r="S3133" t="str">
        <f t="shared" si="146"/>
        <v>0</v>
      </c>
      <c r="T3133" t="str">
        <f t="shared" si="147"/>
        <v>0</v>
      </c>
    </row>
    <row r="3134" spans="1:20" x14ac:dyDescent="0.3">
      <c r="A3134" s="23" t="s">
        <v>2913</v>
      </c>
      <c r="B3134" s="23" t="s">
        <v>2914</v>
      </c>
      <c r="C3134" s="23" t="s">
        <v>55</v>
      </c>
      <c r="D3134" s="23">
        <v>761.15</v>
      </c>
      <c r="E3134" s="23">
        <v>162</v>
      </c>
      <c r="F3134" s="23" t="s">
        <v>27</v>
      </c>
      <c r="G3134" s="23">
        <v>31</v>
      </c>
      <c r="H3134" s="23">
        <v>3</v>
      </c>
      <c r="I3134" s="24">
        <v>45501</v>
      </c>
      <c r="J3134" s="23" t="s">
        <v>123</v>
      </c>
      <c r="K3134" s="23" t="s">
        <v>2908</v>
      </c>
      <c r="L3134" s="23">
        <v>36</v>
      </c>
      <c r="M3134" s="23" t="s">
        <v>23</v>
      </c>
      <c r="N3134" s="24">
        <v>45409</v>
      </c>
      <c r="O3134" s="23" t="s">
        <v>49</v>
      </c>
      <c r="P3134" s="23">
        <v>51.984000000000002</v>
      </c>
      <c r="Q3134" s="23">
        <v>21.2346</v>
      </c>
      <c r="R3134" s="25">
        <f t="shared" si="145"/>
        <v>92</v>
      </c>
      <c r="S3134" t="str">
        <f t="shared" si="146"/>
        <v>0</v>
      </c>
      <c r="T3134" t="str">
        <f t="shared" si="147"/>
        <v>0</v>
      </c>
    </row>
    <row r="3135" spans="1:20" hidden="1" x14ac:dyDescent="0.3">
      <c r="A3135" s="26" t="s">
        <v>4690</v>
      </c>
      <c r="B3135" s="26" t="s">
        <v>4691</v>
      </c>
      <c r="C3135" s="26" t="s">
        <v>36</v>
      </c>
      <c r="D3135" s="26">
        <v>153.47</v>
      </c>
      <c r="E3135" s="26">
        <v>737</v>
      </c>
      <c r="F3135" s="26" t="s">
        <v>47</v>
      </c>
      <c r="G3135" s="26">
        <v>14</v>
      </c>
      <c r="H3135" s="26">
        <v>2</v>
      </c>
      <c r="I3135" s="27">
        <v>45813</v>
      </c>
      <c r="J3135" s="26" t="s">
        <v>480</v>
      </c>
      <c r="K3135" s="26" t="s">
        <v>4683</v>
      </c>
      <c r="L3135" s="26">
        <v>38</v>
      </c>
      <c r="M3135" s="26" t="s">
        <v>23</v>
      </c>
      <c r="N3135" s="27">
        <v>45732</v>
      </c>
      <c r="O3135" s="26" t="s">
        <v>84</v>
      </c>
      <c r="P3135" s="26">
        <v>53.300800000000002</v>
      </c>
      <c r="Q3135" s="26">
        <v>3.6448999999999998</v>
      </c>
      <c r="R3135" s="28">
        <f t="shared" si="145"/>
        <v>81</v>
      </c>
      <c r="S3135" t="str">
        <f t="shared" si="146"/>
        <v>0</v>
      </c>
      <c r="T3135" t="str">
        <f t="shared" si="147"/>
        <v>0</v>
      </c>
    </row>
    <row r="3136" spans="1:20" hidden="1" x14ac:dyDescent="0.3">
      <c r="A3136" s="23" t="s">
        <v>1560</v>
      </c>
      <c r="B3136" s="23" t="s">
        <v>1561</v>
      </c>
      <c r="C3136" s="23" t="s">
        <v>65</v>
      </c>
      <c r="D3136" s="23">
        <v>267.82</v>
      </c>
      <c r="E3136" s="23">
        <v>340</v>
      </c>
      <c r="F3136" s="23" t="s">
        <v>20</v>
      </c>
      <c r="G3136" s="23">
        <v>67</v>
      </c>
      <c r="H3136" s="23">
        <v>21</v>
      </c>
      <c r="I3136" s="24">
        <v>45846</v>
      </c>
      <c r="J3136" s="23" t="s">
        <v>115</v>
      </c>
      <c r="K3136" s="23" t="s">
        <v>1549</v>
      </c>
      <c r="L3136" s="23">
        <v>7</v>
      </c>
      <c r="M3136" s="23" t="s">
        <v>23</v>
      </c>
      <c r="N3136" s="24">
        <v>45691</v>
      </c>
      <c r="O3136" s="23" t="s">
        <v>112</v>
      </c>
      <c r="P3136" s="23">
        <v>58.298499999999997</v>
      </c>
      <c r="Q3136" s="23">
        <v>1.0132000000000001</v>
      </c>
      <c r="R3136" s="25">
        <f t="shared" si="145"/>
        <v>155</v>
      </c>
      <c r="S3136" t="str">
        <f t="shared" si="146"/>
        <v>0</v>
      </c>
      <c r="T3136" t="str">
        <f t="shared" si="147"/>
        <v>0</v>
      </c>
    </row>
    <row r="3137" spans="1:20" hidden="1" x14ac:dyDescent="0.3">
      <c r="A3137" s="26" t="s">
        <v>581</v>
      </c>
      <c r="B3137" s="26" t="s">
        <v>582</v>
      </c>
      <c r="C3137" s="26" t="s">
        <v>42</v>
      </c>
      <c r="D3137" s="26">
        <v>212.35</v>
      </c>
      <c r="E3137" s="26">
        <v>931</v>
      </c>
      <c r="F3137" s="26" t="s">
        <v>47</v>
      </c>
      <c r="G3137" s="26">
        <v>82</v>
      </c>
      <c r="H3137" s="26">
        <v>29</v>
      </c>
      <c r="I3137" s="27">
        <v>45298</v>
      </c>
      <c r="J3137" s="26" t="s">
        <v>104</v>
      </c>
      <c r="K3137" s="26" t="s">
        <v>580</v>
      </c>
      <c r="L3137" s="26">
        <v>18</v>
      </c>
      <c r="M3137" s="26" t="s">
        <v>23</v>
      </c>
      <c r="N3137" s="27">
        <v>45199</v>
      </c>
      <c r="O3137" s="26" t="s">
        <v>24</v>
      </c>
      <c r="P3137" s="26">
        <v>47.7104</v>
      </c>
      <c r="Q3137" s="26">
        <v>9.1789000000000005</v>
      </c>
      <c r="R3137" s="28">
        <f t="shared" si="145"/>
        <v>99</v>
      </c>
      <c r="S3137" t="str">
        <f t="shared" si="146"/>
        <v>0</v>
      </c>
      <c r="T3137" t="str">
        <f t="shared" si="147"/>
        <v>0</v>
      </c>
    </row>
    <row r="3138" spans="1:20" hidden="1" x14ac:dyDescent="0.3">
      <c r="A3138" s="23" t="s">
        <v>7705</v>
      </c>
      <c r="B3138" s="23" t="s">
        <v>7706</v>
      </c>
      <c r="C3138" s="23" t="s">
        <v>55</v>
      </c>
      <c r="D3138" s="23">
        <v>362.12</v>
      </c>
      <c r="E3138" s="23">
        <v>575</v>
      </c>
      <c r="F3138" s="23" t="s">
        <v>20</v>
      </c>
      <c r="G3138" s="23">
        <v>88</v>
      </c>
      <c r="H3138" s="23">
        <v>23</v>
      </c>
      <c r="I3138" s="24">
        <v>45509</v>
      </c>
      <c r="J3138" s="23" t="s">
        <v>480</v>
      </c>
      <c r="K3138" s="23" t="s">
        <v>7696</v>
      </c>
      <c r="L3138" s="23">
        <v>44</v>
      </c>
      <c r="M3138" s="23" t="s">
        <v>38</v>
      </c>
      <c r="N3138" s="24">
        <v>45338</v>
      </c>
      <c r="O3138" s="23" t="s">
        <v>77</v>
      </c>
      <c r="P3138" s="23">
        <v>51.126300000000001</v>
      </c>
      <c r="Q3138" s="23">
        <v>4.8851000000000004</v>
      </c>
      <c r="R3138" s="25">
        <f t="shared" si="145"/>
        <v>171</v>
      </c>
      <c r="S3138" t="str">
        <f t="shared" si="146"/>
        <v>0</v>
      </c>
      <c r="T3138" t="str">
        <f t="shared" si="147"/>
        <v>0</v>
      </c>
    </row>
    <row r="3139" spans="1:20" hidden="1" x14ac:dyDescent="0.3">
      <c r="A3139" s="26" t="s">
        <v>7707</v>
      </c>
      <c r="B3139" s="26" t="s">
        <v>7708</v>
      </c>
      <c r="C3139" s="26" t="s">
        <v>55</v>
      </c>
      <c r="D3139" s="26">
        <v>83.62</v>
      </c>
      <c r="E3139" s="26">
        <v>927</v>
      </c>
      <c r="F3139" s="26" t="s">
        <v>47</v>
      </c>
      <c r="G3139" s="26">
        <v>72</v>
      </c>
      <c r="H3139" s="26">
        <v>1</v>
      </c>
      <c r="I3139" s="27">
        <v>45710</v>
      </c>
      <c r="J3139" s="26" t="s">
        <v>197</v>
      </c>
      <c r="K3139" s="26" t="s">
        <v>7696</v>
      </c>
      <c r="L3139" s="26">
        <v>29</v>
      </c>
      <c r="M3139" s="26" t="s">
        <v>23</v>
      </c>
      <c r="N3139" s="27">
        <v>45587</v>
      </c>
      <c r="O3139" s="26" t="s">
        <v>29</v>
      </c>
      <c r="P3139" s="26">
        <v>42.076900000000002</v>
      </c>
      <c r="Q3139" s="26">
        <v>-0.2402</v>
      </c>
      <c r="R3139" s="28">
        <f t="shared" ref="R3139:R3202" si="148">I3139-N3139</f>
        <v>123</v>
      </c>
      <c r="S3139" t="str">
        <f t="shared" ref="S3139:S3202" si="149">IF(E3139&lt;G3139,"1","0")</f>
        <v>0</v>
      </c>
      <c r="T3139" t="str">
        <f t="shared" si="147"/>
        <v>0</v>
      </c>
    </row>
    <row r="3140" spans="1:20" hidden="1" x14ac:dyDescent="0.3">
      <c r="A3140" s="23" t="s">
        <v>6102</v>
      </c>
      <c r="B3140" s="23" t="s">
        <v>6103</v>
      </c>
      <c r="C3140" s="23" t="s">
        <v>42</v>
      </c>
      <c r="D3140" s="23">
        <v>858.18</v>
      </c>
      <c r="E3140" s="23">
        <v>757</v>
      </c>
      <c r="F3140" s="23" t="s">
        <v>47</v>
      </c>
      <c r="G3140" s="23">
        <v>70</v>
      </c>
      <c r="H3140" s="23">
        <v>18</v>
      </c>
      <c r="I3140" s="24">
        <v>45753</v>
      </c>
      <c r="J3140" s="23" t="s">
        <v>123</v>
      </c>
      <c r="K3140" s="23" t="s">
        <v>6097</v>
      </c>
      <c r="L3140" s="23">
        <v>20</v>
      </c>
      <c r="M3140" s="23" t="s">
        <v>23</v>
      </c>
      <c r="N3140" s="24">
        <v>45623</v>
      </c>
      <c r="O3140" s="23" t="s">
        <v>39</v>
      </c>
      <c r="P3140" s="23">
        <v>62.1554</v>
      </c>
      <c r="Q3140" s="23">
        <v>11.64</v>
      </c>
      <c r="R3140" s="25">
        <f t="shared" si="148"/>
        <v>130</v>
      </c>
      <c r="S3140" t="str">
        <f t="shared" si="149"/>
        <v>0</v>
      </c>
      <c r="T3140" t="str">
        <f t="shared" si="147"/>
        <v>0</v>
      </c>
    </row>
    <row r="3141" spans="1:20" hidden="1" x14ac:dyDescent="0.3">
      <c r="A3141" s="26" t="s">
        <v>5796</v>
      </c>
      <c r="B3141" s="26" t="s">
        <v>5797</v>
      </c>
      <c r="C3141" s="26" t="s">
        <v>32</v>
      </c>
      <c r="D3141" s="26">
        <v>861.54</v>
      </c>
      <c r="E3141" s="26">
        <v>529</v>
      </c>
      <c r="F3141" s="26" t="s">
        <v>20</v>
      </c>
      <c r="G3141" s="26">
        <v>61</v>
      </c>
      <c r="H3141" s="26">
        <v>18</v>
      </c>
      <c r="I3141" s="27">
        <v>46014</v>
      </c>
      <c r="J3141" s="26" t="s">
        <v>385</v>
      </c>
      <c r="K3141" s="26" t="s">
        <v>5793</v>
      </c>
      <c r="L3141" s="26">
        <v>40</v>
      </c>
      <c r="M3141" s="26" t="s">
        <v>23</v>
      </c>
      <c r="N3141" s="27">
        <v>45667</v>
      </c>
      <c r="O3141" s="26" t="s">
        <v>90</v>
      </c>
      <c r="P3141" s="26">
        <v>47.9191</v>
      </c>
      <c r="Q3141" s="26">
        <v>9.8740000000000006</v>
      </c>
      <c r="R3141" s="28">
        <f t="shared" si="148"/>
        <v>347</v>
      </c>
      <c r="S3141" t="str">
        <f t="shared" si="149"/>
        <v>0</v>
      </c>
      <c r="T3141" t="str">
        <f t="shared" si="147"/>
        <v>0</v>
      </c>
    </row>
    <row r="3142" spans="1:20" hidden="1" x14ac:dyDescent="0.3">
      <c r="A3142" s="23" t="s">
        <v>3194</v>
      </c>
      <c r="B3142" s="23" t="s">
        <v>3195</v>
      </c>
      <c r="C3142" s="23" t="s">
        <v>19</v>
      </c>
      <c r="D3142" s="23">
        <v>418.8</v>
      </c>
      <c r="E3142" s="23">
        <v>33</v>
      </c>
      <c r="F3142" s="23" t="s">
        <v>27</v>
      </c>
      <c r="G3142" s="23">
        <v>42</v>
      </c>
      <c r="H3142" s="23">
        <v>8</v>
      </c>
      <c r="I3142" s="24">
        <v>45102</v>
      </c>
      <c r="J3142" s="23" t="s">
        <v>73</v>
      </c>
      <c r="K3142" s="23" t="s">
        <v>3187</v>
      </c>
      <c r="L3142" s="23">
        <v>13</v>
      </c>
      <c r="M3142" s="23" t="s">
        <v>23</v>
      </c>
      <c r="N3142" s="24">
        <v>45006</v>
      </c>
      <c r="O3142" s="23" t="s">
        <v>49</v>
      </c>
      <c r="P3142" s="23">
        <v>52.501600000000003</v>
      </c>
      <c r="Q3142" s="23">
        <v>22.104099999999999</v>
      </c>
      <c r="R3142" s="25">
        <f t="shared" si="148"/>
        <v>96</v>
      </c>
      <c r="S3142" t="str">
        <f t="shared" si="149"/>
        <v>1</v>
      </c>
      <c r="T3142" t="str">
        <f t="shared" si="147"/>
        <v>1</v>
      </c>
    </row>
    <row r="3143" spans="1:20" hidden="1" x14ac:dyDescent="0.3">
      <c r="A3143" s="26" t="s">
        <v>6686</v>
      </c>
      <c r="B3143" s="26" t="s">
        <v>6687</v>
      </c>
      <c r="C3143" s="26" t="s">
        <v>65</v>
      </c>
      <c r="D3143" s="26">
        <v>615.97</v>
      </c>
      <c r="E3143" s="26">
        <v>823</v>
      </c>
      <c r="F3143" s="26" t="s">
        <v>47</v>
      </c>
      <c r="G3143" s="26">
        <v>31</v>
      </c>
      <c r="H3143" s="26">
        <v>26</v>
      </c>
      <c r="I3143" s="27">
        <v>45111</v>
      </c>
      <c r="J3143" s="26" t="s">
        <v>69</v>
      </c>
      <c r="K3143" s="26" t="s">
        <v>6683</v>
      </c>
      <c r="L3143" s="26">
        <v>8</v>
      </c>
      <c r="M3143" s="26" t="s">
        <v>23</v>
      </c>
      <c r="N3143" s="27">
        <v>45078</v>
      </c>
      <c r="O3143" s="26" t="s">
        <v>24</v>
      </c>
      <c r="P3143" s="26">
        <v>51.745899999999999</v>
      </c>
      <c r="Q3143" s="26">
        <v>14.972899999999999</v>
      </c>
      <c r="R3143" s="28">
        <f t="shared" si="148"/>
        <v>33</v>
      </c>
      <c r="S3143" t="str">
        <f t="shared" si="149"/>
        <v>0</v>
      </c>
      <c r="T3143" t="str">
        <f t="shared" si="147"/>
        <v>0</v>
      </c>
    </row>
    <row r="3144" spans="1:20" hidden="1" x14ac:dyDescent="0.3">
      <c r="A3144" s="23" t="s">
        <v>9636</v>
      </c>
      <c r="B3144" s="23" t="s">
        <v>9637</v>
      </c>
      <c r="C3144" s="23" t="s">
        <v>42</v>
      </c>
      <c r="D3144" s="23">
        <v>645.53</v>
      </c>
      <c r="E3144" s="23">
        <v>997</v>
      </c>
      <c r="F3144" s="23" t="s">
        <v>47</v>
      </c>
      <c r="G3144" s="23">
        <v>60</v>
      </c>
      <c r="H3144" s="23">
        <v>22</v>
      </c>
      <c r="I3144" s="24">
        <v>45454</v>
      </c>
      <c r="J3144" s="23" t="s">
        <v>118</v>
      </c>
      <c r="K3144" s="23" t="s">
        <v>9627</v>
      </c>
      <c r="L3144" s="23">
        <v>49</v>
      </c>
      <c r="M3144" s="23" t="s">
        <v>23</v>
      </c>
      <c r="N3144" s="24">
        <v>45449</v>
      </c>
      <c r="O3144" s="23" t="s">
        <v>44</v>
      </c>
      <c r="P3144" s="23">
        <v>41.386600000000001</v>
      </c>
      <c r="Q3144" s="23">
        <v>15.510999999999999</v>
      </c>
      <c r="R3144" s="25">
        <f t="shared" si="148"/>
        <v>5</v>
      </c>
      <c r="S3144" t="str">
        <f t="shared" si="149"/>
        <v>0</v>
      </c>
      <c r="T3144" t="str">
        <f t="shared" si="147"/>
        <v>0</v>
      </c>
    </row>
    <row r="3145" spans="1:20" hidden="1" x14ac:dyDescent="0.3">
      <c r="A3145" s="26" t="s">
        <v>5676</v>
      </c>
      <c r="B3145" s="26" t="s">
        <v>5677</v>
      </c>
      <c r="C3145" s="26" t="s">
        <v>36</v>
      </c>
      <c r="D3145" s="26">
        <v>751.77</v>
      </c>
      <c r="E3145" s="26">
        <v>322</v>
      </c>
      <c r="F3145" s="26" t="s">
        <v>20</v>
      </c>
      <c r="G3145" s="26">
        <v>20</v>
      </c>
      <c r="H3145" s="26">
        <v>14</v>
      </c>
      <c r="I3145" s="27">
        <v>45757</v>
      </c>
      <c r="J3145" s="26" t="s">
        <v>115</v>
      </c>
      <c r="K3145" s="26" t="s">
        <v>5671</v>
      </c>
      <c r="L3145" s="26">
        <v>6</v>
      </c>
      <c r="M3145" s="26" t="s">
        <v>38</v>
      </c>
      <c r="N3145" s="27">
        <v>45617</v>
      </c>
      <c r="O3145" s="26" t="s">
        <v>44</v>
      </c>
      <c r="P3145" s="26">
        <v>43.605699999999999</v>
      </c>
      <c r="Q3145" s="26">
        <v>18.398</v>
      </c>
      <c r="R3145" s="28">
        <f t="shared" si="148"/>
        <v>140</v>
      </c>
      <c r="S3145" t="str">
        <f t="shared" si="149"/>
        <v>0</v>
      </c>
      <c r="T3145" t="str">
        <f t="shared" si="147"/>
        <v>0</v>
      </c>
    </row>
    <row r="3146" spans="1:20" x14ac:dyDescent="0.3">
      <c r="A3146" s="23" t="s">
        <v>10388</v>
      </c>
      <c r="B3146" s="23" t="s">
        <v>10389</v>
      </c>
      <c r="C3146" s="23" t="s">
        <v>36</v>
      </c>
      <c r="D3146" s="23">
        <v>525.48</v>
      </c>
      <c r="E3146" s="23">
        <v>180</v>
      </c>
      <c r="F3146" s="23" t="s">
        <v>27</v>
      </c>
      <c r="G3146" s="23">
        <v>67</v>
      </c>
      <c r="H3146" s="23">
        <v>29</v>
      </c>
      <c r="I3146" s="24">
        <v>45665</v>
      </c>
      <c r="J3146" s="23" t="s">
        <v>37</v>
      </c>
      <c r="K3146" s="23" t="s">
        <v>10390</v>
      </c>
      <c r="L3146" s="23">
        <v>29</v>
      </c>
      <c r="M3146" s="23" t="s">
        <v>23</v>
      </c>
      <c r="N3146" s="24">
        <v>45505</v>
      </c>
      <c r="O3146" s="23" t="s">
        <v>90</v>
      </c>
      <c r="P3146" s="23">
        <v>48.254399999999997</v>
      </c>
      <c r="Q3146" s="23">
        <v>10.763</v>
      </c>
      <c r="R3146" s="25">
        <f t="shared" si="148"/>
        <v>160</v>
      </c>
      <c r="S3146" t="str">
        <f t="shared" si="149"/>
        <v>0</v>
      </c>
      <c r="T3146" t="str">
        <f t="shared" si="147"/>
        <v>0</v>
      </c>
    </row>
    <row r="3147" spans="1:20" hidden="1" x14ac:dyDescent="0.3">
      <c r="A3147" s="26" t="s">
        <v>9173</v>
      </c>
      <c r="B3147" s="26" t="s">
        <v>9174</v>
      </c>
      <c r="C3147" s="26" t="s">
        <v>32</v>
      </c>
      <c r="D3147" s="26">
        <v>515.23</v>
      </c>
      <c r="E3147" s="26">
        <v>962</v>
      </c>
      <c r="F3147" s="26" t="s">
        <v>47</v>
      </c>
      <c r="G3147" s="26">
        <v>59</v>
      </c>
      <c r="H3147" s="26">
        <v>13</v>
      </c>
      <c r="I3147" s="27">
        <v>45690</v>
      </c>
      <c r="J3147" s="26" t="s">
        <v>185</v>
      </c>
      <c r="K3147" s="26" t="s">
        <v>9168</v>
      </c>
      <c r="L3147" s="26">
        <v>26</v>
      </c>
      <c r="M3147" s="26" t="s">
        <v>23</v>
      </c>
      <c r="N3147" s="27">
        <v>45441</v>
      </c>
      <c r="O3147" s="26" t="s">
        <v>29</v>
      </c>
      <c r="P3147" s="26">
        <v>43.453000000000003</v>
      </c>
      <c r="Q3147" s="26">
        <v>-0.88600000000000001</v>
      </c>
      <c r="R3147" s="28">
        <f t="shared" si="148"/>
        <v>249</v>
      </c>
      <c r="S3147" t="str">
        <f t="shared" si="149"/>
        <v>0</v>
      </c>
      <c r="T3147" t="str">
        <f t="shared" si="147"/>
        <v>0</v>
      </c>
    </row>
    <row r="3148" spans="1:20" hidden="1" x14ac:dyDescent="0.3">
      <c r="A3148" s="23" t="s">
        <v>4035</v>
      </c>
      <c r="B3148" s="23" t="s">
        <v>4036</v>
      </c>
      <c r="C3148" s="23" t="s">
        <v>42</v>
      </c>
      <c r="D3148" s="23">
        <v>634.99</v>
      </c>
      <c r="E3148" s="23">
        <v>346</v>
      </c>
      <c r="F3148" s="23" t="s">
        <v>20</v>
      </c>
      <c r="G3148" s="23">
        <v>79</v>
      </c>
      <c r="H3148" s="23">
        <v>15</v>
      </c>
      <c r="I3148" s="24">
        <v>45589</v>
      </c>
      <c r="J3148" s="23" t="s">
        <v>360</v>
      </c>
      <c r="K3148" s="23" t="s">
        <v>4032</v>
      </c>
      <c r="L3148" s="23">
        <v>9</v>
      </c>
      <c r="M3148" s="23" t="s">
        <v>23</v>
      </c>
      <c r="N3148" s="24">
        <v>45549</v>
      </c>
      <c r="O3148" s="23" t="s">
        <v>49</v>
      </c>
      <c r="P3148" s="23">
        <v>49.344200000000001</v>
      </c>
      <c r="Q3148" s="23">
        <v>20.675699999999999</v>
      </c>
      <c r="R3148" s="25">
        <f t="shared" si="148"/>
        <v>40</v>
      </c>
      <c r="S3148" t="str">
        <f t="shared" si="149"/>
        <v>0</v>
      </c>
      <c r="T3148" t="str">
        <f t="shared" si="147"/>
        <v>0</v>
      </c>
    </row>
    <row r="3149" spans="1:20" hidden="1" x14ac:dyDescent="0.3">
      <c r="A3149" s="26" t="s">
        <v>6006</v>
      </c>
      <c r="B3149" s="26" t="s">
        <v>6007</v>
      </c>
      <c r="C3149" s="26" t="s">
        <v>65</v>
      </c>
      <c r="D3149" s="26">
        <v>706.02</v>
      </c>
      <c r="E3149" s="26">
        <v>705</v>
      </c>
      <c r="F3149" s="26" t="s">
        <v>47</v>
      </c>
      <c r="G3149" s="26">
        <v>26</v>
      </c>
      <c r="H3149" s="26">
        <v>15</v>
      </c>
      <c r="I3149" s="27">
        <v>45663</v>
      </c>
      <c r="J3149" s="26" t="s">
        <v>480</v>
      </c>
      <c r="K3149" s="26" t="s">
        <v>5999</v>
      </c>
      <c r="L3149" s="26">
        <v>25</v>
      </c>
      <c r="M3149" s="26" t="s">
        <v>23</v>
      </c>
      <c r="N3149" s="27">
        <v>45511</v>
      </c>
      <c r="O3149" s="26" t="s">
        <v>84</v>
      </c>
      <c r="P3149" s="26">
        <v>53.184399999999997</v>
      </c>
      <c r="Q3149" s="26">
        <v>5.5505000000000004</v>
      </c>
      <c r="R3149" s="28">
        <f t="shared" si="148"/>
        <v>152</v>
      </c>
      <c r="S3149" t="str">
        <f t="shared" si="149"/>
        <v>0</v>
      </c>
      <c r="T3149" t="str">
        <f t="shared" si="147"/>
        <v>0</v>
      </c>
    </row>
    <row r="3150" spans="1:20" x14ac:dyDescent="0.3">
      <c r="A3150" s="23" t="s">
        <v>10737</v>
      </c>
      <c r="B3150" s="23" t="s">
        <v>10738</v>
      </c>
      <c r="C3150" s="23" t="s">
        <v>32</v>
      </c>
      <c r="D3150" s="23">
        <v>353.22</v>
      </c>
      <c r="E3150" s="23">
        <v>191</v>
      </c>
      <c r="F3150" s="23" t="s">
        <v>27</v>
      </c>
      <c r="G3150" s="23">
        <v>55</v>
      </c>
      <c r="H3150" s="23">
        <v>13</v>
      </c>
      <c r="I3150" s="24">
        <v>45723</v>
      </c>
      <c r="J3150" s="23" t="s">
        <v>69</v>
      </c>
      <c r="K3150" s="23" t="s">
        <v>10736</v>
      </c>
      <c r="L3150" s="23">
        <v>14</v>
      </c>
      <c r="M3150" s="23" t="s">
        <v>23</v>
      </c>
      <c r="N3150" s="24">
        <v>45595</v>
      </c>
      <c r="O3150" s="23" t="s">
        <v>90</v>
      </c>
      <c r="P3150" s="23">
        <v>47.320500000000003</v>
      </c>
      <c r="Q3150" s="23">
        <v>15.821</v>
      </c>
      <c r="R3150" s="25">
        <f t="shared" si="148"/>
        <v>128</v>
      </c>
      <c r="S3150" t="str">
        <f t="shared" si="149"/>
        <v>0</v>
      </c>
      <c r="T3150" t="str">
        <f t="shared" si="147"/>
        <v>0</v>
      </c>
    </row>
    <row r="3151" spans="1:20" hidden="1" x14ac:dyDescent="0.3">
      <c r="A3151" s="26" t="s">
        <v>2884</v>
      </c>
      <c r="B3151" s="26" t="s">
        <v>2885</v>
      </c>
      <c r="C3151" s="26" t="s">
        <v>32</v>
      </c>
      <c r="D3151" s="26">
        <v>337.07</v>
      </c>
      <c r="E3151" s="26">
        <v>578</v>
      </c>
      <c r="F3151" s="26" t="s">
        <v>20</v>
      </c>
      <c r="G3151" s="26">
        <v>53</v>
      </c>
      <c r="H3151" s="26">
        <v>4</v>
      </c>
      <c r="I3151" s="27">
        <v>45531</v>
      </c>
      <c r="J3151" s="26" t="s">
        <v>163</v>
      </c>
      <c r="K3151" s="26" t="s">
        <v>2879</v>
      </c>
      <c r="L3151" s="26">
        <v>27</v>
      </c>
      <c r="M3151" s="26" t="s">
        <v>23</v>
      </c>
      <c r="N3151" s="27">
        <v>45384</v>
      </c>
      <c r="O3151" s="26" t="s">
        <v>29</v>
      </c>
      <c r="P3151" s="26">
        <v>42.1036</v>
      </c>
      <c r="Q3151" s="26">
        <v>-2.4432999999999998</v>
      </c>
      <c r="R3151" s="28">
        <f t="shared" si="148"/>
        <v>147</v>
      </c>
      <c r="S3151" t="str">
        <f t="shared" si="149"/>
        <v>0</v>
      </c>
      <c r="T3151" t="str">
        <f t="shared" si="147"/>
        <v>0</v>
      </c>
    </row>
    <row r="3152" spans="1:20" hidden="1" x14ac:dyDescent="0.3">
      <c r="A3152" s="23" t="s">
        <v>2824</v>
      </c>
      <c r="B3152" s="23" t="s">
        <v>2825</v>
      </c>
      <c r="C3152" s="23" t="s">
        <v>32</v>
      </c>
      <c r="D3152" s="23">
        <v>277.02</v>
      </c>
      <c r="E3152" s="23">
        <v>720</v>
      </c>
      <c r="F3152" s="23" t="s">
        <v>47</v>
      </c>
      <c r="G3152" s="23">
        <v>66</v>
      </c>
      <c r="H3152" s="23">
        <v>4</v>
      </c>
      <c r="I3152" s="24">
        <v>45668</v>
      </c>
      <c r="J3152" s="23" t="s">
        <v>134</v>
      </c>
      <c r="K3152" s="23" t="s">
        <v>2817</v>
      </c>
      <c r="L3152" s="23">
        <v>31</v>
      </c>
      <c r="M3152" s="23" t="s">
        <v>23</v>
      </c>
      <c r="N3152" s="24">
        <v>45450</v>
      </c>
      <c r="O3152" s="23" t="s">
        <v>49</v>
      </c>
      <c r="P3152" s="23">
        <v>49.895299999999999</v>
      </c>
      <c r="Q3152" s="23">
        <v>16.6099</v>
      </c>
      <c r="R3152" s="25">
        <f t="shared" si="148"/>
        <v>218</v>
      </c>
      <c r="S3152" t="str">
        <f t="shared" si="149"/>
        <v>0</v>
      </c>
      <c r="T3152" t="str">
        <f t="shared" si="147"/>
        <v>0</v>
      </c>
    </row>
    <row r="3153" spans="1:20" hidden="1" x14ac:dyDescent="0.3">
      <c r="A3153" s="26" t="s">
        <v>4820</v>
      </c>
      <c r="B3153" s="26" t="s">
        <v>4821</v>
      </c>
      <c r="C3153" s="26" t="s">
        <v>55</v>
      </c>
      <c r="D3153" s="26">
        <v>553.36</v>
      </c>
      <c r="E3153" s="26">
        <v>877</v>
      </c>
      <c r="F3153" s="26" t="s">
        <v>47</v>
      </c>
      <c r="G3153" s="26">
        <v>14</v>
      </c>
      <c r="H3153" s="26">
        <v>5</v>
      </c>
      <c r="I3153" s="27">
        <v>45519</v>
      </c>
      <c r="J3153" s="26" t="s">
        <v>37</v>
      </c>
      <c r="K3153" s="26" t="s">
        <v>4817</v>
      </c>
      <c r="L3153" s="26">
        <v>34</v>
      </c>
      <c r="M3153" s="26" t="s">
        <v>23</v>
      </c>
      <c r="N3153" s="27">
        <v>45299</v>
      </c>
      <c r="O3153" s="26" t="s">
        <v>24</v>
      </c>
      <c r="P3153" s="26">
        <v>52.912500000000001</v>
      </c>
      <c r="Q3153" s="26">
        <v>13.235300000000001</v>
      </c>
      <c r="R3153" s="28">
        <f t="shared" si="148"/>
        <v>220</v>
      </c>
      <c r="S3153" t="str">
        <f t="shared" si="149"/>
        <v>0</v>
      </c>
      <c r="T3153" t="str">
        <f t="shared" si="147"/>
        <v>0</v>
      </c>
    </row>
    <row r="3154" spans="1:20" hidden="1" x14ac:dyDescent="0.3">
      <c r="A3154" s="23" t="s">
        <v>10333</v>
      </c>
      <c r="B3154" s="23" t="s">
        <v>10334</v>
      </c>
      <c r="C3154" s="23" t="s">
        <v>55</v>
      </c>
      <c r="D3154" s="23">
        <v>366.55</v>
      </c>
      <c r="E3154" s="23">
        <v>678</v>
      </c>
      <c r="F3154" s="23" t="s">
        <v>20</v>
      </c>
      <c r="G3154" s="23">
        <v>48</v>
      </c>
      <c r="H3154" s="23">
        <v>3</v>
      </c>
      <c r="I3154" s="24">
        <v>45919</v>
      </c>
      <c r="J3154" s="23" t="s">
        <v>328</v>
      </c>
      <c r="K3154" s="23" t="s">
        <v>10335</v>
      </c>
      <c r="L3154" s="23">
        <v>8</v>
      </c>
      <c r="M3154" s="23" t="s">
        <v>23</v>
      </c>
      <c r="N3154" s="24">
        <v>45590</v>
      </c>
      <c r="O3154" s="23" t="s">
        <v>77</v>
      </c>
      <c r="P3154" s="23">
        <v>50.058500000000002</v>
      </c>
      <c r="Q3154" s="23">
        <v>3.9350999999999998</v>
      </c>
      <c r="R3154" s="25">
        <f t="shared" si="148"/>
        <v>329</v>
      </c>
      <c r="S3154" t="str">
        <f t="shared" si="149"/>
        <v>0</v>
      </c>
      <c r="T3154" t="str">
        <f t="shared" si="147"/>
        <v>0</v>
      </c>
    </row>
    <row r="3155" spans="1:20" x14ac:dyDescent="0.3">
      <c r="A3155" s="26" t="s">
        <v>1325</v>
      </c>
      <c r="B3155" s="26" t="s">
        <v>1326</v>
      </c>
      <c r="C3155" s="26" t="s">
        <v>19</v>
      </c>
      <c r="D3155" s="26">
        <v>544.91</v>
      </c>
      <c r="E3155" s="26">
        <v>245</v>
      </c>
      <c r="F3155" s="26" t="s">
        <v>27</v>
      </c>
      <c r="G3155" s="26">
        <v>67</v>
      </c>
      <c r="H3155" s="26">
        <v>12</v>
      </c>
      <c r="I3155" s="27">
        <v>45700</v>
      </c>
      <c r="J3155" s="26" t="s">
        <v>131</v>
      </c>
      <c r="K3155" s="26" t="s">
        <v>1324</v>
      </c>
      <c r="L3155" s="26">
        <v>10</v>
      </c>
      <c r="M3155" s="26" t="s">
        <v>23</v>
      </c>
      <c r="N3155" s="27">
        <v>45458</v>
      </c>
      <c r="O3155" s="26" t="s">
        <v>84</v>
      </c>
      <c r="P3155" s="26">
        <v>51.009599999999999</v>
      </c>
      <c r="Q3155" s="26">
        <v>6.0824999999999996</v>
      </c>
      <c r="R3155" s="28">
        <f t="shared" si="148"/>
        <v>242</v>
      </c>
      <c r="S3155" t="str">
        <f t="shared" si="149"/>
        <v>0</v>
      </c>
      <c r="T3155" t="str">
        <f t="shared" si="147"/>
        <v>0</v>
      </c>
    </row>
    <row r="3156" spans="1:20" x14ac:dyDescent="0.3">
      <c r="A3156" s="23" t="s">
        <v>10999</v>
      </c>
      <c r="B3156" s="23" t="s">
        <v>11000</v>
      </c>
      <c r="C3156" s="23" t="s">
        <v>65</v>
      </c>
      <c r="D3156" s="23">
        <v>411.92</v>
      </c>
      <c r="E3156" s="23">
        <v>244</v>
      </c>
      <c r="F3156" s="23" t="s">
        <v>27</v>
      </c>
      <c r="G3156" s="23">
        <v>18</v>
      </c>
      <c r="H3156" s="23">
        <v>20</v>
      </c>
      <c r="I3156" s="24">
        <v>45773</v>
      </c>
      <c r="J3156" s="23" t="s">
        <v>412</v>
      </c>
      <c r="K3156" s="23" t="s">
        <v>10998</v>
      </c>
      <c r="L3156" s="23">
        <v>30</v>
      </c>
      <c r="M3156" s="23" t="s">
        <v>23</v>
      </c>
      <c r="N3156" s="24">
        <v>45675</v>
      </c>
      <c r="O3156" s="23" t="s">
        <v>39</v>
      </c>
      <c r="P3156" s="23">
        <v>55.349400000000003</v>
      </c>
      <c r="Q3156" s="23">
        <v>11.7097</v>
      </c>
      <c r="R3156" s="25">
        <f t="shared" si="148"/>
        <v>98</v>
      </c>
      <c r="S3156" t="str">
        <f t="shared" si="149"/>
        <v>0</v>
      </c>
      <c r="T3156" t="str">
        <f t="shared" si="147"/>
        <v>0</v>
      </c>
    </row>
    <row r="3157" spans="1:20" hidden="1" x14ac:dyDescent="0.3">
      <c r="A3157" s="26" t="s">
        <v>2231</v>
      </c>
      <c r="B3157" s="26" t="s">
        <v>2232</v>
      </c>
      <c r="C3157" s="26" t="s">
        <v>36</v>
      </c>
      <c r="D3157" s="26">
        <v>838.37</v>
      </c>
      <c r="E3157" s="26">
        <v>677</v>
      </c>
      <c r="F3157" s="26" t="s">
        <v>20</v>
      </c>
      <c r="G3157" s="26">
        <v>32</v>
      </c>
      <c r="H3157" s="26">
        <v>12</v>
      </c>
      <c r="I3157" s="27">
        <v>45541</v>
      </c>
      <c r="J3157" s="26" t="s">
        <v>126</v>
      </c>
      <c r="K3157" s="26" t="s">
        <v>2228</v>
      </c>
      <c r="L3157" s="26">
        <v>14</v>
      </c>
      <c r="M3157" s="26" t="s">
        <v>23</v>
      </c>
      <c r="N3157" s="27">
        <v>45360</v>
      </c>
      <c r="O3157" s="26" t="s">
        <v>44</v>
      </c>
      <c r="P3157" s="26">
        <v>36.645600000000002</v>
      </c>
      <c r="Q3157" s="26">
        <v>14.279299999999999</v>
      </c>
      <c r="R3157" s="28">
        <f t="shared" si="148"/>
        <v>181</v>
      </c>
      <c r="S3157" t="str">
        <f t="shared" si="149"/>
        <v>0</v>
      </c>
      <c r="T3157" t="str">
        <f t="shared" si="147"/>
        <v>0</v>
      </c>
    </row>
    <row r="3158" spans="1:20" hidden="1" x14ac:dyDescent="0.3">
      <c r="A3158" s="23" t="s">
        <v>1894</v>
      </c>
      <c r="B3158" s="23" t="s">
        <v>1895</v>
      </c>
      <c r="C3158" s="23" t="s">
        <v>36</v>
      </c>
      <c r="D3158" s="23">
        <v>82.4</v>
      </c>
      <c r="E3158" s="23">
        <v>807</v>
      </c>
      <c r="F3158" s="23" t="s">
        <v>47</v>
      </c>
      <c r="G3158" s="23">
        <v>56</v>
      </c>
      <c r="H3158" s="23">
        <v>20</v>
      </c>
      <c r="I3158" s="24">
        <v>45724</v>
      </c>
      <c r="J3158" s="23" t="s">
        <v>400</v>
      </c>
      <c r="K3158" s="23" t="s">
        <v>1889</v>
      </c>
      <c r="L3158" s="23">
        <v>9</v>
      </c>
      <c r="M3158" s="23" t="s">
        <v>23</v>
      </c>
      <c r="N3158" s="24">
        <v>45621</v>
      </c>
      <c r="O3158" s="23" t="s">
        <v>138</v>
      </c>
      <c r="P3158" s="23">
        <v>45.3904</v>
      </c>
      <c r="Q3158" s="23">
        <v>-0.75580000000000003</v>
      </c>
      <c r="R3158" s="25">
        <f t="shared" si="148"/>
        <v>103</v>
      </c>
      <c r="S3158" t="str">
        <f t="shared" si="149"/>
        <v>0</v>
      </c>
      <c r="T3158" t="str">
        <f t="shared" si="147"/>
        <v>0</v>
      </c>
    </row>
    <row r="3159" spans="1:20" hidden="1" x14ac:dyDescent="0.3">
      <c r="A3159" s="26" t="s">
        <v>3522</v>
      </c>
      <c r="B3159" s="26" t="s">
        <v>3523</v>
      </c>
      <c r="C3159" s="26" t="s">
        <v>19</v>
      </c>
      <c r="D3159" s="26">
        <v>576.49</v>
      </c>
      <c r="E3159" s="26">
        <v>914</v>
      </c>
      <c r="F3159" s="26" t="s">
        <v>47</v>
      </c>
      <c r="G3159" s="26">
        <v>45</v>
      </c>
      <c r="H3159" s="26">
        <v>7</v>
      </c>
      <c r="I3159" s="27">
        <v>45718</v>
      </c>
      <c r="J3159" s="26" t="s">
        <v>61</v>
      </c>
      <c r="K3159" s="26" t="s">
        <v>3517</v>
      </c>
      <c r="L3159" s="26">
        <v>43</v>
      </c>
      <c r="M3159" s="26" t="s">
        <v>23</v>
      </c>
      <c r="N3159" s="27">
        <v>45399</v>
      </c>
      <c r="O3159" s="26" t="s">
        <v>24</v>
      </c>
      <c r="P3159" s="26">
        <v>54.236499999999999</v>
      </c>
      <c r="Q3159" s="26">
        <v>7.6544999999999996</v>
      </c>
      <c r="R3159" s="28">
        <f t="shared" si="148"/>
        <v>319</v>
      </c>
      <c r="S3159" t="str">
        <f t="shared" si="149"/>
        <v>0</v>
      </c>
      <c r="T3159" t="str">
        <f t="shared" si="147"/>
        <v>0</v>
      </c>
    </row>
    <row r="3160" spans="1:20" hidden="1" x14ac:dyDescent="0.3">
      <c r="A3160" s="23" t="s">
        <v>5347</v>
      </c>
      <c r="B3160" s="23" t="s">
        <v>5348</v>
      </c>
      <c r="C3160" s="23" t="s">
        <v>36</v>
      </c>
      <c r="D3160" s="23">
        <v>579.87</v>
      </c>
      <c r="E3160" s="23">
        <v>722</v>
      </c>
      <c r="F3160" s="23" t="s">
        <v>47</v>
      </c>
      <c r="G3160" s="23">
        <v>40</v>
      </c>
      <c r="H3160" s="23">
        <v>7</v>
      </c>
      <c r="I3160" s="24">
        <v>45451</v>
      </c>
      <c r="J3160" s="23" t="s">
        <v>234</v>
      </c>
      <c r="K3160" s="23" t="s">
        <v>5336</v>
      </c>
      <c r="L3160" s="23">
        <v>41</v>
      </c>
      <c r="M3160" s="23" t="s">
        <v>23</v>
      </c>
      <c r="N3160" s="24">
        <v>45166</v>
      </c>
      <c r="O3160" s="23" t="s">
        <v>44</v>
      </c>
      <c r="P3160" s="23">
        <v>40.688400000000001</v>
      </c>
      <c r="Q3160" s="23">
        <v>17.7897</v>
      </c>
      <c r="R3160" s="25">
        <f t="shared" si="148"/>
        <v>285</v>
      </c>
      <c r="S3160" t="str">
        <f t="shared" si="149"/>
        <v>0</v>
      </c>
      <c r="T3160" t="str">
        <f t="shared" si="147"/>
        <v>0</v>
      </c>
    </row>
    <row r="3161" spans="1:20" x14ac:dyDescent="0.3">
      <c r="A3161" s="26" t="s">
        <v>7137</v>
      </c>
      <c r="B3161" s="26" t="s">
        <v>7138</v>
      </c>
      <c r="C3161" s="26" t="s">
        <v>32</v>
      </c>
      <c r="D3161" s="26">
        <v>389.88</v>
      </c>
      <c r="E3161" s="26">
        <v>132</v>
      </c>
      <c r="F3161" s="26" t="s">
        <v>27</v>
      </c>
      <c r="G3161" s="26">
        <v>93</v>
      </c>
      <c r="H3161" s="26">
        <v>1</v>
      </c>
      <c r="I3161" s="27">
        <v>45921</v>
      </c>
      <c r="J3161" s="26" t="s">
        <v>87</v>
      </c>
      <c r="K3161" s="26" t="s">
        <v>7126</v>
      </c>
      <c r="L3161" s="26">
        <v>44</v>
      </c>
      <c r="M3161" s="26" t="s">
        <v>23</v>
      </c>
      <c r="N3161" s="27">
        <v>45606</v>
      </c>
      <c r="O3161" s="26" t="s">
        <v>112</v>
      </c>
      <c r="P3161" s="26">
        <v>53.658499999999997</v>
      </c>
      <c r="Q3161" s="26">
        <v>-2.6530999999999998</v>
      </c>
      <c r="R3161" s="28">
        <f t="shared" si="148"/>
        <v>315</v>
      </c>
      <c r="S3161" t="str">
        <f t="shared" si="149"/>
        <v>0</v>
      </c>
      <c r="T3161" t="str">
        <f t="shared" si="147"/>
        <v>0</v>
      </c>
    </row>
    <row r="3162" spans="1:20" x14ac:dyDescent="0.3">
      <c r="A3162" s="23" t="s">
        <v>7506</v>
      </c>
      <c r="B3162" s="23" t="s">
        <v>7507</v>
      </c>
      <c r="C3162" s="23" t="s">
        <v>19</v>
      </c>
      <c r="D3162" s="23">
        <v>426.81</v>
      </c>
      <c r="E3162" s="23">
        <v>196</v>
      </c>
      <c r="F3162" s="23" t="s">
        <v>27</v>
      </c>
      <c r="G3162" s="23">
        <v>32</v>
      </c>
      <c r="H3162" s="23">
        <v>12</v>
      </c>
      <c r="I3162" s="24">
        <v>45337</v>
      </c>
      <c r="J3162" s="23" t="s">
        <v>185</v>
      </c>
      <c r="K3162" s="23" t="s">
        <v>7499</v>
      </c>
      <c r="L3162" s="23">
        <v>5</v>
      </c>
      <c r="M3162" s="23" t="s">
        <v>23</v>
      </c>
      <c r="N3162" s="24">
        <v>45137</v>
      </c>
      <c r="O3162" s="23" t="s">
        <v>138</v>
      </c>
      <c r="P3162" s="23">
        <v>42.087299999999999</v>
      </c>
      <c r="Q3162" s="23">
        <v>6.4363999999999999</v>
      </c>
      <c r="R3162" s="25">
        <f t="shared" si="148"/>
        <v>200</v>
      </c>
      <c r="S3162" t="str">
        <f t="shared" si="149"/>
        <v>0</v>
      </c>
      <c r="T3162" t="str">
        <f t="shared" si="147"/>
        <v>0</v>
      </c>
    </row>
    <row r="3163" spans="1:20" hidden="1" x14ac:dyDescent="0.3">
      <c r="A3163" s="26" t="s">
        <v>3958</v>
      </c>
      <c r="B3163" s="26" t="s">
        <v>3959</v>
      </c>
      <c r="C3163" s="26" t="s">
        <v>19</v>
      </c>
      <c r="D3163" s="26">
        <v>802.13</v>
      </c>
      <c r="E3163" s="26">
        <v>909</v>
      </c>
      <c r="F3163" s="26" t="s">
        <v>47</v>
      </c>
      <c r="G3163" s="26">
        <v>65</v>
      </c>
      <c r="H3163" s="26">
        <v>3</v>
      </c>
      <c r="I3163" s="27">
        <v>46009</v>
      </c>
      <c r="J3163" s="26" t="s">
        <v>28</v>
      </c>
      <c r="K3163" s="26" t="s">
        <v>3949</v>
      </c>
      <c r="L3163" s="26">
        <v>38</v>
      </c>
      <c r="M3163" s="26" t="s">
        <v>23</v>
      </c>
      <c r="N3163" s="27">
        <v>45664</v>
      </c>
      <c r="O3163" s="26" t="s">
        <v>44</v>
      </c>
      <c r="P3163" s="26">
        <v>41.039000000000001</v>
      </c>
      <c r="Q3163" s="26">
        <v>16.126100000000001</v>
      </c>
      <c r="R3163" s="28">
        <f t="shared" si="148"/>
        <v>345</v>
      </c>
      <c r="S3163" t="str">
        <f t="shared" si="149"/>
        <v>0</v>
      </c>
      <c r="T3163" t="str">
        <f t="shared" si="147"/>
        <v>0</v>
      </c>
    </row>
    <row r="3164" spans="1:20" hidden="1" x14ac:dyDescent="0.3">
      <c r="A3164" s="23" t="s">
        <v>9132</v>
      </c>
      <c r="B3164" s="23" t="s">
        <v>9133</v>
      </c>
      <c r="C3164" s="23" t="s">
        <v>42</v>
      </c>
      <c r="D3164" s="23">
        <v>287.87</v>
      </c>
      <c r="E3164" s="23">
        <v>346</v>
      </c>
      <c r="F3164" s="23" t="s">
        <v>20</v>
      </c>
      <c r="G3164" s="23">
        <v>80</v>
      </c>
      <c r="H3164" s="23">
        <v>15</v>
      </c>
      <c r="I3164" s="24">
        <v>45937</v>
      </c>
      <c r="J3164" s="23" t="s">
        <v>385</v>
      </c>
      <c r="K3164" s="23" t="s">
        <v>9131</v>
      </c>
      <c r="L3164" s="23">
        <v>12</v>
      </c>
      <c r="M3164" s="23" t="s">
        <v>23</v>
      </c>
      <c r="N3164" s="24">
        <v>45637</v>
      </c>
      <c r="O3164" s="23" t="s">
        <v>29</v>
      </c>
      <c r="P3164" s="23">
        <v>37.979599999999998</v>
      </c>
      <c r="Q3164" s="23">
        <v>-3.9767999999999999</v>
      </c>
      <c r="R3164" s="25">
        <f t="shared" si="148"/>
        <v>300</v>
      </c>
      <c r="S3164" t="str">
        <f t="shared" si="149"/>
        <v>0</v>
      </c>
      <c r="T3164" t="str">
        <f t="shared" si="147"/>
        <v>0</v>
      </c>
    </row>
    <row r="3165" spans="1:20" hidden="1" x14ac:dyDescent="0.3">
      <c r="A3165" s="26" t="s">
        <v>10157</v>
      </c>
      <c r="B3165" s="26" t="s">
        <v>10158</v>
      </c>
      <c r="C3165" s="26" t="s">
        <v>55</v>
      </c>
      <c r="D3165" s="26">
        <v>872.69</v>
      </c>
      <c r="E3165" s="26">
        <v>48</v>
      </c>
      <c r="F3165" s="26" t="s">
        <v>27</v>
      </c>
      <c r="G3165" s="26">
        <v>55</v>
      </c>
      <c r="H3165" s="26">
        <v>9</v>
      </c>
      <c r="I3165" s="27">
        <v>45792</v>
      </c>
      <c r="J3165" s="26" t="s">
        <v>234</v>
      </c>
      <c r="K3165" s="26" t="s">
        <v>10152</v>
      </c>
      <c r="L3165" s="26">
        <v>25</v>
      </c>
      <c r="M3165" s="26" t="s">
        <v>23</v>
      </c>
      <c r="N3165" s="27">
        <v>45559</v>
      </c>
      <c r="O3165" s="26" t="s">
        <v>84</v>
      </c>
      <c r="P3165" s="26">
        <v>52.923699999999997</v>
      </c>
      <c r="Q3165" s="26">
        <v>7.0980999999999996</v>
      </c>
      <c r="R3165" s="28">
        <f t="shared" si="148"/>
        <v>233</v>
      </c>
      <c r="S3165" t="str">
        <f t="shared" si="149"/>
        <v>1</v>
      </c>
      <c r="T3165" t="str">
        <f t="shared" si="147"/>
        <v>1</v>
      </c>
    </row>
    <row r="3166" spans="1:20" hidden="1" x14ac:dyDescent="0.3">
      <c r="A3166" s="23" t="s">
        <v>4625</v>
      </c>
      <c r="B3166" s="23" t="s">
        <v>4626</v>
      </c>
      <c r="C3166" s="23" t="s">
        <v>65</v>
      </c>
      <c r="D3166" s="23">
        <v>897.38</v>
      </c>
      <c r="E3166" s="23">
        <v>63</v>
      </c>
      <c r="F3166" s="23" t="s">
        <v>27</v>
      </c>
      <c r="G3166" s="23">
        <v>67</v>
      </c>
      <c r="H3166" s="23">
        <v>22</v>
      </c>
      <c r="I3166" s="24">
        <v>45803</v>
      </c>
      <c r="J3166" s="23" t="s">
        <v>126</v>
      </c>
      <c r="K3166" s="23" t="s">
        <v>4627</v>
      </c>
      <c r="L3166" s="23">
        <v>35</v>
      </c>
      <c r="M3166" s="23" t="s">
        <v>38</v>
      </c>
      <c r="N3166" s="24">
        <v>45660</v>
      </c>
      <c r="O3166" s="23" t="s">
        <v>44</v>
      </c>
      <c r="P3166" s="23">
        <v>37.226100000000002</v>
      </c>
      <c r="Q3166" s="23">
        <v>16.2682</v>
      </c>
      <c r="R3166" s="25">
        <f t="shared" si="148"/>
        <v>143</v>
      </c>
      <c r="S3166" t="str">
        <f t="shared" si="149"/>
        <v>1</v>
      </c>
      <c r="T3166" t="str">
        <f t="shared" si="147"/>
        <v>1</v>
      </c>
    </row>
    <row r="3167" spans="1:20" hidden="1" x14ac:dyDescent="0.3">
      <c r="A3167" s="26" t="s">
        <v>4967</v>
      </c>
      <c r="B3167" s="26" t="s">
        <v>4968</v>
      </c>
      <c r="C3167" s="26" t="s">
        <v>65</v>
      </c>
      <c r="D3167" s="26">
        <v>654.11</v>
      </c>
      <c r="E3167" s="26">
        <v>623</v>
      </c>
      <c r="F3167" s="26" t="s">
        <v>20</v>
      </c>
      <c r="G3167" s="26">
        <v>45</v>
      </c>
      <c r="H3167" s="26">
        <v>22</v>
      </c>
      <c r="I3167" s="27">
        <v>45893</v>
      </c>
      <c r="J3167" s="26" t="s">
        <v>163</v>
      </c>
      <c r="K3167" s="26" t="s">
        <v>4966</v>
      </c>
      <c r="L3167" s="26">
        <v>27</v>
      </c>
      <c r="M3167" s="26" t="s">
        <v>38</v>
      </c>
      <c r="N3167" s="27">
        <v>45712</v>
      </c>
      <c r="O3167" s="26" t="s">
        <v>39</v>
      </c>
      <c r="P3167" s="26">
        <v>59.4495</v>
      </c>
      <c r="Q3167" s="26">
        <v>18.314699999999998</v>
      </c>
      <c r="R3167" s="28">
        <f t="shared" si="148"/>
        <v>181</v>
      </c>
      <c r="S3167" t="str">
        <f t="shared" si="149"/>
        <v>0</v>
      </c>
      <c r="T3167" t="str">
        <f t="shared" si="147"/>
        <v>0</v>
      </c>
    </row>
    <row r="3168" spans="1:20" hidden="1" x14ac:dyDescent="0.3">
      <c r="A3168" s="23" t="s">
        <v>5448</v>
      </c>
      <c r="B3168" s="23" t="s">
        <v>5449</v>
      </c>
      <c r="C3168" s="23" t="s">
        <v>55</v>
      </c>
      <c r="D3168" s="23">
        <v>775.13</v>
      </c>
      <c r="E3168" s="23">
        <v>867</v>
      </c>
      <c r="F3168" s="23" t="s">
        <v>47</v>
      </c>
      <c r="G3168" s="23">
        <v>77</v>
      </c>
      <c r="H3168" s="23">
        <v>20</v>
      </c>
      <c r="I3168" s="24">
        <v>45782</v>
      </c>
      <c r="J3168" s="23" t="s">
        <v>48</v>
      </c>
      <c r="K3168" s="23" t="s">
        <v>5439</v>
      </c>
      <c r="L3168" s="23">
        <v>15</v>
      </c>
      <c r="M3168" s="23" t="s">
        <v>23</v>
      </c>
      <c r="N3168" s="24">
        <v>45690</v>
      </c>
      <c r="O3168" s="23" t="s">
        <v>77</v>
      </c>
      <c r="P3168" s="23">
        <v>50.080199999999998</v>
      </c>
      <c r="Q3168" s="23">
        <v>4.8924000000000003</v>
      </c>
      <c r="R3168" s="25">
        <f t="shared" si="148"/>
        <v>92</v>
      </c>
      <c r="S3168" t="str">
        <f t="shared" si="149"/>
        <v>0</v>
      </c>
      <c r="T3168" t="str">
        <f t="shared" si="147"/>
        <v>0</v>
      </c>
    </row>
    <row r="3169" spans="1:20" hidden="1" x14ac:dyDescent="0.3">
      <c r="A3169" s="26" t="s">
        <v>2864</v>
      </c>
      <c r="B3169" s="26" t="s">
        <v>2865</v>
      </c>
      <c r="C3169" s="26" t="s">
        <v>32</v>
      </c>
      <c r="D3169" s="26">
        <v>616.82000000000005</v>
      </c>
      <c r="E3169" s="26">
        <v>696</v>
      </c>
      <c r="F3169" s="26" t="s">
        <v>20</v>
      </c>
      <c r="G3169" s="26">
        <v>97</v>
      </c>
      <c r="H3169" s="26">
        <v>26</v>
      </c>
      <c r="I3169" s="27">
        <v>45500</v>
      </c>
      <c r="J3169" s="26" t="s">
        <v>360</v>
      </c>
      <c r="K3169" s="26" t="s">
        <v>2857</v>
      </c>
      <c r="L3169" s="26">
        <v>20</v>
      </c>
      <c r="M3169" s="26" t="s">
        <v>23</v>
      </c>
      <c r="N3169" s="27">
        <v>45466</v>
      </c>
      <c r="O3169" s="26" t="s">
        <v>29</v>
      </c>
      <c r="P3169" s="26">
        <v>38.759700000000002</v>
      </c>
      <c r="Q3169" s="26">
        <v>-5.0964999999999998</v>
      </c>
      <c r="R3169" s="28">
        <f t="shared" si="148"/>
        <v>34</v>
      </c>
      <c r="S3169" t="str">
        <f t="shared" si="149"/>
        <v>0</v>
      </c>
      <c r="T3169" t="str">
        <f t="shared" si="147"/>
        <v>0</v>
      </c>
    </row>
    <row r="3170" spans="1:20" x14ac:dyDescent="0.3">
      <c r="A3170" s="23" t="s">
        <v>9795</v>
      </c>
      <c r="B3170" s="23" t="s">
        <v>9796</v>
      </c>
      <c r="C3170" s="23" t="s">
        <v>65</v>
      </c>
      <c r="D3170" s="23">
        <v>530.01</v>
      </c>
      <c r="E3170" s="23">
        <v>103</v>
      </c>
      <c r="F3170" s="23" t="s">
        <v>27</v>
      </c>
      <c r="G3170" s="23">
        <v>69</v>
      </c>
      <c r="H3170" s="23">
        <v>9</v>
      </c>
      <c r="I3170" s="24">
        <v>45127</v>
      </c>
      <c r="J3170" s="23" t="s">
        <v>43</v>
      </c>
      <c r="K3170" s="23" t="s">
        <v>9790</v>
      </c>
      <c r="L3170" s="23">
        <v>31</v>
      </c>
      <c r="M3170" s="23" t="s">
        <v>23</v>
      </c>
      <c r="N3170" s="24">
        <v>45057</v>
      </c>
      <c r="O3170" s="23" t="s">
        <v>24</v>
      </c>
      <c r="P3170" s="23">
        <v>47.588299999999997</v>
      </c>
      <c r="Q3170" s="23">
        <v>7.2373000000000003</v>
      </c>
      <c r="R3170" s="25">
        <f t="shared" si="148"/>
        <v>70</v>
      </c>
      <c r="S3170" t="str">
        <f t="shared" si="149"/>
        <v>0</v>
      </c>
      <c r="T3170" t="str">
        <f t="shared" si="147"/>
        <v>0</v>
      </c>
    </row>
    <row r="3171" spans="1:20" hidden="1" x14ac:dyDescent="0.3">
      <c r="A3171" s="26" t="s">
        <v>3856</v>
      </c>
      <c r="B3171" s="26" t="s">
        <v>3857</v>
      </c>
      <c r="C3171" s="26" t="s">
        <v>36</v>
      </c>
      <c r="D3171" s="26">
        <v>967.01</v>
      </c>
      <c r="E3171" s="26">
        <v>930</v>
      </c>
      <c r="F3171" s="26" t="s">
        <v>47</v>
      </c>
      <c r="G3171" s="26">
        <v>23</v>
      </c>
      <c r="H3171" s="26">
        <v>14</v>
      </c>
      <c r="I3171" s="27">
        <v>45567</v>
      </c>
      <c r="J3171" s="26" t="s">
        <v>104</v>
      </c>
      <c r="K3171" s="26" t="s">
        <v>3847</v>
      </c>
      <c r="L3171" s="26">
        <v>11</v>
      </c>
      <c r="M3171" s="26" t="s">
        <v>38</v>
      </c>
      <c r="N3171" s="27">
        <v>45371</v>
      </c>
      <c r="O3171" s="26" t="s">
        <v>24</v>
      </c>
      <c r="P3171" s="26">
        <v>54.269799999999996</v>
      </c>
      <c r="Q3171" s="26">
        <v>14.984299999999999</v>
      </c>
      <c r="R3171" s="28">
        <f t="shared" si="148"/>
        <v>196</v>
      </c>
      <c r="S3171" t="str">
        <f t="shared" si="149"/>
        <v>0</v>
      </c>
      <c r="T3171" t="str">
        <f t="shared" si="147"/>
        <v>0</v>
      </c>
    </row>
    <row r="3172" spans="1:20" x14ac:dyDescent="0.3">
      <c r="A3172" s="23" t="s">
        <v>2396</v>
      </c>
      <c r="B3172" s="23" t="s">
        <v>2397</v>
      </c>
      <c r="C3172" s="23" t="s">
        <v>36</v>
      </c>
      <c r="D3172" s="23">
        <v>289.83</v>
      </c>
      <c r="E3172" s="23">
        <v>212</v>
      </c>
      <c r="F3172" s="23" t="s">
        <v>27</v>
      </c>
      <c r="G3172" s="23">
        <v>34</v>
      </c>
      <c r="H3172" s="23">
        <v>28</v>
      </c>
      <c r="I3172" s="24">
        <v>45849</v>
      </c>
      <c r="J3172" s="23" t="s">
        <v>459</v>
      </c>
      <c r="K3172" s="23" t="s">
        <v>2387</v>
      </c>
      <c r="L3172" s="23">
        <v>28</v>
      </c>
      <c r="M3172" s="23" t="s">
        <v>23</v>
      </c>
      <c r="N3172" s="24">
        <v>45602</v>
      </c>
      <c r="O3172" s="23" t="s">
        <v>24</v>
      </c>
      <c r="P3172" s="23">
        <v>53.231999999999999</v>
      </c>
      <c r="Q3172" s="23">
        <v>8.51</v>
      </c>
      <c r="R3172" s="25">
        <f t="shared" si="148"/>
        <v>247</v>
      </c>
      <c r="S3172" t="str">
        <f t="shared" si="149"/>
        <v>0</v>
      </c>
      <c r="T3172" t="str">
        <f t="shared" si="147"/>
        <v>0</v>
      </c>
    </row>
    <row r="3173" spans="1:20" hidden="1" x14ac:dyDescent="0.3">
      <c r="A3173" s="26" t="s">
        <v>10674</v>
      </c>
      <c r="B3173" s="26" t="s">
        <v>10675</v>
      </c>
      <c r="C3173" s="26" t="s">
        <v>65</v>
      </c>
      <c r="D3173" s="26">
        <v>162.61000000000001</v>
      </c>
      <c r="E3173" s="26">
        <v>516</v>
      </c>
      <c r="F3173" s="26" t="s">
        <v>20</v>
      </c>
      <c r="G3173" s="26">
        <v>80</v>
      </c>
      <c r="H3173" s="26">
        <v>3</v>
      </c>
      <c r="I3173" s="27">
        <v>45521</v>
      </c>
      <c r="J3173" s="26" t="s">
        <v>151</v>
      </c>
      <c r="K3173" s="26" t="s">
        <v>10667</v>
      </c>
      <c r="L3173" s="26">
        <v>36</v>
      </c>
      <c r="M3173" s="26" t="s">
        <v>38</v>
      </c>
      <c r="N3173" s="27">
        <v>45353</v>
      </c>
      <c r="O3173" s="26" t="s">
        <v>24</v>
      </c>
      <c r="P3173" s="26">
        <v>50.358600000000003</v>
      </c>
      <c r="Q3173" s="26">
        <v>12.6295</v>
      </c>
      <c r="R3173" s="28">
        <f t="shared" si="148"/>
        <v>168</v>
      </c>
      <c r="S3173" t="str">
        <f t="shared" si="149"/>
        <v>0</v>
      </c>
      <c r="T3173" t="str">
        <f t="shared" si="147"/>
        <v>0</v>
      </c>
    </row>
    <row r="3174" spans="1:20" x14ac:dyDescent="0.3">
      <c r="A3174" s="23" t="s">
        <v>4628</v>
      </c>
      <c r="B3174" s="23" t="s">
        <v>4629</v>
      </c>
      <c r="C3174" s="23" t="s">
        <v>72</v>
      </c>
      <c r="D3174" s="23">
        <v>294.61</v>
      </c>
      <c r="E3174" s="23">
        <v>118</v>
      </c>
      <c r="F3174" s="23" t="s">
        <v>27</v>
      </c>
      <c r="G3174" s="23">
        <v>88</v>
      </c>
      <c r="H3174" s="23">
        <v>8</v>
      </c>
      <c r="I3174" s="24">
        <v>45614</v>
      </c>
      <c r="J3174" s="23" t="s">
        <v>104</v>
      </c>
      <c r="K3174" s="23" t="s">
        <v>4627</v>
      </c>
      <c r="L3174" s="23">
        <v>39</v>
      </c>
      <c r="M3174" s="23" t="s">
        <v>23</v>
      </c>
      <c r="N3174" s="24">
        <v>45458</v>
      </c>
      <c r="O3174" s="23" t="s">
        <v>77</v>
      </c>
      <c r="P3174" s="23">
        <v>51.436999999999998</v>
      </c>
      <c r="Q3174" s="23">
        <v>4.2763</v>
      </c>
      <c r="R3174" s="25">
        <f t="shared" si="148"/>
        <v>156</v>
      </c>
      <c r="S3174" t="str">
        <f t="shared" si="149"/>
        <v>0</v>
      </c>
      <c r="T3174" t="str">
        <f t="shared" si="147"/>
        <v>0</v>
      </c>
    </row>
    <row r="3175" spans="1:20" hidden="1" x14ac:dyDescent="0.3">
      <c r="A3175" s="26" t="s">
        <v>9188</v>
      </c>
      <c r="B3175" s="26" t="s">
        <v>9189</v>
      </c>
      <c r="C3175" s="26" t="s">
        <v>72</v>
      </c>
      <c r="D3175" s="26">
        <v>618.48</v>
      </c>
      <c r="E3175" s="26">
        <v>855</v>
      </c>
      <c r="F3175" s="26" t="s">
        <v>47</v>
      </c>
      <c r="G3175" s="26">
        <v>53</v>
      </c>
      <c r="H3175" s="26">
        <v>29</v>
      </c>
      <c r="I3175" s="27">
        <v>45371</v>
      </c>
      <c r="J3175" s="26" t="s">
        <v>268</v>
      </c>
      <c r="K3175" s="26" t="s">
        <v>9183</v>
      </c>
      <c r="L3175" s="26">
        <v>35</v>
      </c>
      <c r="M3175" s="26" t="s">
        <v>23</v>
      </c>
      <c r="N3175" s="27">
        <v>45348</v>
      </c>
      <c r="O3175" s="26" t="s">
        <v>44</v>
      </c>
      <c r="P3175" s="26">
        <v>45.31</v>
      </c>
      <c r="Q3175" s="26">
        <v>18.203299999999999</v>
      </c>
      <c r="R3175" s="28">
        <f t="shared" si="148"/>
        <v>23</v>
      </c>
      <c r="S3175" t="str">
        <f t="shared" si="149"/>
        <v>0</v>
      </c>
      <c r="T3175" t="str">
        <f t="shared" si="147"/>
        <v>0</v>
      </c>
    </row>
    <row r="3176" spans="1:20" hidden="1" x14ac:dyDescent="0.3">
      <c r="A3176" s="23" t="s">
        <v>4237</v>
      </c>
      <c r="B3176" s="23" t="s">
        <v>4238</v>
      </c>
      <c r="C3176" s="23" t="s">
        <v>42</v>
      </c>
      <c r="D3176" s="23">
        <v>193.33</v>
      </c>
      <c r="E3176" s="23">
        <v>760</v>
      </c>
      <c r="F3176" s="23" t="s">
        <v>47</v>
      </c>
      <c r="G3176" s="23">
        <v>55</v>
      </c>
      <c r="H3176" s="23">
        <v>6</v>
      </c>
      <c r="I3176" s="24">
        <v>45810</v>
      </c>
      <c r="J3176" s="23" t="s">
        <v>412</v>
      </c>
      <c r="K3176" s="23" t="s">
        <v>4234</v>
      </c>
      <c r="L3176" s="23">
        <v>33</v>
      </c>
      <c r="M3176" s="23" t="s">
        <v>23</v>
      </c>
      <c r="N3176" s="24">
        <v>45535</v>
      </c>
      <c r="O3176" s="23" t="s">
        <v>49</v>
      </c>
      <c r="P3176" s="23">
        <v>54.066099999999999</v>
      </c>
      <c r="Q3176" s="23">
        <v>16.371500000000001</v>
      </c>
      <c r="R3176" s="25">
        <f t="shared" si="148"/>
        <v>275</v>
      </c>
      <c r="S3176" t="str">
        <f t="shared" si="149"/>
        <v>0</v>
      </c>
      <c r="T3176" t="str">
        <f t="shared" si="147"/>
        <v>0</v>
      </c>
    </row>
    <row r="3177" spans="1:20" hidden="1" x14ac:dyDescent="0.3">
      <c r="A3177" s="26" t="s">
        <v>308</v>
      </c>
      <c r="B3177" s="26" t="s">
        <v>309</v>
      </c>
      <c r="C3177" s="26" t="s">
        <v>65</v>
      </c>
      <c r="D3177" s="26">
        <v>909.73</v>
      </c>
      <c r="E3177" s="26">
        <v>678</v>
      </c>
      <c r="F3177" s="26" t="s">
        <v>20</v>
      </c>
      <c r="G3177" s="26">
        <v>22</v>
      </c>
      <c r="H3177" s="26">
        <v>12</v>
      </c>
      <c r="I3177" s="27">
        <v>45284</v>
      </c>
      <c r="J3177" s="26" t="s">
        <v>163</v>
      </c>
      <c r="K3177" s="26" t="s">
        <v>305</v>
      </c>
      <c r="L3177" s="26">
        <v>8</v>
      </c>
      <c r="M3177" s="26" t="s">
        <v>23</v>
      </c>
      <c r="N3177" s="27">
        <v>45234</v>
      </c>
      <c r="O3177" s="26" t="s">
        <v>44</v>
      </c>
      <c r="P3177" s="26">
        <v>36.6843</v>
      </c>
      <c r="Q3177" s="26">
        <v>12.4558</v>
      </c>
      <c r="R3177" s="28">
        <f t="shared" si="148"/>
        <v>50</v>
      </c>
      <c r="S3177" t="str">
        <f t="shared" si="149"/>
        <v>0</v>
      </c>
      <c r="T3177" t="str">
        <f t="shared" si="147"/>
        <v>0</v>
      </c>
    </row>
    <row r="3178" spans="1:20" hidden="1" x14ac:dyDescent="0.3">
      <c r="A3178" s="23" t="s">
        <v>10001</v>
      </c>
      <c r="B3178" s="23" t="s">
        <v>10002</v>
      </c>
      <c r="C3178" s="23" t="s">
        <v>19</v>
      </c>
      <c r="D3178" s="23">
        <v>416.91</v>
      </c>
      <c r="E3178" s="23">
        <v>894</v>
      </c>
      <c r="F3178" s="23" t="s">
        <v>47</v>
      </c>
      <c r="G3178" s="23">
        <v>71</v>
      </c>
      <c r="H3178" s="23">
        <v>2</v>
      </c>
      <c r="I3178" s="24">
        <v>45057</v>
      </c>
      <c r="J3178" s="23" t="s">
        <v>556</v>
      </c>
      <c r="K3178" s="23" t="s">
        <v>10003</v>
      </c>
      <c r="L3178" s="23">
        <v>39</v>
      </c>
      <c r="M3178" s="23" t="s">
        <v>38</v>
      </c>
      <c r="N3178" s="24">
        <v>45037</v>
      </c>
      <c r="O3178" s="23" t="s">
        <v>112</v>
      </c>
      <c r="P3178" s="23">
        <v>54.576000000000001</v>
      </c>
      <c r="Q3178" s="23">
        <v>-6.1875</v>
      </c>
      <c r="R3178" s="25">
        <f t="shared" si="148"/>
        <v>20</v>
      </c>
      <c r="S3178" t="str">
        <f t="shared" si="149"/>
        <v>0</v>
      </c>
      <c r="T3178" t="str">
        <f t="shared" si="147"/>
        <v>0</v>
      </c>
    </row>
    <row r="3179" spans="1:20" x14ac:dyDescent="0.3">
      <c r="A3179" s="26" t="s">
        <v>8400</v>
      </c>
      <c r="B3179" s="26" t="s">
        <v>8401</v>
      </c>
      <c r="C3179" s="26" t="s">
        <v>32</v>
      </c>
      <c r="D3179" s="26">
        <v>851.46</v>
      </c>
      <c r="E3179" s="26">
        <v>241</v>
      </c>
      <c r="F3179" s="26" t="s">
        <v>27</v>
      </c>
      <c r="G3179" s="26">
        <v>28</v>
      </c>
      <c r="H3179" s="26">
        <v>3</v>
      </c>
      <c r="I3179" s="27">
        <v>45199</v>
      </c>
      <c r="J3179" s="26" t="s">
        <v>33</v>
      </c>
      <c r="K3179" s="26" t="s">
        <v>8395</v>
      </c>
      <c r="L3179" s="26">
        <v>15</v>
      </c>
      <c r="M3179" s="26" t="s">
        <v>23</v>
      </c>
      <c r="N3179" s="27">
        <v>45107</v>
      </c>
      <c r="O3179" s="26" t="s">
        <v>84</v>
      </c>
      <c r="P3179" s="26">
        <v>51.568600000000004</v>
      </c>
      <c r="Q3179" s="26">
        <v>6.2840999999999996</v>
      </c>
      <c r="R3179" s="28">
        <f t="shared" si="148"/>
        <v>92</v>
      </c>
      <c r="S3179" t="str">
        <f t="shared" si="149"/>
        <v>0</v>
      </c>
      <c r="T3179" t="str">
        <f t="shared" si="147"/>
        <v>0</v>
      </c>
    </row>
    <row r="3180" spans="1:20" x14ac:dyDescent="0.3">
      <c r="A3180" s="23" t="s">
        <v>6765</v>
      </c>
      <c r="B3180" s="23" t="s">
        <v>6766</v>
      </c>
      <c r="C3180" s="23" t="s">
        <v>19</v>
      </c>
      <c r="D3180" s="23">
        <v>256.74</v>
      </c>
      <c r="E3180" s="23">
        <v>279</v>
      </c>
      <c r="F3180" s="23" t="s">
        <v>27</v>
      </c>
      <c r="G3180" s="23">
        <v>21</v>
      </c>
      <c r="H3180" s="23">
        <v>14</v>
      </c>
      <c r="I3180" s="24">
        <v>45618</v>
      </c>
      <c r="J3180" s="23" t="s">
        <v>76</v>
      </c>
      <c r="K3180" s="23" t="s">
        <v>6762</v>
      </c>
      <c r="L3180" s="23">
        <v>38</v>
      </c>
      <c r="M3180" s="23" t="s">
        <v>23</v>
      </c>
      <c r="N3180" s="24">
        <v>45279</v>
      </c>
      <c r="O3180" s="23" t="s">
        <v>138</v>
      </c>
      <c r="P3180" s="23">
        <v>45.909399999999998</v>
      </c>
      <c r="Q3180" s="23">
        <v>-0.46660000000000001</v>
      </c>
      <c r="R3180" s="25">
        <f t="shared" si="148"/>
        <v>339</v>
      </c>
      <c r="S3180" t="str">
        <f t="shared" si="149"/>
        <v>0</v>
      </c>
      <c r="T3180" t="str">
        <f t="shared" si="147"/>
        <v>0</v>
      </c>
    </row>
    <row r="3181" spans="1:20" hidden="1" x14ac:dyDescent="0.3">
      <c r="A3181" s="26" t="s">
        <v>7399</v>
      </c>
      <c r="B3181" s="26" t="s">
        <v>7400</v>
      </c>
      <c r="C3181" s="26" t="s">
        <v>55</v>
      </c>
      <c r="D3181" s="26">
        <v>320.04000000000002</v>
      </c>
      <c r="E3181" s="26">
        <v>423</v>
      </c>
      <c r="F3181" s="26" t="s">
        <v>20</v>
      </c>
      <c r="G3181" s="26">
        <v>99</v>
      </c>
      <c r="H3181" s="26">
        <v>17</v>
      </c>
      <c r="I3181" s="27">
        <v>45805</v>
      </c>
      <c r="J3181" s="26" t="s">
        <v>179</v>
      </c>
      <c r="K3181" s="26" t="s">
        <v>7394</v>
      </c>
      <c r="L3181" s="26">
        <v>43</v>
      </c>
      <c r="M3181" s="26" t="s">
        <v>23</v>
      </c>
      <c r="N3181" s="27">
        <v>45682</v>
      </c>
      <c r="O3181" s="26" t="s">
        <v>49</v>
      </c>
      <c r="P3181" s="26">
        <v>52.611199999999997</v>
      </c>
      <c r="Q3181" s="26">
        <v>20.627600000000001</v>
      </c>
      <c r="R3181" s="28">
        <f t="shared" si="148"/>
        <v>123</v>
      </c>
      <c r="S3181" t="str">
        <f t="shared" si="149"/>
        <v>0</v>
      </c>
      <c r="T3181" t="str">
        <f t="shared" si="147"/>
        <v>0</v>
      </c>
    </row>
    <row r="3182" spans="1:20" hidden="1" x14ac:dyDescent="0.3">
      <c r="A3182" s="23" t="s">
        <v>6164</v>
      </c>
      <c r="B3182" s="23" t="s">
        <v>6165</v>
      </c>
      <c r="C3182" s="23" t="s">
        <v>32</v>
      </c>
      <c r="D3182" s="23">
        <v>68.63</v>
      </c>
      <c r="E3182" s="23">
        <v>362</v>
      </c>
      <c r="F3182" s="23" t="s">
        <v>20</v>
      </c>
      <c r="G3182" s="23">
        <v>57</v>
      </c>
      <c r="H3182" s="23">
        <v>3</v>
      </c>
      <c r="I3182" s="24">
        <v>45900</v>
      </c>
      <c r="J3182" s="23" t="s">
        <v>87</v>
      </c>
      <c r="K3182" s="23" t="s">
        <v>6161</v>
      </c>
      <c r="L3182" s="23">
        <v>19</v>
      </c>
      <c r="M3182" s="23" t="s">
        <v>23</v>
      </c>
      <c r="N3182" s="24">
        <v>45731</v>
      </c>
      <c r="O3182" s="23" t="s">
        <v>49</v>
      </c>
      <c r="P3182" s="23">
        <v>53.462499999999999</v>
      </c>
      <c r="Q3182" s="23">
        <v>15.6671</v>
      </c>
      <c r="R3182" s="25">
        <f t="shared" si="148"/>
        <v>169</v>
      </c>
      <c r="S3182" t="str">
        <f t="shared" si="149"/>
        <v>0</v>
      </c>
      <c r="T3182" t="str">
        <f t="shared" si="147"/>
        <v>0</v>
      </c>
    </row>
    <row r="3183" spans="1:20" hidden="1" x14ac:dyDescent="0.3">
      <c r="A3183" s="26" t="s">
        <v>9145</v>
      </c>
      <c r="B3183" s="26" t="s">
        <v>9146</v>
      </c>
      <c r="C3183" s="26" t="s">
        <v>32</v>
      </c>
      <c r="D3183" s="26">
        <v>265.19</v>
      </c>
      <c r="E3183" s="26">
        <v>749</v>
      </c>
      <c r="F3183" s="26" t="s">
        <v>47</v>
      </c>
      <c r="G3183" s="26">
        <v>42</v>
      </c>
      <c r="H3183" s="26">
        <v>4</v>
      </c>
      <c r="I3183" s="27">
        <v>45744</v>
      </c>
      <c r="J3183" s="26" t="s">
        <v>201</v>
      </c>
      <c r="K3183" s="26" t="s">
        <v>9142</v>
      </c>
      <c r="L3183" s="26">
        <v>18</v>
      </c>
      <c r="M3183" s="26" t="s">
        <v>23</v>
      </c>
      <c r="N3183" s="27">
        <v>45454</v>
      </c>
      <c r="O3183" s="26" t="s">
        <v>44</v>
      </c>
      <c r="P3183" s="26">
        <v>44.385899999999999</v>
      </c>
      <c r="Q3183" s="26">
        <v>13.7332</v>
      </c>
      <c r="R3183" s="28">
        <f t="shared" si="148"/>
        <v>290</v>
      </c>
      <c r="S3183" t="str">
        <f t="shared" si="149"/>
        <v>0</v>
      </c>
      <c r="T3183" t="str">
        <f t="shared" si="147"/>
        <v>0</v>
      </c>
    </row>
    <row r="3184" spans="1:20" hidden="1" x14ac:dyDescent="0.3">
      <c r="A3184" s="23" t="s">
        <v>9073</v>
      </c>
      <c r="B3184" s="23" t="s">
        <v>9074</v>
      </c>
      <c r="C3184" s="23" t="s">
        <v>36</v>
      </c>
      <c r="D3184" s="23">
        <v>495.41</v>
      </c>
      <c r="E3184" s="23">
        <v>305</v>
      </c>
      <c r="F3184" s="23" t="s">
        <v>20</v>
      </c>
      <c r="G3184" s="23">
        <v>88</v>
      </c>
      <c r="H3184" s="23">
        <v>15</v>
      </c>
      <c r="I3184" s="24">
        <v>45799</v>
      </c>
      <c r="J3184" s="23" t="s">
        <v>385</v>
      </c>
      <c r="K3184" s="23" t="s">
        <v>9072</v>
      </c>
      <c r="L3184" s="23">
        <v>25</v>
      </c>
      <c r="M3184" s="23" t="s">
        <v>23</v>
      </c>
      <c r="N3184" s="24">
        <v>45662</v>
      </c>
      <c r="O3184" s="23" t="s">
        <v>49</v>
      </c>
      <c r="P3184" s="23">
        <v>49.3339</v>
      </c>
      <c r="Q3184" s="23">
        <v>21.874500000000001</v>
      </c>
      <c r="R3184" s="25">
        <f t="shared" si="148"/>
        <v>137</v>
      </c>
      <c r="S3184" t="str">
        <f t="shared" si="149"/>
        <v>0</v>
      </c>
      <c r="T3184" t="str">
        <f t="shared" si="147"/>
        <v>0</v>
      </c>
    </row>
    <row r="3185" spans="1:20" hidden="1" x14ac:dyDescent="0.3">
      <c r="A3185" s="26" t="s">
        <v>8451</v>
      </c>
      <c r="B3185" s="26" t="s">
        <v>8452</v>
      </c>
      <c r="C3185" s="26" t="s">
        <v>32</v>
      </c>
      <c r="D3185" s="26">
        <v>946.68</v>
      </c>
      <c r="E3185" s="26">
        <v>716</v>
      </c>
      <c r="F3185" s="26" t="s">
        <v>47</v>
      </c>
      <c r="G3185" s="26">
        <v>46</v>
      </c>
      <c r="H3185" s="26">
        <v>22</v>
      </c>
      <c r="I3185" s="27">
        <v>45290</v>
      </c>
      <c r="J3185" s="26" t="s">
        <v>268</v>
      </c>
      <c r="K3185" s="26" t="s">
        <v>8446</v>
      </c>
      <c r="L3185" s="26">
        <v>11</v>
      </c>
      <c r="M3185" s="26" t="s">
        <v>23</v>
      </c>
      <c r="N3185" s="27">
        <v>45082</v>
      </c>
      <c r="O3185" s="26" t="s">
        <v>90</v>
      </c>
      <c r="P3185" s="26">
        <v>47.396000000000001</v>
      </c>
      <c r="Q3185" s="26">
        <v>12.043900000000001</v>
      </c>
      <c r="R3185" s="28">
        <f t="shared" si="148"/>
        <v>208</v>
      </c>
      <c r="S3185" t="str">
        <f t="shared" si="149"/>
        <v>0</v>
      </c>
      <c r="T3185" t="str">
        <f t="shared" si="147"/>
        <v>0</v>
      </c>
    </row>
    <row r="3186" spans="1:20" hidden="1" x14ac:dyDescent="0.3">
      <c r="A3186" s="23" t="s">
        <v>11012</v>
      </c>
      <c r="B3186" s="23" t="s">
        <v>11013</v>
      </c>
      <c r="C3186" s="23" t="s">
        <v>42</v>
      </c>
      <c r="D3186" s="23">
        <v>395.01</v>
      </c>
      <c r="E3186" s="23">
        <v>485</v>
      </c>
      <c r="F3186" s="23" t="s">
        <v>20</v>
      </c>
      <c r="G3186" s="23">
        <v>15</v>
      </c>
      <c r="H3186" s="23">
        <v>26</v>
      </c>
      <c r="I3186" s="24">
        <v>45738</v>
      </c>
      <c r="J3186" s="23" t="s">
        <v>100</v>
      </c>
      <c r="K3186" s="23" t="s">
        <v>11005</v>
      </c>
      <c r="L3186" s="23">
        <v>21</v>
      </c>
      <c r="M3186" s="23" t="s">
        <v>23</v>
      </c>
      <c r="N3186" s="24">
        <v>45475</v>
      </c>
      <c r="O3186" s="23" t="s">
        <v>90</v>
      </c>
      <c r="P3186" s="23">
        <v>47.564999999999998</v>
      </c>
      <c r="Q3186" s="23">
        <v>12.1655</v>
      </c>
      <c r="R3186" s="25">
        <f t="shared" si="148"/>
        <v>263</v>
      </c>
      <c r="S3186" t="str">
        <f t="shared" si="149"/>
        <v>0</v>
      </c>
      <c r="T3186" t="str">
        <f t="shared" si="147"/>
        <v>0</v>
      </c>
    </row>
    <row r="3187" spans="1:20" hidden="1" x14ac:dyDescent="0.3">
      <c r="A3187" s="26" t="s">
        <v>2915</v>
      </c>
      <c r="B3187" s="26" t="s">
        <v>2916</v>
      </c>
      <c r="C3187" s="26" t="s">
        <v>65</v>
      </c>
      <c r="D3187" s="26">
        <v>643.35</v>
      </c>
      <c r="E3187" s="26">
        <v>313</v>
      </c>
      <c r="F3187" s="26" t="s">
        <v>20</v>
      </c>
      <c r="G3187" s="26">
        <v>98</v>
      </c>
      <c r="H3187" s="26">
        <v>7</v>
      </c>
      <c r="I3187" s="27">
        <v>45268</v>
      </c>
      <c r="J3187" s="26" t="s">
        <v>61</v>
      </c>
      <c r="K3187" s="26" t="s">
        <v>2908</v>
      </c>
      <c r="L3187" s="26">
        <v>46</v>
      </c>
      <c r="M3187" s="26" t="s">
        <v>23</v>
      </c>
      <c r="N3187" s="27">
        <v>45230</v>
      </c>
      <c r="O3187" s="26" t="s">
        <v>112</v>
      </c>
      <c r="P3187" s="26">
        <v>52.876899999999999</v>
      </c>
      <c r="Q3187" s="26">
        <v>-0.1192</v>
      </c>
      <c r="R3187" s="28">
        <f t="shared" si="148"/>
        <v>38</v>
      </c>
      <c r="S3187" t="str">
        <f t="shared" si="149"/>
        <v>0</v>
      </c>
      <c r="T3187" t="str">
        <f t="shared" si="147"/>
        <v>0</v>
      </c>
    </row>
    <row r="3188" spans="1:20" hidden="1" x14ac:dyDescent="0.3">
      <c r="A3188" s="23" t="s">
        <v>2753</v>
      </c>
      <c r="B3188" s="23" t="s">
        <v>2754</v>
      </c>
      <c r="C3188" s="23" t="s">
        <v>19</v>
      </c>
      <c r="D3188" s="23">
        <v>433.43</v>
      </c>
      <c r="E3188" s="23">
        <v>512</v>
      </c>
      <c r="F3188" s="23" t="s">
        <v>20</v>
      </c>
      <c r="G3188" s="23">
        <v>90</v>
      </c>
      <c r="H3188" s="23">
        <v>19</v>
      </c>
      <c r="I3188" s="24">
        <v>45756</v>
      </c>
      <c r="J3188" s="23" t="s">
        <v>210</v>
      </c>
      <c r="K3188" s="23" t="s">
        <v>2744</v>
      </c>
      <c r="L3188" s="23">
        <v>22</v>
      </c>
      <c r="M3188" s="23" t="s">
        <v>23</v>
      </c>
      <c r="N3188" s="24">
        <v>45532</v>
      </c>
      <c r="O3188" s="23" t="s">
        <v>138</v>
      </c>
      <c r="P3188" s="23">
        <v>42.520200000000003</v>
      </c>
      <c r="Q3188" s="23">
        <v>9.0708000000000002</v>
      </c>
      <c r="R3188" s="25">
        <f t="shared" si="148"/>
        <v>224</v>
      </c>
      <c r="S3188" t="str">
        <f t="shared" si="149"/>
        <v>0</v>
      </c>
      <c r="T3188" t="str">
        <f t="shared" ref="T3188:T3251" si="150">IF(E3188&lt;G3188,"1","0")</f>
        <v>0</v>
      </c>
    </row>
    <row r="3189" spans="1:20" hidden="1" x14ac:dyDescent="0.3">
      <c r="A3189" s="26" t="s">
        <v>34</v>
      </c>
      <c r="B3189" s="26" t="s">
        <v>35</v>
      </c>
      <c r="C3189" s="26" t="s">
        <v>36</v>
      </c>
      <c r="D3189" s="26">
        <v>56.32</v>
      </c>
      <c r="E3189" s="26">
        <v>682</v>
      </c>
      <c r="F3189" s="26" t="s">
        <v>20</v>
      </c>
      <c r="G3189" s="26">
        <v>52</v>
      </c>
      <c r="H3189" s="26">
        <v>14</v>
      </c>
      <c r="I3189" s="27">
        <v>45440</v>
      </c>
      <c r="J3189" s="26" t="s">
        <v>37</v>
      </c>
      <c r="K3189" s="26" t="s">
        <v>22</v>
      </c>
      <c r="L3189" s="26">
        <v>18</v>
      </c>
      <c r="M3189" s="26" t="s">
        <v>38</v>
      </c>
      <c r="N3189" s="27">
        <v>45388</v>
      </c>
      <c r="O3189" s="26" t="s">
        <v>39</v>
      </c>
      <c r="P3189" s="26">
        <v>62.958100000000002</v>
      </c>
      <c r="Q3189" s="26">
        <v>13.4963</v>
      </c>
      <c r="R3189" s="28">
        <f t="shared" si="148"/>
        <v>52</v>
      </c>
      <c r="S3189" t="str">
        <f t="shared" si="149"/>
        <v>0</v>
      </c>
      <c r="T3189" t="str">
        <f t="shared" si="150"/>
        <v>0</v>
      </c>
    </row>
    <row r="3190" spans="1:20" x14ac:dyDescent="0.3">
      <c r="A3190" s="23" t="s">
        <v>3360</v>
      </c>
      <c r="B3190" s="23" t="s">
        <v>3361</v>
      </c>
      <c r="C3190" s="23" t="s">
        <v>72</v>
      </c>
      <c r="D3190" s="23">
        <v>508.5</v>
      </c>
      <c r="E3190" s="23">
        <v>166</v>
      </c>
      <c r="F3190" s="23" t="s">
        <v>27</v>
      </c>
      <c r="G3190" s="23">
        <v>59</v>
      </c>
      <c r="H3190" s="23">
        <v>16</v>
      </c>
      <c r="I3190" s="24">
        <v>45498</v>
      </c>
      <c r="J3190" s="23" t="s">
        <v>480</v>
      </c>
      <c r="K3190" s="23" t="s">
        <v>3355</v>
      </c>
      <c r="L3190" s="23">
        <v>42</v>
      </c>
      <c r="M3190" s="23" t="s">
        <v>23</v>
      </c>
      <c r="N3190" s="24">
        <v>45142</v>
      </c>
      <c r="O3190" s="23" t="s">
        <v>77</v>
      </c>
      <c r="P3190" s="23">
        <v>49.7624</v>
      </c>
      <c r="Q3190" s="23">
        <v>4.8068999999999997</v>
      </c>
      <c r="R3190" s="25">
        <f t="shared" si="148"/>
        <v>356</v>
      </c>
      <c r="S3190" t="str">
        <f t="shared" si="149"/>
        <v>0</v>
      </c>
      <c r="T3190" t="str">
        <f t="shared" si="150"/>
        <v>0</v>
      </c>
    </row>
    <row r="3191" spans="1:20" hidden="1" x14ac:dyDescent="0.3">
      <c r="A3191" s="26" t="s">
        <v>10329</v>
      </c>
      <c r="B3191" s="26" t="s">
        <v>10330</v>
      </c>
      <c r="C3191" s="26" t="s">
        <v>36</v>
      </c>
      <c r="D3191" s="26">
        <v>75.25</v>
      </c>
      <c r="E3191" s="26">
        <v>393</v>
      </c>
      <c r="F3191" s="26" t="s">
        <v>20</v>
      </c>
      <c r="G3191" s="26">
        <v>55</v>
      </c>
      <c r="H3191" s="26">
        <v>27</v>
      </c>
      <c r="I3191" s="27">
        <v>45019</v>
      </c>
      <c r="J3191" s="26" t="s">
        <v>100</v>
      </c>
      <c r="K3191" s="26" t="s">
        <v>10326</v>
      </c>
      <c r="L3191" s="26">
        <v>33</v>
      </c>
      <c r="M3191" s="26" t="s">
        <v>23</v>
      </c>
      <c r="N3191" s="27">
        <v>45012</v>
      </c>
      <c r="O3191" s="26" t="s">
        <v>44</v>
      </c>
      <c r="P3191" s="26">
        <v>43.246499999999997</v>
      </c>
      <c r="Q3191" s="26">
        <v>7.2309999999999999</v>
      </c>
      <c r="R3191" s="28">
        <f t="shared" si="148"/>
        <v>7</v>
      </c>
      <c r="S3191" t="str">
        <f t="shared" si="149"/>
        <v>0</v>
      </c>
      <c r="T3191" t="str">
        <f t="shared" si="150"/>
        <v>0</v>
      </c>
    </row>
    <row r="3192" spans="1:20" hidden="1" x14ac:dyDescent="0.3">
      <c r="A3192" s="23" t="s">
        <v>2581</v>
      </c>
      <c r="B3192" s="23" t="s">
        <v>2582</v>
      </c>
      <c r="C3192" s="23" t="s">
        <v>42</v>
      </c>
      <c r="D3192" s="23">
        <v>884.86</v>
      </c>
      <c r="E3192" s="23">
        <v>769</v>
      </c>
      <c r="F3192" s="23" t="s">
        <v>47</v>
      </c>
      <c r="G3192" s="23">
        <v>82</v>
      </c>
      <c r="H3192" s="23">
        <v>13</v>
      </c>
      <c r="I3192" s="24">
        <v>45417</v>
      </c>
      <c r="J3192" s="23" t="s">
        <v>158</v>
      </c>
      <c r="K3192" s="23" t="s">
        <v>2572</v>
      </c>
      <c r="L3192" s="23">
        <v>14</v>
      </c>
      <c r="M3192" s="23" t="s">
        <v>23</v>
      </c>
      <c r="N3192" s="24">
        <v>45372</v>
      </c>
      <c r="O3192" s="23" t="s">
        <v>77</v>
      </c>
      <c r="P3192" s="23">
        <v>49.985999999999997</v>
      </c>
      <c r="Q3192" s="23">
        <v>5.6022999999999996</v>
      </c>
      <c r="R3192" s="25">
        <f t="shared" si="148"/>
        <v>45</v>
      </c>
      <c r="S3192" t="str">
        <f t="shared" si="149"/>
        <v>0</v>
      </c>
      <c r="T3192" t="str">
        <f t="shared" si="150"/>
        <v>0</v>
      </c>
    </row>
    <row r="3193" spans="1:20" x14ac:dyDescent="0.3">
      <c r="A3193" s="26" t="s">
        <v>9164</v>
      </c>
      <c r="B3193" s="26" t="s">
        <v>9165</v>
      </c>
      <c r="C3193" s="26" t="s">
        <v>42</v>
      </c>
      <c r="D3193" s="26">
        <v>755.51</v>
      </c>
      <c r="E3193" s="26">
        <v>62</v>
      </c>
      <c r="F3193" s="26" t="s">
        <v>27</v>
      </c>
      <c r="G3193" s="26">
        <v>37</v>
      </c>
      <c r="H3193" s="26">
        <v>23</v>
      </c>
      <c r="I3193" s="27">
        <v>45634</v>
      </c>
      <c r="J3193" s="26" t="s">
        <v>412</v>
      </c>
      <c r="K3193" s="26" t="s">
        <v>9157</v>
      </c>
      <c r="L3193" s="26">
        <v>21</v>
      </c>
      <c r="M3193" s="26" t="s">
        <v>38</v>
      </c>
      <c r="N3193" s="27">
        <v>45357</v>
      </c>
      <c r="O3193" s="26" t="s">
        <v>39</v>
      </c>
      <c r="P3193" s="26">
        <v>55.9848</v>
      </c>
      <c r="Q3193" s="26">
        <v>22.3017</v>
      </c>
      <c r="R3193" s="28">
        <f t="shared" si="148"/>
        <v>277</v>
      </c>
      <c r="S3193" t="str">
        <f t="shared" si="149"/>
        <v>0</v>
      </c>
      <c r="T3193" t="str">
        <f t="shared" si="150"/>
        <v>0</v>
      </c>
    </row>
    <row r="3194" spans="1:20" x14ac:dyDescent="0.3">
      <c r="A3194" s="23" t="s">
        <v>10705</v>
      </c>
      <c r="B3194" s="23" t="s">
        <v>10706</v>
      </c>
      <c r="C3194" s="23" t="s">
        <v>42</v>
      </c>
      <c r="D3194" s="23">
        <v>384.86</v>
      </c>
      <c r="E3194" s="23">
        <v>271</v>
      </c>
      <c r="F3194" s="23" t="s">
        <v>27</v>
      </c>
      <c r="G3194" s="23">
        <v>76</v>
      </c>
      <c r="H3194" s="23">
        <v>29</v>
      </c>
      <c r="I3194" s="24">
        <v>45582</v>
      </c>
      <c r="J3194" s="23" t="s">
        <v>179</v>
      </c>
      <c r="K3194" s="23" t="s">
        <v>10704</v>
      </c>
      <c r="L3194" s="23">
        <v>36</v>
      </c>
      <c r="M3194" s="23" t="s">
        <v>23</v>
      </c>
      <c r="N3194" s="24">
        <v>45323</v>
      </c>
      <c r="O3194" s="23" t="s">
        <v>44</v>
      </c>
      <c r="P3194" s="23">
        <v>43.5107</v>
      </c>
      <c r="Q3194" s="23">
        <v>11.769600000000001</v>
      </c>
      <c r="R3194" s="25">
        <f t="shared" si="148"/>
        <v>259</v>
      </c>
      <c r="S3194" t="str">
        <f t="shared" si="149"/>
        <v>0</v>
      </c>
      <c r="T3194" t="str">
        <f t="shared" si="150"/>
        <v>0</v>
      </c>
    </row>
    <row r="3195" spans="1:20" x14ac:dyDescent="0.3">
      <c r="A3195" s="26" t="s">
        <v>3234</v>
      </c>
      <c r="B3195" s="26" t="s">
        <v>3235</v>
      </c>
      <c r="C3195" s="26" t="s">
        <v>42</v>
      </c>
      <c r="D3195" s="26">
        <v>643.82000000000005</v>
      </c>
      <c r="E3195" s="26">
        <v>36</v>
      </c>
      <c r="F3195" s="26" t="s">
        <v>27</v>
      </c>
      <c r="G3195" s="26">
        <v>20</v>
      </c>
      <c r="H3195" s="26">
        <v>20</v>
      </c>
      <c r="I3195" s="27">
        <v>45851</v>
      </c>
      <c r="J3195" s="26" t="s">
        <v>360</v>
      </c>
      <c r="K3195" s="26" t="s">
        <v>3223</v>
      </c>
      <c r="L3195" s="26">
        <v>24</v>
      </c>
      <c r="M3195" s="26" t="s">
        <v>23</v>
      </c>
      <c r="N3195" s="27">
        <v>45593</v>
      </c>
      <c r="O3195" s="26" t="s">
        <v>44</v>
      </c>
      <c r="P3195" s="26">
        <v>40.237499999999997</v>
      </c>
      <c r="Q3195" s="26">
        <v>6.8291000000000004</v>
      </c>
      <c r="R3195" s="28">
        <f t="shared" si="148"/>
        <v>258</v>
      </c>
      <c r="S3195" t="str">
        <f t="shared" si="149"/>
        <v>0</v>
      </c>
      <c r="T3195" t="str">
        <f t="shared" si="150"/>
        <v>0</v>
      </c>
    </row>
    <row r="3196" spans="1:20" hidden="1" x14ac:dyDescent="0.3">
      <c r="A3196" s="23" t="s">
        <v>7213</v>
      </c>
      <c r="B3196" s="23" t="s">
        <v>7214</v>
      </c>
      <c r="C3196" s="23" t="s">
        <v>72</v>
      </c>
      <c r="D3196" s="23">
        <v>120.91</v>
      </c>
      <c r="E3196" s="23">
        <v>15</v>
      </c>
      <c r="F3196" s="23" t="s">
        <v>27</v>
      </c>
      <c r="G3196" s="23">
        <v>29</v>
      </c>
      <c r="H3196" s="23">
        <v>17</v>
      </c>
      <c r="I3196" s="24">
        <v>45743</v>
      </c>
      <c r="J3196" s="23" t="s">
        <v>143</v>
      </c>
      <c r="K3196" s="23" t="s">
        <v>7210</v>
      </c>
      <c r="L3196" s="23">
        <v>21</v>
      </c>
      <c r="M3196" s="23" t="s">
        <v>23</v>
      </c>
      <c r="N3196" s="24">
        <v>45698</v>
      </c>
      <c r="O3196" s="23" t="s">
        <v>138</v>
      </c>
      <c r="P3196" s="23">
        <v>49.387099999999997</v>
      </c>
      <c r="Q3196" s="23">
        <v>-3.0163000000000002</v>
      </c>
      <c r="R3196" s="25">
        <f t="shared" si="148"/>
        <v>45</v>
      </c>
      <c r="S3196" t="str">
        <f t="shared" si="149"/>
        <v>1</v>
      </c>
      <c r="T3196" t="str">
        <f t="shared" si="150"/>
        <v>1</v>
      </c>
    </row>
    <row r="3197" spans="1:20" hidden="1" x14ac:dyDescent="0.3">
      <c r="A3197" s="26" t="s">
        <v>1355</v>
      </c>
      <c r="B3197" s="26" t="s">
        <v>1356</v>
      </c>
      <c r="C3197" s="26" t="s">
        <v>19</v>
      </c>
      <c r="D3197" s="26">
        <v>705.53</v>
      </c>
      <c r="E3197" s="26">
        <v>765</v>
      </c>
      <c r="F3197" s="26" t="s">
        <v>47</v>
      </c>
      <c r="G3197" s="26">
        <v>96</v>
      </c>
      <c r="H3197" s="26">
        <v>17</v>
      </c>
      <c r="I3197" s="27">
        <v>45149</v>
      </c>
      <c r="J3197" s="26" t="s">
        <v>69</v>
      </c>
      <c r="K3197" s="26" t="s">
        <v>1344</v>
      </c>
      <c r="L3197" s="26">
        <v>11</v>
      </c>
      <c r="M3197" s="26" t="s">
        <v>23</v>
      </c>
      <c r="N3197" s="27">
        <v>45103</v>
      </c>
      <c r="O3197" s="26" t="s">
        <v>77</v>
      </c>
      <c r="P3197" s="26">
        <v>50.119100000000003</v>
      </c>
      <c r="Q3197" s="26">
        <v>4.7195</v>
      </c>
      <c r="R3197" s="28">
        <f t="shared" si="148"/>
        <v>46</v>
      </c>
      <c r="S3197" t="str">
        <f t="shared" si="149"/>
        <v>0</v>
      </c>
      <c r="T3197" t="str">
        <f t="shared" si="150"/>
        <v>0</v>
      </c>
    </row>
    <row r="3198" spans="1:20" hidden="1" x14ac:dyDescent="0.3">
      <c r="A3198" s="23" t="s">
        <v>10926</v>
      </c>
      <c r="B3198" s="23" t="s">
        <v>10927</v>
      </c>
      <c r="C3198" s="23" t="s">
        <v>42</v>
      </c>
      <c r="D3198" s="23">
        <v>824.51</v>
      </c>
      <c r="E3198" s="23">
        <v>342</v>
      </c>
      <c r="F3198" s="23" t="s">
        <v>20</v>
      </c>
      <c r="G3198" s="23">
        <v>39</v>
      </c>
      <c r="H3198" s="23">
        <v>24</v>
      </c>
      <c r="I3198" s="24">
        <v>45136</v>
      </c>
      <c r="J3198" s="23" t="s">
        <v>69</v>
      </c>
      <c r="K3198" s="23" t="s">
        <v>10923</v>
      </c>
      <c r="L3198" s="23">
        <v>43</v>
      </c>
      <c r="M3198" s="23" t="s">
        <v>23</v>
      </c>
      <c r="N3198" s="24">
        <v>45083</v>
      </c>
      <c r="O3198" s="23" t="s">
        <v>90</v>
      </c>
      <c r="P3198" s="23">
        <v>47.0396</v>
      </c>
      <c r="Q3198" s="23">
        <v>13.327999999999999</v>
      </c>
      <c r="R3198" s="25">
        <f t="shared" si="148"/>
        <v>53</v>
      </c>
      <c r="S3198" t="str">
        <f t="shared" si="149"/>
        <v>0</v>
      </c>
      <c r="T3198" t="str">
        <f t="shared" si="150"/>
        <v>0</v>
      </c>
    </row>
    <row r="3199" spans="1:20" hidden="1" x14ac:dyDescent="0.3">
      <c r="A3199" s="26" t="s">
        <v>7632</v>
      </c>
      <c r="B3199" s="26" t="s">
        <v>7633</v>
      </c>
      <c r="C3199" s="26" t="s">
        <v>36</v>
      </c>
      <c r="D3199" s="26">
        <v>823.53</v>
      </c>
      <c r="E3199" s="26">
        <v>345</v>
      </c>
      <c r="F3199" s="26" t="s">
        <v>20</v>
      </c>
      <c r="G3199" s="26">
        <v>45</v>
      </c>
      <c r="H3199" s="26">
        <v>10</v>
      </c>
      <c r="I3199" s="27">
        <v>45722</v>
      </c>
      <c r="J3199" s="26" t="s">
        <v>131</v>
      </c>
      <c r="K3199" s="26" t="s">
        <v>7629</v>
      </c>
      <c r="L3199" s="26">
        <v>48</v>
      </c>
      <c r="M3199" s="26" t="s">
        <v>23</v>
      </c>
      <c r="N3199" s="27">
        <v>45434</v>
      </c>
      <c r="O3199" s="26" t="s">
        <v>24</v>
      </c>
      <c r="P3199" s="26">
        <v>53.451000000000001</v>
      </c>
      <c r="Q3199" s="26">
        <v>10.181900000000001</v>
      </c>
      <c r="R3199" s="28">
        <f t="shared" si="148"/>
        <v>288</v>
      </c>
      <c r="S3199" t="str">
        <f t="shared" si="149"/>
        <v>0</v>
      </c>
      <c r="T3199" t="str">
        <f t="shared" si="150"/>
        <v>0</v>
      </c>
    </row>
    <row r="3200" spans="1:20" hidden="1" x14ac:dyDescent="0.3">
      <c r="A3200" s="23" t="s">
        <v>6892</v>
      </c>
      <c r="B3200" s="23" t="s">
        <v>6893</v>
      </c>
      <c r="C3200" s="23" t="s">
        <v>36</v>
      </c>
      <c r="D3200" s="23">
        <v>291.43</v>
      </c>
      <c r="E3200" s="23">
        <v>847</v>
      </c>
      <c r="F3200" s="23" t="s">
        <v>47</v>
      </c>
      <c r="G3200" s="23">
        <v>85</v>
      </c>
      <c r="H3200" s="23">
        <v>7</v>
      </c>
      <c r="I3200" s="24">
        <v>45745</v>
      </c>
      <c r="J3200" s="23" t="s">
        <v>268</v>
      </c>
      <c r="K3200" s="23" t="s">
        <v>6891</v>
      </c>
      <c r="L3200" s="23">
        <v>34</v>
      </c>
      <c r="M3200" s="23" t="s">
        <v>23</v>
      </c>
      <c r="N3200" s="24">
        <v>45466</v>
      </c>
      <c r="O3200" s="23" t="s">
        <v>77</v>
      </c>
      <c r="P3200" s="23">
        <v>51.398000000000003</v>
      </c>
      <c r="Q3200" s="23">
        <v>5.8052999999999999</v>
      </c>
      <c r="R3200" s="25">
        <f t="shared" si="148"/>
        <v>279</v>
      </c>
      <c r="S3200" t="str">
        <f t="shared" si="149"/>
        <v>0</v>
      </c>
      <c r="T3200" t="str">
        <f t="shared" si="150"/>
        <v>0</v>
      </c>
    </row>
    <row r="3201" spans="1:20" hidden="1" x14ac:dyDescent="0.3">
      <c r="A3201" s="26" t="s">
        <v>4511</v>
      </c>
      <c r="B3201" s="26" t="s">
        <v>4512</v>
      </c>
      <c r="C3201" s="26" t="s">
        <v>72</v>
      </c>
      <c r="D3201" s="26">
        <v>271.11</v>
      </c>
      <c r="E3201" s="26">
        <v>538</v>
      </c>
      <c r="F3201" s="26" t="s">
        <v>20</v>
      </c>
      <c r="G3201" s="26">
        <v>77</v>
      </c>
      <c r="H3201" s="26">
        <v>20</v>
      </c>
      <c r="I3201" s="27">
        <v>45727</v>
      </c>
      <c r="J3201" s="26" t="s">
        <v>151</v>
      </c>
      <c r="K3201" s="26" t="s">
        <v>4504</v>
      </c>
      <c r="L3201" s="26">
        <v>42</v>
      </c>
      <c r="M3201" s="26" t="s">
        <v>38</v>
      </c>
      <c r="N3201" s="27">
        <v>45673</v>
      </c>
      <c r="O3201" s="26" t="s">
        <v>84</v>
      </c>
      <c r="P3201" s="26">
        <v>51.699199999999998</v>
      </c>
      <c r="Q3201" s="26">
        <v>4.8598999999999997</v>
      </c>
      <c r="R3201" s="28">
        <f t="shared" si="148"/>
        <v>54</v>
      </c>
      <c r="S3201" t="str">
        <f t="shared" si="149"/>
        <v>0</v>
      </c>
      <c r="T3201" t="str">
        <f t="shared" si="150"/>
        <v>0</v>
      </c>
    </row>
    <row r="3202" spans="1:20" hidden="1" x14ac:dyDescent="0.3">
      <c r="A3202" s="23" t="s">
        <v>7152</v>
      </c>
      <c r="B3202" s="23" t="s">
        <v>7153</v>
      </c>
      <c r="C3202" s="23" t="s">
        <v>32</v>
      </c>
      <c r="D3202" s="23">
        <v>526.17999999999995</v>
      </c>
      <c r="E3202" s="23">
        <v>958</v>
      </c>
      <c r="F3202" s="23" t="s">
        <v>47</v>
      </c>
      <c r="G3202" s="23">
        <v>97</v>
      </c>
      <c r="H3202" s="23">
        <v>17</v>
      </c>
      <c r="I3202" s="24">
        <v>45396</v>
      </c>
      <c r="J3202" s="23" t="s">
        <v>201</v>
      </c>
      <c r="K3202" s="23" t="s">
        <v>7147</v>
      </c>
      <c r="L3202" s="23">
        <v>44</v>
      </c>
      <c r="M3202" s="23" t="s">
        <v>38</v>
      </c>
      <c r="N3202" s="24">
        <v>45154</v>
      </c>
      <c r="O3202" s="23" t="s">
        <v>84</v>
      </c>
      <c r="P3202" s="23">
        <v>51.942999999999998</v>
      </c>
      <c r="Q3202" s="23">
        <v>5.7420999999999998</v>
      </c>
      <c r="R3202" s="25">
        <f t="shared" si="148"/>
        <v>242</v>
      </c>
      <c r="S3202" t="str">
        <f t="shared" si="149"/>
        <v>0</v>
      </c>
      <c r="T3202" t="str">
        <f t="shared" si="150"/>
        <v>0</v>
      </c>
    </row>
    <row r="3203" spans="1:20" hidden="1" x14ac:dyDescent="0.3">
      <c r="A3203" s="26" t="s">
        <v>5798</v>
      </c>
      <c r="B3203" s="26" t="s">
        <v>5799</v>
      </c>
      <c r="C3203" s="26" t="s">
        <v>65</v>
      </c>
      <c r="D3203" s="26">
        <v>968.09</v>
      </c>
      <c r="E3203" s="26">
        <v>622</v>
      </c>
      <c r="F3203" s="26" t="s">
        <v>20</v>
      </c>
      <c r="G3203" s="26">
        <v>45</v>
      </c>
      <c r="H3203" s="26">
        <v>22</v>
      </c>
      <c r="I3203" s="27">
        <v>45665</v>
      </c>
      <c r="J3203" s="26" t="s">
        <v>76</v>
      </c>
      <c r="K3203" s="26" t="s">
        <v>5793</v>
      </c>
      <c r="L3203" s="26">
        <v>45</v>
      </c>
      <c r="M3203" s="26" t="s">
        <v>23</v>
      </c>
      <c r="N3203" s="27">
        <v>45381</v>
      </c>
      <c r="O3203" s="26" t="s">
        <v>44</v>
      </c>
      <c r="P3203" s="26">
        <v>39.611400000000003</v>
      </c>
      <c r="Q3203" s="26">
        <v>18.1341</v>
      </c>
      <c r="R3203" s="28">
        <f t="shared" ref="R3203:R3266" si="151">I3203-N3203</f>
        <v>284</v>
      </c>
      <c r="S3203" t="str">
        <f t="shared" ref="S3203:S3266" si="152">IF(E3203&lt;G3203,"1","0")</f>
        <v>0</v>
      </c>
      <c r="T3203" t="str">
        <f t="shared" si="150"/>
        <v>0</v>
      </c>
    </row>
    <row r="3204" spans="1:20" x14ac:dyDescent="0.3">
      <c r="A3204" s="23" t="s">
        <v>1837</v>
      </c>
      <c r="B3204" s="23" t="s">
        <v>1838</v>
      </c>
      <c r="C3204" s="23" t="s">
        <v>36</v>
      </c>
      <c r="D3204" s="23">
        <v>921.32</v>
      </c>
      <c r="E3204" s="23">
        <v>232</v>
      </c>
      <c r="F3204" s="23" t="s">
        <v>27</v>
      </c>
      <c r="G3204" s="23">
        <v>67</v>
      </c>
      <c r="H3204" s="23">
        <v>27</v>
      </c>
      <c r="I3204" s="24">
        <v>45987</v>
      </c>
      <c r="J3204" s="23" t="s">
        <v>321</v>
      </c>
      <c r="K3204" s="23" t="s">
        <v>1839</v>
      </c>
      <c r="L3204" s="23">
        <v>14</v>
      </c>
      <c r="M3204" s="23" t="s">
        <v>23</v>
      </c>
      <c r="N3204" s="24">
        <v>45664</v>
      </c>
      <c r="O3204" s="23" t="s">
        <v>24</v>
      </c>
      <c r="P3204" s="23">
        <v>51.926000000000002</v>
      </c>
      <c r="Q3204" s="23">
        <v>9.5345999999999993</v>
      </c>
      <c r="R3204" s="25">
        <f t="shared" si="151"/>
        <v>323</v>
      </c>
      <c r="S3204" t="str">
        <f t="shared" si="152"/>
        <v>0</v>
      </c>
      <c r="T3204" t="str">
        <f t="shared" si="150"/>
        <v>0</v>
      </c>
    </row>
    <row r="3205" spans="1:20" hidden="1" x14ac:dyDescent="0.3">
      <c r="A3205" s="26" t="s">
        <v>6206</v>
      </c>
      <c r="B3205" s="26" t="s">
        <v>6207</v>
      </c>
      <c r="C3205" s="26" t="s">
        <v>36</v>
      </c>
      <c r="D3205" s="26">
        <v>366.04</v>
      </c>
      <c r="E3205" s="26">
        <v>989</v>
      </c>
      <c r="F3205" s="26" t="s">
        <v>47</v>
      </c>
      <c r="G3205" s="26">
        <v>37</v>
      </c>
      <c r="H3205" s="26">
        <v>12</v>
      </c>
      <c r="I3205" s="27">
        <v>45422</v>
      </c>
      <c r="J3205" s="26" t="s">
        <v>385</v>
      </c>
      <c r="K3205" s="26" t="s">
        <v>6203</v>
      </c>
      <c r="L3205" s="26">
        <v>36</v>
      </c>
      <c r="M3205" s="26" t="s">
        <v>23</v>
      </c>
      <c r="N3205" s="27">
        <v>45322</v>
      </c>
      <c r="O3205" s="26" t="s">
        <v>29</v>
      </c>
      <c r="P3205" s="26">
        <v>41.031100000000002</v>
      </c>
      <c r="Q3205" s="26">
        <v>-4.3178999999999998</v>
      </c>
      <c r="R3205" s="28">
        <f t="shared" si="151"/>
        <v>100</v>
      </c>
      <c r="S3205" t="str">
        <f t="shared" si="152"/>
        <v>0</v>
      </c>
      <c r="T3205" t="str">
        <f t="shared" si="150"/>
        <v>0</v>
      </c>
    </row>
    <row r="3206" spans="1:20" hidden="1" x14ac:dyDescent="0.3">
      <c r="A3206" s="23" t="s">
        <v>5652</v>
      </c>
      <c r="B3206" s="23" t="s">
        <v>5653</v>
      </c>
      <c r="C3206" s="23" t="s">
        <v>72</v>
      </c>
      <c r="D3206" s="23">
        <v>782.03</v>
      </c>
      <c r="E3206" s="23">
        <v>575</v>
      </c>
      <c r="F3206" s="23" t="s">
        <v>20</v>
      </c>
      <c r="G3206" s="23">
        <v>48</v>
      </c>
      <c r="H3206" s="23">
        <v>11</v>
      </c>
      <c r="I3206" s="24">
        <v>45777</v>
      </c>
      <c r="J3206" s="23" t="s">
        <v>37</v>
      </c>
      <c r="K3206" s="23" t="s">
        <v>5651</v>
      </c>
      <c r="L3206" s="23">
        <v>30</v>
      </c>
      <c r="M3206" s="23" t="s">
        <v>23</v>
      </c>
      <c r="N3206" s="24">
        <v>45674</v>
      </c>
      <c r="O3206" s="23" t="s">
        <v>39</v>
      </c>
      <c r="P3206" s="23">
        <v>66.585599999999999</v>
      </c>
      <c r="Q3206" s="23">
        <v>18.538699999999999</v>
      </c>
      <c r="R3206" s="25">
        <f t="shared" si="151"/>
        <v>103</v>
      </c>
      <c r="S3206" t="str">
        <f t="shared" si="152"/>
        <v>0</v>
      </c>
      <c r="T3206" t="str">
        <f t="shared" si="150"/>
        <v>0</v>
      </c>
    </row>
    <row r="3207" spans="1:20" hidden="1" x14ac:dyDescent="0.3">
      <c r="A3207" s="26" t="s">
        <v>510</v>
      </c>
      <c r="B3207" s="26" t="s">
        <v>511</v>
      </c>
      <c r="C3207" s="26" t="s">
        <v>19</v>
      </c>
      <c r="D3207" s="26">
        <v>922.1</v>
      </c>
      <c r="E3207" s="26">
        <v>608</v>
      </c>
      <c r="F3207" s="26" t="s">
        <v>20</v>
      </c>
      <c r="G3207" s="26">
        <v>75</v>
      </c>
      <c r="H3207" s="26">
        <v>10</v>
      </c>
      <c r="I3207" s="27">
        <v>45402</v>
      </c>
      <c r="J3207" s="26" t="s">
        <v>93</v>
      </c>
      <c r="K3207" s="26" t="s">
        <v>505</v>
      </c>
      <c r="L3207" s="26">
        <v>21</v>
      </c>
      <c r="M3207" s="26" t="s">
        <v>23</v>
      </c>
      <c r="N3207" s="27">
        <v>45283</v>
      </c>
      <c r="O3207" s="26" t="s">
        <v>112</v>
      </c>
      <c r="P3207" s="26">
        <v>50.269300000000001</v>
      </c>
      <c r="Q3207" s="26">
        <v>-6.4324000000000003</v>
      </c>
      <c r="R3207" s="28">
        <f t="shared" si="151"/>
        <v>119</v>
      </c>
      <c r="S3207" t="str">
        <f t="shared" si="152"/>
        <v>0</v>
      </c>
      <c r="T3207" t="str">
        <f t="shared" si="150"/>
        <v>0</v>
      </c>
    </row>
    <row r="3208" spans="1:20" hidden="1" x14ac:dyDescent="0.3">
      <c r="A3208" s="23" t="s">
        <v>958</v>
      </c>
      <c r="B3208" s="23" t="s">
        <v>959</v>
      </c>
      <c r="C3208" s="23" t="s">
        <v>32</v>
      </c>
      <c r="D3208" s="23">
        <v>268.32</v>
      </c>
      <c r="E3208" s="23">
        <v>415</v>
      </c>
      <c r="F3208" s="23" t="s">
        <v>20</v>
      </c>
      <c r="G3208" s="23">
        <v>52</v>
      </c>
      <c r="H3208" s="23">
        <v>23</v>
      </c>
      <c r="I3208" s="24">
        <v>45511</v>
      </c>
      <c r="J3208" s="23" t="s">
        <v>58</v>
      </c>
      <c r="K3208" s="23" t="s">
        <v>947</v>
      </c>
      <c r="L3208" s="23">
        <v>5</v>
      </c>
      <c r="M3208" s="23" t="s">
        <v>23</v>
      </c>
      <c r="N3208" s="24">
        <v>45206</v>
      </c>
      <c r="O3208" s="23" t="s">
        <v>24</v>
      </c>
      <c r="P3208" s="23">
        <v>53.874000000000002</v>
      </c>
      <c r="Q3208" s="23">
        <v>11.022399999999999</v>
      </c>
      <c r="R3208" s="25">
        <f t="shared" si="151"/>
        <v>305</v>
      </c>
      <c r="S3208" t="str">
        <f t="shared" si="152"/>
        <v>0</v>
      </c>
      <c r="T3208" t="str">
        <f t="shared" si="150"/>
        <v>0</v>
      </c>
    </row>
    <row r="3209" spans="1:20" hidden="1" x14ac:dyDescent="0.3">
      <c r="A3209" s="26" t="s">
        <v>4338</v>
      </c>
      <c r="B3209" s="26" t="s">
        <v>4339</v>
      </c>
      <c r="C3209" s="26" t="s">
        <v>36</v>
      </c>
      <c r="D3209" s="26">
        <v>831.99</v>
      </c>
      <c r="E3209" s="26">
        <v>904</v>
      </c>
      <c r="F3209" s="26" t="s">
        <v>47</v>
      </c>
      <c r="G3209" s="26">
        <v>14</v>
      </c>
      <c r="H3209" s="26">
        <v>22</v>
      </c>
      <c r="I3209" s="27">
        <v>45756</v>
      </c>
      <c r="J3209" s="26" t="s">
        <v>556</v>
      </c>
      <c r="K3209" s="26" t="s">
        <v>4340</v>
      </c>
      <c r="L3209" s="26">
        <v>43</v>
      </c>
      <c r="M3209" s="26" t="s">
        <v>38</v>
      </c>
      <c r="N3209" s="27">
        <v>45544</v>
      </c>
      <c r="O3209" s="26" t="s">
        <v>112</v>
      </c>
      <c r="P3209" s="26">
        <v>58.262999999999998</v>
      </c>
      <c r="Q3209" s="26">
        <v>-7.4757999999999996</v>
      </c>
      <c r="R3209" s="28">
        <f t="shared" si="151"/>
        <v>212</v>
      </c>
      <c r="S3209" t="str">
        <f t="shared" si="152"/>
        <v>0</v>
      </c>
      <c r="T3209" t="str">
        <f t="shared" si="150"/>
        <v>0</v>
      </c>
    </row>
    <row r="3210" spans="1:20" x14ac:dyDescent="0.3">
      <c r="A3210" s="23" t="s">
        <v>10443</v>
      </c>
      <c r="B3210" s="23" t="s">
        <v>10444</v>
      </c>
      <c r="C3210" s="23" t="s">
        <v>55</v>
      </c>
      <c r="D3210" s="23">
        <v>275.22000000000003</v>
      </c>
      <c r="E3210" s="23">
        <v>266</v>
      </c>
      <c r="F3210" s="23" t="s">
        <v>27</v>
      </c>
      <c r="G3210" s="23">
        <v>22</v>
      </c>
      <c r="H3210" s="23">
        <v>28</v>
      </c>
      <c r="I3210" s="24">
        <v>45703</v>
      </c>
      <c r="J3210" s="23" t="s">
        <v>69</v>
      </c>
      <c r="K3210" s="23" t="s">
        <v>10436</v>
      </c>
      <c r="L3210" s="23">
        <v>30</v>
      </c>
      <c r="M3210" s="23" t="s">
        <v>38</v>
      </c>
      <c r="N3210" s="24">
        <v>45657</v>
      </c>
      <c r="O3210" s="23" t="s">
        <v>77</v>
      </c>
      <c r="P3210" s="23">
        <v>50.090499999999999</v>
      </c>
      <c r="Q3210" s="23">
        <v>3.2547999999999999</v>
      </c>
      <c r="R3210" s="25">
        <f t="shared" si="151"/>
        <v>46</v>
      </c>
      <c r="S3210" t="str">
        <f t="shared" si="152"/>
        <v>0</v>
      </c>
      <c r="T3210" t="str">
        <f t="shared" si="150"/>
        <v>0</v>
      </c>
    </row>
    <row r="3211" spans="1:20" hidden="1" x14ac:dyDescent="0.3">
      <c r="A3211" s="26" t="s">
        <v>5840</v>
      </c>
      <c r="B3211" s="26" t="s">
        <v>5841</v>
      </c>
      <c r="C3211" s="26" t="s">
        <v>36</v>
      </c>
      <c r="D3211" s="26">
        <v>349.85</v>
      </c>
      <c r="E3211" s="26">
        <v>996</v>
      </c>
      <c r="F3211" s="26" t="s">
        <v>47</v>
      </c>
      <c r="G3211" s="26">
        <v>18</v>
      </c>
      <c r="H3211" s="26">
        <v>22</v>
      </c>
      <c r="I3211" s="27">
        <v>45143</v>
      </c>
      <c r="J3211" s="26" t="s">
        <v>104</v>
      </c>
      <c r="K3211" s="26" t="s">
        <v>5837</v>
      </c>
      <c r="L3211" s="26">
        <v>34</v>
      </c>
      <c r="M3211" s="26" t="s">
        <v>23</v>
      </c>
      <c r="N3211" s="27">
        <v>45130</v>
      </c>
      <c r="O3211" s="26" t="s">
        <v>77</v>
      </c>
      <c r="P3211" s="26">
        <v>50.607700000000001</v>
      </c>
      <c r="Q3211" s="26">
        <v>3.9929000000000001</v>
      </c>
      <c r="R3211" s="28">
        <f t="shared" si="151"/>
        <v>13</v>
      </c>
      <c r="S3211" t="str">
        <f t="shared" si="152"/>
        <v>0</v>
      </c>
      <c r="T3211" t="str">
        <f t="shared" si="150"/>
        <v>0</v>
      </c>
    </row>
    <row r="3212" spans="1:20" hidden="1" x14ac:dyDescent="0.3">
      <c r="A3212" s="23" t="s">
        <v>5427</v>
      </c>
      <c r="B3212" s="23" t="s">
        <v>5428</v>
      </c>
      <c r="C3212" s="23" t="s">
        <v>65</v>
      </c>
      <c r="D3212" s="23">
        <v>206.83</v>
      </c>
      <c r="E3212" s="23">
        <v>325</v>
      </c>
      <c r="F3212" s="23" t="s">
        <v>20</v>
      </c>
      <c r="G3212" s="23">
        <v>66</v>
      </c>
      <c r="H3212" s="23">
        <v>8</v>
      </c>
      <c r="I3212" s="24">
        <v>45451</v>
      </c>
      <c r="J3212" s="23" t="s">
        <v>123</v>
      </c>
      <c r="K3212" s="23" t="s">
        <v>5426</v>
      </c>
      <c r="L3212" s="23">
        <v>13</v>
      </c>
      <c r="M3212" s="23" t="s">
        <v>23</v>
      </c>
      <c r="N3212" s="24">
        <v>45434</v>
      </c>
      <c r="O3212" s="23" t="s">
        <v>112</v>
      </c>
      <c r="P3212" s="23">
        <v>51.283999999999999</v>
      </c>
      <c r="Q3212" s="23">
        <v>-1.7725</v>
      </c>
      <c r="R3212" s="25">
        <f t="shared" si="151"/>
        <v>17</v>
      </c>
      <c r="S3212" t="str">
        <f t="shared" si="152"/>
        <v>0</v>
      </c>
      <c r="T3212" t="str">
        <f t="shared" si="150"/>
        <v>0</v>
      </c>
    </row>
    <row r="3213" spans="1:20" hidden="1" x14ac:dyDescent="0.3">
      <c r="A3213" s="26" t="s">
        <v>8888</v>
      </c>
      <c r="B3213" s="26" t="s">
        <v>8889</v>
      </c>
      <c r="C3213" s="26" t="s">
        <v>65</v>
      </c>
      <c r="D3213" s="26">
        <v>512.01</v>
      </c>
      <c r="E3213" s="26">
        <v>925</v>
      </c>
      <c r="F3213" s="26" t="s">
        <v>47</v>
      </c>
      <c r="G3213" s="26">
        <v>36</v>
      </c>
      <c r="H3213" s="26">
        <v>15</v>
      </c>
      <c r="I3213" s="27">
        <v>45204</v>
      </c>
      <c r="J3213" s="26" t="s">
        <v>118</v>
      </c>
      <c r="K3213" s="26" t="s">
        <v>8887</v>
      </c>
      <c r="L3213" s="26">
        <v>48</v>
      </c>
      <c r="M3213" s="26" t="s">
        <v>23</v>
      </c>
      <c r="N3213" s="27">
        <v>45161</v>
      </c>
      <c r="O3213" s="26" t="s">
        <v>39</v>
      </c>
      <c r="P3213" s="26">
        <v>62.700899999999997</v>
      </c>
      <c r="Q3213" s="26">
        <v>14.699</v>
      </c>
      <c r="R3213" s="28">
        <f t="shared" si="151"/>
        <v>43</v>
      </c>
      <c r="S3213" t="str">
        <f t="shared" si="152"/>
        <v>0</v>
      </c>
      <c r="T3213" t="str">
        <f t="shared" si="150"/>
        <v>0</v>
      </c>
    </row>
    <row r="3214" spans="1:20" hidden="1" x14ac:dyDescent="0.3">
      <c r="A3214" s="23" t="s">
        <v>5290</v>
      </c>
      <c r="B3214" s="23" t="s">
        <v>5291</v>
      </c>
      <c r="C3214" s="23" t="s">
        <v>32</v>
      </c>
      <c r="D3214" s="23">
        <v>844.88</v>
      </c>
      <c r="E3214" s="23">
        <v>743</v>
      </c>
      <c r="F3214" s="23" t="s">
        <v>47</v>
      </c>
      <c r="G3214" s="23">
        <v>70</v>
      </c>
      <c r="H3214" s="23">
        <v>22</v>
      </c>
      <c r="I3214" s="24">
        <v>45879</v>
      </c>
      <c r="J3214" s="23" t="s">
        <v>126</v>
      </c>
      <c r="K3214" s="23" t="s">
        <v>5287</v>
      </c>
      <c r="L3214" s="23">
        <v>37</v>
      </c>
      <c r="M3214" s="23" t="s">
        <v>23</v>
      </c>
      <c r="N3214" s="24">
        <v>45667</v>
      </c>
      <c r="O3214" s="23" t="s">
        <v>24</v>
      </c>
      <c r="P3214" s="23">
        <v>50.946300000000001</v>
      </c>
      <c r="Q3214" s="23">
        <v>12.686199999999999</v>
      </c>
      <c r="R3214" s="25">
        <f t="shared" si="151"/>
        <v>212</v>
      </c>
      <c r="S3214" t="str">
        <f t="shared" si="152"/>
        <v>0</v>
      </c>
      <c r="T3214" t="str">
        <f t="shared" si="150"/>
        <v>0</v>
      </c>
    </row>
    <row r="3215" spans="1:20" hidden="1" x14ac:dyDescent="0.3">
      <c r="A3215" s="26" t="s">
        <v>9854</v>
      </c>
      <c r="B3215" s="26" t="s">
        <v>9855</v>
      </c>
      <c r="C3215" s="26" t="s">
        <v>32</v>
      </c>
      <c r="D3215" s="26">
        <v>532.77</v>
      </c>
      <c r="E3215" s="26">
        <v>910</v>
      </c>
      <c r="F3215" s="26" t="s">
        <v>47</v>
      </c>
      <c r="G3215" s="26">
        <v>86</v>
      </c>
      <c r="H3215" s="26">
        <v>18</v>
      </c>
      <c r="I3215" s="27">
        <v>45746</v>
      </c>
      <c r="J3215" s="26" t="s">
        <v>480</v>
      </c>
      <c r="K3215" s="26" t="s">
        <v>9841</v>
      </c>
      <c r="L3215" s="26">
        <v>30</v>
      </c>
      <c r="M3215" s="26" t="s">
        <v>23</v>
      </c>
      <c r="N3215" s="27">
        <v>45532</v>
      </c>
      <c r="O3215" s="26" t="s">
        <v>29</v>
      </c>
      <c r="P3215" s="26">
        <v>37.601100000000002</v>
      </c>
      <c r="Q3215" s="26">
        <v>-5.6093999999999999</v>
      </c>
      <c r="R3215" s="28">
        <f t="shared" si="151"/>
        <v>214</v>
      </c>
      <c r="S3215" t="str">
        <f t="shared" si="152"/>
        <v>0</v>
      </c>
      <c r="T3215" t="str">
        <f t="shared" si="150"/>
        <v>0</v>
      </c>
    </row>
    <row r="3216" spans="1:20" hidden="1" x14ac:dyDescent="0.3">
      <c r="A3216" s="23" t="s">
        <v>6647</v>
      </c>
      <c r="B3216" s="23" t="s">
        <v>6648</v>
      </c>
      <c r="C3216" s="23" t="s">
        <v>42</v>
      </c>
      <c r="D3216" s="23">
        <v>132.21</v>
      </c>
      <c r="E3216" s="23">
        <v>442</v>
      </c>
      <c r="F3216" s="23" t="s">
        <v>20</v>
      </c>
      <c r="G3216" s="23">
        <v>59</v>
      </c>
      <c r="H3216" s="23">
        <v>23</v>
      </c>
      <c r="I3216" s="24">
        <v>45910</v>
      </c>
      <c r="J3216" s="23" t="s">
        <v>69</v>
      </c>
      <c r="K3216" s="23" t="s">
        <v>6644</v>
      </c>
      <c r="L3216" s="23">
        <v>46</v>
      </c>
      <c r="M3216" s="23" t="s">
        <v>23</v>
      </c>
      <c r="N3216" s="24">
        <v>45626</v>
      </c>
      <c r="O3216" s="23" t="s">
        <v>44</v>
      </c>
      <c r="P3216" s="23">
        <v>40.234200000000001</v>
      </c>
      <c r="Q3216" s="23">
        <v>15.486000000000001</v>
      </c>
      <c r="R3216" s="25">
        <f t="shared" si="151"/>
        <v>284</v>
      </c>
      <c r="S3216" t="str">
        <f t="shared" si="152"/>
        <v>0</v>
      </c>
      <c r="T3216" t="str">
        <f t="shared" si="150"/>
        <v>0</v>
      </c>
    </row>
    <row r="3217" spans="1:20" hidden="1" x14ac:dyDescent="0.3">
      <c r="A3217" s="26" t="s">
        <v>8453</v>
      </c>
      <c r="B3217" s="26" t="s">
        <v>8454</v>
      </c>
      <c r="C3217" s="26" t="s">
        <v>19</v>
      </c>
      <c r="D3217" s="26">
        <v>259.26</v>
      </c>
      <c r="E3217" s="26">
        <v>559</v>
      </c>
      <c r="F3217" s="26" t="s">
        <v>20</v>
      </c>
      <c r="G3217" s="26">
        <v>91</v>
      </c>
      <c r="H3217" s="26">
        <v>13</v>
      </c>
      <c r="I3217" s="27">
        <v>45354</v>
      </c>
      <c r="J3217" s="26" t="s">
        <v>197</v>
      </c>
      <c r="K3217" s="26" t="s">
        <v>8446</v>
      </c>
      <c r="L3217" s="26">
        <v>14</v>
      </c>
      <c r="M3217" s="26" t="s">
        <v>38</v>
      </c>
      <c r="N3217" s="27">
        <v>45129</v>
      </c>
      <c r="O3217" s="26" t="s">
        <v>138</v>
      </c>
      <c r="P3217" s="26">
        <v>49.599800000000002</v>
      </c>
      <c r="Q3217" s="26">
        <v>0.39529999999999998</v>
      </c>
      <c r="R3217" s="28">
        <f t="shared" si="151"/>
        <v>225</v>
      </c>
      <c r="S3217" t="str">
        <f t="shared" si="152"/>
        <v>0</v>
      </c>
      <c r="T3217" t="str">
        <f t="shared" si="150"/>
        <v>0</v>
      </c>
    </row>
    <row r="3218" spans="1:20" hidden="1" x14ac:dyDescent="0.3">
      <c r="A3218" s="23" t="s">
        <v>9988</v>
      </c>
      <c r="B3218" s="23" t="s">
        <v>9989</v>
      </c>
      <c r="C3218" s="23" t="s">
        <v>65</v>
      </c>
      <c r="D3218" s="23">
        <v>567.23</v>
      </c>
      <c r="E3218" s="23">
        <v>861</v>
      </c>
      <c r="F3218" s="23" t="s">
        <v>47</v>
      </c>
      <c r="G3218" s="23">
        <v>43</v>
      </c>
      <c r="H3218" s="23">
        <v>26</v>
      </c>
      <c r="I3218" s="24">
        <v>45708</v>
      </c>
      <c r="J3218" s="23" t="s">
        <v>328</v>
      </c>
      <c r="K3218" s="23" t="s">
        <v>9981</v>
      </c>
      <c r="L3218" s="23">
        <v>46</v>
      </c>
      <c r="M3218" s="23" t="s">
        <v>38</v>
      </c>
      <c r="N3218" s="24">
        <v>45617</v>
      </c>
      <c r="O3218" s="23" t="s">
        <v>77</v>
      </c>
      <c r="P3218" s="23">
        <v>50.093200000000003</v>
      </c>
      <c r="Q3218" s="23">
        <v>5.9687999999999999</v>
      </c>
      <c r="R3218" s="25">
        <f t="shared" si="151"/>
        <v>91</v>
      </c>
      <c r="S3218" t="str">
        <f t="shared" si="152"/>
        <v>0</v>
      </c>
      <c r="T3218" t="str">
        <f t="shared" si="150"/>
        <v>0</v>
      </c>
    </row>
    <row r="3219" spans="1:20" hidden="1" x14ac:dyDescent="0.3">
      <c r="A3219" s="26" t="s">
        <v>7535</v>
      </c>
      <c r="B3219" s="26" t="s">
        <v>7536</v>
      </c>
      <c r="C3219" s="26" t="s">
        <v>55</v>
      </c>
      <c r="D3219" s="26">
        <v>587.36</v>
      </c>
      <c r="E3219" s="26">
        <v>721</v>
      </c>
      <c r="F3219" s="26" t="s">
        <v>47</v>
      </c>
      <c r="G3219" s="26">
        <v>94</v>
      </c>
      <c r="H3219" s="26">
        <v>16</v>
      </c>
      <c r="I3219" s="27">
        <v>45684</v>
      </c>
      <c r="J3219" s="26" t="s">
        <v>143</v>
      </c>
      <c r="K3219" s="26" t="s">
        <v>7528</v>
      </c>
      <c r="L3219" s="26">
        <v>36</v>
      </c>
      <c r="M3219" s="26" t="s">
        <v>23</v>
      </c>
      <c r="N3219" s="27">
        <v>45395</v>
      </c>
      <c r="O3219" s="26" t="s">
        <v>84</v>
      </c>
      <c r="P3219" s="26">
        <v>53.4983</v>
      </c>
      <c r="Q3219" s="26">
        <v>5.9143999999999997</v>
      </c>
      <c r="R3219" s="28">
        <f t="shared" si="151"/>
        <v>289</v>
      </c>
      <c r="S3219" t="str">
        <f t="shared" si="152"/>
        <v>0</v>
      </c>
      <c r="T3219" t="str">
        <f t="shared" si="150"/>
        <v>0</v>
      </c>
    </row>
    <row r="3220" spans="1:20" x14ac:dyDescent="0.3">
      <c r="A3220" s="23" t="s">
        <v>7336</v>
      </c>
      <c r="B3220" s="23" t="s">
        <v>7337</v>
      </c>
      <c r="C3220" s="23" t="s">
        <v>55</v>
      </c>
      <c r="D3220" s="23">
        <v>581.14</v>
      </c>
      <c r="E3220" s="23">
        <v>75</v>
      </c>
      <c r="F3220" s="23" t="s">
        <v>27</v>
      </c>
      <c r="G3220" s="23">
        <v>74</v>
      </c>
      <c r="H3220" s="23">
        <v>13</v>
      </c>
      <c r="I3220" s="24">
        <v>45473</v>
      </c>
      <c r="J3220" s="23" t="s">
        <v>321</v>
      </c>
      <c r="K3220" s="23" t="s">
        <v>7329</v>
      </c>
      <c r="L3220" s="23">
        <v>43</v>
      </c>
      <c r="M3220" s="23" t="s">
        <v>23</v>
      </c>
      <c r="N3220" s="24">
        <v>45454</v>
      </c>
      <c r="O3220" s="23" t="s">
        <v>39</v>
      </c>
      <c r="P3220" s="23">
        <v>68.961699999999993</v>
      </c>
      <c r="Q3220" s="23">
        <v>19.7456</v>
      </c>
      <c r="R3220" s="25">
        <f t="shared" si="151"/>
        <v>19</v>
      </c>
      <c r="S3220" t="str">
        <f t="shared" si="152"/>
        <v>0</v>
      </c>
      <c r="T3220" t="str">
        <f t="shared" si="150"/>
        <v>0</v>
      </c>
    </row>
    <row r="3221" spans="1:20" x14ac:dyDescent="0.3">
      <c r="A3221" s="26" t="s">
        <v>5915</v>
      </c>
      <c r="B3221" s="26" t="s">
        <v>5916</v>
      </c>
      <c r="C3221" s="26" t="s">
        <v>42</v>
      </c>
      <c r="D3221" s="26">
        <v>86.23</v>
      </c>
      <c r="E3221" s="26">
        <v>246</v>
      </c>
      <c r="F3221" s="26" t="s">
        <v>27</v>
      </c>
      <c r="G3221" s="26">
        <v>54</v>
      </c>
      <c r="H3221" s="26">
        <v>4</v>
      </c>
      <c r="I3221" s="27">
        <v>45666</v>
      </c>
      <c r="J3221" s="26" t="s">
        <v>224</v>
      </c>
      <c r="K3221" s="26" t="s">
        <v>5908</v>
      </c>
      <c r="L3221" s="26">
        <v>46</v>
      </c>
      <c r="M3221" s="26" t="s">
        <v>23</v>
      </c>
      <c r="N3221" s="27">
        <v>45560</v>
      </c>
      <c r="O3221" s="26" t="s">
        <v>138</v>
      </c>
      <c r="P3221" s="26">
        <v>48.487900000000003</v>
      </c>
      <c r="Q3221" s="26">
        <v>0.57440000000000002</v>
      </c>
      <c r="R3221" s="28">
        <f t="shared" si="151"/>
        <v>106</v>
      </c>
      <c r="S3221" t="str">
        <f t="shared" si="152"/>
        <v>0</v>
      </c>
      <c r="T3221" t="str">
        <f t="shared" si="150"/>
        <v>0</v>
      </c>
    </row>
    <row r="3222" spans="1:20" hidden="1" x14ac:dyDescent="0.3">
      <c r="A3222" s="23" t="s">
        <v>4011</v>
      </c>
      <c r="B3222" s="23" t="s">
        <v>4012</v>
      </c>
      <c r="C3222" s="23" t="s">
        <v>19</v>
      </c>
      <c r="D3222" s="23">
        <v>756.16</v>
      </c>
      <c r="E3222" s="23">
        <v>827</v>
      </c>
      <c r="F3222" s="23" t="s">
        <v>47</v>
      </c>
      <c r="G3222" s="23">
        <v>96</v>
      </c>
      <c r="H3222" s="23">
        <v>11</v>
      </c>
      <c r="I3222" s="24">
        <v>45891</v>
      </c>
      <c r="J3222" s="23" t="s">
        <v>21</v>
      </c>
      <c r="K3222" s="23" t="s">
        <v>4006</v>
      </c>
      <c r="L3222" s="23">
        <v>37</v>
      </c>
      <c r="M3222" s="23" t="s">
        <v>23</v>
      </c>
      <c r="N3222" s="24">
        <v>45593</v>
      </c>
      <c r="O3222" s="23" t="s">
        <v>29</v>
      </c>
      <c r="P3222" s="23">
        <v>39.377099999999999</v>
      </c>
      <c r="Q3222" s="23">
        <v>-7.4839000000000002</v>
      </c>
      <c r="R3222" s="25">
        <f t="shared" si="151"/>
        <v>298</v>
      </c>
      <c r="S3222" t="str">
        <f t="shared" si="152"/>
        <v>0</v>
      </c>
      <c r="T3222" t="str">
        <f t="shared" si="150"/>
        <v>0</v>
      </c>
    </row>
    <row r="3223" spans="1:20" hidden="1" x14ac:dyDescent="0.3">
      <c r="A3223" s="26" t="s">
        <v>8313</v>
      </c>
      <c r="B3223" s="26" t="s">
        <v>8314</v>
      </c>
      <c r="C3223" s="26" t="s">
        <v>19</v>
      </c>
      <c r="D3223" s="26">
        <v>910.33</v>
      </c>
      <c r="E3223" s="26">
        <v>579</v>
      </c>
      <c r="F3223" s="26" t="s">
        <v>20</v>
      </c>
      <c r="G3223" s="26">
        <v>43</v>
      </c>
      <c r="H3223" s="26">
        <v>27</v>
      </c>
      <c r="I3223" s="27">
        <v>45458</v>
      </c>
      <c r="J3223" s="26" t="s">
        <v>93</v>
      </c>
      <c r="K3223" s="26" t="s">
        <v>8308</v>
      </c>
      <c r="L3223" s="26">
        <v>31</v>
      </c>
      <c r="M3223" s="26" t="s">
        <v>38</v>
      </c>
      <c r="N3223" s="27">
        <v>45265</v>
      </c>
      <c r="O3223" s="26" t="s">
        <v>49</v>
      </c>
      <c r="P3223" s="26">
        <v>53.771999999999998</v>
      </c>
      <c r="Q3223" s="26">
        <v>23.410599999999999</v>
      </c>
      <c r="R3223" s="28">
        <f t="shared" si="151"/>
        <v>193</v>
      </c>
      <c r="S3223" t="str">
        <f t="shared" si="152"/>
        <v>0</v>
      </c>
      <c r="T3223" t="str">
        <f t="shared" si="150"/>
        <v>0</v>
      </c>
    </row>
    <row r="3224" spans="1:20" hidden="1" x14ac:dyDescent="0.3">
      <c r="A3224" s="23" t="s">
        <v>4117</v>
      </c>
      <c r="B3224" s="23" t="s">
        <v>4118</v>
      </c>
      <c r="C3224" s="23" t="s">
        <v>32</v>
      </c>
      <c r="D3224" s="23">
        <v>515.41</v>
      </c>
      <c r="E3224" s="23">
        <v>312</v>
      </c>
      <c r="F3224" s="23" t="s">
        <v>20</v>
      </c>
      <c r="G3224" s="23">
        <v>82</v>
      </c>
      <c r="H3224" s="23">
        <v>19</v>
      </c>
      <c r="I3224" s="24">
        <v>45694</v>
      </c>
      <c r="J3224" s="23" t="s">
        <v>33</v>
      </c>
      <c r="K3224" s="23" t="s">
        <v>4114</v>
      </c>
      <c r="L3224" s="23">
        <v>47</v>
      </c>
      <c r="M3224" s="23" t="s">
        <v>23</v>
      </c>
      <c r="N3224" s="24">
        <v>45362</v>
      </c>
      <c r="O3224" s="23" t="s">
        <v>44</v>
      </c>
      <c r="P3224" s="23">
        <v>43.146099999999997</v>
      </c>
      <c r="Q3224" s="23">
        <v>10.689399999999999</v>
      </c>
      <c r="R3224" s="25">
        <f t="shared" si="151"/>
        <v>332</v>
      </c>
      <c r="S3224" t="str">
        <f t="shared" si="152"/>
        <v>0</v>
      </c>
      <c r="T3224" t="str">
        <f t="shared" si="150"/>
        <v>0</v>
      </c>
    </row>
    <row r="3225" spans="1:20" hidden="1" x14ac:dyDescent="0.3">
      <c r="A3225" s="26" t="s">
        <v>8594</v>
      </c>
      <c r="B3225" s="26" t="s">
        <v>8595</v>
      </c>
      <c r="C3225" s="26" t="s">
        <v>36</v>
      </c>
      <c r="D3225" s="26">
        <v>721.64</v>
      </c>
      <c r="E3225" s="26">
        <v>575</v>
      </c>
      <c r="F3225" s="26" t="s">
        <v>20</v>
      </c>
      <c r="G3225" s="26">
        <v>17</v>
      </c>
      <c r="H3225" s="26">
        <v>8</v>
      </c>
      <c r="I3225" s="27">
        <v>45263</v>
      </c>
      <c r="J3225" s="26" t="s">
        <v>459</v>
      </c>
      <c r="K3225" s="26" t="s">
        <v>8585</v>
      </c>
      <c r="L3225" s="26">
        <v>33</v>
      </c>
      <c r="M3225" s="26" t="s">
        <v>23</v>
      </c>
      <c r="N3225" s="27">
        <v>45015</v>
      </c>
      <c r="O3225" s="26" t="s">
        <v>77</v>
      </c>
      <c r="P3225" s="26">
        <v>49.808</v>
      </c>
      <c r="Q3225" s="26">
        <v>3.5341</v>
      </c>
      <c r="R3225" s="28">
        <f t="shared" si="151"/>
        <v>248</v>
      </c>
      <c r="S3225" t="str">
        <f t="shared" si="152"/>
        <v>0</v>
      </c>
      <c r="T3225" t="str">
        <f t="shared" si="150"/>
        <v>0</v>
      </c>
    </row>
    <row r="3226" spans="1:20" hidden="1" x14ac:dyDescent="0.3">
      <c r="A3226" s="23" t="s">
        <v>53</v>
      </c>
      <c r="B3226" s="23" t="s">
        <v>54</v>
      </c>
      <c r="C3226" s="23" t="s">
        <v>55</v>
      </c>
      <c r="D3226" s="23">
        <v>914.88</v>
      </c>
      <c r="E3226" s="23">
        <v>693</v>
      </c>
      <c r="F3226" s="23" t="s">
        <v>20</v>
      </c>
      <c r="G3226" s="23">
        <v>57</v>
      </c>
      <c r="H3226" s="23">
        <v>10</v>
      </c>
      <c r="I3226" s="24">
        <v>45904</v>
      </c>
      <c r="J3226" s="23" t="s">
        <v>37</v>
      </c>
      <c r="K3226" s="23" t="s">
        <v>52</v>
      </c>
      <c r="L3226" s="23">
        <v>23</v>
      </c>
      <c r="M3226" s="23" t="s">
        <v>23</v>
      </c>
      <c r="N3226" s="24">
        <v>45593</v>
      </c>
      <c r="O3226" s="23" t="s">
        <v>44</v>
      </c>
      <c r="P3226" s="23">
        <v>39.281799999999997</v>
      </c>
      <c r="Q3226" s="23">
        <v>13.901</v>
      </c>
      <c r="R3226" s="25">
        <f t="shared" si="151"/>
        <v>311</v>
      </c>
      <c r="S3226" t="str">
        <f t="shared" si="152"/>
        <v>0</v>
      </c>
      <c r="T3226" t="str">
        <f t="shared" si="150"/>
        <v>0</v>
      </c>
    </row>
    <row r="3227" spans="1:20" hidden="1" x14ac:dyDescent="0.3">
      <c r="A3227" s="26" t="s">
        <v>7094</v>
      </c>
      <c r="B3227" s="26" t="s">
        <v>7095</v>
      </c>
      <c r="C3227" s="26" t="s">
        <v>55</v>
      </c>
      <c r="D3227" s="26">
        <v>646.20000000000005</v>
      </c>
      <c r="E3227" s="26">
        <v>591</v>
      </c>
      <c r="F3227" s="26" t="s">
        <v>20</v>
      </c>
      <c r="G3227" s="26">
        <v>45</v>
      </c>
      <c r="H3227" s="26">
        <v>12</v>
      </c>
      <c r="I3227" s="27">
        <v>45738</v>
      </c>
      <c r="J3227" s="26" t="s">
        <v>104</v>
      </c>
      <c r="K3227" s="26" t="s">
        <v>7089</v>
      </c>
      <c r="L3227" s="26">
        <v>22</v>
      </c>
      <c r="M3227" s="26" t="s">
        <v>23</v>
      </c>
      <c r="N3227" s="27">
        <v>45513</v>
      </c>
      <c r="O3227" s="26" t="s">
        <v>138</v>
      </c>
      <c r="P3227" s="26">
        <v>50.561399999999999</v>
      </c>
      <c r="Q3227" s="26">
        <v>-4.3952</v>
      </c>
      <c r="R3227" s="28">
        <f t="shared" si="151"/>
        <v>225</v>
      </c>
      <c r="S3227" t="str">
        <f t="shared" si="152"/>
        <v>0</v>
      </c>
      <c r="T3227" t="str">
        <f t="shared" si="150"/>
        <v>0</v>
      </c>
    </row>
    <row r="3228" spans="1:20" hidden="1" x14ac:dyDescent="0.3">
      <c r="A3228" s="23" t="s">
        <v>7683</v>
      </c>
      <c r="B3228" s="23" t="s">
        <v>7684</v>
      </c>
      <c r="C3228" s="23" t="s">
        <v>72</v>
      </c>
      <c r="D3228" s="23">
        <v>677.58</v>
      </c>
      <c r="E3228" s="23">
        <v>342</v>
      </c>
      <c r="F3228" s="23" t="s">
        <v>20</v>
      </c>
      <c r="G3228" s="23">
        <v>91</v>
      </c>
      <c r="H3228" s="23">
        <v>28</v>
      </c>
      <c r="I3228" s="24">
        <v>45915</v>
      </c>
      <c r="J3228" s="23" t="s">
        <v>115</v>
      </c>
      <c r="K3228" s="23" t="s">
        <v>7680</v>
      </c>
      <c r="L3228" s="23">
        <v>39</v>
      </c>
      <c r="M3228" s="23" t="s">
        <v>23</v>
      </c>
      <c r="N3228" s="24">
        <v>45551</v>
      </c>
      <c r="O3228" s="23" t="s">
        <v>44</v>
      </c>
      <c r="P3228" s="23">
        <v>36.610700000000001</v>
      </c>
      <c r="Q3228" s="23">
        <v>13.7422</v>
      </c>
      <c r="R3228" s="25">
        <f t="shared" si="151"/>
        <v>364</v>
      </c>
      <c r="S3228" t="str">
        <f t="shared" si="152"/>
        <v>0</v>
      </c>
      <c r="T3228" t="str">
        <f t="shared" si="150"/>
        <v>0</v>
      </c>
    </row>
    <row r="3229" spans="1:20" hidden="1" x14ac:dyDescent="0.3">
      <c r="A3229" s="26" t="s">
        <v>8514</v>
      </c>
      <c r="B3229" s="26" t="s">
        <v>8515</v>
      </c>
      <c r="C3229" s="26" t="s">
        <v>55</v>
      </c>
      <c r="D3229" s="26">
        <v>724.19</v>
      </c>
      <c r="E3229" s="26">
        <v>714</v>
      </c>
      <c r="F3229" s="26" t="s">
        <v>47</v>
      </c>
      <c r="G3229" s="26">
        <v>75</v>
      </c>
      <c r="H3229" s="26">
        <v>21</v>
      </c>
      <c r="I3229" s="27">
        <v>45660</v>
      </c>
      <c r="J3229" s="26" t="s">
        <v>131</v>
      </c>
      <c r="K3229" s="26" t="s">
        <v>8505</v>
      </c>
      <c r="L3229" s="26">
        <v>32</v>
      </c>
      <c r="M3229" s="26" t="s">
        <v>23</v>
      </c>
      <c r="N3229" s="27">
        <v>45547</v>
      </c>
      <c r="O3229" s="26" t="s">
        <v>49</v>
      </c>
      <c r="P3229" s="26">
        <v>50.647599999999997</v>
      </c>
      <c r="Q3229" s="26">
        <v>22.9055</v>
      </c>
      <c r="R3229" s="28">
        <f t="shared" si="151"/>
        <v>113</v>
      </c>
      <c r="S3229" t="str">
        <f t="shared" si="152"/>
        <v>0</v>
      </c>
      <c r="T3229" t="str">
        <f t="shared" si="150"/>
        <v>0</v>
      </c>
    </row>
    <row r="3230" spans="1:20" x14ac:dyDescent="0.3">
      <c r="A3230" s="23" t="s">
        <v>3928</v>
      </c>
      <c r="B3230" s="23" t="s">
        <v>3929</v>
      </c>
      <c r="C3230" s="23" t="s">
        <v>55</v>
      </c>
      <c r="D3230" s="23">
        <v>267.89999999999998</v>
      </c>
      <c r="E3230" s="23">
        <v>181</v>
      </c>
      <c r="F3230" s="23" t="s">
        <v>27</v>
      </c>
      <c r="G3230" s="23">
        <v>20</v>
      </c>
      <c r="H3230" s="23">
        <v>20</v>
      </c>
      <c r="I3230" s="24">
        <v>45753</v>
      </c>
      <c r="J3230" s="23" t="s">
        <v>28</v>
      </c>
      <c r="K3230" s="23" t="s">
        <v>3921</v>
      </c>
      <c r="L3230" s="23">
        <v>42</v>
      </c>
      <c r="M3230" s="23" t="s">
        <v>23</v>
      </c>
      <c r="N3230" s="24">
        <v>45554</v>
      </c>
      <c r="O3230" s="23" t="s">
        <v>138</v>
      </c>
      <c r="P3230" s="23">
        <v>44.507100000000001</v>
      </c>
      <c r="Q3230" s="23">
        <v>-0.86980000000000002</v>
      </c>
      <c r="R3230" s="25">
        <f t="shared" si="151"/>
        <v>199</v>
      </c>
      <c r="S3230" t="str">
        <f t="shared" si="152"/>
        <v>0</v>
      </c>
      <c r="T3230" t="str">
        <f t="shared" si="150"/>
        <v>0</v>
      </c>
    </row>
    <row r="3231" spans="1:20" hidden="1" x14ac:dyDescent="0.3">
      <c r="A3231" s="26" t="s">
        <v>10024</v>
      </c>
      <c r="B3231" s="26" t="s">
        <v>10025</v>
      </c>
      <c r="C3231" s="26" t="s">
        <v>72</v>
      </c>
      <c r="D3231" s="26">
        <v>586.85</v>
      </c>
      <c r="E3231" s="26">
        <v>954</v>
      </c>
      <c r="F3231" s="26" t="s">
        <v>47</v>
      </c>
      <c r="G3231" s="26">
        <v>61</v>
      </c>
      <c r="H3231" s="26">
        <v>11</v>
      </c>
      <c r="I3231" s="27">
        <v>45751</v>
      </c>
      <c r="J3231" s="26" t="s">
        <v>148</v>
      </c>
      <c r="K3231" s="26" t="s">
        <v>10019</v>
      </c>
      <c r="L3231" s="26">
        <v>14</v>
      </c>
      <c r="M3231" s="26" t="s">
        <v>23</v>
      </c>
      <c r="N3231" s="27">
        <v>45665</v>
      </c>
      <c r="O3231" s="26" t="s">
        <v>77</v>
      </c>
      <c r="P3231" s="26">
        <v>50.039000000000001</v>
      </c>
      <c r="Q3231" s="26">
        <v>3.0649000000000002</v>
      </c>
      <c r="R3231" s="28">
        <f t="shared" si="151"/>
        <v>86</v>
      </c>
      <c r="S3231" t="str">
        <f t="shared" si="152"/>
        <v>0</v>
      </c>
      <c r="T3231" t="str">
        <f t="shared" si="150"/>
        <v>0</v>
      </c>
    </row>
    <row r="3232" spans="1:20" hidden="1" x14ac:dyDescent="0.3">
      <c r="A3232" s="23" t="s">
        <v>2829</v>
      </c>
      <c r="B3232" s="23" t="s">
        <v>2830</v>
      </c>
      <c r="C3232" s="23" t="s">
        <v>65</v>
      </c>
      <c r="D3232" s="23">
        <v>843.75</v>
      </c>
      <c r="E3232" s="23">
        <v>983</v>
      </c>
      <c r="F3232" s="23" t="s">
        <v>47</v>
      </c>
      <c r="G3232" s="23">
        <v>45</v>
      </c>
      <c r="H3232" s="23">
        <v>20</v>
      </c>
      <c r="I3232" s="24">
        <v>45289</v>
      </c>
      <c r="J3232" s="23" t="s">
        <v>66</v>
      </c>
      <c r="K3232" s="23" t="s">
        <v>2828</v>
      </c>
      <c r="L3232" s="23">
        <v>7</v>
      </c>
      <c r="M3232" s="23" t="s">
        <v>23</v>
      </c>
      <c r="N3232" s="24">
        <v>45250</v>
      </c>
      <c r="O3232" s="23" t="s">
        <v>24</v>
      </c>
      <c r="P3232" s="23">
        <v>51.7196</v>
      </c>
      <c r="Q3232" s="23">
        <v>7.4306999999999999</v>
      </c>
      <c r="R3232" s="25">
        <f t="shared" si="151"/>
        <v>39</v>
      </c>
      <c r="S3232" t="str">
        <f t="shared" si="152"/>
        <v>0</v>
      </c>
      <c r="T3232" t="str">
        <f t="shared" si="150"/>
        <v>0</v>
      </c>
    </row>
    <row r="3233" spans="1:20" hidden="1" x14ac:dyDescent="0.3">
      <c r="A3233" s="26" t="s">
        <v>10015</v>
      </c>
      <c r="B3233" s="26" t="s">
        <v>10016</v>
      </c>
      <c r="C3233" s="26" t="s">
        <v>19</v>
      </c>
      <c r="D3233" s="26">
        <v>303.2</v>
      </c>
      <c r="E3233" s="26">
        <v>725</v>
      </c>
      <c r="F3233" s="26" t="s">
        <v>47</v>
      </c>
      <c r="G3233" s="26">
        <v>40</v>
      </c>
      <c r="H3233" s="26">
        <v>21</v>
      </c>
      <c r="I3233" s="27">
        <v>45102</v>
      </c>
      <c r="J3233" s="26" t="s">
        <v>134</v>
      </c>
      <c r="K3233" s="26" t="s">
        <v>10008</v>
      </c>
      <c r="L3233" s="26">
        <v>46</v>
      </c>
      <c r="M3233" s="26" t="s">
        <v>23</v>
      </c>
      <c r="N3233" s="27">
        <v>45092</v>
      </c>
      <c r="O3233" s="26" t="s">
        <v>84</v>
      </c>
      <c r="P3233" s="26">
        <v>51.9465</v>
      </c>
      <c r="Q3233" s="26">
        <v>5.0978000000000003</v>
      </c>
      <c r="R3233" s="28">
        <f t="shared" si="151"/>
        <v>10</v>
      </c>
      <c r="S3233" t="str">
        <f t="shared" si="152"/>
        <v>0</v>
      </c>
      <c r="T3233" t="str">
        <f t="shared" si="150"/>
        <v>0</v>
      </c>
    </row>
    <row r="3234" spans="1:20" hidden="1" x14ac:dyDescent="0.3">
      <c r="A3234" s="23" t="s">
        <v>5182</v>
      </c>
      <c r="B3234" s="23" t="s">
        <v>5183</v>
      </c>
      <c r="C3234" s="23" t="s">
        <v>36</v>
      </c>
      <c r="D3234" s="23">
        <v>898.2</v>
      </c>
      <c r="E3234" s="23">
        <v>934</v>
      </c>
      <c r="F3234" s="23" t="s">
        <v>47</v>
      </c>
      <c r="G3234" s="23">
        <v>33</v>
      </c>
      <c r="H3234" s="23">
        <v>28</v>
      </c>
      <c r="I3234" s="24">
        <v>46034</v>
      </c>
      <c r="J3234" s="23" t="s">
        <v>158</v>
      </c>
      <c r="K3234" s="23" t="s">
        <v>5179</v>
      </c>
      <c r="L3234" s="23">
        <v>33</v>
      </c>
      <c r="M3234" s="23" t="s">
        <v>23</v>
      </c>
      <c r="N3234" s="24">
        <v>45732</v>
      </c>
      <c r="O3234" s="23" t="s">
        <v>138</v>
      </c>
      <c r="P3234" s="23">
        <v>41.500799999999998</v>
      </c>
      <c r="Q3234" s="23">
        <v>-4.8545999999999996</v>
      </c>
      <c r="R3234" s="25">
        <f t="shared" si="151"/>
        <v>302</v>
      </c>
      <c r="S3234" t="str">
        <f t="shared" si="152"/>
        <v>0</v>
      </c>
      <c r="T3234" t="str">
        <f t="shared" si="150"/>
        <v>0</v>
      </c>
    </row>
    <row r="3235" spans="1:20" hidden="1" x14ac:dyDescent="0.3">
      <c r="A3235" s="26" t="s">
        <v>7338</v>
      </c>
      <c r="B3235" s="26" t="s">
        <v>7339</v>
      </c>
      <c r="C3235" s="26" t="s">
        <v>65</v>
      </c>
      <c r="D3235" s="26">
        <v>624.17999999999995</v>
      </c>
      <c r="E3235" s="26">
        <v>631</v>
      </c>
      <c r="F3235" s="26" t="s">
        <v>20</v>
      </c>
      <c r="G3235" s="26">
        <v>30</v>
      </c>
      <c r="H3235" s="26">
        <v>4</v>
      </c>
      <c r="I3235" s="27">
        <v>45140</v>
      </c>
      <c r="J3235" s="26" t="s">
        <v>218</v>
      </c>
      <c r="K3235" s="26" t="s">
        <v>7329</v>
      </c>
      <c r="L3235" s="26">
        <v>20</v>
      </c>
      <c r="M3235" s="26" t="s">
        <v>23</v>
      </c>
      <c r="N3235" s="27">
        <v>45073</v>
      </c>
      <c r="O3235" s="26" t="s">
        <v>90</v>
      </c>
      <c r="P3235" s="26">
        <v>47.752600000000001</v>
      </c>
      <c r="Q3235" s="26">
        <v>14.859500000000001</v>
      </c>
      <c r="R3235" s="28">
        <f t="shared" si="151"/>
        <v>67</v>
      </c>
      <c r="S3235" t="str">
        <f t="shared" si="152"/>
        <v>0</v>
      </c>
      <c r="T3235" t="str">
        <f t="shared" si="150"/>
        <v>0</v>
      </c>
    </row>
    <row r="3236" spans="1:20" hidden="1" x14ac:dyDescent="0.3">
      <c r="A3236" s="23" t="s">
        <v>4675</v>
      </c>
      <c r="B3236" s="23" t="s">
        <v>4676</v>
      </c>
      <c r="C3236" s="23" t="s">
        <v>19</v>
      </c>
      <c r="D3236" s="23">
        <v>428.94</v>
      </c>
      <c r="E3236" s="23">
        <v>398</v>
      </c>
      <c r="F3236" s="23" t="s">
        <v>20</v>
      </c>
      <c r="G3236" s="23">
        <v>39</v>
      </c>
      <c r="H3236" s="23">
        <v>19</v>
      </c>
      <c r="I3236" s="24">
        <v>45127</v>
      </c>
      <c r="J3236" s="23" t="s">
        <v>556</v>
      </c>
      <c r="K3236" s="23" t="s">
        <v>4674</v>
      </c>
      <c r="L3236" s="23">
        <v>40</v>
      </c>
      <c r="M3236" s="23" t="s">
        <v>23</v>
      </c>
      <c r="N3236" s="24">
        <v>45030</v>
      </c>
      <c r="O3236" s="23" t="s">
        <v>49</v>
      </c>
      <c r="P3236" s="23">
        <v>54.464399999999998</v>
      </c>
      <c r="Q3236" s="23">
        <v>15.8912</v>
      </c>
      <c r="R3236" s="25">
        <f t="shared" si="151"/>
        <v>97</v>
      </c>
      <c r="S3236" t="str">
        <f t="shared" si="152"/>
        <v>0</v>
      </c>
      <c r="T3236" t="str">
        <f t="shared" si="150"/>
        <v>0</v>
      </c>
    </row>
    <row r="3237" spans="1:20" x14ac:dyDescent="0.3">
      <c r="A3237" s="26" t="s">
        <v>11043</v>
      </c>
      <c r="B3237" s="26" t="s">
        <v>11044</v>
      </c>
      <c r="C3237" s="26" t="s">
        <v>42</v>
      </c>
      <c r="D3237" s="26">
        <v>626.95000000000005</v>
      </c>
      <c r="E3237" s="26">
        <v>240</v>
      </c>
      <c r="F3237" s="26" t="s">
        <v>27</v>
      </c>
      <c r="G3237" s="26">
        <v>81</v>
      </c>
      <c r="H3237" s="26">
        <v>20</v>
      </c>
      <c r="I3237" s="27">
        <v>45522</v>
      </c>
      <c r="J3237" s="26" t="s">
        <v>459</v>
      </c>
      <c r="K3237" s="26" t="s">
        <v>11040</v>
      </c>
      <c r="L3237" s="26">
        <v>5</v>
      </c>
      <c r="M3237" s="26" t="s">
        <v>23</v>
      </c>
      <c r="N3237" s="27">
        <v>45204</v>
      </c>
      <c r="O3237" s="26" t="s">
        <v>138</v>
      </c>
      <c r="P3237" s="26">
        <v>42.311900000000001</v>
      </c>
      <c r="Q3237" s="26">
        <v>-4.3395000000000001</v>
      </c>
      <c r="R3237" s="28">
        <f t="shared" si="151"/>
        <v>318</v>
      </c>
      <c r="S3237" t="str">
        <f t="shared" si="152"/>
        <v>0</v>
      </c>
      <c r="T3237" t="str">
        <f t="shared" si="150"/>
        <v>0</v>
      </c>
    </row>
    <row r="3238" spans="1:20" hidden="1" x14ac:dyDescent="0.3">
      <c r="A3238" s="23" t="s">
        <v>674</v>
      </c>
      <c r="B3238" s="23" t="s">
        <v>675</v>
      </c>
      <c r="C3238" s="23" t="s">
        <v>55</v>
      </c>
      <c r="D3238" s="23">
        <v>407.84</v>
      </c>
      <c r="E3238" s="23">
        <v>846</v>
      </c>
      <c r="F3238" s="23" t="s">
        <v>47</v>
      </c>
      <c r="G3238" s="23">
        <v>73</v>
      </c>
      <c r="H3238" s="23">
        <v>10</v>
      </c>
      <c r="I3238" s="24">
        <v>45694</v>
      </c>
      <c r="J3238" s="23" t="s">
        <v>148</v>
      </c>
      <c r="K3238" s="23" t="s">
        <v>661</v>
      </c>
      <c r="L3238" s="23">
        <v>22</v>
      </c>
      <c r="M3238" s="23" t="s">
        <v>23</v>
      </c>
      <c r="N3238" s="24">
        <v>45637</v>
      </c>
      <c r="O3238" s="23" t="s">
        <v>138</v>
      </c>
      <c r="P3238" s="23">
        <v>45.5732</v>
      </c>
      <c r="Q3238" s="23">
        <v>3.9980000000000002</v>
      </c>
      <c r="R3238" s="25">
        <f t="shared" si="151"/>
        <v>57</v>
      </c>
      <c r="S3238" t="str">
        <f t="shared" si="152"/>
        <v>0</v>
      </c>
      <c r="T3238" t="str">
        <f t="shared" si="150"/>
        <v>0</v>
      </c>
    </row>
    <row r="3239" spans="1:20" hidden="1" x14ac:dyDescent="0.3">
      <c r="A3239" s="26" t="s">
        <v>6992</v>
      </c>
      <c r="B3239" s="26" t="s">
        <v>6993</v>
      </c>
      <c r="C3239" s="26" t="s">
        <v>36</v>
      </c>
      <c r="D3239" s="26">
        <v>839.66</v>
      </c>
      <c r="E3239" s="26">
        <v>713</v>
      </c>
      <c r="F3239" s="26" t="s">
        <v>47</v>
      </c>
      <c r="G3239" s="26">
        <v>48</v>
      </c>
      <c r="H3239" s="26">
        <v>15</v>
      </c>
      <c r="I3239" s="27">
        <v>45716</v>
      </c>
      <c r="J3239" s="26" t="s">
        <v>43</v>
      </c>
      <c r="K3239" s="26" t="s">
        <v>6985</v>
      </c>
      <c r="L3239" s="26">
        <v>8</v>
      </c>
      <c r="M3239" s="26" t="s">
        <v>38</v>
      </c>
      <c r="N3239" s="27">
        <v>45628</v>
      </c>
      <c r="O3239" s="26" t="s">
        <v>90</v>
      </c>
      <c r="P3239" s="26">
        <v>48.5854</v>
      </c>
      <c r="Q3239" s="26">
        <v>14.756399999999999</v>
      </c>
      <c r="R3239" s="28">
        <f t="shared" si="151"/>
        <v>88</v>
      </c>
      <c r="S3239" t="str">
        <f t="shared" si="152"/>
        <v>0</v>
      </c>
      <c r="T3239" t="str">
        <f t="shared" si="150"/>
        <v>0</v>
      </c>
    </row>
    <row r="3240" spans="1:20" hidden="1" x14ac:dyDescent="0.3">
      <c r="A3240" s="23" t="s">
        <v>280</v>
      </c>
      <c r="B3240" s="23" t="s">
        <v>281</v>
      </c>
      <c r="C3240" s="23" t="s">
        <v>19</v>
      </c>
      <c r="D3240" s="23">
        <v>487.5</v>
      </c>
      <c r="E3240" s="23">
        <v>923</v>
      </c>
      <c r="F3240" s="23" t="s">
        <v>47</v>
      </c>
      <c r="G3240" s="23">
        <v>10</v>
      </c>
      <c r="H3240" s="23">
        <v>13</v>
      </c>
      <c r="I3240" s="24">
        <v>45226</v>
      </c>
      <c r="J3240" s="23" t="s">
        <v>48</v>
      </c>
      <c r="K3240" s="23" t="s">
        <v>273</v>
      </c>
      <c r="L3240" s="23">
        <v>9</v>
      </c>
      <c r="M3240" s="23" t="s">
        <v>23</v>
      </c>
      <c r="N3240" s="24">
        <v>45082</v>
      </c>
      <c r="O3240" s="23" t="s">
        <v>77</v>
      </c>
      <c r="P3240" s="23">
        <v>49.916699999999999</v>
      </c>
      <c r="Q3240" s="23">
        <v>4.3009000000000004</v>
      </c>
      <c r="R3240" s="25">
        <f t="shared" si="151"/>
        <v>144</v>
      </c>
      <c r="S3240" t="str">
        <f t="shared" si="152"/>
        <v>0</v>
      </c>
      <c r="T3240" t="str">
        <f t="shared" si="150"/>
        <v>0</v>
      </c>
    </row>
    <row r="3241" spans="1:20" x14ac:dyDescent="0.3">
      <c r="A3241" s="26" t="s">
        <v>1956</v>
      </c>
      <c r="B3241" s="26" t="s">
        <v>1957</v>
      </c>
      <c r="C3241" s="26" t="s">
        <v>42</v>
      </c>
      <c r="D3241" s="26">
        <v>902.2</v>
      </c>
      <c r="E3241" s="26">
        <v>291</v>
      </c>
      <c r="F3241" s="26" t="s">
        <v>27</v>
      </c>
      <c r="G3241" s="26">
        <v>51</v>
      </c>
      <c r="H3241" s="26">
        <v>13</v>
      </c>
      <c r="I3241" s="27">
        <v>45416</v>
      </c>
      <c r="J3241" s="26" t="s">
        <v>221</v>
      </c>
      <c r="K3241" s="26" t="s">
        <v>1953</v>
      </c>
      <c r="L3241" s="26">
        <v>25</v>
      </c>
      <c r="M3241" s="26" t="s">
        <v>23</v>
      </c>
      <c r="N3241" s="27">
        <v>45364</v>
      </c>
      <c r="O3241" s="26" t="s">
        <v>138</v>
      </c>
      <c r="P3241" s="26">
        <v>50.221400000000003</v>
      </c>
      <c r="Q3241" s="26">
        <v>-0.3296</v>
      </c>
      <c r="R3241" s="28">
        <f t="shared" si="151"/>
        <v>52</v>
      </c>
      <c r="S3241" t="str">
        <f t="shared" si="152"/>
        <v>0</v>
      </c>
      <c r="T3241" t="str">
        <f t="shared" si="150"/>
        <v>0</v>
      </c>
    </row>
    <row r="3242" spans="1:20" hidden="1" x14ac:dyDescent="0.3">
      <c r="A3242" s="23" t="s">
        <v>7197</v>
      </c>
      <c r="B3242" s="23" t="s">
        <v>7198</v>
      </c>
      <c r="C3242" s="23" t="s">
        <v>55</v>
      </c>
      <c r="D3242" s="23">
        <v>514.71</v>
      </c>
      <c r="E3242" s="23">
        <v>53</v>
      </c>
      <c r="F3242" s="23" t="s">
        <v>27</v>
      </c>
      <c r="G3242" s="23">
        <v>86</v>
      </c>
      <c r="H3242" s="23">
        <v>21</v>
      </c>
      <c r="I3242" s="24">
        <v>45052</v>
      </c>
      <c r="J3242" s="23" t="s">
        <v>48</v>
      </c>
      <c r="K3242" s="23" t="s">
        <v>7192</v>
      </c>
      <c r="L3242" s="23">
        <v>8</v>
      </c>
      <c r="M3242" s="23" t="s">
        <v>23</v>
      </c>
      <c r="N3242" s="24">
        <v>45011</v>
      </c>
      <c r="O3242" s="23" t="s">
        <v>84</v>
      </c>
      <c r="P3242" s="23">
        <v>52.146599999999999</v>
      </c>
      <c r="Q3242" s="23">
        <v>7.0384000000000002</v>
      </c>
      <c r="R3242" s="25">
        <f t="shared" si="151"/>
        <v>41</v>
      </c>
      <c r="S3242" t="str">
        <f t="shared" si="152"/>
        <v>1</v>
      </c>
      <c r="T3242" t="str">
        <f t="shared" si="150"/>
        <v>1</v>
      </c>
    </row>
    <row r="3243" spans="1:20" x14ac:dyDescent="0.3">
      <c r="A3243" s="26" t="s">
        <v>3072</v>
      </c>
      <c r="B3243" s="26" t="s">
        <v>3073</v>
      </c>
      <c r="C3243" s="26" t="s">
        <v>42</v>
      </c>
      <c r="D3243" s="26">
        <v>663.76</v>
      </c>
      <c r="E3243" s="26">
        <v>144</v>
      </c>
      <c r="F3243" s="26" t="s">
        <v>27</v>
      </c>
      <c r="G3243" s="26">
        <v>95</v>
      </c>
      <c r="H3243" s="26">
        <v>28</v>
      </c>
      <c r="I3243" s="27">
        <v>45683</v>
      </c>
      <c r="J3243" s="26" t="s">
        <v>100</v>
      </c>
      <c r="K3243" s="26" t="s">
        <v>3063</v>
      </c>
      <c r="L3243" s="26">
        <v>24</v>
      </c>
      <c r="M3243" s="26" t="s">
        <v>38</v>
      </c>
      <c r="N3243" s="27">
        <v>45644</v>
      </c>
      <c r="O3243" s="26" t="s">
        <v>44</v>
      </c>
      <c r="P3243" s="26">
        <v>44.314399999999999</v>
      </c>
      <c r="Q3243" s="26">
        <v>15.498100000000001</v>
      </c>
      <c r="R3243" s="28">
        <f t="shared" si="151"/>
        <v>39</v>
      </c>
      <c r="S3243" t="str">
        <f t="shared" si="152"/>
        <v>0</v>
      </c>
      <c r="T3243" t="str">
        <f t="shared" si="150"/>
        <v>0</v>
      </c>
    </row>
    <row r="3244" spans="1:20" hidden="1" x14ac:dyDescent="0.3">
      <c r="A3244" s="23" t="s">
        <v>9667</v>
      </c>
      <c r="B3244" s="23" t="s">
        <v>9668</v>
      </c>
      <c r="C3244" s="23" t="s">
        <v>72</v>
      </c>
      <c r="D3244" s="23">
        <v>997.77</v>
      </c>
      <c r="E3244" s="23">
        <v>355</v>
      </c>
      <c r="F3244" s="23" t="s">
        <v>20</v>
      </c>
      <c r="G3244" s="23">
        <v>14</v>
      </c>
      <c r="H3244" s="23">
        <v>18</v>
      </c>
      <c r="I3244" s="24">
        <v>45818</v>
      </c>
      <c r="J3244" s="23" t="s">
        <v>118</v>
      </c>
      <c r="K3244" s="23" t="s">
        <v>9666</v>
      </c>
      <c r="L3244" s="23">
        <v>23</v>
      </c>
      <c r="M3244" s="23" t="s">
        <v>38</v>
      </c>
      <c r="N3244" s="24">
        <v>45722</v>
      </c>
      <c r="O3244" s="23" t="s">
        <v>77</v>
      </c>
      <c r="P3244" s="23">
        <v>50.0047</v>
      </c>
      <c r="Q3244" s="23">
        <v>4.1173000000000002</v>
      </c>
      <c r="R3244" s="25">
        <f t="shared" si="151"/>
        <v>96</v>
      </c>
      <c r="S3244" t="str">
        <f t="shared" si="152"/>
        <v>0</v>
      </c>
      <c r="T3244" t="str">
        <f t="shared" si="150"/>
        <v>0</v>
      </c>
    </row>
    <row r="3245" spans="1:20" hidden="1" x14ac:dyDescent="0.3">
      <c r="A3245" s="26" t="s">
        <v>7709</v>
      </c>
      <c r="B3245" s="26" t="s">
        <v>7710</v>
      </c>
      <c r="C3245" s="26" t="s">
        <v>42</v>
      </c>
      <c r="D3245" s="26">
        <v>155.5</v>
      </c>
      <c r="E3245" s="26">
        <v>597</v>
      </c>
      <c r="F3245" s="26" t="s">
        <v>20</v>
      </c>
      <c r="G3245" s="26">
        <v>21</v>
      </c>
      <c r="H3245" s="26">
        <v>7</v>
      </c>
      <c r="I3245" s="27">
        <v>45218</v>
      </c>
      <c r="J3245" s="26" t="s">
        <v>115</v>
      </c>
      <c r="K3245" s="26" t="s">
        <v>7696</v>
      </c>
      <c r="L3245" s="26">
        <v>39</v>
      </c>
      <c r="M3245" s="26" t="s">
        <v>23</v>
      </c>
      <c r="N3245" s="27">
        <v>45114</v>
      </c>
      <c r="O3245" s="26" t="s">
        <v>84</v>
      </c>
      <c r="P3245" s="26">
        <v>51.022300000000001</v>
      </c>
      <c r="Q3245" s="26">
        <v>5.6654999999999998</v>
      </c>
      <c r="R3245" s="28">
        <f t="shared" si="151"/>
        <v>104</v>
      </c>
      <c r="S3245" t="str">
        <f t="shared" si="152"/>
        <v>0</v>
      </c>
      <c r="T3245" t="str">
        <f t="shared" si="150"/>
        <v>0</v>
      </c>
    </row>
    <row r="3246" spans="1:20" hidden="1" x14ac:dyDescent="0.3">
      <c r="A3246" s="23" t="s">
        <v>420</v>
      </c>
      <c r="B3246" s="23" t="s">
        <v>421</v>
      </c>
      <c r="C3246" s="23" t="s">
        <v>65</v>
      </c>
      <c r="D3246" s="23">
        <v>739.36</v>
      </c>
      <c r="E3246" s="23">
        <v>982</v>
      </c>
      <c r="F3246" s="23" t="s">
        <v>47</v>
      </c>
      <c r="G3246" s="23">
        <v>38</v>
      </c>
      <c r="H3246" s="23">
        <v>14</v>
      </c>
      <c r="I3246" s="24">
        <v>45901</v>
      </c>
      <c r="J3246" s="23" t="s">
        <v>123</v>
      </c>
      <c r="K3246" s="23" t="s">
        <v>413</v>
      </c>
      <c r="L3246" s="23">
        <v>49</v>
      </c>
      <c r="M3246" s="23" t="s">
        <v>23</v>
      </c>
      <c r="N3246" s="24">
        <v>45692</v>
      </c>
      <c r="O3246" s="23" t="s">
        <v>77</v>
      </c>
      <c r="P3246" s="23">
        <v>49.707500000000003</v>
      </c>
      <c r="Q3246" s="23">
        <v>5.76</v>
      </c>
      <c r="R3246" s="25">
        <f t="shared" si="151"/>
        <v>209</v>
      </c>
      <c r="S3246" t="str">
        <f t="shared" si="152"/>
        <v>0</v>
      </c>
      <c r="T3246" t="str">
        <f t="shared" si="150"/>
        <v>0</v>
      </c>
    </row>
    <row r="3247" spans="1:20" hidden="1" x14ac:dyDescent="0.3">
      <c r="A3247" s="26" t="s">
        <v>4451</v>
      </c>
      <c r="B3247" s="26" t="s">
        <v>4452</v>
      </c>
      <c r="C3247" s="26" t="s">
        <v>42</v>
      </c>
      <c r="D3247" s="26">
        <v>147.47999999999999</v>
      </c>
      <c r="E3247" s="26">
        <v>476</v>
      </c>
      <c r="F3247" s="26" t="s">
        <v>20</v>
      </c>
      <c r="G3247" s="26">
        <v>12</v>
      </c>
      <c r="H3247" s="26">
        <v>5</v>
      </c>
      <c r="I3247" s="27">
        <v>45228</v>
      </c>
      <c r="J3247" s="26" t="s">
        <v>480</v>
      </c>
      <c r="K3247" s="26" t="s">
        <v>4446</v>
      </c>
      <c r="L3247" s="26">
        <v>28</v>
      </c>
      <c r="M3247" s="26" t="s">
        <v>23</v>
      </c>
      <c r="N3247" s="27">
        <v>45135</v>
      </c>
      <c r="O3247" s="26" t="s">
        <v>84</v>
      </c>
      <c r="P3247" s="26">
        <v>52.999299999999998</v>
      </c>
      <c r="Q3247" s="26">
        <v>5.3811</v>
      </c>
      <c r="R3247" s="28">
        <f t="shared" si="151"/>
        <v>93</v>
      </c>
      <c r="S3247" t="str">
        <f t="shared" si="152"/>
        <v>0</v>
      </c>
      <c r="T3247" t="str">
        <f t="shared" si="150"/>
        <v>0</v>
      </c>
    </row>
    <row r="3248" spans="1:20" hidden="1" x14ac:dyDescent="0.3">
      <c r="A3248" s="23" t="s">
        <v>6928</v>
      </c>
      <c r="B3248" s="23" t="s">
        <v>6929</v>
      </c>
      <c r="C3248" s="23" t="s">
        <v>65</v>
      </c>
      <c r="D3248" s="23">
        <v>840.48</v>
      </c>
      <c r="E3248" s="23">
        <v>21</v>
      </c>
      <c r="F3248" s="23" t="s">
        <v>27</v>
      </c>
      <c r="G3248" s="23">
        <v>70</v>
      </c>
      <c r="H3248" s="23">
        <v>9</v>
      </c>
      <c r="I3248" s="24">
        <v>45175</v>
      </c>
      <c r="J3248" s="23" t="s">
        <v>48</v>
      </c>
      <c r="K3248" s="23" t="s">
        <v>6917</v>
      </c>
      <c r="L3248" s="23">
        <v>24</v>
      </c>
      <c r="M3248" s="23" t="s">
        <v>23</v>
      </c>
      <c r="N3248" s="24">
        <v>45049</v>
      </c>
      <c r="O3248" s="23" t="s">
        <v>49</v>
      </c>
      <c r="P3248" s="23">
        <v>49.818800000000003</v>
      </c>
      <c r="Q3248" s="23">
        <v>14.3558</v>
      </c>
      <c r="R3248" s="25">
        <f t="shared" si="151"/>
        <v>126</v>
      </c>
      <c r="S3248" t="str">
        <f t="shared" si="152"/>
        <v>1</v>
      </c>
      <c r="T3248" t="str">
        <f t="shared" si="150"/>
        <v>1</v>
      </c>
    </row>
    <row r="3249" spans="1:20" hidden="1" x14ac:dyDescent="0.3">
      <c r="A3249" s="26" t="s">
        <v>7590</v>
      </c>
      <c r="B3249" s="26" t="s">
        <v>7591</v>
      </c>
      <c r="C3249" s="26" t="s">
        <v>32</v>
      </c>
      <c r="D3249" s="26">
        <v>600.49</v>
      </c>
      <c r="E3249" s="26">
        <v>330</v>
      </c>
      <c r="F3249" s="26" t="s">
        <v>20</v>
      </c>
      <c r="G3249" s="26">
        <v>60</v>
      </c>
      <c r="H3249" s="26">
        <v>22</v>
      </c>
      <c r="I3249" s="27">
        <v>45673</v>
      </c>
      <c r="J3249" s="26" t="s">
        <v>321</v>
      </c>
      <c r="K3249" s="26" t="s">
        <v>7589</v>
      </c>
      <c r="L3249" s="26">
        <v>32</v>
      </c>
      <c r="M3249" s="26" t="s">
        <v>23</v>
      </c>
      <c r="N3249" s="27">
        <v>45626</v>
      </c>
      <c r="O3249" s="26" t="s">
        <v>84</v>
      </c>
      <c r="P3249" s="26">
        <v>52.951099999999997</v>
      </c>
      <c r="Q3249" s="26">
        <v>5.6405000000000003</v>
      </c>
      <c r="R3249" s="28">
        <f t="shared" si="151"/>
        <v>47</v>
      </c>
      <c r="S3249" t="str">
        <f t="shared" si="152"/>
        <v>0</v>
      </c>
      <c r="T3249" t="str">
        <f t="shared" si="150"/>
        <v>0</v>
      </c>
    </row>
    <row r="3250" spans="1:20" x14ac:dyDescent="0.3">
      <c r="A3250" s="23" t="s">
        <v>9190</v>
      </c>
      <c r="B3250" s="23" t="s">
        <v>9191</v>
      </c>
      <c r="C3250" s="23" t="s">
        <v>65</v>
      </c>
      <c r="D3250" s="23">
        <v>938.78</v>
      </c>
      <c r="E3250" s="23">
        <v>291</v>
      </c>
      <c r="F3250" s="23" t="s">
        <v>27</v>
      </c>
      <c r="G3250" s="23">
        <v>45</v>
      </c>
      <c r="H3250" s="23">
        <v>27</v>
      </c>
      <c r="I3250" s="24">
        <v>45613</v>
      </c>
      <c r="J3250" s="23" t="s">
        <v>400</v>
      </c>
      <c r="K3250" s="23" t="s">
        <v>9183</v>
      </c>
      <c r="L3250" s="23">
        <v>42</v>
      </c>
      <c r="M3250" s="23" t="s">
        <v>23</v>
      </c>
      <c r="N3250" s="24">
        <v>45521</v>
      </c>
      <c r="O3250" s="23" t="s">
        <v>112</v>
      </c>
      <c r="P3250" s="23">
        <v>56.156199999999998</v>
      </c>
      <c r="Q3250" s="23">
        <v>-5.1619000000000002</v>
      </c>
      <c r="R3250" s="25">
        <f t="shared" si="151"/>
        <v>92</v>
      </c>
      <c r="S3250" t="str">
        <f t="shared" si="152"/>
        <v>0</v>
      </c>
      <c r="T3250" t="str">
        <f t="shared" si="150"/>
        <v>0</v>
      </c>
    </row>
    <row r="3251" spans="1:20" x14ac:dyDescent="0.3">
      <c r="A3251" s="26" t="s">
        <v>166</v>
      </c>
      <c r="B3251" s="26" t="s">
        <v>167</v>
      </c>
      <c r="C3251" s="26" t="s">
        <v>72</v>
      </c>
      <c r="D3251" s="26">
        <v>867.3</v>
      </c>
      <c r="E3251" s="26">
        <v>235</v>
      </c>
      <c r="F3251" s="26" t="s">
        <v>27</v>
      </c>
      <c r="G3251" s="26">
        <v>84</v>
      </c>
      <c r="H3251" s="26">
        <v>17</v>
      </c>
      <c r="I3251" s="27">
        <v>45083</v>
      </c>
      <c r="J3251" s="26" t="s">
        <v>69</v>
      </c>
      <c r="K3251" s="26" t="s">
        <v>155</v>
      </c>
      <c r="L3251" s="26">
        <v>28</v>
      </c>
      <c r="M3251" s="26" t="s">
        <v>23</v>
      </c>
      <c r="N3251" s="27">
        <v>45042</v>
      </c>
      <c r="O3251" s="26" t="s">
        <v>84</v>
      </c>
      <c r="P3251" s="26">
        <v>52.175600000000003</v>
      </c>
      <c r="Q3251" s="26">
        <v>6.2140000000000004</v>
      </c>
      <c r="R3251" s="28">
        <f t="shared" si="151"/>
        <v>41</v>
      </c>
      <c r="S3251" t="str">
        <f t="shared" si="152"/>
        <v>0</v>
      </c>
      <c r="T3251" t="str">
        <f t="shared" si="150"/>
        <v>0</v>
      </c>
    </row>
    <row r="3252" spans="1:20" hidden="1" x14ac:dyDescent="0.3">
      <c r="A3252" s="23" t="s">
        <v>10144</v>
      </c>
      <c r="B3252" s="23" t="s">
        <v>10145</v>
      </c>
      <c r="C3252" s="23" t="s">
        <v>72</v>
      </c>
      <c r="D3252" s="23">
        <v>84.12</v>
      </c>
      <c r="E3252" s="23">
        <v>28</v>
      </c>
      <c r="F3252" s="23" t="s">
        <v>27</v>
      </c>
      <c r="G3252" s="23">
        <v>99</v>
      </c>
      <c r="H3252" s="23">
        <v>25</v>
      </c>
      <c r="I3252" s="24">
        <v>45179</v>
      </c>
      <c r="J3252" s="23" t="s">
        <v>328</v>
      </c>
      <c r="K3252" s="23" t="s">
        <v>10139</v>
      </c>
      <c r="L3252" s="23">
        <v>24</v>
      </c>
      <c r="M3252" s="23" t="s">
        <v>23</v>
      </c>
      <c r="N3252" s="24">
        <v>45102</v>
      </c>
      <c r="O3252" s="23" t="s">
        <v>24</v>
      </c>
      <c r="P3252" s="23">
        <v>50.8155</v>
      </c>
      <c r="Q3252" s="23">
        <v>11.3726</v>
      </c>
      <c r="R3252" s="25">
        <f t="shared" si="151"/>
        <v>77</v>
      </c>
      <c r="S3252" t="str">
        <f t="shared" si="152"/>
        <v>1</v>
      </c>
      <c r="T3252" t="str">
        <f t="shared" ref="T3252:T3315" si="153">IF(E3252&lt;G3252,"1","0")</f>
        <v>1</v>
      </c>
    </row>
    <row r="3253" spans="1:20" hidden="1" x14ac:dyDescent="0.3">
      <c r="A3253" s="26" t="s">
        <v>5119</v>
      </c>
      <c r="B3253" s="26" t="s">
        <v>5120</v>
      </c>
      <c r="C3253" s="26" t="s">
        <v>42</v>
      </c>
      <c r="D3253" s="26">
        <v>145.93</v>
      </c>
      <c r="E3253" s="26">
        <v>694</v>
      </c>
      <c r="F3253" s="26" t="s">
        <v>20</v>
      </c>
      <c r="G3253" s="26">
        <v>11</v>
      </c>
      <c r="H3253" s="26">
        <v>5</v>
      </c>
      <c r="I3253" s="27">
        <v>45909</v>
      </c>
      <c r="J3253" s="26" t="s">
        <v>87</v>
      </c>
      <c r="K3253" s="26" t="s">
        <v>5118</v>
      </c>
      <c r="L3253" s="26">
        <v>28</v>
      </c>
      <c r="M3253" s="26" t="s">
        <v>23</v>
      </c>
      <c r="N3253" s="27">
        <v>45640</v>
      </c>
      <c r="O3253" s="26" t="s">
        <v>24</v>
      </c>
      <c r="P3253" s="26">
        <v>53.301900000000003</v>
      </c>
      <c r="Q3253" s="26">
        <v>7.8585000000000003</v>
      </c>
      <c r="R3253" s="28">
        <f t="shared" si="151"/>
        <v>269</v>
      </c>
      <c r="S3253" t="str">
        <f t="shared" si="152"/>
        <v>0</v>
      </c>
      <c r="T3253" t="str">
        <f t="shared" si="153"/>
        <v>0</v>
      </c>
    </row>
    <row r="3254" spans="1:20" hidden="1" x14ac:dyDescent="0.3">
      <c r="A3254" s="23" t="s">
        <v>2516</v>
      </c>
      <c r="B3254" s="23" t="s">
        <v>2517</v>
      </c>
      <c r="C3254" s="23" t="s">
        <v>19</v>
      </c>
      <c r="D3254" s="23">
        <v>605.16</v>
      </c>
      <c r="E3254" s="23">
        <v>937</v>
      </c>
      <c r="F3254" s="23" t="s">
        <v>47</v>
      </c>
      <c r="G3254" s="23">
        <v>38</v>
      </c>
      <c r="H3254" s="23">
        <v>16</v>
      </c>
      <c r="I3254" s="24">
        <v>45392</v>
      </c>
      <c r="J3254" s="23" t="s">
        <v>197</v>
      </c>
      <c r="K3254" s="23" t="s">
        <v>2511</v>
      </c>
      <c r="L3254" s="23">
        <v>10</v>
      </c>
      <c r="M3254" s="23" t="s">
        <v>23</v>
      </c>
      <c r="N3254" s="24">
        <v>45374</v>
      </c>
      <c r="O3254" s="23" t="s">
        <v>39</v>
      </c>
      <c r="P3254" s="23">
        <v>56.209800000000001</v>
      </c>
      <c r="Q3254" s="23">
        <v>18.0669</v>
      </c>
      <c r="R3254" s="25">
        <f t="shared" si="151"/>
        <v>18</v>
      </c>
      <c r="S3254" t="str">
        <f t="shared" si="152"/>
        <v>0</v>
      </c>
      <c r="T3254" t="str">
        <f t="shared" si="153"/>
        <v>0</v>
      </c>
    </row>
    <row r="3255" spans="1:20" x14ac:dyDescent="0.3">
      <c r="A3255" s="26" t="s">
        <v>10785</v>
      </c>
      <c r="B3255" s="26" t="s">
        <v>10786</v>
      </c>
      <c r="C3255" s="26" t="s">
        <v>42</v>
      </c>
      <c r="D3255" s="26">
        <v>523.13</v>
      </c>
      <c r="E3255" s="26">
        <v>159</v>
      </c>
      <c r="F3255" s="26" t="s">
        <v>27</v>
      </c>
      <c r="G3255" s="26">
        <v>50</v>
      </c>
      <c r="H3255" s="26">
        <v>9</v>
      </c>
      <c r="I3255" s="27">
        <v>45214</v>
      </c>
      <c r="J3255" s="26" t="s">
        <v>87</v>
      </c>
      <c r="K3255" s="26" t="s">
        <v>10780</v>
      </c>
      <c r="L3255" s="26">
        <v>42</v>
      </c>
      <c r="M3255" s="26" t="s">
        <v>23</v>
      </c>
      <c r="N3255" s="27">
        <v>45052</v>
      </c>
      <c r="O3255" s="26" t="s">
        <v>112</v>
      </c>
      <c r="P3255" s="26">
        <v>50.4467</v>
      </c>
      <c r="Q3255" s="26">
        <v>-0.53439999999999999</v>
      </c>
      <c r="R3255" s="28">
        <f t="shared" si="151"/>
        <v>162</v>
      </c>
      <c r="S3255" t="str">
        <f t="shared" si="152"/>
        <v>0</v>
      </c>
      <c r="T3255" t="str">
        <f t="shared" si="153"/>
        <v>0</v>
      </c>
    </row>
    <row r="3256" spans="1:20" hidden="1" x14ac:dyDescent="0.3">
      <c r="A3256" s="23" t="s">
        <v>2886</v>
      </c>
      <c r="B3256" s="23" t="s">
        <v>2887</v>
      </c>
      <c r="C3256" s="23" t="s">
        <v>42</v>
      </c>
      <c r="D3256" s="23">
        <v>176.88</v>
      </c>
      <c r="E3256" s="23">
        <v>909</v>
      </c>
      <c r="F3256" s="23" t="s">
        <v>47</v>
      </c>
      <c r="G3256" s="23">
        <v>38</v>
      </c>
      <c r="H3256" s="23">
        <v>17</v>
      </c>
      <c r="I3256" s="24">
        <v>45581</v>
      </c>
      <c r="J3256" s="23" t="s">
        <v>123</v>
      </c>
      <c r="K3256" s="23" t="s">
        <v>2879</v>
      </c>
      <c r="L3256" s="23">
        <v>29</v>
      </c>
      <c r="M3256" s="23" t="s">
        <v>23</v>
      </c>
      <c r="N3256" s="24">
        <v>45270</v>
      </c>
      <c r="O3256" s="23" t="s">
        <v>112</v>
      </c>
      <c r="P3256" s="23">
        <v>56.229100000000003</v>
      </c>
      <c r="Q3256" s="23">
        <v>0.61709999999999998</v>
      </c>
      <c r="R3256" s="25">
        <f t="shared" si="151"/>
        <v>311</v>
      </c>
      <c r="S3256" t="str">
        <f t="shared" si="152"/>
        <v>0</v>
      </c>
      <c r="T3256" t="str">
        <f t="shared" si="153"/>
        <v>0</v>
      </c>
    </row>
    <row r="3257" spans="1:20" hidden="1" x14ac:dyDescent="0.3">
      <c r="A3257" s="26" t="s">
        <v>1562</v>
      </c>
      <c r="B3257" s="26" t="s">
        <v>1563</v>
      </c>
      <c r="C3257" s="26" t="s">
        <v>19</v>
      </c>
      <c r="D3257" s="26">
        <v>138.07</v>
      </c>
      <c r="E3257" s="26">
        <v>529</v>
      </c>
      <c r="F3257" s="26" t="s">
        <v>20</v>
      </c>
      <c r="G3257" s="26">
        <v>73</v>
      </c>
      <c r="H3257" s="26">
        <v>18</v>
      </c>
      <c r="I3257" s="27">
        <v>45207</v>
      </c>
      <c r="J3257" s="26" t="s">
        <v>28</v>
      </c>
      <c r="K3257" s="26" t="s">
        <v>1549</v>
      </c>
      <c r="L3257" s="26">
        <v>36</v>
      </c>
      <c r="M3257" s="26" t="s">
        <v>23</v>
      </c>
      <c r="N3257" s="27">
        <v>45171</v>
      </c>
      <c r="O3257" s="26" t="s">
        <v>44</v>
      </c>
      <c r="P3257" s="26">
        <v>43.315399999999997</v>
      </c>
      <c r="Q3257" s="26">
        <v>7.3997000000000002</v>
      </c>
      <c r="R3257" s="28">
        <f t="shared" si="151"/>
        <v>36</v>
      </c>
      <c r="S3257" t="str">
        <f t="shared" si="152"/>
        <v>0</v>
      </c>
      <c r="T3257" t="str">
        <f t="shared" si="153"/>
        <v>0</v>
      </c>
    </row>
    <row r="3258" spans="1:20" hidden="1" x14ac:dyDescent="0.3">
      <c r="A3258" s="23" t="s">
        <v>1217</v>
      </c>
      <c r="B3258" s="23" t="s">
        <v>1218</v>
      </c>
      <c r="C3258" s="23" t="s">
        <v>55</v>
      </c>
      <c r="D3258" s="23">
        <v>568.35</v>
      </c>
      <c r="E3258" s="23">
        <v>549</v>
      </c>
      <c r="F3258" s="23" t="s">
        <v>20</v>
      </c>
      <c r="G3258" s="23">
        <v>67</v>
      </c>
      <c r="H3258" s="23">
        <v>3</v>
      </c>
      <c r="I3258" s="24">
        <v>45796</v>
      </c>
      <c r="J3258" s="23" t="s">
        <v>37</v>
      </c>
      <c r="K3258" s="23" t="s">
        <v>1204</v>
      </c>
      <c r="L3258" s="23">
        <v>21</v>
      </c>
      <c r="M3258" s="23" t="s">
        <v>23</v>
      </c>
      <c r="N3258" s="24">
        <v>45548</v>
      </c>
      <c r="O3258" s="23" t="s">
        <v>112</v>
      </c>
      <c r="P3258" s="23">
        <v>52.127699999999997</v>
      </c>
      <c r="Q3258" s="23">
        <v>-0.1207</v>
      </c>
      <c r="R3258" s="25">
        <f t="shared" si="151"/>
        <v>248</v>
      </c>
      <c r="S3258" t="str">
        <f t="shared" si="152"/>
        <v>0</v>
      </c>
      <c r="T3258" t="str">
        <f t="shared" si="153"/>
        <v>0</v>
      </c>
    </row>
    <row r="3259" spans="1:20" x14ac:dyDescent="0.3">
      <c r="A3259" s="26" t="s">
        <v>605</v>
      </c>
      <c r="B3259" s="26" t="s">
        <v>606</v>
      </c>
      <c r="C3259" s="26" t="s">
        <v>36</v>
      </c>
      <c r="D3259" s="26">
        <v>58.43</v>
      </c>
      <c r="E3259" s="26">
        <v>100</v>
      </c>
      <c r="F3259" s="26" t="s">
        <v>27</v>
      </c>
      <c r="G3259" s="26">
        <v>92</v>
      </c>
      <c r="H3259" s="26">
        <v>28</v>
      </c>
      <c r="I3259" s="27">
        <v>45702</v>
      </c>
      <c r="J3259" s="26" t="s">
        <v>158</v>
      </c>
      <c r="K3259" s="26" t="s">
        <v>600</v>
      </c>
      <c r="L3259" s="26">
        <v>21</v>
      </c>
      <c r="M3259" s="26" t="s">
        <v>23</v>
      </c>
      <c r="N3259" s="27">
        <v>45683</v>
      </c>
      <c r="O3259" s="26" t="s">
        <v>44</v>
      </c>
      <c r="P3259" s="26">
        <v>38.354900000000001</v>
      </c>
      <c r="Q3259" s="26">
        <v>14.911899999999999</v>
      </c>
      <c r="R3259" s="28">
        <f t="shared" si="151"/>
        <v>19</v>
      </c>
      <c r="S3259" t="str">
        <f t="shared" si="152"/>
        <v>0</v>
      </c>
      <c r="T3259" t="str">
        <f t="shared" si="153"/>
        <v>0</v>
      </c>
    </row>
    <row r="3260" spans="1:20" x14ac:dyDescent="0.3">
      <c r="A3260" s="23" t="s">
        <v>1030</v>
      </c>
      <c r="B3260" s="23" t="s">
        <v>1031</v>
      </c>
      <c r="C3260" s="23" t="s">
        <v>32</v>
      </c>
      <c r="D3260" s="23">
        <v>875</v>
      </c>
      <c r="E3260" s="23">
        <v>289</v>
      </c>
      <c r="F3260" s="23" t="s">
        <v>27</v>
      </c>
      <c r="G3260" s="23">
        <v>19</v>
      </c>
      <c r="H3260" s="23">
        <v>5</v>
      </c>
      <c r="I3260" s="24">
        <v>45431</v>
      </c>
      <c r="J3260" s="23" t="s">
        <v>43</v>
      </c>
      <c r="K3260" s="23" t="s">
        <v>1015</v>
      </c>
      <c r="L3260" s="23">
        <v>9</v>
      </c>
      <c r="M3260" s="23" t="s">
        <v>23</v>
      </c>
      <c r="N3260" s="24">
        <v>45339</v>
      </c>
      <c r="O3260" s="23" t="s">
        <v>39</v>
      </c>
      <c r="P3260" s="23">
        <v>66.067599999999999</v>
      </c>
      <c r="Q3260" s="23">
        <v>15.4245</v>
      </c>
      <c r="R3260" s="25">
        <f t="shared" si="151"/>
        <v>92</v>
      </c>
      <c r="S3260" t="str">
        <f t="shared" si="152"/>
        <v>0</v>
      </c>
      <c r="T3260" t="str">
        <f t="shared" si="153"/>
        <v>0</v>
      </c>
    </row>
    <row r="3261" spans="1:20" hidden="1" x14ac:dyDescent="0.3">
      <c r="A3261" s="26" t="s">
        <v>10642</v>
      </c>
      <c r="B3261" s="26" t="s">
        <v>10643</v>
      </c>
      <c r="C3261" s="26" t="s">
        <v>55</v>
      </c>
      <c r="D3261" s="26">
        <v>809.01</v>
      </c>
      <c r="E3261" s="26">
        <v>376</v>
      </c>
      <c r="F3261" s="26" t="s">
        <v>20</v>
      </c>
      <c r="G3261" s="26">
        <v>20</v>
      </c>
      <c r="H3261" s="26">
        <v>22</v>
      </c>
      <c r="I3261" s="27">
        <v>45388</v>
      </c>
      <c r="J3261" s="26" t="s">
        <v>87</v>
      </c>
      <c r="K3261" s="26" t="s">
        <v>10635</v>
      </c>
      <c r="L3261" s="26">
        <v>21</v>
      </c>
      <c r="M3261" s="26" t="s">
        <v>38</v>
      </c>
      <c r="N3261" s="27">
        <v>45084</v>
      </c>
      <c r="O3261" s="26" t="s">
        <v>39</v>
      </c>
      <c r="P3261" s="26">
        <v>59.747700000000002</v>
      </c>
      <c r="Q3261" s="26">
        <v>18.4072</v>
      </c>
      <c r="R3261" s="28">
        <f t="shared" si="151"/>
        <v>304</v>
      </c>
      <c r="S3261" t="str">
        <f t="shared" si="152"/>
        <v>0</v>
      </c>
      <c r="T3261" t="str">
        <f t="shared" si="153"/>
        <v>0</v>
      </c>
    </row>
    <row r="3262" spans="1:20" x14ac:dyDescent="0.3">
      <c r="A3262" s="23" t="s">
        <v>6057</v>
      </c>
      <c r="B3262" s="23" t="s">
        <v>6058</v>
      </c>
      <c r="C3262" s="23" t="s">
        <v>42</v>
      </c>
      <c r="D3262" s="23">
        <v>787.52</v>
      </c>
      <c r="E3262" s="23">
        <v>172</v>
      </c>
      <c r="F3262" s="23" t="s">
        <v>27</v>
      </c>
      <c r="G3262" s="23">
        <v>16</v>
      </c>
      <c r="H3262" s="23">
        <v>21</v>
      </c>
      <c r="I3262" s="24">
        <v>45598</v>
      </c>
      <c r="J3262" s="23" t="s">
        <v>412</v>
      </c>
      <c r="K3262" s="23" t="s">
        <v>6052</v>
      </c>
      <c r="L3262" s="23">
        <v>13</v>
      </c>
      <c r="M3262" s="23" t="s">
        <v>23</v>
      </c>
      <c r="N3262" s="24">
        <v>45378</v>
      </c>
      <c r="O3262" s="23" t="s">
        <v>49</v>
      </c>
      <c r="P3262" s="23">
        <v>53.9955</v>
      </c>
      <c r="Q3262" s="23">
        <v>16.339099999999998</v>
      </c>
      <c r="R3262" s="25">
        <f t="shared" si="151"/>
        <v>220</v>
      </c>
      <c r="S3262" t="str">
        <f t="shared" si="152"/>
        <v>0</v>
      </c>
      <c r="T3262" t="str">
        <f t="shared" si="153"/>
        <v>0</v>
      </c>
    </row>
    <row r="3263" spans="1:20" hidden="1" x14ac:dyDescent="0.3">
      <c r="A3263" s="26" t="s">
        <v>1170</v>
      </c>
      <c r="B3263" s="26" t="s">
        <v>1171</v>
      </c>
      <c r="C3263" s="26" t="s">
        <v>55</v>
      </c>
      <c r="D3263" s="26">
        <v>25.84</v>
      </c>
      <c r="E3263" s="26">
        <v>342</v>
      </c>
      <c r="F3263" s="26" t="s">
        <v>20</v>
      </c>
      <c r="G3263" s="26">
        <v>86</v>
      </c>
      <c r="H3263" s="26">
        <v>17</v>
      </c>
      <c r="I3263" s="27">
        <v>45360</v>
      </c>
      <c r="J3263" s="26" t="s">
        <v>33</v>
      </c>
      <c r="K3263" s="26" t="s">
        <v>1169</v>
      </c>
      <c r="L3263" s="26">
        <v>24</v>
      </c>
      <c r="M3263" s="26" t="s">
        <v>23</v>
      </c>
      <c r="N3263" s="27">
        <v>45124</v>
      </c>
      <c r="O3263" s="26" t="s">
        <v>24</v>
      </c>
      <c r="P3263" s="26">
        <v>54.453600000000002</v>
      </c>
      <c r="Q3263" s="26">
        <v>11.352</v>
      </c>
      <c r="R3263" s="28">
        <f t="shared" si="151"/>
        <v>236</v>
      </c>
      <c r="S3263" t="str">
        <f t="shared" si="152"/>
        <v>0</v>
      </c>
      <c r="T3263" t="str">
        <f t="shared" si="153"/>
        <v>0</v>
      </c>
    </row>
    <row r="3264" spans="1:20" hidden="1" x14ac:dyDescent="0.3">
      <c r="A3264" s="23" t="s">
        <v>1967</v>
      </c>
      <c r="B3264" s="23" t="s">
        <v>1968</v>
      </c>
      <c r="C3264" s="23" t="s">
        <v>36</v>
      </c>
      <c r="D3264" s="23">
        <v>57.16</v>
      </c>
      <c r="E3264" s="23">
        <v>927</v>
      </c>
      <c r="F3264" s="23" t="s">
        <v>47</v>
      </c>
      <c r="G3264" s="23">
        <v>70</v>
      </c>
      <c r="H3264" s="23">
        <v>20</v>
      </c>
      <c r="I3264" s="24">
        <v>45160</v>
      </c>
      <c r="J3264" s="23" t="s">
        <v>100</v>
      </c>
      <c r="K3264" s="23" t="s">
        <v>1962</v>
      </c>
      <c r="L3264" s="23">
        <v>6</v>
      </c>
      <c r="M3264" s="23" t="s">
        <v>23</v>
      </c>
      <c r="N3264" s="24">
        <v>45016</v>
      </c>
      <c r="O3264" s="23" t="s">
        <v>84</v>
      </c>
      <c r="P3264" s="23">
        <v>53.478700000000003</v>
      </c>
      <c r="Q3264" s="23">
        <v>3.6495000000000002</v>
      </c>
      <c r="R3264" s="25">
        <f t="shared" si="151"/>
        <v>144</v>
      </c>
      <c r="S3264" t="str">
        <f t="shared" si="152"/>
        <v>0</v>
      </c>
      <c r="T3264" t="str">
        <f t="shared" si="153"/>
        <v>0</v>
      </c>
    </row>
    <row r="3265" spans="1:20" hidden="1" x14ac:dyDescent="0.3">
      <c r="A3265" s="26" t="s">
        <v>1063</v>
      </c>
      <c r="B3265" s="26" t="s">
        <v>1064</v>
      </c>
      <c r="C3265" s="26" t="s">
        <v>72</v>
      </c>
      <c r="D3265" s="26">
        <v>554.34</v>
      </c>
      <c r="E3265" s="26">
        <v>877</v>
      </c>
      <c r="F3265" s="26" t="s">
        <v>47</v>
      </c>
      <c r="G3265" s="26">
        <v>75</v>
      </c>
      <c r="H3265" s="26">
        <v>22</v>
      </c>
      <c r="I3265" s="27">
        <v>45839</v>
      </c>
      <c r="J3265" s="26" t="s">
        <v>179</v>
      </c>
      <c r="K3265" s="26" t="s">
        <v>1058</v>
      </c>
      <c r="L3265" s="26">
        <v>23</v>
      </c>
      <c r="M3265" s="26" t="s">
        <v>23</v>
      </c>
      <c r="N3265" s="27">
        <v>45536</v>
      </c>
      <c r="O3265" s="26" t="s">
        <v>84</v>
      </c>
      <c r="P3265" s="26">
        <v>51.1417</v>
      </c>
      <c r="Q3265" s="26">
        <v>6.5239000000000003</v>
      </c>
      <c r="R3265" s="28">
        <f t="shared" si="151"/>
        <v>303</v>
      </c>
      <c r="S3265" t="str">
        <f t="shared" si="152"/>
        <v>0</v>
      </c>
      <c r="T3265" t="str">
        <f t="shared" si="153"/>
        <v>0</v>
      </c>
    </row>
    <row r="3266" spans="1:20" hidden="1" x14ac:dyDescent="0.3">
      <c r="A3266" s="23" t="s">
        <v>7268</v>
      </c>
      <c r="B3266" s="23" t="s">
        <v>7269</v>
      </c>
      <c r="C3266" s="23" t="s">
        <v>55</v>
      </c>
      <c r="D3266" s="23">
        <v>994.48</v>
      </c>
      <c r="E3266" s="23">
        <v>578</v>
      </c>
      <c r="F3266" s="23" t="s">
        <v>20</v>
      </c>
      <c r="G3266" s="23">
        <v>95</v>
      </c>
      <c r="H3266" s="23">
        <v>4</v>
      </c>
      <c r="I3266" s="24">
        <v>45699</v>
      </c>
      <c r="J3266" s="23" t="s">
        <v>385</v>
      </c>
      <c r="K3266" s="23" t="s">
        <v>7257</v>
      </c>
      <c r="L3266" s="23">
        <v>13</v>
      </c>
      <c r="M3266" s="23" t="s">
        <v>23</v>
      </c>
      <c r="N3266" s="24">
        <v>45412</v>
      </c>
      <c r="O3266" s="23" t="s">
        <v>90</v>
      </c>
      <c r="P3266" s="23">
        <v>48.648400000000002</v>
      </c>
      <c r="Q3266" s="23">
        <v>12.93</v>
      </c>
      <c r="R3266" s="25">
        <f t="shared" si="151"/>
        <v>287</v>
      </c>
      <c r="S3266" t="str">
        <f t="shared" si="152"/>
        <v>0</v>
      </c>
      <c r="T3266" t="str">
        <f t="shared" si="153"/>
        <v>0</v>
      </c>
    </row>
    <row r="3267" spans="1:20" x14ac:dyDescent="0.3">
      <c r="A3267" s="26" t="s">
        <v>1461</v>
      </c>
      <c r="B3267" s="26" t="s">
        <v>1462</v>
      </c>
      <c r="C3267" s="26" t="s">
        <v>36</v>
      </c>
      <c r="D3267" s="26">
        <v>348.89</v>
      </c>
      <c r="E3267" s="26">
        <v>190</v>
      </c>
      <c r="F3267" s="26" t="s">
        <v>27</v>
      </c>
      <c r="G3267" s="26">
        <v>62</v>
      </c>
      <c r="H3267" s="26">
        <v>4</v>
      </c>
      <c r="I3267" s="27">
        <v>45667</v>
      </c>
      <c r="J3267" s="26" t="s">
        <v>76</v>
      </c>
      <c r="K3267" s="26" t="s">
        <v>1454</v>
      </c>
      <c r="L3267" s="26">
        <v>44</v>
      </c>
      <c r="M3267" s="26" t="s">
        <v>23</v>
      </c>
      <c r="N3267" s="27">
        <v>45403</v>
      </c>
      <c r="O3267" s="26" t="s">
        <v>90</v>
      </c>
      <c r="P3267" s="26">
        <v>48.256599999999999</v>
      </c>
      <c r="Q3267" s="26">
        <v>16.180199999999999</v>
      </c>
      <c r="R3267" s="28">
        <f t="shared" ref="R3267:R3330" si="154">I3267-N3267</f>
        <v>264</v>
      </c>
      <c r="S3267" t="str">
        <f t="shared" ref="S3267:S3330" si="155">IF(E3267&lt;G3267,"1","0")</f>
        <v>0</v>
      </c>
      <c r="T3267" t="str">
        <f t="shared" si="153"/>
        <v>0</v>
      </c>
    </row>
    <row r="3268" spans="1:20" hidden="1" x14ac:dyDescent="0.3">
      <c r="A3268" s="23" t="s">
        <v>3134</v>
      </c>
      <c r="B3268" s="23" t="s">
        <v>3135</v>
      </c>
      <c r="C3268" s="23" t="s">
        <v>55</v>
      </c>
      <c r="D3268" s="23">
        <v>350.93</v>
      </c>
      <c r="E3268" s="23">
        <v>438</v>
      </c>
      <c r="F3268" s="23" t="s">
        <v>20</v>
      </c>
      <c r="G3268" s="23">
        <v>74</v>
      </c>
      <c r="H3268" s="23">
        <v>21</v>
      </c>
      <c r="I3268" s="24">
        <v>45707</v>
      </c>
      <c r="J3268" s="23" t="s">
        <v>48</v>
      </c>
      <c r="K3268" s="23" t="s">
        <v>3129</v>
      </c>
      <c r="L3268" s="23">
        <v>23</v>
      </c>
      <c r="M3268" s="23" t="s">
        <v>38</v>
      </c>
      <c r="N3268" s="24">
        <v>45518</v>
      </c>
      <c r="O3268" s="23" t="s">
        <v>29</v>
      </c>
      <c r="P3268" s="23">
        <v>36.336399999999998</v>
      </c>
      <c r="Q3268" s="23">
        <v>-2.0682</v>
      </c>
      <c r="R3268" s="25">
        <f t="shared" si="154"/>
        <v>189</v>
      </c>
      <c r="S3268" t="str">
        <f t="shared" si="155"/>
        <v>0</v>
      </c>
      <c r="T3268" t="str">
        <f t="shared" si="153"/>
        <v>0</v>
      </c>
    </row>
    <row r="3269" spans="1:20" hidden="1" x14ac:dyDescent="0.3">
      <c r="A3269" s="26" t="s">
        <v>9249</v>
      </c>
      <c r="B3269" s="26" t="s">
        <v>9250</v>
      </c>
      <c r="C3269" s="26" t="s">
        <v>65</v>
      </c>
      <c r="D3269" s="26">
        <v>142.94</v>
      </c>
      <c r="E3269" s="26">
        <v>554</v>
      </c>
      <c r="F3269" s="26" t="s">
        <v>20</v>
      </c>
      <c r="G3269" s="26">
        <v>36</v>
      </c>
      <c r="H3269" s="26">
        <v>24</v>
      </c>
      <c r="I3269" s="27">
        <v>45470</v>
      </c>
      <c r="J3269" s="26" t="s">
        <v>210</v>
      </c>
      <c r="K3269" s="26" t="s">
        <v>9246</v>
      </c>
      <c r="L3269" s="26">
        <v>49</v>
      </c>
      <c r="M3269" s="26" t="s">
        <v>23</v>
      </c>
      <c r="N3269" s="27">
        <v>45179</v>
      </c>
      <c r="O3269" s="26" t="s">
        <v>77</v>
      </c>
      <c r="P3269" s="26">
        <v>51.207000000000001</v>
      </c>
      <c r="Q3269" s="26">
        <v>4.0528000000000004</v>
      </c>
      <c r="R3269" s="28">
        <f t="shared" si="154"/>
        <v>291</v>
      </c>
      <c r="S3269" t="str">
        <f t="shared" si="155"/>
        <v>0</v>
      </c>
      <c r="T3269" t="str">
        <f t="shared" si="153"/>
        <v>0</v>
      </c>
    </row>
    <row r="3270" spans="1:20" hidden="1" x14ac:dyDescent="0.3">
      <c r="A3270" s="23" t="s">
        <v>512</v>
      </c>
      <c r="B3270" s="23" t="s">
        <v>513</v>
      </c>
      <c r="C3270" s="23" t="s">
        <v>42</v>
      </c>
      <c r="D3270" s="23">
        <v>677.59</v>
      </c>
      <c r="E3270" s="23">
        <v>634</v>
      </c>
      <c r="F3270" s="23" t="s">
        <v>20</v>
      </c>
      <c r="G3270" s="23">
        <v>16</v>
      </c>
      <c r="H3270" s="23">
        <v>21</v>
      </c>
      <c r="I3270" s="24">
        <v>45464</v>
      </c>
      <c r="J3270" s="23" t="s">
        <v>321</v>
      </c>
      <c r="K3270" s="23" t="s">
        <v>505</v>
      </c>
      <c r="L3270" s="23">
        <v>8</v>
      </c>
      <c r="M3270" s="23" t="s">
        <v>23</v>
      </c>
      <c r="N3270" s="24">
        <v>45275</v>
      </c>
      <c r="O3270" s="23" t="s">
        <v>49</v>
      </c>
      <c r="P3270" s="23">
        <v>50.753799999999998</v>
      </c>
      <c r="Q3270" s="23">
        <v>22.057099999999998</v>
      </c>
      <c r="R3270" s="25">
        <f t="shared" si="154"/>
        <v>189</v>
      </c>
      <c r="S3270" t="str">
        <f t="shared" si="155"/>
        <v>0</v>
      </c>
      <c r="T3270" t="str">
        <f t="shared" si="153"/>
        <v>0</v>
      </c>
    </row>
    <row r="3271" spans="1:20" hidden="1" x14ac:dyDescent="0.3">
      <c r="A3271" s="26" t="s">
        <v>3915</v>
      </c>
      <c r="B3271" s="26" t="s">
        <v>3916</v>
      </c>
      <c r="C3271" s="26" t="s">
        <v>36</v>
      </c>
      <c r="D3271" s="26">
        <v>650.21</v>
      </c>
      <c r="E3271" s="26">
        <v>789</v>
      </c>
      <c r="F3271" s="26" t="s">
        <v>47</v>
      </c>
      <c r="G3271" s="26">
        <v>74</v>
      </c>
      <c r="H3271" s="26">
        <v>7</v>
      </c>
      <c r="I3271" s="27">
        <v>45426</v>
      </c>
      <c r="J3271" s="26" t="s">
        <v>218</v>
      </c>
      <c r="K3271" s="26" t="s">
        <v>3912</v>
      </c>
      <c r="L3271" s="26">
        <v>10</v>
      </c>
      <c r="M3271" s="26" t="s">
        <v>23</v>
      </c>
      <c r="N3271" s="27">
        <v>45232</v>
      </c>
      <c r="O3271" s="26" t="s">
        <v>29</v>
      </c>
      <c r="P3271" s="26">
        <v>38.619100000000003</v>
      </c>
      <c r="Q3271" s="26">
        <v>-9.26</v>
      </c>
      <c r="R3271" s="28">
        <f t="shared" si="154"/>
        <v>194</v>
      </c>
      <c r="S3271" t="str">
        <f t="shared" si="155"/>
        <v>0</v>
      </c>
      <c r="T3271" t="str">
        <f t="shared" si="153"/>
        <v>0</v>
      </c>
    </row>
    <row r="3272" spans="1:20" hidden="1" x14ac:dyDescent="0.3">
      <c r="A3272" s="23" t="s">
        <v>4756</v>
      </c>
      <c r="B3272" s="23" t="s">
        <v>4757</v>
      </c>
      <c r="C3272" s="23" t="s">
        <v>32</v>
      </c>
      <c r="D3272" s="23">
        <v>110.31</v>
      </c>
      <c r="E3272" s="23">
        <v>342</v>
      </c>
      <c r="F3272" s="23" t="s">
        <v>20</v>
      </c>
      <c r="G3272" s="23">
        <v>67</v>
      </c>
      <c r="H3272" s="23">
        <v>8</v>
      </c>
      <c r="I3272" s="24">
        <v>45629</v>
      </c>
      <c r="J3272" s="23" t="s">
        <v>131</v>
      </c>
      <c r="K3272" s="23" t="s">
        <v>4749</v>
      </c>
      <c r="L3272" s="23">
        <v>40</v>
      </c>
      <c r="M3272" s="23" t="s">
        <v>23</v>
      </c>
      <c r="N3272" s="24">
        <v>45369</v>
      </c>
      <c r="O3272" s="23" t="s">
        <v>29</v>
      </c>
      <c r="P3272" s="23">
        <v>43.484699999999997</v>
      </c>
      <c r="Q3272" s="23">
        <v>-1.8391999999999999</v>
      </c>
      <c r="R3272" s="25">
        <f t="shared" si="154"/>
        <v>260</v>
      </c>
      <c r="S3272" t="str">
        <f t="shared" si="155"/>
        <v>0</v>
      </c>
      <c r="T3272" t="str">
        <f t="shared" si="153"/>
        <v>0</v>
      </c>
    </row>
    <row r="3273" spans="1:20" hidden="1" x14ac:dyDescent="0.3">
      <c r="A3273" s="26" t="s">
        <v>193</v>
      </c>
      <c r="B3273" s="26" t="s">
        <v>194</v>
      </c>
      <c r="C3273" s="26" t="s">
        <v>42</v>
      </c>
      <c r="D3273" s="26">
        <v>472.74</v>
      </c>
      <c r="E3273" s="26">
        <v>707</v>
      </c>
      <c r="F3273" s="26" t="s">
        <v>47</v>
      </c>
      <c r="G3273" s="26">
        <v>34</v>
      </c>
      <c r="H3273" s="26">
        <v>22</v>
      </c>
      <c r="I3273" s="27">
        <v>45608</v>
      </c>
      <c r="J3273" s="26" t="s">
        <v>123</v>
      </c>
      <c r="K3273" s="26" t="s">
        <v>190</v>
      </c>
      <c r="L3273" s="26">
        <v>15</v>
      </c>
      <c r="M3273" s="26" t="s">
        <v>23</v>
      </c>
      <c r="N3273" s="27">
        <v>45496</v>
      </c>
      <c r="O3273" s="26" t="s">
        <v>138</v>
      </c>
      <c r="P3273" s="26">
        <v>49.331299999999999</v>
      </c>
      <c r="Q3273" s="26">
        <v>6.9493999999999998</v>
      </c>
      <c r="R3273" s="28">
        <f t="shared" si="154"/>
        <v>112</v>
      </c>
      <c r="S3273" t="str">
        <f t="shared" si="155"/>
        <v>0</v>
      </c>
      <c r="T3273" t="str">
        <f t="shared" si="153"/>
        <v>0</v>
      </c>
    </row>
    <row r="3274" spans="1:20" hidden="1" x14ac:dyDescent="0.3">
      <c r="A3274" s="23" t="s">
        <v>5753</v>
      </c>
      <c r="B3274" s="23" t="s">
        <v>5754</v>
      </c>
      <c r="C3274" s="23" t="s">
        <v>65</v>
      </c>
      <c r="D3274" s="23">
        <v>670.4</v>
      </c>
      <c r="E3274" s="23">
        <v>844</v>
      </c>
      <c r="F3274" s="23" t="s">
        <v>47</v>
      </c>
      <c r="G3274" s="23">
        <v>57</v>
      </c>
      <c r="H3274" s="23">
        <v>22</v>
      </c>
      <c r="I3274" s="24">
        <v>45203</v>
      </c>
      <c r="J3274" s="23" t="s">
        <v>480</v>
      </c>
      <c r="K3274" s="23" t="s">
        <v>5748</v>
      </c>
      <c r="L3274" s="23">
        <v>25</v>
      </c>
      <c r="M3274" s="23" t="s">
        <v>23</v>
      </c>
      <c r="N3274" s="24">
        <v>45154</v>
      </c>
      <c r="O3274" s="23" t="s">
        <v>138</v>
      </c>
      <c r="P3274" s="23">
        <v>41.950800000000001</v>
      </c>
      <c r="Q3274" s="23">
        <v>-2.6053999999999999</v>
      </c>
      <c r="R3274" s="25">
        <f t="shared" si="154"/>
        <v>49</v>
      </c>
      <c r="S3274" t="str">
        <f t="shared" si="155"/>
        <v>0</v>
      </c>
      <c r="T3274" t="str">
        <f t="shared" si="153"/>
        <v>0</v>
      </c>
    </row>
    <row r="3275" spans="1:20" x14ac:dyDescent="0.3">
      <c r="A3275" s="26" t="s">
        <v>9225</v>
      </c>
      <c r="B3275" s="26" t="s">
        <v>9226</v>
      </c>
      <c r="C3275" s="26" t="s">
        <v>72</v>
      </c>
      <c r="D3275" s="26">
        <v>498.58</v>
      </c>
      <c r="E3275" s="26">
        <v>124</v>
      </c>
      <c r="F3275" s="26" t="s">
        <v>27</v>
      </c>
      <c r="G3275" s="26">
        <v>13</v>
      </c>
      <c r="H3275" s="26">
        <v>2</v>
      </c>
      <c r="I3275" s="27">
        <v>45311</v>
      </c>
      <c r="J3275" s="26" t="s">
        <v>69</v>
      </c>
      <c r="K3275" s="26" t="s">
        <v>9224</v>
      </c>
      <c r="L3275" s="26">
        <v>46</v>
      </c>
      <c r="M3275" s="26" t="s">
        <v>23</v>
      </c>
      <c r="N3275" s="27">
        <v>45072</v>
      </c>
      <c r="O3275" s="26" t="s">
        <v>29</v>
      </c>
      <c r="P3275" s="26">
        <v>38.426699999999997</v>
      </c>
      <c r="Q3275" s="26">
        <v>-5.2591999999999999</v>
      </c>
      <c r="R3275" s="28">
        <f t="shared" si="154"/>
        <v>239</v>
      </c>
      <c r="S3275" t="str">
        <f t="shared" si="155"/>
        <v>0</v>
      </c>
      <c r="T3275" t="str">
        <f t="shared" si="153"/>
        <v>0</v>
      </c>
    </row>
    <row r="3276" spans="1:20" hidden="1" x14ac:dyDescent="0.3">
      <c r="A3276" s="23" t="s">
        <v>9048</v>
      </c>
      <c r="B3276" s="23" t="s">
        <v>9049</v>
      </c>
      <c r="C3276" s="23" t="s">
        <v>55</v>
      </c>
      <c r="D3276" s="23">
        <v>677.62</v>
      </c>
      <c r="E3276" s="23">
        <v>607</v>
      </c>
      <c r="F3276" s="23" t="s">
        <v>20</v>
      </c>
      <c r="G3276" s="23">
        <v>17</v>
      </c>
      <c r="H3276" s="23">
        <v>29</v>
      </c>
      <c r="I3276" s="24">
        <v>45454</v>
      </c>
      <c r="J3276" s="23" t="s">
        <v>80</v>
      </c>
      <c r="K3276" s="23" t="s">
        <v>9043</v>
      </c>
      <c r="L3276" s="23">
        <v>29</v>
      </c>
      <c r="M3276" s="23" t="s">
        <v>23</v>
      </c>
      <c r="N3276" s="24">
        <v>45339</v>
      </c>
      <c r="O3276" s="23" t="s">
        <v>112</v>
      </c>
      <c r="P3276" s="23">
        <v>55.697299999999998</v>
      </c>
      <c r="Q3276" s="23">
        <v>-1.9686999999999999</v>
      </c>
      <c r="R3276" s="25">
        <f t="shared" si="154"/>
        <v>115</v>
      </c>
      <c r="S3276" t="str">
        <f t="shared" si="155"/>
        <v>0</v>
      </c>
      <c r="T3276" t="str">
        <f t="shared" si="153"/>
        <v>0</v>
      </c>
    </row>
    <row r="3277" spans="1:20" hidden="1" x14ac:dyDescent="0.3">
      <c r="A3277" s="26" t="s">
        <v>5225</v>
      </c>
      <c r="B3277" s="26" t="s">
        <v>5226</v>
      </c>
      <c r="C3277" s="26" t="s">
        <v>42</v>
      </c>
      <c r="D3277" s="26">
        <v>818.11</v>
      </c>
      <c r="E3277" s="26">
        <v>889</v>
      </c>
      <c r="F3277" s="26" t="s">
        <v>47</v>
      </c>
      <c r="G3277" s="26">
        <v>94</v>
      </c>
      <c r="H3277" s="26">
        <v>29</v>
      </c>
      <c r="I3277" s="27">
        <v>45758</v>
      </c>
      <c r="J3277" s="26" t="s">
        <v>459</v>
      </c>
      <c r="K3277" s="26" t="s">
        <v>5227</v>
      </c>
      <c r="L3277" s="26">
        <v>34</v>
      </c>
      <c r="M3277" s="26" t="s">
        <v>38</v>
      </c>
      <c r="N3277" s="27">
        <v>45660</v>
      </c>
      <c r="O3277" s="26" t="s">
        <v>77</v>
      </c>
      <c r="P3277" s="26">
        <v>50.489199999999997</v>
      </c>
      <c r="Q3277" s="26">
        <v>3.3239000000000001</v>
      </c>
      <c r="R3277" s="28">
        <f t="shared" si="154"/>
        <v>98</v>
      </c>
      <c r="S3277" t="str">
        <f t="shared" si="155"/>
        <v>0</v>
      </c>
      <c r="T3277" t="str">
        <f t="shared" si="153"/>
        <v>0</v>
      </c>
    </row>
    <row r="3278" spans="1:20" hidden="1" x14ac:dyDescent="0.3">
      <c r="A3278" s="23" t="s">
        <v>3136</v>
      </c>
      <c r="B3278" s="23" t="s">
        <v>3137</v>
      </c>
      <c r="C3278" s="23" t="s">
        <v>55</v>
      </c>
      <c r="D3278" s="23">
        <v>688.96</v>
      </c>
      <c r="E3278" s="23">
        <v>668</v>
      </c>
      <c r="F3278" s="23" t="s">
        <v>20</v>
      </c>
      <c r="G3278" s="23">
        <v>77</v>
      </c>
      <c r="H3278" s="23">
        <v>10</v>
      </c>
      <c r="I3278" s="24">
        <v>45463</v>
      </c>
      <c r="J3278" s="23" t="s">
        <v>185</v>
      </c>
      <c r="K3278" s="23" t="s">
        <v>3129</v>
      </c>
      <c r="L3278" s="23">
        <v>22</v>
      </c>
      <c r="M3278" s="23" t="s">
        <v>23</v>
      </c>
      <c r="N3278" s="24">
        <v>45352</v>
      </c>
      <c r="O3278" s="23" t="s">
        <v>49</v>
      </c>
      <c r="P3278" s="23">
        <v>51.215499999999999</v>
      </c>
      <c r="Q3278" s="23">
        <v>19.535900000000002</v>
      </c>
      <c r="R3278" s="25">
        <f t="shared" si="154"/>
        <v>111</v>
      </c>
      <c r="S3278" t="str">
        <f t="shared" si="155"/>
        <v>0</v>
      </c>
      <c r="T3278" t="str">
        <f t="shared" si="153"/>
        <v>0</v>
      </c>
    </row>
    <row r="3279" spans="1:20" hidden="1" x14ac:dyDescent="0.3">
      <c r="A3279" s="26" t="s">
        <v>3331</v>
      </c>
      <c r="B3279" s="26" t="s">
        <v>3332</v>
      </c>
      <c r="C3279" s="26" t="s">
        <v>55</v>
      </c>
      <c r="D3279" s="26">
        <v>619.95000000000005</v>
      </c>
      <c r="E3279" s="26">
        <v>551</v>
      </c>
      <c r="F3279" s="26" t="s">
        <v>20</v>
      </c>
      <c r="G3279" s="26">
        <v>69</v>
      </c>
      <c r="H3279" s="26">
        <v>5</v>
      </c>
      <c r="I3279" s="27">
        <v>45650</v>
      </c>
      <c r="J3279" s="26" t="s">
        <v>118</v>
      </c>
      <c r="K3279" s="26" t="s">
        <v>3322</v>
      </c>
      <c r="L3279" s="26">
        <v>29</v>
      </c>
      <c r="M3279" s="26" t="s">
        <v>38</v>
      </c>
      <c r="N3279" s="27">
        <v>45365</v>
      </c>
      <c r="O3279" s="26" t="s">
        <v>29</v>
      </c>
      <c r="P3279" s="26">
        <v>39.650300000000001</v>
      </c>
      <c r="Q3279" s="26">
        <v>-7.6961000000000004</v>
      </c>
      <c r="R3279" s="28">
        <f t="shared" si="154"/>
        <v>285</v>
      </c>
      <c r="S3279" t="str">
        <f t="shared" si="155"/>
        <v>0</v>
      </c>
      <c r="T3279" t="str">
        <f t="shared" si="153"/>
        <v>0</v>
      </c>
    </row>
    <row r="3280" spans="1:20" hidden="1" x14ac:dyDescent="0.3">
      <c r="A3280" s="23" t="s">
        <v>10655</v>
      </c>
      <c r="B3280" s="23" t="s">
        <v>10656</v>
      </c>
      <c r="C3280" s="23" t="s">
        <v>42</v>
      </c>
      <c r="D3280" s="23">
        <v>855.05</v>
      </c>
      <c r="E3280" s="23">
        <v>359</v>
      </c>
      <c r="F3280" s="23" t="s">
        <v>20</v>
      </c>
      <c r="G3280" s="23">
        <v>13</v>
      </c>
      <c r="H3280" s="23">
        <v>17</v>
      </c>
      <c r="I3280" s="24">
        <v>45797</v>
      </c>
      <c r="J3280" s="23" t="s">
        <v>123</v>
      </c>
      <c r="K3280" s="23" t="s">
        <v>10652</v>
      </c>
      <c r="L3280" s="23">
        <v>25</v>
      </c>
      <c r="M3280" s="23" t="s">
        <v>23</v>
      </c>
      <c r="N3280" s="24">
        <v>45479</v>
      </c>
      <c r="O3280" s="23" t="s">
        <v>84</v>
      </c>
      <c r="P3280" s="23">
        <v>52.553699999999999</v>
      </c>
      <c r="Q3280" s="23">
        <v>3.5849000000000002</v>
      </c>
      <c r="R3280" s="25">
        <f t="shared" si="154"/>
        <v>318</v>
      </c>
      <c r="S3280" t="str">
        <f t="shared" si="155"/>
        <v>0</v>
      </c>
      <c r="T3280" t="str">
        <f t="shared" si="153"/>
        <v>0</v>
      </c>
    </row>
    <row r="3281" spans="1:20" hidden="1" x14ac:dyDescent="0.3">
      <c r="A3281" s="26" t="s">
        <v>2398</v>
      </c>
      <c r="B3281" s="26" t="s">
        <v>2399</v>
      </c>
      <c r="C3281" s="26" t="s">
        <v>36</v>
      </c>
      <c r="D3281" s="26">
        <v>901.58</v>
      </c>
      <c r="E3281" s="26">
        <v>502</v>
      </c>
      <c r="F3281" s="26" t="s">
        <v>20</v>
      </c>
      <c r="G3281" s="26">
        <v>17</v>
      </c>
      <c r="H3281" s="26">
        <v>25</v>
      </c>
      <c r="I3281" s="27">
        <v>45543</v>
      </c>
      <c r="J3281" s="26" t="s">
        <v>480</v>
      </c>
      <c r="K3281" s="26" t="s">
        <v>2387</v>
      </c>
      <c r="L3281" s="26">
        <v>27</v>
      </c>
      <c r="M3281" s="26" t="s">
        <v>23</v>
      </c>
      <c r="N3281" s="27">
        <v>45426</v>
      </c>
      <c r="O3281" s="26" t="s">
        <v>77</v>
      </c>
      <c r="P3281" s="26">
        <v>50.256399999999999</v>
      </c>
      <c r="Q3281" s="26">
        <v>5.2690999999999999</v>
      </c>
      <c r="R3281" s="28">
        <f t="shared" si="154"/>
        <v>117</v>
      </c>
      <c r="S3281" t="str">
        <f t="shared" si="155"/>
        <v>0</v>
      </c>
      <c r="T3281" t="str">
        <f t="shared" si="153"/>
        <v>0</v>
      </c>
    </row>
    <row r="3282" spans="1:20" x14ac:dyDescent="0.3">
      <c r="A3282" s="23" t="s">
        <v>1219</v>
      </c>
      <c r="B3282" s="23" t="s">
        <v>1220</v>
      </c>
      <c r="C3282" s="23" t="s">
        <v>36</v>
      </c>
      <c r="D3282" s="23">
        <v>395</v>
      </c>
      <c r="E3282" s="23">
        <v>172</v>
      </c>
      <c r="F3282" s="23" t="s">
        <v>27</v>
      </c>
      <c r="G3282" s="23">
        <v>99</v>
      </c>
      <c r="H3282" s="23">
        <v>7</v>
      </c>
      <c r="I3282" s="24">
        <v>45787</v>
      </c>
      <c r="J3282" s="23" t="s">
        <v>234</v>
      </c>
      <c r="K3282" s="23" t="s">
        <v>1204</v>
      </c>
      <c r="L3282" s="23">
        <v>34</v>
      </c>
      <c r="M3282" s="23" t="s">
        <v>23</v>
      </c>
      <c r="N3282" s="24">
        <v>45559</v>
      </c>
      <c r="O3282" s="23" t="s">
        <v>138</v>
      </c>
      <c r="P3282" s="23">
        <v>41.496200000000002</v>
      </c>
      <c r="Q3282" s="23">
        <v>3.2216999999999998</v>
      </c>
      <c r="R3282" s="25">
        <f t="shared" si="154"/>
        <v>228</v>
      </c>
      <c r="S3282" t="str">
        <f t="shared" si="155"/>
        <v>0</v>
      </c>
      <c r="T3282" t="str">
        <f t="shared" si="153"/>
        <v>0</v>
      </c>
    </row>
    <row r="3283" spans="1:20" hidden="1" x14ac:dyDescent="0.3">
      <c r="A3283" s="26" t="s">
        <v>4222</v>
      </c>
      <c r="B3283" s="26" t="s">
        <v>4223</v>
      </c>
      <c r="C3283" s="26" t="s">
        <v>42</v>
      </c>
      <c r="D3283" s="26">
        <v>181.52</v>
      </c>
      <c r="E3283" s="26">
        <v>886</v>
      </c>
      <c r="F3283" s="26" t="s">
        <v>47</v>
      </c>
      <c r="G3283" s="26">
        <v>25</v>
      </c>
      <c r="H3283" s="26">
        <v>2</v>
      </c>
      <c r="I3283" s="27">
        <v>45494</v>
      </c>
      <c r="J3283" s="26" t="s">
        <v>234</v>
      </c>
      <c r="K3283" s="26" t="s">
        <v>4213</v>
      </c>
      <c r="L3283" s="26">
        <v>48</v>
      </c>
      <c r="M3283" s="26" t="s">
        <v>23</v>
      </c>
      <c r="N3283" s="27">
        <v>45388</v>
      </c>
      <c r="O3283" s="26" t="s">
        <v>84</v>
      </c>
      <c r="P3283" s="26">
        <v>51.703200000000002</v>
      </c>
      <c r="Q3283" s="26">
        <v>3.3344</v>
      </c>
      <c r="R3283" s="28">
        <f t="shared" si="154"/>
        <v>106</v>
      </c>
      <c r="S3283" t="str">
        <f t="shared" si="155"/>
        <v>0</v>
      </c>
      <c r="T3283" t="str">
        <f t="shared" si="153"/>
        <v>0</v>
      </c>
    </row>
    <row r="3284" spans="1:20" hidden="1" x14ac:dyDescent="0.3">
      <c r="A3284" s="23" t="s">
        <v>4779</v>
      </c>
      <c r="B3284" s="23" t="s">
        <v>4780</v>
      </c>
      <c r="C3284" s="23" t="s">
        <v>36</v>
      </c>
      <c r="D3284" s="23">
        <v>819.68</v>
      </c>
      <c r="E3284" s="23">
        <v>393</v>
      </c>
      <c r="F3284" s="23" t="s">
        <v>20</v>
      </c>
      <c r="G3284" s="23">
        <v>28</v>
      </c>
      <c r="H3284" s="23">
        <v>6</v>
      </c>
      <c r="I3284" s="24">
        <v>45632</v>
      </c>
      <c r="J3284" s="23" t="s">
        <v>197</v>
      </c>
      <c r="K3284" s="23" t="s">
        <v>4776</v>
      </c>
      <c r="L3284" s="23">
        <v>22</v>
      </c>
      <c r="M3284" s="23" t="s">
        <v>23</v>
      </c>
      <c r="N3284" s="24">
        <v>45393</v>
      </c>
      <c r="O3284" s="23" t="s">
        <v>138</v>
      </c>
      <c r="P3284" s="23">
        <v>43.165799999999997</v>
      </c>
      <c r="Q3284" s="23">
        <v>8.6378000000000004</v>
      </c>
      <c r="R3284" s="25">
        <f t="shared" si="154"/>
        <v>239</v>
      </c>
      <c r="S3284" t="str">
        <f t="shared" si="155"/>
        <v>0</v>
      </c>
      <c r="T3284" t="str">
        <f t="shared" si="153"/>
        <v>0</v>
      </c>
    </row>
    <row r="3285" spans="1:20" hidden="1" x14ac:dyDescent="0.3">
      <c r="A3285" s="26" t="s">
        <v>4453</v>
      </c>
      <c r="B3285" s="26" t="s">
        <v>4454</v>
      </c>
      <c r="C3285" s="26" t="s">
        <v>19</v>
      </c>
      <c r="D3285" s="26">
        <v>221.62</v>
      </c>
      <c r="E3285" s="26">
        <v>460</v>
      </c>
      <c r="F3285" s="26" t="s">
        <v>20</v>
      </c>
      <c r="G3285" s="26">
        <v>10</v>
      </c>
      <c r="H3285" s="26">
        <v>10</v>
      </c>
      <c r="I3285" s="27">
        <v>45299</v>
      </c>
      <c r="J3285" s="26" t="s">
        <v>123</v>
      </c>
      <c r="K3285" s="26" t="s">
        <v>4446</v>
      </c>
      <c r="L3285" s="26">
        <v>37</v>
      </c>
      <c r="M3285" s="26" t="s">
        <v>23</v>
      </c>
      <c r="N3285" s="27">
        <v>45123</v>
      </c>
      <c r="O3285" s="26" t="s">
        <v>138</v>
      </c>
      <c r="P3285" s="26">
        <v>46.407299999999999</v>
      </c>
      <c r="Q3285" s="26">
        <v>9.4595000000000002</v>
      </c>
      <c r="R3285" s="28">
        <f t="shared" si="154"/>
        <v>176</v>
      </c>
      <c r="S3285" t="str">
        <f t="shared" si="155"/>
        <v>0</v>
      </c>
      <c r="T3285" t="str">
        <f t="shared" si="153"/>
        <v>0</v>
      </c>
    </row>
    <row r="3286" spans="1:20" hidden="1" x14ac:dyDescent="0.3">
      <c r="A3286" s="23" t="s">
        <v>5645</v>
      </c>
      <c r="B3286" s="23" t="s">
        <v>5646</v>
      </c>
      <c r="C3286" s="23" t="s">
        <v>55</v>
      </c>
      <c r="D3286" s="23">
        <v>929.66</v>
      </c>
      <c r="E3286" s="23">
        <v>684</v>
      </c>
      <c r="F3286" s="23" t="s">
        <v>20</v>
      </c>
      <c r="G3286" s="23">
        <v>43</v>
      </c>
      <c r="H3286" s="23">
        <v>9</v>
      </c>
      <c r="I3286" s="24">
        <v>45634</v>
      </c>
      <c r="J3286" s="23" t="s">
        <v>158</v>
      </c>
      <c r="K3286" s="23" t="s">
        <v>5638</v>
      </c>
      <c r="L3286" s="23">
        <v>49</v>
      </c>
      <c r="M3286" s="23" t="s">
        <v>23</v>
      </c>
      <c r="N3286" s="24">
        <v>45385</v>
      </c>
      <c r="O3286" s="23" t="s">
        <v>77</v>
      </c>
      <c r="P3286" s="23">
        <v>50.549599999999998</v>
      </c>
      <c r="Q3286" s="23">
        <v>4.6214000000000004</v>
      </c>
      <c r="R3286" s="25">
        <f t="shared" si="154"/>
        <v>249</v>
      </c>
      <c r="S3286" t="str">
        <f t="shared" si="155"/>
        <v>0</v>
      </c>
      <c r="T3286" t="str">
        <f t="shared" si="153"/>
        <v>0</v>
      </c>
    </row>
    <row r="3287" spans="1:20" x14ac:dyDescent="0.3">
      <c r="A3287" s="26" t="s">
        <v>10712</v>
      </c>
      <c r="B3287" s="26" t="s">
        <v>10713</v>
      </c>
      <c r="C3287" s="26" t="s">
        <v>42</v>
      </c>
      <c r="D3287" s="26">
        <v>32.65</v>
      </c>
      <c r="E3287" s="26">
        <v>119</v>
      </c>
      <c r="F3287" s="26" t="s">
        <v>27</v>
      </c>
      <c r="G3287" s="26">
        <v>54</v>
      </c>
      <c r="H3287" s="26">
        <v>28</v>
      </c>
      <c r="I3287" s="27">
        <v>45150</v>
      </c>
      <c r="J3287" s="26" t="s">
        <v>429</v>
      </c>
      <c r="K3287" s="26" t="s">
        <v>10709</v>
      </c>
      <c r="L3287" s="26">
        <v>39</v>
      </c>
      <c r="M3287" s="26" t="s">
        <v>23</v>
      </c>
      <c r="N3287" s="27">
        <v>45147</v>
      </c>
      <c r="O3287" s="26" t="s">
        <v>138</v>
      </c>
      <c r="P3287" s="26">
        <v>45.140099999999997</v>
      </c>
      <c r="Q3287" s="26">
        <v>-0.57340000000000002</v>
      </c>
      <c r="R3287" s="28">
        <f t="shared" si="154"/>
        <v>3</v>
      </c>
      <c r="S3287" t="str">
        <f t="shared" si="155"/>
        <v>0</v>
      </c>
      <c r="T3287" t="str">
        <f t="shared" si="153"/>
        <v>0</v>
      </c>
    </row>
    <row r="3288" spans="1:20" x14ac:dyDescent="0.3">
      <c r="A3288" s="23" t="s">
        <v>4709</v>
      </c>
      <c r="B3288" s="23" t="s">
        <v>4710</v>
      </c>
      <c r="C3288" s="23" t="s">
        <v>32</v>
      </c>
      <c r="D3288" s="23">
        <v>922.06</v>
      </c>
      <c r="E3288" s="23">
        <v>272</v>
      </c>
      <c r="F3288" s="23" t="s">
        <v>27</v>
      </c>
      <c r="G3288" s="23">
        <v>72</v>
      </c>
      <c r="H3288" s="23">
        <v>5</v>
      </c>
      <c r="I3288" s="24">
        <v>46015</v>
      </c>
      <c r="J3288" s="23" t="s">
        <v>21</v>
      </c>
      <c r="K3288" s="23" t="s">
        <v>4700</v>
      </c>
      <c r="L3288" s="23">
        <v>26</v>
      </c>
      <c r="M3288" s="23" t="s">
        <v>23</v>
      </c>
      <c r="N3288" s="24">
        <v>45654</v>
      </c>
      <c r="O3288" s="23" t="s">
        <v>39</v>
      </c>
      <c r="P3288" s="23">
        <v>58.771299999999997</v>
      </c>
      <c r="Q3288" s="23">
        <v>15.598800000000001</v>
      </c>
      <c r="R3288" s="25">
        <f t="shared" si="154"/>
        <v>361</v>
      </c>
      <c r="S3288" t="str">
        <f t="shared" si="155"/>
        <v>0</v>
      </c>
      <c r="T3288" t="str">
        <f t="shared" si="153"/>
        <v>0</v>
      </c>
    </row>
    <row r="3289" spans="1:20" hidden="1" x14ac:dyDescent="0.3">
      <c r="A3289" s="26" t="s">
        <v>7139</v>
      </c>
      <c r="B3289" s="26" t="s">
        <v>7140</v>
      </c>
      <c r="C3289" s="26" t="s">
        <v>65</v>
      </c>
      <c r="D3289" s="26">
        <v>593.29</v>
      </c>
      <c r="E3289" s="26">
        <v>357</v>
      </c>
      <c r="F3289" s="26" t="s">
        <v>20</v>
      </c>
      <c r="G3289" s="26">
        <v>15</v>
      </c>
      <c r="H3289" s="26">
        <v>3</v>
      </c>
      <c r="I3289" s="27">
        <v>45455</v>
      </c>
      <c r="J3289" s="26" t="s">
        <v>123</v>
      </c>
      <c r="K3289" s="26" t="s">
        <v>7126</v>
      </c>
      <c r="L3289" s="26">
        <v>28</v>
      </c>
      <c r="M3289" s="26" t="s">
        <v>23</v>
      </c>
      <c r="N3289" s="27">
        <v>45447</v>
      </c>
      <c r="O3289" s="26" t="s">
        <v>24</v>
      </c>
      <c r="P3289" s="26">
        <v>50.794899999999998</v>
      </c>
      <c r="Q3289" s="26">
        <v>7.6471</v>
      </c>
      <c r="R3289" s="28">
        <f t="shared" si="154"/>
        <v>8</v>
      </c>
      <c r="S3289" t="str">
        <f t="shared" si="155"/>
        <v>0</v>
      </c>
      <c r="T3289" t="str">
        <f t="shared" si="153"/>
        <v>0</v>
      </c>
    </row>
    <row r="3290" spans="1:20" hidden="1" x14ac:dyDescent="0.3">
      <c r="A3290" s="23" t="s">
        <v>6872</v>
      </c>
      <c r="B3290" s="23" t="s">
        <v>6873</v>
      </c>
      <c r="C3290" s="23" t="s">
        <v>72</v>
      </c>
      <c r="D3290" s="23">
        <v>776.99</v>
      </c>
      <c r="E3290" s="23">
        <v>385</v>
      </c>
      <c r="F3290" s="23" t="s">
        <v>20</v>
      </c>
      <c r="G3290" s="23">
        <v>45</v>
      </c>
      <c r="H3290" s="23">
        <v>11</v>
      </c>
      <c r="I3290" s="24">
        <v>45934</v>
      </c>
      <c r="J3290" s="23" t="s">
        <v>151</v>
      </c>
      <c r="K3290" s="23" t="s">
        <v>6863</v>
      </c>
      <c r="L3290" s="23">
        <v>27</v>
      </c>
      <c r="M3290" s="23" t="s">
        <v>23</v>
      </c>
      <c r="N3290" s="24">
        <v>45648</v>
      </c>
      <c r="O3290" s="23" t="s">
        <v>39</v>
      </c>
      <c r="P3290" s="23">
        <v>58.403300000000002</v>
      </c>
      <c r="Q3290" s="23">
        <v>14.6572</v>
      </c>
      <c r="R3290" s="25">
        <f t="shared" si="154"/>
        <v>286</v>
      </c>
      <c r="S3290" t="str">
        <f t="shared" si="155"/>
        <v>0</v>
      </c>
      <c r="T3290" t="str">
        <f t="shared" si="153"/>
        <v>0</v>
      </c>
    </row>
    <row r="3291" spans="1:20" hidden="1" x14ac:dyDescent="0.3">
      <c r="A3291" s="26" t="s">
        <v>2220</v>
      </c>
      <c r="B3291" s="26" t="s">
        <v>2221</v>
      </c>
      <c r="C3291" s="26" t="s">
        <v>42</v>
      </c>
      <c r="D3291" s="26">
        <v>404.51</v>
      </c>
      <c r="E3291" s="26">
        <v>912</v>
      </c>
      <c r="F3291" s="26" t="s">
        <v>47</v>
      </c>
      <c r="G3291" s="26">
        <v>75</v>
      </c>
      <c r="H3291" s="26">
        <v>10</v>
      </c>
      <c r="I3291" s="27">
        <v>45410</v>
      </c>
      <c r="J3291" s="26" t="s">
        <v>268</v>
      </c>
      <c r="K3291" s="26" t="s">
        <v>2213</v>
      </c>
      <c r="L3291" s="26">
        <v>5</v>
      </c>
      <c r="M3291" s="26" t="s">
        <v>23</v>
      </c>
      <c r="N3291" s="27">
        <v>45336</v>
      </c>
      <c r="O3291" s="26" t="s">
        <v>24</v>
      </c>
      <c r="P3291" s="26">
        <v>50.714399999999998</v>
      </c>
      <c r="Q3291" s="26">
        <v>11.8406</v>
      </c>
      <c r="R3291" s="28">
        <f t="shared" si="154"/>
        <v>74</v>
      </c>
      <c r="S3291" t="str">
        <f t="shared" si="155"/>
        <v>0</v>
      </c>
      <c r="T3291" t="str">
        <f t="shared" si="153"/>
        <v>0</v>
      </c>
    </row>
    <row r="3292" spans="1:20" hidden="1" x14ac:dyDescent="0.3">
      <c r="A3292" s="23" t="s">
        <v>8059</v>
      </c>
      <c r="B3292" s="23" t="s">
        <v>8060</v>
      </c>
      <c r="C3292" s="23" t="s">
        <v>42</v>
      </c>
      <c r="D3292" s="23">
        <v>991.8</v>
      </c>
      <c r="E3292" s="23">
        <v>875</v>
      </c>
      <c r="F3292" s="23" t="s">
        <v>47</v>
      </c>
      <c r="G3292" s="23">
        <v>87</v>
      </c>
      <c r="H3292" s="23">
        <v>16</v>
      </c>
      <c r="I3292" s="24">
        <v>45419</v>
      </c>
      <c r="J3292" s="23" t="s">
        <v>321</v>
      </c>
      <c r="K3292" s="23" t="s">
        <v>8052</v>
      </c>
      <c r="L3292" s="23">
        <v>19</v>
      </c>
      <c r="M3292" s="23" t="s">
        <v>23</v>
      </c>
      <c r="N3292" s="24">
        <v>45296</v>
      </c>
      <c r="O3292" s="23" t="s">
        <v>90</v>
      </c>
      <c r="P3292" s="23">
        <v>48.625999999999998</v>
      </c>
      <c r="Q3292" s="23">
        <v>11.710900000000001</v>
      </c>
      <c r="R3292" s="25">
        <f t="shared" si="154"/>
        <v>123</v>
      </c>
      <c r="S3292" t="str">
        <f t="shared" si="155"/>
        <v>0</v>
      </c>
      <c r="T3292" t="str">
        <f t="shared" si="153"/>
        <v>0</v>
      </c>
    </row>
    <row r="3293" spans="1:20" hidden="1" x14ac:dyDescent="0.3">
      <c r="A3293" s="26" t="s">
        <v>5200</v>
      </c>
      <c r="B3293" s="26" t="s">
        <v>5201</v>
      </c>
      <c r="C3293" s="26" t="s">
        <v>55</v>
      </c>
      <c r="D3293" s="26">
        <v>235.28</v>
      </c>
      <c r="E3293" s="26">
        <v>857</v>
      </c>
      <c r="F3293" s="26" t="s">
        <v>47</v>
      </c>
      <c r="G3293" s="26">
        <v>17</v>
      </c>
      <c r="H3293" s="26">
        <v>27</v>
      </c>
      <c r="I3293" s="27">
        <v>45652</v>
      </c>
      <c r="J3293" s="26" t="s">
        <v>76</v>
      </c>
      <c r="K3293" s="26" t="s">
        <v>5197</v>
      </c>
      <c r="L3293" s="26">
        <v>32</v>
      </c>
      <c r="M3293" s="26" t="s">
        <v>38</v>
      </c>
      <c r="N3293" s="27">
        <v>45358</v>
      </c>
      <c r="O3293" s="26" t="s">
        <v>90</v>
      </c>
      <c r="P3293" s="26">
        <v>46.877699999999997</v>
      </c>
      <c r="Q3293" s="26">
        <v>12.4171</v>
      </c>
      <c r="R3293" s="28">
        <f t="shared" si="154"/>
        <v>294</v>
      </c>
      <c r="S3293" t="str">
        <f t="shared" si="155"/>
        <v>0</v>
      </c>
      <c r="T3293" t="str">
        <f t="shared" si="153"/>
        <v>0</v>
      </c>
    </row>
    <row r="3294" spans="1:20" hidden="1" x14ac:dyDescent="0.3">
      <c r="A3294" s="23" t="s">
        <v>5319</v>
      </c>
      <c r="B3294" s="23" t="s">
        <v>5320</v>
      </c>
      <c r="C3294" s="23" t="s">
        <v>65</v>
      </c>
      <c r="D3294" s="23">
        <v>271.7</v>
      </c>
      <c r="E3294" s="23">
        <v>886</v>
      </c>
      <c r="F3294" s="23" t="s">
        <v>47</v>
      </c>
      <c r="G3294" s="23">
        <v>76</v>
      </c>
      <c r="H3294" s="23">
        <v>20</v>
      </c>
      <c r="I3294" s="24">
        <v>45750</v>
      </c>
      <c r="J3294" s="23" t="s">
        <v>100</v>
      </c>
      <c r="K3294" s="23" t="s">
        <v>5314</v>
      </c>
      <c r="L3294" s="23">
        <v>46</v>
      </c>
      <c r="M3294" s="23" t="s">
        <v>23</v>
      </c>
      <c r="N3294" s="24">
        <v>45592</v>
      </c>
      <c r="O3294" s="23" t="s">
        <v>138</v>
      </c>
      <c r="P3294" s="23">
        <v>50.064999999999998</v>
      </c>
      <c r="Q3294" s="23">
        <v>-4.9560000000000004</v>
      </c>
      <c r="R3294" s="25">
        <f t="shared" si="154"/>
        <v>158</v>
      </c>
      <c r="S3294" t="str">
        <f t="shared" si="155"/>
        <v>0</v>
      </c>
      <c r="T3294" t="str">
        <f t="shared" si="153"/>
        <v>0</v>
      </c>
    </row>
    <row r="3295" spans="1:20" hidden="1" x14ac:dyDescent="0.3">
      <c r="A3295" s="26" t="s">
        <v>8959</v>
      </c>
      <c r="B3295" s="26" t="s">
        <v>8960</v>
      </c>
      <c r="C3295" s="26" t="s">
        <v>55</v>
      </c>
      <c r="D3295" s="26">
        <v>60.92</v>
      </c>
      <c r="E3295" s="26">
        <v>933</v>
      </c>
      <c r="F3295" s="26" t="s">
        <v>47</v>
      </c>
      <c r="G3295" s="26">
        <v>36</v>
      </c>
      <c r="H3295" s="26">
        <v>19</v>
      </c>
      <c r="I3295" s="27">
        <v>45414</v>
      </c>
      <c r="J3295" s="26" t="s">
        <v>480</v>
      </c>
      <c r="K3295" s="26" t="s">
        <v>8954</v>
      </c>
      <c r="L3295" s="26">
        <v>24</v>
      </c>
      <c r="M3295" s="26" t="s">
        <v>23</v>
      </c>
      <c r="N3295" s="27">
        <v>45305</v>
      </c>
      <c r="O3295" s="26" t="s">
        <v>49</v>
      </c>
      <c r="P3295" s="26">
        <v>52.931600000000003</v>
      </c>
      <c r="Q3295" s="26">
        <v>18.871600000000001</v>
      </c>
      <c r="R3295" s="28">
        <f t="shared" si="154"/>
        <v>109</v>
      </c>
      <c r="S3295" t="str">
        <f t="shared" si="155"/>
        <v>0</v>
      </c>
      <c r="T3295" t="str">
        <f t="shared" si="153"/>
        <v>0</v>
      </c>
    </row>
    <row r="3296" spans="1:20" hidden="1" x14ac:dyDescent="0.3">
      <c r="A3296" s="23" t="s">
        <v>6994</v>
      </c>
      <c r="B3296" s="23" t="s">
        <v>6995</v>
      </c>
      <c r="C3296" s="23" t="s">
        <v>32</v>
      </c>
      <c r="D3296" s="23">
        <v>941.07</v>
      </c>
      <c r="E3296" s="23">
        <v>932</v>
      </c>
      <c r="F3296" s="23" t="s">
        <v>47</v>
      </c>
      <c r="G3296" s="23">
        <v>43</v>
      </c>
      <c r="H3296" s="23">
        <v>1</v>
      </c>
      <c r="I3296" s="24">
        <v>45064</v>
      </c>
      <c r="J3296" s="23" t="s">
        <v>115</v>
      </c>
      <c r="K3296" s="23" t="s">
        <v>6985</v>
      </c>
      <c r="L3296" s="23">
        <v>40</v>
      </c>
      <c r="M3296" s="23" t="s">
        <v>23</v>
      </c>
      <c r="N3296" s="24">
        <v>45028</v>
      </c>
      <c r="O3296" s="23" t="s">
        <v>49</v>
      </c>
      <c r="P3296" s="23">
        <v>49.934100000000001</v>
      </c>
      <c r="Q3296" s="23">
        <v>17.310199999999998</v>
      </c>
      <c r="R3296" s="25">
        <f t="shared" si="154"/>
        <v>36</v>
      </c>
      <c r="S3296" t="str">
        <f t="shared" si="155"/>
        <v>0</v>
      </c>
      <c r="T3296" t="str">
        <f t="shared" si="153"/>
        <v>0</v>
      </c>
    </row>
    <row r="3297" spans="1:20" hidden="1" x14ac:dyDescent="0.3">
      <c r="A3297" s="26" t="s">
        <v>10505</v>
      </c>
      <c r="B3297" s="26" t="s">
        <v>10506</v>
      </c>
      <c r="C3297" s="26" t="s">
        <v>72</v>
      </c>
      <c r="D3297" s="26">
        <v>461.47</v>
      </c>
      <c r="E3297" s="26">
        <v>318</v>
      </c>
      <c r="F3297" s="26" t="s">
        <v>20</v>
      </c>
      <c r="G3297" s="26">
        <v>37</v>
      </c>
      <c r="H3297" s="26">
        <v>26</v>
      </c>
      <c r="I3297" s="27">
        <v>45941</v>
      </c>
      <c r="J3297" s="26" t="s">
        <v>76</v>
      </c>
      <c r="K3297" s="26" t="s">
        <v>10504</v>
      </c>
      <c r="L3297" s="26">
        <v>47</v>
      </c>
      <c r="M3297" s="26" t="s">
        <v>23</v>
      </c>
      <c r="N3297" s="27">
        <v>45645</v>
      </c>
      <c r="O3297" s="26" t="s">
        <v>24</v>
      </c>
      <c r="P3297" s="26">
        <v>49.009599999999999</v>
      </c>
      <c r="Q3297" s="26">
        <v>13.888299999999999</v>
      </c>
      <c r="R3297" s="28">
        <f t="shared" si="154"/>
        <v>296</v>
      </c>
      <c r="S3297" t="str">
        <f t="shared" si="155"/>
        <v>0</v>
      </c>
      <c r="T3297" t="str">
        <f t="shared" si="153"/>
        <v>0</v>
      </c>
    </row>
    <row r="3298" spans="1:20" x14ac:dyDescent="0.3">
      <c r="A3298" s="23" t="s">
        <v>6456</v>
      </c>
      <c r="B3298" s="23" t="s">
        <v>6457</v>
      </c>
      <c r="C3298" s="23" t="s">
        <v>36</v>
      </c>
      <c r="D3298" s="23">
        <v>678.1</v>
      </c>
      <c r="E3298" s="23">
        <v>260</v>
      </c>
      <c r="F3298" s="23" t="s">
        <v>27</v>
      </c>
      <c r="G3298" s="23">
        <v>40</v>
      </c>
      <c r="H3298" s="23">
        <v>11</v>
      </c>
      <c r="I3298" s="24">
        <v>45068</v>
      </c>
      <c r="J3298" s="23" t="s">
        <v>69</v>
      </c>
      <c r="K3298" s="23" t="s">
        <v>6455</v>
      </c>
      <c r="L3298" s="23">
        <v>20</v>
      </c>
      <c r="M3298" s="23" t="s">
        <v>23</v>
      </c>
      <c r="N3298" s="24">
        <v>45022</v>
      </c>
      <c r="O3298" s="23" t="s">
        <v>84</v>
      </c>
      <c r="P3298" s="23">
        <v>52.101100000000002</v>
      </c>
      <c r="Q3298" s="23">
        <v>5.4961000000000002</v>
      </c>
      <c r="R3298" s="25">
        <f t="shared" si="154"/>
        <v>46</v>
      </c>
      <c r="S3298" t="str">
        <f t="shared" si="155"/>
        <v>0</v>
      </c>
      <c r="T3298" t="str">
        <f t="shared" si="153"/>
        <v>0</v>
      </c>
    </row>
    <row r="3299" spans="1:20" x14ac:dyDescent="0.3">
      <c r="A3299" s="26" t="s">
        <v>910</v>
      </c>
      <c r="B3299" s="26" t="s">
        <v>911</v>
      </c>
      <c r="C3299" s="26" t="s">
        <v>42</v>
      </c>
      <c r="D3299" s="26">
        <v>690.57</v>
      </c>
      <c r="E3299" s="26">
        <v>280</v>
      </c>
      <c r="F3299" s="26" t="s">
        <v>27</v>
      </c>
      <c r="G3299" s="26">
        <v>26</v>
      </c>
      <c r="H3299" s="26">
        <v>29</v>
      </c>
      <c r="I3299" s="27">
        <v>45354</v>
      </c>
      <c r="J3299" s="26" t="s">
        <v>123</v>
      </c>
      <c r="K3299" s="26" t="s">
        <v>909</v>
      </c>
      <c r="L3299" s="26">
        <v>9</v>
      </c>
      <c r="M3299" s="26" t="s">
        <v>23</v>
      </c>
      <c r="N3299" s="27">
        <v>45247</v>
      </c>
      <c r="O3299" s="26" t="s">
        <v>77</v>
      </c>
      <c r="P3299" s="26">
        <v>50.687399999999997</v>
      </c>
      <c r="Q3299" s="26">
        <v>4.9945000000000004</v>
      </c>
      <c r="R3299" s="28">
        <f t="shared" si="154"/>
        <v>107</v>
      </c>
      <c r="S3299" t="str">
        <f t="shared" si="155"/>
        <v>0</v>
      </c>
      <c r="T3299" t="str">
        <f t="shared" si="153"/>
        <v>0</v>
      </c>
    </row>
    <row r="3300" spans="1:20" hidden="1" x14ac:dyDescent="0.3">
      <c r="A3300" s="23" t="s">
        <v>4792</v>
      </c>
      <c r="B3300" s="23" t="s">
        <v>4793</v>
      </c>
      <c r="C3300" s="23" t="s">
        <v>55</v>
      </c>
      <c r="D3300" s="23">
        <v>875.76</v>
      </c>
      <c r="E3300" s="23">
        <v>328</v>
      </c>
      <c r="F3300" s="23" t="s">
        <v>20</v>
      </c>
      <c r="G3300" s="23">
        <v>92</v>
      </c>
      <c r="H3300" s="23">
        <v>15</v>
      </c>
      <c r="I3300" s="24">
        <v>45711</v>
      </c>
      <c r="J3300" s="23" t="s">
        <v>48</v>
      </c>
      <c r="K3300" s="23" t="s">
        <v>4787</v>
      </c>
      <c r="L3300" s="23">
        <v>47</v>
      </c>
      <c r="M3300" s="23" t="s">
        <v>38</v>
      </c>
      <c r="N3300" s="24">
        <v>45565</v>
      </c>
      <c r="O3300" s="23" t="s">
        <v>138</v>
      </c>
      <c r="P3300" s="23">
        <v>46.156399999999998</v>
      </c>
      <c r="Q3300" s="23">
        <v>-4.8390000000000004</v>
      </c>
      <c r="R3300" s="25">
        <f t="shared" si="154"/>
        <v>146</v>
      </c>
      <c r="S3300" t="str">
        <f t="shared" si="155"/>
        <v>0</v>
      </c>
      <c r="T3300" t="str">
        <f t="shared" si="153"/>
        <v>0</v>
      </c>
    </row>
    <row r="3301" spans="1:20" x14ac:dyDescent="0.3">
      <c r="A3301" s="26" t="s">
        <v>1009</v>
      </c>
      <c r="B3301" s="26" t="s">
        <v>1010</v>
      </c>
      <c r="C3301" s="26" t="s">
        <v>72</v>
      </c>
      <c r="D3301" s="26">
        <v>668.28</v>
      </c>
      <c r="E3301" s="26">
        <v>123</v>
      </c>
      <c r="F3301" s="26" t="s">
        <v>27</v>
      </c>
      <c r="G3301" s="26">
        <v>64</v>
      </c>
      <c r="H3301" s="26">
        <v>7</v>
      </c>
      <c r="I3301" s="27">
        <v>45493</v>
      </c>
      <c r="J3301" s="26" t="s">
        <v>66</v>
      </c>
      <c r="K3301" s="26" t="s">
        <v>998</v>
      </c>
      <c r="L3301" s="26">
        <v>19</v>
      </c>
      <c r="M3301" s="26" t="s">
        <v>23</v>
      </c>
      <c r="N3301" s="27">
        <v>45315</v>
      </c>
      <c r="O3301" s="26" t="s">
        <v>77</v>
      </c>
      <c r="P3301" s="26">
        <v>50.169400000000003</v>
      </c>
      <c r="Q3301" s="26">
        <v>3.2170999999999998</v>
      </c>
      <c r="R3301" s="28">
        <f t="shared" si="154"/>
        <v>178</v>
      </c>
      <c r="S3301" t="str">
        <f t="shared" si="155"/>
        <v>0</v>
      </c>
      <c r="T3301" t="str">
        <f t="shared" si="153"/>
        <v>0</v>
      </c>
    </row>
    <row r="3302" spans="1:20" hidden="1" x14ac:dyDescent="0.3">
      <c r="A3302" s="23" t="s">
        <v>583</v>
      </c>
      <c r="B3302" s="23" t="s">
        <v>584</v>
      </c>
      <c r="C3302" s="23" t="s">
        <v>32</v>
      </c>
      <c r="D3302" s="23">
        <v>566.4</v>
      </c>
      <c r="E3302" s="23">
        <v>475</v>
      </c>
      <c r="F3302" s="23" t="s">
        <v>20</v>
      </c>
      <c r="G3302" s="23">
        <v>84</v>
      </c>
      <c r="H3302" s="23">
        <v>8</v>
      </c>
      <c r="I3302" s="24">
        <v>45165</v>
      </c>
      <c r="J3302" s="23" t="s">
        <v>158</v>
      </c>
      <c r="K3302" s="23" t="s">
        <v>580</v>
      </c>
      <c r="L3302" s="23">
        <v>6</v>
      </c>
      <c r="M3302" s="23" t="s">
        <v>23</v>
      </c>
      <c r="N3302" s="24">
        <v>45162</v>
      </c>
      <c r="O3302" s="23" t="s">
        <v>39</v>
      </c>
      <c r="P3302" s="23">
        <v>64.686000000000007</v>
      </c>
      <c r="Q3302" s="23">
        <v>11.8428</v>
      </c>
      <c r="R3302" s="25">
        <f t="shared" si="154"/>
        <v>3</v>
      </c>
      <c r="S3302" t="str">
        <f t="shared" si="155"/>
        <v>0</v>
      </c>
      <c r="T3302" t="str">
        <f t="shared" si="153"/>
        <v>0</v>
      </c>
    </row>
    <row r="3303" spans="1:20" x14ac:dyDescent="0.3">
      <c r="A3303" s="26" t="s">
        <v>6772</v>
      </c>
      <c r="B3303" s="26" t="s">
        <v>6773</v>
      </c>
      <c r="C3303" s="26" t="s">
        <v>32</v>
      </c>
      <c r="D3303" s="26">
        <v>713.22</v>
      </c>
      <c r="E3303" s="26">
        <v>277</v>
      </c>
      <c r="F3303" s="26" t="s">
        <v>27</v>
      </c>
      <c r="G3303" s="26">
        <v>18</v>
      </c>
      <c r="H3303" s="26">
        <v>16</v>
      </c>
      <c r="I3303" s="27">
        <v>45404</v>
      </c>
      <c r="J3303" s="26" t="s">
        <v>154</v>
      </c>
      <c r="K3303" s="26" t="s">
        <v>6771</v>
      </c>
      <c r="L3303" s="26">
        <v>28</v>
      </c>
      <c r="M3303" s="26" t="s">
        <v>23</v>
      </c>
      <c r="N3303" s="27">
        <v>45141</v>
      </c>
      <c r="O3303" s="26" t="s">
        <v>49</v>
      </c>
      <c r="P3303" s="26">
        <v>52.270099999999999</v>
      </c>
      <c r="Q3303" s="26">
        <v>16.206299999999999</v>
      </c>
      <c r="R3303" s="28">
        <f t="shared" si="154"/>
        <v>263</v>
      </c>
      <c r="S3303" t="str">
        <f t="shared" si="155"/>
        <v>0</v>
      </c>
      <c r="T3303" t="str">
        <f t="shared" si="153"/>
        <v>0</v>
      </c>
    </row>
    <row r="3304" spans="1:20" x14ac:dyDescent="0.3">
      <c r="A3304" s="23" t="s">
        <v>10616</v>
      </c>
      <c r="B3304" s="23" t="s">
        <v>10617</v>
      </c>
      <c r="C3304" s="23" t="s">
        <v>72</v>
      </c>
      <c r="D3304" s="23">
        <v>753.46</v>
      </c>
      <c r="E3304" s="23">
        <v>92</v>
      </c>
      <c r="F3304" s="23" t="s">
        <v>27</v>
      </c>
      <c r="G3304" s="23">
        <v>66</v>
      </c>
      <c r="H3304" s="23">
        <v>18</v>
      </c>
      <c r="I3304" s="24">
        <v>45509</v>
      </c>
      <c r="J3304" s="23" t="s">
        <v>143</v>
      </c>
      <c r="K3304" s="23" t="s">
        <v>10615</v>
      </c>
      <c r="L3304" s="23">
        <v>17</v>
      </c>
      <c r="M3304" s="23" t="s">
        <v>23</v>
      </c>
      <c r="N3304" s="24">
        <v>45414</v>
      </c>
      <c r="O3304" s="23" t="s">
        <v>112</v>
      </c>
      <c r="P3304" s="23">
        <v>58.2498</v>
      </c>
      <c r="Q3304" s="23">
        <v>-4.8445999999999998</v>
      </c>
      <c r="R3304" s="25">
        <f t="shared" si="154"/>
        <v>95</v>
      </c>
      <c r="S3304" t="str">
        <f t="shared" si="155"/>
        <v>0</v>
      </c>
      <c r="T3304" t="str">
        <f t="shared" si="153"/>
        <v>0</v>
      </c>
    </row>
    <row r="3305" spans="1:20" hidden="1" x14ac:dyDescent="0.3">
      <c r="A3305" s="26" t="s">
        <v>965</v>
      </c>
      <c r="B3305" s="26" t="s">
        <v>966</v>
      </c>
      <c r="C3305" s="26" t="s">
        <v>19</v>
      </c>
      <c r="D3305" s="26">
        <v>194.07</v>
      </c>
      <c r="E3305" s="26">
        <v>958</v>
      </c>
      <c r="F3305" s="26" t="s">
        <v>47</v>
      </c>
      <c r="G3305" s="26">
        <v>54</v>
      </c>
      <c r="H3305" s="26">
        <v>24</v>
      </c>
      <c r="I3305" s="27">
        <v>45405</v>
      </c>
      <c r="J3305" s="26" t="s">
        <v>360</v>
      </c>
      <c r="K3305" s="26" t="s">
        <v>964</v>
      </c>
      <c r="L3305" s="26">
        <v>27</v>
      </c>
      <c r="M3305" s="26" t="s">
        <v>23</v>
      </c>
      <c r="N3305" s="27">
        <v>45159</v>
      </c>
      <c r="O3305" s="26" t="s">
        <v>39</v>
      </c>
      <c r="P3305" s="26">
        <v>59.7881</v>
      </c>
      <c r="Q3305" s="26">
        <v>23.196300000000001</v>
      </c>
      <c r="R3305" s="28">
        <f t="shared" si="154"/>
        <v>246</v>
      </c>
      <c r="S3305" t="str">
        <f t="shared" si="155"/>
        <v>0</v>
      </c>
      <c r="T3305" t="str">
        <f t="shared" si="153"/>
        <v>0</v>
      </c>
    </row>
    <row r="3306" spans="1:20" hidden="1" x14ac:dyDescent="0.3">
      <c r="A3306" s="23" t="s">
        <v>9576</v>
      </c>
      <c r="B3306" s="23" t="s">
        <v>9577</v>
      </c>
      <c r="C3306" s="23" t="s">
        <v>42</v>
      </c>
      <c r="D3306" s="23">
        <v>118.57</v>
      </c>
      <c r="E3306" s="23">
        <v>546</v>
      </c>
      <c r="F3306" s="23" t="s">
        <v>20</v>
      </c>
      <c r="G3306" s="23">
        <v>15</v>
      </c>
      <c r="H3306" s="23">
        <v>28</v>
      </c>
      <c r="I3306" s="24">
        <v>45405</v>
      </c>
      <c r="J3306" s="23" t="s">
        <v>43</v>
      </c>
      <c r="K3306" s="23" t="s">
        <v>9578</v>
      </c>
      <c r="L3306" s="23">
        <v>16</v>
      </c>
      <c r="M3306" s="23" t="s">
        <v>23</v>
      </c>
      <c r="N3306" s="24">
        <v>45146</v>
      </c>
      <c r="O3306" s="23" t="s">
        <v>39</v>
      </c>
      <c r="P3306" s="23">
        <v>61.059399999999997</v>
      </c>
      <c r="Q3306" s="23">
        <v>23.7135</v>
      </c>
      <c r="R3306" s="25">
        <f t="shared" si="154"/>
        <v>259</v>
      </c>
      <c r="S3306" t="str">
        <f t="shared" si="155"/>
        <v>0</v>
      </c>
      <c r="T3306" t="str">
        <f t="shared" si="153"/>
        <v>0</v>
      </c>
    </row>
    <row r="3307" spans="1:20" hidden="1" x14ac:dyDescent="0.3">
      <c r="A3307" s="26" t="s">
        <v>6588</v>
      </c>
      <c r="B3307" s="26" t="s">
        <v>6589</v>
      </c>
      <c r="C3307" s="26" t="s">
        <v>32</v>
      </c>
      <c r="D3307" s="26">
        <v>84.1</v>
      </c>
      <c r="E3307" s="26">
        <v>822</v>
      </c>
      <c r="F3307" s="26" t="s">
        <v>47</v>
      </c>
      <c r="G3307" s="26">
        <v>23</v>
      </c>
      <c r="H3307" s="26">
        <v>25</v>
      </c>
      <c r="I3307" s="27">
        <v>45933</v>
      </c>
      <c r="J3307" s="26" t="s">
        <v>328</v>
      </c>
      <c r="K3307" s="26" t="s">
        <v>6579</v>
      </c>
      <c r="L3307" s="26">
        <v>37</v>
      </c>
      <c r="M3307" s="26" t="s">
        <v>23</v>
      </c>
      <c r="N3307" s="27">
        <v>45642</v>
      </c>
      <c r="O3307" s="26" t="s">
        <v>24</v>
      </c>
      <c r="P3307" s="26">
        <v>47.483699999999999</v>
      </c>
      <c r="Q3307" s="26">
        <v>8.6876999999999995</v>
      </c>
      <c r="R3307" s="28">
        <f t="shared" si="154"/>
        <v>291</v>
      </c>
      <c r="S3307" t="str">
        <f t="shared" si="155"/>
        <v>0</v>
      </c>
      <c r="T3307" t="str">
        <f t="shared" si="153"/>
        <v>0</v>
      </c>
    </row>
    <row r="3308" spans="1:20" x14ac:dyDescent="0.3">
      <c r="A3308" s="23" t="s">
        <v>9832</v>
      </c>
      <c r="B3308" s="23" t="s">
        <v>9833</v>
      </c>
      <c r="C3308" s="23" t="s">
        <v>72</v>
      </c>
      <c r="D3308" s="23">
        <v>380.31</v>
      </c>
      <c r="E3308" s="23">
        <v>127</v>
      </c>
      <c r="F3308" s="23" t="s">
        <v>27</v>
      </c>
      <c r="G3308" s="23">
        <v>40</v>
      </c>
      <c r="H3308" s="23">
        <v>23</v>
      </c>
      <c r="I3308" s="24">
        <v>45264</v>
      </c>
      <c r="J3308" s="23" t="s">
        <v>321</v>
      </c>
      <c r="K3308" s="23" t="s">
        <v>9834</v>
      </c>
      <c r="L3308" s="23">
        <v>48</v>
      </c>
      <c r="M3308" s="23" t="s">
        <v>23</v>
      </c>
      <c r="N3308" s="24">
        <v>45202</v>
      </c>
      <c r="O3308" s="23" t="s">
        <v>44</v>
      </c>
      <c r="P3308" s="23">
        <v>43.594999999999999</v>
      </c>
      <c r="Q3308" s="23">
        <v>17.2012</v>
      </c>
      <c r="R3308" s="25">
        <f t="shared" si="154"/>
        <v>62</v>
      </c>
      <c r="S3308" t="str">
        <f t="shared" si="155"/>
        <v>0</v>
      </c>
      <c r="T3308" t="str">
        <f t="shared" si="153"/>
        <v>0</v>
      </c>
    </row>
    <row r="3309" spans="1:20" hidden="1" x14ac:dyDescent="0.3">
      <c r="A3309" s="26" t="s">
        <v>5574</v>
      </c>
      <c r="B3309" s="26" t="s">
        <v>5575</v>
      </c>
      <c r="C3309" s="26" t="s">
        <v>36</v>
      </c>
      <c r="D3309" s="26">
        <v>503.02</v>
      </c>
      <c r="E3309" s="26">
        <v>531</v>
      </c>
      <c r="F3309" s="26" t="s">
        <v>20</v>
      </c>
      <c r="G3309" s="26">
        <v>63</v>
      </c>
      <c r="H3309" s="26">
        <v>11</v>
      </c>
      <c r="I3309" s="27">
        <v>45656</v>
      </c>
      <c r="J3309" s="26" t="s">
        <v>76</v>
      </c>
      <c r="K3309" s="26" t="s">
        <v>5569</v>
      </c>
      <c r="L3309" s="26">
        <v>49</v>
      </c>
      <c r="M3309" s="26" t="s">
        <v>38</v>
      </c>
      <c r="N3309" s="27">
        <v>45396</v>
      </c>
      <c r="O3309" s="26" t="s">
        <v>39</v>
      </c>
      <c r="P3309" s="26">
        <v>58.8384</v>
      </c>
      <c r="Q3309" s="26">
        <v>23.289300000000001</v>
      </c>
      <c r="R3309" s="28">
        <f t="shared" si="154"/>
        <v>260</v>
      </c>
      <c r="S3309" t="str">
        <f t="shared" si="155"/>
        <v>0</v>
      </c>
      <c r="T3309" t="str">
        <f t="shared" si="153"/>
        <v>0</v>
      </c>
    </row>
    <row r="3310" spans="1:20" hidden="1" x14ac:dyDescent="0.3">
      <c r="A3310" s="23" t="s">
        <v>1730</v>
      </c>
      <c r="B3310" s="23" t="s">
        <v>1731</v>
      </c>
      <c r="C3310" s="23" t="s">
        <v>55</v>
      </c>
      <c r="D3310" s="23">
        <v>619.49</v>
      </c>
      <c r="E3310" s="23">
        <v>772</v>
      </c>
      <c r="F3310" s="23" t="s">
        <v>47</v>
      </c>
      <c r="G3310" s="23">
        <v>20</v>
      </c>
      <c r="H3310" s="23">
        <v>1</v>
      </c>
      <c r="I3310" s="24">
        <v>45639</v>
      </c>
      <c r="J3310" s="23" t="s">
        <v>234</v>
      </c>
      <c r="K3310" s="23" t="s">
        <v>1725</v>
      </c>
      <c r="L3310" s="23">
        <v>29</v>
      </c>
      <c r="M3310" s="23" t="s">
        <v>38</v>
      </c>
      <c r="N3310" s="24">
        <v>45498</v>
      </c>
      <c r="O3310" s="23" t="s">
        <v>138</v>
      </c>
      <c r="P3310" s="23">
        <v>47.122399999999999</v>
      </c>
      <c r="Q3310" s="23">
        <v>6.5946999999999996</v>
      </c>
      <c r="R3310" s="25">
        <f t="shared" si="154"/>
        <v>141</v>
      </c>
      <c r="S3310" t="str">
        <f t="shared" si="155"/>
        <v>0</v>
      </c>
      <c r="T3310" t="str">
        <f t="shared" si="153"/>
        <v>0</v>
      </c>
    </row>
    <row r="3311" spans="1:20" x14ac:dyDescent="0.3">
      <c r="A3311" s="26" t="s">
        <v>2601</v>
      </c>
      <c r="B3311" s="26" t="s">
        <v>2602</v>
      </c>
      <c r="C3311" s="26" t="s">
        <v>55</v>
      </c>
      <c r="D3311" s="26">
        <v>958.45</v>
      </c>
      <c r="E3311" s="26">
        <v>166</v>
      </c>
      <c r="F3311" s="26" t="s">
        <v>27</v>
      </c>
      <c r="G3311" s="26">
        <v>78</v>
      </c>
      <c r="H3311" s="26">
        <v>16</v>
      </c>
      <c r="I3311" s="27">
        <v>45123</v>
      </c>
      <c r="J3311" s="26" t="s">
        <v>480</v>
      </c>
      <c r="K3311" s="26" t="s">
        <v>2596</v>
      </c>
      <c r="L3311" s="26">
        <v>39</v>
      </c>
      <c r="M3311" s="26" t="s">
        <v>23</v>
      </c>
      <c r="N3311" s="27">
        <v>45056</v>
      </c>
      <c r="O3311" s="26" t="s">
        <v>29</v>
      </c>
      <c r="P3311" s="26">
        <v>39.098199999999999</v>
      </c>
      <c r="Q3311" s="26">
        <v>-6.6265000000000001</v>
      </c>
      <c r="R3311" s="28">
        <f t="shared" si="154"/>
        <v>67</v>
      </c>
      <c r="S3311" t="str">
        <f t="shared" si="155"/>
        <v>0</v>
      </c>
      <c r="T3311" t="str">
        <f t="shared" si="153"/>
        <v>0</v>
      </c>
    </row>
    <row r="3312" spans="1:20" hidden="1" x14ac:dyDescent="0.3">
      <c r="A3312" s="23" t="s">
        <v>7024</v>
      </c>
      <c r="B3312" s="23" t="s">
        <v>7025</v>
      </c>
      <c r="C3312" s="23" t="s">
        <v>19</v>
      </c>
      <c r="D3312" s="23">
        <v>337.48</v>
      </c>
      <c r="E3312" s="23">
        <v>830</v>
      </c>
      <c r="F3312" s="23" t="s">
        <v>47</v>
      </c>
      <c r="G3312" s="23">
        <v>11</v>
      </c>
      <c r="H3312" s="23">
        <v>4</v>
      </c>
      <c r="I3312" s="24">
        <v>45443</v>
      </c>
      <c r="J3312" s="23" t="s">
        <v>76</v>
      </c>
      <c r="K3312" s="23" t="s">
        <v>7026</v>
      </c>
      <c r="L3312" s="23">
        <v>39</v>
      </c>
      <c r="M3312" s="23" t="s">
        <v>38</v>
      </c>
      <c r="N3312" s="24">
        <v>45385</v>
      </c>
      <c r="O3312" s="23" t="s">
        <v>29</v>
      </c>
      <c r="P3312" s="23">
        <v>43.107599999999998</v>
      </c>
      <c r="Q3312" s="23">
        <v>2.4575</v>
      </c>
      <c r="R3312" s="25">
        <f t="shared" si="154"/>
        <v>58</v>
      </c>
      <c r="S3312" t="str">
        <f t="shared" si="155"/>
        <v>0</v>
      </c>
      <c r="T3312" t="str">
        <f t="shared" si="153"/>
        <v>0</v>
      </c>
    </row>
    <row r="3313" spans="1:20" x14ac:dyDescent="0.3">
      <c r="A3313" s="26" t="s">
        <v>8978</v>
      </c>
      <c r="B3313" s="26" t="s">
        <v>8979</v>
      </c>
      <c r="C3313" s="26" t="s">
        <v>36</v>
      </c>
      <c r="D3313" s="26">
        <v>763.27</v>
      </c>
      <c r="E3313" s="26">
        <v>235</v>
      </c>
      <c r="F3313" s="26" t="s">
        <v>27</v>
      </c>
      <c r="G3313" s="26">
        <v>26</v>
      </c>
      <c r="H3313" s="26">
        <v>23</v>
      </c>
      <c r="I3313" s="27">
        <v>45141</v>
      </c>
      <c r="J3313" s="26" t="s">
        <v>429</v>
      </c>
      <c r="K3313" s="26" t="s">
        <v>8977</v>
      </c>
      <c r="L3313" s="26">
        <v>5</v>
      </c>
      <c r="M3313" s="26" t="s">
        <v>23</v>
      </c>
      <c r="N3313" s="27">
        <v>45011</v>
      </c>
      <c r="O3313" s="26" t="s">
        <v>138</v>
      </c>
      <c r="P3313" s="26">
        <v>46.176200000000001</v>
      </c>
      <c r="Q3313" s="26">
        <v>-5.0052000000000003</v>
      </c>
      <c r="R3313" s="28">
        <f t="shared" si="154"/>
        <v>130</v>
      </c>
      <c r="S3313" t="str">
        <f t="shared" si="155"/>
        <v>0</v>
      </c>
      <c r="T3313" t="str">
        <f t="shared" si="153"/>
        <v>0</v>
      </c>
    </row>
    <row r="3314" spans="1:20" hidden="1" x14ac:dyDescent="0.3">
      <c r="A3314" s="23" t="s">
        <v>7096</v>
      </c>
      <c r="B3314" s="23" t="s">
        <v>7097</v>
      </c>
      <c r="C3314" s="23" t="s">
        <v>32</v>
      </c>
      <c r="D3314" s="23">
        <v>536.04</v>
      </c>
      <c r="E3314" s="23">
        <v>31</v>
      </c>
      <c r="F3314" s="23" t="s">
        <v>27</v>
      </c>
      <c r="G3314" s="23">
        <v>45</v>
      </c>
      <c r="H3314" s="23">
        <v>6</v>
      </c>
      <c r="I3314" s="24">
        <v>45209</v>
      </c>
      <c r="J3314" s="23" t="s">
        <v>163</v>
      </c>
      <c r="K3314" s="23" t="s">
        <v>7089</v>
      </c>
      <c r="L3314" s="23">
        <v>47</v>
      </c>
      <c r="M3314" s="23" t="s">
        <v>23</v>
      </c>
      <c r="N3314" s="24">
        <v>45198</v>
      </c>
      <c r="O3314" s="23" t="s">
        <v>44</v>
      </c>
      <c r="P3314" s="23">
        <v>37.752699999999997</v>
      </c>
      <c r="Q3314" s="23">
        <v>13.419</v>
      </c>
      <c r="R3314" s="25">
        <f t="shared" si="154"/>
        <v>11</v>
      </c>
      <c r="S3314" t="str">
        <f t="shared" si="155"/>
        <v>1</v>
      </c>
      <c r="T3314" t="str">
        <f t="shared" si="153"/>
        <v>1</v>
      </c>
    </row>
    <row r="3315" spans="1:20" x14ac:dyDescent="0.3">
      <c r="A3315" s="26" t="s">
        <v>6562</v>
      </c>
      <c r="B3315" s="26" t="s">
        <v>6563</v>
      </c>
      <c r="C3315" s="26" t="s">
        <v>72</v>
      </c>
      <c r="D3315" s="26">
        <v>227.89</v>
      </c>
      <c r="E3315" s="26">
        <v>230</v>
      </c>
      <c r="F3315" s="26" t="s">
        <v>27</v>
      </c>
      <c r="G3315" s="26">
        <v>12</v>
      </c>
      <c r="H3315" s="26">
        <v>11</v>
      </c>
      <c r="I3315" s="27">
        <v>45782</v>
      </c>
      <c r="J3315" s="26" t="s">
        <v>126</v>
      </c>
      <c r="K3315" s="26" t="s">
        <v>6555</v>
      </c>
      <c r="L3315" s="26">
        <v>8</v>
      </c>
      <c r="M3315" s="26" t="s">
        <v>23</v>
      </c>
      <c r="N3315" s="27">
        <v>45478</v>
      </c>
      <c r="O3315" s="26" t="s">
        <v>44</v>
      </c>
      <c r="P3315" s="26">
        <v>36.849699999999999</v>
      </c>
      <c r="Q3315" s="26">
        <v>11.3233</v>
      </c>
      <c r="R3315" s="28">
        <f t="shared" si="154"/>
        <v>304</v>
      </c>
      <c r="S3315" t="str">
        <f t="shared" si="155"/>
        <v>0</v>
      </c>
      <c r="T3315" t="str">
        <f t="shared" si="153"/>
        <v>0</v>
      </c>
    </row>
    <row r="3316" spans="1:20" x14ac:dyDescent="0.3">
      <c r="A3316" s="23" t="s">
        <v>8421</v>
      </c>
      <c r="B3316" s="23" t="s">
        <v>8422</v>
      </c>
      <c r="C3316" s="23" t="s">
        <v>19</v>
      </c>
      <c r="D3316" s="23">
        <v>619.15</v>
      </c>
      <c r="E3316" s="23">
        <v>190</v>
      </c>
      <c r="F3316" s="23" t="s">
        <v>27</v>
      </c>
      <c r="G3316" s="23">
        <v>72</v>
      </c>
      <c r="H3316" s="23">
        <v>24</v>
      </c>
      <c r="I3316" s="24">
        <v>45447</v>
      </c>
      <c r="J3316" s="23" t="s">
        <v>221</v>
      </c>
      <c r="K3316" s="23" t="s">
        <v>8420</v>
      </c>
      <c r="L3316" s="23">
        <v>35</v>
      </c>
      <c r="M3316" s="23" t="s">
        <v>23</v>
      </c>
      <c r="N3316" s="24">
        <v>45366</v>
      </c>
      <c r="O3316" s="23" t="s">
        <v>24</v>
      </c>
      <c r="P3316" s="23">
        <v>49.605600000000003</v>
      </c>
      <c r="Q3316" s="23">
        <v>12.400600000000001</v>
      </c>
      <c r="R3316" s="25">
        <f t="shared" si="154"/>
        <v>81</v>
      </c>
      <c r="S3316" t="str">
        <f t="shared" si="155"/>
        <v>0</v>
      </c>
      <c r="T3316" t="str">
        <f t="shared" ref="T3316:T3379" si="156">IF(E3316&lt;G3316,"1","0")</f>
        <v>0</v>
      </c>
    </row>
    <row r="3317" spans="1:20" hidden="1" x14ac:dyDescent="0.3">
      <c r="A3317" s="26" t="s">
        <v>782</v>
      </c>
      <c r="B3317" s="26" t="s">
        <v>783</v>
      </c>
      <c r="C3317" s="26" t="s">
        <v>32</v>
      </c>
      <c r="D3317" s="26">
        <v>967.5</v>
      </c>
      <c r="E3317" s="26">
        <v>841</v>
      </c>
      <c r="F3317" s="26" t="s">
        <v>47</v>
      </c>
      <c r="G3317" s="26">
        <v>52</v>
      </c>
      <c r="H3317" s="26">
        <v>6</v>
      </c>
      <c r="I3317" s="27">
        <v>45335</v>
      </c>
      <c r="J3317" s="26" t="s">
        <v>385</v>
      </c>
      <c r="K3317" s="26" t="s">
        <v>779</v>
      </c>
      <c r="L3317" s="26">
        <v>32</v>
      </c>
      <c r="M3317" s="26" t="s">
        <v>23</v>
      </c>
      <c r="N3317" s="27">
        <v>45316</v>
      </c>
      <c r="O3317" s="26" t="s">
        <v>49</v>
      </c>
      <c r="P3317" s="26">
        <v>49.322400000000002</v>
      </c>
      <c r="Q3317" s="26">
        <v>18.987300000000001</v>
      </c>
      <c r="R3317" s="28">
        <f t="shared" si="154"/>
        <v>19</v>
      </c>
      <c r="S3317" t="str">
        <f t="shared" si="155"/>
        <v>0</v>
      </c>
      <c r="T3317" t="str">
        <f t="shared" si="156"/>
        <v>0</v>
      </c>
    </row>
    <row r="3318" spans="1:20" hidden="1" x14ac:dyDescent="0.3">
      <c r="A3318" s="23" t="s">
        <v>2000</v>
      </c>
      <c r="B3318" s="23" t="s">
        <v>2001</v>
      </c>
      <c r="C3318" s="23" t="s">
        <v>32</v>
      </c>
      <c r="D3318" s="23">
        <v>133.07</v>
      </c>
      <c r="E3318" s="23">
        <v>935</v>
      </c>
      <c r="F3318" s="23" t="s">
        <v>47</v>
      </c>
      <c r="G3318" s="23">
        <v>42</v>
      </c>
      <c r="H3318" s="23">
        <v>10</v>
      </c>
      <c r="I3318" s="24">
        <v>45659</v>
      </c>
      <c r="J3318" s="23" t="s">
        <v>429</v>
      </c>
      <c r="K3318" s="23" t="s">
        <v>1997</v>
      </c>
      <c r="L3318" s="23">
        <v>15</v>
      </c>
      <c r="M3318" s="23" t="s">
        <v>23</v>
      </c>
      <c r="N3318" s="24">
        <v>45625</v>
      </c>
      <c r="O3318" s="23" t="s">
        <v>77</v>
      </c>
      <c r="P3318" s="23">
        <v>50.658200000000001</v>
      </c>
      <c r="Q3318" s="23">
        <v>4.9074</v>
      </c>
      <c r="R3318" s="25">
        <f t="shared" si="154"/>
        <v>34</v>
      </c>
      <c r="S3318" t="str">
        <f t="shared" si="155"/>
        <v>0</v>
      </c>
      <c r="T3318" t="str">
        <f t="shared" si="156"/>
        <v>0</v>
      </c>
    </row>
    <row r="3319" spans="1:20" hidden="1" x14ac:dyDescent="0.3">
      <c r="A3319" s="26" t="s">
        <v>574</v>
      </c>
      <c r="B3319" s="26" t="s">
        <v>575</v>
      </c>
      <c r="C3319" s="26" t="s">
        <v>42</v>
      </c>
      <c r="D3319" s="26">
        <v>512.21</v>
      </c>
      <c r="E3319" s="26">
        <v>656</v>
      </c>
      <c r="F3319" s="26" t="s">
        <v>20</v>
      </c>
      <c r="G3319" s="26">
        <v>87</v>
      </c>
      <c r="H3319" s="26">
        <v>6</v>
      </c>
      <c r="I3319" s="27">
        <v>45779</v>
      </c>
      <c r="J3319" s="26" t="s">
        <v>69</v>
      </c>
      <c r="K3319" s="26" t="s">
        <v>569</v>
      </c>
      <c r="L3319" s="26">
        <v>36</v>
      </c>
      <c r="M3319" s="26" t="s">
        <v>23</v>
      </c>
      <c r="N3319" s="27">
        <v>45447</v>
      </c>
      <c r="O3319" s="26" t="s">
        <v>44</v>
      </c>
      <c r="P3319" s="26">
        <v>40.854199999999999</v>
      </c>
      <c r="Q3319" s="26">
        <v>10.222</v>
      </c>
      <c r="R3319" s="28">
        <f t="shared" si="154"/>
        <v>332</v>
      </c>
      <c r="S3319" t="str">
        <f t="shared" si="155"/>
        <v>0</v>
      </c>
      <c r="T3319" t="str">
        <f t="shared" si="156"/>
        <v>0</v>
      </c>
    </row>
    <row r="3320" spans="1:20" hidden="1" x14ac:dyDescent="0.3">
      <c r="A3320" s="23" t="s">
        <v>9660</v>
      </c>
      <c r="B3320" s="23" t="s">
        <v>9661</v>
      </c>
      <c r="C3320" s="23" t="s">
        <v>65</v>
      </c>
      <c r="D3320" s="23">
        <v>61.09</v>
      </c>
      <c r="E3320" s="23">
        <v>612</v>
      </c>
      <c r="F3320" s="23" t="s">
        <v>20</v>
      </c>
      <c r="G3320" s="23">
        <v>38</v>
      </c>
      <c r="H3320" s="23">
        <v>10</v>
      </c>
      <c r="I3320" s="24">
        <v>45606</v>
      </c>
      <c r="J3320" s="23" t="s">
        <v>115</v>
      </c>
      <c r="K3320" s="23" t="s">
        <v>9657</v>
      </c>
      <c r="L3320" s="23">
        <v>6</v>
      </c>
      <c r="M3320" s="23" t="s">
        <v>23</v>
      </c>
      <c r="N3320" s="24">
        <v>45480</v>
      </c>
      <c r="O3320" s="23" t="s">
        <v>112</v>
      </c>
      <c r="P3320" s="23">
        <v>55.905900000000003</v>
      </c>
      <c r="Q3320" s="23">
        <v>0.2757</v>
      </c>
      <c r="R3320" s="25">
        <f t="shared" si="154"/>
        <v>126</v>
      </c>
      <c r="S3320" t="str">
        <f t="shared" si="155"/>
        <v>0</v>
      </c>
      <c r="T3320" t="str">
        <f t="shared" si="156"/>
        <v>0</v>
      </c>
    </row>
    <row r="3321" spans="1:20" hidden="1" x14ac:dyDescent="0.3">
      <c r="A3321" s="26" t="s">
        <v>1127</v>
      </c>
      <c r="B3321" s="26" t="s">
        <v>1128</v>
      </c>
      <c r="C3321" s="26" t="s">
        <v>72</v>
      </c>
      <c r="D3321" s="26">
        <v>328</v>
      </c>
      <c r="E3321" s="26">
        <v>590</v>
      </c>
      <c r="F3321" s="26" t="s">
        <v>20</v>
      </c>
      <c r="G3321" s="26">
        <v>32</v>
      </c>
      <c r="H3321" s="26">
        <v>22</v>
      </c>
      <c r="I3321" s="27">
        <v>45148</v>
      </c>
      <c r="J3321" s="26" t="s">
        <v>61</v>
      </c>
      <c r="K3321" s="26" t="s">
        <v>1122</v>
      </c>
      <c r="L3321" s="26">
        <v>48</v>
      </c>
      <c r="M3321" s="26" t="s">
        <v>38</v>
      </c>
      <c r="N3321" s="27">
        <v>45014</v>
      </c>
      <c r="O3321" s="26" t="s">
        <v>24</v>
      </c>
      <c r="P3321" s="26">
        <v>52.5715</v>
      </c>
      <c r="Q3321" s="26">
        <v>14.382099999999999</v>
      </c>
      <c r="R3321" s="28">
        <f t="shared" si="154"/>
        <v>134</v>
      </c>
      <c r="S3321" t="str">
        <f t="shared" si="155"/>
        <v>0</v>
      </c>
      <c r="T3321" t="str">
        <f t="shared" si="156"/>
        <v>0</v>
      </c>
    </row>
    <row r="3322" spans="1:20" hidden="1" x14ac:dyDescent="0.3">
      <c r="A3322" s="23" t="s">
        <v>6256</v>
      </c>
      <c r="B3322" s="23" t="s">
        <v>6257</v>
      </c>
      <c r="C3322" s="23" t="s">
        <v>32</v>
      </c>
      <c r="D3322" s="23">
        <v>624.4</v>
      </c>
      <c r="E3322" s="23">
        <v>507</v>
      </c>
      <c r="F3322" s="23" t="s">
        <v>20</v>
      </c>
      <c r="G3322" s="23">
        <v>68</v>
      </c>
      <c r="H3322" s="23">
        <v>23</v>
      </c>
      <c r="I3322" s="24">
        <v>45322</v>
      </c>
      <c r="J3322" s="23" t="s">
        <v>385</v>
      </c>
      <c r="K3322" s="23" t="s">
        <v>6251</v>
      </c>
      <c r="L3322" s="23">
        <v>17</v>
      </c>
      <c r="M3322" s="23" t="s">
        <v>23</v>
      </c>
      <c r="N3322" s="24">
        <v>45236</v>
      </c>
      <c r="O3322" s="23" t="s">
        <v>90</v>
      </c>
      <c r="P3322" s="23">
        <v>48.264899999999997</v>
      </c>
      <c r="Q3322" s="23">
        <v>15.387600000000001</v>
      </c>
      <c r="R3322" s="25">
        <f t="shared" si="154"/>
        <v>86</v>
      </c>
      <c r="S3322" t="str">
        <f t="shared" si="155"/>
        <v>0</v>
      </c>
      <c r="T3322" t="str">
        <f t="shared" si="156"/>
        <v>0</v>
      </c>
    </row>
    <row r="3323" spans="1:20" hidden="1" x14ac:dyDescent="0.3">
      <c r="A3323" s="26" t="s">
        <v>2590</v>
      </c>
      <c r="B3323" s="26" t="s">
        <v>2591</v>
      </c>
      <c r="C3323" s="26" t="s">
        <v>55</v>
      </c>
      <c r="D3323" s="26">
        <v>842.65</v>
      </c>
      <c r="E3323" s="26">
        <v>456</v>
      </c>
      <c r="F3323" s="26" t="s">
        <v>20</v>
      </c>
      <c r="G3323" s="26">
        <v>90</v>
      </c>
      <c r="H3323" s="26">
        <v>5</v>
      </c>
      <c r="I3323" s="27">
        <v>45283</v>
      </c>
      <c r="J3323" s="26" t="s">
        <v>218</v>
      </c>
      <c r="K3323" s="26" t="s">
        <v>2589</v>
      </c>
      <c r="L3323" s="26">
        <v>21</v>
      </c>
      <c r="M3323" s="26" t="s">
        <v>23</v>
      </c>
      <c r="N3323" s="27">
        <v>45148</v>
      </c>
      <c r="O3323" s="26" t="s">
        <v>84</v>
      </c>
      <c r="P3323" s="26">
        <v>51.253300000000003</v>
      </c>
      <c r="Q3323" s="26">
        <v>4.9362000000000004</v>
      </c>
      <c r="R3323" s="28">
        <f t="shared" si="154"/>
        <v>135</v>
      </c>
      <c r="S3323" t="str">
        <f t="shared" si="155"/>
        <v>0</v>
      </c>
      <c r="T3323" t="str">
        <f t="shared" si="156"/>
        <v>0</v>
      </c>
    </row>
    <row r="3324" spans="1:20" hidden="1" x14ac:dyDescent="0.3">
      <c r="A3324" s="23" t="s">
        <v>6913</v>
      </c>
      <c r="B3324" s="23" t="s">
        <v>6914</v>
      </c>
      <c r="C3324" s="23" t="s">
        <v>32</v>
      </c>
      <c r="D3324" s="23">
        <v>733.03</v>
      </c>
      <c r="E3324" s="23">
        <v>671</v>
      </c>
      <c r="F3324" s="23" t="s">
        <v>20</v>
      </c>
      <c r="G3324" s="23">
        <v>58</v>
      </c>
      <c r="H3324" s="23">
        <v>28</v>
      </c>
      <c r="I3324" s="24">
        <v>45263</v>
      </c>
      <c r="J3324" s="23" t="s">
        <v>131</v>
      </c>
      <c r="K3324" s="23" t="s">
        <v>6902</v>
      </c>
      <c r="L3324" s="23">
        <v>8</v>
      </c>
      <c r="M3324" s="23" t="s">
        <v>23</v>
      </c>
      <c r="N3324" s="24">
        <v>45050</v>
      </c>
      <c r="O3324" s="23" t="s">
        <v>90</v>
      </c>
      <c r="P3324" s="23">
        <v>47.661099999999998</v>
      </c>
      <c r="Q3324" s="23">
        <v>11.4735</v>
      </c>
      <c r="R3324" s="25">
        <f t="shared" si="154"/>
        <v>213</v>
      </c>
      <c r="S3324" t="str">
        <f t="shared" si="155"/>
        <v>0</v>
      </c>
      <c r="T3324" t="str">
        <f t="shared" si="156"/>
        <v>0</v>
      </c>
    </row>
    <row r="3325" spans="1:20" x14ac:dyDescent="0.3">
      <c r="A3325" s="26" t="s">
        <v>10122</v>
      </c>
      <c r="B3325" s="26" t="s">
        <v>10123</v>
      </c>
      <c r="C3325" s="26" t="s">
        <v>19</v>
      </c>
      <c r="D3325" s="26">
        <v>468.23</v>
      </c>
      <c r="E3325" s="26">
        <v>254</v>
      </c>
      <c r="F3325" s="26" t="s">
        <v>27</v>
      </c>
      <c r="G3325" s="26">
        <v>64</v>
      </c>
      <c r="H3325" s="26">
        <v>27</v>
      </c>
      <c r="I3325" s="27">
        <v>45404</v>
      </c>
      <c r="J3325" s="26" t="s">
        <v>556</v>
      </c>
      <c r="K3325" s="26" t="s">
        <v>10121</v>
      </c>
      <c r="L3325" s="26">
        <v>35</v>
      </c>
      <c r="M3325" s="26" t="s">
        <v>23</v>
      </c>
      <c r="N3325" s="27">
        <v>45385</v>
      </c>
      <c r="O3325" s="26" t="s">
        <v>24</v>
      </c>
      <c r="P3325" s="26">
        <v>51.316899999999997</v>
      </c>
      <c r="Q3325" s="26">
        <v>8.5462000000000007</v>
      </c>
      <c r="R3325" s="28">
        <f t="shared" si="154"/>
        <v>19</v>
      </c>
      <c r="S3325" t="str">
        <f t="shared" si="155"/>
        <v>0</v>
      </c>
      <c r="T3325" t="str">
        <f t="shared" si="156"/>
        <v>0</v>
      </c>
    </row>
    <row r="3326" spans="1:20" x14ac:dyDescent="0.3">
      <c r="A3326" s="23" t="s">
        <v>8718</v>
      </c>
      <c r="B3326" s="23" t="s">
        <v>8719</v>
      </c>
      <c r="C3326" s="23" t="s">
        <v>72</v>
      </c>
      <c r="D3326" s="23">
        <v>910.13</v>
      </c>
      <c r="E3326" s="23">
        <v>278</v>
      </c>
      <c r="F3326" s="23" t="s">
        <v>27</v>
      </c>
      <c r="G3326" s="23">
        <v>84</v>
      </c>
      <c r="H3326" s="23">
        <v>9</v>
      </c>
      <c r="I3326" s="24">
        <v>45919</v>
      </c>
      <c r="J3326" s="23" t="s">
        <v>93</v>
      </c>
      <c r="K3326" s="23" t="s">
        <v>8709</v>
      </c>
      <c r="L3326" s="23">
        <v>42</v>
      </c>
      <c r="M3326" s="23" t="s">
        <v>23</v>
      </c>
      <c r="N3326" s="24">
        <v>45616</v>
      </c>
      <c r="O3326" s="23" t="s">
        <v>39</v>
      </c>
      <c r="P3326" s="23">
        <v>64.787499999999994</v>
      </c>
      <c r="Q3326" s="23">
        <v>17.2608</v>
      </c>
      <c r="R3326" s="25">
        <f t="shared" si="154"/>
        <v>303</v>
      </c>
      <c r="S3326" t="str">
        <f t="shared" si="155"/>
        <v>0</v>
      </c>
      <c r="T3326" t="str">
        <f t="shared" si="156"/>
        <v>0</v>
      </c>
    </row>
    <row r="3327" spans="1:20" hidden="1" x14ac:dyDescent="0.3">
      <c r="A3327" s="26" t="s">
        <v>10413</v>
      </c>
      <c r="B3327" s="26" t="s">
        <v>10414</v>
      </c>
      <c r="C3327" s="26" t="s">
        <v>32</v>
      </c>
      <c r="D3327" s="26">
        <v>309.69</v>
      </c>
      <c r="E3327" s="26">
        <v>970</v>
      </c>
      <c r="F3327" s="26" t="s">
        <v>47</v>
      </c>
      <c r="G3327" s="26">
        <v>37</v>
      </c>
      <c r="H3327" s="26">
        <v>7</v>
      </c>
      <c r="I3327" s="27">
        <v>45718</v>
      </c>
      <c r="J3327" s="26" t="s">
        <v>58</v>
      </c>
      <c r="K3327" s="26" t="s">
        <v>10404</v>
      </c>
      <c r="L3327" s="26">
        <v>7</v>
      </c>
      <c r="M3327" s="26" t="s">
        <v>23</v>
      </c>
      <c r="N3327" s="27">
        <v>45433</v>
      </c>
      <c r="O3327" s="26" t="s">
        <v>77</v>
      </c>
      <c r="P3327" s="26">
        <v>50.4176</v>
      </c>
      <c r="Q3327" s="26">
        <v>6.3361999999999998</v>
      </c>
      <c r="R3327" s="28">
        <f t="shared" si="154"/>
        <v>285</v>
      </c>
      <c r="S3327" t="str">
        <f t="shared" si="155"/>
        <v>0</v>
      </c>
      <c r="T3327" t="str">
        <f t="shared" si="156"/>
        <v>0</v>
      </c>
    </row>
    <row r="3328" spans="1:20" hidden="1" x14ac:dyDescent="0.3">
      <c r="A3328" s="23" t="s">
        <v>7952</v>
      </c>
      <c r="B3328" s="23" t="s">
        <v>7953</v>
      </c>
      <c r="C3328" s="23" t="s">
        <v>72</v>
      </c>
      <c r="D3328" s="23">
        <v>756.44</v>
      </c>
      <c r="E3328" s="23">
        <v>699</v>
      </c>
      <c r="F3328" s="23" t="s">
        <v>20</v>
      </c>
      <c r="G3328" s="23">
        <v>80</v>
      </c>
      <c r="H3328" s="23">
        <v>17</v>
      </c>
      <c r="I3328" s="24">
        <v>45720</v>
      </c>
      <c r="J3328" s="23" t="s">
        <v>429</v>
      </c>
      <c r="K3328" s="23" t="s">
        <v>7939</v>
      </c>
      <c r="L3328" s="23">
        <v>47</v>
      </c>
      <c r="M3328" s="23" t="s">
        <v>23</v>
      </c>
      <c r="N3328" s="24">
        <v>45508</v>
      </c>
      <c r="O3328" s="23" t="s">
        <v>84</v>
      </c>
      <c r="P3328" s="23">
        <v>51.8596</v>
      </c>
      <c r="Q3328" s="23">
        <v>4.7130000000000001</v>
      </c>
      <c r="R3328" s="25">
        <f t="shared" si="154"/>
        <v>212</v>
      </c>
      <c r="S3328" t="str">
        <f t="shared" si="155"/>
        <v>0</v>
      </c>
      <c r="T3328" t="str">
        <f t="shared" si="156"/>
        <v>0</v>
      </c>
    </row>
    <row r="3329" spans="1:20" hidden="1" x14ac:dyDescent="0.3">
      <c r="A3329" s="26" t="s">
        <v>8427</v>
      </c>
      <c r="B3329" s="26" t="s">
        <v>8428</v>
      </c>
      <c r="C3329" s="26" t="s">
        <v>55</v>
      </c>
      <c r="D3329" s="26">
        <v>479.27</v>
      </c>
      <c r="E3329" s="26">
        <v>972</v>
      </c>
      <c r="F3329" s="26" t="s">
        <v>47</v>
      </c>
      <c r="G3329" s="26">
        <v>81</v>
      </c>
      <c r="H3329" s="26">
        <v>27</v>
      </c>
      <c r="I3329" s="27">
        <v>45568</v>
      </c>
      <c r="J3329" s="26" t="s">
        <v>134</v>
      </c>
      <c r="K3329" s="26" t="s">
        <v>8429</v>
      </c>
      <c r="L3329" s="26">
        <v>16</v>
      </c>
      <c r="M3329" s="26" t="s">
        <v>23</v>
      </c>
      <c r="N3329" s="27">
        <v>45379</v>
      </c>
      <c r="O3329" s="26" t="s">
        <v>90</v>
      </c>
      <c r="P3329" s="26">
        <v>47.228400000000001</v>
      </c>
      <c r="Q3329" s="26">
        <v>16.389600000000002</v>
      </c>
      <c r="R3329" s="28">
        <f t="shared" si="154"/>
        <v>189</v>
      </c>
      <c r="S3329" t="str">
        <f t="shared" si="155"/>
        <v>0</v>
      </c>
      <c r="T3329" t="str">
        <f t="shared" si="156"/>
        <v>0</v>
      </c>
    </row>
    <row r="3330" spans="1:20" hidden="1" x14ac:dyDescent="0.3">
      <c r="A3330" s="23" t="s">
        <v>4341</v>
      </c>
      <c r="B3330" s="23" t="s">
        <v>4342</v>
      </c>
      <c r="C3330" s="23" t="s">
        <v>55</v>
      </c>
      <c r="D3330" s="23">
        <v>899.65</v>
      </c>
      <c r="E3330" s="23">
        <v>721</v>
      </c>
      <c r="F3330" s="23" t="s">
        <v>47</v>
      </c>
      <c r="G3330" s="23">
        <v>34</v>
      </c>
      <c r="H3330" s="23">
        <v>12</v>
      </c>
      <c r="I3330" s="24">
        <v>45569</v>
      </c>
      <c r="J3330" s="23" t="s">
        <v>143</v>
      </c>
      <c r="K3330" s="23" t="s">
        <v>4340</v>
      </c>
      <c r="L3330" s="23">
        <v>48</v>
      </c>
      <c r="M3330" s="23" t="s">
        <v>23</v>
      </c>
      <c r="N3330" s="24">
        <v>45248</v>
      </c>
      <c r="O3330" s="23" t="s">
        <v>84</v>
      </c>
      <c r="P3330" s="23">
        <v>52.141199999999998</v>
      </c>
      <c r="Q3330" s="23">
        <v>5.6401000000000003</v>
      </c>
      <c r="R3330" s="25">
        <f t="shared" si="154"/>
        <v>321</v>
      </c>
      <c r="S3330" t="str">
        <f t="shared" si="155"/>
        <v>0</v>
      </c>
      <c r="T3330" t="str">
        <f t="shared" si="156"/>
        <v>0</v>
      </c>
    </row>
    <row r="3331" spans="1:20" hidden="1" x14ac:dyDescent="0.3">
      <c r="A3331" s="26" t="s">
        <v>7711</v>
      </c>
      <c r="B3331" s="26" t="s">
        <v>7712</v>
      </c>
      <c r="C3331" s="26" t="s">
        <v>19</v>
      </c>
      <c r="D3331" s="26">
        <v>799.46</v>
      </c>
      <c r="E3331" s="26">
        <v>752</v>
      </c>
      <c r="F3331" s="26" t="s">
        <v>47</v>
      </c>
      <c r="G3331" s="26">
        <v>16</v>
      </c>
      <c r="H3331" s="26">
        <v>28</v>
      </c>
      <c r="I3331" s="27">
        <v>45295</v>
      </c>
      <c r="J3331" s="26" t="s">
        <v>210</v>
      </c>
      <c r="K3331" s="26" t="s">
        <v>7696</v>
      </c>
      <c r="L3331" s="26">
        <v>22</v>
      </c>
      <c r="M3331" s="26" t="s">
        <v>23</v>
      </c>
      <c r="N3331" s="27">
        <v>45072</v>
      </c>
      <c r="O3331" s="26" t="s">
        <v>112</v>
      </c>
      <c r="P3331" s="26">
        <v>51.491199999999999</v>
      </c>
      <c r="Q3331" s="26">
        <v>-2.7906</v>
      </c>
      <c r="R3331" s="28">
        <f t="shared" ref="R3331:R3394" si="157">I3331-N3331</f>
        <v>223</v>
      </c>
      <c r="S3331" t="str">
        <f t="shared" ref="S3331:S3394" si="158">IF(E3331&lt;G3331,"1","0")</f>
        <v>0</v>
      </c>
      <c r="T3331" t="str">
        <f t="shared" si="156"/>
        <v>0</v>
      </c>
    </row>
    <row r="3332" spans="1:20" hidden="1" x14ac:dyDescent="0.3">
      <c r="A3332" s="23" t="s">
        <v>5634</v>
      </c>
      <c r="B3332" s="23" t="s">
        <v>5635</v>
      </c>
      <c r="C3332" s="23" t="s">
        <v>55</v>
      </c>
      <c r="D3332" s="23">
        <v>902.45</v>
      </c>
      <c r="E3332" s="23">
        <v>55</v>
      </c>
      <c r="F3332" s="23" t="s">
        <v>27</v>
      </c>
      <c r="G3332" s="23">
        <v>95</v>
      </c>
      <c r="H3332" s="23">
        <v>25</v>
      </c>
      <c r="I3332" s="24">
        <v>45343</v>
      </c>
      <c r="J3332" s="23" t="s">
        <v>412</v>
      </c>
      <c r="K3332" s="23" t="s">
        <v>5627</v>
      </c>
      <c r="L3332" s="23">
        <v>34</v>
      </c>
      <c r="M3332" s="23" t="s">
        <v>38</v>
      </c>
      <c r="N3332" s="24">
        <v>45095</v>
      </c>
      <c r="O3332" s="23" t="s">
        <v>112</v>
      </c>
      <c r="P3332" s="23">
        <v>52.316899999999997</v>
      </c>
      <c r="Q3332" s="23">
        <v>-0.89359999999999995</v>
      </c>
      <c r="R3332" s="25">
        <f t="shared" si="157"/>
        <v>248</v>
      </c>
      <c r="S3332" t="str">
        <f t="shared" si="158"/>
        <v>1</v>
      </c>
      <c r="T3332" t="str">
        <f t="shared" si="156"/>
        <v>1</v>
      </c>
    </row>
    <row r="3333" spans="1:20" hidden="1" x14ac:dyDescent="0.3">
      <c r="A3333" s="26" t="s">
        <v>2124</v>
      </c>
      <c r="B3333" s="26" t="s">
        <v>2125</v>
      </c>
      <c r="C3333" s="26" t="s">
        <v>36</v>
      </c>
      <c r="D3333" s="26">
        <v>222.11</v>
      </c>
      <c r="E3333" s="26">
        <v>648</v>
      </c>
      <c r="F3333" s="26" t="s">
        <v>20</v>
      </c>
      <c r="G3333" s="26">
        <v>82</v>
      </c>
      <c r="H3333" s="26">
        <v>11</v>
      </c>
      <c r="I3333" s="27">
        <v>45363</v>
      </c>
      <c r="J3333" s="26" t="s">
        <v>480</v>
      </c>
      <c r="K3333" s="26" t="s">
        <v>2121</v>
      </c>
      <c r="L3333" s="26">
        <v>15</v>
      </c>
      <c r="M3333" s="26" t="s">
        <v>23</v>
      </c>
      <c r="N3333" s="27">
        <v>45172</v>
      </c>
      <c r="O3333" s="26" t="s">
        <v>112</v>
      </c>
      <c r="P3333" s="26">
        <v>57.226199999999999</v>
      </c>
      <c r="Q3333" s="26">
        <v>-1.0519000000000001</v>
      </c>
      <c r="R3333" s="28">
        <f t="shared" si="157"/>
        <v>191</v>
      </c>
      <c r="S3333" t="str">
        <f t="shared" si="158"/>
        <v>0</v>
      </c>
      <c r="T3333" t="str">
        <f t="shared" si="156"/>
        <v>0</v>
      </c>
    </row>
    <row r="3334" spans="1:20" x14ac:dyDescent="0.3">
      <c r="A3334" s="23" t="s">
        <v>820</v>
      </c>
      <c r="B3334" s="23" t="s">
        <v>821</v>
      </c>
      <c r="C3334" s="23" t="s">
        <v>36</v>
      </c>
      <c r="D3334" s="23">
        <v>671.47</v>
      </c>
      <c r="E3334" s="23">
        <v>105</v>
      </c>
      <c r="F3334" s="23" t="s">
        <v>27</v>
      </c>
      <c r="G3334" s="23">
        <v>84</v>
      </c>
      <c r="H3334" s="23">
        <v>6</v>
      </c>
      <c r="I3334" s="24">
        <v>45472</v>
      </c>
      <c r="J3334" s="23" t="s">
        <v>480</v>
      </c>
      <c r="K3334" s="23" t="s">
        <v>807</v>
      </c>
      <c r="L3334" s="23">
        <v>28</v>
      </c>
      <c r="M3334" s="23" t="s">
        <v>23</v>
      </c>
      <c r="N3334" s="24">
        <v>45235</v>
      </c>
      <c r="O3334" s="23" t="s">
        <v>24</v>
      </c>
      <c r="P3334" s="23">
        <v>52.849899999999998</v>
      </c>
      <c r="Q3334" s="23">
        <v>10.563499999999999</v>
      </c>
      <c r="R3334" s="25">
        <f t="shared" si="157"/>
        <v>237</v>
      </c>
      <c r="S3334" t="str">
        <f t="shared" si="158"/>
        <v>0</v>
      </c>
      <c r="T3334" t="str">
        <f t="shared" si="156"/>
        <v>0</v>
      </c>
    </row>
    <row r="3335" spans="1:20" hidden="1" x14ac:dyDescent="0.3">
      <c r="A3335" s="26" t="s">
        <v>5755</v>
      </c>
      <c r="B3335" s="26" t="s">
        <v>5756</v>
      </c>
      <c r="C3335" s="26" t="s">
        <v>65</v>
      </c>
      <c r="D3335" s="26">
        <v>741.08</v>
      </c>
      <c r="E3335" s="26">
        <v>580</v>
      </c>
      <c r="F3335" s="26" t="s">
        <v>20</v>
      </c>
      <c r="G3335" s="26">
        <v>43</v>
      </c>
      <c r="H3335" s="26">
        <v>27</v>
      </c>
      <c r="I3335" s="27">
        <v>45823</v>
      </c>
      <c r="J3335" s="26" t="s">
        <v>400</v>
      </c>
      <c r="K3335" s="26" t="s">
        <v>5748</v>
      </c>
      <c r="L3335" s="26">
        <v>25</v>
      </c>
      <c r="M3335" s="26" t="s">
        <v>23</v>
      </c>
      <c r="N3335" s="27">
        <v>45713</v>
      </c>
      <c r="O3335" s="26" t="s">
        <v>77</v>
      </c>
      <c r="P3335" s="26">
        <v>50.924199999999999</v>
      </c>
      <c r="Q3335" s="26">
        <v>4.1485000000000003</v>
      </c>
      <c r="R3335" s="28">
        <f t="shared" si="157"/>
        <v>110</v>
      </c>
      <c r="S3335" t="str">
        <f t="shared" si="158"/>
        <v>0</v>
      </c>
      <c r="T3335" t="str">
        <f t="shared" si="156"/>
        <v>0</v>
      </c>
    </row>
    <row r="3336" spans="1:20" hidden="1" x14ac:dyDescent="0.3">
      <c r="A3336" s="23" t="s">
        <v>2991</v>
      </c>
      <c r="B3336" s="23" t="s">
        <v>2992</v>
      </c>
      <c r="C3336" s="23" t="s">
        <v>72</v>
      </c>
      <c r="D3336" s="23">
        <v>744.99</v>
      </c>
      <c r="E3336" s="23">
        <v>701</v>
      </c>
      <c r="F3336" s="23" t="s">
        <v>47</v>
      </c>
      <c r="G3336" s="23">
        <v>31</v>
      </c>
      <c r="H3336" s="23">
        <v>24</v>
      </c>
      <c r="I3336" s="24">
        <v>45441</v>
      </c>
      <c r="J3336" s="23" t="s">
        <v>204</v>
      </c>
      <c r="K3336" s="23" t="s">
        <v>2982</v>
      </c>
      <c r="L3336" s="23">
        <v>39</v>
      </c>
      <c r="M3336" s="23" t="s">
        <v>23</v>
      </c>
      <c r="N3336" s="24">
        <v>45408</v>
      </c>
      <c r="O3336" s="23" t="s">
        <v>24</v>
      </c>
      <c r="P3336" s="23">
        <v>52.251300000000001</v>
      </c>
      <c r="Q3336" s="23">
        <v>8.2573000000000008</v>
      </c>
      <c r="R3336" s="25">
        <f t="shared" si="157"/>
        <v>33</v>
      </c>
      <c r="S3336" t="str">
        <f t="shared" si="158"/>
        <v>0</v>
      </c>
      <c r="T3336" t="str">
        <f t="shared" si="156"/>
        <v>0</v>
      </c>
    </row>
    <row r="3337" spans="1:20" x14ac:dyDescent="0.3">
      <c r="A3337" s="26" t="s">
        <v>7886</v>
      </c>
      <c r="B3337" s="26" t="s">
        <v>7887</v>
      </c>
      <c r="C3337" s="26" t="s">
        <v>36</v>
      </c>
      <c r="D3337" s="26">
        <v>508.96</v>
      </c>
      <c r="E3337" s="26">
        <v>191</v>
      </c>
      <c r="F3337" s="26" t="s">
        <v>27</v>
      </c>
      <c r="G3337" s="26">
        <v>76</v>
      </c>
      <c r="H3337" s="26">
        <v>25</v>
      </c>
      <c r="I3337" s="27">
        <v>45964</v>
      </c>
      <c r="J3337" s="26" t="s">
        <v>154</v>
      </c>
      <c r="K3337" s="26" t="s">
        <v>7883</v>
      </c>
      <c r="L3337" s="26">
        <v>8</v>
      </c>
      <c r="M3337" s="26" t="s">
        <v>23</v>
      </c>
      <c r="N3337" s="27">
        <v>45608</v>
      </c>
      <c r="O3337" s="26" t="s">
        <v>29</v>
      </c>
      <c r="P3337" s="26">
        <v>36.5441</v>
      </c>
      <c r="Q3337" s="26">
        <v>-4.0902000000000003</v>
      </c>
      <c r="R3337" s="28">
        <f t="shared" si="157"/>
        <v>356</v>
      </c>
      <c r="S3337" t="str">
        <f t="shared" si="158"/>
        <v>0</v>
      </c>
      <c r="T3337" t="str">
        <f t="shared" si="156"/>
        <v>0</v>
      </c>
    </row>
    <row r="3338" spans="1:20" x14ac:dyDescent="0.3">
      <c r="A3338" s="23" t="s">
        <v>7645</v>
      </c>
      <c r="B3338" s="23" t="s">
        <v>7646</v>
      </c>
      <c r="C3338" s="23" t="s">
        <v>19</v>
      </c>
      <c r="D3338" s="23">
        <v>21.14</v>
      </c>
      <c r="E3338" s="23">
        <v>277</v>
      </c>
      <c r="F3338" s="23" t="s">
        <v>27</v>
      </c>
      <c r="G3338" s="23">
        <v>59</v>
      </c>
      <c r="H3338" s="23">
        <v>11</v>
      </c>
      <c r="I3338" s="24">
        <v>45698</v>
      </c>
      <c r="J3338" s="23" t="s">
        <v>58</v>
      </c>
      <c r="K3338" s="23" t="s">
        <v>7638</v>
      </c>
      <c r="L3338" s="23">
        <v>30</v>
      </c>
      <c r="M3338" s="23" t="s">
        <v>23</v>
      </c>
      <c r="N3338" s="24">
        <v>45691</v>
      </c>
      <c r="O3338" s="23" t="s">
        <v>39</v>
      </c>
      <c r="P3338" s="23">
        <v>61.672499999999999</v>
      </c>
      <c r="Q3338" s="23">
        <v>14.4589</v>
      </c>
      <c r="R3338" s="25">
        <f t="shared" si="157"/>
        <v>7</v>
      </c>
      <c r="S3338" t="str">
        <f t="shared" si="158"/>
        <v>0</v>
      </c>
      <c r="T3338" t="str">
        <f t="shared" si="156"/>
        <v>0</v>
      </c>
    </row>
    <row r="3339" spans="1:20" hidden="1" x14ac:dyDescent="0.3">
      <c r="A3339" s="26" t="s">
        <v>938</v>
      </c>
      <c r="B3339" s="26" t="s">
        <v>939</v>
      </c>
      <c r="C3339" s="26" t="s">
        <v>32</v>
      </c>
      <c r="D3339" s="26">
        <v>268.82</v>
      </c>
      <c r="E3339" s="26">
        <v>543</v>
      </c>
      <c r="F3339" s="26" t="s">
        <v>20</v>
      </c>
      <c r="G3339" s="26">
        <v>57</v>
      </c>
      <c r="H3339" s="26">
        <v>11</v>
      </c>
      <c r="I3339" s="27">
        <v>45698</v>
      </c>
      <c r="J3339" s="26" t="s">
        <v>61</v>
      </c>
      <c r="K3339" s="26" t="s">
        <v>929</v>
      </c>
      <c r="L3339" s="26">
        <v>12</v>
      </c>
      <c r="M3339" s="26" t="s">
        <v>23</v>
      </c>
      <c r="N3339" s="27">
        <v>45607</v>
      </c>
      <c r="O3339" s="26" t="s">
        <v>39</v>
      </c>
      <c r="P3339" s="26">
        <v>65.342399999999998</v>
      </c>
      <c r="Q3339" s="26">
        <v>12.063499999999999</v>
      </c>
      <c r="R3339" s="28">
        <f t="shared" si="157"/>
        <v>91</v>
      </c>
      <c r="S3339" t="str">
        <f t="shared" si="158"/>
        <v>0</v>
      </c>
      <c r="T3339" t="str">
        <f t="shared" si="156"/>
        <v>0</v>
      </c>
    </row>
    <row r="3340" spans="1:20" x14ac:dyDescent="0.3">
      <c r="A3340" s="23" t="s">
        <v>8541</v>
      </c>
      <c r="B3340" s="23" t="s">
        <v>8542</v>
      </c>
      <c r="C3340" s="23" t="s">
        <v>36</v>
      </c>
      <c r="D3340" s="23">
        <v>330.07</v>
      </c>
      <c r="E3340" s="23">
        <v>174</v>
      </c>
      <c r="F3340" s="23" t="s">
        <v>27</v>
      </c>
      <c r="G3340" s="23">
        <v>81</v>
      </c>
      <c r="H3340" s="23">
        <v>14</v>
      </c>
      <c r="I3340" s="24">
        <v>45622</v>
      </c>
      <c r="J3340" s="23" t="s">
        <v>201</v>
      </c>
      <c r="K3340" s="23" t="s">
        <v>8534</v>
      </c>
      <c r="L3340" s="23">
        <v>28</v>
      </c>
      <c r="M3340" s="23" t="s">
        <v>23</v>
      </c>
      <c r="N3340" s="24">
        <v>45605</v>
      </c>
      <c r="O3340" s="23" t="s">
        <v>112</v>
      </c>
      <c r="P3340" s="23">
        <v>51.860199999999999</v>
      </c>
      <c r="Q3340" s="23">
        <v>-0.71440000000000003</v>
      </c>
      <c r="R3340" s="25">
        <f t="shared" si="157"/>
        <v>17</v>
      </c>
      <c r="S3340" t="str">
        <f t="shared" si="158"/>
        <v>0</v>
      </c>
      <c r="T3340" t="str">
        <f t="shared" si="156"/>
        <v>0</v>
      </c>
    </row>
    <row r="3341" spans="1:20" hidden="1" x14ac:dyDescent="0.3">
      <c r="A3341" s="26" t="s">
        <v>8315</v>
      </c>
      <c r="B3341" s="26" t="s">
        <v>8316</v>
      </c>
      <c r="C3341" s="26" t="s">
        <v>65</v>
      </c>
      <c r="D3341" s="26">
        <v>853.52</v>
      </c>
      <c r="E3341" s="26">
        <v>769</v>
      </c>
      <c r="F3341" s="26" t="s">
        <v>47</v>
      </c>
      <c r="G3341" s="26">
        <v>79</v>
      </c>
      <c r="H3341" s="26">
        <v>16</v>
      </c>
      <c r="I3341" s="27">
        <v>45600</v>
      </c>
      <c r="J3341" s="26" t="s">
        <v>218</v>
      </c>
      <c r="K3341" s="26" t="s">
        <v>8308</v>
      </c>
      <c r="L3341" s="26">
        <v>47</v>
      </c>
      <c r="M3341" s="26" t="s">
        <v>23</v>
      </c>
      <c r="N3341" s="27">
        <v>45414</v>
      </c>
      <c r="O3341" s="26" t="s">
        <v>29</v>
      </c>
      <c r="P3341" s="26">
        <v>39.409599999999998</v>
      </c>
      <c r="Q3341" s="26">
        <v>-0.41339999999999999</v>
      </c>
      <c r="R3341" s="28">
        <f t="shared" si="157"/>
        <v>186</v>
      </c>
      <c r="S3341" t="str">
        <f t="shared" si="158"/>
        <v>0</v>
      </c>
      <c r="T3341" t="str">
        <f t="shared" si="156"/>
        <v>0</v>
      </c>
    </row>
    <row r="3342" spans="1:20" hidden="1" x14ac:dyDescent="0.3">
      <c r="A3342" s="23" t="s">
        <v>6270</v>
      </c>
      <c r="B3342" s="23" t="s">
        <v>6271</v>
      </c>
      <c r="C3342" s="23" t="s">
        <v>72</v>
      </c>
      <c r="D3342" s="23">
        <v>842.48</v>
      </c>
      <c r="E3342" s="23">
        <v>634</v>
      </c>
      <c r="F3342" s="23" t="s">
        <v>20</v>
      </c>
      <c r="G3342" s="23">
        <v>66</v>
      </c>
      <c r="H3342" s="23">
        <v>2</v>
      </c>
      <c r="I3342" s="24">
        <v>45399</v>
      </c>
      <c r="J3342" s="23" t="s">
        <v>69</v>
      </c>
      <c r="K3342" s="23" t="s">
        <v>6265</v>
      </c>
      <c r="L3342" s="23">
        <v>49</v>
      </c>
      <c r="M3342" s="23" t="s">
        <v>23</v>
      </c>
      <c r="N3342" s="24">
        <v>45113</v>
      </c>
      <c r="O3342" s="23" t="s">
        <v>44</v>
      </c>
      <c r="P3342" s="23">
        <v>42.558599999999998</v>
      </c>
      <c r="Q3342" s="23">
        <v>17.913499999999999</v>
      </c>
      <c r="R3342" s="25">
        <f t="shared" si="157"/>
        <v>286</v>
      </c>
      <c r="S3342" t="str">
        <f t="shared" si="158"/>
        <v>0</v>
      </c>
      <c r="T3342" t="str">
        <f t="shared" si="156"/>
        <v>0</v>
      </c>
    </row>
    <row r="3343" spans="1:20" x14ac:dyDescent="0.3">
      <c r="A3343" s="26" t="s">
        <v>10598</v>
      </c>
      <c r="B3343" s="26" t="s">
        <v>10599</v>
      </c>
      <c r="C3343" s="26" t="s">
        <v>42</v>
      </c>
      <c r="D3343" s="26">
        <v>113.63</v>
      </c>
      <c r="E3343" s="26">
        <v>84</v>
      </c>
      <c r="F3343" s="26" t="s">
        <v>27</v>
      </c>
      <c r="G3343" s="26">
        <v>34</v>
      </c>
      <c r="H3343" s="26">
        <v>2</v>
      </c>
      <c r="I3343" s="27">
        <v>45550</v>
      </c>
      <c r="J3343" s="26" t="s">
        <v>33</v>
      </c>
      <c r="K3343" s="26" t="s">
        <v>10593</v>
      </c>
      <c r="L3343" s="26">
        <v>16</v>
      </c>
      <c r="M3343" s="26" t="s">
        <v>38</v>
      </c>
      <c r="N3343" s="27">
        <v>45387</v>
      </c>
      <c r="O3343" s="26" t="s">
        <v>44</v>
      </c>
      <c r="P3343" s="26">
        <v>42.876899999999999</v>
      </c>
      <c r="Q3343" s="26">
        <v>6.7769000000000004</v>
      </c>
      <c r="R3343" s="28">
        <f t="shared" si="157"/>
        <v>163</v>
      </c>
      <c r="S3343" t="str">
        <f t="shared" si="158"/>
        <v>0</v>
      </c>
      <c r="T3343" t="str">
        <f t="shared" si="156"/>
        <v>0</v>
      </c>
    </row>
    <row r="3344" spans="1:20" hidden="1" x14ac:dyDescent="0.3">
      <c r="A3344" s="23" t="s">
        <v>4563</v>
      </c>
      <c r="B3344" s="23" t="s">
        <v>4564</v>
      </c>
      <c r="C3344" s="23" t="s">
        <v>42</v>
      </c>
      <c r="D3344" s="23">
        <v>950.34</v>
      </c>
      <c r="E3344" s="23">
        <v>987</v>
      </c>
      <c r="F3344" s="23" t="s">
        <v>47</v>
      </c>
      <c r="G3344" s="23">
        <v>75</v>
      </c>
      <c r="H3344" s="23">
        <v>5</v>
      </c>
      <c r="I3344" s="24">
        <v>45347</v>
      </c>
      <c r="J3344" s="23" t="s">
        <v>76</v>
      </c>
      <c r="K3344" s="23" t="s">
        <v>4558</v>
      </c>
      <c r="L3344" s="23">
        <v>9</v>
      </c>
      <c r="M3344" s="23" t="s">
        <v>23</v>
      </c>
      <c r="N3344" s="24">
        <v>45148</v>
      </c>
      <c r="O3344" s="23" t="s">
        <v>112</v>
      </c>
      <c r="P3344" s="23">
        <v>53.005299999999998</v>
      </c>
      <c r="Q3344" s="23">
        <v>-6.7694000000000001</v>
      </c>
      <c r="R3344" s="25">
        <f t="shared" si="157"/>
        <v>199</v>
      </c>
      <c r="S3344" t="str">
        <f t="shared" si="158"/>
        <v>0</v>
      </c>
      <c r="T3344" t="str">
        <f t="shared" si="156"/>
        <v>0</v>
      </c>
    </row>
    <row r="3345" spans="1:20" hidden="1" x14ac:dyDescent="0.3">
      <c r="A3345" s="26" t="s">
        <v>8751</v>
      </c>
      <c r="B3345" s="26" t="s">
        <v>8752</v>
      </c>
      <c r="C3345" s="26" t="s">
        <v>19</v>
      </c>
      <c r="D3345" s="26">
        <v>190.63</v>
      </c>
      <c r="E3345" s="26">
        <v>947</v>
      </c>
      <c r="F3345" s="26" t="s">
        <v>47</v>
      </c>
      <c r="G3345" s="26">
        <v>25</v>
      </c>
      <c r="H3345" s="26">
        <v>14</v>
      </c>
      <c r="I3345" s="27">
        <v>45661</v>
      </c>
      <c r="J3345" s="26" t="s">
        <v>61</v>
      </c>
      <c r="K3345" s="26" t="s">
        <v>8746</v>
      </c>
      <c r="L3345" s="26">
        <v>20</v>
      </c>
      <c r="M3345" s="26" t="s">
        <v>23</v>
      </c>
      <c r="N3345" s="27">
        <v>45374</v>
      </c>
      <c r="O3345" s="26" t="s">
        <v>90</v>
      </c>
      <c r="P3345" s="26">
        <v>48.804000000000002</v>
      </c>
      <c r="Q3345" s="26">
        <v>10.3009</v>
      </c>
      <c r="R3345" s="28">
        <f t="shared" si="157"/>
        <v>287</v>
      </c>
      <c r="S3345" t="str">
        <f t="shared" si="158"/>
        <v>0</v>
      </c>
      <c r="T3345" t="str">
        <f t="shared" si="156"/>
        <v>0</v>
      </c>
    </row>
    <row r="3346" spans="1:20" hidden="1" x14ac:dyDescent="0.3">
      <c r="A3346" s="23" t="s">
        <v>4065</v>
      </c>
      <c r="B3346" s="23" t="s">
        <v>4066</v>
      </c>
      <c r="C3346" s="23" t="s">
        <v>65</v>
      </c>
      <c r="D3346" s="23">
        <v>420.22</v>
      </c>
      <c r="E3346" s="23">
        <v>727</v>
      </c>
      <c r="F3346" s="23" t="s">
        <v>47</v>
      </c>
      <c r="G3346" s="23">
        <v>67</v>
      </c>
      <c r="H3346" s="23">
        <v>21</v>
      </c>
      <c r="I3346" s="24">
        <v>45650</v>
      </c>
      <c r="J3346" s="23" t="s">
        <v>158</v>
      </c>
      <c r="K3346" s="23" t="s">
        <v>4067</v>
      </c>
      <c r="L3346" s="23">
        <v>36</v>
      </c>
      <c r="M3346" s="23" t="s">
        <v>23</v>
      </c>
      <c r="N3346" s="24">
        <v>45553</v>
      </c>
      <c r="O3346" s="23" t="s">
        <v>24</v>
      </c>
      <c r="P3346" s="23">
        <v>50.246600000000001</v>
      </c>
      <c r="Q3346" s="23">
        <v>7.9574999999999996</v>
      </c>
      <c r="R3346" s="25">
        <f t="shared" si="157"/>
        <v>97</v>
      </c>
      <c r="S3346" t="str">
        <f t="shared" si="158"/>
        <v>0</v>
      </c>
      <c r="T3346" t="str">
        <f t="shared" si="156"/>
        <v>0</v>
      </c>
    </row>
    <row r="3347" spans="1:20" x14ac:dyDescent="0.3">
      <c r="A3347" s="26" t="s">
        <v>7904</v>
      </c>
      <c r="B3347" s="26" t="s">
        <v>7905</v>
      </c>
      <c r="C3347" s="26" t="s">
        <v>36</v>
      </c>
      <c r="D3347" s="26">
        <v>223.01</v>
      </c>
      <c r="E3347" s="26">
        <v>215</v>
      </c>
      <c r="F3347" s="26" t="s">
        <v>27</v>
      </c>
      <c r="G3347" s="26">
        <v>50</v>
      </c>
      <c r="H3347" s="26">
        <v>28</v>
      </c>
      <c r="I3347" s="27">
        <v>45486</v>
      </c>
      <c r="J3347" s="26" t="s">
        <v>100</v>
      </c>
      <c r="K3347" s="26" t="s">
        <v>7897</v>
      </c>
      <c r="L3347" s="26">
        <v>33</v>
      </c>
      <c r="M3347" s="26" t="s">
        <v>38</v>
      </c>
      <c r="N3347" s="27">
        <v>45172</v>
      </c>
      <c r="O3347" s="26" t="s">
        <v>112</v>
      </c>
      <c r="P3347" s="26">
        <v>57.351199999999999</v>
      </c>
      <c r="Q3347" s="26">
        <v>-5.1143000000000001</v>
      </c>
      <c r="R3347" s="28">
        <f t="shared" si="157"/>
        <v>314</v>
      </c>
      <c r="S3347" t="str">
        <f t="shared" si="158"/>
        <v>0</v>
      </c>
      <c r="T3347" t="str">
        <f t="shared" si="156"/>
        <v>0</v>
      </c>
    </row>
    <row r="3348" spans="1:20" hidden="1" x14ac:dyDescent="0.3">
      <c r="A3348" s="23" t="s">
        <v>6894</v>
      </c>
      <c r="B3348" s="23" t="s">
        <v>6895</v>
      </c>
      <c r="C3348" s="23" t="s">
        <v>65</v>
      </c>
      <c r="D3348" s="23">
        <v>861.73</v>
      </c>
      <c r="E3348" s="23">
        <v>13</v>
      </c>
      <c r="F3348" s="23" t="s">
        <v>27</v>
      </c>
      <c r="G3348" s="23">
        <v>60</v>
      </c>
      <c r="H3348" s="23">
        <v>10</v>
      </c>
      <c r="I3348" s="24">
        <v>45210</v>
      </c>
      <c r="J3348" s="23" t="s">
        <v>76</v>
      </c>
      <c r="K3348" s="23" t="s">
        <v>6891</v>
      </c>
      <c r="L3348" s="23">
        <v>37</v>
      </c>
      <c r="M3348" s="23" t="s">
        <v>23</v>
      </c>
      <c r="N3348" s="24">
        <v>45189</v>
      </c>
      <c r="O3348" s="23" t="s">
        <v>49</v>
      </c>
      <c r="P3348" s="23">
        <v>54.753</v>
      </c>
      <c r="Q3348" s="23">
        <v>14.4862</v>
      </c>
      <c r="R3348" s="25">
        <f t="shared" si="157"/>
        <v>21</v>
      </c>
      <c r="S3348" t="str">
        <f t="shared" si="158"/>
        <v>1</v>
      </c>
      <c r="T3348" t="str">
        <f t="shared" si="156"/>
        <v>1</v>
      </c>
    </row>
    <row r="3349" spans="1:20" x14ac:dyDescent="0.3">
      <c r="A3349" s="26" t="s">
        <v>3580</v>
      </c>
      <c r="B3349" s="26" t="s">
        <v>3581</v>
      </c>
      <c r="C3349" s="26" t="s">
        <v>55</v>
      </c>
      <c r="D3349" s="26">
        <v>751.91</v>
      </c>
      <c r="E3349" s="26">
        <v>36</v>
      </c>
      <c r="F3349" s="26" t="s">
        <v>27</v>
      </c>
      <c r="G3349" s="26">
        <v>30</v>
      </c>
      <c r="H3349" s="26">
        <v>10</v>
      </c>
      <c r="I3349" s="27">
        <v>45332</v>
      </c>
      <c r="J3349" s="26" t="s">
        <v>87</v>
      </c>
      <c r="K3349" s="26" t="s">
        <v>3571</v>
      </c>
      <c r="L3349" s="26">
        <v>45</v>
      </c>
      <c r="M3349" s="26" t="s">
        <v>23</v>
      </c>
      <c r="N3349" s="27">
        <v>45039</v>
      </c>
      <c r="O3349" s="26" t="s">
        <v>84</v>
      </c>
      <c r="P3349" s="26">
        <v>51.146299999999997</v>
      </c>
      <c r="Q3349" s="26">
        <v>4.1760999999999999</v>
      </c>
      <c r="R3349" s="28">
        <f t="shared" si="157"/>
        <v>293</v>
      </c>
      <c r="S3349" t="str">
        <f t="shared" si="158"/>
        <v>0</v>
      </c>
      <c r="T3349" t="str">
        <f t="shared" si="156"/>
        <v>0</v>
      </c>
    </row>
    <row r="3350" spans="1:20" hidden="1" x14ac:dyDescent="0.3">
      <c r="A3350" s="23" t="s">
        <v>1318</v>
      </c>
      <c r="B3350" s="23" t="s">
        <v>1319</v>
      </c>
      <c r="C3350" s="23" t="s">
        <v>65</v>
      </c>
      <c r="D3350" s="23">
        <v>359.99</v>
      </c>
      <c r="E3350" s="23">
        <v>26</v>
      </c>
      <c r="F3350" s="23" t="s">
        <v>27</v>
      </c>
      <c r="G3350" s="23">
        <v>88</v>
      </c>
      <c r="H3350" s="23">
        <v>18</v>
      </c>
      <c r="I3350" s="24">
        <v>45283</v>
      </c>
      <c r="J3350" s="23" t="s">
        <v>221</v>
      </c>
      <c r="K3350" s="23" t="s">
        <v>1315</v>
      </c>
      <c r="L3350" s="23">
        <v>18</v>
      </c>
      <c r="M3350" s="23" t="s">
        <v>23</v>
      </c>
      <c r="N3350" s="24">
        <v>45159</v>
      </c>
      <c r="O3350" s="23" t="s">
        <v>39</v>
      </c>
      <c r="P3350" s="23">
        <v>66.493300000000005</v>
      </c>
      <c r="Q3350" s="23">
        <v>22.608599999999999</v>
      </c>
      <c r="R3350" s="25">
        <f t="shared" si="157"/>
        <v>124</v>
      </c>
      <c r="S3350" t="str">
        <f t="shared" si="158"/>
        <v>1</v>
      </c>
      <c r="T3350" t="str">
        <f t="shared" si="156"/>
        <v>1</v>
      </c>
    </row>
    <row r="3351" spans="1:20" hidden="1" x14ac:dyDescent="0.3">
      <c r="A3351" s="26" t="s">
        <v>5468</v>
      </c>
      <c r="B3351" s="26" t="s">
        <v>5469</v>
      </c>
      <c r="C3351" s="26" t="s">
        <v>36</v>
      </c>
      <c r="D3351" s="26">
        <v>685.06</v>
      </c>
      <c r="E3351" s="26">
        <v>663</v>
      </c>
      <c r="F3351" s="26" t="s">
        <v>20</v>
      </c>
      <c r="G3351" s="26">
        <v>65</v>
      </c>
      <c r="H3351" s="26">
        <v>26</v>
      </c>
      <c r="I3351" s="27">
        <v>45241</v>
      </c>
      <c r="J3351" s="26" t="s">
        <v>58</v>
      </c>
      <c r="K3351" s="26" t="s">
        <v>5465</v>
      </c>
      <c r="L3351" s="26">
        <v>29</v>
      </c>
      <c r="M3351" s="26" t="s">
        <v>23</v>
      </c>
      <c r="N3351" s="27">
        <v>45122</v>
      </c>
      <c r="O3351" s="26" t="s">
        <v>44</v>
      </c>
      <c r="P3351" s="26">
        <v>37.350200000000001</v>
      </c>
      <c r="Q3351" s="26">
        <v>6.9863</v>
      </c>
      <c r="R3351" s="28">
        <f t="shared" si="157"/>
        <v>119</v>
      </c>
      <c r="S3351" t="str">
        <f t="shared" si="158"/>
        <v>0</v>
      </c>
      <c r="T3351" t="str">
        <f t="shared" si="156"/>
        <v>0</v>
      </c>
    </row>
    <row r="3352" spans="1:20" hidden="1" x14ac:dyDescent="0.3">
      <c r="A3352" s="23" t="s">
        <v>4224</v>
      </c>
      <c r="B3352" s="23" t="s">
        <v>4225</v>
      </c>
      <c r="C3352" s="23" t="s">
        <v>19</v>
      </c>
      <c r="D3352" s="23">
        <v>192.52</v>
      </c>
      <c r="E3352" s="23">
        <v>575</v>
      </c>
      <c r="F3352" s="23" t="s">
        <v>20</v>
      </c>
      <c r="G3352" s="23">
        <v>56</v>
      </c>
      <c r="H3352" s="23">
        <v>20</v>
      </c>
      <c r="I3352" s="24">
        <v>45326</v>
      </c>
      <c r="J3352" s="23" t="s">
        <v>58</v>
      </c>
      <c r="K3352" s="23" t="s">
        <v>4213</v>
      </c>
      <c r="L3352" s="23">
        <v>12</v>
      </c>
      <c r="M3352" s="23" t="s">
        <v>23</v>
      </c>
      <c r="N3352" s="24">
        <v>45145</v>
      </c>
      <c r="O3352" s="23" t="s">
        <v>138</v>
      </c>
      <c r="P3352" s="23">
        <v>48.596699999999998</v>
      </c>
      <c r="Q3352" s="23">
        <v>-3.1530999999999998</v>
      </c>
      <c r="R3352" s="25">
        <f t="shared" si="157"/>
        <v>181</v>
      </c>
      <c r="S3352" t="str">
        <f t="shared" si="158"/>
        <v>0</v>
      </c>
      <c r="T3352" t="str">
        <f t="shared" si="156"/>
        <v>0</v>
      </c>
    </row>
    <row r="3353" spans="1:20" x14ac:dyDescent="0.3">
      <c r="A3353" s="26" t="s">
        <v>9608</v>
      </c>
      <c r="B3353" s="26" t="s">
        <v>9609</v>
      </c>
      <c r="C3353" s="26" t="s">
        <v>55</v>
      </c>
      <c r="D3353" s="26">
        <v>388.47</v>
      </c>
      <c r="E3353" s="26">
        <v>69</v>
      </c>
      <c r="F3353" s="26" t="s">
        <v>27</v>
      </c>
      <c r="G3353" s="26">
        <v>52</v>
      </c>
      <c r="H3353" s="26">
        <v>9</v>
      </c>
      <c r="I3353" s="27">
        <v>45384</v>
      </c>
      <c r="J3353" s="26" t="s">
        <v>134</v>
      </c>
      <c r="K3353" s="26" t="s">
        <v>9607</v>
      </c>
      <c r="L3353" s="26">
        <v>31</v>
      </c>
      <c r="M3353" s="26" t="s">
        <v>23</v>
      </c>
      <c r="N3353" s="27">
        <v>45024</v>
      </c>
      <c r="O3353" s="26" t="s">
        <v>44</v>
      </c>
      <c r="P3353" s="26">
        <v>37.996499999999997</v>
      </c>
      <c r="Q3353" s="26">
        <v>6.8662000000000001</v>
      </c>
      <c r="R3353" s="28">
        <f t="shared" si="157"/>
        <v>360</v>
      </c>
      <c r="S3353" t="str">
        <f t="shared" si="158"/>
        <v>0</v>
      </c>
      <c r="T3353" t="str">
        <f t="shared" si="156"/>
        <v>0</v>
      </c>
    </row>
    <row r="3354" spans="1:20" x14ac:dyDescent="0.3">
      <c r="A3354" s="23" t="s">
        <v>9693</v>
      </c>
      <c r="B3354" s="23" t="s">
        <v>9694</v>
      </c>
      <c r="C3354" s="23" t="s">
        <v>65</v>
      </c>
      <c r="D3354" s="23">
        <v>383.34</v>
      </c>
      <c r="E3354" s="23">
        <v>153</v>
      </c>
      <c r="F3354" s="23" t="s">
        <v>27</v>
      </c>
      <c r="G3354" s="23">
        <v>93</v>
      </c>
      <c r="H3354" s="23">
        <v>4</v>
      </c>
      <c r="I3354" s="24">
        <v>45361</v>
      </c>
      <c r="J3354" s="23" t="s">
        <v>104</v>
      </c>
      <c r="K3354" s="23" t="s">
        <v>9688</v>
      </c>
      <c r="L3354" s="23">
        <v>39</v>
      </c>
      <c r="M3354" s="23" t="s">
        <v>38</v>
      </c>
      <c r="N3354" s="24">
        <v>45033</v>
      </c>
      <c r="O3354" s="23" t="s">
        <v>39</v>
      </c>
      <c r="P3354" s="23">
        <v>55.987299999999998</v>
      </c>
      <c r="Q3354" s="23">
        <v>14.5541</v>
      </c>
      <c r="R3354" s="25">
        <f t="shared" si="157"/>
        <v>328</v>
      </c>
      <c r="S3354" t="str">
        <f t="shared" si="158"/>
        <v>0</v>
      </c>
      <c r="T3354" t="str">
        <f t="shared" si="156"/>
        <v>0</v>
      </c>
    </row>
    <row r="3355" spans="1:20" hidden="1" x14ac:dyDescent="0.3">
      <c r="A3355" s="26" t="s">
        <v>2518</v>
      </c>
      <c r="B3355" s="26" t="s">
        <v>2519</v>
      </c>
      <c r="C3355" s="26" t="s">
        <v>42</v>
      </c>
      <c r="D3355" s="26">
        <v>245.56</v>
      </c>
      <c r="E3355" s="26">
        <v>437</v>
      </c>
      <c r="F3355" s="26" t="s">
        <v>20</v>
      </c>
      <c r="G3355" s="26">
        <v>40</v>
      </c>
      <c r="H3355" s="26">
        <v>17</v>
      </c>
      <c r="I3355" s="27">
        <v>45965</v>
      </c>
      <c r="J3355" s="26" t="s">
        <v>210</v>
      </c>
      <c r="K3355" s="26" t="s">
        <v>2511</v>
      </c>
      <c r="L3355" s="26">
        <v>26</v>
      </c>
      <c r="M3355" s="26" t="s">
        <v>23</v>
      </c>
      <c r="N3355" s="27">
        <v>45632</v>
      </c>
      <c r="O3355" s="26" t="s">
        <v>84</v>
      </c>
      <c r="P3355" s="26">
        <v>50.975499999999997</v>
      </c>
      <c r="Q3355" s="26">
        <v>4.7385999999999999</v>
      </c>
      <c r="R3355" s="28">
        <f t="shared" si="157"/>
        <v>333</v>
      </c>
      <c r="S3355" t="str">
        <f t="shared" si="158"/>
        <v>0</v>
      </c>
      <c r="T3355" t="str">
        <f t="shared" si="156"/>
        <v>0</v>
      </c>
    </row>
    <row r="3356" spans="1:20" hidden="1" x14ac:dyDescent="0.3">
      <c r="A3356" s="23" t="s">
        <v>9379</v>
      </c>
      <c r="B3356" s="23" t="s">
        <v>9380</v>
      </c>
      <c r="C3356" s="23" t="s">
        <v>36</v>
      </c>
      <c r="D3356" s="23">
        <v>877.55</v>
      </c>
      <c r="E3356" s="23">
        <v>764</v>
      </c>
      <c r="F3356" s="23" t="s">
        <v>47</v>
      </c>
      <c r="G3356" s="23">
        <v>24</v>
      </c>
      <c r="H3356" s="23">
        <v>21</v>
      </c>
      <c r="I3356" s="24">
        <v>45406</v>
      </c>
      <c r="J3356" s="23" t="s">
        <v>151</v>
      </c>
      <c r="K3356" s="23" t="s">
        <v>9372</v>
      </c>
      <c r="L3356" s="23">
        <v>11</v>
      </c>
      <c r="M3356" s="23" t="s">
        <v>23</v>
      </c>
      <c r="N3356" s="24">
        <v>45276</v>
      </c>
      <c r="O3356" s="23" t="s">
        <v>39</v>
      </c>
      <c r="P3356" s="23">
        <v>66.792299999999997</v>
      </c>
      <c r="Q3356" s="23">
        <v>15.3748</v>
      </c>
      <c r="R3356" s="25">
        <f t="shared" si="157"/>
        <v>130</v>
      </c>
      <c r="S3356" t="str">
        <f t="shared" si="158"/>
        <v>0</v>
      </c>
      <c r="T3356" t="str">
        <f t="shared" si="156"/>
        <v>0</v>
      </c>
    </row>
    <row r="3357" spans="1:20" x14ac:dyDescent="0.3">
      <c r="A3357" s="26" t="s">
        <v>5299</v>
      </c>
      <c r="B3357" s="26" t="s">
        <v>5300</v>
      </c>
      <c r="C3357" s="26" t="s">
        <v>19</v>
      </c>
      <c r="D3357" s="26">
        <v>682.06</v>
      </c>
      <c r="E3357" s="26">
        <v>270</v>
      </c>
      <c r="F3357" s="26" t="s">
        <v>27</v>
      </c>
      <c r="G3357" s="26">
        <v>57</v>
      </c>
      <c r="H3357" s="26">
        <v>2</v>
      </c>
      <c r="I3357" s="27">
        <v>45758</v>
      </c>
      <c r="J3357" s="26" t="s">
        <v>412</v>
      </c>
      <c r="K3357" s="26" t="s">
        <v>5294</v>
      </c>
      <c r="L3357" s="26">
        <v>40</v>
      </c>
      <c r="M3357" s="26" t="s">
        <v>23</v>
      </c>
      <c r="N3357" s="27">
        <v>45601</v>
      </c>
      <c r="O3357" s="26" t="s">
        <v>138</v>
      </c>
      <c r="P3357" s="26">
        <v>48.4328</v>
      </c>
      <c r="Q3357" s="26">
        <v>-3.7288999999999999</v>
      </c>
      <c r="R3357" s="28">
        <f t="shared" si="157"/>
        <v>157</v>
      </c>
      <c r="S3357" t="str">
        <f t="shared" si="158"/>
        <v>0</v>
      </c>
      <c r="T3357" t="str">
        <f t="shared" si="156"/>
        <v>0</v>
      </c>
    </row>
    <row r="3358" spans="1:20" hidden="1" x14ac:dyDescent="0.3">
      <c r="A3358" s="23" t="s">
        <v>6208</v>
      </c>
      <c r="B3358" s="23" t="s">
        <v>6209</v>
      </c>
      <c r="C3358" s="23" t="s">
        <v>32</v>
      </c>
      <c r="D3358" s="23">
        <v>287.14</v>
      </c>
      <c r="E3358" s="23">
        <v>540</v>
      </c>
      <c r="F3358" s="23" t="s">
        <v>20</v>
      </c>
      <c r="G3358" s="23">
        <v>71</v>
      </c>
      <c r="H3358" s="23">
        <v>14</v>
      </c>
      <c r="I3358" s="24">
        <v>45628</v>
      </c>
      <c r="J3358" s="23" t="s">
        <v>33</v>
      </c>
      <c r="K3358" s="23" t="s">
        <v>6203</v>
      </c>
      <c r="L3358" s="23">
        <v>16</v>
      </c>
      <c r="M3358" s="23" t="s">
        <v>23</v>
      </c>
      <c r="N3358" s="24">
        <v>45310</v>
      </c>
      <c r="O3358" s="23" t="s">
        <v>112</v>
      </c>
      <c r="P3358" s="23">
        <v>55.702500000000001</v>
      </c>
      <c r="Q3358" s="23">
        <v>-5.0324999999999998</v>
      </c>
      <c r="R3358" s="25">
        <f t="shared" si="157"/>
        <v>318</v>
      </c>
      <c r="S3358" t="str">
        <f t="shared" si="158"/>
        <v>0</v>
      </c>
      <c r="T3358" t="str">
        <f t="shared" si="156"/>
        <v>0</v>
      </c>
    </row>
    <row r="3359" spans="1:20" hidden="1" x14ac:dyDescent="0.3">
      <c r="A3359" s="26" t="s">
        <v>9317</v>
      </c>
      <c r="B3359" s="26" t="s">
        <v>9318</v>
      </c>
      <c r="C3359" s="26" t="s">
        <v>36</v>
      </c>
      <c r="D3359" s="26">
        <v>249.7</v>
      </c>
      <c r="E3359" s="26">
        <v>995</v>
      </c>
      <c r="F3359" s="26" t="s">
        <v>47</v>
      </c>
      <c r="G3359" s="26">
        <v>79</v>
      </c>
      <c r="H3359" s="26">
        <v>22</v>
      </c>
      <c r="I3359" s="27">
        <v>45424</v>
      </c>
      <c r="J3359" s="26" t="s">
        <v>321</v>
      </c>
      <c r="K3359" s="26" t="s">
        <v>9312</v>
      </c>
      <c r="L3359" s="26">
        <v>13</v>
      </c>
      <c r="M3359" s="26" t="s">
        <v>23</v>
      </c>
      <c r="N3359" s="27">
        <v>45065</v>
      </c>
      <c r="O3359" s="26" t="s">
        <v>29</v>
      </c>
      <c r="P3359" s="26">
        <v>41.848100000000002</v>
      </c>
      <c r="Q3359" s="26">
        <v>-7.5831999999999997</v>
      </c>
      <c r="R3359" s="28">
        <f t="shared" si="157"/>
        <v>359</v>
      </c>
      <c r="S3359" t="str">
        <f t="shared" si="158"/>
        <v>0</v>
      </c>
      <c r="T3359" t="str">
        <f t="shared" si="156"/>
        <v>0</v>
      </c>
    </row>
    <row r="3360" spans="1:20" x14ac:dyDescent="0.3">
      <c r="A3360" s="23" t="s">
        <v>3533</v>
      </c>
      <c r="B3360" s="23" t="s">
        <v>3534</v>
      </c>
      <c r="C3360" s="23" t="s">
        <v>65</v>
      </c>
      <c r="D3360" s="23">
        <v>27.77</v>
      </c>
      <c r="E3360" s="23">
        <v>73</v>
      </c>
      <c r="F3360" s="23" t="s">
        <v>27</v>
      </c>
      <c r="G3360" s="23">
        <v>12</v>
      </c>
      <c r="H3360" s="23">
        <v>1</v>
      </c>
      <c r="I3360" s="24">
        <v>45645</v>
      </c>
      <c r="J3360" s="23" t="s">
        <v>201</v>
      </c>
      <c r="K3360" s="23" t="s">
        <v>3528</v>
      </c>
      <c r="L3360" s="23">
        <v>49</v>
      </c>
      <c r="M3360" s="23" t="s">
        <v>23</v>
      </c>
      <c r="N3360" s="24">
        <v>45545</v>
      </c>
      <c r="O3360" s="23" t="s">
        <v>138</v>
      </c>
      <c r="P3360" s="23">
        <v>50.099299999999999</v>
      </c>
      <c r="Q3360" s="23">
        <v>-1.5584</v>
      </c>
      <c r="R3360" s="25">
        <f t="shared" si="157"/>
        <v>100</v>
      </c>
      <c r="S3360" t="str">
        <f t="shared" si="158"/>
        <v>0</v>
      </c>
      <c r="T3360" t="str">
        <f t="shared" si="156"/>
        <v>0</v>
      </c>
    </row>
    <row r="3361" spans="1:20" hidden="1" x14ac:dyDescent="0.3">
      <c r="A3361" s="26" t="s">
        <v>2443</v>
      </c>
      <c r="B3361" s="26" t="s">
        <v>2444</v>
      </c>
      <c r="C3361" s="26" t="s">
        <v>72</v>
      </c>
      <c r="D3361" s="26">
        <v>353.12</v>
      </c>
      <c r="E3361" s="26">
        <v>795</v>
      </c>
      <c r="F3361" s="26" t="s">
        <v>47</v>
      </c>
      <c r="G3361" s="26">
        <v>47</v>
      </c>
      <c r="H3361" s="26">
        <v>23</v>
      </c>
      <c r="I3361" s="27">
        <v>45376</v>
      </c>
      <c r="J3361" s="26" t="s">
        <v>148</v>
      </c>
      <c r="K3361" s="26" t="s">
        <v>2438</v>
      </c>
      <c r="L3361" s="26">
        <v>39</v>
      </c>
      <c r="M3361" s="26" t="s">
        <v>23</v>
      </c>
      <c r="N3361" s="27">
        <v>45324</v>
      </c>
      <c r="O3361" s="26" t="s">
        <v>39</v>
      </c>
      <c r="P3361" s="26">
        <v>60.173299999999998</v>
      </c>
      <c r="Q3361" s="26">
        <v>23.5474</v>
      </c>
      <c r="R3361" s="28">
        <f t="shared" si="157"/>
        <v>52</v>
      </c>
      <c r="S3361" t="str">
        <f t="shared" si="158"/>
        <v>0</v>
      </c>
      <c r="T3361" t="str">
        <f t="shared" si="156"/>
        <v>0</v>
      </c>
    </row>
    <row r="3362" spans="1:20" hidden="1" x14ac:dyDescent="0.3">
      <c r="A3362" s="23" t="s">
        <v>10146</v>
      </c>
      <c r="B3362" s="23" t="s">
        <v>10147</v>
      </c>
      <c r="C3362" s="23" t="s">
        <v>19</v>
      </c>
      <c r="D3362" s="23">
        <v>531.5</v>
      </c>
      <c r="E3362" s="23">
        <v>570</v>
      </c>
      <c r="F3362" s="23" t="s">
        <v>20</v>
      </c>
      <c r="G3362" s="23">
        <v>96</v>
      </c>
      <c r="H3362" s="23">
        <v>7</v>
      </c>
      <c r="I3362" s="24">
        <v>45274</v>
      </c>
      <c r="J3362" s="23" t="s">
        <v>204</v>
      </c>
      <c r="K3362" s="23" t="s">
        <v>10139</v>
      </c>
      <c r="L3362" s="23">
        <v>43</v>
      </c>
      <c r="M3362" s="23" t="s">
        <v>23</v>
      </c>
      <c r="N3362" s="24">
        <v>45174</v>
      </c>
      <c r="O3362" s="23" t="s">
        <v>39</v>
      </c>
      <c r="P3362" s="23">
        <v>63.283099999999997</v>
      </c>
      <c r="Q3362" s="23">
        <v>15.8916</v>
      </c>
      <c r="R3362" s="25">
        <f t="shared" si="157"/>
        <v>100</v>
      </c>
      <c r="S3362" t="str">
        <f t="shared" si="158"/>
        <v>0</v>
      </c>
      <c r="T3362" t="str">
        <f t="shared" si="156"/>
        <v>0</v>
      </c>
    </row>
    <row r="3363" spans="1:20" hidden="1" x14ac:dyDescent="0.3">
      <c r="A3363" s="26" t="s">
        <v>7811</v>
      </c>
      <c r="B3363" s="26" t="s">
        <v>7812</v>
      </c>
      <c r="C3363" s="26" t="s">
        <v>42</v>
      </c>
      <c r="D3363" s="26">
        <v>284.93</v>
      </c>
      <c r="E3363" s="26">
        <v>754</v>
      </c>
      <c r="F3363" s="26" t="s">
        <v>47</v>
      </c>
      <c r="G3363" s="26">
        <v>67</v>
      </c>
      <c r="H3363" s="26">
        <v>4</v>
      </c>
      <c r="I3363" s="27">
        <v>45542</v>
      </c>
      <c r="J3363" s="26" t="s">
        <v>197</v>
      </c>
      <c r="K3363" s="26" t="s">
        <v>7804</v>
      </c>
      <c r="L3363" s="26">
        <v>23</v>
      </c>
      <c r="M3363" s="26" t="s">
        <v>23</v>
      </c>
      <c r="N3363" s="27">
        <v>45291</v>
      </c>
      <c r="O3363" s="26" t="s">
        <v>49</v>
      </c>
      <c r="P3363" s="26">
        <v>54.5077</v>
      </c>
      <c r="Q3363" s="26">
        <v>17.390799999999999</v>
      </c>
      <c r="R3363" s="28">
        <f t="shared" si="157"/>
        <v>251</v>
      </c>
      <c r="S3363" t="str">
        <f t="shared" si="158"/>
        <v>0</v>
      </c>
      <c r="T3363" t="str">
        <f t="shared" si="156"/>
        <v>0</v>
      </c>
    </row>
    <row r="3364" spans="1:20" hidden="1" x14ac:dyDescent="0.3">
      <c r="A3364" s="23" t="s">
        <v>4246</v>
      </c>
      <c r="B3364" s="23" t="s">
        <v>4247</v>
      </c>
      <c r="C3364" s="23" t="s">
        <v>55</v>
      </c>
      <c r="D3364" s="23">
        <v>703.45</v>
      </c>
      <c r="E3364" s="23">
        <v>840</v>
      </c>
      <c r="F3364" s="23" t="s">
        <v>47</v>
      </c>
      <c r="G3364" s="23">
        <v>76</v>
      </c>
      <c r="H3364" s="23">
        <v>9</v>
      </c>
      <c r="I3364" s="24">
        <v>45415</v>
      </c>
      <c r="J3364" s="23" t="s">
        <v>556</v>
      </c>
      <c r="K3364" s="23" t="s">
        <v>4243</v>
      </c>
      <c r="L3364" s="23">
        <v>32</v>
      </c>
      <c r="M3364" s="23" t="s">
        <v>38</v>
      </c>
      <c r="N3364" s="24">
        <v>45361</v>
      </c>
      <c r="O3364" s="23" t="s">
        <v>49</v>
      </c>
      <c r="P3364" s="23">
        <v>49.5503</v>
      </c>
      <c r="Q3364" s="23">
        <v>24.0685</v>
      </c>
      <c r="R3364" s="25">
        <f t="shared" si="157"/>
        <v>54</v>
      </c>
      <c r="S3364" t="str">
        <f t="shared" si="158"/>
        <v>0</v>
      </c>
      <c r="T3364" t="str">
        <f t="shared" si="156"/>
        <v>0</v>
      </c>
    </row>
    <row r="3365" spans="1:20" x14ac:dyDescent="0.3">
      <c r="A3365" s="26" t="s">
        <v>10928</v>
      </c>
      <c r="B3365" s="26" t="s">
        <v>10929</v>
      </c>
      <c r="C3365" s="26" t="s">
        <v>65</v>
      </c>
      <c r="D3365" s="26">
        <v>417.63</v>
      </c>
      <c r="E3365" s="26">
        <v>148</v>
      </c>
      <c r="F3365" s="26" t="s">
        <v>27</v>
      </c>
      <c r="G3365" s="26">
        <v>54</v>
      </c>
      <c r="H3365" s="26">
        <v>3</v>
      </c>
      <c r="I3365" s="27">
        <v>45497</v>
      </c>
      <c r="J3365" s="26" t="s">
        <v>360</v>
      </c>
      <c r="K3365" s="26" t="s">
        <v>10923</v>
      </c>
      <c r="L3365" s="26">
        <v>33</v>
      </c>
      <c r="M3365" s="26" t="s">
        <v>23</v>
      </c>
      <c r="N3365" s="27">
        <v>45360</v>
      </c>
      <c r="O3365" s="26" t="s">
        <v>77</v>
      </c>
      <c r="P3365" s="26">
        <v>50.035699999999999</v>
      </c>
      <c r="Q3365" s="26">
        <v>5.8198999999999996</v>
      </c>
      <c r="R3365" s="28">
        <f t="shared" si="157"/>
        <v>137</v>
      </c>
      <c r="S3365" t="str">
        <f t="shared" si="158"/>
        <v>0</v>
      </c>
      <c r="T3365" t="str">
        <f t="shared" si="156"/>
        <v>0</v>
      </c>
    </row>
    <row r="3366" spans="1:20" hidden="1" x14ac:dyDescent="0.3">
      <c r="A3366" s="23" t="s">
        <v>1940</v>
      </c>
      <c r="B3366" s="23" t="s">
        <v>1941</v>
      </c>
      <c r="C3366" s="23" t="s">
        <v>19</v>
      </c>
      <c r="D3366" s="23">
        <v>323.14999999999998</v>
      </c>
      <c r="E3366" s="23">
        <v>505</v>
      </c>
      <c r="F3366" s="23" t="s">
        <v>20</v>
      </c>
      <c r="G3366" s="23">
        <v>53</v>
      </c>
      <c r="H3366" s="23">
        <v>5</v>
      </c>
      <c r="I3366" s="24">
        <v>45415</v>
      </c>
      <c r="J3366" s="23" t="s">
        <v>218</v>
      </c>
      <c r="K3366" s="23" t="s">
        <v>1929</v>
      </c>
      <c r="L3366" s="23">
        <v>12</v>
      </c>
      <c r="M3366" s="23" t="s">
        <v>23</v>
      </c>
      <c r="N3366" s="24">
        <v>45061</v>
      </c>
      <c r="O3366" s="23" t="s">
        <v>49</v>
      </c>
      <c r="P3366" s="23">
        <v>49.960099999999997</v>
      </c>
      <c r="Q3366" s="23">
        <v>21.413499999999999</v>
      </c>
      <c r="R3366" s="25">
        <f t="shared" si="157"/>
        <v>354</v>
      </c>
      <c r="S3366" t="str">
        <f t="shared" si="158"/>
        <v>0</v>
      </c>
      <c r="T3366" t="str">
        <f t="shared" si="156"/>
        <v>0</v>
      </c>
    </row>
    <row r="3367" spans="1:20" hidden="1" x14ac:dyDescent="0.3">
      <c r="A3367" s="26" t="s">
        <v>332</v>
      </c>
      <c r="B3367" s="26" t="s">
        <v>333</v>
      </c>
      <c r="C3367" s="26" t="s">
        <v>55</v>
      </c>
      <c r="D3367" s="26">
        <v>939.67</v>
      </c>
      <c r="E3367" s="26">
        <v>9</v>
      </c>
      <c r="F3367" s="26" t="s">
        <v>27</v>
      </c>
      <c r="G3367" s="26">
        <v>17</v>
      </c>
      <c r="H3367" s="26">
        <v>21</v>
      </c>
      <c r="I3367" s="27">
        <v>45337</v>
      </c>
      <c r="J3367" s="26" t="s">
        <v>48</v>
      </c>
      <c r="K3367" s="26" t="s">
        <v>329</v>
      </c>
      <c r="L3367" s="26">
        <v>47</v>
      </c>
      <c r="M3367" s="26" t="s">
        <v>23</v>
      </c>
      <c r="N3367" s="27">
        <v>45256</v>
      </c>
      <c r="O3367" s="26" t="s">
        <v>24</v>
      </c>
      <c r="P3367" s="26">
        <v>51.285800000000002</v>
      </c>
      <c r="Q3367" s="26">
        <v>14.8262</v>
      </c>
      <c r="R3367" s="28">
        <f t="shared" si="157"/>
        <v>81</v>
      </c>
      <c r="S3367" t="str">
        <f t="shared" si="158"/>
        <v>1</v>
      </c>
      <c r="T3367" t="str">
        <f t="shared" si="156"/>
        <v>1</v>
      </c>
    </row>
    <row r="3368" spans="1:20" hidden="1" x14ac:dyDescent="0.3">
      <c r="A3368" s="23" t="s">
        <v>1586</v>
      </c>
      <c r="B3368" s="23" t="s">
        <v>1587</v>
      </c>
      <c r="C3368" s="23" t="s">
        <v>72</v>
      </c>
      <c r="D3368" s="23">
        <v>270.17</v>
      </c>
      <c r="E3368" s="23">
        <v>643</v>
      </c>
      <c r="F3368" s="23" t="s">
        <v>20</v>
      </c>
      <c r="G3368" s="23">
        <v>75</v>
      </c>
      <c r="H3368" s="23">
        <v>24</v>
      </c>
      <c r="I3368" s="24">
        <v>45487</v>
      </c>
      <c r="J3368" s="23" t="s">
        <v>43</v>
      </c>
      <c r="K3368" s="23" t="s">
        <v>1583</v>
      </c>
      <c r="L3368" s="23">
        <v>31</v>
      </c>
      <c r="M3368" s="23" t="s">
        <v>23</v>
      </c>
      <c r="N3368" s="24">
        <v>45267</v>
      </c>
      <c r="O3368" s="23" t="s">
        <v>29</v>
      </c>
      <c r="P3368" s="23">
        <v>40.312100000000001</v>
      </c>
      <c r="Q3368" s="23">
        <v>-8.9847999999999999</v>
      </c>
      <c r="R3368" s="25">
        <f t="shared" si="157"/>
        <v>220</v>
      </c>
      <c r="S3368" t="str">
        <f t="shared" si="158"/>
        <v>0</v>
      </c>
      <c r="T3368" t="str">
        <f t="shared" si="156"/>
        <v>0</v>
      </c>
    </row>
    <row r="3369" spans="1:20" hidden="1" x14ac:dyDescent="0.3">
      <c r="A3369" s="26" t="s">
        <v>1221</v>
      </c>
      <c r="B3369" s="26" t="s">
        <v>1222</v>
      </c>
      <c r="C3369" s="26" t="s">
        <v>19</v>
      </c>
      <c r="D3369" s="26">
        <v>404.28</v>
      </c>
      <c r="E3369" s="26">
        <v>501</v>
      </c>
      <c r="F3369" s="26" t="s">
        <v>20</v>
      </c>
      <c r="G3369" s="26">
        <v>80</v>
      </c>
      <c r="H3369" s="26">
        <v>10</v>
      </c>
      <c r="I3369" s="27">
        <v>45221</v>
      </c>
      <c r="J3369" s="26" t="s">
        <v>131</v>
      </c>
      <c r="K3369" s="26" t="s">
        <v>1204</v>
      </c>
      <c r="L3369" s="26">
        <v>9</v>
      </c>
      <c r="M3369" s="26" t="s">
        <v>23</v>
      </c>
      <c r="N3369" s="27">
        <v>45138</v>
      </c>
      <c r="O3369" s="26" t="s">
        <v>84</v>
      </c>
      <c r="P3369" s="26">
        <v>52.430500000000002</v>
      </c>
      <c r="Q3369" s="26">
        <v>3.8666999999999998</v>
      </c>
      <c r="R3369" s="28">
        <f t="shared" si="157"/>
        <v>83</v>
      </c>
      <c r="S3369" t="str">
        <f t="shared" si="158"/>
        <v>0</v>
      </c>
      <c r="T3369" t="str">
        <f t="shared" si="156"/>
        <v>0</v>
      </c>
    </row>
    <row r="3370" spans="1:20" hidden="1" x14ac:dyDescent="0.3">
      <c r="A3370" s="23" t="s">
        <v>5678</v>
      </c>
      <c r="B3370" s="23" t="s">
        <v>5679</v>
      </c>
      <c r="C3370" s="23" t="s">
        <v>32</v>
      </c>
      <c r="D3370" s="23">
        <v>388.47</v>
      </c>
      <c r="E3370" s="23">
        <v>61</v>
      </c>
      <c r="F3370" s="23" t="s">
        <v>27</v>
      </c>
      <c r="G3370" s="23">
        <v>70</v>
      </c>
      <c r="H3370" s="23">
        <v>10</v>
      </c>
      <c r="I3370" s="24">
        <v>45483</v>
      </c>
      <c r="J3370" s="23" t="s">
        <v>131</v>
      </c>
      <c r="K3370" s="23" t="s">
        <v>5680</v>
      </c>
      <c r="L3370" s="23">
        <v>33</v>
      </c>
      <c r="M3370" s="23" t="s">
        <v>38</v>
      </c>
      <c r="N3370" s="24">
        <v>45416</v>
      </c>
      <c r="O3370" s="23" t="s">
        <v>138</v>
      </c>
      <c r="P3370" s="23">
        <v>49.125700000000002</v>
      </c>
      <c r="Q3370" s="23">
        <v>7.4058999999999999</v>
      </c>
      <c r="R3370" s="25">
        <f t="shared" si="157"/>
        <v>67</v>
      </c>
      <c r="S3370" t="str">
        <f t="shared" si="158"/>
        <v>1</v>
      </c>
      <c r="T3370" t="str">
        <f t="shared" si="156"/>
        <v>1</v>
      </c>
    </row>
    <row r="3371" spans="1:20" hidden="1" x14ac:dyDescent="0.3">
      <c r="A3371" s="26" t="s">
        <v>3872</v>
      </c>
      <c r="B3371" s="26" t="s">
        <v>3873</v>
      </c>
      <c r="C3371" s="26" t="s">
        <v>65</v>
      </c>
      <c r="D3371" s="26">
        <v>248.79</v>
      </c>
      <c r="E3371" s="26">
        <v>387</v>
      </c>
      <c r="F3371" s="26" t="s">
        <v>20</v>
      </c>
      <c r="G3371" s="26">
        <v>26</v>
      </c>
      <c r="H3371" s="26">
        <v>4</v>
      </c>
      <c r="I3371" s="27">
        <v>45555</v>
      </c>
      <c r="J3371" s="26" t="s">
        <v>134</v>
      </c>
      <c r="K3371" s="26" t="s">
        <v>3867</v>
      </c>
      <c r="L3371" s="26">
        <v>39</v>
      </c>
      <c r="M3371" s="26" t="s">
        <v>23</v>
      </c>
      <c r="N3371" s="27">
        <v>45321</v>
      </c>
      <c r="O3371" s="26" t="s">
        <v>39</v>
      </c>
      <c r="P3371" s="26">
        <v>61.9529</v>
      </c>
      <c r="Q3371" s="26">
        <v>21.360199999999999</v>
      </c>
      <c r="R3371" s="28">
        <f t="shared" si="157"/>
        <v>234</v>
      </c>
      <c r="S3371" t="str">
        <f t="shared" si="158"/>
        <v>0</v>
      </c>
      <c r="T3371" t="str">
        <f t="shared" si="156"/>
        <v>0</v>
      </c>
    </row>
    <row r="3372" spans="1:20" hidden="1" x14ac:dyDescent="0.3">
      <c r="A3372" s="23" t="s">
        <v>1543</v>
      </c>
      <c r="B3372" s="23" t="s">
        <v>1544</v>
      </c>
      <c r="C3372" s="23" t="s">
        <v>19</v>
      </c>
      <c r="D3372" s="23">
        <v>225.3</v>
      </c>
      <c r="E3372" s="23">
        <v>894</v>
      </c>
      <c r="F3372" s="23" t="s">
        <v>47</v>
      </c>
      <c r="G3372" s="23">
        <v>80</v>
      </c>
      <c r="H3372" s="23">
        <v>17</v>
      </c>
      <c r="I3372" s="24">
        <v>45796</v>
      </c>
      <c r="J3372" s="23" t="s">
        <v>69</v>
      </c>
      <c r="K3372" s="23" t="s">
        <v>1540</v>
      </c>
      <c r="L3372" s="23">
        <v>37</v>
      </c>
      <c r="M3372" s="23" t="s">
        <v>23</v>
      </c>
      <c r="N3372" s="24">
        <v>45537</v>
      </c>
      <c r="O3372" s="23" t="s">
        <v>77</v>
      </c>
      <c r="P3372" s="23">
        <v>49.790199999999999</v>
      </c>
      <c r="Q3372" s="23">
        <v>4.4191000000000003</v>
      </c>
      <c r="R3372" s="25">
        <f t="shared" si="157"/>
        <v>259</v>
      </c>
      <c r="S3372" t="str">
        <f t="shared" si="158"/>
        <v>0</v>
      </c>
      <c r="T3372" t="str">
        <f t="shared" si="156"/>
        <v>0</v>
      </c>
    </row>
    <row r="3373" spans="1:20" hidden="1" x14ac:dyDescent="0.3">
      <c r="A3373" s="26" t="s">
        <v>4251</v>
      </c>
      <c r="B3373" s="26" t="s">
        <v>4252</v>
      </c>
      <c r="C3373" s="26" t="s">
        <v>42</v>
      </c>
      <c r="D3373" s="26">
        <v>309.36</v>
      </c>
      <c r="E3373" s="26">
        <v>773</v>
      </c>
      <c r="F3373" s="26" t="s">
        <v>47</v>
      </c>
      <c r="G3373" s="26">
        <v>45</v>
      </c>
      <c r="H3373" s="26">
        <v>27</v>
      </c>
      <c r="I3373" s="27">
        <v>45344</v>
      </c>
      <c r="J3373" s="26" t="s">
        <v>104</v>
      </c>
      <c r="K3373" s="26" t="s">
        <v>4250</v>
      </c>
      <c r="L3373" s="26">
        <v>36</v>
      </c>
      <c r="M3373" s="26" t="s">
        <v>23</v>
      </c>
      <c r="N3373" s="27">
        <v>45046</v>
      </c>
      <c r="O3373" s="26" t="s">
        <v>77</v>
      </c>
      <c r="P3373" s="26">
        <v>50.2879</v>
      </c>
      <c r="Q3373" s="26">
        <v>4.8841000000000001</v>
      </c>
      <c r="R3373" s="28">
        <f t="shared" si="157"/>
        <v>298</v>
      </c>
      <c r="S3373" t="str">
        <f t="shared" si="158"/>
        <v>0</v>
      </c>
      <c r="T3373" t="str">
        <f t="shared" si="156"/>
        <v>0</v>
      </c>
    </row>
    <row r="3374" spans="1:20" hidden="1" x14ac:dyDescent="0.3">
      <c r="A3374" s="23" t="s">
        <v>2641</v>
      </c>
      <c r="B3374" s="23" t="s">
        <v>2642</v>
      </c>
      <c r="C3374" s="23" t="s">
        <v>72</v>
      </c>
      <c r="D3374" s="23">
        <v>865.59</v>
      </c>
      <c r="E3374" s="23">
        <v>729</v>
      </c>
      <c r="F3374" s="23" t="s">
        <v>47</v>
      </c>
      <c r="G3374" s="23">
        <v>77</v>
      </c>
      <c r="H3374" s="23">
        <v>21</v>
      </c>
      <c r="I3374" s="24">
        <v>45755</v>
      </c>
      <c r="J3374" s="23" t="s">
        <v>104</v>
      </c>
      <c r="K3374" s="23" t="s">
        <v>2634</v>
      </c>
      <c r="L3374" s="23">
        <v>25</v>
      </c>
      <c r="M3374" s="23" t="s">
        <v>23</v>
      </c>
      <c r="N3374" s="24">
        <v>45455</v>
      </c>
      <c r="O3374" s="23" t="s">
        <v>84</v>
      </c>
      <c r="P3374" s="23">
        <v>50.920099999999998</v>
      </c>
      <c r="Q3374" s="23">
        <v>6.2332999999999998</v>
      </c>
      <c r="R3374" s="25">
        <f t="shared" si="157"/>
        <v>300</v>
      </c>
      <c r="S3374" t="str">
        <f t="shared" si="158"/>
        <v>0</v>
      </c>
      <c r="T3374" t="str">
        <f t="shared" si="156"/>
        <v>0</v>
      </c>
    </row>
    <row r="3375" spans="1:20" x14ac:dyDescent="0.3">
      <c r="A3375" s="26" t="s">
        <v>5228</v>
      </c>
      <c r="B3375" s="26" t="s">
        <v>5229</v>
      </c>
      <c r="C3375" s="26" t="s">
        <v>19</v>
      </c>
      <c r="D3375" s="26">
        <v>769.41</v>
      </c>
      <c r="E3375" s="26">
        <v>231</v>
      </c>
      <c r="F3375" s="26" t="s">
        <v>27</v>
      </c>
      <c r="G3375" s="26">
        <v>89</v>
      </c>
      <c r="H3375" s="26">
        <v>17</v>
      </c>
      <c r="I3375" s="27">
        <v>45786</v>
      </c>
      <c r="J3375" s="26" t="s">
        <v>21</v>
      </c>
      <c r="K3375" s="26" t="s">
        <v>5227</v>
      </c>
      <c r="L3375" s="26">
        <v>14</v>
      </c>
      <c r="M3375" s="26" t="s">
        <v>23</v>
      </c>
      <c r="N3375" s="27">
        <v>45606</v>
      </c>
      <c r="O3375" s="26" t="s">
        <v>29</v>
      </c>
      <c r="P3375" s="26">
        <v>36.617199999999997</v>
      </c>
      <c r="Q3375" s="26">
        <v>-1.0285</v>
      </c>
      <c r="R3375" s="28">
        <f t="shared" si="157"/>
        <v>180</v>
      </c>
      <c r="S3375" t="str">
        <f t="shared" si="158"/>
        <v>0</v>
      </c>
      <c r="T3375" t="str">
        <f t="shared" si="156"/>
        <v>0</v>
      </c>
    </row>
    <row r="3376" spans="1:20" hidden="1" x14ac:dyDescent="0.3">
      <c r="A3376" s="23" t="s">
        <v>9893</v>
      </c>
      <c r="B3376" s="23" t="s">
        <v>9894</v>
      </c>
      <c r="C3376" s="23" t="s">
        <v>65</v>
      </c>
      <c r="D3376" s="23">
        <v>684.19</v>
      </c>
      <c r="E3376" s="23">
        <v>847</v>
      </c>
      <c r="F3376" s="23" t="s">
        <v>47</v>
      </c>
      <c r="G3376" s="23">
        <v>30</v>
      </c>
      <c r="H3376" s="23">
        <v>19</v>
      </c>
      <c r="I3376" s="24">
        <v>45650</v>
      </c>
      <c r="J3376" s="23" t="s">
        <v>48</v>
      </c>
      <c r="K3376" s="23" t="s">
        <v>9886</v>
      </c>
      <c r="L3376" s="23">
        <v>46</v>
      </c>
      <c r="M3376" s="23" t="s">
        <v>23</v>
      </c>
      <c r="N3376" s="24">
        <v>45443</v>
      </c>
      <c r="O3376" s="23" t="s">
        <v>138</v>
      </c>
      <c r="P3376" s="23">
        <v>41.480899999999998</v>
      </c>
      <c r="Q3376" s="23">
        <v>7.0456000000000003</v>
      </c>
      <c r="R3376" s="25">
        <f t="shared" si="157"/>
        <v>207</v>
      </c>
      <c r="S3376" t="str">
        <f t="shared" si="158"/>
        <v>0</v>
      </c>
      <c r="T3376" t="str">
        <f t="shared" si="156"/>
        <v>0</v>
      </c>
    </row>
    <row r="3377" spans="1:20" hidden="1" x14ac:dyDescent="0.3">
      <c r="A3377" s="26" t="s">
        <v>4532</v>
      </c>
      <c r="B3377" s="26" t="s">
        <v>4533</v>
      </c>
      <c r="C3377" s="26" t="s">
        <v>19</v>
      </c>
      <c r="D3377" s="26">
        <v>462.53</v>
      </c>
      <c r="E3377" s="26">
        <v>583</v>
      </c>
      <c r="F3377" s="26" t="s">
        <v>20</v>
      </c>
      <c r="G3377" s="26">
        <v>91</v>
      </c>
      <c r="H3377" s="26">
        <v>6</v>
      </c>
      <c r="I3377" s="27">
        <v>45779</v>
      </c>
      <c r="J3377" s="26" t="s">
        <v>268</v>
      </c>
      <c r="K3377" s="26" t="s">
        <v>4527</v>
      </c>
      <c r="L3377" s="26">
        <v>20</v>
      </c>
      <c r="M3377" s="26" t="s">
        <v>23</v>
      </c>
      <c r="N3377" s="27">
        <v>45441</v>
      </c>
      <c r="O3377" s="26" t="s">
        <v>44</v>
      </c>
      <c r="P3377" s="26">
        <v>38.4343</v>
      </c>
      <c r="Q3377" s="26">
        <v>12.734400000000001</v>
      </c>
      <c r="R3377" s="28">
        <f t="shared" si="157"/>
        <v>338</v>
      </c>
      <c r="S3377" t="str">
        <f t="shared" si="158"/>
        <v>0</v>
      </c>
      <c r="T3377" t="str">
        <f t="shared" si="156"/>
        <v>0</v>
      </c>
    </row>
    <row r="3378" spans="1:20" hidden="1" x14ac:dyDescent="0.3">
      <c r="A3378" s="23" t="s">
        <v>3249</v>
      </c>
      <c r="B3378" s="23" t="s">
        <v>3250</v>
      </c>
      <c r="C3378" s="23" t="s">
        <v>55</v>
      </c>
      <c r="D3378" s="23">
        <v>512.67999999999995</v>
      </c>
      <c r="E3378" s="23">
        <v>987</v>
      </c>
      <c r="F3378" s="23" t="s">
        <v>47</v>
      </c>
      <c r="G3378" s="23">
        <v>55</v>
      </c>
      <c r="H3378" s="23">
        <v>1</v>
      </c>
      <c r="I3378" s="24">
        <v>45077</v>
      </c>
      <c r="J3378" s="23" t="s">
        <v>321</v>
      </c>
      <c r="K3378" s="23" t="s">
        <v>3240</v>
      </c>
      <c r="L3378" s="23">
        <v>15</v>
      </c>
      <c r="M3378" s="23" t="s">
        <v>23</v>
      </c>
      <c r="N3378" s="24">
        <v>45048</v>
      </c>
      <c r="O3378" s="23" t="s">
        <v>49</v>
      </c>
      <c r="P3378" s="23">
        <v>50.5167</v>
      </c>
      <c r="Q3378" s="23">
        <v>21.326499999999999</v>
      </c>
      <c r="R3378" s="25">
        <f t="shared" si="157"/>
        <v>29</v>
      </c>
      <c r="S3378" t="str">
        <f t="shared" si="158"/>
        <v>0</v>
      </c>
      <c r="T3378" t="str">
        <f t="shared" si="156"/>
        <v>0</v>
      </c>
    </row>
    <row r="3379" spans="1:20" hidden="1" x14ac:dyDescent="0.3">
      <c r="A3379" s="26" t="s">
        <v>5088</v>
      </c>
      <c r="B3379" s="26" t="s">
        <v>5089</v>
      </c>
      <c r="C3379" s="26" t="s">
        <v>55</v>
      </c>
      <c r="D3379" s="26">
        <v>274.47000000000003</v>
      </c>
      <c r="E3379" s="26">
        <v>527</v>
      </c>
      <c r="F3379" s="26" t="s">
        <v>20</v>
      </c>
      <c r="G3379" s="26">
        <v>55</v>
      </c>
      <c r="H3379" s="26">
        <v>26</v>
      </c>
      <c r="I3379" s="27">
        <v>45597</v>
      </c>
      <c r="J3379" s="26" t="s">
        <v>197</v>
      </c>
      <c r="K3379" s="26" t="s">
        <v>5085</v>
      </c>
      <c r="L3379" s="26">
        <v>23</v>
      </c>
      <c r="M3379" s="26" t="s">
        <v>23</v>
      </c>
      <c r="N3379" s="27">
        <v>45556</v>
      </c>
      <c r="O3379" s="26" t="s">
        <v>112</v>
      </c>
      <c r="P3379" s="26">
        <v>52.727899999999998</v>
      </c>
      <c r="Q3379" s="26">
        <v>-0.95389999999999997</v>
      </c>
      <c r="R3379" s="28">
        <f t="shared" si="157"/>
        <v>41</v>
      </c>
      <c r="S3379" t="str">
        <f t="shared" si="158"/>
        <v>0</v>
      </c>
      <c r="T3379" t="str">
        <f t="shared" si="156"/>
        <v>0</v>
      </c>
    </row>
    <row r="3380" spans="1:20" hidden="1" x14ac:dyDescent="0.3">
      <c r="A3380" s="23" t="s">
        <v>5900</v>
      </c>
      <c r="B3380" s="23" t="s">
        <v>5901</v>
      </c>
      <c r="C3380" s="23" t="s">
        <v>72</v>
      </c>
      <c r="D3380" s="23">
        <v>83.57</v>
      </c>
      <c r="E3380" s="23">
        <v>549</v>
      </c>
      <c r="F3380" s="23" t="s">
        <v>20</v>
      </c>
      <c r="G3380" s="23">
        <v>25</v>
      </c>
      <c r="H3380" s="23">
        <v>14</v>
      </c>
      <c r="I3380" s="24">
        <v>45457</v>
      </c>
      <c r="J3380" s="23" t="s">
        <v>100</v>
      </c>
      <c r="K3380" s="23" t="s">
        <v>5897</v>
      </c>
      <c r="L3380" s="23">
        <v>17</v>
      </c>
      <c r="M3380" s="23" t="s">
        <v>23</v>
      </c>
      <c r="N3380" s="24">
        <v>45265</v>
      </c>
      <c r="O3380" s="23" t="s">
        <v>77</v>
      </c>
      <c r="P3380" s="23">
        <v>50.069699999999997</v>
      </c>
      <c r="Q3380" s="23">
        <v>5.4345999999999997</v>
      </c>
      <c r="R3380" s="25">
        <f t="shared" si="157"/>
        <v>192</v>
      </c>
      <c r="S3380" t="str">
        <f t="shared" si="158"/>
        <v>0</v>
      </c>
      <c r="T3380" t="str">
        <f t="shared" ref="T3380:T3443" si="159">IF(E3380&lt;G3380,"1","0")</f>
        <v>0</v>
      </c>
    </row>
    <row r="3381" spans="1:20" hidden="1" x14ac:dyDescent="0.3">
      <c r="A3381" s="26" t="s">
        <v>868</v>
      </c>
      <c r="B3381" s="26" t="s">
        <v>869</v>
      </c>
      <c r="C3381" s="26" t="s">
        <v>32</v>
      </c>
      <c r="D3381" s="26">
        <v>337.73</v>
      </c>
      <c r="E3381" s="26">
        <v>688</v>
      </c>
      <c r="F3381" s="26" t="s">
        <v>20</v>
      </c>
      <c r="G3381" s="26">
        <v>31</v>
      </c>
      <c r="H3381" s="26">
        <v>13</v>
      </c>
      <c r="I3381" s="27">
        <v>45628</v>
      </c>
      <c r="J3381" s="26" t="s">
        <v>179</v>
      </c>
      <c r="K3381" s="26" t="s">
        <v>863</v>
      </c>
      <c r="L3381" s="26">
        <v>19</v>
      </c>
      <c r="M3381" s="26" t="s">
        <v>23</v>
      </c>
      <c r="N3381" s="27">
        <v>45391</v>
      </c>
      <c r="O3381" s="26" t="s">
        <v>49</v>
      </c>
      <c r="P3381" s="26">
        <v>49.177500000000002</v>
      </c>
      <c r="Q3381" s="26">
        <v>16.9331</v>
      </c>
      <c r="R3381" s="28">
        <f t="shared" si="157"/>
        <v>237</v>
      </c>
      <c r="S3381" t="str">
        <f t="shared" si="158"/>
        <v>0</v>
      </c>
      <c r="T3381" t="str">
        <f t="shared" si="159"/>
        <v>0</v>
      </c>
    </row>
    <row r="3382" spans="1:20" hidden="1" x14ac:dyDescent="0.3">
      <c r="A3382" s="23" t="s">
        <v>6804</v>
      </c>
      <c r="B3382" s="23" t="s">
        <v>6805</v>
      </c>
      <c r="C3382" s="23" t="s">
        <v>36</v>
      </c>
      <c r="D3382" s="23">
        <v>500.63</v>
      </c>
      <c r="E3382" s="23">
        <v>444</v>
      </c>
      <c r="F3382" s="23" t="s">
        <v>20</v>
      </c>
      <c r="G3382" s="23">
        <v>15</v>
      </c>
      <c r="H3382" s="23">
        <v>3</v>
      </c>
      <c r="I3382" s="24">
        <v>45387</v>
      </c>
      <c r="J3382" s="23" t="s">
        <v>480</v>
      </c>
      <c r="K3382" s="23" t="s">
        <v>6801</v>
      </c>
      <c r="L3382" s="23">
        <v>46</v>
      </c>
      <c r="M3382" s="23" t="s">
        <v>23</v>
      </c>
      <c r="N3382" s="24">
        <v>45109</v>
      </c>
      <c r="O3382" s="23" t="s">
        <v>49</v>
      </c>
      <c r="P3382" s="23">
        <v>51.892099999999999</v>
      </c>
      <c r="Q3382" s="23">
        <v>14.550599999999999</v>
      </c>
      <c r="R3382" s="25">
        <f t="shared" si="157"/>
        <v>278</v>
      </c>
      <c r="S3382" t="str">
        <f t="shared" si="158"/>
        <v>0</v>
      </c>
      <c r="T3382" t="str">
        <f t="shared" si="159"/>
        <v>0</v>
      </c>
    </row>
    <row r="3383" spans="1:20" hidden="1" x14ac:dyDescent="0.3">
      <c r="A3383" s="26" t="s">
        <v>5376</v>
      </c>
      <c r="B3383" s="26" t="s">
        <v>5377</v>
      </c>
      <c r="C3383" s="26" t="s">
        <v>72</v>
      </c>
      <c r="D3383" s="26">
        <v>66.739999999999995</v>
      </c>
      <c r="E3383" s="26">
        <v>320</v>
      </c>
      <c r="F3383" s="26" t="s">
        <v>20</v>
      </c>
      <c r="G3383" s="26">
        <v>65</v>
      </c>
      <c r="H3383" s="26">
        <v>23</v>
      </c>
      <c r="I3383" s="27">
        <v>45397</v>
      </c>
      <c r="J3383" s="26" t="s">
        <v>93</v>
      </c>
      <c r="K3383" s="26" t="s">
        <v>5367</v>
      </c>
      <c r="L3383" s="26">
        <v>40</v>
      </c>
      <c r="M3383" s="26" t="s">
        <v>38</v>
      </c>
      <c r="N3383" s="27">
        <v>45380</v>
      </c>
      <c r="O3383" s="26" t="s">
        <v>24</v>
      </c>
      <c r="P3383" s="26">
        <v>48.713900000000002</v>
      </c>
      <c r="Q3383" s="26">
        <v>14.404299999999999</v>
      </c>
      <c r="R3383" s="28">
        <f t="shared" si="157"/>
        <v>17</v>
      </c>
      <c r="S3383" t="str">
        <f t="shared" si="158"/>
        <v>0</v>
      </c>
      <c r="T3383" t="str">
        <f t="shared" si="159"/>
        <v>0</v>
      </c>
    </row>
    <row r="3384" spans="1:20" hidden="1" x14ac:dyDescent="0.3">
      <c r="A3384" s="23" t="s">
        <v>7234</v>
      </c>
      <c r="B3384" s="23" t="s">
        <v>7235</v>
      </c>
      <c r="C3384" s="23" t="s">
        <v>32</v>
      </c>
      <c r="D3384" s="23">
        <v>97.35</v>
      </c>
      <c r="E3384" s="23">
        <v>893</v>
      </c>
      <c r="F3384" s="23" t="s">
        <v>47</v>
      </c>
      <c r="G3384" s="23">
        <v>54</v>
      </c>
      <c r="H3384" s="23">
        <v>2</v>
      </c>
      <c r="I3384" s="24">
        <v>45966</v>
      </c>
      <c r="J3384" s="23" t="s">
        <v>197</v>
      </c>
      <c r="K3384" s="23" t="s">
        <v>7236</v>
      </c>
      <c r="L3384" s="23">
        <v>36</v>
      </c>
      <c r="M3384" s="23" t="s">
        <v>23</v>
      </c>
      <c r="N3384" s="24">
        <v>45649</v>
      </c>
      <c r="O3384" s="23" t="s">
        <v>29</v>
      </c>
      <c r="P3384" s="23">
        <v>43.619300000000003</v>
      </c>
      <c r="Q3384" s="23">
        <v>2.0799999999999999E-2</v>
      </c>
      <c r="R3384" s="25">
        <f t="shared" si="157"/>
        <v>317</v>
      </c>
      <c r="S3384" t="str">
        <f t="shared" si="158"/>
        <v>0</v>
      </c>
      <c r="T3384" t="str">
        <f t="shared" si="159"/>
        <v>0</v>
      </c>
    </row>
    <row r="3385" spans="1:20" x14ac:dyDescent="0.3">
      <c r="A3385" s="26" t="s">
        <v>1881</v>
      </c>
      <c r="B3385" s="26" t="s">
        <v>1882</v>
      </c>
      <c r="C3385" s="26" t="s">
        <v>72</v>
      </c>
      <c r="D3385" s="26">
        <v>270.39</v>
      </c>
      <c r="E3385" s="26">
        <v>82</v>
      </c>
      <c r="F3385" s="26" t="s">
        <v>27</v>
      </c>
      <c r="G3385" s="26">
        <v>67</v>
      </c>
      <c r="H3385" s="26">
        <v>22</v>
      </c>
      <c r="I3385" s="27">
        <v>45379</v>
      </c>
      <c r="J3385" s="26" t="s">
        <v>234</v>
      </c>
      <c r="K3385" s="26" t="s">
        <v>1878</v>
      </c>
      <c r="L3385" s="26">
        <v>23</v>
      </c>
      <c r="M3385" s="26" t="s">
        <v>23</v>
      </c>
      <c r="N3385" s="27">
        <v>45042</v>
      </c>
      <c r="O3385" s="26" t="s">
        <v>112</v>
      </c>
      <c r="P3385" s="26">
        <v>52.119399999999999</v>
      </c>
      <c r="Q3385" s="26">
        <v>-5.5948000000000002</v>
      </c>
      <c r="R3385" s="28">
        <f t="shared" si="157"/>
        <v>337</v>
      </c>
      <c r="S3385" t="str">
        <f t="shared" si="158"/>
        <v>0</v>
      </c>
      <c r="T3385" t="str">
        <f t="shared" si="159"/>
        <v>0</v>
      </c>
    </row>
    <row r="3386" spans="1:20" hidden="1" x14ac:dyDescent="0.3">
      <c r="A3386" s="23" t="s">
        <v>4728</v>
      </c>
      <c r="B3386" s="23" t="s">
        <v>4729</v>
      </c>
      <c r="C3386" s="23" t="s">
        <v>36</v>
      </c>
      <c r="D3386" s="23">
        <v>373.41</v>
      </c>
      <c r="E3386" s="23">
        <v>433</v>
      </c>
      <c r="F3386" s="23" t="s">
        <v>20</v>
      </c>
      <c r="G3386" s="23">
        <v>37</v>
      </c>
      <c r="H3386" s="23">
        <v>7</v>
      </c>
      <c r="I3386" s="24">
        <v>45905</v>
      </c>
      <c r="J3386" s="23" t="s">
        <v>76</v>
      </c>
      <c r="K3386" s="23" t="s">
        <v>4723</v>
      </c>
      <c r="L3386" s="23">
        <v>19</v>
      </c>
      <c r="M3386" s="23" t="s">
        <v>23</v>
      </c>
      <c r="N3386" s="24">
        <v>45590</v>
      </c>
      <c r="O3386" s="23" t="s">
        <v>44</v>
      </c>
      <c r="P3386" s="23">
        <v>43.380800000000001</v>
      </c>
      <c r="Q3386" s="23">
        <v>7.9993999999999996</v>
      </c>
      <c r="R3386" s="25">
        <f t="shared" si="157"/>
        <v>315</v>
      </c>
      <c r="S3386" t="str">
        <f t="shared" si="158"/>
        <v>0</v>
      </c>
      <c r="T3386" t="str">
        <f t="shared" si="159"/>
        <v>0</v>
      </c>
    </row>
    <row r="3387" spans="1:20" hidden="1" x14ac:dyDescent="0.3">
      <c r="A3387" s="26" t="s">
        <v>8961</v>
      </c>
      <c r="B3387" s="26" t="s">
        <v>8962</v>
      </c>
      <c r="C3387" s="26" t="s">
        <v>42</v>
      </c>
      <c r="D3387" s="26">
        <v>399.38</v>
      </c>
      <c r="E3387" s="26">
        <v>16</v>
      </c>
      <c r="F3387" s="26" t="s">
        <v>27</v>
      </c>
      <c r="G3387" s="26">
        <v>26</v>
      </c>
      <c r="H3387" s="26">
        <v>28</v>
      </c>
      <c r="I3387" s="27">
        <v>45564</v>
      </c>
      <c r="J3387" s="26" t="s">
        <v>412</v>
      </c>
      <c r="K3387" s="26" t="s">
        <v>8954</v>
      </c>
      <c r="L3387" s="26">
        <v>42</v>
      </c>
      <c r="M3387" s="26" t="s">
        <v>23</v>
      </c>
      <c r="N3387" s="27">
        <v>45510</v>
      </c>
      <c r="O3387" s="26" t="s">
        <v>39</v>
      </c>
      <c r="P3387" s="26">
        <v>68.386700000000005</v>
      </c>
      <c r="Q3387" s="26">
        <v>14.045</v>
      </c>
      <c r="R3387" s="28">
        <f t="shared" si="157"/>
        <v>54</v>
      </c>
      <c r="S3387" t="str">
        <f t="shared" si="158"/>
        <v>1</v>
      </c>
      <c r="T3387" t="str">
        <f t="shared" si="159"/>
        <v>1</v>
      </c>
    </row>
    <row r="3388" spans="1:20" hidden="1" x14ac:dyDescent="0.3">
      <c r="A3388" s="23" t="s">
        <v>2772</v>
      </c>
      <c r="B3388" s="23" t="s">
        <v>2773</v>
      </c>
      <c r="C3388" s="23" t="s">
        <v>55</v>
      </c>
      <c r="D3388" s="23">
        <v>126.71</v>
      </c>
      <c r="E3388" s="23">
        <v>368</v>
      </c>
      <c r="F3388" s="23" t="s">
        <v>20</v>
      </c>
      <c r="G3388" s="23">
        <v>45</v>
      </c>
      <c r="H3388" s="23">
        <v>12</v>
      </c>
      <c r="I3388" s="24">
        <v>45774</v>
      </c>
      <c r="J3388" s="23" t="s">
        <v>328</v>
      </c>
      <c r="K3388" s="23" t="s">
        <v>2763</v>
      </c>
      <c r="L3388" s="23">
        <v>26</v>
      </c>
      <c r="M3388" s="23" t="s">
        <v>23</v>
      </c>
      <c r="N3388" s="24">
        <v>45667</v>
      </c>
      <c r="O3388" s="23" t="s">
        <v>24</v>
      </c>
      <c r="P3388" s="23">
        <v>54.897199999999998</v>
      </c>
      <c r="Q3388" s="23">
        <v>10.411199999999999</v>
      </c>
      <c r="R3388" s="25">
        <f t="shared" si="157"/>
        <v>107</v>
      </c>
      <c r="S3388" t="str">
        <f t="shared" si="158"/>
        <v>0</v>
      </c>
      <c r="T3388" t="str">
        <f t="shared" si="159"/>
        <v>0</v>
      </c>
    </row>
    <row r="3389" spans="1:20" hidden="1" x14ac:dyDescent="0.3">
      <c r="A3389" s="26" t="s">
        <v>974</v>
      </c>
      <c r="B3389" s="26" t="s">
        <v>975</v>
      </c>
      <c r="C3389" s="26" t="s">
        <v>36</v>
      </c>
      <c r="D3389" s="26">
        <v>233.56</v>
      </c>
      <c r="E3389" s="26">
        <v>667</v>
      </c>
      <c r="F3389" s="26" t="s">
        <v>20</v>
      </c>
      <c r="G3389" s="26">
        <v>21</v>
      </c>
      <c r="H3389" s="26">
        <v>2</v>
      </c>
      <c r="I3389" s="27">
        <v>45478</v>
      </c>
      <c r="J3389" s="26" t="s">
        <v>204</v>
      </c>
      <c r="K3389" s="26" t="s">
        <v>969</v>
      </c>
      <c r="L3389" s="26">
        <v>17</v>
      </c>
      <c r="M3389" s="26" t="s">
        <v>38</v>
      </c>
      <c r="N3389" s="27">
        <v>45401</v>
      </c>
      <c r="O3389" s="26" t="s">
        <v>49</v>
      </c>
      <c r="P3389" s="26">
        <v>53.474299999999999</v>
      </c>
      <c r="Q3389" s="26">
        <v>14.1218</v>
      </c>
      <c r="R3389" s="28">
        <f t="shared" si="157"/>
        <v>77</v>
      </c>
      <c r="S3389" t="str">
        <f t="shared" si="158"/>
        <v>0</v>
      </c>
      <c r="T3389" t="str">
        <f t="shared" si="159"/>
        <v>0</v>
      </c>
    </row>
    <row r="3390" spans="1:20" hidden="1" x14ac:dyDescent="0.3">
      <c r="A3390" s="23" t="s">
        <v>7774</v>
      </c>
      <c r="B3390" s="23" t="s">
        <v>7775</v>
      </c>
      <c r="C3390" s="23" t="s">
        <v>19</v>
      </c>
      <c r="D3390" s="23">
        <v>269.02999999999997</v>
      </c>
      <c r="E3390" s="23">
        <v>683</v>
      </c>
      <c r="F3390" s="23" t="s">
        <v>20</v>
      </c>
      <c r="G3390" s="23">
        <v>59</v>
      </c>
      <c r="H3390" s="23">
        <v>11</v>
      </c>
      <c r="I3390" s="24">
        <v>45540</v>
      </c>
      <c r="J3390" s="23" t="s">
        <v>66</v>
      </c>
      <c r="K3390" s="23" t="s">
        <v>7773</v>
      </c>
      <c r="L3390" s="23">
        <v>24</v>
      </c>
      <c r="M3390" s="23" t="s">
        <v>23</v>
      </c>
      <c r="N3390" s="24">
        <v>45196</v>
      </c>
      <c r="O3390" s="23" t="s">
        <v>49</v>
      </c>
      <c r="P3390" s="23">
        <v>54.154699999999998</v>
      </c>
      <c r="Q3390" s="23">
        <v>16.8</v>
      </c>
      <c r="R3390" s="25">
        <f t="shared" si="157"/>
        <v>344</v>
      </c>
      <c r="S3390" t="str">
        <f t="shared" si="158"/>
        <v>0</v>
      </c>
      <c r="T3390" t="str">
        <f t="shared" si="159"/>
        <v>0</v>
      </c>
    </row>
    <row r="3391" spans="1:20" hidden="1" x14ac:dyDescent="0.3">
      <c r="A3391" s="26" t="s">
        <v>10500</v>
      </c>
      <c r="B3391" s="26" t="s">
        <v>10501</v>
      </c>
      <c r="C3391" s="26" t="s">
        <v>42</v>
      </c>
      <c r="D3391" s="26">
        <v>76.959999999999994</v>
      </c>
      <c r="E3391" s="26">
        <v>907</v>
      </c>
      <c r="F3391" s="26" t="s">
        <v>47</v>
      </c>
      <c r="G3391" s="26">
        <v>68</v>
      </c>
      <c r="H3391" s="26">
        <v>16</v>
      </c>
      <c r="I3391" s="27">
        <v>45652</v>
      </c>
      <c r="J3391" s="26" t="s">
        <v>76</v>
      </c>
      <c r="K3391" s="26" t="s">
        <v>10491</v>
      </c>
      <c r="L3391" s="26">
        <v>19</v>
      </c>
      <c r="M3391" s="26" t="s">
        <v>23</v>
      </c>
      <c r="N3391" s="27">
        <v>45580</v>
      </c>
      <c r="O3391" s="26" t="s">
        <v>90</v>
      </c>
      <c r="P3391" s="26">
        <v>48.136600000000001</v>
      </c>
      <c r="Q3391" s="26">
        <v>15.7089</v>
      </c>
      <c r="R3391" s="28">
        <f t="shared" si="157"/>
        <v>72</v>
      </c>
      <c r="S3391" t="str">
        <f t="shared" si="158"/>
        <v>0</v>
      </c>
      <c r="T3391" t="str">
        <f t="shared" si="159"/>
        <v>0</v>
      </c>
    </row>
    <row r="3392" spans="1:20" hidden="1" x14ac:dyDescent="0.3">
      <c r="A3392" s="23" t="s">
        <v>10981</v>
      </c>
      <c r="B3392" s="23" t="s">
        <v>10982</v>
      </c>
      <c r="C3392" s="23" t="s">
        <v>65</v>
      </c>
      <c r="D3392" s="23">
        <v>332.84</v>
      </c>
      <c r="E3392" s="23">
        <v>581</v>
      </c>
      <c r="F3392" s="23" t="s">
        <v>20</v>
      </c>
      <c r="G3392" s="23">
        <v>21</v>
      </c>
      <c r="H3392" s="23">
        <v>27</v>
      </c>
      <c r="I3392" s="24">
        <v>45414</v>
      </c>
      <c r="J3392" s="23" t="s">
        <v>33</v>
      </c>
      <c r="K3392" s="23" t="s">
        <v>10972</v>
      </c>
      <c r="L3392" s="23">
        <v>11</v>
      </c>
      <c r="M3392" s="23" t="s">
        <v>23</v>
      </c>
      <c r="N3392" s="24">
        <v>45234</v>
      </c>
      <c r="O3392" s="23" t="s">
        <v>112</v>
      </c>
      <c r="P3392" s="23">
        <v>51.344499999999996</v>
      </c>
      <c r="Q3392" s="23">
        <v>-3.7749000000000001</v>
      </c>
      <c r="R3392" s="25">
        <f t="shared" si="157"/>
        <v>180</v>
      </c>
      <c r="S3392" t="str">
        <f t="shared" si="158"/>
        <v>0</v>
      </c>
      <c r="T3392" t="str">
        <f t="shared" si="159"/>
        <v>0</v>
      </c>
    </row>
    <row r="3393" spans="1:20" hidden="1" x14ac:dyDescent="0.3">
      <c r="A3393" s="26" t="s">
        <v>7098</v>
      </c>
      <c r="B3393" s="26" t="s">
        <v>7099</v>
      </c>
      <c r="C3393" s="26" t="s">
        <v>36</v>
      </c>
      <c r="D3393" s="26">
        <v>81.5</v>
      </c>
      <c r="E3393" s="26">
        <v>582</v>
      </c>
      <c r="F3393" s="26" t="s">
        <v>20</v>
      </c>
      <c r="G3393" s="26">
        <v>71</v>
      </c>
      <c r="H3393" s="26">
        <v>5</v>
      </c>
      <c r="I3393" s="27">
        <v>45418</v>
      </c>
      <c r="J3393" s="26" t="s">
        <v>224</v>
      </c>
      <c r="K3393" s="26" t="s">
        <v>7089</v>
      </c>
      <c r="L3393" s="26">
        <v>26</v>
      </c>
      <c r="M3393" s="26" t="s">
        <v>23</v>
      </c>
      <c r="N3393" s="27">
        <v>45176</v>
      </c>
      <c r="O3393" s="26" t="s">
        <v>112</v>
      </c>
      <c r="P3393" s="26">
        <v>54.245800000000003</v>
      </c>
      <c r="Q3393" s="26">
        <v>-5.0788000000000002</v>
      </c>
      <c r="R3393" s="28">
        <f t="shared" si="157"/>
        <v>242</v>
      </c>
      <c r="S3393" t="str">
        <f t="shared" si="158"/>
        <v>0</v>
      </c>
      <c r="T3393" t="str">
        <f t="shared" si="159"/>
        <v>0</v>
      </c>
    </row>
    <row r="3394" spans="1:20" x14ac:dyDescent="0.3">
      <c r="A3394" s="23" t="s">
        <v>10398</v>
      </c>
      <c r="B3394" s="23" t="s">
        <v>10399</v>
      </c>
      <c r="C3394" s="23" t="s">
        <v>72</v>
      </c>
      <c r="D3394" s="23">
        <v>706.42</v>
      </c>
      <c r="E3394" s="23">
        <v>254</v>
      </c>
      <c r="F3394" s="23" t="s">
        <v>27</v>
      </c>
      <c r="G3394" s="23">
        <v>49</v>
      </c>
      <c r="H3394" s="23">
        <v>26</v>
      </c>
      <c r="I3394" s="24">
        <v>45653</v>
      </c>
      <c r="J3394" s="23" t="s">
        <v>43</v>
      </c>
      <c r="K3394" s="23" t="s">
        <v>10393</v>
      </c>
      <c r="L3394" s="23">
        <v>47</v>
      </c>
      <c r="M3394" s="23" t="s">
        <v>23</v>
      </c>
      <c r="N3394" s="24">
        <v>45376</v>
      </c>
      <c r="O3394" s="23" t="s">
        <v>90</v>
      </c>
      <c r="P3394" s="23">
        <v>47.6526</v>
      </c>
      <c r="Q3394" s="23">
        <v>11.9451</v>
      </c>
      <c r="R3394" s="25">
        <f t="shared" si="157"/>
        <v>277</v>
      </c>
      <c r="S3394" t="str">
        <f t="shared" si="158"/>
        <v>0</v>
      </c>
      <c r="T3394" t="str">
        <f t="shared" si="159"/>
        <v>0</v>
      </c>
    </row>
    <row r="3395" spans="1:20" hidden="1" x14ac:dyDescent="0.3">
      <c r="A3395" s="26" t="s">
        <v>8455</v>
      </c>
      <c r="B3395" s="26" t="s">
        <v>8456</v>
      </c>
      <c r="C3395" s="26" t="s">
        <v>32</v>
      </c>
      <c r="D3395" s="26">
        <v>392.19</v>
      </c>
      <c r="E3395" s="26">
        <v>455</v>
      </c>
      <c r="F3395" s="26" t="s">
        <v>20</v>
      </c>
      <c r="G3395" s="26">
        <v>11</v>
      </c>
      <c r="H3395" s="26">
        <v>28</v>
      </c>
      <c r="I3395" s="27">
        <v>45527</v>
      </c>
      <c r="J3395" s="26" t="s">
        <v>221</v>
      </c>
      <c r="K3395" s="26" t="s">
        <v>8446</v>
      </c>
      <c r="L3395" s="26">
        <v>24</v>
      </c>
      <c r="M3395" s="26" t="s">
        <v>23</v>
      </c>
      <c r="N3395" s="27">
        <v>45422</v>
      </c>
      <c r="O3395" s="26" t="s">
        <v>112</v>
      </c>
      <c r="P3395" s="26">
        <v>53.074599999999997</v>
      </c>
      <c r="Q3395" s="26">
        <v>-1.5066999999999999</v>
      </c>
      <c r="R3395" s="28">
        <f t="shared" ref="R3395:R3458" si="160">I3395-N3395</f>
        <v>105</v>
      </c>
      <c r="S3395" t="str">
        <f t="shared" ref="S3395:S3458" si="161">IF(E3395&lt;G3395,"1","0")</f>
        <v>0</v>
      </c>
      <c r="T3395" t="str">
        <f t="shared" si="159"/>
        <v>0</v>
      </c>
    </row>
    <row r="3396" spans="1:20" hidden="1" x14ac:dyDescent="0.3">
      <c r="A3396" s="23" t="s">
        <v>1395</v>
      </c>
      <c r="B3396" s="23" t="s">
        <v>1396</v>
      </c>
      <c r="C3396" s="23" t="s">
        <v>36</v>
      </c>
      <c r="D3396" s="23">
        <v>333.48</v>
      </c>
      <c r="E3396" s="23">
        <v>642</v>
      </c>
      <c r="F3396" s="23" t="s">
        <v>20</v>
      </c>
      <c r="G3396" s="23">
        <v>34</v>
      </c>
      <c r="H3396" s="23">
        <v>26</v>
      </c>
      <c r="I3396" s="24">
        <v>45859</v>
      </c>
      <c r="J3396" s="23" t="s">
        <v>66</v>
      </c>
      <c r="K3396" s="23" t="s">
        <v>1394</v>
      </c>
      <c r="L3396" s="23">
        <v>23</v>
      </c>
      <c r="M3396" s="23" t="s">
        <v>23</v>
      </c>
      <c r="N3396" s="24">
        <v>45640</v>
      </c>
      <c r="O3396" s="23" t="s">
        <v>49</v>
      </c>
      <c r="P3396" s="23">
        <v>52.668999999999997</v>
      </c>
      <c r="Q3396" s="23">
        <v>16.422699999999999</v>
      </c>
      <c r="R3396" s="25">
        <f t="shared" si="160"/>
        <v>219</v>
      </c>
      <c r="S3396" t="str">
        <f t="shared" si="161"/>
        <v>0</v>
      </c>
      <c r="T3396" t="str">
        <f t="shared" si="159"/>
        <v>0</v>
      </c>
    </row>
    <row r="3397" spans="1:20" hidden="1" x14ac:dyDescent="0.3">
      <c r="A3397" s="26" t="s">
        <v>7304</v>
      </c>
      <c r="B3397" s="26" t="s">
        <v>7305</v>
      </c>
      <c r="C3397" s="26" t="s">
        <v>32</v>
      </c>
      <c r="D3397" s="26">
        <v>135.26</v>
      </c>
      <c r="E3397" s="26">
        <v>560</v>
      </c>
      <c r="F3397" s="26" t="s">
        <v>20</v>
      </c>
      <c r="G3397" s="26">
        <v>94</v>
      </c>
      <c r="H3397" s="26">
        <v>17</v>
      </c>
      <c r="I3397" s="27">
        <v>45336</v>
      </c>
      <c r="J3397" s="26" t="s">
        <v>69</v>
      </c>
      <c r="K3397" s="26" t="s">
        <v>7299</v>
      </c>
      <c r="L3397" s="26">
        <v>31</v>
      </c>
      <c r="M3397" s="26" t="s">
        <v>23</v>
      </c>
      <c r="N3397" s="27">
        <v>45053</v>
      </c>
      <c r="O3397" s="26" t="s">
        <v>77</v>
      </c>
      <c r="P3397" s="26">
        <v>51.295000000000002</v>
      </c>
      <c r="Q3397" s="26">
        <v>5.8648999999999996</v>
      </c>
      <c r="R3397" s="28">
        <f t="shared" si="160"/>
        <v>283</v>
      </c>
      <c r="S3397" t="str">
        <f t="shared" si="161"/>
        <v>0</v>
      </c>
      <c r="T3397" t="str">
        <f t="shared" si="159"/>
        <v>0</v>
      </c>
    </row>
    <row r="3398" spans="1:20" hidden="1" x14ac:dyDescent="0.3">
      <c r="A3398" s="23" t="s">
        <v>4226</v>
      </c>
      <c r="B3398" s="23" t="s">
        <v>4227</v>
      </c>
      <c r="C3398" s="23" t="s">
        <v>72</v>
      </c>
      <c r="D3398" s="23">
        <v>234.24</v>
      </c>
      <c r="E3398" s="23">
        <v>532</v>
      </c>
      <c r="F3398" s="23" t="s">
        <v>20</v>
      </c>
      <c r="G3398" s="23">
        <v>95</v>
      </c>
      <c r="H3398" s="23">
        <v>3</v>
      </c>
      <c r="I3398" s="24">
        <v>45807</v>
      </c>
      <c r="J3398" s="23" t="s">
        <v>218</v>
      </c>
      <c r="K3398" s="23" t="s">
        <v>4213</v>
      </c>
      <c r="L3398" s="23">
        <v>12</v>
      </c>
      <c r="M3398" s="23" t="s">
        <v>23</v>
      </c>
      <c r="N3398" s="24">
        <v>45607</v>
      </c>
      <c r="O3398" s="23" t="s">
        <v>138</v>
      </c>
      <c r="P3398" s="23">
        <v>46.289000000000001</v>
      </c>
      <c r="Q3398" s="23">
        <v>1.2255</v>
      </c>
      <c r="R3398" s="25">
        <f t="shared" si="160"/>
        <v>200</v>
      </c>
      <c r="S3398" t="str">
        <f t="shared" si="161"/>
        <v>0</v>
      </c>
      <c r="T3398" t="str">
        <f t="shared" si="159"/>
        <v>0</v>
      </c>
    </row>
    <row r="3399" spans="1:20" hidden="1" x14ac:dyDescent="0.3">
      <c r="A3399" s="26" t="s">
        <v>7756</v>
      </c>
      <c r="B3399" s="26" t="s">
        <v>7757</v>
      </c>
      <c r="C3399" s="26" t="s">
        <v>72</v>
      </c>
      <c r="D3399" s="26">
        <v>240.38</v>
      </c>
      <c r="E3399" s="26">
        <v>391</v>
      </c>
      <c r="F3399" s="26" t="s">
        <v>20</v>
      </c>
      <c r="G3399" s="26">
        <v>83</v>
      </c>
      <c r="H3399" s="26">
        <v>14</v>
      </c>
      <c r="I3399" s="27">
        <v>45438</v>
      </c>
      <c r="J3399" s="26" t="s">
        <v>185</v>
      </c>
      <c r="K3399" s="26" t="s">
        <v>7751</v>
      </c>
      <c r="L3399" s="26">
        <v>22</v>
      </c>
      <c r="M3399" s="26" t="s">
        <v>23</v>
      </c>
      <c r="N3399" s="27">
        <v>45403</v>
      </c>
      <c r="O3399" s="26" t="s">
        <v>49</v>
      </c>
      <c r="P3399" s="26">
        <v>51.1858</v>
      </c>
      <c r="Q3399" s="26">
        <v>21.172699999999999</v>
      </c>
      <c r="R3399" s="28">
        <f t="shared" si="160"/>
        <v>35</v>
      </c>
      <c r="S3399" t="str">
        <f t="shared" si="161"/>
        <v>0</v>
      </c>
      <c r="T3399" t="str">
        <f t="shared" si="159"/>
        <v>0</v>
      </c>
    </row>
    <row r="3400" spans="1:20" hidden="1" x14ac:dyDescent="0.3">
      <c r="A3400" s="23" t="s">
        <v>1327</v>
      </c>
      <c r="B3400" s="23" t="s">
        <v>1328</v>
      </c>
      <c r="C3400" s="23" t="s">
        <v>32</v>
      </c>
      <c r="D3400" s="23">
        <v>985.35</v>
      </c>
      <c r="E3400" s="23">
        <v>319</v>
      </c>
      <c r="F3400" s="23" t="s">
        <v>20</v>
      </c>
      <c r="G3400" s="23">
        <v>40</v>
      </c>
      <c r="H3400" s="23">
        <v>16</v>
      </c>
      <c r="I3400" s="24">
        <v>45371</v>
      </c>
      <c r="J3400" s="23" t="s">
        <v>218</v>
      </c>
      <c r="K3400" s="23" t="s">
        <v>1324</v>
      </c>
      <c r="L3400" s="23">
        <v>14</v>
      </c>
      <c r="M3400" s="23" t="s">
        <v>23</v>
      </c>
      <c r="N3400" s="24">
        <v>45079</v>
      </c>
      <c r="O3400" s="23" t="s">
        <v>24</v>
      </c>
      <c r="P3400" s="23">
        <v>52.404699999999998</v>
      </c>
      <c r="Q3400" s="23">
        <v>7.6852</v>
      </c>
      <c r="R3400" s="25">
        <f t="shared" si="160"/>
        <v>292</v>
      </c>
      <c r="S3400" t="str">
        <f t="shared" si="161"/>
        <v>0</v>
      </c>
      <c r="T3400" t="str">
        <f t="shared" si="159"/>
        <v>0</v>
      </c>
    </row>
    <row r="3401" spans="1:20" x14ac:dyDescent="0.3">
      <c r="A3401" s="26" t="s">
        <v>6702</v>
      </c>
      <c r="B3401" s="26" t="s">
        <v>6703</v>
      </c>
      <c r="C3401" s="26" t="s">
        <v>55</v>
      </c>
      <c r="D3401" s="26">
        <v>837</v>
      </c>
      <c r="E3401" s="26">
        <v>219</v>
      </c>
      <c r="F3401" s="26" t="s">
        <v>27</v>
      </c>
      <c r="G3401" s="26">
        <v>56</v>
      </c>
      <c r="H3401" s="26">
        <v>17</v>
      </c>
      <c r="I3401" s="27">
        <v>45888</v>
      </c>
      <c r="J3401" s="26" t="s">
        <v>148</v>
      </c>
      <c r="K3401" s="26" t="s">
        <v>6699</v>
      </c>
      <c r="L3401" s="26">
        <v>45</v>
      </c>
      <c r="M3401" s="26" t="s">
        <v>23</v>
      </c>
      <c r="N3401" s="27">
        <v>45669</v>
      </c>
      <c r="O3401" s="26" t="s">
        <v>29</v>
      </c>
      <c r="P3401" s="26">
        <v>41.237400000000001</v>
      </c>
      <c r="Q3401" s="26">
        <v>-6.1193999999999997</v>
      </c>
      <c r="R3401" s="28">
        <f t="shared" si="160"/>
        <v>219</v>
      </c>
      <c r="S3401" t="str">
        <f t="shared" si="161"/>
        <v>0</v>
      </c>
      <c r="T3401" t="str">
        <f t="shared" si="159"/>
        <v>0</v>
      </c>
    </row>
    <row r="3402" spans="1:20" hidden="1" x14ac:dyDescent="0.3">
      <c r="A3402" s="23" t="s">
        <v>9381</v>
      </c>
      <c r="B3402" s="23" t="s">
        <v>9382</v>
      </c>
      <c r="C3402" s="23" t="s">
        <v>42</v>
      </c>
      <c r="D3402" s="23">
        <v>25.11</v>
      </c>
      <c r="E3402" s="23">
        <v>698</v>
      </c>
      <c r="F3402" s="23" t="s">
        <v>20</v>
      </c>
      <c r="G3402" s="23">
        <v>69</v>
      </c>
      <c r="H3402" s="23">
        <v>28</v>
      </c>
      <c r="I3402" s="24">
        <v>45312</v>
      </c>
      <c r="J3402" s="23" t="s">
        <v>66</v>
      </c>
      <c r="K3402" s="23" t="s">
        <v>9372</v>
      </c>
      <c r="L3402" s="23">
        <v>39</v>
      </c>
      <c r="M3402" s="23" t="s">
        <v>38</v>
      </c>
      <c r="N3402" s="24">
        <v>45167</v>
      </c>
      <c r="O3402" s="23" t="s">
        <v>90</v>
      </c>
      <c r="P3402" s="23">
        <v>46.448300000000003</v>
      </c>
      <c r="Q3402" s="23">
        <v>14.883900000000001</v>
      </c>
      <c r="R3402" s="25">
        <f t="shared" si="160"/>
        <v>145</v>
      </c>
      <c r="S3402" t="str">
        <f t="shared" si="161"/>
        <v>0</v>
      </c>
      <c r="T3402" t="str">
        <f t="shared" si="159"/>
        <v>0</v>
      </c>
    </row>
    <row r="3403" spans="1:20" hidden="1" x14ac:dyDescent="0.3">
      <c r="A3403" s="26" t="s">
        <v>4046</v>
      </c>
      <c r="B3403" s="26" t="s">
        <v>4047</v>
      </c>
      <c r="C3403" s="26" t="s">
        <v>32</v>
      </c>
      <c r="D3403" s="26">
        <v>620.66999999999996</v>
      </c>
      <c r="E3403" s="26">
        <v>413</v>
      </c>
      <c r="F3403" s="26" t="s">
        <v>20</v>
      </c>
      <c r="G3403" s="26">
        <v>82</v>
      </c>
      <c r="H3403" s="26">
        <v>19</v>
      </c>
      <c r="I3403" s="27">
        <v>45544</v>
      </c>
      <c r="J3403" s="26" t="s">
        <v>123</v>
      </c>
      <c r="K3403" s="26" t="s">
        <v>4041</v>
      </c>
      <c r="L3403" s="26">
        <v>19</v>
      </c>
      <c r="M3403" s="26" t="s">
        <v>23</v>
      </c>
      <c r="N3403" s="27">
        <v>45331</v>
      </c>
      <c r="O3403" s="26" t="s">
        <v>44</v>
      </c>
      <c r="P3403" s="26">
        <v>43.3703</v>
      </c>
      <c r="Q3403" s="26">
        <v>11.4886</v>
      </c>
      <c r="R3403" s="28">
        <f t="shared" si="160"/>
        <v>213</v>
      </c>
      <c r="S3403" t="str">
        <f t="shared" si="161"/>
        <v>0</v>
      </c>
      <c r="T3403" t="str">
        <f t="shared" si="159"/>
        <v>0</v>
      </c>
    </row>
    <row r="3404" spans="1:20" hidden="1" x14ac:dyDescent="0.3">
      <c r="A3404" s="23" t="s">
        <v>4711</v>
      </c>
      <c r="B3404" s="23" t="s">
        <v>4712</v>
      </c>
      <c r="C3404" s="23" t="s">
        <v>55</v>
      </c>
      <c r="D3404" s="23">
        <v>263.35000000000002</v>
      </c>
      <c r="E3404" s="23">
        <v>31</v>
      </c>
      <c r="F3404" s="23" t="s">
        <v>27</v>
      </c>
      <c r="G3404" s="23">
        <v>50</v>
      </c>
      <c r="H3404" s="23">
        <v>4</v>
      </c>
      <c r="I3404" s="24">
        <v>45235</v>
      </c>
      <c r="J3404" s="23" t="s">
        <v>360</v>
      </c>
      <c r="K3404" s="23" t="s">
        <v>4700</v>
      </c>
      <c r="L3404" s="23">
        <v>27</v>
      </c>
      <c r="M3404" s="23" t="s">
        <v>23</v>
      </c>
      <c r="N3404" s="24">
        <v>45129</v>
      </c>
      <c r="O3404" s="23" t="s">
        <v>39</v>
      </c>
      <c r="P3404" s="23">
        <v>62.554499999999997</v>
      </c>
      <c r="Q3404" s="23">
        <v>23.507899999999999</v>
      </c>
      <c r="R3404" s="25">
        <f t="shared" si="160"/>
        <v>106</v>
      </c>
      <c r="S3404" t="str">
        <f t="shared" si="161"/>
        <v>1</v>
      </c>
      <c r="T3404" t="str">
        <f t="shared" si="159"/>
        <v>1</v>
      </c>
    </row>
    <row r="3405" spans="1:20" hidden="1" x14ac:dyDescent="0.3">
      <c r="A3405" s="26" t="s">
        <v>9601</v>
      </c>
      <c r="B3405" s="26" t="s">
        <v>9602</v>
      </c>
      <c r="C3405" s="26" t="s">
        <v>55</v>
      </c>
      <c r="D3405" s="26">
        <v>113.33</v>
      </c>
      <c r="E3405" s="26">
        <v>714</v>
      </c>
      <c r="F3405" s="26" t="s">
        <v>47</v>
      </c>
      <c r="G3405" s="26">
        <v>59</v>
      </c>
      <c r="H3405" s="26">
        <v>28</v>
      </c>
      <c r="I3405" s="27">
        <v>45275</v>
      </c>
      <c r="J3405" s="26" t="s">
        <v>69</v>
      </c>
      <c r="K3405" s="26" t="s">
        <v>9594</v>
      </c>
      <c r="L3405" s="26">
        <v>16</v>
      </c>
      <c r="M3405" s="26" t="s">
        <v>23</v>
      </c>
      <c r="N3405" s="27">
        <v>45139</v>
      </c>
      <c r="O3405" s="26" t="s">
        <v>44</v>
      </c>
      <c r="P3405" s="26">
        <v>42.849600000000002</v>
      </c>
      <c r="Q3405" s="26">
        <v>14.428800000000001</v>
      </c>
      <c r="R3405" s="28">
        <f t="shared" si="160"/>
        <v>136</v>
      </c>
      <c r="S3405" t="str">
        <f t="shared" si="161"/>
        <v>0</v>
      </c>
      <c r="T3405" t="str">
        <f t="shared" si="159"/>
        <v>0</v>
      </c>
    </row>
    <row r="3406" spans="1:20" hidden="1" x14ac:dyDescent="0.3">
      <c r="A3406" s="23" t="s">
        <v>7790</v>
      </c>
      <c r="B3406" s="23" t="s">
        <v>7791</v>
      </c>
      <c r="C3406" s="23" t="s">
        <v>32</v>
      </c>
      <c r="D3406" s="23">
        <v>708.54</v>
      </c>
      <c r="E3406" s="23">
        <v>787</v>
      </c>
      <c r="F3406" s="23" t="s">
        <v>47</v>
      </c>
      <c r="G3406" s="23">
        <v>32</v>
      </c>
      <c r="H3406" s="23">
        <v>28</v>
      </c>
      <c r="I3406" s="24">
        <v>45838</v>
      </c>
      <c r="J3406" s="23" t="s">
        <v>158</v>
      </c>
      <c r="K3406" s="23" t="s">
        <v>7787</v>
      </c>
      <c r="L3406" s="23">
        <v>31</v>
      </c>
      <c r="M3406" s="23" t="s">
        <v>23</v>
      </c>
      <c r="N3406" s="24">
        <v>45589</v>
      </c>
      <c r="O3406" s="23" t="s">
        <v>49</v>
      </c>
      <c r="P3406" s="23">
        <v>49.370699999999999</v>
      </c>
      <c r="Q3406" s="23">
        <v>15.7599</v>
      </c>
      <c r="R3406" s="25">
        <f t="shared" si="160"/>
        <v>249</v>
      </c>
      <c r="S3406" t="str">
        <f t="shared" si="161"/>
        <v>0</v>
      </c>
      <c r="T3406" t="str">
        <f t="shared" si="159"/>
        <v>0</v>
      </c>
    </row>
    <row r="3407" spans="1:20" hidden="1" x14ac:dyDescent="0.3">
      <c r="A3407" s="26" t="s">
        <v>6874</v>
      </c>
      <c r="B3407" s="26" t="s">
        <v>6875</v>
      </c>
      <c r="C3407" s="26" t="s">
        <v>42</v>
      </c>
      <c r="D3407" s="26">
        <v>140.29</v>
      </c>
      <c r="E3407" s="26">
        <v>753</v>
      </c>
      <c r="F3407" s="26" t="s">
        <v>47</v>
      </c>
      <c r="G3407" s="26">
        <v>21</v>
      </c>
      <c r="H3407" s="26">
        <v>21</v>
      </c>
      <c r="I3407" s="27">
        <v>45330</v>
      </c>
      <c r="J3407" s="26" t="s">
        <v>197</v>
      </c>
      <c r="K3407" s="26" t="s">
        <v>6863</v>
      </c>
      <c r="L3407" s="26">
        <v>10</v>
      </c>
      <c r="M3407" s="26" t="s">
        <v>23</v>
      </c>
      <c r="N3407" s="27">
        <v>45205</v>
      </c>
      <c r="O3407" s="26" t="s">
        <v>24</v>
      </c>
      <c r="P3407" s="26">
        <v>49.587200000000003</v>
      </c>
      <c r="Q3407" s="26">
        <v>10.808400000000001</v>
      </c>
      <c r="R3407" s="28">
        <f t="shared" si="160"/>
        <v>125</v>
      </c>
      <c r="S3407" t="str">
        <f t="shared" si="161"/>
        <v>0</v>
      </c>
      <c r="T3407" t="str">
        <f t="shared" si="159"/>
        <v>0</v>
      </c>
    </row>
    <row r="3408" spans="1:20" hidden="1" x14ac:dyDescent="0.3">
      <c r="A3408" s="23" t="s">
        <v>8492</v>
      </c>
      <c r="B3408" s="23" t="s">
        <v>8493</v>
      </c>
      <c r="C3408" s="23" t="s">
        <v>19</v>
      </c>
      <c r="D3408" s="23">
        <v>449.3</v>
      </c>
      <c r="E3408" s="23">
        <v>15</v>
      </c>
      <c r="F3408" s="23" t="s">
        <v>27</v>
      </c>
      <c r="G3408" s="23">
        <v>80</v>
      </c>
      <c r="H3408" s="23">
        <v>20</v>
      </c>
      <c r="I3408" s="24">
        <v>45553</v>
      </c>
      <c r="J3408" s="23" t="s">
        <v>66</v>
      </c>
      <c r="K3408" s="23" t="s">
        <v>8481</v>
      </c>
      <c r="L3408" s="23">
        <v>28</v>
      </c>
      <c r="M3408" s="23" t="s">
        <v>23</v>
      </c>
      <c r="N3408" s="24">
        <v>45221</v>
      </c>
      <c r="O3408" s="23" t="s">
        <v>49</v>
      </c>
      <c r="P3408" s="23">
        <v>53.504199999999997</v>
      </c>
      <c r="Q3408" s="23">
        <v>17.3124</v>
      </c>
      <c r="R3408" s="25">
        <f t="shared" si="160"/>
        <v>332</v>
      </c>
      <c r="S3408" t="str">
        <f t="shared" si="161"/>
        <v>1</v>
      </c>
      <c r="T3408" t="str">
        <f t="shared" si="159"/>
        <v>1</v>
      </c>
    </row>
    <row r="3409" spans="1:20" hidden="1" x14ac:dyDescent="0.3">
      <c r="A3409" s="26" t="s">
        <v>9610</v>
      </c>
      <c r="B3409" s="26" t="s">
        <v>9611</v>
      </c>
      <c r="C3409" s="26" t="s">
        <v>72</v>
      </c>
      <c r="D3409" s="26">
        <v>635.84</v>
      </c>
      <c r="E3409" s="26">
        <v>408</v>
      </c>
      <c r="F3409" s="26" t="s">
        <v>20</v>
      </c>
      <c r="G3409" s="26">
        <v>92</v>
      </c>
      <c r="H3409" s="26">
        <v>20</v>
      </c>
      <c r="I3409" s="27">
        <v>45455</v>
      </c>
      <c r="J3409" s="26" t="s">
        <v>400</v>
      </c>
      <c r="K3409" s="26" t="s">
        <v>9607</v>
      </c>
      <c r="L3409" s="26">
        <v>26</v>
      </c>
      <c r="M3409" s="26" t="s">
        <v>23</v>
      </c>
      <c r="N3409" s="27">
        <v>45255</v>
      </c>
      <c r="O3409" s="26" t="s">
        <v>29</v>
      </c>
      <c r="P3409" s="26">
        <v>38.779800000000002</v>
      </c>
      <c r="Q3409" s="26">
        <v>-6.0724999999999998</v>
      </c>
      <c r="R3409" s="28">
        <f t="shared" si="160"/>
        <v>200</v>
      </c>
      <c r="S3409" t="str">
        <f t="shared" si="161"/>
        <v>0</v>
      </c>
      <c r="T3409" t="str">
        <f t="shared" si="159"/>
        <v>0</v>
      </c>
    </row>
    <row r="3410" spans="1:20" hidden="1" x14ac:dyDescent="0.3">
      <c r="A3410" s="23" t="s">
        <v>2897</v>
      </c>
      <c r="B3410" s="23" t="s">
        <v>2898</v>
      </c>
      <c r="C3410" s="23" t="s">
        <v>36</v>
      </c>
      <c r="D3410" s="23">
        <v>558.95000000000005</v>
      </c>
      <c r="E3410" s="23">
        <v>827</v>
      </c>
      <c r="F3410" s="23" t="s">
        <v>47</v>
      </c>
      <c r="G3410" s="23">
        <v>31</v>
      </c>
      <c r="H3410" s="23">
        <v>25</v>
      </c>
      <c r="I3410" s="24">
        <v>45288</v>
      </c>
      <c r="J3410" s="23" t="s">
        <v>163</v>
      </c>
      <c r="K3410" s="23" t="s">
        <v>2894</v>
      </c>
      <c r="L3410" s="23">
        <v>13</v>
      </c>
      <c r="M3410" s="23" t="s">
        <v>23</v>
      </c>
      <c r="N3410" s="24">
        <v>45085</v>
      </c>
      <c r="O3410" s="23" t="s">
        <v>77</v>
      </c>
      <c r="P3410" s="23">
        <v>50.0092</v>
      </c>
      <c r="Q3410" s="23">
        <v>6.2005999999999997</v>
      </c>
      <c r="R3410" s="25">
        <f t="shared" si="160"/>
        <v>203</v>
      </c>
      <c r="S3410" t="str">
        <f t="shared" si="161"/>
        <v>0</v>
      </c>
      <c r="T3410" t="str">
        <f t="shared" si="159"/>
        <v>0</v>
      </c>
    </row>
    <row r="3411" spans="1:20" x14ac:dyDescent="0.3">
      <c r="A3411" s="26" t="s">
        <v>576</v>
      </c>
      <c r="B3411" s="26" t="s">
        <v>577</v>
      </c>
      <c r="C3411" s="26" t="s">
        <v>55</v>
      </c>
      <c r="D3411" s="26">
        <v>977.85</v>
      </c>
      <c r="E3411" s="26">
        <v>172</v>
      </c>
      <c r="F3411" s="26" t="s">
        <v>27</v>
      </c>
      <c r="G3411" s="26">
        <v>65</v>
      </c>
      <c r="H3411" s="26">
        <v>25</v>
      </c>
      <c r="I3411" s="27">
        <v>45619</v>
      </c>
      <c r="J3411" s="26" t="s">
        <v>204</v>
      </c>
      <c r="K3411" s="26" t="s">
        <v>569</v>
      </c>
      <c r="L3411" s="26">
        <v>14</v>
      </c>
      <c r="M3411" s="26" t="s">
        <v>23</v>
      </c>
      <c r="N3411" s="27">
        <v>45337</v>
      </c>
      <c r="O3411" s="26" t="s">
        <v>39</v>
      </c>
      <c r="P3411" s="26">
        <v>64.069299999999998</v>
      </c>
      <c r="Q3411" s="26">
        <v>13.142300000000001</v>
      </c>
      <c r="R3411" s="28">
        <f t="shared" si="160"/>
        <v>282</v>
      </c>
      <c r="S3411" t="str">
        <f t="shared" si="161"/>
        <v>0</v>
      </c>
      <c r="T3411" t="str">
        <f t="shared" si="159"/>
        <v>0</v>
      </c>
    </row>
    <row r="3412" spans="1:20" hidden="1" x14ac:dyDescent="0.3">
      <c r="A3412" s="23" t="s">
        <v>5485</v>
      </c>
      <c r="B3412" s="23" t="s">
        <v>5486</v>
      </c>
      <c r="C3412" s="23" t="s">
        <v>36</v>
      </c>
      <c r="D3412" s="23">
        <v>787.89</v>
      </c>
      <c r="E3412" s="23">
        <v>648</v>
      </c>
      <c r="F3412" s="23" t="s">
        <v>20</v>
      </c>
      <c r="G3412" s="23">
        <v>25</v>
      </c>
      <c r="H3412" s="23">
        <v>9</v>
      </c>
      <c r="I3412" s="24">
        <v>45761</v>
      </c>
      <c r="J3412" s="23" t="s">
        <v>163</v>
      </c>
      <c r="K3412" s="23" t="s">
        <v>5476</v>
      </c>
      <c r="L3412" s="23">
        <v>7</v>
      </c>
      <c r="M3412" s="23" t="s">
        <v>23</v>
      </c>
      <c r="N3412" s="24">
        <v>45705</v>
      </c>
      <c r="O3412" s="23" t="s">
        <v>29</v>
      </c>
      <c r="P3412" s="23">
        <v>41.633499999999998</v>
      </c>
      <c r="Q3412" s="23">
        <v>-0.20250000000000001</v>
      </c>
      <c r="R3412" s="25">
        <f t="shared" si="160"/>
        <v>56</v>
      </c>
      <c r="S3412" t="str">
        <f t="shared" si="161"/>
        <v>0</v>
      </c>
      <c r="T3412" t="str">
        <f t="shared" si="159"/>
        <v>0</v>
      </c>
    </row>
    <row r="3413" spans="1:20" x14ac:dyDescent="0.3">
      <c r="A3413" s="26" t="s">
        <v>3443</v>
      </c>
      <c r="B3413" s="26" t="s">
        <v>3444</v>
      </c>
      <c r="C3413" s="26" t="s">
        <v>42</v>
      </c>
      <c r="D3413" s="26">
        <v>776.45</v>
      </c>
      <c r="E3413" s="26">
        <v>178</v>
      </c>
      <c r="F3413" s="26" t="s">
        <v>27</v>
      </c>
      <c r="G3413" s="26">
        <v>67</v>
      </c>
      <c r="H3413" s="26">
        <v>11</v>
      </c>
      <c r="I3413" s="27">
        <v>45236</v>
      </c>
      <c r="J3413" s="26" t="s">
        <v>33</v>
      </c>
      <c r="K3413" s="26" t="s">
        <v>3440</v>
      </c>
      <c r="L3413" s="26">
        <v>10</v>
      </c>
      <c r="M3413" s="26" t="s">
        <v>23</v>
      </c>
      <c r="N3413" s="27">
        <v>45104</v>
      </c>
      <c r="O3413" s="26" t="s">
        <v>90</v>
      </c>
      <c r="P3413" s="26">
        <v>48.132800000000003</v>
      </c>
      <c r="Q3413" s="26">
        <v>10.5373</v>
      </c>
      <c r="R3413" s="28">
        <f t="shared" si="160"/>
        <v>132</v>
      </c>
      <c r="S3413" t="str">
        <f t="shared" si="161"/>
        <v>0</v>
      </c>
      <c r="T3413" t="str">
        <f t="shared" si="159"/>
        <v>0</v>
      </c>
    </row>
    <row r="3414" spans="1:20" hidden="1" x14ac:dyDescent="0.3">
      <c r="A3414" s="23" t="s">
        <v>168</v>
      </c>
      <c r="B3414" s="23" t="s">
        <v>169</v>
      </c>
      <c r="C3414" s="23" t="s">
        <v>19</v>
      </c>
      <c r="D3414" s="23">
        <v>362.04</v>
      </c>
      <c r="E3414" s="23">
        <v>870</v>
      </c>
      <c r="F3414" s="23" t="s">
        <v>47</v>
      </c>
      <c r="G3414" s="23">
        <v>81</v>
      </c>
      <c r="H3414" s="23">
        <v>5</v>
      </c>
      <c r="I3414" s="24">
        <v>45656</v>
      </c>
      <c r="J3414" s="23" t="s">
        <v>148</v>
      </c>
      <c r="K3414" s="23" t="s">
        <v>155</v>
      </c>
      <c r="L3414" s="23">
        <v>30</v>
      </c>
      <c r="M3414" s="23" t="s">
        <v>23</v>
      </c>
      <c r="N3414" s="24">
        <v>45504</v>
      </c>
      <c r="O3414" s="23" t="s">
        <v>90</v>
      </c>
      <c r="P3414" s="23">
        <v>47.460799999999999</v>
      </c>
      <c r="Q3414" s="23">
        <v>10.321999999999999</v>
      </c>
      <c r="R3414" s="25">
        <f t="shared" si="160"/>
        <v>152</v>
      </c>
      <c r="S3414" t="str">
        <f t="shared" si="161"/>
        <v>0</v>
      </c>
      <c r="T3414" t="str">
        <f t="shared" si="159"/>
        <v>0</v>
      </c>
    </row>
    <row r="3415" spans="1:20" hidden="1" x14ac:dyDescent="0.3">
      <c r="A3415" s="26" t="s">
        <v>4809</v>
      </c>
      <c r="B3415" s="26" t="s">
        <v>4810</v>
      </c>
      <c r="C3415" s="26" t="s">
        <v>65</v>
      </c>
      <c r="D3415" s="26">
        <v>18.309999999999999</v>
      </c>
      <c r="E3415" s="26">
        <v>572</v>
      </c>
      <c r="F3415" s="26" t="s">
        <v>20</v>
      </c>
      <c r="G3415" s="26">
        <v>60</v>
      </c>
      <c r="H3415" s="26">
        <v>11</v>
      </c>
      <c r="I3415" s="27">
        <v>45254</v>
      </c>
      <c r="J3415" s="26" t="s">
        <v>210</v>
      </c>
      <c r="K3415" s="26" t="s">
        <v>4802</v>
      </c>
      <c r="L3415" s="26">
        <v>49</v>
      </c>
      <c r="M3415" s="26" t="s">
        <v>38</v>
      </c>
      <c r="N3415" s="27">
        <v>45233</v>
      </c>
      <c r="O3415" s="26" t="s">
        <v>49</v>
      </c>
      <c r="P3415" s="26">
        <v>53.736400000000003</v>
      </c>
      <c r="Q3415" s="26">
        <v>20.651700000000002</v>
      </c>
      <c r="R3415" s="28">
        <f t="shared" si="160"/>
        <v>21</v>
      </c>
      <c r="S3415" t="str">
        <f t="shared" si="161"/>
        <v>0</v>
      </c>
      <c r="T3415" t="str">
        <f t="shared" si="159"/>
        <v>0</v>
      </c>
    </row>
    <row r="3416" spans="1:20" hidden="1" x14ac:dyDescent="0.3">
      <c r="A3416" s="23" t="s">
        <v>10919</v>
      </c>
      <c r="B3416" s="23" t="s">
        <v>10920</v>
      </c>
      <c r="C3416" s="23" t="s">
        <v>72</v>
      </c>
      <c r="D3416" s="23">
        <v>737.07</v>
      </c>
      <c r="E3416" s="23">
        <v>496</v>
      </c>
      <c r="F3416" s="23" t="s">
        <v>20</v>
      </c>
      <c r="G3416" s="23">
        <v>15</v>
      </c>
      <c r="H3416" s="23">
        <v>13</v>
      </c>
      <c r="I3416" s="24">
        <v>45355</v>
      </c>
      <c r="J3416" s="23" t="s">
        <v>385</v>
      </c>
      <c r="K3416" s="23" t="s">
        <v>10914</v>
      </c>
      <c r="L3416" s="23">
        <v>18</v>
      </c>
      <c r="M3416" s="23" t="s">
        <v>38</v>
      </c>
      <c r="N3416" s="24">
        <v>45287</v>
      </c>
      <c r="O3416" s="23" t="s">
        <v>24</v>
      </c>
      <c r="P3416" s="23">
        <v>51.154699999999998</v>
      </c>
      <c r="Q3416" s="23">
        <v>9.0213999999999999</v>
      </c>
      <c r="R3416" s="25">
        <f t="shared" si="160"/>
        <v>68</v>
      </c>
      <c r="S3416" t="str">
        <f t="shared" si="161"/>
        <v>0</v>
      </c>
      <c r="T3416" t="str">
        <f t="shared" si="159"/>
        <v>0</v>
      </c>
    </row>
    <row r="3417" spans="1:20" hidden="1" x14ac:dyDescent="0.3">
      <c r="A3417" s="26" t="s">
        <v>3561</v>
      </c>
      <c r="B3417" s="26" t="s">
        <v>3562</v>
      </c>
      <c r="C3417" s="26" t="s">
        <v>72</v>
      </c>
      <c r="D3417" s="26">
        <v>999.73</v>
      </c>
      <c r="E3417" s="26">
        <v>935</v>
      </c>
      <c r="F3417" s="26" t="s">
        <v>47</v>
      </c>
      <c r="G3417" s="26">
        <v>11</v>
      </c>
      <c r="H3417" s="26">
        <v>21</v>
      </c>
      <c r="I3417" s="27">
        <v>45652</v>
      </c>
      <c r="J3417" s="26" t="s">
        <v>158</v>
      </c>
      <c r="K3417" s="26" t="s">
        <v>3558</v>
      </c>
      <c r="L3417" s="26">
        <v>40</v>
      </c>
      <c r="M3417" s="26" t="s">
        <v>23</v>
      </c>
      <c r="N3417" s="27">
        <v>45609</v>
      </c>
      <c r="O3417" s="26" t="s">
        <v>29</v>
      </c>
      <c r="P3417" s="26">
        <v>37.437100000000001</v>
      </c>
      <c r="Q3417" s="26">
        <v>-7.9588000000000001</v>
      </c>
      <c r="R3417" s="28">
        <f t="shared" si="160"/>
        <v>43</v>
      </c>
      <c r="S3417" t="str">
        <f t="shared" si="161"/>
        <v>0</v>
      </c>
      <c r="T3417" t="str">
        <f t="shared" si="159"/>
        <v>0</v>
      </c>
    </row>
    <row r="3418" spans="1:20" x14ac:dyDescent="0.3">
      <c r="A3418" s="23" t="s">
        <v>4455</v>
      </c>
      <c r="B3418" s="23" t="s">
        <v>4456</v>
      </c>
      <c r="C3418" s="23" t="s">
        <v>19</v>
      </c>
      <c r="D3418" s="23">
        <v>411.82</v>
      </c>
      <c r="E3418" s="23">
        <v>103</v>
      </c>
      <c r="F3418" s="23" t="s">
        <v>27</v>
      </c>
      <c r="G3418" s="23">
        <v>71</v>
      </c>
      <c r="H3418" s="23">
        <v>2</v>
      </c>
      <c r="I3418" s="24">
        <v>45141</v>
      </c>
      <c r="J3418" s="23" t="s">
        <v>118</v>
      </c>
      <c r="K3418" s="23" t="s">
        <v>4446</v>
      </c>
      <c r="L3418" s="23">
        <v>46</v>
      </c>
      <c r="M3418" s="23" t="s">
        <v>23</v>
      </c>
      <c r="N3418" s="24">
        <v>45041</v>
      </c>
      <c r="O3418" s="23" t="s">
        <v>84</v>
      </c>
      <c r="P3418" s="23">
        <v>53.416899999999998</v>
      </c>
      <c r="Q3418" s="23">
        <v>4.0785999999999998</v>
      </c>
      <c r="R3418" s="25">
        <f t="shared" si="160"/>
        <v>100</v>
      </c>
      <c r="S3418" t="str">
        <f t="shared" si="161"/>
        <v>0</v>
      </c>
      <c r="T3418" t="str">
        <f t="shared" si="159"/>
        <v>0</v>
      </c>
    </row>
    <row r="3419" spans="1:20" hidden="1" x14ac:dyDescent="0.3">
      <c r="A3419" s="26" t="s">
        <v>7480</v>
      </c>
      <c r="B3419" s="26" t="s">
        <v>7481</v>
      </c>
      <c r="C3419" s="26" t="s">
        <v>42</v>
      </c>
      <c r="D3419" s="26">
        <v>985.66</v>
      </c>
      <c r="E3419" s="26">
        <v>316</v>
      </c>
      <c r="F3419" s="26" t="s">
        <v>20</v>
      </c>
      <c r="G3419" s="26">
        <v>51</v>
      </c>
      <c r="H3419" s="26">
        <v>22</v>
      </c>
      <c r="I3419" s="27">
        <v>45638</v>
      </c>
      <c r="J3419" s="26" t="s">
        <v>197</v>
      </c>
      <c r="K3419" s="26" t="s">
        <v>7471</v>
      </c>
      <c r="L3419" s="26">
        <v>23</v>
      </c>
      <c r="M3419" s="26" t="s">
        <v>23</v>
      </c>
      <c r="N3419" s="27">
        <v>45289</v>
      </c>
      <c r="O3419" s="26" t="s">
        <v>24</v>
      </c>
      <c r="P3419" s="26">
        <v>47.755000000000003</v>
      </c>
      <c r="Q3419" s="26">
        <v>14.651199999999999</v>
      </c>
      <c r="R3419" s="28">
        <f t="shared" si="160"/>
        <v>349</v>
      </c>
      <c r="S3419" t="str">
        <f t="shared" si="161"/>
        <v>0</v>
      </c>
      <c r="T3419" t="str">
        <f t="shared" si="159"/>
        <v>0</v>
      </c>
    </row>
    <row r="3420" spans="1:20" hidden="1" x14ac:dyDescent="0.3">
      <c r="A3420" s="23" t="s">
        <v>2203</v>
      </c>
      <c r="B3420" s="23" t="s">
        <v>2204</v>
      </c>
      <c r="C3420" s="23" t="s">
        <v>19</v>
      </c>
      <c r="D3420" s="23">
        <v>150.29</v>
      </c>
      <c r="E3420" s="23">
        <v>706</v>
      </c>
      <c r="F3420" s="23" t="s">
        <v>47</v>
      </c>
      <c r="G3420" s="23">
        <v>52</v>
      </c>
      <c r="H3420" s="23">
        <v>2</v>
      </c>
      <c r="I3420" s="24">
        <v>45467</v>
      </c>
      <c r="J3420" s="23" t="s">
        <v>201</v>
      </c>
      <c r="K3420" s="23" t="s">
        <v>2188</v>
      </c>
      <c r="L3420" s="23">
        <v>43</v>
      </c>
      <c r="M3420" s="23" t="s">
        <v>23</v>
      </c>
      <c r="N3420" s="24">
        <v>45227</v>
      </c>
      <c r="O3420" s="23" t="s">
        <v>77</v>
      </c>
      <c r="P3420" s="23">
        <v>50.597900000000003</v>
      </c>
      <c r="Q3420" s="23">
        <v>5.6070000000000002</v>
      </c>
      <c r="R3420" s="25">
        <f t="shared" si="160"/>
        <v>240</v>
      </c>
      <c r="S3420" t="str">
        <f t="shared" si="161"/>
        <v>0</v>
      </c>
      <c r="T3420" t="str">
        <f t="shared" si="159"/>
        <v>0</v>
      </c>
    </row>
    <row r="3421" spans="1:20" hidden="1" x14ac:dyDescent="0.3">
      <c r="A3421" s="26" t="s">
        <v>4513</v>
      </c>
      <c r="B3421" s="26" t="s">
        <v>4514</v>
      </c>
      <c r="C3421" s="26" t="s">
        <v>72</v>
      </c>
      <c r="D3421" s="26">
        <v>303.55</v>
      </c>
      <c r="E3421" s="26">
        <v>767</v>
      </c>
      <c r="F3421" s="26" t="s">
        <v>47</v>
      </c>
      <c r="G3421" s="26">
        <v>61</v>
      </c>
      <c r="H3421" s="26">
        <v>10</v>
      </c>
      <c r="I3421" s="27">
        <v>45550</v>
      </c>
      <c r="J3421" s="26" t="s">
        <v>556</v>
      </c>
      <c r="K3421" s="26" t="s">
        <v>4504</v>
      </c>
      <c r="L3421" s="26">
        <v>27</v>
      </c>
      <c r="M3421" s="26" t="s">
        <v>23</v>
      </c>
      <c r="N3421" s="27">
        <v>45350</v>
      </c>
      <c r="O3421" s="26" t="s">
        <v>90</v>
      </c>
      <c r="P3421" s="26">
        <v>46.513800000000003</v>
      </c>
      <c r="Q3421" s="26">
        <v>13.865500000000001</v>
      </c>
      <c r="R3421" s="28">
        <f t="shared" si="160"/>
        <v>200</v>
      </c>
      <c r="S3421" t="str">
        <f t="shared" si="161"/>
        <v>0</v>
      </c>
      <c r="T3421" t="str">
        <f t="shared" si="159"/>
        <v>0</v>
      </c>
    </row>
    <row r="3422" spans="1:20" hidden="1" x14ac:dyDescent="0.3">
      <c r="A3422" s="23" t="s">
        <v>10983</v>
      </c>
      <c r="B3422" s="23" t="s">
        <v>10984</v>
      </c>
      <c r="C3422" s="23" t="s">
        <v>65</v>
      </c>
      <c r="D3422" s="23">
        <v>179.02</v>
      </c>
      <c r="E3422" s="23">
        <v>975</v>
      </c>
      <c r="F3422" s="23" t="s">
        <v>47</v>
      </c>
      <c r="G3422" s="23">
        <v>67</v>
      </c>
      <c r="H3422" s="23">
        <v>13</v>
      </c>
      <c r="I3422" s="24">
        <v>45403</v>
      </c>
      <c r="J3422" s="23" t="s">
        <v>210</v>
      </c>
      <c r="K3422" s="23" t="s">
        <v>10972</v>
      </c>
      <c r="L3422" s="23">
        <v>9</v>
      </c>
      <c r="M3422" s="23" t="s">
        <v>23</v>
      </c>
      <c r="N3422" s="24">
        <v>45287</v>
      </c>
      <c r="O3422" s="23" t="s">
        <v>49</v>
      </c>
      <c r="P3422" s="23">
        <v>51.309600000000003</v>
      </c>
      <c r="Q3422" s="23">
        <v>21.819600000000001</v>
      </c>
      <c r="R3422" s="25">
        <f t="shared" si="160"/>
        <v>116</v>
      </c>
      <c r="S3422" t="str">
        <f t="shared" si="161"/>
        <v>0</v>
      </c>
      <c r="T3422" t="str">
        <f t="shared" si="159"/>
        <v>0</v>
      </c>
    </row>
    <row r="3423" spans="1:20" hidden="1" x14ac:dyDescent="0.3">
      <c r="A3423" s="26" t="s">
        <v>8890</v>
      </c>
      <c r="B3423" s="26" t="s">
        <v>8891</v>
      </c>
      <c r="C3423" s="26" t="s">
        <v>55</v>
      </c>
      <c r="D3423" s="26">
        <v>480.42</v>
      </c>
      <c r="E3423" s="26">
        <v>587</v>
      </c>
      <c r="F3423" s="26" t="s">
        <v>20</v>
      </c>
      <c r="G3423" s="26">
        <v>29</v>
      </c>
      <c r="H3423" s="26">
        <v>5</v>
      </c>
      <c r="I3423" s="27">
        <v>45762</v>
      </c>
      <c r="J3423" s="26" t="s">
        <v>556</v>
      </c>
      <c r="K3423" s="26" t="s">
        <v>8887</v>
      </c>
      <c r="L3423" s="26">
        <v>48</v>
      </c>
      <c r="M3423" s="26" t="s">
        <v>23</v>
      </c>
      <c r="N3423" s="27">
        <v>45620</v>
      </c>
      <c r="O3423" s="26" t="s">
        <v>112</v>
      </c>
      <c r="P3423" s="26">
        <v>50.238100000000003</v>
      </c>
      <c r="Q3423" s="26">
        <v>-4.1830999999999996</v>
      </c>
      <c r="R3423" s="28">
        <f t="shared" si="160"/>
        <v>142</v>
      </c>
      <c r="S3423" t="str">
        <f t="shared" si="161"/>
        <v>0</v>
      </c>
      <c r="T3423" t="str">
        <f t="shared" si="159"/>
        <v>0</v>
      </c>
    </row>
    <row r="3424" spans="1:20" hidden="1" x14ac:dyDescent="0.3">
      <c r="A3424" s="23" t="s">
        <v>7623</v>
      </c>
      <c r="B3424" s="23" t="s">
        <v>7624</v>
      </c>
      <c r="C3424" s="23" t="s">
        <v>19</v>
      </c>
      <c r="D3424" s="23">
        <v>799.01</v>
      </c>
      <c r="E3424" s="23">
        <v>782</v>
      </c>
      <c r="F3424" s="23" t="s">
        <v>47</v>
      </c>
      <c r="G3424" s="23">
        <v>65</v>
      </c>
      <c r="H3424" s="23">
        <v>11</v>
      </c>
      <c r="I3424" s="24">
        <v>45709</v>
      </c>
      <c r="J3424" s="23" t="s">
        <v>69</v>
      </c>
      <c r="K3424" s="23" t="s">
        <v>7616</v>
      </c>
      <c r="L3424" s="23">
        <v>19</v>
      </c>
      <c r="M3424" s="23" t="s">
        <v>23</v>
      </c>
      <c r="N3424" s="24">
        <v>45616</v>
      </c>
      <c r="O3424" s="23" t="s">
        <v>90</v>
      </c>
      <c r="P3424" s="23">
        <v>48.477600000000002</v>
      </c>
      <c r="Q3424" s="23">
        <v>13.524800000000001</v>
      </c>
      <c r="R3424" s="25">
        <f t="shared" si="160"/>
        <v>93</v>
      </c>
      <c r="S3424" t="str">
        <f t="shared" si="161"/>
        <v>0</v>
      </c>
      <c r="T3424" t="str">
        <f t="shared" si="159"/>
        <v>0</v>
      </c>
    </row>
    <row r="3425" spans="1:20" x14ac:dyDescent="0.3">
      <c r="A3425" s="26" t="s">
        <v>8061</v>
      </c>
      <c r="B3425" s="26" t="s">
        <v>8062</v>
      </c>
      <c r="C3425" s="26" t="s">
        <v>32</v>
      </c>
      <c r="D3425" s="26">
        <v>347.26</v>
      </c>
      <c r="E3425" s="26">
        <v>180</v>
      </c>
      <c r="F3425" s="26" t="s">
        <v>27</v>
      </c>
      <c r="G3425" s="26">
        <v>76</v>
      </c>
      <c r="H3425" s="26">
        <v>29</v>
      </c>
      <c r="I3425" s="27">
        <v>45287</v>
      </c>
      <c r="J3425" s="26" t="s">
        <v>459</v>
      </c>
      <c r="K3425" s="26" t="s">
        <v>8052</v>
      </c>
      <c r="L3425" s="26">
        <v>34</v>
      </c>
      <c r="M3425" s="26" t="s">
        <v>23</v>
      </c>
      <c r="N3425" s="27">
        <v>45214</v>
      </c>
      <c r="O3425" s="26" t="s">
        <v>39</v>
      </c>
      <c r="P3425" s="26">
        <v>62.890500000000003</v>
      </c>
      <c r="Q3425" s="26">
        <v>12.3729</v>
      </c>
      <c r="R3425" s="28">
        <f t="shared" si="160"/>
        <v>73</v>
      </c>
      <c r="S3425" t="str">
        <f t="shared" si="161"/>
        <v>0</v>
      </c>
      <c r="T3425" t="str">
        <f t="shared" si="159"/>
        <v>0</v>
      </c>
    </row>
    <row r="3426" spans="1:20" x14ac:dyDescent="0.3">
      <c r="A3426" s="23" t="s">
        <v>6729</v>
      </c>
      <c r="B3426" s="23" t="s">
        <v>6730</v>
      </c>
      <c r="C3426" s="23" t="s">
        <v>32</v>
      </c>
      <c r="D3426" s="23">
        <v>907.17</v>
      </c>
      <c r="E3426" s="23">
        <v>131</v>
      </c>
      <c r="F3426" s="23" t="s">
        <v>27</v>
      </c>
      <c r="G3426" s="23">
        <v>68</v>
      </c>
      <c r="H3426" s="23">
        <v>15</v>
      </c>
      <c r="I3426" s="24">
        <v>45436</v>
      </c>
      <c r="J3426" s="23" t="s">
        <v>73</v>
      </c>
      <c r="K3426" s="23" t="s">
        <v>6728</v>
      </c>
      <c r="L3426" s="23">
        <v>37</v>
      </c>
      <c r="M3426" s="23" t="s">
        <v>23</v>
      </c>
      <c r="N3426" s="24">
        <v>45197</v>
      </c>
      <c r="O3426" s="23" t="s">
        <v>138</v>
      </c>
      <c r="P3426" s="23">
        <v>42.596800000000002</v>
      </c>
      <c r="Q3426" s="23">
        <v>4.7842000000000002</v>
      </c>
      <c r="R3426" s="25">
        <f t="shared" si="160"/>
        <v>239</v>
      </c>
      <c r="S3426" t="str">
        <f t="shared" si="161"/>
        <v>0</v>
      </c>
      <c r="T3426" t="str">
        <f t="shared" si="159"/>
        <v>0</v>
      </c>
    </row>
    <row r="3427" spans="1:20" hidden="1" x14ac:dyDescent="0.3">
      <c r="A3427" s="26" t="s">
        <v>6072</v>
      </c>
      <c r="B3427" s="26" t="s">
        <v>6073</v>
      </c>
      <c r="C3427" s="26" t="s">
        <v>42</v>
      </c>
      <c r="D3427" s="26">
        <v>549.38</v>
      </c>
      <c r="E3427" s="26">
        <v>662</v>
      </c>
      <c r="F3427" s="26" t="s">
        <v>20</v>
      </c>
      <c r="G3427" s="26">
        <v>57</v>
      </c>
      <c r="H3427" s="26">
        <v>28</v>
      </c>
      <c r="I3427" s="27">
        <v>45658</v>
      </c>
      <c r="J3427" s="26" t="s">
        <v>328</v>
      </c>
      <c r="K3427" s="26" t="s">
        <v>6063</v>
      </c>
      <c r="L3427" s="26">
        <v>42</v>
      </c>
      <c r="M3427" s="26" t="s">
        <v>23</v>
      </c>
      <c r="N3427" s="27">
        <v>45590</v>
      </c>
      <c r="O3427" s="26" t="s">
        <v>112</v>
      </c>
      <c r="P3427" s="26">
        <v>55.840400000000002</v>
      </c>
      <c r="Q3427" s="26">
        <v>1.591</v>
      </c>
      <c r="R3427" s="28">
        <f t="shared" si="160"/>
        <v>68</v>
      </c>
      <c r="S3427" t="str">
        <f t="shared" si="161"/>
        <v>0</v>
      </c>
      <c r="T3427" t="str">
        <f t="shared" si="159"/>
        <v>0</v>
      </c>
    </row>
    <row r="3428" spans="1:20" x14ac:dyDescent="0.3">
      <c r="A3428" s="23" t="s">
        <v>2939</v>
      </c>
      <c r="B3428" s="23" t="s">
        <v>2940</v>
      </c>
      <c r="C3428" s="23" t="s">
        <v>72</v>
      </c>
      <c r="D3428" s="23">
        <v>470.77</v>
      </c>
      <c r="E3428" s="23">
        <v>154</v>
      </c>
      <c r="F3428" s="23" t="s">
        <v>27</v>
      </c>
      <c r="G3428" s="23">
        <v>44</v>
      </c>
      <c r="H3428" s="23">
        <v>28</v>
      </c>
      <c r="I3428" s="24">
        <v>45166</v>
      </c>
      <c r="J3428" s="23" t="s">
        <v>185</v>
      </c>
      <c r="K3428" s="23" t="s">
        <v>2934</v>
      </c>
      <c r="L3428" s="23">
        <v>23</v>
      </c>
      <c r="M3428" s="23" t="s">
        <v>23</v>
      </c>
      <c r="N3428" s="24">
        <v>45035</v>
      </c>
      <c r="O3428" s="23" t="s">
        <v>49</v>
      </c>
      <c r="P3428" s="23">
        <v>53.129300000000001</v>
      </c>
      <c r="Q3428" s="23">
        <v>19.032399999999999</v>
      </c>
      <c r="R3428" s="25">
        <f t="shared" si="160"/>
        <v>131</v>
      </c>
      <c r="S3428" t="str">
        <f t="shared" si="161"/>
        <v>0</v>
      </c>
      <c r="T3428" t="str">
        <f t="shared" si="159"/>
        <v>0</v>
      </c>
    </row>
    <row r="3429" spans="1:20" hidden="1" x14ac:dyDescent="0.3">
      <c r="A3429" s="26" t="s">
        <v>4713</v>
      </c>
      <c r="B3429" s="26" t="s">
        <v>4714</v>
      </c>
      <c r="C3429" s="26" t="s">
        <v>72</v>
      </c>
      <c r="D3429" s="26">
        <v>789.17</v>
      </c>
      <c r="E3429" s="26">
        <v>358</v>
      </c>
      <c r="F3429" s="26" t="s">
        <v>20</v>
      </c>
      <c r="G3429" s="26">
        <v>17</v>
      </c>
      <c r="H3429" s="26">
        <v>5</v>
      </c>
      <c r="I3429" s="27">
        <v>45731</v>
      </c>
      <c r="J3429" s="26" t="s">
        <v>204</v>
      </c>
      <c r="K3429" s="26" t="s">
        <v>4700</v>
      </c>
      <c r="L3429" s="26">
        <v>9</v>
      </c>
      <c r="M3429" s="26" t="s">
        <v>23</v>
      </c>
      <c r="N3429" s="27">
        <v>45454</v>
      </c>
      <c r="O3429" s="26" t="s">
        <v>84</v>
      </c>
      <c r="P3429" s="26">
        <v>53.114800000000002</v>
      </c>
      <c r="Q3429" s="26">
        <v>3.7073999999999998</v>
      </c>
      <c r="R3429" s="28">
        <f t="shared" si="160"/>
        <v>277</v>
      </c>
      <c r="S3429" t="str">
        <f t="shared" si="161"/>
        <v>0</v>
      </c>
      <c r="T3429" t="str">
        <f t="shared" si="159"/>
        <v>0</v>
      </c>
    </row>
    <row r="3430" spans="1:20" x14ac:dyDescent="0.3">
      <c r="A3430" s="23" t="s">
        <v>695</v>
      </c>
      <c r="B3430" s="23" t="s">
        <v>696</v>
      </c>
      <c r="C3430" s="23" t="s">
        <v>19</v>
      </c>
      <c r="D3430" s="23">
        <v>110.43</v>
      </c>
      <c r="E3430" s="23">
        <v>234</v>
      </c>
      <c r="F3430" s="23" t="s">
        <v>27</v>
      </c>
      <c r="G3430" s="23">
        <v>85</v>
      </c>
      <c r="H3430" s="23">
        <v>20</v>
      </c>
      <c r="I3430" s="24">
        <v>45137</v>
      </c>
      <c r="J3430" s="23" t="s">
        <v>37</v>
      </c>
      <c r="K3430" s="23" t="s">
        <v>688</v>
      </c>
      <c r="L3430" s="23">
        <v>13</v>
      </c>
      <c r="M3430" s="23" t="s">
        <v>23</v>
      </c>
      <c r="N3430" s="24">
        <v>45083</v>
      </c>
      <c r="O3430" s="23" t="s">
        <v>112</v>
      </c>
      <c r="P3430" s="23">
        <v>53.8538</v>
      </c>
      <c r="Q3430" s="23">
        <v>-5.3289</v>
      </c>
      <c r="R3430" s="25">
        <f t="shared" si="160"/>
        <v>54</v>
      </c>
      <c r="S3430" t="str">
        <f t="shared" si="161"/>
        <v>0</v>
      </c>
      <c r="T3430" t="str">
        <f t="shared" si="159"/>
        <v>0</v>
      </c>
    </row>
    <row r="3431" spans="1:20" hidden="1" x14ac:dyDescent="0.3">
      <c r="A3431" s="26" t="s">
        <v>1102</v>
      </c>
      <c r="B3431" s="26" t="s">
        <v>1103</v>
      </c>
      <c r="C3431" s="26" t="s">
        <v>65</v>
      </c>
      <c r="D3431" s="26">
        <v>776.01</v>
      </c>
      <c r="E3431" s="26">
        <v>759</v>
      </c>
      <c r="F3431" s="26" t="s">
        <v>47</v>
      </c>
      <c r="G3431" s="26">
        <v>41</v>
      </c>
      <c r="H3431" s="26">
        <v>5</v>
      </c>
      <c r="I3431" s="27">
        <v>45350</v>
      </c>
      <c r="J3431" s="26" t="s">
        <v>218</v>
      </c>
      <c r="K3431" s="26" t="s">
        <v>1095</v>
      </c>
      <c r="L3431" s="26">
        <v>11</v>
      </c>
      <c r="M3431" s="26" t="s">
        <v>38</v>
      </c>
      <c r="N3431" s="27">
        <v>45222</v>
      </c>
      <c r="O3431" s="26" t="s">
        <v>39</v>
      </c>
      <c r="P3431" s="26">
        <v>56.744</v>
      </c>
      <c r="Q3431" s="26">
        <v>21.101900000000001</v>
      </c>
      <c r="R3431" s="28">
        <f t="shared" si="160"/>
        <v>128</v>
      </c>
      <c r="S3431" t="str">
        <f t="shared" si="161"/>
        <v>0</v>
      </c>
      <c r="T3431" t="str">
        <f t="shared" si="159"/>
        <v>0</v>
      </c>
    </row>
    <row r="3432" spans="1:20" x14ac:dyDescent="0.3">
      <c r="A3432" s="23" t="s">
        <v>6622</v>
      </c>
      <c r="B3432" s="23" t="s">
        <v>6623</v>
      </c>
      <c r="C3432" s="23" t="s">
        <v>42</v>
      </c>
      <c r="D3432" s="23">
        <v>250.52</v>
      </c>
      <c r="E3432" s="23">
        <v>164</v>
      </c>
      <c r="F3432" s="23" t="s">
        <v>27</v>
      </c>
      <c r="G3432" s="23">
        <v>54</v>
      </c>
      <c r="H3432" s="23">
        <v>7</v>
      </c>
      <c r="I3432" s="24">
        <v>45907</v>
      </c>
      <c r="J3432" s="23" t="s">
        <v>93</v>
      </c>
      <c r="K3432" s="23" t="s">
        <v>6609</v>
      </c>
      <c r="L3432" s="23">
        <v>28</v>
      </c>
      <c r="M3432" s="23" t="s">
        <v>38</v>
      </c>
      <c r="N3432" s="24">
        <v>45734</v>
      </c>
      <c r="O3432" s="23" t="s">
        <v>24</v>
      </c>
      <c r="P3432" s="23">
        <v>51.182000000000002</v>
      </c>
      <c r="Q3432" s="23">
        <v>10.9666</v>
      </c>
      <c r="R3432" s="25">
        <f t="shared" si="160"/>
        <v>173</v>
      </c>
      <c r="S3432" t="str">
        <f t="shared" si="161"/>
        <v>0</v>
      </c>
      <c r="T3432" t="str">
        <f t="shared" si="159"/>
        <v>0</v>
      </c>
    </row>
    <row r="3433" spans="1:20" hidden="1" x14ac:dyDescent="0.3">
      <c r="A3433" s="26" t="s">
        <v>4606</v>
      </c>
      <c r="B3433" s="26" t="s">
        <v>4607</v>
      </c>
      <c r="C3433" s="26" t="s">
        <v>19</v>
      </c>
      <c r="D3433" s="26">
        <v>288</v>
      </c>
      <c r="E3433" s="26">
        <v>716</v>
      </c>
      <c r="F3433" s="26" t="s">
        <v>47</v>
      </c>
      <c r="G3433" s="26">
        <v>94</v>
      </c>
      <c r="H3433" s="26">
        <v>10</v>
      </c>
      <c r="I3433" s="27">
        <v>45569</v>
      </c>
      <c r="J3433" s="26" t="s">
        <v>69</v>
      </c>
      <c r="K3433" s="26" t="s">
        <v>4597</v>
      </c>
      <c r="L3433" s="26">
        <v>45</v>
      </c>
      <c r="M3433" s="26" t="s">
        <v>38</v>
      </c>
      <c r="N3433" s="27">
        <v>45303</v>
      </c>
      <c r="O3433" s="26" t="s">
        <v>84</v>
      </c>
      <c r="P3433" s="26">
        <v>51.910400000000003</v>
      </c>
      <c r="Q3433" s="26">
        <v>5.0952999999999999</v>
      </c>
      <c r="R3433" s="28">
        <f t="shared" si="160"/>
        <v>266</v>
      </c>
      <c r="S3433" t="str">
        <f t="shared" si="161"/>
        <v>0</v>
      </c>
      <c r="T3433" t="str">
        <f t="shared" si="159"/>
        <v>0</v>
      </c>
    </row>
    <row r="3434" spans="1:20" hidden="1" x14ac:dyDescent="0.3">
      <c r="A3434" s="23" t="s">
        <v>2696</v>
      </c>
      <c r="B3434" s="23" t="s">
        <v>2697</v>
      </c>
      <c r="C3434" s="23" t="s">
        <v>42</v>
      </c>
      <c r="D3434" s="23">
        <v>603.46</v>
      </c>
      <c r="E3434" s="23">
        <v>426</v>
      </c>
      <c r="F3434" s="23" t="s">
        <v>20</v>
      </c>
      <c r="G3434" s="23">
        <v>76</v>
      </c>
      <c r="H3434" s="23">
        <v>29</v>
      </c>
      <c r="I3434" s="24">
        <v>45632</v>
      </c>
      <c r="J3434" s="23" t="s">
        <v>104</v>
      </c>
      <c r="K3434" s="23" t="s">
        <v>2689</v>
      </c>
      <c r="L3434" s="23">
        <v>20</v>
      </c>
      <c r="M3434" s="23" t="s">
        <v>23</v>
      </c>
      <c r="N3434" s="24">
        <v>45336</v>
      </c>
      <c r="O3434" s="23" t="s">
        <v>90</v>
      </c>
      <c r="P3434" s="23">
        <v>46.701599999999999</v>
      </c>
      <c r="Q3434" s="23">
        <v>14.6815</v>
      </c>
      <c r="R3434" s="25">
        <f t="shared" si="160"/>
        <v>296</v>
      </c>
      <c r="S3434" t="str">
        <f t="shared" si="161"/>
        <v>0</v>
      </c>
      <c r="T3434" t="str">
        <f t="shared" si="159"/>
        <v>0</v>
      </c>
    </row>
    <row r="3435" spans="1:20" hidden="1" x14ac:dyDescent="0.3">
      <c r="A3435" s="26" t="s">
        <v>1872</v>
      </c>
      <c r="B3435" s="26" t="s">
        <v>1873</v>
      </c>
      <c r="C3435" s="26" t="s">
        <v>32</v>
      </c>
      <c r="D3435" s="26">
        <v>902.92</v>
      </c>
      <c r="E3435" s="26">
        <v>676</v>
      </c>
      <c r="F3435" s="26" t="s">
        <v>20</v>
      </c>
      <c r="G3435" s="26">
        <v>36</v>
      </c>
      <c r="H3435" s="26">
        <v>2</v>
      </c>
      <c r="I3435" s="27">
        <v>45653</v>
      </c>
      <c r="J3435" s="26" t="s">
        <v>104</v>
      </c>
      <c r="K3435" s="26" t="s">
        <v>1863</v>
      </c>
      <c r="L3435" s="26">
        <v>41</v>
      </c>
      <c r="M3435" s="26" t="s">
        <v>23</v>
      </c>
      <c r="N3435" s="27">
        <v>45479</v>
      </c>
      <c r="O3435" s="26" t="s">
        <v>84</v>
      </c>
      <c r="P3435" s="26">
        <v>51.967599999999997</v>
      </c>
      <c r="Q3435" s="26">
        <v>6.4854000000000003</v>
      </c>
      <c r="R3435" s="28">
        <f t="shared" si="160"/>
        <v>174</v>
      </c>
      <c r="S3435" t="str">
        <f t="shared" si="161"/>
        <v>0</v>
      </c>
      <c r="T3435" t="str">
        <f t="shared" si="159"/>
        <v>0</v>
      </c>
    </row>
    <row r="3436" spans="1:20" hidden="1" x14ac:dyDescent="0.3">
      <c r="A3436" s="23" t="s">
        <v>10949</v>
      </c>
      <c r="B3436" s="23" t="s">
        <v>10950</v>
      </c>
      <c r="C3436" s="23" t="s">
        <v>65</v>
      </c>
      <c r="D3436" s="23">
        <v>582.62</v>
      </c>
      <c r="E3436" s="23">
        <v>487</v>
      </c>
      <c r="F3436" s="23" t="s">
        <v>20</v>
      </c>
      <c r="G3436" s="23">
        <v>12</v>
      </c>
      <c r="H3436" s="23">
        <v>1</v>
      </c>
      <c r="I3436" s="24">
        <v>46033</v>
      </c>
      <c r="J3436" s="23" t="s">
        <v>400</v>
      </c>
      <c r="K3436" s="23" t="s">
        <v>10948</v>
      </c>
      <c r="L3436" s="23">
        <v>14</v>
      </c>
      <c r="M3436" s="23" t="s">
        <v>23</v>
      </c>
      <c r="N3436" s="24">
        <v>45690</v>
      </c>
      <c r="O3436" s="23" t="s">
        <v>29</v>
      </c>
      <c r="P3436" s="23">
        <v>37.530999999999999</v>
      </c>
      <c r="Q3436" s="23">
        <v>-6.7163000000000004</v>
      </c>
      <c r="R3436" s="25">
        <f t="shared" si="160"/>
        <v>343</v>
      </c>
      <c r="S3436" t="str">
        <f t="shared" si="161"/>
        <v>0</v>
      </c>
      <c r="T3436" t="str">
        <f t="shared" si="159"/>
        <v>0</v>
      </c>
    </row>
    <row r="3437" spans="1:20" x14ac:dyDescent="0.3">
      <c r="A3437" s="26" t="s">
        <v>2525</v>
      </c>
      <c r="B3437" s="26" t="s">
        <v>2526</v>
      </c>
      <c r="C3437" s="26" t="s">
        <v>55</v>
      </c>
      <c r="D3437" s="26">
        <v>652.46</v>
      </c>
      <c r="E3437" s="26">
        <v>212</v>
      </c>
      <c r="F3437" s="26" t="s">
        <v>27</v>
      </c>
      <c r="G3437" s="26">
        <v>66</v>
      </c>
      <c r="H3437" s="26">
        <v>20</v>
      </c>
      <c r="I3437" s="27">
        <v>45621</v>
      </c>
      <c r="J3437" s="26" t="s">
        <v>412</v>
      </c>
      <c r="K3437" s="26" t="s">
        <v>2522</v>
      </c>
      <c r="L3437" s="26">
        <v>25</v>
      </c>
      <c r="M3437" s="26" t="s">
        <v>23</v>
      </c>
      <c r="N3437" s="27">
        <v>45594</v>
      </c>
      <c r="O3437" s="26" t="s">
        <v>39</v>
      </c>
      <c r="P3437" s="26">
        <v>64.211500000000001</v>
      </c>
      <c r="Q3437" s="26">
        <v>22.182600000000001</v>
      </c>
      <c r="R3437" s="28">
        <f t="shared" si="160"/>
        <v>27</v>
      </c>
      <c r="S3437" t="str">
        <f t="shared" si="161"/>
        <v>0</v>
      </c>
      <c r="T3437" t="str">
        <f t="shared" si="159"/>
        <v>0</v>
      </c>
    </row>
    <row r="3438" spans="1:20" hidden="1" x14ac:dyDescent="0.3">
      <c r="A3438" s="23" t="s">
        <v>9821</v>
      </c>
      <c r="B3438" s="23" t="s">
        <v>9822</v>
      </c>
      <c r="C3438" s="23" t="s">
        <v>65</v>
      </c>
      <c r="D3438" s="23">
        <v>778.83</v>
      </c>
      <c r="E3438" s="23">
        <v>924</v>
      </c>
      <c r="F3438" s="23" t="s">
        <v>47</v>
      </c>
      <c r="G3438" s="23">
        <v>74</v>
      </c>
      <c r="H3438" s="23">
        <v>23</v>
      </c>
      <c r="I3438" s="24">
        <v>45064</v>
      </c>
      <c r="J3438" s="23" t="s">
        <v>154</v>
      </c>
      <c r="K3438" s="23" t="s">
        <v>9814</v>
      </c>
      <c r="L3438" s="23">
        <v>25</v>
      </c>
      <c r="M3438" s="23" t="s">
        <v>38</v>
      </c>
      <c r="N3438" s="24">
        <v>45014</v>
      </c>
      <c r="O3438" s="23" t="s">
        <v>112</v>
      </c>
      <c r="P3438" s="23">
        <v>54.055300000000003</v>
      </c>
      <c r="Q3438" s="23">
        <v>-0.93049999999999999</v>
      </c>
      <c r="R3438" s="25">
        <f t="shared" si="160"/>
        <v>50</v>
      </c>
      <c r="S3438" t="str">
        <f t="shared" si="161"/>
        <v>0</v>
      </c>
      <c r="T3438" t="str">
        <f t="shared" si="159"/>
        <v>0</v>
      </c>
    </row>
    <row r="3439" spans="1:20" hidden="1" x14ac:dyDescent="0.3">
      <c r="A3439" s="26" t="s">
        <v>1483</v>
      </c>
      <c r="B3439" s="26" t="s">
        <v>1484</v>
      </c>
      <c r="C3439" s="26" t="s">
        <v>55</v>
      </c>
      <c r="D3439" s="26">
        <v>266.73</v>
      </c>
      <c r="E3439" s="26">
        <v>765</v>
      </c>
      <c r="F3439" s="26" t="s">
        <v>47</v>
      </c>
      <c r="G3439" s="26">
        <v>29</v>
      </c>
      <c r="H3439" s="26">
        <v>1</v>
      </c>
      <c r="I3439" s="27">
        <v>45917</v>
      </c>
      <c r="J3439" s="26" t="s">
        <v>163</v>
      </c>
      <c r="K3439" s="26" t="s">
        <v>1476</v>
      </c>
      <c r="L3439" s="26">
        <v>19</v>
      </c>
      <c r="M3439" s="26" t="s">
        <v>23</v>
      </c>
      <c r="N3439" s="27">
        <v>45674</v>
      </c>
      <c r="O3439" s="26" t="s">
        <v>29</v>
      </c>
      <c r="P3439" s="26">
        <v>43.794800000000002</v>
      </c>
      <c r="Q3439" s="26">
        <v>3.1772999999999998</v>
      </c>
      <c r="R3439" s="28">
        <f t="shared" si="160"/>
        <v>243</v>
      </c>
      <c r="S3439" t="str">
        <f t="shared" si="161"/>
        <v>0</v>
      </c>
      <c r="T3439" t="str">
        <f t="shared" si="159"/>
        <v>0</v>
      </c>
    </row>
    <row r="3440" spans="1:20" x14ac:dyDescent="0.3">
      <c r="A3440" s="23" t="s">
        <v>6748</v>
      </c>
      <c r="B3440" s="23" t="s">
        <v>6749</v>
      </c>
      <c r="C3440" s="23" t="s">
        <v>72</v>
      </c>
      <c r="D3440" s="23">
        <v>828.96</v>
      </c>
      <c r="E3440" s="23">
        <v>156</v>
      </c>
      <c r="F3440" s="23" t="s">
        <v>27</v>
      </c>
      <c r="G3440" s="23">
        <v>80</v>
      </c>
      <c r="H3440" s="23">
        <v>4</v>
      </c>
      <c r="I3440" s="24">
        <v>45606</v>
      </c>
      <c r="J3440" s="23" t="s">
        <v>43</v>
      </c>
      <c r="K3440" s="23" t="s">
        <v>6735</v>
      </c>
      <c r="L3440" s="23">
        <v>17</v>
      </c>
      <c r="M3440" s="23" t="s">
        <v>38</v>
      </c>
      <c r="N3440" s="24">
        <v>45466</v>
      </c>
      <c r="O3440" s="23" t="s">
        <v>84</v>
      </c>
      <c r="P3440" s="23">
        <v>52.809699999999999</v>
      </c>
      <c r="Q3440" s="23">
        <v>6.1844000000000001</v>
      </c>
      <c r="R3440" s="25">
        <f t="shared" si="160"/>
        <v>140</v>
      </c>
      <c r="S3440" t="str">
        <f t="shared" si="161"/>
        <v>0</v>
      </c>
      <c r="T3440" t="str">
        <f t="shared" si="159"/>
        <v>0</v>
      </c>
    </row>
    <row r="3441" spans="1:20" hidden="1" x14ac:dyDescent="0.3">
      <c r="A3441" s="26" t="s">
        <v>10260</v>
      </c>
      <c r="B3441" s="26" t="s">
        <v>10261</v>
      </c>
      <c r="C3441" s="26" t="s">
        <v>36</v>
      </c>
      <c r="D3441" s="26">
        <v>423.78</v>
      </c>
      <c r="E3441" s="26">
        <v>688</v>
      </c>
      <c r="F3441" s="26" t="s">
        <v>20</v>
      </c>
      <c r="G3441" s="26">
        <v>50</v>
      </c>
      <c r="H3441" s="26">
        <v>15</v>
      </c>
      <c r="I3441" s="27">
        <v>45663</v>
      </c>
      <c r="J3441" s="26" t="s">
        <v>204</v>
      </c>
      <c r="K3441" s="26" t="s">
        <v>10255</v>
      </c>
      <c r="L3441" s="26">
        <v>11</v>
      </c>
      <c r="M3441" s="26" t="s">
        <v>38</v>
      </c>
      <c r="N3441" s="27">
        <v>45578</v>
      </c>
      <c r="O3441" s="26" t="s">
        <v>29</v>
      </c>
      <c r="P3441" s="26">
        <v>37.931399999999996</v>
      </c>
      <c r="Q3441" s="26">
        <v>1.2025999999999999</v>
      </c>
      <c r="R3441" s="28">
        <f t="shared" si="160"/>
        <v>85</v>
      </c>
      <c r="S3441" t="str">
        <f t="shared" si="161"/>
        <v>0</v>
      </c>
      <c r="T3441" t="str">
        <f t="shared" si="159"/>
        <v>0</v>
      </c>
    </row>
    <row r="3442" spans="1:20" x14ac:dyDescent="0.3">
      <c r="A3442" s="23" t="s">
        <v>697</v>
      </c>
      <c r="B3442" s="23" t="s">
        <v>698</v>
      </c>
      <c r="C3442" s="23" t="s">
        <v>32</v>
      </c>
      <c r="D3442" s="23">
        <v>183.9</v>
      </c>
      <c r="E3442" s="23">
        <v>74</v>
      </c>
      <c r="F3442" s="23" t="s">
        <v>27</v>
      </c>
      <c r="G3442" s="23">
        <v>10</v>
      </c>
      <c r="H3442" s="23">
        <v>15</v>
      </c>
      <c r="I3442" s="24">
        <v>45415</v>
      </c>
      <c r="J3442" s="23" t="s">
        <v>61</v>
      </c>
      <c r="K3442" s="23" t="s">
        <v>688</v>
      </c>
      <c r="L3442" s="23">
        <v>44</v>
      </c>
      <c r="M3442" s="23" t="s">
        <v>23</v>
      </c>
      <c r="N3442" s="24">
        <v>45139</v>
      </c>
      <c r="O3442" s="23" t="s">
        <v>44</v>
      </c>
      <c r="P3442" s="23">
        <v>40.8536</v>
      </c>
      <c r="Q3442" s="23">
        <v>18.047699999999999</v>
      </c>
      <c r="R3442" s="25">
        <f t="shared" si="160"/>
        <v>276</v>
      </c>
      <c r="S3442" t="str">
        <f t="shared" si="161"/>
        <v>0</v>
      </c>
      <c r="T3442" t="str">
        <f t="shared" si="159"/>
        <v>0</v>
      </c>
    </row>
    <row r="3443" spans="1:20" hidden="1" x14ac:dyDescent="0.3">
      <c r="A3443" s="26" t="s">
        <v>8892</v>
      </c>
      <c r="B3443" s="26" t="s">
        <v>8893</v>
      </c>
      <c r="C3443" s="26" t="s">
        <v>72</v>
      </c>
      <c r="D3443" s="26">
        <v>356.62</v>
      </c>
      <c r="E3443" s="26">
        <v>434</v>
      </c>
      <c r="F3443" s="26" t="s">
        <v>20</v>
      </c>
      <c r="G3443" s="26">
        <v>83</v>
      </c>
      <c r="H3443" s="26">
        <v>6</v>
      </c>
      <c r="I3443" s="27">
        <v>45712</v>
      </c>
      <c r="J3443" s="26" t="s">
        <v>385</v>
      </c>
      <c r="K3443" s="26" t="s">
        <v>8887</v>
      </c>
      <c r="L3443" s="26">
        <v>12</v>
      </c>
      <c r="M3443" s="26" t="s">
        <v>23</v>
      </c>
      <c r="N3443" s="27">
        <v>45704</v>
      </c>
      <c r="O3443" s="26" t="s">
        <v>39</v>
      </c>
      <c r="P3443" s="26">
        <v>56.423699999999997</v>
      </c>
      <c r="Q3443" s="26">
        <v>16.8095</v>
      </c>
      <c r="R3443" s="28">
        <f t="shared" si="160"/>
        <v>8</v>
      </c>
      <c r="S3443" t="str">
        <f t="shared" si="161"/>
        <v>0</v>
      </c>
      <c r="T3443" t="str">
        <f t="shared" si="159"/>
        <v>0</v>
      </c>
    </row>
    <row r="3444" spans="1:20" x14ac:dyDescent="0.3">
      <c r="A3444" s="23" t="s">
        <v>9424</v>
      </c>
      <c r="B3444" s="23" t="s">
        <v>9425</v>
      </c>
      <c r="C3444" s="23" t="s">
        <v>32</v>
      </c>
      <c r="D3444" s="23">
        <v>253.67</v>
      </c>
      <c r="E3444" s="23">
        <v>177</v>
      </c>
      <c r="F3444" s="23" t="s">
        <v>27</v>
      </c>
      <c r="G3444" s="23">
        <v>85</v>
      </c>
      <c r="H3444" s="23">
        <v>6</v>
      </c>
      <c r="I3444" s="24">
        <v>45053</v>
      </c>
      <c r="J3444" s="23" t="s">
        <v>58</v>
      </c>
      <c r="K3444" s="23" t="s">
        <v>9415</v>
      </c>
      <c r="L3444" s="23">
        <v>47</v>
      </c>
      <c r="M3444" s="23" t="s">
        <v>23</v>
      </c>
      <c r="N3444" s="24">
        <v>45020</v>
      </c>
      <c r="O3444" s="23" t="s">
        <v>77</v>
      </c>
      <c r="P3444" s="23">
        <v>50.611699999999999</v>
      </c>
      <c r="Q3444" s="23">
        <v>4.0800999999999998</v>
      </c>
      <c r="R3444" s="25">
        <f t="shared" si="160"/>
        <v>33</v>
      </c>
      <c r="S3444" t="str">
        <f t="shared" si="161"/>
        <v>0</v>
      </c>
      <c r="T3444" t="str">
        <f t="shared" ref="T3444:T3507" si="162">IF(E3444&lt;G3444,"1","0")</f>
        <v>0</v>
      </c>
    </row>
    <row r="3445" spans="1:20" hidden="1" x14ac:dyDescent="0.3">
      <c r="A3445" s="26" t="s">
        <v>1011</v>
      </c>
      <c r="B3445" s="26" t="s">
        <v>1012</v>
      </c>
      <c r="C3445" s="26" t="s">
        <v>32</v>
      </c>
      <c r="D3445" s="26">
        <v>236.43</v>
      </c>
      <c r="E3445" s="26">
        <v>795</v>
      </c>
      <c r="F3445" s="26" t="s">
        <v>47</v>
      </c>
      <c r="G3445" s="26">
        <v>13</v>
      </c>
      <c r="H3445" s="26">
        <v>1</v>
      </c>
      <c r="I3445" s="27">
        <v>45430</v>
      </c>
      <c r="J3445" s="26" t="s">
        <v>104</v>
      </c>
      <c r="K3445" s="26" t="s">
        <v>998</v>
      </c>
      <c r="L3445" s="26">
        <v>45</v>
      </c>
      <c r="M3445" s="26" t="s">
        <v>23</v>
      </c>
      <c r="N3445" s="27">
        <v>45080</v>
      </c>
      <c r="O3445" s="26" t="s">
        <v>24</v>
      </c>
      <c r="P3445" s="26">
        <v>48.900399999999998</v>
      </c>
      <c r="Q3445" s="26">
        <v>11.296200000000001</v>
      </c>
      <c r="R3445" s="28">
        <f t="shared" si="160"/>
        <v>350</v>
      </c>
      <c r="S3445" t="str">
        <f t="shared" si="161"/>
        <v>0</v>
      </c>
      <c r="T3445" t="str">
        <f t="shared" si="162"/>
        <v>0</v>
      </c>
    </row>
    <row r="3446" spans="1:20" hidden="1" x14ac:dyDescent="0.3">
      <c r="A3446" s="23" t="s">
        <v>5184</v>
      </c>
      <c r="B3446" s="23" t="s">
        <v>5185</v>
      </c>
      <c r="C3446" s="23" t="s">
        <v>65</v>
      </c>
      <c r="D3446" s="23">
        <v>289.74</v>
      </c>
      <c r="E3446" s="23">
        <v>841</v>
      </c>
      <c r="F3446" s="23" t="s">
        <v>47</v>
      </c>
      <c r="G3446" s="23">
        <v>80</v>
      </c>
      <c r="H3446" s="23">
        <v>7</v>
      </c>
      <c r="I3446" s="24">
        <v>45845</v>
      </c>
      <c r="J3446" s="23" t="s">
        <v>131</v>
      </c>
      <c r="K3446" s="23" t="s">
        <v>5179</v>
      </c>
      <c r="L3446" s="23">
        <v>42</v>
      </c>
      <c r="M3446" s="23" t="s">
        <v>23</v>
      </c>
      <c r="N3446" s="24">
        <v>45698</v>
      </c>
      <c r="O3446" s="23" t="s">
        <v>84</v>
      </c>
      <c r="P3446" s="23">
        <v>52.841000000000001</v>
      </c>
      <c r="Q3446" s="23">
        <v>5.8148999999999997</v>
      </c>
      <c r="R3446" s="25">
        <f t="shared" si="160"/>
        <v>147</v>
      </c>
      <c r="S3446" t="str">
        <f t="shared" si="161"/>
        <v>0</v>
      </c>
      <c r="T3446" t="str">
        <f t="shared" si="162"/>
        <v>0</v>
      </c>
    </row>
    <row r="3447" spans="1:20" hidden="1" x14ac:dyDescent="0.3">
      <c r="A3447" s="26" t="s">
        <v>6313</v>
      </c>
      <c r="B3447" s="26" t="s">
        <v>6314</v>
      </c>
      <c r="C3447" s="26" t="s">
        <v>55</v>
      </c>
      <c r="D3447" s="26">
        <v>189.12</v>
      </c>
      <c r="E3447" s="26">
        <v>644</v>
      </c>
      <c r="F3447" s="26" t="s">
        <v>20</v>
      </c>
      <c r="G3447" s="26">
        <v>19</v>
      </c>
      <c r="H3447" s="26">
        <v>5</v>
      </c>
      <c r="I3447" s="27">
        <v>45938</v>
      </c>
      <c r="J3447" s="26" t="s">
        <v>80</v>
      </c>
      <c r="K3447" s="26" t="s">
        <v>6308</v>
      </c>
      <c r="L3447" s="26">
        <v>6</v>
      </c>
      <c r="M3447" s="26" t="s">
        <v>23</v>
      </c>
      <c r="N3447" s="27">
        <v>45701</v>
      </c>
      <c r="O3447" s="26" t="s">
        <v>39</v>
      </c>
      <c r="P3447" s="26">
        <v>58.535400000000003</v>
      </c>
      <c r="Q3447" s="26">
        <v>20.684100000000001</v>
      </c>
      <c r="R3447" s="28">
        <f t="shared" si="160"/>
        <v>237</v>
      </c>
      <c r="S3447" t="str">
        <f t="shared" si="161"/>
        <v>0</v>
      </c>
      <c r="T3447" t="str">
        <f t="shared" si="162"/>
        <v>0</v>
      </c>
    </row>
    <row r="3448" spans="1:20" hidden="1" x14ac:dyDescent="0.3">
      <c r="A3448" s="23" t="s">
        <v>9114</v>
      </c>
      <c r="B3448" s="23" t="s">
        <v>9115</v>
      </c>
      <c r="C3448" s="23" t="s">
        <v>36</v>
      </c>
      <c r="D3448" s="23">
        <v>671.02</v>
      </c>
      <c r="E3448" s="23">
        <v>636</v>
      </c>
      <c r="F3448" s="23" t="s">
        <v>20</v>
      </c>
      <c r="G3448" s="23">
        <v>95</v>
      </c>
      <c r="H3448" s="23">
        <v>22</v>
      </c>
      <c r="I3448" s="24">
        <v>45832</v>
      </c>
      <c r="J3448" s="23" t="s">
        <v>61</v>
      </c>
      <c r="K3448" s="23" t="s">
        <v>9109</v>
      </c>
      <c r="L3448" s="23">
        <v>41</v>
      </c>
      <c r="M3448" s="23" t="s">
        <v>23</v>
      </c>
      <c r="N3448" s="24">
        <v>45523</v>
      </c>
      <c r="O3448" s="23" t="s">
        <v>77</v>
      </c>
      <c r="P3448" s="23">
        <v>50.013800000000003</v>
      </c>
      <c r="Q3448" s="23">
        <v>3.1833</v>
      </c>
      <c r="R3448" s="25">
        <f t="shared" si="160"/>
        <v>309</v>
      </c>
      <c r="S3448" t="str">
        <f t="shared" si="161"/>
        <v>0</v>
      </c>
      <c r="T3448" t="str">
        <f t="shared" si="162"/>
        <v>0</v>
      </c>
    </row>
    <row r="3449" spans="1:20" hidden="1" x14ac:dyDescent="0.3">
      <c r="A3449" s="26" t="s">
        <v>2139</v>
      </c>
      <c r="B3449" s="26" t="s">
        <v>2140</v>
      </c>
      <c r="C3449" s="26" t="s">
        <v>36</v>
      </c>
      <c r="D3449" s="26">
        <v>584.19000000000005</v>
      </c>
      <c r="E3449" s="26">
        <v>311</v>
      </c>
      <c r="F3449" s="26" t="s">
        <v>20</v>
      </c>
      <c r="G3449" s="26">
        <v>98</v>
      </c>
      <c r="H3449" s="26">
        <v>17</v>
      </c>
      <c r="I3449" s="27">
        <v>45785</v>
      </c>
      <c r="J3449" s="26" t="s">
        <v>28</v>
      </c>
      <c r="K3449" s="26" t="s">
        <v>2134</v>
      </c>
      <c r="L3449" s="26">
        <v>26</v>
      </c>
      <c r="M3449" s="26" t="s">
        <v>23</v>
      </c>
      <c r="N3449" s="27">
        <v>45595</v>
      </c>
      <c r="O3449" s="26" t="s">
        <v>77</v>
      </c>
      <c r="P3449" s="26">
        <v>50.881300000000003</v>
      </c>
      <c r="Q3449" s="26">
        <v>5.7869000000000002</v>
      </c>
      <c r="R3449" s="28">
        <f t="shared" si="160"/>
        <v>190</v>
      </c>
      <c r="S3449" t="str">
        <f t="shared" si="161"/>
        <v>0</v>
      </c>
      <c r="T3449" t="str">
        <f t="shared" si="162"/>
        <v>0</v>
      </c>
    </row>
    <row r="3450" spans="1:20" hidden="1" x14ac:dyDescent="0.3">
      <c r="A3450" s="23" t="s">
        <v>9383</v>
      </c>
      <c r="B3450" s="23" t="s">
        <v>9384</v>
      </c>
      <c r="C3450" s="23" t="s">
        <v>36</v>
      </c>
      <c r="D3450" s="23">
        <v>651.96</v>
      </c>
      <c r="E3450" s="23">
        <v>831</v>
      </c>
      <c r="F3450" s="23" t="s">
        <v>47</v>
      </c>
      <c r="G3450" s="23">
        <v>38</v>
      </c>
      <c r="H3450" s="23">
        <v>7</v>
      </c>
      <c r="I3450" s="24">
        <v>45321</v>
      </c>
      <c r="J3450" s="23" t="s">
        <v>80</v>
      </c>
      <c r="K3450" s="23" t="s">
        <v>9372</v>
      </c>
      <c r="L3450" s="23">
        <v>8</v>
      </c>
      <c r="M3450" s="23" t="s">
        <v>23</v>
      </c>
      <c r="N3450" s="24">
        <v>45127</v>
      </c>
      <c r="O3450" s="23" t="s">
        <v>49</v>
      </c>
      <c r="P3450" s="23">
        <v>51.792900000000003</v>
      </c>
      <c r="Q3450" s="23">
        <v>19.413900000000002</v>
      </c>
      <c r="R3450" s="25">
        <f t="shared" si="160"/>
        <v>194</v>
      </c>
      <c r="S3450" t="str">
        <f t="shared" si="161"/>
        <v>0</v>
      </c>
      <c r="T3450" t="str">
        <f t="shared" si="162"/>
        <v>0</v>
      </c>
    </row>
    <row r="3451" spans="1:20" x14ac:dyDescent="0.3">
      <c r="A3451" s="26" t="s">
        <v>6494</v>
      </c>
      <c r="B3451" s="26" t="s">
        <v>6495</v>
      </c>
      <c r="C3451" s="26" t="s">
        <v>72</v>
      </c>
      <c r="D3451" s="26">
        <v>350.29</v>
      </c>
      <c r="E3451" s="26">
        <v>126</v>
      </c>
      <c r="F3451" s="26" t="s">
        <v>27</v>
      </c>
      <c r="G3451" s="26">
        <v>24</v>
      </c>
      <c r="H3451" s="26">
        <v>4</v>
      </c>
      <c r="I3451" s="27">
        <v>45678</v>
      </c>
      <c r="J3451" s="26" t="s">
        <v>76</v>
      </c>
      <c r="K3451" s="26" t="s">
        <v>6489</v>
      </c>
      <c r="L3451" s="26">
        <v>11</v>
      </c>
      <c r="M3451" s="26" t="s">
        <v>23</v>
      </c>
      <c r="N3451" s="27">
        <v>45374</v>
      </c>
      <c r="O3451" s="26" t="s">
        <v>29</v>
      </c>
      <c r="P3451" s="26">
        <v>38.361400000000003</v>
      </c>
      <c r="Q3451" s="26">
        <v>-3.0678000000000001</v>
      </c>
      <c r="R3451" s="28">
        <f t="shared" si="160"/>
        <v>304</v>
      </c>
      <c r="S3451" t="str">
        <f t="shared" si="161"/>
        <v>0</v>
      </c>
      <c r="T3451" t="str">
        <f t="shared" si="162"/>
        <v>0</v>
      </c>
    </row>
    <row r="3452" spans="1:20" hidden="1" x14ac:dyDescent="0.3">
      <c r="A3452" s="23" t="s">
        <v>3960</v>
      </c>
      <c r="B3452" s="23" t="s">
        <v>3961</v>
      </c>
      <c r="C3452" s="23" t="s">
        <v>42</v>
      </c>
      <c r="D3452" s="23">
        <v>772.04</v>
      </c>
      <c r="E3452" s="23">
        <v>376</v>
      </c>
      <c r="F3452" s="23" t="s">
        <v>20</v>
      </c>
      <c r="G3452" s="23">
        <v>28</v>
      </c>
      <c r="H3452" s="23">
        <v>3</v>
      </c>
      <c r="I3452" s="24">
        <v>45591</v>
      </c>
      <c r="J3452" s="23" t="s">
        <v>163</v>
      </c>
      <c r="K3452" s="23" t="s">
        <v>3949</v>
      </c>
      <c r="L3452" s="23">
        <v>5</v>
      </c>
      <c r="M3452" s="23" t="s">
        <v>38</v>
      </c>
      <c r="N3452" s="24">
        <v>45439</v>
      </c>
      <c r="O3452" s="23" t="s">
        <v>77</v>
      </c>
      <c r="P3452" s="23">
        <v>49.764000000000003</v>
      </c>
      <c r="Q3452" s="23">
        <v>6.2276999999999996</v>
      </c>
      <c r="R3452" s="25">
        <f t="shared" si="160"/>
        <v>152</v>
      </c>
      <c r="S3452" t="str">
        <f t="shared" si="161"/>
        <v>0</v>
      </c>
      <c r="T3452" t="str">
        <f t="shared" si="162"/>
        <v>0</v>
      </c>
    </row>
    <row r="3453" spans="1:20" hidden="1" x14ac:dyDescent="0.3">
      <c r="A3453" s="26" t="s">
        <v>4013</v>
      </c>
      <c r="B3453" s="26" t="s">
        <v>4014</v>
      </c>
      <c r="C3453" s="26" t="s">
        <v>65</v>
      </c>
      <c r="D3453" s="26">
        <v>138.31</v>
      </c>
      <c r="E3453" s="26">
        <v>344</v>
      </c>
      <c r="F3453" s="26" t="s">
        <v>20</v>
      </c>
      <c r="G3453" s="26">
        <v>67</v>
      </c>
      <c r="H3453" s="26">
        <v>12</v>
      </c>
      <c r="I3453" s="27">
        <v>45708</v>
      </c>
      <c r="J3453" s="26" t="s">
        <v>459</v>
      </c>
      <c r="K3453" s="26" t="s">
        <v>4006</v>
      </c>
      <c r="L3453" s="26">
        <v>23</v>
      </c>
      <c r="M3453" s="26" t="s">
        <v>38</v>
      </c>
      <c r="N3453" s="27">
        <v>45512</v>
      </c>
      <c r="O3453" s="26" t="s">
        <v>44</v>
      </c>
      <c r="P3453" s="26">
        <v>45.003799999999998</v>
      </c>
      <c r="Q3453" s="26">
        <v>14.5489</v>
      </c>
      <c r="R3453" s="28">
        <f t="shared" si="160"/>
        <v>196</v>
      </c>
      <c r="S3453" t="str">
        <f t="shared" si="161"/>
        <v>0</v>
      </c>
      <c r="T3453" t="str">
        <f t="shared" si="162"/>
        <v>0</v>
      </c>
    </row>
    <row r="3454" spans="1:20" x14ac:dyDescent="0.3">
      <c r="A3454" s="23" t="s">
        <v>6979</v>
      </c>
      <c r="B3454" s="23" t="s">
        <v>6980</v>
      </c>
      <c r="C3454" s="23" t="s">
        <v>65</v>
      </c>
      <c r="D3454" s="23">
        <v>575.42999999999995</v>
      </c>
      <c r="E3454" s="23">
        <v>224</v>
      </c>
      <c r="F3454" s="23" t="s">
        <v>27</v>
      </c>
      <c r="G3454" s="23">
        <v>62</v>
      </c>
      <c r="H3454" s="23">
        <v>27</v>
      </c>
      <c r="I3454" s="24">
        <v>45434</v>
      </c>
      <c r="J3454" s="23" t="s">
        <v>201</v>
      </c>
      <c r="K3454" s="23" t="s">
        <v>6970</v>
      </c>
      <c r="L3454" s="23">
        <v>34</v>
      </c>
      <c r="M3454" s="23" t="s">
        <v>23</v>
      </c>
      <c r="N3454" s="24">
        <v>45135</v>
      </c>
      <c r="O3454" s="23" t="s">
        <v>39</v>
      </c>
      <c r="P3454" s="23">
        <v>62.7271</v>
      </c>
      <c r="Q3454" s="23">
        <v>21.477399999999999</v>
      </c>
      <c r="R3454" s="25">
        <f t="shared" si="160"/>
        <v>299</v>
      </c>
      <c r="S3454" t="str">
        <f t="shared" si="161"/>
        <v>0</v>
      </c>
      <c r="T3454" t="str">
        <f t="shared" si="162"/>
        <v>0</v>
      </c>
    </row>
    <row r="3455" spans="1:20" hidden="1" x14ac:dyDescent="0.3">
      <c r="A3455" s="26" t="s">
        <v>5007</v>
      </c>
      <c r="B3455" s="26" t="s">
        <v>5008</v>
      </c>
      <c r="C3455" s="26" t="s">
        <v>72</v>
      </c>
      <c r="D3455" s="26">
        <v>282.7</v>
      </c>
      <c r="E3455" s="26">
        <v>16</v>
      </c>
      <c r="F3455" s="26" t="s">
        <v>27</v>
      </c>
      <c r="G3455" s="26">
        <v>55</v>
      </c>
      <c r="H3455" s="26">
        <v>29</v>
      </c>
      <c r="I3455" s="27">
        <v>45417</v>
      </c>
      <c r="J3455" s="26" t="s">
        <v>76</v>
      </c>
      <c r="K3455" s="26" t="s">
        <v>5006</v>
      </c>
      <c r="L3455" s="26">
        <v>6</v>
      </c>
      <c r="M3455" s="26" t="s">
        <v>23</v>
      </c>
      <c r="N3455" s="27">
        <v>45206</v>
      </c>
      <c r="O3455" s="26" t="s">
        <v>138</v>
      </c>
      <c r="P3455" s="26">
        <v>46.148600000000002</v>
      </c>
      <c r="Q3455" s="26">
        <v>-0.72040000000000004</v>
      </c>
      <c r="R3455" s="28">
        <f t="shared" si="160"/>
        <v>211</v>
      </c>
      <c r="S3455" t="str">
        <f t="shared" si="161"/>
        <v>1</v>
      </c>
      <c r="T3455" t="str">
        <f t="shared" si="162"/>
        <v>1</v>
      </c>
    </row>
    <row r="3456" spans="1:20" hidden="1" x14ac:dyDescent="0.3">
      <c r="A3456" s="23" t="s">
        <v>1918</v>
      </c>
      <c r="B3456" s="23" t="s">
        <v>1919</v>
      </c>
      <c r="C3456" s="23" t="s">
        <v>32</v>
      </c>
      <c r="D3456" s="23">
        <v>532.33000000000004</v>
      </c>
      <c r="E3456" s="23">
        <v>496</v>
      </c>
      <c r="F3456" s="23" t="s">
        <v>20</v>
      </c>
      <c r="G3456" s="23">
        <v>27</v>
      </c>
      <c r="H3456" s="23">
        <v>15</v>
      </c>
      <c r="I3456" s="24">
        <v>45861</v>
      </c>
      <c r="J3456" s="23" t="s">
        <v>126</v>
      </c>
      <c r="K3456" s="23" t="s">
        <v>1915</v>
      </c>
      <c r="L3456" s="23">
        <v>17</v>
      </c>
      <c r="M3456" s="23" t="s">
        <v>23</v>
      </c>
      <c r="N3456" s="24">
        <v>45503</v>
      </c>
      <c r="O3456" s="23" t="s">
        <v>138</v>
      </c>
      <c r="P3456" s="23">
        <v>42.871699999999997</v>
      </c>
      <c r="Q3456" s="23">
        <v>4.3547000000000002</v>
      </c>
      <c r="R3456" s="25">
        <f t="shared" si="160"/>
        <v>358</v>
      </c>
      <c r="S3456" t="str">
        <f t="shared" si="161"/>
        <v>0</v>
      </c>
      <c r="T3456" t="str">
        <f t="shared" si="162"/>
        <v>0</v>
      </c>
    </row>
    <row r="3457" spans="1:20" hidden="1" x14ac:dyDescent="0.3">
      <c r="A3457" s="26" t="s">
        <v>9830</v>
      </c>
      <c r="B3457" s="26" t="s">
        <v>9831</v>
      </c>
      <c r="C3457" s="26" t="s">
        <v>65</v>
      </c>
      <c r="D3457" s="26">
        <v>330.4</v>
      </c>
      <c r="E3457" s="26">
        <v>992</v>
      </c>
      <c r="F3457" s="26" t="s">
        <v>47</v>
      </c>
      <c r="G3457" s="26">
        <v>12</v>
      </c>
      <c r="H3457" s="26">
        <v>20</v>
      </c>
      <c r="I3457" s="27">
        <v>45202</v>
      </c>
      <c r="J3457" s="26" t="s">
        <v>134</v>
      </c>
      <c r="K3457" s="26" t="s">
        <v>9827</v>
      </c>
      <c r="L3457" s="26">
        <v>32</v>
      </c>
      <c r="M3457" s="26" t="s">
        <v>23</v>
      </c>
      <c r="N3457" s="27">
        <v>45040</v>
      </c>
      <c r="O3457" s="26" t="s">
        <v>84</v>
      </c>
      <c r="P3457" s="26">
        <v>53.309399999999997</v>
      </c>
      <c r="Q3457" s="26">
        <v>3.8990999999999998</v>
      </c>
      <c r="R3457" s="28">
        <f t="shared" si="160"/>
        <v>162</v>
      </c>
      <c r="S3457" t="str">
        <f t="shared" si="161"/>
        <v>0</v>
      </c>
      <c r="T3457" t="str">
        <f t="shared" si="162"/>
        <v>0</v>
      </c>
    </row>
    <row r="3458" spans="1:20" hidden="1" x14ac:dyDescent="0.3">
      <c r="A3458" s="23" t="s">
        <v>10045</v>
      </c>
      <c r="B3458" s="23" t="s">
        <v>10046</v>
      </c>
      <c r="C3458" s="23" t="s">
        <v>65</v>
      </c>
      <c r="D3458" s="23">
        <v>792.61</v>
      </c>
      <c r="E3458" s="23">
        <v>472</v>
      </c>
      <c r="F3458" s="23" t="s">
        <v>20</v>
      </c>
      <c r="G3458" s="23">
        <v>79</v>
      </c>
      <c r="H3458" s="23">
        <v>9</v>
      </c>
      <c r="I3458" s="24">
        <v>45438</v>
      </c>
      <c r="J3458" s="23" t="s">
        <v>21</v>
      </c>
      <c r="K3458" s="23" t="s">
        <v>10044</v>
      </c>
      <c r="L3458" s="23">
        <v>18</v>
      </c>
      <c r="M3458" s="23" t="s">
        <v>23</v>
      </c>
      <c r="N3458" s="24">
        <v>45368</v>
      </c>
      <c r="O3458" s="23" t="s">
        <v>90</v>
      </c>
      <c r="P3458" s="23">
        <v>46.868000000000002</v>
      </c>
      <c r="Q3458" s="23">
        <v>12.838800000000001</v>
      </c>
      <c r="R3458" s="25">
        <f t="shared" si="160"/>
        <v>70</v>
      </c>
      <c r="S3458" t="str">
        <f t="shared" si="161"/>
        <v>0</v>
      </c>
      <c r="T3458" t="str">
        <f t="shared" si="162"/>
        <v>0</v>
      </c>
    </row>
    <row r="3459" spans="1:20" hidden="1" x14ac:dyDescent="0.3">
      <c r="A3459" s="26" t="s">
        <v>2679</v>
      </c>
      <c r="B3459" s="26" t="s">
        <v>2680</v>
      </c>
      <c r="C3459" s="26" t="s">
        <v>42</v>
      </c>
      <c r="D3459" s="26">
        <v>892.36</v>
      </c>
      <c r="E3459" s="26">
        <v>864</v>
      </c>
      <c r="F3459" s="26" t="s">
        <v>47</v>
      </c>
      <c r="G3459" s="26">
        <v>31</v>
      </c>
      <c r="H3459" s="26">
        <v>21</v>
      </c>
      <c r="I3459" s="27">
        <v>45342</v>
      </c>
      <c r="J3459" s="26" t="s">
        <v>33</v>
      </c>
      <c r="K3459" s="26" t="s">
        <v>2678</v>
      </c>
      <c r="L3459" s="26">
        <v>7</v>
      </c>
      <c r="M3459" s="26" t="s">
        <v>23</v>
      </c>
      <c r="N3459" s="27">
        <v>45163</v>
      </c>
      <c r="O3459" s="26" t="s">
        <v>29</v>
      </c>
      <c r="P3459" s="26">
        <v>42.293799999999997</v>
      </c>
      <c r="Q3459" s="26">
        <v>-5.5965999999999996</v>
      </c>
      <c r="R3459" s="28">
        <f t="shared" ref="R3459:R3522" si="163">I3459-N3459</f>
        <v>179</v>
      </c>
      <c r="S3459" t="str">
        <f t="shared" ref="S3459:S3522" si="164">IF(E3459&lt;G3459,"1","0")</f>
        <v>0</v>
      </c>
      <c r="T3459" t="str">
        <f t="shared" si="162"/>
        <v>0</v>
      </c>
    </row>
    <row r="3460" spans="1:20" hidden="1" x14ac:dyDescent="0.3">
      <c r="A3460" s="23" t="s">
        <v>7417</v>
      </c>
      <c r="B3460" s="23" t="s">
        <v>7418</v>
      </c>
      <c r="C3460" s="23" t="s">
        <v>65</v>
      </c>
      <c r="D3460" s="23">
        <v>745.16</v>
      </c>
      <c r="E3460" s="23">
        <v>310</v>
      </c>
      <c r="F3460" s="23" t="s">
        <v>20</v>
      </c>
      <c r="G3460" s="23">
        <v>64</v>
      </c>
      <c r="H3460" s="23">
        <v>12</v>
      </c>
      <c r="I3460" s="24">
        <v>45328</v>
      </c>
      <c r="J3460" s="23" t="s">
        <v>556</v>
      </c>
      <c r="K3460" s="23" t="s">
        <v>7412</v>
      </c>
      <c r="L3460" s="23">
        <v>20</v>
      </c>
      <c r="M3460" s="23" t="s">
        <v>23</v>
      </c>
      <c r="N3460" s="24">
        <v>45251</v>
      </c>
      <c r="O3460" s="23" t="s">
        <v>90</v>
      </c>
      <c r="P3460" s="23">
        <v>47.060200000000002</v>
      </c>
      <c r="Q3460" s="23">
        <v>14.2737</v>
      </c>
      <c r="R3460" s="25">
        <f t="shared" si="163"/>
        <v>77</v>
      </c>
      <c r="S3460" t="str">
        <f t="shared" si="164"/>
        <v>0</v>
      </c>
      <c r="T3460" t="str">
        <f t="shared" si="162"/>
        <v>0</v>
      </c>
    </row>
    <row r="3461" spans="1:20" hidden="1" x14ac:dyDescent="0.3">
      <c r="A3461" s="26" t="s">
        <v>10787</v>
      </c>
      <c r="B3461" s="26" t="s">
        <v>10788</v>
      </c>
      <c r="C3461" s="26" t="s">
        <v>55</v>
      </c>
      <c r="D3461" s="26">
        <v>183.83</v>
      </c>
      <c r="E3461" s="26">
        <v>757</v>
      </c>
      <c r="F3461" s="26" t="s">
        <v>47</v>
      </c>
      <c r="G3461" s="26">
        <v>73</v>
      </c>
      <c r="H3461" s="26">
        <v>5</v>
      </c>
      <c r="I3461" s="27">
        <v>45275</v>
      </c>
      <c r="J3461" s="26" t="s">
        <v>185</v>
      </c>
      <c r="K3461" s="26" t="s">
        <v>10780</v>
      </c>
      <c r="L3461" s="26">
        <v>29</v>
      </c>
      <c r="M3461" s="26" t="s">
        <v>23</v>
      </c>
      <c r="N3461" s="27">
        <v>45240</v>
      </c>
      <c r="O3461" s="26" t="s">
        <v>77</v>
      </c>
      <c r="P3461" s="26">
        <v>50.571199999999997</v>
      </c>
      <c r="Q3461" s="26">
        <v>2.7349000000000001</v>
      </c>
      <c r="R3461" s="28">
        <f t="shared" si="163"/>
        <v>35</v>
      </c>
      <c r="S3461" t="str">
        <f t="shared" si="164"/>
        <v>0</v>
      </c>
      <c r="T3461" t="str">
        <f t="shared" si="162"/>
        <v>0</v>
      </c>
    </row>
    <row r="3462" spans="1:20" x14ac:dyDescent="0.3">
      <c r="A3462" s="23" t="s">
        <v>7872</v>
      </c>
      <c r="B3462" s="23" t="s">
        <v>7873</v>
      </c>
      <c r="C3462" s="23" t="s">
        <v>72</v>
      </c>
      <c r="D3462" s="23">
        <v>282.12</v>
      </c>
      <c r="E3462" s="23">
        <v>136</v>
      </c>
      <c r="F3462" s="23" t="s">
        <v>27</v>
      </c>
      <c r="G3462" s="23">
        <v>50</v>
      </c>
      <c r="H3462" s="23">
        <v>8</v>
      </c>
      <c r="I3462" s="24">
        <v>46013</v>
      </c>
      <c r="J3462" s="23" t="s">
        <v>115</v>
      </c>
      <c r="K3462" s="23" t="s">
        <v>7869</v>
      </c>
      <c r="L3462" s="23">
        <v>7</v>
      </c>
      <c r="M3462" s="23" t="s">
        <v>23</v>
      </c>
      <c r="N3462" s="24">
        <v>45719</v>
      </c>
      <c r="O3462" s="23" t="s">
        <v>39</v>
      </c>
      <c r="P3462" s="23">
        <v>56.424599999999998</v>
      </c>
      <c r="Q3462" s="23">
        <v>19.523499999999999</v>
      </c>
      <c r="R3462" s="25">
        <f t="shared" si="163"/>
        <v>294</v>
      </c>
      <c r="S3462" t="str">
        <f t="shared" si="164"/>
        <v>0</v>
      </c>
      <c r="T3462" t="str">
        <f t="shared" si="162"/>
        <v>0</v>
      </c>
    </row>
    <row r="3463" spans="1:20" hidden="1" x14ac:dyDescent="0.3">
      <c r="A3463" s="26" t="s">
        <v>10415</v>
      </c>
      <c r="B3463" s="26" t="s">
        <v>10416</v>
      </c>
      <c r="C3463" s="26" t="s">
        <v>36</v>
      </c>
      <c r="D3463" s="26">
        <v>920.16</v>
      </c>
      <c r="E3463" s="26">
        <v>474</v>
      </c>
      <c r="F3463" s="26" t="s">
        <v>20</v>
      </c>
      <c r="G3463" s="26">
        <v>94</v>
      </c>
      <c r="H3463" s="26">
        <v>15</v>
      </c>
      <c r="I3463" s="27">
        <v>45596</v>
      </c>
      <c r="J3463" s="26" t="s">
        <v>556</v>
      </c>
      <c r="K3463" s="26" t="s">
        <v>10404</v>
      </c>
      <c r="L3463" s="26">
        <v>38</v>
      </c>
      <c r="M3463" s="26" t="s">
        <v>23</v>
      </c>
      <c r="N3463" s="27">
        <v>45564</v>
      </c>
      <c r="O3463" s="26" t="s">
        <v>84</v>
      </c>
      <c r="P3463" s="26">
        <v>52.055799999999998</v>
      </c>
      <c r="Q3463" s="26">
        <v>7.0868000000000002</v>
      </c>
      <c r="R3463" s="28">
        <f t="shared" si="163"/>
        <v>32</v>
      </c>
      <c r="S3463" t="str">
        <f t="shared" si="164"/>
        <v>0</v>
      </c>
      <c r="T3463" t="str">
        <f t="shared" si="162"/>
        <v>0</v>
      </c>
    </row>
    <row r="3464" spans="1:20" x14ac:dyDescent="0.3">
      <c r="A3464" s="23" t="s">
        <v>7325</v>
      </c>
      <c r="B3464" s="23" t="s">
        <v>7326</v>
      </c>
      <c r="C3464" s="23" t="s">
        <v>42</v>
      </c>
      <c r="D3464" s="23">
        <v>442.85</v>
      </c>
      <c r="E3464" s="23">
        <v>216</v>
      </c>
      <c r="F3464" s="23" t="s">
        <v>27</v>
      </c>
      <c r="G3464" s="23">
        <v>17</v>
      </c>
      <c r="H3464" s="23">
        <v>7</v>
      </c>
      <c r="I3464" s="24">
        <v>45687</v>
      </c>
      <c r="J3464" s="23" t="s">
        <v>21</v>
      </c>
      <c r="K3464" s="23" t="s">
        <v>7318</v>
      </c>
      <c r="L3464" s="23">
        <v>7</v>
      </c>
      <c r="M3464" s="23" t="s">
        <v>23</v>
      </c>
      <c r="N3464" s="24">
        <v>45472</v>
      </c>
      <c r="O3464" s="23" t="s">
        <v>112</v>
      </c>
      <c r="P3464" s="23">
        <v>55.871099999999998</v>
      </c>
      <c r="Q3464" s="23">
        <v>-8.0992999999999995</v>
      </c>
      <c r="R3464" s="25">
        <f t="shared" si="163"/>
        <v>215</v>
      </c>
      <c r="S3464" t="str">
        <f t="shared" si="164"/>
        <v>0</v>
      </c>
      <c r="T3464" t="str">
        <f t="shared" si="162"/>
        <v>0</v>
      </c>
    </row>
    <row r="3465" spans="1:20" x14ac:dyDescent="0.3">
      <c r="A3465" s="26" t="s">
        <v>2462</v>
      </c>
      <c r="B3465" s="26" t="s">
        <v>2463</v>
      </c>
      <c r="C3465" s="26" t="s">
        <v>42</v>
      </c>
      <c r="D3465" s="26">
        <v>941.77</v>
      </c>
      <c r="E3465" s="26">
        <v>195</v>
      </c>
      <c r="F3465" s="26" t="s">
        <v>27</v>
      </c>
      <c r="G3465" s="26">
        <v>74</v>
      </c>
      <c r="H3465" s="26">
        <v>19</v>
      </c>
      <c r="I3465" s="27">
        <v>45366</v>
      </c>
      <c r="J3465" s="26" t="s">
        <v>163</v>
      </c>
      <c r="K3465" s="26" t="s">
        <v>2451</v>
      </c>
      <c r="L3465" s="26">
        <v>45</v>
      </c>
      <c r="M3465" s="26" t="s">
        <v>23</v>
      </c>
      <c r="N3465" s="27">
        <v>45177</v>
      </c>
      <c r="O3465" s="26" t="s">
        <v>77</v>
      </c>
      <c r="P3465" s="26">
        <v>50.462000000000003</v>
      </c>
      <c r="Q3465" s="26">
        <v>4.1162999999999998</v>
      </c>
      <c r="R3465" s="28">
        <f t="shared" si="163"/>
        <v>189</v>
      </c>
      <c r="S3465" t="str">
        <f t="shared" si="164"/>
        <v>0</v>
      </c>
      <c r="T3465" t="str">
        <f t="shared" si="162"/>
        <v>0</v>
      </c>
    </row>
    <row r="3466" spans="1:20" x14ac:dyDescent="0.3">
      <c r="A3466" s="23" t="s">
        <v>5103</v>
      </c>
      <c r="B3466" s="23" t="s">
        <v>5104</v>
      </c>
      <c r="C3466" s="23" t="s">
        <v>32</v>
      </c>
      <c r="D3466" s="23">
        <v>398.53</v>
      </c>
      <c r="E3466" s="23">
        <v>200</v>
      </c>
      <c r="F3466" s="23" t="s">
        <v>27</v>
      </c>
      <c r="G3466" s="23">
        <v>12</v>
      </c>
      <c r="H3466" s="23">
        <v>13</v>
      </c>
      <c r="I3466" s="24">
        <v>45448</v>
      </c>
      <c r="J3466" s="23" t="s">
        <v>328</v>
      </c>
      <c r="K3466" s="23" t="s">
        <v>5094</v>
      </c>
      <c r="L3466" s="23">
        <v>33</v>
      </c>
      <c r="M3466" s="23" t="s">
        <v>23</v>
      </c>
      <c r="N3466" s="24">
        <v>45152</v>
      </c>
      <c r="O3466" s="23" t="s">
        <v>29</v>
      </c>
      <c r="P3466" s="23">
        <v>36.8324</v>
      </c>
      <c r="Q3466" s="23">
        <v>2.3323999999999998</v>
      </c>
      <c r="R3466" s="25">
        <f t="shared" si="163"/>
        <v>296</v>
      </c>
      <c r="S3466" t="str">
        <f t="shared" si="164"/>
        <v>0</v>
      </c>
      <c r="T3466" t="str">
        <f t="shared" si="162"/>
        <v>0</v>
      </c>
    </row>
    <row r="3467" spans="1:20" hidden="1" x14ac:dyDescent="0.3">
      <c r="A3467" s="26" t="s">
        <v>7736</v>
      </c>
      <c r="B3467" s="26" t="s">
        <v>7737</v>
      </c>
      <c r="C3467" s="26" t="s">
        <v>65</v>
      </c>
      <c r="D3467" s="26">
        <v>952.26</v>
      </c>
      <c r="E3467" s="26">
        <v>365</v>
      </c>
      <c r="F3467" s="26" t="s">
        <v>20</v>
      </c>
      <c r="G3467" s="26">
        <v>38</v>
      </c>
      <c r="H3467" s="26">
        <v>1</v>
      </c>
      <c r="I3467" s="27">
        <v>45469</v>
      </c>
      <c r="J3467" s="26" t="s">
        <v>268</v>
      </c>
      <c r="K3467" s="26" t="s">
        <v>7729</v>
      </c>
      <c r="L3467" s="26">
        <v>44</v>
      </c>
      <c r="M3467" s="26" t="s">
        <v>23</v>
      </c>
      <c r="N3467" s="27">
        <v>45135</v>
      </c>
      <c r="O3467" s="26" t="s">
        <v>138</v>
      </c>
      <c r="P3467" s="26">
        <v>49.189100000000003</v>
      </c>
      <c r="Q3467" s="26">
        <v>-1.7406999999999999</v>
      </c>
      <c r="R3467" s="28">
        <f t="shared" si="163"/>
        <v>334</v>
      </c>
      <c r="S3467" t="str">
        <f t="shared" si="164"/>
        <v>0</v>
      </c>
      <c r="T3467" t="str">
        <f t="shared" si="162"/>
        <v>0</v>
      </c>
    </row>
    <row r="3468" spans="1:20" hidden="1" x14ac:dyDescent="0.3">
      <c r="A3468" s="23" t="s">
        <v>9951</v>
      </c>
      <c r="B3468" s="23" t="s">
        <v>9952</v>
      </c>
      <c r="C3468" s="23" t="s">
        <v>36</v>
      </c>
      <c r="D3468" s="23">
        <v>926.48</v>
      </c>
      <c r="E3468" s="23">
        <v>718</v>
      </c>
      <c r="F3468" s="23" t="s">
        <v>47</v>
      </c>
      <c r="G3468" s="23">
        <v>79</v>
      </c>
      <c r="H3468" s="23">
        <v>28</v>
      </c>
      <c r="I3468" s="24">
        <v>45656</v>
      </c>
      <c r="J3468" s="23" t="s">
        <v>148</v>
      </c>
      <c r="K3468" s="23" t="s">
        <v>9946</v>
      </c>
      <c r="L3468" s="23">
        <v>23</v>
      </c>
      <c r="M3468" s="23" t="s">
        <v>23</v>
      </c>
      <c r="N3468" s="24">
        <v>45474</v>
      </c>
      <c r="O3468" s="23" t="s">
        <v>49</v>
      </c>
      <c r="P3468" s="23">
        <v>50.484699999999997</v>
      </c>
      <c r="Q3468" s="23">
        <v>14.420199999999999</v>
      </c>
      <c r="R3468" s="25">
        <f t="shared" si="163"/>
        <v>182</v>
      </c>
      <c r="S3468" t="str">
        <f t="shared" si="164"/>
        <v>0</v>
      </c>
      <c r="T3468" t="str">
        <f t="shared" si="162"/>
        <v>0</v>
      </c>
    </row>
    <row r="3469" spans="1:20" hidden="1" x14ac:dyDescent="0.3">
      <c r="A3469" s="26" t="s">
        <v>2093</v>
      </c>
      <c r="B3469" s="26" t="s">
        <v>2094</v>
      </c>
      <c r="C3469" s="26" t="s">
        <v>72</v>
      </c>
      <c r="D3469" s="26">
        <v>663.92</v>
      </c>
      <c r="E3469" s="26">
        <v>527</v>
      </c>
      <c r="F3469" s="26" t="s">
        <v>20</v>
      </c>
      <c r="G3469" s="26">
        <v>27</v>
      </c>
      <c r="H3469" s="26">
        <v>11</v>
      </c>
      <c r="I3469" s="27">
        <v>45572</v>
      </c>
      <c r="J3469" s="26" t="s">
        <v>385</v>
      </c>
      <c r="K3469" s="26" t="s">
        <v>2090</v>
      </c>
      <c r="L3469" s="26">
        <v>24</v>
      </c>
      <c r="M3469" s="26" t="s">
        <v>38</v>
      </c>
      <c r="N3469" s="27">
        <v>45230</v>
      </c>
      <c r="O3469" s="26" t="s">
        <v>39</v>
      </c>
      <c r="P3469" s="26">
        <v>59.3947</v>
      </c>
      <c r="Q3469" s="26">
        <v>18.758500000000002</v>
      </c>
      <c r="R3469" s="28">
        <f t="shared" si="163"/>
        <v>342</v>
      </c>
      <c r="S3469" t="str">
        <f t="shared" si="164"/>
        <v>0</v>
      </c>
      <c r="T3469" t="str">
        <f t="shared" si="162"/>
        <v>0</v>
      </c>
    </row>
    <row r="3470" spans="1:20" hidden="1" x14ac:dyDescent="0.3">
      <c r="A3470" s="23" t="s">
        <v>7688</v>
      </c>
      <c r="B3470" s="23" t="s">
        <v>7689</v>
      </c>
      <c r="C3470" s="23" t="s">
        <v>55</v>
      </c>
      <c r="D3470" s="23">
        <v>18.739999999999998</v>
      </c>
      <c r="E3470" s="23">
        <v>399</v>
      </c>
      <c r="F3470" s="23" t="s">
        <v>20</v>
      </c>
      <c r="G3470" s="23">
        <v>67</v>
      </c>
      <c r="H3470" s="23">
        <v>13</v>
      </c>
      <c r="I3470" s="24">
        <v>45787</v>
      </c>
      <c r="J3470" s="23" t="s">
        <v>126</v>
      </c>
      <c r="K3470" s="23" t="s">
        <v>7687</v>
      </c>
      <c r="L3470" s="23">
        <v>25</v>
      </c>
      <c r="M3470" s="23" t="s">
        <v>38</v>
      </c>
      <c r="N3470" s="24">
        <v>45713</v>
      </c>
      <c r="O3470" s="23" t="s">
        <v>24</v>
      </c>
      <c r="P3470" s="23">
        <v>50.498399999999997</v>
      </c>
      <c r="Q3470" s="23">
        <v>14.7202</v>
      </c>
      <c r="R3470" s="25">
        <f t="shared" si="163"/>
        <v>74</v>
      </c>
      <c r="S3470" t="str">
        <f t="shared" si="164"/>
        <v>0</v>
      </c>
      <c r="T3470" t="str">
        <f t="shared" si="162"/>
        <v>0</v>
      </c>
    </row>
    <row r="3471" spans="1:20" hidden="1" x14ac:dyDescent="0.3">
      <c r="A3471" s="26" t="s">
        <v>5757</v>
      </c>
      <c r="B3471" s="26" t="s">
        <v>5758</v>
      </c>
      <c r="C3471" s="26" t="s">
        <v>72</v>
      </c>
      <c r="D3471" s="26">
        <v>406.33</v>
      </c>
      <c r="E3471" s="26">
        <v>524</v>
      </c>
      <c r="F3471" s="26" t="s">
        <v>20</v>
      </c>
      <c r="G3471" s="26">
        <v>10</v>
      </c>
      <c r="H3471" s="26">
        <v>2</v>
      </c>
      <c r="I3471" s="27">
        <v>45468</v>
      </c>
      <c r="J3471" s="26" t="s">
        <v>69</v>
      </c>
      <c r="K3471" s="26" t="s">
        <v>5748</v>
      </c>
      <c r="L3471" s="26">
        <v>24</v>
      </c>
      <c r="M3471" s="26" t="s">
        <v>23</v>
      </c>
      <c r="N3471" s="27">
        <v>45133</v>
      </c>
      <c r="O3471" s="26" t="s">
        <v>90</v>
      </c>
      <c r="P3471" s="26">
        <v>46.5458</v>
      </c>
      <c r="Q3471" s="26">
        <v>14.054</v>
      </c>
      <c r="R3471" s="28">
        <f t="shared" si="163"/>
        <v>335</v>
      </c>
      <c r="S3471" t="str">
        <f t="shared" si="164"/>
        <v>0</v>
      </c>
      <c r="T3471" t="str">
        <f t="shared" si="162"/>
        <v>0</v>
      </c>
    </row>
    <row r="3472" spans="1:20" hidden="1" x14ac:dyDescent="0.3">
      <c r="A3472" s="23" t="s">
        <v>4431</v>
      </c>
      <c r="B3472" s="23" t="s">
        <v>4432</v>
      </c>
      <c r="C3472" s="23" t="s">
        <v>36</v>
      </c>
      <c r="D3472" s="23">
        <v>912.12</v>
      </c>
      <c r="E3472" s="23">
        <v>589</v>
      </c>
      <c r="F3472" s="23" t="s">
        <v>20</v>
      </c>
      <c r="G3472" s="23">
        <v>31</v>
      </c>
      <c r="H3472" s="23">
        <v>19</v>
      </c>
      <c r="I3472" s="24">
        <v>45803</v>
      </c>
      <c r="J3472" s="23" t="s">
        <v>66</v>
      </c>
      <c r="K3472" s="23" t="s">
        <v>4422</v>
      </c>
      <c r="L3472" s="23">
        <v>32</v>
      </c>
      <c r="M3472" s="23" t="s">
        <v>23</v>
      </c>
      <c r="N3472" s="24">
        <v>45569</v>
      </c>
      <c r="O3472" s="23" t="s">
        <v>84</v>
      </c>
      <c r="P3472" s="23">
        <v>53.117400000000004</v>
      </c>
      <c r="Q3472" s="23">
        <v>5.1749000000000001</v>
      </c>
      <c r="R3472" s="25">
        <f t="shared" si="163"/>
        <v>234</v>
      </c>
      <c r="S3472" t="str">
        <f t="shared" si="164"/>
        <v>0</v>
      </c>
      <c r="T3472" t="str">
        <f t="shared" si="162"/>
        <v>0</v>
      </c>
    </row>
    <row r="3473" spans="1:20" x14ac:dyDescent="0.3">
      <c r="A3473" s="26" t="s">
        <v>3057</v>
      </c>
      <c r="B3473" s="26" t="s">
        <v>3058</v>
      </c>
      <c r="C3473" s="26" t="s">
        <v>72</v>
      </c>
      <c r="D3473" s="26">
        <v>886.26</v>
      </c>
      <c r="E3473" s="26">
        <v>213</v>
      </c>
      <c r="F3473" s="26" t="s">
        <v>27</v>
      </c>
      <c r="G3473" s="26">
        <v>32</v>
      </c>
      <c r="H3473" s="26">
        <v>11</v>
      </c>
      <c r="I3473" s="27">
        <v>45489</v>
      </c>
      <c r="J3473" s="26" t="s">
        <v>151</v>
      </c>
      <c r="K3473" s="26" t="s">
        <v>3050</v>
      </c>
      <c r="L3473" s="26">
        <v>31</v>
      </c>
      <c r="M3473" s="26" t="s">
        <v>23</v>
      </c>
      <c r="N3473" s="27">
        <v>45360</v>
      </c>
      <c r="O3473" s="26" t="s">
        <v>90</v>
      </c>
      <c r="P3473" s="26">
        <v>46.407699999999998</v>
      </c>
      <c r="Q3473" s="26">
        <v>11.3696</v>
      </c>
      <c r="R3473" s="28">
        <f t="shared" si="163"/>
        <v>129</v>
      </c>
      <c r="S3473" t="str">
        <f t="shared" si="164"/>
        <v>0</v>
      </c>
      <c r="T3473" t="str">
        <f t="shared" si="162"/>
        <v>0</v>
      </c>
    </row>
    <row r="3474" spans="1:20" hidden="1" x14ac:dyDescent="0.3">
      <c r="A3474" s="23" t="s">
        <v>5074</v>
      </c>
      <c r="B3474" s="23" t="s">
        <v>5075</v>
      </c>
      <c r="C3474" s="23" t="s">
        <v>19</v>
      </c>
      <c r="D3474" s="23">
        <v>195.51</v>
      </c>
      <c r="E3474" s="23">
        <v>340</v>
      </c>
      <c r="F3474" s="23" t="s">
        <v>20</v>
      </c>
      <c r="G3474" s="23">
        <v>17</v>
      </c>
      <c r="H3474" s="23">
        <v>1</v>
      </c>
      <c r="I3474" s="24">
        <v>45693</v>
      </c>
      <c r="J3474" s="23" t="s">
        <v>234</v>
      </c>
      <c r="K3474" s="23" t="s">
        <v>5071</v>
      </c>
      <c r="L3474" s="23">
        <v>48</v>
      </c>
      <c r="M3474" s="23" t="s">
        <v>38</v>
      </c>
      <c r="N3474" s="24">
        <v>45401</v>
      </c>
      <c r="O3474" s="23" t="s">
        <v>39</v>
      </c>
      <c r="P3474" s="23">
        <v>59.768000000000001</v>
      </c>
      <c r="Q3474" s="23">
        <v>23.7545</v>
      </c>
      <c r="R3474" s="25">
        <f t="shared" si="163"/>
        <v>292</v>
      </c>
      <c r="S3474" t="str">
        <f t="shared" si="164"/>
        <v>0</v>
      </c>
      <c r="T3474" t="str">
        <f t="shared" si="162"/>
        <v>0</v>
      </c>
    </row>
    <row r="3475" spans="1:20" hidden="1" x14ac:dyDescent="0.3">
      <c r="A3475" s="26" t="s">
        <v>4398</v>
      </c>
      <c r="B3475" s="26" t="s">
        <v>4399</v>
      </c>
      <c r="C3475" s="26" t="s">
        <v>36</v>
      </c>
      <c r="D3475" s="26">
        <v>405.19</v>
      </c>
      <c r="E3475" s="26">
        <v>328</v>
      </c>
      <c r="F3475" s="26" t="s">
        <v>20</v>
      </c>
      <c r="G3475" s="26">
        <v>38</v>
      </c>
      <c r="H3475" s="26">
        <v>1</v>
      </c>
      <c r="I3475" s="27">
        <v>45156</v>
      </c>
      <c r="J3475" s="26" t="s">
        <v>134</v>
      </c>
      <c r="K3475" s="26" t="s">
        <v>4393</v>
      </c>
      <c r="L3475" s="26">
        <v>29</v>
      </c>
      <c r="M3475" s="26" t="s">
        <v>23</v>
      </c>
      <c r="N3475" s="27">
        <v>45128</v>
      </c>
      <c r="O3475" s="26" t="s">
        <v>90</v>
      </c>
      <c r="P3475" s="26">
        <v>48.770600000000002</v>
      </c>
      <c r="Q3475" s="26">
        <v>16.808599999999998</v>
      </c>
      <c r="R3475" s="28">
        <f t="shared" si="163"/>
        <v>28</v>
      </c>
      <c r="S3475" t="str">
        <f t="shared" si="164"/>
        <v>0</v>
      </c>
      <c r="T3475" t="str">
        <f t="shared" si="162"/>
        <v>0</v>
      </c>
    </row>
    <row r="3476" spans="1:20" hidden="1" x14ac:dyDescent="0.3">
      <c r="A3476" s="23" t="s">
        <v>3251</v>
      </c>
      <c r="B3476" s="23" t="s">
        <v>3252</v>
      </c>
      <c r="C3476" s="23" t="s">
        <v>55</v>
      </c>
      <c r="D3476" s="23">
        <v>837.15</v>
      </c>
      <c r="E3476" s="23">
        <v>958</v>
      </c>
      <c r="F3476" s="23" t="s">
        <v>47</v>
      </c>
      <c r="G3476" s="23">
        <v>53</v>
      </c>
      <c r="H3476" s="23">
        <v>8</v>
      </c>
      <c r="I3476" s="24">
        <v>45931</v>
      </c>
      <c r="J3476" s="23" t="s">
        <v>480</v>
      </c>
      <c r="K3476" s="23" t="s">
        <v>3240</v>
      </c>
      <c r="L3476" s="23">
        <v>6</v>
      </c>
      <c r="M3476" s="23" t="s">
        <v>38</v>
      </c>
      <c r="N3476" s="24">
        <v>45700</v>
      </c>
      <c r="O3476" s="23" t="s">
        <v>39</v>
      </c>
      <c r="P3476" s="23">
        <v>66.695499999999996</v>
      </c>
      <c r="Q3476" s="23">
        <v>15.7066</v>
      </c>
      <c r="R3476" s="25">
        <f t="shared" si="163"/>
        <v>231</v>
      </c>
      <c r="S3476" t="str">
        <f t="shared" si="164"/>
        <v>0</v>
      </c>
      <c r="T3476" t="str">
        <f t="shared" si="162"/>
        <v>0</v>
      </c>
    </row>
    <row r="3477" spans="1:20" x14ac:dyDescent="0.3">
      <c r="A3477" s="26" t="s">
        <v>960</v>
      </c>
      <c r="B3477" s="26" t="s">
        <v>961</v>
      </c>
      <c r="C3477" s="26" t="s">
        <v>55</v>
      </c>
      <c r="D3477" s="26">
        <v>582.1</v>
      </c>
      <c r="E3477" s="26">
        <v>118</v>
      </c>
      <c r="F3477" s="26" t="s">
        <v>27</v>
      </c>
      <c r="G3477" s="26">
        <v>71</v>
      </c>
      <c r="H3477" s="26">
        <v>13</v>
      </c>
      <c r="I3477" s="27">
        <v>45760</v>
      </c>
      <c r="J3477" s="26" t="s">
        <v>210</v>
      </c>
      <c r="K3477" s="26" t="s">
        <v>947</v>
      </c>
      <c r="L3477" s="26">
        <v>47</v>
      </c>
      <c r="M3477" s="26" t="s">
        <v>23</v>
      </c>
      <c r="N3477" s="27">
        <v>45417</v>
      </c>
      <c r="O3477" s="26" t="s">
        <v>90</v>
      </c>
      <c r="P3477" s="26">
        <v>48.755299999999998</v>
      </c>
      <c r="Q3477" s="26">
        <v>17.059000000000001</v>
      </c>
      <c r="R3477" s="28">
        <f t="shared" si="163"/>
        <v>343</v>
      </c>
      <c r="S3477" t="str">
        <f t="shared" si="164"/>
        <v>0</v>
      </c>
      <c r="T3477" t="str">
        <f t="shared" si="162"/>
        <v>0</v>
      </c>
    </row>
    <row r="3478" spans="1:20" hidden="1" x14ac:dyDescent="0.3">
      <c r="A3478" s="23" t="s">
        <v>2355</v>
      </c>
      <c r="B3478" s="23" t="s">
        <v>2356</v>
      </c>
      <c r="C3478" s="23" t="s">
        <v>55</v>
      </c>
      <c r="D3478" s="23">
        <v>848.83</v>
      </c>
      <c r="E3478" s="23">
        <v>424</v>
      </c>
      <c r="F3478" s="23" t="s">
        <v>20</v>
      </c>
      <c r="G3478" s="23">
        <v>28</v>
      </c>
      <c r="H3478" s="23">
        <v>8</v>
      </c>
      <c r="I3478" s="24">
        <v>45669</v>
      </c>
      <c r="J3478" s="23" t="s">
        <v>21</v>
      </c>
      <c r="K3478" s="23" t="s">
        <v>2344</v>
      </c>
      <c r="L3478" s="23">
        <v>28</v>
      </c>
      <c r="M3478" s="23" t="s">
        <v>23</v>
      </c>
      <c r="N3478" s="24">
        <v>45305</v>
      </c>
      <c r="O3478" s="23" t="s">
        <v>44</v>
      </c>
      <c r="P3478" s="23">
        <v>40.275700000000001</v>
      </c>
      <c r="Q3478" s="23">
        <v>9.7005999999999997</v>
      </c>
      <c r="R3478" s="25">
        <f t="shared" si="163"/>
        <v>364</v>
      </c>
      <c r="S3478" t="str">
        <f t="shared" si="164"/>
        <v>0</v>
      </c>
      <c r="T3478" t="str">
        <f t="shared" si="162"/>
        <v>0</v>
      </c>
    </row>
    <row r="3479" spans="1:20" hidden="1" x14ac:dyDescent="0.3">
      <c r="A3479" s="26" t="s">
        <v>5917</v>
      </c>
      <c r="B3479" s="26" t="s">
        <v>5918</v>
      </c>
      <c r="C3479" s="26" t="s">
        <v>42</v>
      </c>
      <c r="D3479" s="26">
        <v>828.3</v>
      </c>
      <c r="E3479" s="26">
        <v>692</v>
      </c>
      <c r="F3479" s="26" t="s">
        <v>20</v>
      </c>
      <c r="G3479" s="26">
        <v>68</v>
      </c>
      <c r="H3479" s="26">
        <v>2</v>
      </c>
      <c r="I3479" s="27">
        <v>45177</v>
      </c>
      <c r="J3479" s="26" t="s">
        <v>126</v>
      </c>
      <c r="K3479" s="26" t="s">
        <v>5908</v>
      </c>
      <c r="L3479" s="26">
        <v>37</v>
      </c>
      <c r="M3479" s="26" t="s">
        <v>23</v>
      </c>
      <c r="N3479" s="27">
        <v>45098</v>
      </c>
      <c r="O3479" s="26" t="s">
        <v>112</v>
      </c>
      <c r="P3479" s="26">
        <v>54.712899999999998</v>
      </c>
      <c r="Q3479" s="26">
        <v>-6.3285</v>
      </c>
      <c r="R3479" s="28">
        <f t="shared" si="163"/>
        <v>79</v>
      </c>
      <c r="S3479" t="str">
        <f t="shared" si="164"/>
        <v>0</v>
      </c>
      <c r="T3479" t="str">
        <f t="shared" si="162"/>
        <v>0</v>
      </c>
    </row>
    <row r="3480" spans="1:20" hidden="1" x14ac:dyDescent="0.3">
      <c r="A3480" s="23" t="s">
        <v>3535</v>
      </c>
      <c r="B3480" s="23" t="s">
        <v>3536</v>
      </c>
      <c r="C3480" s="23" t="s">
        <v>72</v>
      </c>
      <c r="D3480" s="23">
        <v>908.41</v>
      </c>
      <c r="E3480" s="23">
        <v>835</v>
      </c>
      <c r="F3480" s="23" t="s">
        <v>47</v>
      </c>
      <c r="G3480" s="23">
        <v>89</v>
      </c>
      <c r="H3480" s="23">
        <v>8</v>
      </c>
      <c r="I3480" s="24">
        <v>45379</v>
      </c>
      <c r="J3480" s="23" t="s">
        <v>185</v>
      </c>
      <c r="K3480" s="23" t="s">
        <v>3528</v>
      </c>
      <c r="L3480" s="23">
        <v>23</v>
      </c>
      <c r="M3480" s="23" t="s">
        <v>23</v>
      </c>
      <c r="N3480" s="24">
        <v>45162</v>
      </c>
      <c r="O3480" s="23" t="s">
        <v>77</v>
      </c>
      <c r="P3480" s="23">
        <v>49.565199999999997</v>
      </c>
      <c r="Q3480" s="23">
        <v>6.1886999999999999</v>
      </c>
      <c r="R3480" s="25">
        <f t="shared" si="163"/>
        <v>217</v>
      </c>
      <c r="S3480" t="str">
        <f t="shared" si="164"/>
        <v>0</v>
      </c>
      <c r="T3480" t="str">
        <f t="shared" si="162"/>
        <v>0</v>
      </c>
    </row>
    <row r="3481" spans="1:20" hidden="1" x14ac:dyDescent="0.3">
      <c r="A3481" s="26" t="s">
        <v>7107</v>
      </c>
      <c r="B3481" s="26" t="s">
        <v>7108</v>
      </c>
      <c r="C3481" s="26" t="s">
        <v>42</v>
      </c>
      <c r="D3481" s="26">
        <v>126.05</v>
      </c>
      <c r="E3481" s="26">
        <v>841</v>
      </c>
      <c r="F3481" s="26" t="s">
        <v>47</v>
      </c>
      <c r="G3481" s="26">
        <v>28</v>
      </c>
      <c r="H3481" s="26">
        <v>27</v>
      </c>
      <c r="I3481" s="27">
        <v>45616</v>
      </c>
      <c r="J3481" s="26" t="s">
        <v>115</v>
      </c>
      <c r="K3481" s="26" t="s">
        <v>7104</v>
      </c>
      <c r="L3481" s="26">
        <v>30</v>
      </c>
      <c r="M3481" s="26" t="s">
        <v>38</v>
      </c>
      <c r="N3481" s="27">
        <v>45453</v>
      </c>
      <c r="O3481" s="26" t="s">
        <v>77</v>
      </c>
      <c r="P3481" s="26">
        <v>51.351500000000001</v>
      </c>
      <c r="Q3481" s="26">
        <v>3.1343999999999999</v>
      </c>
      <c r="R3481" s="28">
        <f t="shared" si="163"/>
        <v>163</v>
      </c>
      <c r="S3481" t="str">
        <f t="shared" si="164"/>
        <v>0</v>
      </c>
      <c r="T3481" t="str">
        <f t="shared" si="162"/>
        <v>0</v>
      </c>
    </row>
    <row r="3482" spans="1:20" hidden="1" x14ac:dyDescent="0.3">
      <c r="A3482" s="23" t="s">
        <v>8844</v>
      </c>
      <c r="B3482" s="23" t="s">
        <v>8845</v>
      </c>
      <c r="C3482" s="23" t="s">
        <v>19</v>
      </c>
      <c r="D3482" s="23">
        <v>153.76</v>
      </c>
      <c r="E3482" s="23">
        <v>866</v>
      </c>
      <c r="F3482" s="23" t="s">
        <v>47</v>
      </c>
      <c r="G3482" s="23">
        <v>31</v>
      </c>
      <c r="H3482" s="23">
        <v>29</v>
      </c>
      <c r="I3482" s="24">
        <v>45869</v>
      </c>
      <c r="J3482" s="23" t="s">
        <v>218</v>
      </c>
      <c r="K3482" s="23" t="s">
        <v>8843</v>
      </c>
      <c r="L3482" s="23">
        <v>45</v>
      </c>
      <c r="M3482" s="23" t="s">
        <v>23</v>
      </c>
      <c r="N3482" s="24">
        <v>45678</v>
      </c>
      <c r="O3482" s="23" t="s">
        <v>29</v>
      </c>
      <c r="P3482" s="23">
        <v>39.180399999999999</v>
      </c>
      <c r="Q3482" s="23">
        <v>1.1711</v>
      </c>
      <c r="R3482" s="25">
        <f t="shared" si="163"/>
        <v>191</v>
      </c>
      <c r="S3482" t="str">
        <f t="shared" si="164"/>
        <v>0</v>
      </c>
      <c r="T3482" t="str">
        <f t="shared" si="162"/>
        <v>0</v>
      </c>
    </row>
    <row r="3483" spans="1:20" hidden="1" x14ac:dyDescent="0.3">
      <c r="A3483" s="26" t="s">
        <v>4130</v>
      </c>
      <c r="B3483" s="26" t="s">
        <v>4131</v>
      </c>
      <c r="C3483" s="26" t="s">
        <v>36</v>
      </c>
      <c r="D3483" s="26">
        <v>91.98</v>
      </c>
      <c r="E3483" s="26">
        <v>372</v>
      </c>
      <c r="F3483" s="26" t="s">
        <v>20</v>
      </c>
      <c r="G3483" s="26">
        <v>92</v>
      </c>
      <c r="H3483" s="26">
        <v>14</v>
      </c>
      <c r="I3483" s="27">
        <v>45133</v>
      </c>
      <c r="J3483" s="26" t="s">
        <v>201</v>
      </c>
      <c r="K3483" s="26" t="s">
        <v>4121</v>
      </c>
      <c r="L3483" s="26">
        <v>7</v>
      </c>
      <c r="M3483" s="26" t="s">
        <v>23</v>
      </c>
      <c r="N3483" s="27">
        <v>45091</v>
      </c>
      <c r="O3483" s="26" t="s">
        <v>24</v>
      </c>
      <c r="P3483" s="26">
        <v>52.323599999999999</v>
      </c>
      <c r="Q3483" s="26">
        <v>9.4925999999999995</v>
      </c>
      <c r="R3483" s="28">
        <f t="shared" si="163"/>
        <v>42</v>
      </c>
      <c r="S3483" t="str">
        <f t="shared" si="164"/>
        <v>0</v>
      </c>
      <c r="T3483" t="str">
        <f t="shared" si="162"/>
        <v>0</v>
      </c>
    </row>
    <row r="3484" spans="1:20" hidden="1" x14ac:dyDescent="0.3">
      <c r="A3484" s="23" t="s">
        <v>7713</v>
      </c>
      <c r="B3484" s="23" t="s">
        <v>7714</v>
      </c>
      <c r="C3484" s="23" t="s">
        <v>65</v>
      </c>
      <c r="D3484" s="23">
        <v>935.92</v>
      </c>
      <c r="E3484" s="23">
        <v>648</v>
      </c>
      <c r="F3484" s="23" t="s">
        <v>20</v>
      </c>
      <c r="G3484" s="23">
        <v>77</v>
      </c>
      <c r="H3484" s="23">
        <v>2</v>
      </c>
      <c r="I3484" s="24">
        <v>45422</v>
      </c>
      <c r="J3484" s="23" t="s">
        <v>268</v>
      </c>
      <c r="K3484" s="23" t="s">
        <v>7715</v>
      </c>
      <c r="L3484" s="23">
        <v>31</v>
      </c>
      <c r="M3484" s="23" t="s">
        <v>23</v>
      </c>
      <c r="N3484" s="24">
        <v>45249</v>
      </c>
      <c r="O3484" s="23" t="s">
        <v>24</v>
      </c>
      <c r="P3484" s="23">
        <v>52.9557</v>
      </c>
      <c r="Q3484" s="23">
        <v>14.0631</v>
      </c>
      <c r="R3484" s="25">
        <f t="shared" si="163"/>
        <v>173</v>
      </c>
      <c r="S3484" t="str">
        <f t="shared" si="164"/>
        <v>0</v>
      </c>
      <c r="T3484" t="str">
        <f t="shared" si="162"/>
        <v>0</v>
      </c>
    </row>
    <row r="3485" spans="1:20" x14ac:dyDescent="0.3">
      <c r="A3485" s="26" t="s">
        <v>5412</v>
      </c>
      <c r="B3485" s="26" t="s">
        <v>5413</v>
      </c>
      <c r="C3485" s="26" t="s">
        <v>32</v>
      </c>
      <c r="D3485" s="26">
        <v>480.41</v>
      </c>
      <c r="E3485" s="26">
        <v>178</v>
      </c>
      <c r="F3485" s="26" t="s">
        <v>27</v>
      </c>
      <c r="G3485" s="26">
        <v>14</v>
      </c>
      <c r="H3485" s="26">
        <v>13</v>
      </c>
      <c r="I3485" s="27">
        <v>45306</v>
      </c>
      <c r="J3485" s="26" t="s">
        <v>556</v>
      </c>
      <c r="K3485" s="26" t="s">
        <v>5405</v>
      </c>
      <c r="L3485" s="26">
        <v>18</v>
      </c>
      <c r="M3485" s="26" t="s">
        <v>38</v>
      </c>
      <c r="N3485" s="27">
        <v>45056</v>
      </c>
      <c r="O3485" s="26" t="s">
        <v>29</v>
      </c>
      <c r="P3485" s="26">
        <v>43.223999999999997</v>
      </c>
      <c r="Q3485" s="26">
        <v>-4.5265000000000004</v>
      </c>
      <c r="R3485" s="28">
        <f t="shared" si="163"/>
        <v>250</v>
      </c>
      <c r="S3485" t="str">
        <f t="shared" si="164"/>
        <v>0</v>
      </c>
      <c r="T3485" t="str">
        <f t="shared" si="162"/>
        <v>0</v>
      </c>
    </row>
    <row r="3486" spans="1:20" hidden="1" x14ac:dyDescent="0.3">
      <c r="A3486" s="23" t="s">
        <v>7564</v>
      </c>
      <c r="B3486" s="23" t="s">
        <v>7565</v>
      </c>
      <c r="C3486" s="23" t="s">
        <v>19</v>
      </c>
      <c r="D3486" s="23">
        <v>73.680000000000007</v>
      </c>
      <c r="E3486" s="23">
        <v>431</v>
      </c>
      <c r="F3486" s="23" t="s">
        <v>20</v>
      </c>
      <c r="G3486" s="23">
        <v>14</v>
      </c>
      <c r="H3486" s="23">
        <v>27</v>
      </c>
      <c r="I3486" s="24">
        <v>45418</v>
      </c>
      <c r="J3486" s="23" t="s">
        <v>76</v>
      </c>
      <c r="K3486" s="23" t="s">
        <v>7561</v>
      </c>
      <c r="L3486" s="23">
        <v>24</v>
      </c>
      <c r="M3486" s="23" t="s">
        <v>23</v>
      </c>
      <c r="N3486" s="24">
        <v>45225</v>
      </c>
      <c r="O3486" s="23" t="s">
        <v>49</v>
      </c>
      <c r="P3486" s="23">
        <v>50.006700000000002</v>
      </c>
      <c r="Q3486" s="23">
        <v>23.228400000000001</v>
      </c>
      <c r="R3486" s="25">
        <f t="shared" si="163"/>
        <v>193</v>
      </c>
      <c r="S3486" t="str">
        <f t="shared" si="164"/>
        <v>0</v>
      </c>
      <c r="T3486" t="str">
        <f t="shared" si="162"/>
        <v>0</v>
      </c>
    </row>
    <row r="3487" spans="1:20" hidden="1" x14ac:dyDescent="0.3">
      <c r="A3487" s="26" t="s">
        <v>9324</v>
      </c>
      <c r="B3487" s="26" t="s">
        <v>9325</v>
      </c>
      <c r="C3487" s="26" t="s">
        <v>72</v>
      </c>
      <c r="D3487" s="26">
        <v>328.31</v>
      </c>
      <c r="E3487" s="26">
        <v>719</v>
      </c>
      <c r="F3487" s="26" t="s">
        <v>47</v>
      </c>
      <c r="G3487" s="26">
        <v>34</v>
      </c>
      <c r="H3487" s="26">
        <v>5</v>
      </c>
      <c r="I3487" s="27">
        <v>45813</v>
      </c>
      <c r="J3487" s="26" t="s">
        <v>87</v>
      </c>
      <c r="K3487" s="26" t="s">
        <v>9323</v>
      </c>
      <c r="L3487" s="26">
        <v>39</v>
      </c>
      <c r="M3487" s="26" t="s">
        <v>23</v>
      </c>
      <c r="N3487" s="27">
        <v>45570</v>
      </c>
      <c r="O3487" s="26" t="s">
        <v>77</v>
      </c>
      <c r="P3487" s="26">
        <v>49.685099999999998</v>
      </c>
      <c r="Q3487" s="26">
        <v>5.3146000000000004</v>
      </c>
      <c r="R3487" s="28">
        <f t="shared" si="163"/>
        <v>243</v>
      </c>
      <c r="S3487" t="str">
        <f t="shared" si="164"/>
        <v>0</v>
      </c>
      <c r="T3487" t="str">
        <f t="shared" si="162"/>
        <v>0</v>
      </c>
    </row>
    <row r="3488" spans="1:20" hidden="1" x14ac:dyDescent="0.3">
      <c r="A3488" s="23" t="s">
        <v>7972</v>
      </c>
      <c r="B3488" s="23" t="s">
        <v>7973</v>
      </c>
      <c r="C3488" s="23" t="s">
        <v>65</v>
      </c>
      <c r="D3488" s="23">
        <v>357.9</v>
      </c>
      <c r="E3488" s="23">
        <v>944</v>
      </c>
      <c r="F3488" s="23" t="s">
        <v>47</v>
      </c>
      <c r="G3488" s="23">
        <v>33</v>
      </c>
      <c r="H3488" s="23">
        <v>1</v>
      </c>
      <c r="I3488" s="24">
        <v>45824</v>
      </c>
      <c r="J3488" s="23" t="s">
        <v>459</v>
      </c>
      <c r="K3488" s="23" t="s">
        <v>7971</v>
      </c>
      <c r="L3488" s="23">
        <v>27</v>
      </c>
      <c r="M3488" s="23" t="s">
        <v>38</v>
      </c>
      <c r="N3488" s="24">
        <v>45645</v>
      </c>
      <c r="O3488" s="23" t="s">
        <v>49</v>
      </c>
      <c r="P3488" s="23">
        <v>49.814900000000002</v>
      </c>
      <c r="Q3488" s="23">
        <v>17.9939</v>
      </c>
      <c r="R3488" s="25">
        <f t="shared" si="163"/>
        <v>179</v>
      </c>
      <c r="S3488" t="str">
        <f t="shared" si="164"/>
        <v>0</v>
      </c>
      <c r="T3488" t="str">
        <f t="shared" si="162"/>
        <v>0</v>
      </c>
    </row>
    <row r="3489" spans="1:20" hidden="1" x14ac:dyDescent="0.3">
      <c r="A3489" s="26" t="s">
        <v>4715</v>
      </c>
      <c r="B3489" s="26" t="s">
        <v>4716</v>
      </c>
      <c r="C3489" s="26" t="s">
        <v>72</v>
      </c>
      <c r="D3489" s="26">
        <v>811.46</v>
      </c>
      <c r="E3489" s="26">
        <v>401</v>
      </c>
      <c r="F3489" s="26" t="s">
        <v>20</v>
      </c>
      <c r="G3489" s="26">
        <v>10</v>
      </c>
      <c r="H3489" s="26">
        <v>9</v>
      </c>
      <c r="I3489" s="27">
        <v>45940</v>
      </c>
      <c r="J3489" s="26" t="s">
        <v>321</v>
      </c>
      <c r="K3489" s="26" t="s">
        <v>4700</v>
      </c>
      <c r="L3489" s="26">
        <v>29</v>
      </c>
      <c r="M3489" s="26" t="s">
        <v>23</v>
      </c>
      <c r="N3489" s="27">
        <v>45677</v>
      </c>
      <c r="O3489" s="26" t="s">
        <v>39</v>
      </c>
      <c r="P3489" s="26">
        <v>60.979500000000002</v>
      </c>
      <c r="Q3489" s="26">
        <v>13.1797</v>
      </c>
      <c r="R3489" s="28">
        <f t="shared" si="163"/>
        <v>263</v>
      </c>
      <c r="S3489" t="str">
        <f t="shared" si="164"/>
        <v>0</v>
      </c>
      <c r="T3489" t="str">
        <f t="shared" si="162"/>
        <v>0</v>
      </c>
    </row>
    <row r="3490" spans="1:20" hidden="1" x14ac:dyDescent="0.3">
      <c r="A3490" s="23" t="s">
        <v>10939</v>
      </c>
      <c r="B3490" s="23" t="s">
        <v>10940</v>
      </c>
      <c r="C3490" s="23" t="s">
        <v>65</v>
      </c>
      <c r="D3490" s="23">
        <v>738.12</v>
      </c>
      <c r="E3490" s="23">
        <v>393</v>
      </c>
      <c r="F3490" s="23" t="s">
        <v>20</v>
      </c>
      <c r="G3490" s="23">
        <v>37</v>
      </c>
      <c r="H3490" s="23">
        <v>20</v>
      </c>
      <c r="I3490" s="24">
        <v>45325</v>
      </c>
      <c r="J3490" s="23" t="s">
        <v>268</v>
      </c>
      <c r="K3490" s="23" t="s">
        <v>10934</v>
      </c>
      <c r="L3490" s="23">
        <v>8</v>
      </c>
      <c r="M3490" s="23" t="s">
        <v>23</v>
      </c>
      <c r="N3490" s="24">
        <v>45087</v>
      </c>
      <c r="O3490" s="23" t="s">
        <v>39</v>
      </c>
      <c r="P3490" s="23">
        <v>68.033000000000001</v>
      </c>
      <c r="Q3490" s="23">
        <v>11.135</v>
      </c>
      <c r="R3490" s="25">
        <f t="shared" si="163"/>
        <v>238</v>
      </c>
      <c r="S3490" t="str">
        <f t="shared" si="164"/>
        <v>0</v>
      </c>
      <c r="T3490" t="str">
        <f t="shared" si="162"/>
        <v>0</v>
      </c>
    </row>
    <row r="3491" spans="1:20" hidden="1" x14ac:dyDescent="0.3">
      <c r="A3491" s="26" t="s">
        <v>297</v>
      </c>
      <c r="B3491" s="26" t="s">
        <v>298</v>
      </c>
      <c r="C3491" s="26" t="s">
        <v>19</v>
      </c>
      <c r="D3491" s="26">
        <v>692.49</v>
      </c>
      <c r="E3491" s="26">
        <v>980</v>
      </c>
      <c r="F3491" s="26" t="s">
        <v>47</v>
      </c>
      <c r="G3491" s="26">
        <v>56</v>
      </c>
      <c r="H3491" s="26">
        <v>10</v>
      </c>
      <c r="I3491" s="27">
        <v>45643</v>
      </c>
      <c r="J3491" s="26" t="s">
        <v>80</v>
      </c>
      <c r="K3491" s="26" t="s">
        <v>288</v>
      </c>
      <c r="L3491" s="26">
        <v>6</v>
      </c>
      <c r="M3491" s="26" t="s">
        <v>23</v>
      </c>
      <c r="N3491" s="27">
        <v>45492</v>
      </c>
      <c r="O3491" s="26" t="s">
        <v>138</v>
      </c>
      <c r="P3491" s="26">
        <v>50.0593</v>
      </c>
      <c r="Q3491" s="26">
        <v>7.8038999999999996</v>
      </c>
      <c r="R3491" s="28">
        <f t="shared" si="163"/>
        <v>151</v>
      </c>
      <c r="S3491" t="str">
        <f t="shared" si="164"/>
        <v>0</v>
      </c>
      <c r="T3491" t="str">
        <f t="shared" si="162"/>
        <v>0</v>
      </c>
    </row>
    <row r="3492" spans="1:20" hidden="1" x14ac:dyDescent="0.3">
      <c r="A3492" s="23" t="s">
        <v>11067</v>
      </c>
      <c r="B3492" s="23" t="s">
        <v>11068</v>
      </c>
      <c r="C3492" s="23" t="s">
        <v>36</v>
      </c>
      <c r="D3492" s="23">
        <v>31.64</v>
      </c>
      <c r="E3492" s="23">
        <v>882</v>
      </c>
      <c r="F3492" s="23" t="s">
        <v>47</v>
      </c>
      <c r="G3492" s="23">
        <v>94</v>
      </c>
      <c r="H3492" s="23">
        <v>11</v>
      </c>
      <c r="I3492" s="24">
        <v>45525</v>
      </c>
      <c r="J3492" s="23" t="s">
        <v>123</v>
      </c>
      <c r="K3492" s="23" t="s">
        <v>11066</v>
      </c>
      <c r="L3492" s="23">
        <v>6</v>
      </c>
      <c r="M3492" s="23" t="s">
        <v>23</v>
      </c>
      <c r="N3492" s="24">
        <v>45516</v>
      </c>
      <c r="O3492" s="23" t="s">
        <v>90</v>
      </c>
      <c r="P3492" s="23">
        <v>47.2241</v>
      </c>
      <c r="Q3492" s="23">
        <v>14.923</v>
      </c>
      <c r="R3492" s="25">
        <f t="shared" si="163"/>
        <v>9</v>
      </c>
      <c r="S3492" t="str">
        <f t="shared" si="164"/>
        <v>0</v>
      </c>
      <c r="T3492" t="str">
        <f t="shared" si="162"/>
        <v>0</v>
      </c>
    </row>
    <row r="3493" spans="1:20" hidden="1" x14ac:dyDescent="0.3">
      <c r="A3493" s="26" t="s">
        <v>2153</v>
      </c>
      <c r="B3493" s="26" t="s">
        <v>2154</v>
      </c>
      <c r="C3493" s="26" t="s">
        <v>32</v>
      </c>
      <c r="D3493" s="26">
        <v>911.59</v>
      </c>
      <c r="E3493" s="26">
        <v>565</v>
      </c>
      <c r="F3493" s="26" t="s">
        <v>20</v>
      </c>
      <c r="G3493" s="26">
        <v>69</v>
      </c>
      <c r="H3493" s="26">
        <v>18</v>
      </c>
      <c r="I3493" s="27">
        <v>45599</v>
      </c>
      <c r="J3493" s="26" t="s">
        <v>218</v>
      </c>
      <c r="K3493" s="26" t="s">
        <v>2150</v>
      </c>
      <c r="L3493" s="26">
        <v>29</v>
      </c>
      <c r="M3493" s="26" t="s">
        <v>23</v>
      </c>
      <c r="N3493" s="27">
        <v>45305</v>
      </c>
      <c r="O3493" s="26" t="s">
        <v>24</v>
      </c>
      <c r="P3493" s="26">
        <v>49.221299999999999</v>
      </c>
      <c r="Q3493" s="26">
        <v>12.8048</v>
      </c>
      <c r="R3493" s="28">
        <f t="shared" si="163"/>
        <v>294</v>
      </c>
      <c r="S3493" t="str">
        <f t="shared" si="164"/>
        <v>0</v>
      </c>
      <c r="T3493" t="str">
        <f t="shared" si="162"/>
        <v>0</v>
      </c>
    </row>
    <row r="3494" spans="1:20" x14ac:dyDescent="0.3">
      <c r="A3494" s="23" t="s">
        <v>2866</v>
      </c>
      <c r="B3494" s="23" t="s">
        <v>2867</v>
      </c>
      <c r="C3494" s="23" t="s">
        <v>65</v>
      </c>
      <c r="D3494" s="23">
        <v>223.4</v>
      </c>
      <c r="E3494" s="23">
        <v>78</v>
      </c>
      <c r="F3494" s="23" t="s">
        <v>27</v>
      </c>
      <c r="G3494" s="23">
        <v>28</v>
      </c>
      <c r="H3494" s="23">
        <v>17</v>
      </c>
      <c r="I3494" s="24">
        <v>45985</v>
      </c>
      <c r="J3494" s="23" t="s">
        <v>115</v>
      </c>
      <c r="K3494" s="23" t="s">
        <v>2857</v>
      </c>
      <c r="L3494" s="23">
        <v>27</v>
      </c>
      <c r="M3494" s="23" t="s">
        <v>23</v>
      </c>
      <c r="N3494" s="24">
        <v>45722</v>
      </c>
      <c r="O3494" s="23" t="s">
        <v>138</v>
      </c>
      <c r="P3494" s="23">
        <v>46.798999999999999</v>
      </c>
      <c r="Q3494" s="23">
        <v>-0.7167</v>
      </c>
      <c r="R3494" s="25">
        <f t="shared" si="163"/>
        <v>263</v>
      </c>
      <c r="S3494" t="str">
        <f t="shared" si="164"/>
        <v>0</v>
      </c>
      <c r="T3494" t="str">
        <f t="shared" si="162"/>
        <v>0</v>
      </c>
    </row>
    <row r="3495" spans="1:20" hidden="1" x14ac:dyDescent="0.3">
      <c r="A3495" s="26" t="s">
        <v>406</v>
      </c>
      <c r="B3495" s="26" t="s">
        <v>407</v>
      </c>
      <c r="C3495" s="26" t="s">
        <v>42</v>
      </c>
      <c r="D3495" s="26">
        <v>632.77</v>
      </c>
      <c r="E3495" s="26">
        <v>782</v>
      </c>
      <c r="F3495" s="26" t="s">
        <v>47</v>
      </c>
      <c r="G3495" s="26">
        <v>96</v>
      </c>
      <c r="H3495" s="26">
        <v>6</v>
      </c>
      <c r="I3495" s="27">
        <v>45741</v>
      </c>
      <c r="J3495" s="26" t="s">
        <v>210</v>
      </c>
      <c r="K3495" s="26" t="s">
        <v>401</v>
      </c>
      <c r="L3495" s="26">
        <v>25</v>
      </c>
      <c r="M3495" s="26" t="s">
        <v>38</v>
      </c>
      <c r="N3495" s="27">
        <v>45510</v>
      </c>
      <c r="O3495" s="26" t="s">
        <v>112</v>
      </c>
      <c r="P3495" s="26">
        <v>53.4221</v>
      </c>
      <c r="Q3495" s="26">
        <v>-1.3010999999999999</v>
      </c>
      <c r="R3495" s="28">
        <f t="shared" si="163"/>
        <v>231</v>
      </c>
      <c r="S3495" t="str">
        <f t="shared" si="164"/>
        <v>0</v>
      </c>
      <c r="T3495" t="str">
        <f t="shared" si="162"/>
        <v>0</v>
      </c>
    </row>
    <row r="3496" spans="1:20" hidden="1" x14ac:dyDescent="0.3">
      <c r="A3496" s="23" t="s">
        <v>921</v>
      </c>
      <c r="B3496" s="23" t="s">
        <v>922</v>
      </c>
      <c r="C3496" s="23" t="s">
        <v>42</v>
      </c>
      <c r="D3496" s="23">
        <v>71.2</v>
      </c>
      <c r="E3496" s="23">
        <v>906</v>
      </c>
      <c r="F3496" s="23" t="s">
        <v>47</v>
      </c>
      <c r="G3496" s="23">
        <v>23</v>
      </c>
      <c r="H3496" s="23">
        <v>11</v>
      </c>
      <c r="I3496" s="24">
        <v>45292</v>
      </c>
      <c r="J3496" s="23" t="s">
        <v>221</v>
      </c>
      <c r="K3496" s="23" t="s">
        <v>918</v>
      </c>
      <c r="L3496" s="23">
        <v>49</v>
      </c>
      <c r="M3496" s="23" t="s">
        <v>23</v>
      </c>
      <c r="N3496" s="24">
        <v>45045</v>
      </c>
      <c r="O3496" s="23" t="s">
        <v>29</v>
      </c>
      <c r="P3496" s="23">
        <v>43.067599999999999</v>
      </c>
      <c r="Q3496" s="23">
        <v>-7.6528</v>
      </c>
      <c r="R3496" s="25">
        <f t="shared" si="163"/>
        <v>247</v>
      </c>
      <c r="S3496" t="str">
        <f t="shared" si="164"/>
        <v>0</v>
      </c>
      <c r="T3496" t="str">
        <f t="shared" si="162"/>
        <v>0</v>
      </c>
    </row>
    <row r="3497" spans="1:20" hidden="1" x14ac:dyDescent="0.3">
      <c r="A3497" s="26" t="s">
        <v>5414</v>
      </c>
      <c r="B3497" s="26" t="s">
        <v>5415</v>
      </c>
      <c r="C3497" s="26" t="s">
        <v>19</v>
      </c>
      <c r="D3497" s="26">
        <v>90.71</v>
      </c>
      <c r="E3497" s="26">
        <v>423</v>
      </c>
      <c r="F3497" s="26" t="s">
        <v>20</v>
      </c>
      <c r="G3497" s="26">
        <v>79</v>
      </c>
      <c r="H3497" s="26">
        <v>24</v>
      </c>
      <c r="I3497" s="27">
        <v>45965</v>
      </c>
      <c r="J3497" s="26" t="s">
        <v>328</v>
      </c>
      <c r="K3497" s="26" t="s">
        <v>5405</v>
      </c>
      <c r="L3497" s="26">
        <v>29</v>
      </c>
      <c r="M3497" s="26" t="s">
        <v>23</v>
      </c>
      <c r="N3497" s="27">
        <v>45668</v>
      </c>
      <c r="O3497" s="26" t="s">
        <v>29</v>
      </c>
      <c r="P3497" s="26">
        <v>40.456600000000002</v>
      </c>
      <c r="Q3497" s="26">
        <v>-6.1029999999999998</v>
      </c>
      <c r="R3497" s="28">
        <f t="shared" si="163"/>
        <v>297</v>
      </c>
      <c r="S3497" t="str">
        <f t="shared" si="164"/>
        <v>0</v>
      </c>
      <c r="T3497" t="str">
        <f t="shared" si="162"/>
        <v>0</v>
      </c>
    </row>
    <row r="3498" spans="1:20" x14ac:dyDescent="0.3">
      <c r="A3498" s="23" t="s">
        <v>2809</v>
      </c>
      <c r="B3498" s="23" t="s">
        <v>2810</v>
      </c>
      <c r="C3498" s="23" t="s">
        <v>32</v>
      </c>
      <c r="D3498" s="23">
        <v>19.48</v>
      </c>
      <c r="E3498" s="23">
        <v>117</v>
      </c>
      <c r="F3498" s="23" t="s">
        <v>27</v>
      </c>
      <c r="G3498" s="23">
        <v>17</v>
      </c>
      <c r="H3498" s="23">
        <v>4</v>
      </c>
      <c r="I3498" s="24">
        <v>45231</v>
      </c>
      <c r="J3498" s="23" t="s">
        <v>185</v>
      </c>
      <c r="K3498" s="23" t="s">
        <v>2808</v>
      </c>
      <c r="L3498" s="23">
        <v>31</v>
      </c>
      <c r="M3498" s="23" t="s">
        <v>23</v>
      </c>
      <c r="N3498" s="24">
        <v>45066</v>
      </c>
      <c r="O3498" s="23" t="s">
        <v>39</v>
      </c>
      <c r="P3498" s="23">
        <v>66.358900000000006</v>
      </c>
      <c r="Q3498" s="23">
        <v>12.020099999999999</v>
      </c>
      <c r="R3498" s="25">
        <f t="shared" si="163"/>
        <v>165</v>
      </c>
      <c r="S3498" t="str">
        <f t="shared" si="164"/>
        <v>0</v>
      </c>
      <c r="T3498" t="str">
        <f t="shared" si="162"/>
        <v>0</v>
      </c>
    </row>
    <row r="3499" spans="1:20" hidden="1" x14ac:dyDescent="0.3">
      <c r="A3499" s="26" t="s">
        <v>7018</v>
      </c>
      <c r="B3499" s="26" t="s">
        <v>7019</v>
      </c>
      <c r="C3499" s="26" t="s">
        <v>32</v>
      </c>
      <c r="D3499" s="26">
        <v>570.27</v>
      </c>
      <c r="E3499" s="26">
        <v>367</v>
      </c>
      <c r="F3499" s="26" t="s">
        <v>20</v>
      </c>
      <c r="G3499" s="26">
        <v>46</v>
      </c>
      <c r="H3499" s="26">
        <v>1</v>
      </c>
      <c r="I3499" s="27">
        <v>45416</v>
      </c>
      <c r="J3499" s="26" t="s">
        <v>429</v>
      </c>
      <c r="K3499" s="26" t="s">
        <v>7015</v>
      </c>
      <c r="L3499" s="26">
        <v>15</v>
      </c>
      <c r="M3499" s="26" t="s">
        <v>23</v>
      </c>
      <c r="N3499" s="27">
        <v>45232</v>
      </c>
      <c r="O3499" s="26" t="s">
        <v>77</v>
      </c>
      <c r="P3499" s="26">
        <v>50.877899999999997</v>
      </c>
      <c r="Q3499" s="26">
        <v>3.1823000000000001</v>
      </c>
      <c r="R3499" s="28">
        <f t="shared" si="163"/>
        <v>184</v>
      </c>
      <c r="S3499" t="str">
        <f t="shared" si="164"/>
        <v>0</v>
      </c>
      <c r="T3499" t="str">
        <f t="shared" si="162"/>
        <v>0</v>
      </c>
    </row>
    <row r="3500" spans="1:20" x14ac:dyDescent="0.3">
      <c r="A3500" s="23" t="s">
        <v>6824</v>
      </c>
      <c r="B3500" s="23" t="s">
        <v>6825</v>
      </c>
      <c r="C3500" s="23" t="s">
        <v>72</v>
      </c>
      <c r="D3500" s="23">
        <v>633.09</v>
      </c>
      <c r="E3500" s="23">
        <v>105</v>
      </c>
      <c r="F3500" s="23" t="s">
        <v>27</v>
      </c>
      <c r="G3500" s="23">
        <v>95</v>
      </c>
      <c r="H3500" s="23">
        <v>1</v>
      </c>
      <c r="I3500" s="24">
        <v>45543</v>
      </c>
      <c r="J3500" s="23" t="s">
        <v>218</v>
      </c>
      <c r="K3500" s="23" t="s">
        <v>6821</v>
      </c>
      <c r="L3500" s="23">
        <v>18</v>
      </c>
      <c r="M3500" s="23" t="s">
        <v>23</v>
      </c>
      <c r="N3500" s="24">
        <v>45527</v>
      </c>
      <c r="O3500" s="23" t="s">
        <v>49</v>
      </c>
      <c r="P3500" s="23">
        <v>52.459000000000003</v>
      </c>
      <c r="Q3500" s="23">
        <v>22.456900000000001</v>
      </c>
      <c r="R3500" s="25">
        <f t="shared" si="163"/>
        <v>16</v>
      </c>
      <c r="S3500" t="str">
        <f t="shared" si="164"/>
        <v>0</v>
      </c>
      <c r="T3500" t="str">
        <f t="shared" si="162"/>
        <v>0</v>
      </c>
    </row>
    <row r="3501" spans="1:20" x14ac:dyDescent="0.3">
      <c r="A3501" s="26" t="s">
        <v>7515</v>
      </c>
      <c r="B3501" s="26" t="s">
        <v>7516</v>
      </c>
      <c r="C3501" s="26" t="s">
        <v>65</v>
      </c>
      <c r="D3501" s="26">
        <v>59.96</v>
      </c>
      <c r="E3501" s="26">
        <v>104</v>
      </c>
      <c r="F3501" s="26" t="s">
        <v>27</v>
      </c>
      <c r="G3501" s="26">
        <v>81</v>
      </c>
      <c r="H3501" s="26">
        <v>22</v>
      </c>
      <c r="I3501" s="27">
        <v>45741</v>
      </c>
      <c r="J3501" s="26" t="s">
        <v>123</v>
      </c>
      <c r="K3501" s="26" t="s">
        <v>7512</v>
      </c>
      <c r="L3501" s="26">
        <v>21</v>
      </c>
      <c r="M3501" s="26" t="s">
        <v>23</v>
      </c>
      <c r="N3501" s="27">
        <v>45435</v>
      </c>
      <c r="O3501" s="26" t="s">
        <v>24</v>
      </c>
      <c r="P3501" s="26">
        <v>53.038600000000002</v>
      </c>
      <c r="Q3501" s="26">
        <v>12.751799999999999</v>
      </c>
      <c r="R3501" s="28">
        <f t="shared" si="163"/>
        <v>306</v>
      </c>
      <c r="S3501" t="str">
        <f t="shared" si="164"/>
        <v>0</v>
      </c>
      <c r="T3501" t="str">
        <f t="shared" si="162"/>
        <v>0</v>
      </c>
    </row>
    <row r="3502" spans="1:20" hidden="1" x14ac:dyDescent="0.3">
      <c r="A3502" s="23" t="s">
        <v>1422</v>
      </c>
      <c r="B3502" s="23" t="s">
        <v>1423</v>
      </c>
      <c r="C3502" s="23" t="s">
        <v>19</v>
      </c>
      <c r="D3502" s="23">
        <v>297.58</v>
      </c>
      <c r="E3502" s="23">
        <v>302</v>
      </c>
      <c r="F3502" s="23" t="s">
        <v>20</v>
      </c>
      <c r="G3502" s="23">
        <v>19</v>
      </c>
      <c r="H3502" s="23">
        <v>18</v>
      </c>
      <c r="I3502" s="24">
        <v>45724</v>
      </c>
      <c r="J3502" s="23" t="s">
        <v>43</v>
      </c>
      <c r="K3502" s="23" t="s">
        <v>1419</v>
      </c>
      <c r="L3502" s="23">
        <v>19</v>
      </c>
      <c r="M3502" s="23" t="s">
        <v>23</v>
      </c>
      <c r="N3502" s="24">
        <v>45494</v>
      </c>
      <c r="O3502" s="23" t="s">
        <v>138</v>
      </c>
      <c r="P3502" s="23">
        <v>46.374899999999997</v>
      </c>
      <c r="Q3502" s="23">
        <v>7.9048999999999996</v>
      </c>
      <c r="R3502" s="25">
        <f t="shared" si="163"/>
        <v>230</v>
      </c>
      <c r="S3502" t="str">
        <f t="shared" si="164"/>
        <v>0</v>
      </c>
      <c r="T3502" t="str">
        <f t="shared" si="162"/>
        <v>0</v>
      </c>
    </row>
    <row r="3503" spans="1:20" hidden="1" x14ac:dyDescent="0.3">
      <c r="A3503" s="26" t="s">
        <v>6638</v>
      </c>
      <c r="B3503" s="26" t="s">
        <v>6639</v>
      </c>
      <c r="C3503" s="26" t="s">
        <v>32</v>
      </c>
      <c r="D3503" s="26">
        <v>852.94</v>
      </c>
      <c r="E3503" s="26">
        <v>629</v>
      </c>
      <c r="F3503" s="26" t="s">
        <v>20</v>
      </c>
      <c r="G3503" s="26">
        <v>76</v>
      </c>
      <c r="H3503" s="26">
        <v>5</v>
      </c>
      <c r="I3503" s="27">
        <v>45352</v>
      </c>
      <c r="J3503" s="26" t="s">
        <v>123</v>
      </c>
      <c r="K3503" s="26" t="s">
        <v>6635</v>
      </c>
      <c r="L3503" s="26">
        <v>35</v>
      </c>
      <c r="M3503" s="26" t="s">
        <v>23</v>
      </c>
      <c r="N3503" s="27">
        <v>45205</v>
      </c>
      <c r="O3503" s="26" t="s">
        <v>49</v>
      </c>
      <c r="P3503" s="26">
        <v>52.411000000000001</v>
      </c>
      <c r="Q3503" s="26">
        <v>23.275200000000002</v>
      </c>
      <c r="R3503" s="28">
        <f t="shared" si="163"/>
        <v>147</v>
      </c>
      <c r="S3503" t="str">
        <f t="shared" si="164"/>
        <v>0</v>
      </c>
      <c r="T3503" t="str">
        <f t="shared" si="162"/>
        <v>0</v>
      </c>
    </row>
    <row r="3504" spans="1:20" hidden="1" x14ac:dyDescent="0.3">
      <c r="A3504" s="23" t="s">
        <v>8694</v>
      </c>
      <c r="B3504" s="23" t="s">
        <v>8695</v>
      </c>
      <c r="C3504" s="23" t="s">
        <v>32</v>
      </c>
      <c r="D3504" s="23">
        <v>110.3</v>
      </c>
      <c r="E3504" s="23">
        <v>893</v>
      </c>
      <c r="F3504" s="23" t="s">
        <v>47</v>
      </c>
      <c r="G3504" s="23">
        <v>22</v>
      </c>
      <c r="H3504" s="23">
        <v>16</v>
      </c>
      <c r="I3504" s="24">
        <v>45542</v>
      </c>
      <c r="J3504" s="23" t="s">
        <v>429</v>
      </c>
      <c r="K3504" s="23" t="s">
        <v>8681</v>
      </c>
      <c r="L3504" s="23">
        <v>38</v>
      </c>
      <c r="M3504" s="23" t="s">
        <v>23</v>
      </c>
      <c r="N3504" s="24">
        <v>45491</v>
      </c>
      <c r="O3504" s="23" t="s">
        <v>138</v>
      </c>
      <c r="P3504" s="23">
        <v>46.655900000000003</v>
      </c>
      <c r="Q3504" s="23">
        <v>2.2871000000000001</v>
      </c>
      <c r="R3504" s="25">
        <f t="shared" si="163"/>
        <v>51</v>
      </c>
      <c r="S3504" t="str">
        <f t="shared" si="164"/>
        <v>0</v>
      </c>
      <c r="T3504" t="str">
        <f t="shared" si="162"/>
        <v>0</v>
      </c>
    </row>
    <row r="3505" spans="1:20" hidden="1" x14ac:dyDescent="0.3">
      <c r="A3505" s="26" t="s">
        <v>6939</v>
      </c>
      <c r="B3505" s="26" t="s">
        <v>6940</v>
      </c>
      <c r="C3505" s="26" t="s">
        <v>42</v>
      </c>
      <c r="D3505" s="26">
        <v>224.38</v>
      </c>
      <c r="E3505" s="26">
        <v>740</v>
      </c>
      <c r="F3505" s="26" t="s">
        <v>47</v>
      </c>
      <c r="G3505" s="26">
        <v>48</v>
      </c>
      <c r="H3505" s="26">
        <v>2</v>
      </c>
      <c r="I3505" s="27">
        <v>45743</v>
      </c>
      <c r="J3505" s="26" t="s">
        <v>360</v>
      </c>
      <c r="K3505" s="26" t="s">
        <v>6936</v>
      </c>
      <c r="L3505" s="26">
        <v>40</v>
      </c>
      <c r="M3505" s="26" t="s">
        <v>23</v>
      </c>
      <c r="N3505" s="27">
        <v>45497</v>
      </c>
      <c r="O3505" s="26" t="s">
        <v>90</v>
      </c>
      <c r="P3505" s="26">
        <v>46.978099999999998</v>
      </c>
      <c r="Q3505" s="26">
        <v>13.694900000000001</v>
      </c>
      <c r="R3505" s="28">
        <f t="shared" si="163"/>
        <v>246</v>
      </c>
      <c r="S3505" t="str">
        <f t="shared" si="164"/>
        <v>0</v>
      </c>
      <c r="T3505" t="str">
        <f t="shared" si="162"/>
        <v>0</v>
      </c>
    </row>
    <row r="3506" spans="1:20" x14ac:dyDescent="0.3">
      <c r="A3506" s="23" t="s">
        <v>6549</v>
      </c>
      <c r="B3506" s="23" t="s">
        <v>6550</v>
      </c>
      <c r="C3506" s="23" t="s">
        <v>19</v>
      </c>
      <c r="D3506" s="23">
        <v>430.15</v>
      </c>
      <c r="E3506" s="23">
        <v>147</v>
      </c>
      <c r="F3506" s="23" t="s">
        <v>27</v>
      </c>
      <c r="G3506" s="23">
        <v>73</v>
      </c>
      <c r="H3506" s="23">
        <v>9</v>
      </c>
      <c r="I3506" s="24">
        <v>45700</v>
      </c>
      <c r="J3506" s="23" t="s">
        <v>43</v>
      </c>
      <c r="K3506" s="23" t="s">
        <v>6542</v>
      </c>
      <c r="L3506" s="23">
        <v>44</v>
      </c>
      <c r="M3506" s="23" t="s">
        <v>23</v>
      </c>
      <c r="N3506" s="24">
        <v>45390</v>
      </c>
      <c r="O3506" s="23" t="s">
        <v>112</v>
      </c>
      <c r="P3506" s="23">
        <v>51.137099999999997</v>
      </c>
      <c r="Q3506" s="23">
        <v>0.49690000000000001</v>
      </c>
      <c r="R3506" s="25">
        <f t="shared" si="163"/>
        <v>310</v>
      </c>
      <c r="S3506" t="str">
        <f t="shared" si="164"/>
        <v>0</v>
      </c>
      <c r="T3506" t="str">
        <f t="shared" si="162"/>
        <v>0</v>
      </c>
    </row>
    <row r="3507" spans="1:20" hidden="1" x14ac:dyDescent="0.3">
      <c r="A3507" s="26" t="s">
        <v>10378</v>
      </c>
      <c r="B3507" s="26" t="s">
        <v>10379</v>
      </c>
      <c r="C3507" s="26" t="s">
        <v>65</v>
      </c>
      <c r="D3507" s="26">
        <v>843.85</v>
      </c>
      <c r="E3507" s="26">
        <v>865</v>
      </c>
      <c r="F3507" s="26" t="s">
        <v>47</v>
      </c>
      <c r="G3507" s="26">
        <v>39</v>
      </c>
      <c r="H3507" s="26">
        <v>2</v>
      </c>
      <c r="I3507" s="27">
        <v>45458</v>
      </c>
      <c r="J3507" s="26" t="s">
        <v>201</v>
      </c>
      <c r="K3507" s="26" t="s">
        <v>10373</v>
      </c>
      <c r="L3507" s="26">
        <v>48</v>
      </c>
      <c r="M3507" s="26" t="s">
        <v>23</v>
      </c>
      <c r="N3507" s="27">
        <v>45174</v>
      </c>
      <c r="O3507" s="26" t="s">
        <v>112</v>
      </c>
      <c r="P3507" s="26">
        <v>55.847799999999999</v>
      </c>
      <c r="Q3507" s="26">
        <v>1.7363999999999999</v>
      </c>
      <c r="R3507" s="28">
        <f t="shared" si="163"/>
        <v>284</v>
      </c>
      <c r="S3507" t="str">
        <f t="shared" si="164"/>
        <v>0</v>
      </c>
      <c r="T3507" t="str">
        <f t="shared" si="162"/>
        <v>0</v>
      </c>
    </row>
    <row r="3508" spans="1:20" x14ac:dyDescent="0.3">
      <c r="A3508" s="23" t="s">
        <v>3096</v>
      </c>
      <c r="B3508" s="23" t="s">
        <v>3097</v>
      </c>
      <c r="C3508" s="23" t="s">
        <v>65</v>
      </c>
      <c r="D3508" s="23">
        <v>262.3</v>
      </c>
      <c r="E3508" s="23">
        <v>149</v>
      </c>
      <c r="F3508" s="23" t="s">
        <v>27</v>
      </c>
      <c r="G3508" s="23">
        <v>13</v>
      </c>
      <c r="H3508" s="23">
        <v>5</v>
      </c>
      <c r="I3508" s="24">
        <v>45981</v>
      </c>
      <c r="J3508" s="23" t="s">
        <v>154</v>
      </c>
      <c r="K3508" s="23" t="s">
        <v>3098</v>
      </c>
      <c r="L3508" s="23">
        <v>17</v>
      </c>
      <c r="M3508" s="23" t="s">
        <v>23</v>
      </c>
      <c r="N3508" s="24">
        <v>45697</v>
      </c>
      <c r="O3508" s="23" t="s">
        <v>49</v>
      </c>
      <c r="P3508" s="23">
        <v>49.534199999999998</v>
      </c>
      <c r="Q3508" s="23">
        <v>16.506699999999999</v>
      </c>
      <c r="R3508" s="25">
        <f t="shared" si="163"/>
        <v>284</v>
      </c>
      <c r="S3508" t="str">
        <f t="shared" si="164"/>
        <v>0</v>
      </c>
      <c r="T3508" t="str">
        <f t="shared" ref="T3508:T3571" si="165">IF(E3508&lt;G3508,"1","0")</f>
        <v>0</v>
      </c>
    </row>
    <row r="3509" spans="1:20" hidden="1" x14ac:dyDescent="0.3">
      <c r="A3509" s="26" t="s">
        <v>1300</v>
      </c>
      <c r="B3509" s="26" t="s">
        <v>1301</v>
      </c>
      <c r="C3509" s="26" t="s">
        <v>42</v>
      </c>
      <c r="D3509" s="26">
        <v>997.17</v>
      </c>
      <c r="E3509" s="26">
        <v>815</v>
      </c>
      <c r="F3509" s="26" t="s">
        <v>47</v>
      </c>
      <c r="G3509" s="26">
        <v>54</v>
      </c>
      <c r="H3509" s="26">
        <v>20</v>
      </c>
      <c r="I3509" s="27">
        <v>45946</v>
      </c>
      <c r="J3509" s="26" t="s">
        <v>148</v>
      </c>
      <c r="K3509" s="26" t="s">
        <v>1295</v>
      </c>
      <c r="L3509" s="26">
        <v>22</v>
      </c>
      <c r="M3509" s="26" t="s">
        <v>38</v>
      </c>
      <c r="N3509" s="27">
        <v>45703</v>
      </c>
      <c r="O3509" s="26" t="s">
        <v>49</v>
      </c>
      <c r="P3509" s="26">
        <v>54.087499999999999</v>
      </c>
      <c r="Q3509" s="26">
        <v>18.052499999999998</v>
      </c>
      <c r="R3509" s="28">
        <f t="shared" si="163"/>
        <v>243</v>
      </c>
      <c r="S3509" t="str">
        <f t="shared" si="164"/>
        <v>0</v>
      </c>
      <c r="T3509" t="str">
        <f t="shared" si="165"/>
        <v>0</v>
      </c>
    </row>
    <row r="3510" spans="1:20" x14ac:dyDescent="0.3">
      <c r="A3510" s="23" t="s">
        <v>2307</v>
      </c>
      <c r="B3510" s="23" t="s">
        <v>2308</v>
      </c>
      <c r="C3510" s="23" t="s">
        <v>72</v>
      </c>
      <c r="D3510" s="23">
        <v>361.71</v>
      </c>
      <c r="E3510" s="23">
        <v>255</v>
      </c>
      <c r="F3510" s="23" t="s">
        <v>27</v>
      </c>
      <c r="G3510" s="23">
        <v>15</v>
      </c>
      <c r="H3510" s="23">
        <v>27</v>
      </c>
      <c r="I3510" s="24">
        <v>45474</v>
      </c>
      <c r="J3510" s="23" t="s">
        <v>87</v>
      </c>
      <c r="K3510" s="23" t="s">
        <v>2302</v>
      </c>
      <c r="L3510" s="23">
        <v>21</v>
      </c>
      <c r="M3510" s="23" t="s">
        <v>38</v>
      </c>
      <c r="N3510" s="24">
        <v>45182</v>
      </c>
      <c r="O3510" s="23" t="s">
        <v>49</v>
      </c>
      <c r="P3510" s="23">
        <v>51.704599999999999</v>
      </c>
      <c r="Q3510" s="23">
        <v>22.706499999999998</v>
      </c>
      <c r="R3510" s="25">
        <f t="shared" si="163"/>
        <v>292</v>
      </c>
      <c r="S3510" t="str">
        <f t="shared" si="164"/>
        <v>0</v>
      </c>
      <c r="T3510" t="str">
        <f t="shared" si="165"/>
        <v>0</v>
      </c>
    </row>
    <row r="3511" spans="1:20" x14ac:dyDescent="0.3">
      <c r="A3511" s="26" t="s">
        <v>9734</v>
      </c>
      <c r="B3511" s="26" t="s">
        <v>9735</v>
      </c>
      <c r="C3511" s="26" t="s">
        <v>55</v>
      </c>
      <c r="D3511" s="26">
        <v>392.58</v>
      </c>
      <c r="E3511" s="26">
        <v>81</v>
      </c>
      <c r="F3511" s="26" t="s">
        <v>27</v>
      </c>
      <c r="G3511" s="26">
        <v>25</v>
      </c>
      <c r="H3511" s="26">
        <v>17</v>
      </c>
      <c r="I3511" s="27">
        <v>45412</v>
      </c>
      <c r="J3511" s="26" t="s">
        <v>360</v>
      </c>
      <c r="K3511" s="26" t="s">
        <v>9723</v>
      </c>
      <c r="L3511" s="26">
        <v>49</v>
      </c>
      <c r="M3511" s="26" t="s">
        <v>23</v>
      </c>
      <c r="N3511" s="27">
        <v>45120</v>
      </c>
      <c r="O3511" s="26" t="s">
        <v>138</v>
      </c>
      <c r="P3511" s="26">
        <v>46.413899999999998</v>
      </c>
      <c r="Q3511" s="26">
        <v>-2.2753000000000001</v>
      </c>
      <c r="R3511" s="28">
        <f t="shared" si="163"/>
        <v>292</v>
      </c>
      <c r="S3511" t="str">
        <f t="shared" si="164"/>
        <v>0</v>
      </c>
      <c r="T3511" t="str">
        <f t="shared" si="165"/>
        <v>0</v>
      </c>
    </row>
    <row r="3512" spans="1:20" hidden="1" x14ac:dyDescent="0.3">
      <c r="A3512" s="23" t="s">
        <v>3748</v>
      </c>
      <c r="B3512" s="23" t="s">
        <v>3749</v>
      </c>
      <c r="C3512" s="23" t="s">
        <v>55</v>
      </c>
      <c r="D3512" s="23">
        <v>130.88999999999999</v>
      </c>
      <c r="E3512" s="23">
        <v>15</v>
      </c>
      <c r="F3512" s="23" t="s">
        <v>27</v>
      </c>
      <c r="G3512" s="23">
        <v>31</v>
      </c>
      <c r="H3512" s="23">
        <v>26</v>
      </c>
      <c r="I3512" s="24">
        <v>45362</v>
      </c>
      <c r="J3512" s="23" t="s">
        <v>210</v>
      </c>
      <c r="K3512" s="23" t="s">
        <v>3747</v>
      </c>
      <c r="L3512" s="23">
        <v>48</v>
      </c>
      <c r="M3512" s="23" t="s">
        <v>38</v>
      </c>
      <c r="N3512" s="24">
        <v>45116</v>
      </c>
      <c r="O3512" s="23" t="s">
        <v>90</v>
      </c>
      <c r="P3512" s="23">
        <v>48.719299999999997</v>
      </c>
      <c r="Q3512" s="23">
        <v>9.7392000000000003</v>
      </c>
      <c r="R3512" s="25">
        <f t="shared" si="163"/>
        <v>246</v>
      </c>
      <c r="S3512" t="str">
        <f t="shared" si="164"/>
        <v>1</v>
      </c>
      <c r="T3512" t="str">
        <f t="shared" si="165"/>
        <v>1</v>
      </c>
    </row>
    <row r="3513" spans="1:20" hidden="1" x14ac:dyDescent="0.3">
      <c r="A3513" s="26" t="s">
        <v>1043</v>
      </c>
      <c r="B3513" s="26" t="s">
        <v>1044</v>
      </c>
      <c r="C3513" s="26" t="s">
        <v>32</v>
      </c>
      <c r="D3513" s="26">
        <v>683.4</v>
      </c>
      <c r="E3513" s="26">
        <v>900</v>
      </c>
      <c r="F3513" s="26" t="s">
        <v>47</v>
      </c>
      <c r="G3513" s="26">
        <v>30</v>
      </c>
      <c r="H3513" s="26">
        <v>25</v>
      </c>
      <c r="I3513" s="27">
        <v>45440</v>
      </c>
      <c r="J3513" s="26" t="s">
        <v>268</v>
      </c>
      <c r="K3513" s="26" t="s">
        <v>1034</v>
      </c>
      <c r="L3513" s="26">
        <v>43</v>
      </c>
      <c r="M3513" s="26" t="s">
        <v>23</v>
      </c>
      <c r="N3513" s="27">
        <v>45353</v>
      </c>
      <c r="O3513" s="26" t="s">
        <v>44</v>
      </c>
      <c r="P3513" s="26">
        <v>46.0017</v>
      </c>
      <c r="Q3513" s="26">
        <v>7.2012</v>
      </c>
      <c r="R3513" s="28">
        <f t="shared" si="163"/>
        <v>87</v>
      </c>
      <c r="S3513" t="str">
        <f t="shared" si="164"/>
        <v>0</v>
      </c>
      <c r="T3513" t="str">
        <f t="shared" si="165"/>
        <v>0</v>
      </c>
    </row>
    <row r="3514" spans="1:20" x14ac:dyDescent="0.3">
      <c r="A3514" s="23" t="s">
        <v>8070</v>
      </c>
      <c r="B3514" s="23" t="s">
        <v>8071</v>
      </c>
      <c r="C3514" s="23" t="s">
        <v>36</v>
      </c>
      <c r="D3514" s="23">
        <v>251.03</v>
      </c>
      <c r="E3514" s="23">
        <v>192</v>
      </c>
      <c r="F3514" s="23" t="s">
        <v>27</v>
      </c>
      <c r="G3514" s="23">
        <v>74</v>
      </c>
      <c r="H3514" s="23">
        <v>19</v>
      </c>
      <c r="I3514" s="24">
        <v>45295</v>
      </c>
      <c r="J3514" s="23" t="s">
        <v>28</v>
      </c>
      <c r="K3514" s="23" t="s">
        <v>8067</v>
      </c>
      <c r="L3514" s="23">
        <v>32</v>
      </c>
      <c r="M3514" s="23" t="s">
        <v>23</v>
      </c>
      <c r="N3514" s="24">
        <v>45157</v>
      </c>
      <c r="O3514" s="23" t="s">
        <v>49</v>
      </c>
      <c r="P3514" s="23">
        <v>52.861899999999999</v>
      </c>
      <c r="Q3514" s="23">
        <v>14.816800000000001</v>
      </c>
      <c r="R3514" s="25">
        <f t="shared" si="163"/>
        <v>138</v>
      </c>
      <c r="S3514" t="str">
        <f t="shared" si="164"/>
        <v>0</v>
      </c>
      <c r="T3514" t="str">
        <f t="shared" si="165"/>
        <v>0</v>
      </c>
    </row>
    <row r="3515" spans="1:20" hidden="1" x14ac:dyDescent="0.3">
      <c r="A3515" s="26" t="s">
        <v>9338</v>
      </c>
      <c r="B3515" s="26" t="s">
        <v>9339</v>
      </c>
      <c r="C3515" s="26" t="s">
        <v>42</v>
      </c>
      <c r="D3515" s="26">
        <v>632.58000000000004</v>
      </c>
      <c r="E3515" s="26">
        <v>722</v>
      </c>
      <c r="F3515" s="26" t="s">
        <v>47</v>
      </c>
      <c r="G3515" s="26">
        <v>39</v>
      </c>
      <c r="H3515" s="26">
        <v>10</v>
      </c>
      <c r="I3515" s="27">
        <v>45870</v>
      </c>
      <c r="J3515" s="26" t="s">
        <v>118</v>
      </c>
      <c r="K3515" s="26" t="s">
        <v>9337</v>
      </c>
      <c r="L3515" s="26">
        <v>30</v>
      </c>
      <c r="M3515" s="26" t="s">
        <v>23</v>
      </c>
      <c r="N3515" s="27">
        <v>45535</v>
      </c>
      <c r="O3515" s="26" t="s">
        <v>77</v>
      </c>
      <c r="P3515" s="26">
        <v>50.912399999999998</v>
      </c>
      <c r="Q3515" s="26">
        <v>2.6324999999999998</v>
      </c>
      <c r="R3515" s="28">
        <f t="shared" si="163"/>
        <v>335</v>
      </c>
      <c r="S3515" t="str">
        <f t="shared" si="164"/>
        <v>0</v>
      </c>
      <c r="T3515" t="str">
        <f t="shared" si="165"/>
        <v>0</v>
      </c>
    </row>
    <row r="3516" spans="1:20" x14ac:dyDescent="0.3">
      <c r="A3516" s="23" t="s">
        <v>4068</v>
      </c>
      <c r="B3516" s="23" t="s">
        <v>4069</v>
      </c>
      <c r="C3516" s="23" t="s">
        <v>36</v>
      </c>
      <c r="D3516" s="23">
        <v>230.93</v>
      </c>
      <c r="E3516" s="23">
        <v>73</v>
      </c>
      <c r="F3516" s="23" t="s">
        <v>27</v>
      </c>
      <c r="G3516" s="23">
        <v>33</v>
      </c>
      <c r="H3516" s="23">
        <v>8</v>
      </c>
      <c r="I3516" s="24">
        <v>45478</v>
      </c>
      <c r="J3516" s="23" t="s">
        <v>69</v>
      </c>
      <c r="K3516" s="23" t="s">
        <v>4067</v>
      </c>
      <c r="L3516" s="23">
        <v>18</v>
      </c>
      <c r="M3516" s="23" t="s">
        <v>23</v>
      </c>
      <c r="N3516" s="24">
        <v>45130</v>
      </c>
      <c r="O3516" s="23" t="s">
        <v>24</v>
      </c>
      <c r="P3516" s="23">
        <v>53.7027</v>
      </c>
      <c r="Q3516" s="23">
        <v>10.1401</v>
      </c>
      <c r="R3516" s="25">
        <f t="shared" si="163"/>
        <v>348</v>
      </c>
      <c r="S3516" t="str">
        <f t="shared" si="164"/>
        <v>0</v>
      </c>
      <c r="T3516" t="str">
        <f t="shared" si="165"/>
        <v>0</v>
      </c>
    </row>
    <row r="3517" spans="1:20" x14ac:dyDescent="0.3">
      <c r="A3517" s="26" t="s">
        <v>3820</v>
      </c>
      <c r="B3517" s="26" t="s">
        <v>3821</v>
      </c>
      <c r="C3517" s="26" t="s">
        <v>32</v>
      </c>
      <c r="D3517" s="26">
        <v>393.99</v>
      </c>
      <c r="E3517" s="26">
        <v>276</v>
      </c>
      <c r="F3517" s="26" t="s">
        <v>27</v>
      </c>
      <c r="G3517" s="26">
        <v>73</v>
      </c>
      <c r="H3517" s="26">
        <v>20</v>
      </c>
      <c r="I3517" s="27">
        <v>45477</v>
      </c>
      <c r="J3517" s="26" t="s">
        <v>400</v>
      </c>
      <c r="K3517" s="26" t="s">
        <v>3817</v>
      </c>
      <c r="L3517" s="26">
        <v>41</v>
      </c>
      <c r="M3517" s="26" t="s">
        <v>23</v>
      </c>
      <c r="N3517" s="27">
        <v>45457</v>
      </c>
      <c r="O3517" s="26" t="s">
        <v>24</v>
      </c>
      <c r="P3517" s="26">
        <v>48.010199999999998</v>
      </c>
      <c r="Q3517" s="26">
        <v>12.332100000000001</v>
      </c>
      <c r="R3517" s="28">
        <f t="shared" si="163"/>
        <v>20</v>
      </c>
      <c r="S3517" t="str">
        <f t="shared" si="164"/>
        <v>0</v>
      </c>
      <c r="T3517" t="str">
        <f t="shared" si="165"/>
        <v>0</v>
      </c>
    </row>
    <row r="3518" spans="1:20" x14ac:dyDescent="0.3">
      <c r="A3518" s="23" t="s">
        <v>10966</v>
      </c>
      <c r="B3518" s="23" t="s">
        <v>10967</v>
      </c>
      <c r="C3518" s="23" t="s">
        <v>72</v>
      </c>
      <c r="D3518" s="23">
        <v>858.11</v>
      </c>
      <c r="E3518" s="23">
        <v>60</v>
      </c>
      <c r="F3518" s="23" t="s">
        <v>27</v>
      </c>
      <c r="G3518" s="23">
        <v>22</v>
      </c>
      <c r="H3518" s="23">
        <v>11</v>
      </c>
      <c r="I3518" s="24">
        <v>45426</v>
      </c>
      <c r="J3518" s="23" t="s">
        <v>28</v>
      </c>
      <c r="K3518" s="23" t="s">
        <v>10957</v>
      </c>
      <c r="L3518" s="23">
        <v>15</v>
      </c>
      <c r="M3518" s="23" t="s">
        <v>23</v>
      </c>
      <c r="N3518" s="24">
        <v>45336</v>
      </c>
      <c r="O3518" s="23" t="s">
        <v>138</v>
      </c>
      <c r="P3518" s="23">
        <v>46.094999999999999</v>
      </c>
      <c r="Q3518" s="23">
        <v>-2.3121</v>
      </c>
      <c r="R3518" s="25">
        <f t="shared" si="163"/>
        <v>90</v>
      </c>
      <c r="S3518" t="str">
        <f t="shared" si="164"/>
        <v>0</v>
      </c>
      <c r="T3518" t="str">
        <f t="shared" si="165"/>
        <v>0</v>
      </c>
    </row>
    <row r="3519" spans="1:20" hidden="1" x14ac:dyDescent="0.3">
      <c r="A3519" s="26" t="s">
        <v>4132</v>
      </c>
      <c r="B3519" s="26" t="s">
        <v>4133</v>
      </c>
      <c r="C3519" s="26" t="s">
        <v>42</v>
      </c>
      <c r="D3519" s="26">
        <v>741.52</v>
      </c>
      <c r="E3519" s="26">
        <v>972</v>
      </c>
      <c r="F3519" s="26" t="s">
        <v>47</v>
      </c>
      <c r="G3519" s="26">
        <v>35</v>
      </c>
      <c r="H3519" s="26">
        <v>13</v>
      </c>
      <c r="I3519" s="27">
        <v>45183</v>
      </c>
      <c r="J3519" s="26" t="s">
        <v>400</v>
      </c>
      <c r="K3519" s="26" t="s">
        <v>4121</v>
      </c>
      <c r="L3519" s="26">
        <v>36</v>
      </c>
      <c r="M3519" s="26" t="s">
        <v>23</v>
      </c>
      <c r="N3519" s="27">
        <v>45173</v>
      </c>
      <c r="O3519" s="26" t="s">
        <v>49</v>
      </c>
      <c r="P3519" s="26">
        <v>49.090899999999998</v>
      </c>
      <c r="Q3519" s="26">
        <v>18.28</v>
      </c>
      <c r="R3519" s="28">
        <f t="shared" si="163"/>
        <v>10</v>
      </c>
      <c r="S3519" t="str">
        <f t="shared" si="164"/>
        <v>0</v>
      </c>
      <c r="T3519" t="str">
        <f t="shared" si="165"/>
        <v>0</v>
      </c>
    </row>
    <row r="3520" spans="1:20" hidden="1" x14ac:dyDescent="0.3">
      <c r="A3520" s="23" t="s">
        <v>10943</v>
      </c>
      <c r="B3520" s="23" t="s">
        <v>10944</v>
      </c>
      <c r="C3520" s="23" t="s">
        <v>65</v>
      </c>
      <c r="D3520" s="23">
        <v>163.04</v>
      </c>
      <c r="E3520" s="23">
        <v>950</v>
      </c>
      <c r="F3520" s="23" t="s">
        <v>47</v>
      </c>
      <c r="G3520" s="23">
        <v>29</v>
      </c>
      <c r="H3520" s="23">
        <v>13</v>
      </c>
      <c r="I3520" s="24">
        <v>45181</v>
      </c>
      <c r="J3520" s="23" t="s">
        <v>210</v>
      </c>
      <c r="K3520" s="23" t="s">
        <v>10945</v>
      </c>
      <c r="L3520" s="23">
        <v>28</v>
      </c>
      <c r="M3520" s="23" t="s">
        <v>23</v>
      </c>
      <c r="N3520" s="24">
        <v>45144</v>
      </c>
      <c r="O3520" s="23" t="s">
        <v>39</v>
      </c>
      <c r="P3520" s="23">
        <v>56.481699999999996</v>
      </c>
      <c r="Q3520" s="23">
        <v>12.333600000000001</v>
      </c>
      <c r="R3520" s="25">
        <f t="shared" si="163"/>
        <v>37</v>
      </c>
      <c r="S3520" t="str">
        <f t="shared" si="164"/>
        <v>0</v>
      </c>
      <c r="T3520" t="str">
        <f t="shared" si="165"/>
        <v>0</v>
      </c>
    </row>
    <row r="3521" spans="1:20" hidden="1" x14ac:dyDescent="0.3">
      <c r="A3521" s="26" t="s">
        <v>10004</v>
      </c>
      <c r="B3521" s="26" t="s">
        <v>10005</v>
      </c>
      <c r="C3521" s="26" t="s">
        <v>72</v>
      </c>
      <c r="D3521" s="26">
        <v>611.63</v>
      </c>
      <c r="E3521" s="26">
        <v>535</v>
      </c>
      <c r="F3521" s="26" t="s">
        <v>20</v>
      </c>
      <c r="G3521" s="26">
        <v>70</v>
      </c>
      <c r="H3521" s="26">
        <v>9</v>
      </c>
      <c r="I3521" s="27">
        <v>45764</v>
      </c>
      <c r="J3521" s="26" t="s">
        <v>100</v>
      </c>
      <c r="K3521" s="26" t="s">
        <v>10003</v>
      </c>
      <c r="L3521" s="26">
        <v>35</v>
      </c>
      <c r="M3521" s="26" t="s">
        <v>23</v>
      </c>
      <c r="N3521" s="27">
        <v>45676</v>
      </c>
      <c r="O3521" s="26" t="s">
        <v>29</v>
      </c>
      <c r="P3521" s="26">
        <v>38.0852</v>
      </c>
      <c r="Q3521" s="26">
        <v>-1.3562000000000001</v>
      </c>
      <c r="R3521" s="28">
        <f t="shared" si="163"/>
        <v>88</v>
      </c>
      <c r="S3521" t="str">
        <f t="shared" si="164"/>
        <v>0</v>
      </c>
      <c r="T3521" t="str">
        <f t="shared" si="165"/>
        <v>0</v>
      </c>
    </row>
    <row r="3522" spans="1:20" hidden="1" x14ac:dyDescent="0.3">
      <c r="A3522" s="23" t="s">
        <v>2873</v>
      </c>
      <c r="B3522" s="23" t="s">
        <v>2874</v>
      </c>
      <c r="C3522" s="23" t="s">
        <v>42</v>
      </c>
      <c r="D3522" s="23">
        <v>632.35</v>
      </c>
      <c r="E3522" s="23">
        <v>534</v>
      </c>
      <c r="F3522" s="23" t="s">
        <v>20</v>
      </c>
      <c r="G3522" s="23">
        <v>15</v>
      </c>
      <c r="H3522" s="23">
        <v>5</v>
      </c>
      <c r="I3522" s="24">
        <v>45380</v>
      </c>
      <c r="J3522" s="23" t="s">
        <v>104</v>
      </c>
      <c r="K3522" s="23" t="s">
        <v>2872</v>
      </c>
      <c r="L3522" s="23">
        <v>44</v>
      </c>
      <c r="M3522" s="23" t="s">
        <v>23</v>
      </c>
      <c r="N3522" s="24">
        <v>45276</v>
      </c>
      <c r="O3522" s="23" t="s">
        <v>44</v>
      </c>
      <c r="P3522" s="23">
        <v>42.164099999999998</v>
      </c>
      <c r="Q3522" s="23">
        <v>7.4208999999999996</v>
      </c>
      <c r="R3522" s="25">
        <f t="shared" si="163"/>
        <v>104</v>
      </c>
      <c r="S3522" t="str">
        <f t="shared" si="164"/>
        <v>0</v>
      </c>
      <c r="T3522" t="str">
        <f t="shared" si="165"/>
        <v>0</v>
      </c>
    </row>
    <row r="3523" spans="1:20" hidden="1" x14ac:dyDescent="0.3">
      <c r="A3523" s="26" t="s">
        <v>3375</v>
      </c>
      <c r="B3523" s="26" t="s">
        <v>3376</v>
      </c>
      <c r="C3523" s="26" t="s">
        <v>19</v>
      </c>
      <c r="D3523" s="26">
        <v>99.66</v>
      </c>
      <c r="E3523" s="26">
        <v>342</v>
      </c>
      <c r="F3523" s="26" t="s">
        <v>20</v>
      </c>
      <c r="G3523" s="26">
        <v>52</v>
      </c>
      <c r="H3523" s="26">
        <v>18</v>
      </c>
      <c r="I3523" s="27">
        <v>45885</v>
      </c>
      <c r="J3523" s="26" t="s">
        <v>328</v>
      </c>
      <c r="K3523" s="26" t="s">
        <v>3370</v>
      </c>
      <c r="L3523" s="26">
        <v>45</v>
      </c>
      <c r="M3523" s="26" t="s">
        <v>23</v>
      </c>
      <c r="N3523" s="27">
        <v>45631</v>
      </c>
      <c r="O3523" s="26" t="s">
        <v>77</v>
      </c>
      <c r="P3523" s="26">
        <v>51.436900000000001</v>
      </c>
      <c r="Q3523" s="26">
        <v>5.96</v>
      </c>
      <c r="R3523" s="28">
        <f t="shared" ref="R3523:R3586" si="166">I3523-N3523</f>
        <v>254</v>
      </c>
      <c r="S3523" t="str">
        <f t="shared" ref="S3523:S3586" si="167">IF(E3523&lt;G3523,"1","0")</f>
        <v>0</v>
      </c>
      <c r="T3523" t="str">
        <f t="shared" si="165"/>
        <v>0</v>
      </c>
    </row>
    <row r="3524" spans="1:20" hidden="1" x14ac:dyDescent="0.3">
      <c r="A3524" s="23" t="s">
        <v>11059</v>
      </c>
      <c r="B3524" s="23" t="s">
        <v>11060</v>
      </c>
      <c r="C3524" s="23" t="s">
        <v>36</v>
      </c>
      <c r="D3524" s="23">
        <v>471.15</v>
      </c>
      <c r="E3524" s="23">
        <v>394</v>
      </c>
      <c r="F3524" s="23" t="s">
        <v>20</v>
      </c>
      <c r="G3524" s="23">
        <v>58</v>
      </c>
      <c r="H3524" s="23">
        <v>8</v>
      </c>
      <c r="I3524" s="24">
        <v>45437</v>
      </c>
      <c r="J3524" s="23" t="s">
        <v>118</v>
      </c>
      <c r="K3524" s="23" t="s">
        <v>11061</v>
      </c>
      <c r="L3524" s="23">
        <v>12</v>
      </c>
      <c r="M3524" s="23" t="s">
        <v>23</v>
      </c>
      <c r="N3524" s="24">
        <v>45400</v>
      </c>
      <c r="O3524" s="23" t="s">
        <v>90</v>
      </c>
      <c r="P3524" s="23">
        <v>47.073999999999998</v>
      </c>
      <c r="Q3524" s="23">
        <v>10.442</v>
      </c>
      <c r="R3524" s="25">
        <f t="shared" si="166"/>
        <v>37</v>
      </c>
      <c r="S3524" t="str">
        <f t="shared" si="167"/>
        <v>0</v>
      </c>
      <c r="T3524" t="str">
        <f t="shared" si="165"/>
        <v>0</v>
      </c>
    </row>
    <row r="3525" spans="1:20" hidden="1" x14ac:dyDescent="0.3">
      <c r="A3525" s="26" t="s">
        <v>10867</v>
      </c>
      <c r="B3525" s="26" t="s">
        <v>10868</v>
      </c>
      <c r="C3525" s="26" t="s">
        <v>42</v>
      </c>
      <c r="D3525" s="26">
        <v>268.06</v>
      </c>
      <c r="E3525" s="26">
        <v>942</v>
      </c>
      <c r="F3525" s="26" t="s">
        <v>47</v>
      </c>
      <c r="G3525" s="26">
        <v>18</v>
      </c>
      <c r="H3525" s="26">
        <v>29</v>
      </c>
      <c r="I3525" s="27">
        <v>45576</v>
      </c>
      <c r="J3525" s="26" t="s">
        <v>21</v>
      </c>
      <c r="K3525" s="26" t="s">
        <v>10860</v>
      </c>
      <c r="L3525" s="26">
        <v>43</v>
      </c>
      <c r="M3525" s="26" t="s">
        <v>23</v>
      </c>
      <c r="N3525" s="27">
        <v>45434</v>
      </c>
      <c r="O3525" s="26" t="s">
        <v>39</v>
      </c>
      <c r="P3525" s="26">
        <v>68.305199999999999</v>
      </c>
      <c r="Q3525" s="26">
        <v>17.140999999999998</v>
      </c>
      <c r="R3525" s="28">
        <f t="shared" si="166"/>
        <v>142</v>
      </c>
      <c r="S3525" t="str">
        <f t="shared" si="167"/>
        <v>0</v>
      </c>
      <c r="T3525" t="str">
        <f t="shared" si="165"/>
        <v>0</v>
      </c>
    </row>
    <row r="3526" spans="1:20" x14ac:dyDescent="0.3">
      <c r="A3526" s="23" t="s">
        <v>4960</v>
      </c>
      <c r="B3526" s="23" t="s">
        <v>4961</v>
      </c>
      <c r="C3526" s="23" t="s">
        <v>36</v>
      </c>
      <c r="D3526" s="23">
        <v>472.46</v>
      </c>
      <c r="E3526" s="23">
        <v>257</v>
      </c>
      <c r="F3526" s="23" t="s">
        <v>27</v>
      </c>
      <c r="G3526" s="23">
        <v>46</v>
      </c>
      <c r="H3526" s="23">
        <v>20</v>
      </c>
      <c r="I3526" s="24">
        <v>45296</v>
      </c>
      <c r="J3526" s="23" t="s">
        <v>80</v>
      </c>
      <c r="K3526" s="23" t="s">
        <v>4957</v>
      </c>
      <c r="L3526" s="23">
        <v>12</v>
      </c>
      <c r="M3526" s="23" t="s">
        <v>23</v>
      </c>
      <c r="N3526" s="24">
        <v>45180</v>
      </c>
      <c r="O3526" s="23" t="s">
        <v>112</v>
      </c>
      <c r="P3526" s="23">
        <v>52.638300000000001</v>
      </c>
      <c r="Q3526" s="23">
        <v>-3.2964000000000002</v>
      </c>
      <c r="R3526" s="25">
        <f t="shared" si="166"/>
        <v>116</v>
      </c>
      <c r="S3526" t="str">
        <f t="shared" si="167"/>
        <v>0</v>
      </c>
      <c r="T3526" t="str">
        <f t="shared" si="165"/>
        <v>0</v>
      </c>
    </row>
    <row r="3527" spans="1:20" x14ac:dyDescent="0.3">
      <c r="A3527" s="26" t="s">
        <v>4268</v>
      </c>
      <c r="B3527" s="26" t="s">
        <v>4269</v>
      </c>
      <c r="C3527" s="26" t="s">
        <v>72</v>
      </c>
      <c r="D3527" s="26">
        <v>779.3</v>
      </c>
      <c r="E3527" s="26">
        <v>197</v>
      </c>
      <c r="F3527" s="26" t="s">
        <v>27</v>
      </c>
      <c r="G3527" s="26">
        <v>25</v>
      </c>
      <c r="H3527" s="26">
        <v>14</v>
      </c>
      <c r="I3527" s="27">
        <v>45478</v>
      </c>
      <c r="J3527" s="26" t="s">
        <v>76</v>
      </c>
      <c r="K3527" s="26" t="s">
        <v>4257</v>
      </c>
      <c r="L3527" s="26">
        <v>35</v>
      </c>
      <c r="M3527" s="26" t="s">
        <v>23</v>
      </c>
      <c r="N3527" s="27">
        <v>45394</v>
      </c>
      <c r="O3527" s="26" t="s">
        <v>39</v>
      </c>
      <c r="P3527" s="26">
        <v>65.963899999999995</v>
      </c>
      <c r="Q3527" s="26">
        <v>13.3058</v>
      </c>
      <c r="R3527" s="28">
        <f t="shared" si="166"/>
        <v>84</v>
      </c>
      <c r="S3527" t="str">
        <f t="shared" si="167"/>
        <v>0</v>
      </c>
      <c r="T3527" t="str">
        <f t="shared" si="165"/>
        <v>0</v>
      </c>
    </row>
    <row r="3528" spans="1:20" x14ac:dyDescent="0.3">
      <c r="A3528" s="23" t="s">
        <v>7306</v>
      </c>
      <c r="B3528" s="23" t="s">
        <v>7307</v>
      </c>
      <c r="C3528" s="23" t="s">
        <v>32</v>
      </c>
      <c r="D3528" s="23">
        <v>166.68</v>
      </c>
      <c r="E3528" s="23">
        <v>52</v>
      </c>
      <c r="F3528" s="23" t="s">
        <v>27</v>
      </c>
      <c r="G3528" s="23">
        <v>13</v>
      </c>
      <c r="H3528" s="23">
        <v>2</v>
      </c>
      <c r="I3528" s="24">
        <v>45836</v>
      </c>
      <c r="J3528" s="23" t="s">
        <v>210</v>
      </c>
      <c r="K3528" s="23" t="s">
        <v>7299</v>
      </c>
      <c r="L3528" s="23">
        <v>23</v>
      </c>
      <c r="M3528" s="23" t="s">
        <v>38</v>
      </c>
      <c r="N3528" s="24">
        <v>45476</v>
      </c>
      <c r="O3528" s="23" t="s">
        <v>138</v>
      </c>
      <c r="P3528" s="23">
        <v>48.8215</v>
      </c>
      <c r="Q3528" s="23">
        <v>5.8418999999999999</v>
      </c>
      <c r="R3528" s="25">
        <f t="shared" si="166"/>
        <v>360</v>
      </c>
      <c r="S3528" t="str">
        <f t="shared" si="167"/>
        <v>0</v>
      </c>
      <c r="T3528" t="str">
        <f t="shared" si="165"/>
        <v>0</v>
      </c>
    </row>
    <row r="3529" spans="1:20" hidden="1" x14ac:dyDescent="0.3">
      <c r="A3529" s="26" t="s">
        <v>2126</v>
      </c>
      <c r="B3529" s="26" t="s">
        <v>2127</v>
      </c>
      <c r="C3529" s="26" t="s">
        <v>42</v>
      </c>
      <c r="D3529" s="26">
        <v>132.07</v>
      </c>
      <c r="E3529" s="26">
        <v>650</v>
      </c>
      <c r="F3529" s="26" t="s">
        <v>20</v>
      </c>
      <c r="G3529" s="26">
        <v>41</v>
      </c>
      <c r="H3529" s="26">
        <v>22</v>
      </c>
      <c r="I3529" s="27">
        <v>45991</v>
      </c>
      <c r="J3529" s="26" t="s">
        <v>210</v>
      </c>
      <c r="K3529" s="26" t="s">
        <v>2121</v>
      </c>
      <c r="L3529" s="26">
        <v>40</v>
      </c>
      <c r="M3529" s="26" t="s">
        <v>23</v>
      </c>
      <c r="N3529" s="27">
        <v>45648</v>
      </c>
      <c r="O3529" s="26" t="s">
        <v>44</v>
      </c>
      <c r="P3529" s="26">
        <v>42.263199999999998</v>
      </c>
      <c r="Q3529" s="26">
        <v>16.903500000000001</v>
      </c>
      <c r="R3529" s="28">
        <f t="shared" si="166"/>
        <v>343</v>
      </c>
      <c r="S3529" t="str">
        <f t="shared" si="167"/>
        <v>0</v>
      </c>
      <c r="T3529" t="str">
        <f t="shared" si="165"/>
        <v>0</v>
      </c>
    </row>
    <row r="3530" spans="1:20" x14ac:dyDescent="0.3">
      <c r="A3530" s="23" t="s">
        <v>2716</v>
      </c>
      <c r="B3530" s="23" t="s">
        <v>2717</v>
      </c>
      <c r="C3530" s="23" t="s">
        <v>55</v>
      </c>
      <c r="D3530" s="23">
        <v>276.62</v>
      </c>
      <c r="E3530" s="23">
        <v>270</v>
      </c>
      <c r="F3530" s="23" t="s">
        <v>27</v>
      </c>
      <c r="G3530" s="23">
        <v>93</v>
      </c>
      <c r="H3530" s="23">
        <v>16</v>
      </c>
      <c r="I3530" s="24">
        <v>45679</v>
      </c>
      <c r="J3530" s="23" t="s">
        <v>80</v>
      </c>
      <c r="K3530" s="23" t="s">
        <v>2713</v>
      </c>
      <c r="L3530" s="23">
        <v>43</v>
      </c>
      <c r="M3530" s="23" t="s">
        <v>23</v>
      </c>
      <c r="N3530" s="24">
        <v>45388</v>
      </c>
      <c r="O3530" s="23" t="s">
        <v>84</v>
      </c>
      <c r="P3530" s="23">
        <v>51.156799999999997</v>
      </c>
      <c r="Q3530" s="23">
        <v>5.6223999999999998</v>
      </c>
      <c r="R3530" s="25">
        <f t="shared" si="166"/>
        <v>291</v>
      </c>
      <c r="S3530" t="str">
        <f t="shared" si="167"/>
        <v>0</v>
      </c>
      <c r="T3530" t="str">
        <f t="shared" si="165"/>
        <v>0</v>
      </c>
    </row>
    <row r="3531" spans="1:20" x14ac:dyDescent="0.3">
      <c r="A3531" s="26" t="s">
        <v>8613</v>
      </c>
      <c r="B3531" s="26" t="s">
        <v>8614</v>
      </c>
      <c r="C3531" s="26" t="s">
        <v>36</v>
      </c>
      <c r="D3531" s="26">
        <v>952.75</v>
      </c>
      <c r="E3531" s="26">
        <v>200</v>
      </c>
      <c r="F3531" s="26" t="s">
        <v>27</v>
      </c>
      <c r="G3531" s="26">
        <v>26</v>
      </c>
      <c r="H3531" s="26">
        <v>1</v>
      </c>
      <c r="I3531" s="27">
        <v>45894</v>
      </c>
      <c r="J3531" s="26" t="s">
        <v>179</v>
      </c>
      <c r="K3531" s="26" t="s">
        <v>8598</v>
      </c>
      <c r="L3531" s="26">
        <v>36</v>
      </c>
      <c r="M3531" s="26" t="s">
        <v>38</v>
      </c>
      <c r="N3531" s="27">
        <v>45639</v>
      </c>
      <c r="O3531" s="26" t="s">
        <v>84</v>
      </c>
      <c r="P3531" s="26">
        <v>52.013199999999998</v>
      </c>
      <c r="Q3531" s="26">
        <v>4.9469000000000003</v>
      </c>
      <c r="R3531" s="28">
        <f t="shared" si="166"/>
        <v>255</v>
      </c>
      <c r="S3531" t="str">
        <f t="shared" si="167"/>
        <v>0</v>
      </c>
      <c r="T3531" t="str">
        <f t="shared" si="165"/>
        <v>0</v>
      </c>
    </row>
    <row r="3532" spans="1:20" hidden="1" x14ac:dyDescent="0.3">
      <c r="A3532" s="23" t="s">
        <v>8105</v>
      </c>
      <c r="B3532" s="23" t="s">
        <v>8106</v>
      </c>
      <c r="C3532" s="23" t="s">
        <v>65</v>
      </c>
      <c r="D3532" s="23">
        <v>750.35</v>
      </c>
      <c r="E3532" s="23">
        <v>395</v>
      </c>
      <c r="F3532" s="23" t="s">
        <v>20</v>
      </c>
      <c r="G3532" s="23">
        <v>50</v>
      </c>
      <c r="H3532" s="23">
        <v>24</v>
      </c>
      <c r="I3532" s="24">
        <v>45847</v>
      </c>
      <c r="J3532" s="23" t="s">
        <v>218</v>
      </c>
      <c r="K3532" s="23" t="s">
        <v>8098</v>
      </c>
      <c r="L3532" s="23">
        <v>25</v>
      </c>
      <c r="M3532" s="23" t="s">
        <v>23</v>
      </c>
      <c r="N3532" s="24">
        <v>45599</v>
      </c>
      <c r="O3532" s="23" t="s">
        <v>49</v>
      </c>
      <c r="P3532" s="23">
        <v>50.4649</v>
      </c>
      <c r="Q3532" s="23">
        <v>17.822800000000001</v>
      </c>
      <c r="R3532" s="25">
        <f t="shared" si="166"/>
        <v>248</v>
      </c>
      <c r="S3532" t="str">
        <f t="shared" si="167"/>
        <v>0</v>
      </c>
      <c r="T3532" t="str">
        <f t="shared" si="165"/>
        <v>0</v>
      </c>
    </row>
    <row r="3533" spans="1:20" hidden="1" x14ac:dyDescent="0.3">
      <c r="A3533" s="26" t="s">
        <v>1923</v>
      </c>
      <c r="B3533" s="26" t="s">
        <v>1924</v>
      </c>
      <c r="C3533" s="26" t="s">
        <v>65</v>
      </c>
      <c r="D3533" s="26">
        <v>29.26</v>
      </c>
      <c r="E3533" s="26">
        <v>377</v>
      </c>
      <c r="F3533" s="26" t="s">
        <v>20</v>
      </c>
      <c r="G3533" s="26">
        <v>98</v>
      </c>
      <c r="H3533" s="26">
        <v>25</v>
      </c>
      <c r="I3533" s="27">
        <v>45328</v>
      </c>
      <c r="J3533" s="26" t="s">
        <v>37</v>
      </c>
      <c r="K3533" s="26" t="s">
        <v>1922</v>
      </c>
      <c r="L3533" s="26">
        <v>27</v>
      </c>
      <c r="M3533" s="26" t="s">
        <v>38</v>
      </c>
      <c r="N3533" s="27">
        <v>45236</v>
      </c>
      <c r="O3533" s="26" t="s">
        <v>49</v>
      </c>
      <c r="P3533" s="26">
        <v>49.627299999999998</v>
      </c>
      <c r="Q3533" s="26">
        <v>16.616</v>
      </c>
      <c r="R3533" s="28">
        <f t="shared" si="166"/>
        <v>92</v>
      </c>
      <c r="S3533" t="str">
        <f t="shared" si="167"/>
        <v>0</v>
      </c>
      <c r="T3533" t="str">
        <f t="shared" si="165"/>
        <v>0</v>
      </c>
    </row>
    <row r="3534" spans="1:20" hidden="1" x14ac:dyDescent="0.3">
      <c r="A3534" s="23" t="s">
        <v>2733</v>
      </c>
      <c r="B3534" s="23" t="s">
        <v>2734</v>
      </c>
      <c r="C3534" s="23" t="s">
        <v>42</v>
      </c>
      <c r="D3534" s="23">
        <v>406.99</v>
      </c>
      <c r="E3534" s="23">
        <v>890</v>
      </c>
      <c r="F3534" s="23" t="s">
        <v>47</v>
      </c>
      <c r="G3534" s="23">
        <v>54</v>
      </c>
      <c r="H3534" s="23">
        <v>23</v>
      </c>
      <c r="I3534" s="24">
        <v>45570</v>
      </c>
      <c r="J3534" s="23" t="s">
        <v>69</v>
      </c>
      <c r="K3534" s="23" t="s">
        <v>2728</v>
      </c>
      <c r="L3534" s="23">
        <v>40</v>
      </c>
      <c r="M3534" s="23" t="s">
        <v>23</v>
      </c>
      <c r="N3534" s="24">
        <v>45323</v>
      </c>
      <c r="O3534" s="23" t="s">
        <v>138</v>
      </c>
      <c r="P3534" s="23">
        <v>43.965299999999999</v>
      </c>
      <c r="Q3534" s="23">
        <v>5.4218000000000002</v>
      </c>
      <c r="R3534" s="25">
        <f t="shared" si="166"/>
        <v>247</v>
      </c>
      <c r="S3534" t="str">
        <f t="shared" si="167"/>
        <v>0</v>
      </c>
      <c r="T3534" t="str">
        <f t="shared" si="165"/>
        <v>0</v>
      </c>
    </row>
    <row r="3535" spans="1:20" hidden="1" x14ac:dyDescent="0.3">
      <c r="A3535" s="26" t="s">
        <v>7738</v>
      </c>
      <c r="B3535" s="26" t="s">
        <v>7739</v>
      </c>
      <c r="C3535" s="26" t="s">
        <v>65</v>
      </c>
      <c r="D3535" s="26">
        <v>264.82</v>
      </c>
      <c r="E3535" s="26">
        <v>675</v>
      </c>
      <c r="F3535" s="26" t="s">
        <v>20</v>
      </c>
      <c r="G3535" s="26">
        <v>25</v>
      </c>
      <c r="H3535" s="26">
        <v>29</v>
      </c>
      <c r="I3535" s="27">
        <v>45160</v>
      </c>
      <c r="J3535" s="26" t="s">
        <v>123</v>
      </c>
      <c r="K3535" s="26" t="s">
        <v>7729</v>
      </c>
      <c r="L3535" s="26">
        <v>19</v>
      </c>
      <c r="M3535" s="26" t="s">
        <v>23</v>
      </c>
      <c r="N3535" s="27">
        <v>45036</v>
      </c>
      <c r="O3535" s="26" t="s">
        <v>90</v>
      </c>
      <c r="P3535" s="26">
        <v>46.526200000000003</v>
      </c>
      <c r="Q3535" s="26">
        <v>14.514200000000001</v>
      </c>
      <c r="R3535" s="28">
        <f t="shared" si="166"/>
        <v>124</v>
      </c>
      <c r="S3535" t="str">
        <f t="shared" si="167"/>
        <v>0</v>
      </c>
      <c r="T3535" t="str">
        <f t="shared" si="165"/>
        <v>0</v>
      </c>
    </row>
    <row r="3536" spans="1:20" hidden="1" x14ac:dyDescent="0.3">
      <c r="A3536" s="23" t="s">
        <v>8227</v>
      </c>
      <c r="B3536" s="23" t="s">
        <v>8228</v>
      </c>
      <c r="C3536" s="23" t="s">
        <v>72</v>
      </c>
      <c r="D3536" s="23">
        <v>641.76</v>
      </c>
      <c r="E3536" s="23">
        <v>603</v>
      </c>
      <c r="F3536" s="23" t="s">
        <v>20</v>
      </c>
      <c r="G3536" s="23">
        <v>29</v>
      </c>
      <c r="H3536" s="23">
        <v>13</v>
      </c>
      <c r="I3536" s="24">
        <v>45644</v>
      </c>
      <c r="J3536" s="23" t="s">
        <v>37</v>
      </c>
      <c r="K3536" s="23" t="s">
        <v>8220</v>
      </c>
      <c r="L3536" s="23">
        <v>6</v>
      </c>
      <c r="M3536" s="23" t="s">
        <v>23</v>
      </c>
      <c r="N3536" s="24">
        <v>45475</v>
      </c>
      <c r="O3536" s="23" t="s">
        <v>49</v>
      </c>
      <c r="P3536" s="23">
        <v>50.284199999999998</v>
      </c>
      <c r="Q3536" s="23">
        <v>14.9186</v>
      </c>
      <c r="R3536" s="25">
        <f t="shared" si="166"/>
        <v>169</v>
      </c>
      <c r="S3536" t="str">
        <f t="shared" si="167"/>
        <v>0</v>
      </c>
      <c r="T3536" t="str">
        <f t="shared" si="165"/>
        <v>0</v>
      </c>
    </row>
    <row r="3537" spans="1:20" hidden="1" x14ac:dyDescent="0.3">
      <c r="A3537" s="26" t="s">
        <v>4868</v>
      </c>
      <c r="B3537" s="26" t="s">
        <v>4869</v>
      </c>
      <c r="C3537" s="26" t="s">
        <v>65</v>
      </c>
      <c r="D3537" s="26">
        <v>464.7</v>
      </c>
      <c r="E3537" s="26">
        <v>534</v>
      </c>
      <c r="F3537" s="26" t="s">
        <v>20</v>
      </c>
      <c r="G3537" s="26">
        <v>51</v>
      </c>
      <c r="H3537" s="26">
        <v>25</v>
      </c>
      <c r="I3537" s="27">
        <v>45914</v>
      </c>
      <c r="J3537" s="26" t="s">
        <v>151</v>
      </c>
      <c r="K3537" s="26" t="s">
        <v>4867</v>
      </c>
      <c r="L3537" s="26">
        <v>16</v>
      </c>
      <c r="M3537" s="26" t="s">
        <v>23</v>
      </c>
      <c r="N3537" s="27">
        <v>45624</v>
      </c>
      <c r="O3537" s="26" t="s">
        <v>29</v>
      </c>
      <c r="P3537" s="26">
        <v>38.346299999999999</v>
      </c>
      <c r="Q3537" s="26">
        <v>-6.4715999999999996</v>
      </c>
      <c r="R3537" s="28">
        <f t="shared" si="166"/>
        <v>290</v>
      </c>
      <c r="S3537" t="str">
        <f t="shared" si="167"/>
        <v>0</v>
      </c>
      <c r="T3537" t="str">
        <f t="shared" si="165"/>
        <v>0</v>
      </c>
    </row>
    <row r="3538" spans="1:20" hidden="1" x14ac:dyDescent="0.3">
      <c r="A3538" s="23" t="s">
        <v>7109</v>
      </c>
      <c r="B3538" s="23" t="s">
        <v>7110</v>
      </c>
      <c r="C3538" s="23" t="s">
        <v>36</v>
      </c>
      <c r="D3538" s="23">
        <v>964.85</v>
      </c>
      <c r="E3538" s="23">
        <v>922</v>
      </c>
      <c r="F3538" s="23" t="s">
        <v>47</v>
      </c>
      <c r="G3538" s="23">
        <v>19</v>
      </c>
      <c r="H3538" s="23">
        <v>18</v>
      </c>
      <c r="I3538" s="24">
        <v>45149</v>
      </c>
      <c r="J3538" s="23" t="s">
        <v>268</v>
      </c>
      <c r="K3538" s="23" t="s">
        <v>7104</v>
      </c>
      <c r="L3538" s="23">
        <v>42</v>
      </c>
      <c r="M3538" s="23" t="s">
        <v>23</v>
      </c>
      <c r="N3538" s="24">
        <v>45136</v>
      </c>
      <c r="O3538" s="23" t="s">
        <v>44</v>
      </c>
      <c r="P3538" s="23">
        <v>42.396299999999997</v>
      </c>
      <c r="Q3538" s="23">
        <v>10.8528</v>
      </c>
      <c r="R3538" s="25">
        <f t="shared" si="166"/>
        <v>13</v>
      </c>
      <c r="S3538" t="str">
        <f t="shared" si="167"/>
        <v>0</v>
      </c>
      <c r="T3538" t="str">
        <f t="shared" si="165"/>
        <v>0</v>
      </c>
    </row>
    <row r="3539" spans="1:20" x14ac:dyDescent="0.3">
      <c r="A3539" s="26" t="s">
        <v>3493</v>
      </c>
      <c r="B3539" s="26" t="s">
        <v>3494</v>
      </c>
      <c r="C3539" s="26" t="s">
        <v>72</v>
      </c>
      <c r="D3539" s="26">
        <v>226.79</v>
      </c>
      <c r="E3539" s="26">
        <v>87</v>
      </c>
      <c r="F3539" s="26" t="s">
        <v>27</v>
      </c>
      <c r="G3539" s="26">
        <v>61</v>
      </c>
      <c r="H3539" s="26">
        <v>27</v>
      </c>
      <c r="I3539" s="27">
        <v>45760</v>
      </c>
      <c r="J3539" s="26" t="s">
        <v>179</v>
      </c>
      <c r="K3539" s="26" t="s">
        <v>3490</v>
      </c>
      <c r="L3539" s="26">
        <v>10</v>
      </c>
      <c r="M3539" s="26" t="s">
        <v>23</v>
      </c>
      <c r="N3539" s="27">
        <v>45472</v>
      </c>
      <c r="O3539" s="26" t="s">
        <v>138</v>
      </c>
      <c r="P3539" s="26">
        <v>50.7667</v>
      </c>
      <c r="Q3539" s="26">
        <v>8.9678000000000004</v>
      </c>
      <c r="R3539" s="28">
        <f t="shared" si="166"/>
        <v>288</v>
      </c>
      <c r="S3539" t="str">
        <f t="shared" si="167"/>
        <v>0</v>
      </c>
      <c r="T3539" t="str">
        <f t="shared" si="165"/>
        <v>0</v>
      </c>
    </row>
    <row r="3540" spans="1:20" hidden="1" x14ac:dyDescent="0.3">
      <c r="A3540" s="23" t="s">
        <v>3791</v>
      </c>
      <c r="B3540" s="23" t="s">
        <v>3792</v>
      </c>
      <c r="C3540" s="23" t="s">
        <v>42</v>
      </c>
      <c r="D3540" s="23">
        <v>591.98</v>
      </c>
      <c r="E3540" s="23">
        <v>397</v>
      </c>
      <c r="F3540" s="23" t="s">
        <v>20</v>
      </c>
      <c r="G3540" s="23">
        <v>69</v>
      </c>
      <c r="H3540" s="23">
        <v>1</v>
      </c>
      <c r="I3540" s="24">
        <v>45912</v>
      </c>
      <c r="J3540" s="23" t="s">
        <v>126</v>
      </c>
      <c r="K3540" s="23" t="s">
        <v>3784</v>
      </c>
      <c r="L3540" s="23">
        <v>42</v>
      </c>
      <c r="M3540" s="23" t="s">
        <v>23</v>
      </c>
      <c r="N3540" s="24">
        <v>45712</v>
      </c>
      <c r="O3540" s="23" t="s">
        <v>24</v>
      </c>
      <c r="P3540" s="23">
        <v>50.672199999999997</v>
      </c>
      <c r="Q3540" s="23">
        <v>13.135300000000001</v>
      </c>
      <c r="R3540" s="25">
        <f t="shared" si="166"/>
        <v>200</v>
      </c>
      <c r="S3540" t="str">
        <f t="shared" si="167"/>
        <v>0</v>
      </c>
      <c r="T3540" t="str">
        <f t="shared" si="165"/>
        <v>0</v>
      </c>
    </row>
    <row r="3541" spans="1:20" x14ac:dyDescent="0.3">
      <c r="A3541" s="26" t="s">
        <v>8345</v>
      </c>
      <c r="B3541" s="26" t="s">
        <v>8346</v>
      </c>
      <c r="C3541" s="26" t="s">
        <v>36</v>
      </c>
      <c r="D3541" s="26">
        <v>703.21</v>
      </c>
      <c r="E3541" s="26">
        <v>181</v>
      </c>
      <c r="F3541" s="26" t="s">
        <v>27</v>
      </c>
      <c r="G3541" s="26">
        <v>57</v>
      </c>
      <c r="H3541" s="26">
        <v>7</v>
      </c>
      <c r="I3541" s="27">
        <v>45732</v>
      </c>
      <c r="J3541" s="26" t="s">
        <v>115</v>
      </c>
      <c r="K3541" s="26" t="s">
        <v>8342</v>
      </c>
      <c r="L3541" s="26">
        <v>5</v>
      </c>
      <c r="M3541" s="26" t="s">
        <v>38</v>
      </c>
      <c r="N3541" s="27">
        <v>45493</v>
      </c>
      <c r="O3541" s="26" t="s">
        <v>112</v>
      </c>
      <c r="P3541" s="26">
        <v>50.016800000000003</v>
      </c>
      <c r="Q3541" s="26">
        <v>-2.7219000000000002</v>
      </c>
      <c r="R3541" s="28">
        <f t="shared" si="166"/>
        <v>239</v>
      </c>
      <c r="S3541" t="str">
        <f t="shared" si="167"/>
        <v>0</v>
      </c>
      <c r="T3541" t="str">
        <f t="shared" si="165"/>
        <v>0</v>
      </c>
    </row>
    <row r="3542" spans="1:20" hidden="1" x14ac:dyDescent="0.3">
      <c r="A3542" s="23" t="s">
        <v>9649</v>
      </c>
      <c r="B3542" s="23" t="s">
        <v>9650</v>
      </c>
      <c r="C3542" s="23" t="s">
        <v>42</v>
      </c>
      <c r="D3542" s="23">
        <v>827.31</v>
      </c>
      <c r="E3542" s="23">
        <v>866</v>
      </c>
      <c r="F3542" s="23" t="s">
        <v>47</v>
      </c>
      <c r="G3542" s="23">
        <v>32</v>
      </c>
      <c r="H3542" s="23">
        <v>4</v>
      </c>
      <c r="I3542" s="24">
        <v>45597</v>
      </c>
      <c r="J3542" s="23" t="s">
        <v>58</v>
      </c>
      <c r="K3542" s="23" t="s">
        <v>9644</v>
      </c>
      <c r="L3542" s="23">
        <v>42</v>
      </c>
      <c r="M3542" s="23" t="s">
        <v>23</v>
      </c>
      <c r="N3542" s="24">
        <v>45432</v>
      </c>
      <c r="O3542" s="23" t="s">
        <v>138</v>
      </c>
      <c r="P3542" s="23">
        <v>48.584299999999999</v>
      </c>
      <c r="Q3542" s="23">
        <v>-1.9326000000000001</v>
      </c>
      <c r="R3542" s="25">
        <f t="shared" si="166"/>
        <v>165</v>
      </c>
      <c r="S3542" t="str">
        <f t="shared" si="167"/>
        <v>0</v>
      </c>
      <c r="T3542" t="str">
        <f t="shared" si="165"/>
        <v>0</v>
      </c>
    </row>
    <row r="3543" spans="1:20" x14ac:dyDescent="0.3">
      <c r="A3543" s="26" t="s">
        <v>1642</v>
      </c>
      <c r="B3543" s="26" t="s">
        <v>1643</v>
      </c>
      <c r="C3543" s="26" t="s">
        <v>65</v>
      </c>
      <c r="D3543" s="26">
        <v>412.9</v>
      </c>
      <c r="E3543" s="26">
        <v>282</v>
      </c>
      <c r="F3543" s="26" t="s">
        <v>27</v>
      </c>
      <c r="G3543" s="26">
        <v>42</v>
      </c>
      <c r="H3543" s="26">
        <v>10</v>
      </c>
      <c r="I3543" s="27">
        <v>45588</v>
      </c>
      <c r="J3543" s="26" t="s">
        <v>210</v>
      </c>
      <c r="K3543" s="26" t="s">
        <v>1644</v>
      </c>
      <c r="L3543" s="26">
        <v>30</v>
      </c>
      <c r="M3543" s="26" t="s">
        <v>23</v>
      </c>
      <c r="N3543" s="27">
        <v>45559</v>
      </c>
      <c r="O3543" s="26" t="s">
        <v>138</v>
      </c>
      <c r="P3543" s="26">
        <v>41.899500000000003</v>
      </c>
      <c r="Q3543" s="26">
        <v>-2.8235999999999999</v>
      </c>
      <c r="R3543" s="28">
        <f t="shared" si="166"/>
        <v>29</v>
      </c>
      <c r="S3543" t="str">
        <f t="shared" si="167"/>
        <v>0</v>
      </c>
      <c r="T3543" t="str">
        <f t="shared" si="165"/>
        <v>0</v>
      </c>
    </row>
    <row r="3544" spans="1:20" hidden="1" x14ac:dyDescent="0.3">
      <c r="A3544" s="23" t="s">
        <v>2888</v>
      </c>
      <c r="B3544" s="23" t="s">
        <v>2889</v>
      </c>
      <c r="C3544" s="23" t="s">
        <v>72</v>
      </c>
      <c r="D3544" s="23">
        <v>690.05</v>
      </c>
      <c r="E3544" s="23">
        <v>532</v>
      </c>
      <c r="F3544" s="23" t="s">
        <v>20</v>
      </c>
      <c r="G3544" s="23">
        <v>86</v>
      </c>
      <c r="H3544" s="23">
        <v>8</v>
      </c>
      <c r="I3544" s="24">
        <v>45081</v>
      </c>
      <c r="J3544" s="23" t="s">
        <v>134</v>
      </c>
      <c r="K3544" s="23" t="s">
        <v>2879</v>
      </c>
      <c r="L3544" s="23">
        <v>27</v>
      </c>
      <c r="M3544" s="23" t="s">
        <v>23</v>
      </c>
      <c r="N3544" s="24">
        <v>45058</v>
      </c>
      <c r="O3544" s="23" t="s">
        <v>84</v>
      </c>
      <c r="P3544" s="23">
        <v>51.993000000000002</v>
      </c>
      <c r="Q3544" s="23">
        <v>5.2747999999999999</v>
      </c>
      <c r="R3544" s="25">
        <f t="shared" si="166"/>
        <v>23</v>
      </c>
      <c r="S3544" t="str">
        <f t="shared" si="167"/>
        <v>0</v>
      </c>
      <c r="T3544" t="str">
        <f t="shared" si="165"/>
        <v>0</v>
      </c>
    </row>
    <row r="3545" spans="1:20" hidden="1" x14ac:dyDescent="0.3">
      <c r="A3545" s="26" t="s">
        <v>5361</v>
      </c>
      <c r="B3545" s="26" t="s">
        <v>5362</v>
      </c>
      <c r="C3545" s="26" t="s">
        <v>42</v>
      </c>
      <c r="D3545" s="26">
        <v>310.17</v>
      </c>
      <c r="E3545" s="26">
        <v>560</v>
      </c>
      <c r="F3545" s="26" t="s">
        <v>20</v>
      </c>
      <c r="G3545" s="26">
        <v>34</v>
      </c>
      <c r="H3545" s="26">
        <v>3</v>
      </c>
      <c r="I3545" s="27">
        <v>45485</v>
      </c>
      <c r="J3545" s="26" t="s">
        <v>100</v>
      </c>
      <c r="K3545" s="26" t="s">
        <v>5356</v>
      </c>
      <c r="L3545" s="26">
        <v>5</v>
      </c>
      <c r="M3545" s="26" t="s">
        <v>23</v>
      </c>
      <c r="N3545" s="27">
        <v>45441</v>
      </c>
      <c r="O3545" s="26" t="s">
        <v>77</v>
      </c>
      <c r="P3545" s="26">
        <v>50.261800000000001</v>
      </c>
      <c r="Q3545" s="26">
        <v>4.2159000000000004</v>
      </c>
      <c r="R3545" s="28">
        <f t="shared" si="166"/>
        <v>44</v>
      </c>
      <c r="S3545" t="str">
        <f t="shared" si="167"/>
        <v>0</v>
      </c>
      <c r="T3545" t="str">
        <f t="shared" si="165"/>
        <v>0</v>
      </c>
    </row>
    <row r="3546" spans="1:20" x14ac:dyDescent="0.3">
      <c r="A3546" s="23" t="s">
        <v>6896</v>
      </c>
      <c r="B3546" s="23" t="s">
        <v>6897</v>
      </c>
      <c r="C3546" s="23" t="s">
        <v>32</v>
      </c>
      <c r="D3546" s="23">
        <v>441.12</v>
      </c>
      <c r="E3546" s="23">
        <v>189</v>
      </c>
      <c r="F3546" s="23" t="s">
        <v>27</v>
      </c>
      <c r="G3546" s="23">
        <v>59</v>
      </c>
      <c r="H3546" s="23">
        <v>23</v>
      </c>
      <c r="I3546" s="24">
        <v>45339</v>
      </c>
      <c r="J3546" s="23" t="s">
        <v>163</v>
      </c>
      <c r="K3546" s="23" t="s">
        <v>6891</v>
      </c>
      <c r="L3546" s="23">
        <v>25</v>
      </c>
      <c r="M3546" s="23" t="s">
        <v>23</v>
      </c>
      <c r="N3546" s="24">
        <v>45043</v>
      </c>
      <c r="O3546" s="23" t="s">
        <v>90</v>
      </c>
      <c r="P3546" s="23">
        <v>47.622599999999998</v>
      </c>
      <c r="Q3546" s="23">
        <v>15.4247</v>
      </c>
      <c r="R3546" s="25">
        <f t="shared" si="166"/>
        <v>296</v>
      </c>
      <c r="S3546" t="str">
        <f t="shared" si="167"/>
        <v>0</v>
      </c>
      <c r="T3546" t="str">
        <f t="shared" si="165"/>
        <v>0</v>
      </c>
    </row>
    <row r="3547" spans="1:20" x14ac:dyDescent="0.3">
      <c r="A3547" s="26" t="s">
        <v>4061</v>
      </c>
      <c r="B3547" s="26" t="s">
        <v>4062</v>
      </c>
      <c r="C3547" s="26" t="s">
        <v>42</v>
      </c>
      <c r="D3547" s="26">
        <v>896.67</v>
      </c>
      <c r="E3547" s="26">
        <v>204</v>
      </c>
      <c r="F3547" s="26" t="s">
        <v>27</v>
      </c>
      <c r="G3547" s="26">
        <v>97</v>
      </c>
      <c r="H3547" s="26">
        <v>7</v>
      </c>
      <c r="I3547" s="27">
        <v>45418</v>
      </c>
      <c r="J3547" s="26" t="s">
        <v>268</v>
      </c>
      <c r="K3547" s="26" t="s">
        <v>4052</v>
      </c>
      <c r="L3547" s="26">
        <v>23</v>
      </c>
      <c r="M3547" s="26" t="s">
        <v>23</v>
      </c>
      <c r="N3547" s="27">
        <v>45084</v>
      </c>
      <c r="O3547" s="26" t="s">
        <v>77</v>
      </c>
      <c r="P3547" s="26">
        <v>49.710500000000003</v>
      </c>
      <c r="Q3547" s="26">
        <v>5.4988999999999999</v>
      </c>
      <c r="R3547" s="28">
        <f t="shared" si="166"/>
        <v>334</v>
      </c>
      <c r="S3547" t="str">
        <f t="shared" si="167"/>
        <v>0</v>
      </c>
      <c r="T3547" t="str">
        <f t="shared" si="165"/>
        <v>0</v>
      </c>
    </row>
    <row r="3548" spans="1:20" hidden="1" x14ac:dyDescent="0.3">
      <c r="A3548" s="23" t="s">
        <v>7723</v>
      </c>
      <c r="B3548" s="23" t="s">
        <v>7724</v>
      </c>
      <c r="C3548" s="23" t="s">
        <v>19</v>
      </c>
      <c r="D3548" s="23">
        <v>950.41</v>
      </c>
      <c r="E3548" s="23">
        <v>967</v>
      </c>
      <c r="F3548" s="23" t="s">
        <v>47</v>
      </c>
      <c r="G3548" s="23">
        <v>79</v>
      </c>
      <c r="H3548" s="23">
        <v>27</v>
      </c>
      <c r="I3548" s="24">
        <v>45728</v>
      </c>
      <c r="J3548" s="23" t="s">
        <v>556</v>
      </c>
      <c r="K3548" s="23" t="s">
        <v>7720</v>
      </c>
      <c r="L3548" s="23">
        <v>33</v>
      </c>
      <c r="M3548" s="23" t="s">
        <v>23</v>
      </c>
      <c r="N3548" s="24">
        <v>45487</v>
      </c>
      <c r="O3548" s="23" t="s">
        <v>29</v>
      </c>
      <c r="P3548" s="23">
        <v>41.371299999999998</v>
      </c>
      <c r="Q3548" s="23">
        <v>4.4900000000000002E-2</v>
      </c>
      <c r="R3548" s="25">
        <f t="shared" si="166"/>
        <v>241</v>
      </c>
      <c r="S3548" t="str">
        <f t="shared" si="167"/>
        <v>0</v>
      </c>
      <c r="T3548" t="str">
        <f t="shared" si="165"/>
        <v>0</v>
      </c>
    </row>
    <row r="3549" spans="1:20" hidden="1" x14ac:dyDescent="0.3">
      <c r="A3549" s="26" t="s">
        <v>4140</v>
      </c>
      <c r="B3549" s="26" t="s">
        <v>4141</v>
      </c>
      <c r="C3549" s="26" t="s">
        <v>42</v>
      </c>
      <c r="D3549" s="26">
        <v>721.63</v>
      </c>
      <c r="E3549" s="26">
        <v>43</v>
      </c>
      <c r="F3549" s="26" t="s">
        <v>27</v>
      </c>
      <c r="G3549" s="26">
        <v>88</v>
      </c>
      <c r="H3549" s="26">
        <v>26</v>
      </c>
      <c r="I3549" s="27">
        <v>45802</v>
      </c>
      <c r="J3549" s="26" t="s">
        <v>21</v>
      </c>
      <c r="K3549" s="26" t="s">
        <v>4142</v>
      </c>
      <c r="L3549" s="26">
        <v>30</v>
      </c>
      <c r="M3549" s="26" t="s">
        <v>23</v>
      </c>
      <c r="N3549" s="27">
        <v>45629</v>
      </c>
      <c r="O3549" s="26" t="s">
        <v>24</v>
      </c>
      <c r="P3549" s="26">
        <v>52.881999999999998</v>
      </c>
      <c r="Q3549" s="26">
        <v>10.182399999999999</v>
      </c>
      <c r="R3549" s="28">
        <f t="shared" si="166"/>
        <v>173</v>
      </c>
      <c r="S3549" t="str">
        <f t="shared" si="167"/>
        <v>1</v>
      </c>
      <c r="T3549" t="str">
        <f t="shared" si="165"/>
        <v>1</v>
      </c>
    </row>
    <row r="3550" spans="1:20" x14ac:dyDescent="0.3">
      <c r="A3550" s="23" t="s">
        <v>8963</v>
      </c>
      <c r="B3550" s="23" t="s">
        <v>8964</v>
      </c>
      <c r="C3550" s="23" t="s">
        <v>19</v>
      </c>
      <c r="D3550" s="23">
        <v>380.61</v>
      </c>
      <c r="E3550" s="23">
        <v>299</v>
      </c>
      <c r="F3550" s="23" t="s">
        <v>27</v>
      </c>
      <c r="G3550" s="23">
        <v>64</v>
      </c>
      <c r="H3550" s="23">
        <v>25</v>
      </c>
      <c r="I3550" s="24">
        <v>45297</v>
      </c>
      <c r="J3550" s="23" t="s">
        <v>61</v>
      </c>
      <c r="K3550" s="23" t="s">
        <v>8954</v>
      </c>
      <c r="L3550" s="23">
        <v>38</v>
      </c>
      <c r="M3550" s="23" t="s">
        <v>23</v>
      </c>
      <c r="N3550" s="24">
        <v>45174</v>
      </c>
      <c r="O3550" s="23" t="s">
        <v>84</v>
      </c>
      <c r="P3550" s="23">
        <v>51.370800000000003</v>
      </c>
      <c r="Q3550" s="23">
        <v>5.3929</v>
      </c>
      <c r="R3550" s="25">
        <f t="shared" si="166"/>
        <v>123</v>
      </c>
      <c r="S3550" t="str">
        <f t="shared" si="167"/>
        <v>0</v>
      </c>
      <c r="T3550" t="str">
        <f t="shared" si="165"/>
        <v>0</v>
      </c>
    </row>
    <row r="3551" spans="1:20" hidden="1" x14ac:dyDescent="0.3">
      <c r="A3551" s="26" t="s">
        <v>6334</v>
      </c>
      <c r="B3551" s="26" t="s">
        <v>6335</v>
      </c>
      <c r="C3551" s="26" t="s">
        <v>36</v>
      </c>
      <c r="D3551" s="26">
        <v>821.86</v>
      </c>
      <c r="E3551" s="26">
        <v>639</v>
      </c>
      <c r="F3551" s="26" t="s">
        <v>20</v>
      </c>
      <c r="G3551" s="26">
        <v>77</v>
      </c>
      <c r="H3551" s="26">
        <v>16</v>
      </c>
      <c r="I3551" s="27">
        <v>45806</v>
      </c>
      <c r="J3551" s="26" t="s">
        <v>480</v>
      </c>
      <c r="K3551" s="26" t="s">
        <v>6317</v>
      </c>
      <c r="L3551" s="26">
        <v>21</v>
      </c>
      <c r="M3551" s="26" t="s">
        <v>23</v>
      </c>
      <c r="N3551" s="27">
        <v>45700</v>
      </c>
      <c r="O3551" s="26" t="s">
        <v>24</v>
      </c>
      <c r="P3551" s="26">
        <v>54.5807</v>
      </c>
      <c r="Q3551" s="26">
        <v>11.255599999999999</v>
      </c>
      <c r="R3551" s="28">
        <f t="shared" si="166"/>
        <v>106</v>
      </c>
      <c r="S3551" t="str">
        <f t="shared" si="167"/>
        <v>0</v>
      </c>
      <c r="T3551" t="str">
        <f t="shared" si="165"/>
        <v>0</v>
      </c>
    </row>
    <row r="3552" spans="1:20" hidden="1" x14ac:dyDescent="0.3">
      <c r="A3552" s="23" t="s">
        <v>1437</v>
      </c>
      <c r="B3552" s="23" t="s">
        <v>1438</v>
      </c>
      <c r="C3552" s="23" t="s">
        <v>19</v>
      </c>
      <c r="D3552" s="23">
        <v>35.61</v>
      </c>
      <c r="E3552" s="23">
        <v>993</v>
      </c>
      <c r="F3552" s="23" t="s">
        <v>47</v>
      </c>
      <c r="G3552" s="23">
        <v>87</v>
      </c>
      <c r="H3552" s="23">
        <v>27</v>
      </c>
      <c r="I3552" s="24">
        <v>45515</v>
      </c>
      <c r="J3552" s="23" t="s">
        <v>87</v>
      </c>
      <c r="K3552" s="23" t="s">
        <v>1428</v>
      </c>
      <c r="L3552" s="23">
        <v>22</v>
      </c>
      <c r="M3552" s="23" t="s">
        <v>38</v>
      </c>
      <c r="N3552" s="24">
        <v>45319</v>
      </c>
      <c r="O3552" s="23" t="s">
        <v>29</v>
      </c>
      <c r="P3552" s="23">
        <v>36.086199999999998</v>
      </c>
      <c r="Q3552" s="23">
        <v>-8.5475999999999992</v>
      </c>
      <c r="R3552" s="25">
        <f t="shared" si="166"/>
        <v>196</v>
      </c>
      <c r="S3552" t="str">
        <f t="shared" si="167"/>
        <v>0</v>
      </c>
      <c r="T3552" t="str">
        <f t="shared" si="165"/>
        <v>0</v>
      </c>
    </row>
    <row r="3553" spans="1:20" hidden="1" x14ac:dyDescent="0.3">
      <c r="A3553" s="26" t="s">
        <v>8024</v>
      </c>
      <c r="B3553" s="26" t="s">
        <v>8025</v>
      </c>
      <c r="C3553" s="26" t="s">
        <v>72</v>
      </c>
      <c r="D3553" s="26">
        <v>111.72</v>
      </c>
      <c r="E3553" s="26">
        <v>700</v>
      </c>
      <c r="F3553" s="26" t="s">
        <v>20</v>
      </c>
      <c r="G3553" s="26">
        <v>13</v>
      </c>
      <c r="H3553" s="26">
        <v>20</v>
      </c>
      <c r="I3553" s="27">
        <v>45239</v>
      </c>
      <c r="J3553" s="26" t="s">
        <v>69</v>
      </c>
      <c r="K3553" s="26" t="s">
        <v>8023</v>
      </c>
      <c r="L3553" s="26">
        <v>36</v>
      </c>
      <c r="M3553" s="26" t="s">
        <v>38</v>
      </c>
      <c r="N3553" s="27">
        <v>45114</v>
      </c>
      <c r="O3553" s="26" t="s">
        <v>77</v>
      </c>
      <c r="P3553" s="26">
        <v>51.485700000000001</v>
      </c>
      <c r="Q3553" s="26">
        <v>2.7806000000000002</v>
      </c>
      <c r="R3553" s="28">
        <f t="shared" si="166"/>
        <v>125</v>
      </c>
      <c r="S3553" t="str">
        <f t="shared" si="167"/>
        <v>0</v>
      </c>
      <c r="T3553" t="str">
        <f t="shared" si="165"/>
        <v>0</v>
      </c>
    </row>
    <row r="3554" spans="1:20" hidden="1" x14ac:dyDescent="0.3">
      <c r="A3554" s="23" t="s">
        <v>10644</v>
      </c>
      <c r="B3554" s="23" t="s">
        <v>10645</v>
      </c>
      <c r="C3554" s="23" t="s">
        <v>36</v>
      </c>
      <c r="D3554" s="23">
        <v>664.76</v>
      </c>
      <c r="E3554" s="23">
        <v>681</v>
      </c>
      <c r="F3554" s="23" t="s">
        <v>20</v>
      </c>
      <c r="G3554" s="23">
        <v>37</v>
      </c>
      <c r="H3554" s="23">
        <v>10</v>
      </c>
      <c r="I3554" s="24">
        <v>45703</v>
      </c>
      <c r="J3554" s="23" t="s">
        <v>58</v>
      </c>
      <c r="K3554" s="23" t="s">
        <v>10635</v>
      </c>
      <c r="L3554" s="23">
        <v>8</v>
      </c>
      <c r="M3554" s="23" t="s">
        <v>23</v>
      </c>
      <c r="N3554" s="24">
        <v>45408</v>
      </c>
      <c r="O3554" s="23" t="s">
        <v>138</v>
      </c>
      <c r="P3554" s="23">
        <v>41.751199999999997</v>
      </c>
      <c r="Q3554" s="23">
        <v>5.4199999999999998E-2</v>
      </c>
      <c r="R3554" s="25">
        <f t="shared" si="166"/>
        <v>295</v>
      </c>
      <c r="S3554" t="str">
        <f t="shared" si="167"/>
        <v>0</v>
      </c>
      <c r="T3554" t="str">
        <f t="shared" si="165"/>
        <v>0</v>
      </c>
    </row>
    <row r="3555" spans="1:20" x14ac:dyDescent="0.3">
      <c r="A3555" s="26" t="s">
        <v>7581</v>
      </c>
      <c r="B3555" s="26" t="s">
        <v>7582</v>
      </c>
      <c r="C3555" s="26" t="s">
        <v>42</v>
      </c>
      <c r="D3555" s="26">
        <v>298.33999999999997</v>
      </c>
      <c r="E3555" s="26">
        <v>278</v>
      </c>
      <c r="F3555" s="26" t="s">
        <v>27</v>
      </c>
      <c r="G3555" s="26">
        <v>38</v>
      </c>
      <c r="H3555" s="26">
        <v>13</v>
      </c>
      <c r="I3555" s="27">
        <v>45650</v>
      </c>
      <c r="J3555" s="26" t="s">
        <v>385</v>
      </c>
      <c r="K3555" s="26" t="s">
        <v>7572</v>
      </c>
      <c r="L3555" s="26">
        <v>34</v>
      </c>
      <c r="M3555" s="26" t="s">
        <v>23</v>
      </c>
      <c r="N3555" s="27">
        <v>45303</v>
      </c>
      <c r="O3555" s="26" t="s">
        <v>49</v>
      </c>
      <c r="P3555" s="26">
        <v>54.622</v>
      </c>
      <c r="Q3555" s="26">
        <v>17.286799999999999</v>
      </c>
      <c r="R3555" s="28">
        <f t="shared" si="166"/>
        <v>347</v>
      </c>
      <c r="S3555" t="str">
        <f t="shared" si="167"/>
        <v>0</v>
      </c>
      <c r="T3555" t="str">
        <f t="shared" si="165"/>
        <v>0</v>
      </c>
    </row>
    <row r="3556" spans="1:20" hidden="1" x14ac:dyDescent="0.3">
      <c r="A3556" s="23" t="s">
        <v>10821</v>
      </c>
      <c r="B3556" s="23" t="s">
        <v>10822</v>
      </c>
      <c r="C3556" s="23" t="s">
        <v>36</v>
      </c>
      <c r="D3556" s="23">
        <v>951.87</v>
      </c>
      <c r="E3556" s="23">
        <v>712</v>
      </c>
      <c r="F3556" s="23" t="s">
        <v>47</v>
      </c>
      <c r="G3556" s="23">
        <v>91</v>
      </c>
      <c r="H3556" s="23">
        <v>1</v>
      </c>
      <c r="I3556" s="24">
        <v>45886</v>
      </c>
      <c r="J3556" s="23" t="s">
        <v>429</v>
      </c>
      <c r="K3556" s="23" t="s">
        <v>10816</v>
      </c>
      <c r="L3556" s="23">
        <v>35</v>
      </c>
      <c r="M3556" s="23" t="s">
        <v>38</v>
      </c>
      <c r="N3556" s="24">
        <v>45698</v>
      </c>
      <c r="O3556" s="23" t="s">
        <v>49</v>
      </c>
      <c r="P3556" s="23">
        <v>51.377299999999998</v>
      </c>
      <c r="Q3556" s="23">
        <v>20.440799999999999</v>
      </c>
      <c r="R3556" s="25">
        <f t="shared" si="166"/>
        <v>188</v>
      </c>
      <c r="S3556" t="str">
        <f t="shared" si="167"/>
        <v>0</v>
      </c>
      <c r="T3556" t="str">
        <f t="shared" si="165"/>
        <v>0</v>
      </c>
    </row>
    <row r="3557" spans="1:20" hidden="1" x14ac:dyDescent="0.3">
      <c r="A3557" s="26" t="s">
        <v>6074</v>
      </c>
      <c r="B3557" s="26" t="s">
        <v>6075</v>
      </c>
      <c r="C3557" s="26" t="s">
        <v>65</v>
      </c>
      <c r="D3557" s="26">
        <v>441.7</v>
      </c>
      <c r="E3557" s="26">
        <v>384</v>
      </c>
      <c r="F3557" s="26" t="s">
        <v>20</v>
      </c>
      <c r="G3557" s="26">
        <v>93</v>
      </c>
      <c r="H3557" s="26">
        <v>7</v>
      </c>
      <c r="I3557" s="27">
        <v>45560</v>
      </c>
      <c r="J3557" s="26" t="s">
        <v>234</v>
      </c>
      <c r="K3557" s="26" t="s">
        <v>6063</v>
      </c>
      <c r="L3557" s="26">
        <v>22</v>
      </c>
      <c r="M3557" s="26" t="s">
        <v>23</v>
      </c>
      <c r="N3557" s="27">
        <v>45223</v>
      </c>
      <c r="O3557" s="26" t="s">
        <v>39</v>
      </c>
      <c r="P3557" s="26">
        <v>55.6327</v>
      </c>
      <c r="Q3557" s="26">
        <v>22.860700000000001</v>
      </c>
      <c r="R3557" s="28">
        <f t="shared" si="166"/>
        <v>337</v>
      </c>
      <c r="S3557" t="str">
        <f t="shared" si="167"/>
        <v>0</v>
      </c>
      <c r="T3557" t="str">
        <f t="shared" si="165"/>
        <v>0</v>
      </c>
    </row>
    <row r="3558" spans="1:20" hidden="1" x14ac:dyDescent="0.3">
      <c r="A3558" s="23" t="s">
        <v>6089</v>
      </c>
      <c r="B3558" s="23" t="s">
        <v>6090</v>
      </c>
      <c r="C3558" s="23" t="s">
        <v>32</v>
      </c>
      <c r="D3558" s="23">
        <v>435.07</v>
      </c>
      <c r="E3558" s="23">
        <v>636</v>
      </c>
      <c r="F3558" s="23" t="s">
        <v>20</v>
      </c>
      <c r="G3558" s="23">
        <v>57</v>
      </c>
      <c r="H3558" s="23">
        <v>10</v>
      </c>
      <c r="I3558" s="24">
        <v>45461</v>
      </c>
      <c r="J3558" s="23" t="s">
        <v>115</v>
      </c>
      <c r="K3558" s="23" t="s">
        <v>6078</v>
      </c>
      <c r="L3558" s="23">
        <v>9</v>
      </c>
      <c r="M3558" s="23" t="s">
        <v>23</v>
      </c>
      <c r="N3558" s="24">
        <v>45200</v>
      </c>
      <c r="O3558" s="23" t="s">
        <v>112</v>
      </c>
      <c r="P3558" s="23">
        <v>54.4711</v>
      </c>
      <c r="Q3558" s="23">
        <v>-3.5318999999999998</v>
      </c>
      <c r="R3558" s="25">
        <f t="shared" si="166"/>
        <v>261</v>
      </c>
      <c r="S3558" t="str">
        <f t="shared" si="167"/>
        <v>0</v>
      </c>
      <c r="T3558" t="str">
        <f t="shared" si="165"/>
        <v>0</v>
      </c>
    </row>
    <row r="3559" spans="1:20" hidden="1" x14ac:dyDescent="0.3">
      <c r="A3559" s="26" t="s">
        <v>5581</v>
      </c>
      <c r="B3559" s="26" t="s">
        <v>5582</v>
      </c>
      <c r="C3559" s="26" t="s">
        <v>42</v>
      </c>
      <c r="D3559" s="26">
        <v>681.3</v>
      </c>
      <c r="E3559" s="26">
        <v>803</v>
      </c>
      <c r="F3559" s="26" t="s">
        <v>47</v>
      </c>
      <c r="G3559" s="26">
        <v>81</v>
      </c>
      <c r="H3559" s="26">
        <v>12</v>
      </c>
      <c r="I3559" s="27">
        <v>45181</v>
      </c>
      <c r="J3559" s="26" t="s">
        <v>151</v>
      </c>
      <c r="K3559" s="26" t="s">
        <v>5580</v>
      </c>
      <c r="L3559" s="26">
        <v>36</v>
      </c>
      <c r="M3559" s="26" t="s">
        <v>23</v>
      </c>
      <c r="N3559" s="27">
        <v>45029</v>
      </c>
      <c r="O3559" s="26" t="s">
        <v>90</v>
      </c>
      <c r="P3559" s="26">
        <v>48.637900000000002</v>
      </c>
      <c r="Q3559" s="26">
        <v>16.838699999999999</v>
      </c>
      <c r="R3559" s="28">
        <f t="shared" si="166"/>
        <v>152</v>
      </c>
      <c r="S3559" t="str">
        <f t="shared" si="167"/>
        <v>0</v>
      </c>
      <c r="T3559" t="str">
        <f t="shared" si="165"/>
        <v>0</v>
      </c>
    </row>
    <row r="3560" spans="1:20" hidden="1" x14ac:dyDescent="0.3">
      <c r="A3560" s="23" t="s">
        <v>282</v>
      </c>
      <c r="B3560" s="23" t="s">
        <v>283</v>
      </c>
      <c r="C3560" s="23" t="s">
        <v>72</v>
      </c>
      <c r="D3560" s="23">
        <v>769.89</v>
      </c>
      <c r="E3560" s="23">
        <v>310</v>
      </c>
      <c r="F3560" s="23" t="s">
        <v>20</v>
      </c>
      <c r="G3560" s="23">
        <v>22</v>
      </c>
      <c r="H3560" s="23">
        <v>14</v>
      </c>
      <c r="I3560" s="24">
        <v>45744</v>
      </c>
      <c r="J3560" s="23" t="s">
        <v>204</v>
      </c>
      <c r="K3560" s="23" t="s">
        <v>273</v>
      </c>
      <c r="L3560" s="23">
        <v>33</v>
      </c>
      <c r="M3560" s="23" t="s">
        <v>23</v>
      </c>
      <c r="N3560" s="24">
        <v>45717</v>
      </c>
      <c r="O3560" s="23" t="s">
        <v>29</v>
      </c>
      <c r="P3560" s="23">
        <v>39.302700000000002</v>
      </c>
      <c r="Q3560" s="23">
        <v>-7.1272000000000002</v>
      </c>
      <c r="R3560" s="25">
        <f t="shared" si="166"/>
        <v>27</v>
      </c>
      <c r="S3560" t="str">
        <f t="shared" si="167"/>
        <v>0</v>
      </c>
      <c r="T3560" t="str">
        <f t="shared" si="165"/>
        <v>0</v>
      </c>
    </row>
    <row r="3561" spans="1:20" hidden="1" x14ac:dyDescent="0.3">
      <c r="A3561" s="26" t="s">
        <v>5545</v>
      </c>
      <c r="B3561" s="26" t="s">
        <v>5546</v>
      </c>
      <c r="C3561" s="26" t="s">
        <v>19</v>
      </c>
      <c r="D3561" s="26">
        <v>480.8</v>
      </c>
      <c r="E3561" s="26">
        <v>877</v>
      </c>
      <c r="F3561" s="26" t="s">
        <v>47</v>
      </c>
      <c r="G3561" s="26">
        <v>52</v>
      </c>
      <c r="H3561" s="26">
        <v>22</v>
      </c>
      <c r="I3561" s="27">
        <v>45228</v>
      </c>
      <c r="J3561" s="26" t="s">
        <v>93</v>
      </c>
      <c r="K3561" s="26" t="s">
        <v>5534</v>
      </c>
      <c r="L3561" s="26">
        <v>16</v>
      </c>
      <c r="M3561" s="26" t="s">
        <v>23</v>
      </c>
      <c r="N3561" s="27">
        <v>45199</v>
      </c>
      <c r="O3561" s="26" t="s">
        <v>112</v>
      </c>
      <c r="P3561" s="26">
        <v>57.078200000000002</v>
      </c>
      <c r="Q3561" s="26">
        <v>-4.1673999999999998</v>
      </c>
      <c r="R3561" s="28">
        <f t="shared" si="166"/>
        <v>29</v>
      </c>
      <c r="S3561" t="str">
        <f t="shared" si="167"/>
        <v>0</v>
      </c>
      <c r="T3561" t="str">
        <f t="shared" si="165"/>
        <v>0</v>
      </c>
    </row>
    <row r="3562" spans="1:20" hidden="1" x14ac:dyDescent="0.3">
      <c r="A3562" s="23" t="s">
        <v>1532</v>
      </c>
      <c r="B3562" s="23" t="s">
        <v>1533</v>
      </c>
      <c r="C3562" s="23" t="s">
        <v>32</v>
      </c>
      <c r="D3562" s="23">
        <v>221.86</v>
      </c>
      <c r="E3562" s="23">
        <v>527</v>
      </c>
      <c r="F3562" s="23" t="s">
        <v>20</v>
      </c>
      <c r="G3562" s="23">
        <v>18</v>
      </c>
      <c r="H3562" s="23">
        <v>11</v>
      </c>
      <c r="I3562" s="24">
        <v>45230</v>
      </c>
      <c r="J3562" s="23" t="s">
        <v>61</v>
      </c>
      <c r="K3562" s="23" t="s">
        <v>1529</v>
      </c>
      <c r="L3562" s="23">
        <v>19</v>
      </c>
      <c r="M3562" s="23" t="s">
        <v>23</v>
      </c>
      <c r="N3562" s="24">
        <v>45084</v>
      </c>
      <c r="O3562" s="23" t="s">
        <v>90</v>
      </c>
      <c r="P3562" s="23">
        <v>48.8324</v>
      </c>
      <c r="Q3562" s="23">
        <v>16.8142</v>
      </c>
      <c r="R3562" s="25">
        <f t="shared" si="166"/>
        <v>146</v>
      </c>
      <c r="S3562" t="str">
        <f t="shared" si="167"/>
        <v>0</v>
      </c>
      <c r="T3562" t="str">
        <f t="shared" si="165"/>
        <v>0</v>
      </c>
    </row>
    <row r="3563" spans="1:20" hidden="1" x14ac:dyDescent="0.3">
      <c r="A3563" s="26" t="s">
        <v>2084</v>
      </c>
      <c r="B3563" s="26" t="s">
        <v>2085</v>
      </c>
      <c r="C3563" s="26" t="s">
        <v>55</v>
      </c>
      <c r="D3563" s="26">
        <v>775.58</v>
      </c>
      <c r="E3563" s="26">
        <v>856</v>
      </c>
      <c r="F3563" s="26" t="s">
        <v>47</v>
      </c>
      <c r="G3563" s="26">
        <v>49</v>
      </c>
      <c r="H3563" s="26">
        <v>17</v>
      </c>
      <c r="I3563" s="27">
        <v>45228</v>
      </c>
      <c r="J3563" s="26" t="s">
        <v>360</v>
      </c>
      <c r="K3563" s="26" t="s">
        <v>2075</v>
      </c>
      <c r="L3563" s="26">
        <v>19</v>
      </c>
      <c r="M3563" s="26" t="s">
        <v>23</v>
      </c>
      <c r="N3563" s="27">
        <v>45100</v>
      </c>
      <c r="O3563" s="26" t="s">
        <v>112</v>
      </c>
      <c r="P3563" s="26">
        <v>50.910499999999999</v>
      </c>
      <c r="Q3563" s="26">
        <v>1.3654999999999999</v>
      </c>
      <c r="R3563" s="28">
        <f t="shared" si="166"/>
        <v>128</v>
      </c>
      <c r="S3563" t="str">
        <f t="shared" si="167"/>
        <v>0</v>
      </c>
      <c r="T3563" t="str">
        <f t="shared" si="165"/>
        <v>0</v>
      </c>
    </row>
    <row r="3564" spans="1:20" x14ac:dyDescent="0.3">
      <c r="A3564" s="23" t="s">
        <v>2917</v>
      </c>
      <c r="B3564" s="23" t="s">
        <v>2918</v>
      </c>
      <c r="C3564" s="23" t="s">
        <v>32</v>
      </c>
      <c r="D3564" s="23">
        <v>327.14999999999998</v>
      </c>
      <c r="E3564" s="23">
        <v>273</v>
      </c>
      <c r="F3564" s="23" t="s">
        <v>27</v>
      </c>
      <c r="G3564" s="23">
        <v>55</v>
      </c>
      <c r="H3564" s="23">
        <v>9</v>
      </c>
      <c r="I3564" s="24">
        <v>45750</v>
      </c>
      <c r="J3564" s="23" t="s">
        <v>158</v>
      </c>
      <c r="K3564" s="23" t="s">
        <v>2908</v>
      </c>
      <c r="L3564" s="23">
        <v>39</v>
      </c>
      <c r="M3564" s="23" t="s">
        <v>23</v>
      </c>
      <c r="N3564" s="24">
        <v>45618</v>
      </c>
      <c r="O3564" s="23" t="s">
        <v>77</v>
      </c>
      <c r="P3564" s="23">
        <v>50.236499999999999</v>
      </c>
      <c r="Q3564" s="23">
        <v>5.0204000000000004</v>
      </c>
      <c r="R3564" s="25">
        <f t="shared" si="166"/>
        <v>132</v>
      </c>
      <c r="S3564" t="str">
        <f t="shared" si="167"/>
        <v>0</v>
      </c>
      <c r="T3564" t="str">
        <f t="shared" si="165"/>
        <v>0</v>
      </c>
    </row>
    <row r="3565" spans="1:20" hidden="1" x14ac:dyDescent="0.3">
      <c r="A3565" s="26" t="s">
        <v>2031</v>
      </c>
      <c r="B3565" s="26" t="s">
        <v>2032</v>
      </c>
      <c r="C3565" s="26" t="s">
        <v>42</v>
      </c>
      <c r="D3565" s="26">
        <v>183.36</v>
      </c>
      <c r="E3565" s="26">
        <v>481</v>
      </c>
      <c r="F3565" s="26" t="s">
        <v>20</v>
      </c>
      <c r="G3565" s="26">
        <v>67</v>
      </c>
      <c r="H3565" s="26">
        <v>26</v>
      </c>
      <c r="I3565" s="27">
        <v>45652</v>
      </c>
      <c r="J3565" s="26" t="s">
        <v>28</v>
      </c>
      <c r="K3565" s="26" t="s">
        <v>2026</v>
      </c>
      <c r="L3565" s="26">
        <v>39</v>
      </c>
      <c r="M3565" s="26" t="s">
        <v>23</v>
      </c>
      <c r="N3565" s="27">
        <v>45446</v>
      </c>
      <c r="O3565" s="26" t="s">
        <v>90</v>
      </c>
      <c r="P3565" s="26">
        <v>46.490400000000001</v>
      </c>
      <c r="Q3565" s="26">
        <v>16.3444</v>
      </c>
      <c r="R3565" s="28">
        <f t="shared" si="166"/>
        <v>206</v>
      </c>
      <c r="S3565" t="str">
        <f t="shared" si="167"/>
        <v>0</v>
      </c>
      <c r="T3565" t="str">
        <f t="shared" si="165"/>
        <v>0</v>
      </c>
    </row>
    <row r="3566" spans="1:20" hidden="1" x14ac:dyDescent="0.3">
      <c r="A3566" s="23" t="s">
        <v>3563</v>
      </c>
      <c r="B3566" s="23" t="s">
        <v>3564</v>
      </c>
      <c r="C3566" s="23" t="s">
        <v>72</v>
      </c>
      <c r="D3566" s="23">
        <v>635.32000000000005</v>
      </c>
      <c r="E3566" s="23">
        <v>805</v>
      </c>
      <c r="F3566" s="23" t="s">
        <v>47</v>
      </c>
      <c r="G3566" s="23">
        <v>65</v>
      </c>
      <c r="H3566" s="23">
        <v>8</v>
      </c>
      <c r="I3566" s="24">
        <v>45541</v>
      </c>
      <c r="J3566" s="23" t="s">
        <v>480</v>
      </c>
      <c r="K3566" s="23" t="s">
        <v>3558</v>
      </c>
      <c r="L3566" s="23">
        <v>47</v>
      </c>
      <c r="M3566" s="23" t="s">
        <v>38</v>
      </c>
      <c r="N3566" s="24">
        <v>45499</v>
      </c>
      <c r="O3566" s="23" t="s">
        <v>77</v>
      </c>
      <c r="P3566" s="23">
        <v>50.783200000000001</v>
      </c>
      <c r="Q3566" s="23">
        <v>5.0099</v>
      </c>
      <c r="R3566" s="25">
        <f t="shared" si="166"/>
        <v>42</v>
      </c>
      <c r="S3566" t="str">
        <f t="shared" si="167"/>
        <v>0</v>
      </c>
      <c r="T3566" t="str">
        <f t="shared" si="165"/>
        <v>0</v>
      </c>
    </row>
    <row r="3567" spans="1:20" hidden="1" x14ac:dyDescent="0.3">
      <c r="A3567" s="26" t="s">
        <v>3316</v>
      </c>
      <c r="B3567" s="26" t="s">
        <v>3317</v>
      </c>
      <c r="C3567" s="26" t="s">
        <v>72</v>
      </c>
      <c r="D3567" s="26">
        <v>99.55</v>
      </c>
      <c r="E3567" s="26">
        <v>450</v>
      </c>
      <c r="F3567" s="26" t="s">
        <v>20</v>
      </c>
      <c r="G3567" s="26">
        <v>21</v>
      </c>
      <c r="H3567" s="26">
        <v>10</v>
      </c>
      <c r="I3567" s="27">
        <v>45827</v>
      </c>
      <c r="J3567" s="26" t="s">
        <v>148</v>
      </c>
      <c r="K3567" s="26" t="s">
        <v>3311</v>
      </c>
      <c r="L3567" s="26">
        <v>18</v>
      </c>
      <c r="M3567" s="26" t="s">
        <v>23</v>
      </c>
      <c r="N3567" s="27">
        <v>45575</v>
      </c>
      <c r="O3567" s="26" t="s">
        <v>138</v>
      </c>
      <c r="P3567" s="26">
        <v>50.141300000000001</v>
      </c>
      <c r="Q3567" s="26">
        <v>2.3218999999999999</v>
      </c>
      <c r="R3567" s="28">
        <f t="shared" si="166"/>
        <v>252</v>
      </c>
      <c r="S3567" t="str">
        <f t="shared" si="167"/>
        <v>0</v>
      </c>
      <c r="T3567" t="str">
        <f t="shared" si="165"/>
        <v>0</v>
      </c>
    </row>
    <row r="3568" spans="1:20" hidden="1" x14ac:dyDescent="0.3">
      <c r="A3568" s="23" t="s">
        <v>6496</v>
      </c>
      <c r="B3568" s="23" t="s">
        <v>6497</v>
      </c>
      <c r="C3568" s="23" t="s">
        <v>32</v>
      </c>
      <c r="D3568" s="23">
        <v>971.64</v>
      </c>
      <c r="E3568" s="23">
        <v>531</v>
      </c>
      <c r="F3568" s="23" t="s">
        <v>20</v>
      </c>
      <c r="G3568" s="23">
        <v>34</v>
      </c>
      <c r="H3568" s="23">
        <v>4</v>
      </c>
      <c r="I3568" s="24">
        <v>45169</v>
      </c>
      <c r="J3568" s="23" t="s">
        <v>204</v>
      </c>
      <c r="K3568" s="23" t="s">
        <v>6489</v>
      </c>
      <c r="L3568" s="23">
        <v>43</v>
      </c>
      <c r="M3568" s="23" t="s">
        <v>23</v>
      </c>
      <c r="N3568" s="24">
        <v>45044</v>
      </c>
      <c r="O3568" s="23" t="s">
        <v>84</v>
      </c>
      <c r="P3568" s="23">
        <v>51.9084</v>
      </c>
      <c r="Q3568" s="23">
        <v>6.6779000000000002</v>
      </c>
      <c r="R3568" s="25">
        <f t="shared" si="166"/>
        <v>125</v>
      </c>
      <c r="S3568" t="str">
        <f t="shared" si="167"/>
        <v>0</v>
      </c>
      <c r="T3568" t="str">
        <f t="shared" si="165"/>
        <v>0</v>
      </c>
    </row>
    <row r="3569" spans="1:20" hidden="1" x14ac:dyDescent="0.3">
      <c r="A3569" s="26" t="s">
        <v>877</v>
      </c>
      <c r="B3569" s="26" t="s">
        <v>878</v>
      </c>
      <c r="C3569" s="26" t="s">
        <v>32</v>
      </c>
      <c r="D3569" s="26">
        <v>636.07000000000005</v>
      </c>
      <c r="E3569" s="26">
        <v>530</v>
      </c>
      <c r="F3569" s="26" t="s">
        <v>20</v>
      </c>
      <c r="G3569" s="26">
        <v>98</v>
      </c>
      <c r="H3569" s="26">
        <v>5</v>
      </c>
      <c r="I3569" s="27">
        <v>45751</v>
      </c>
      <c r="J3569" s="26" t="s">
        <v>459</v>
      </c>
      <c r="K3569" s="26" t="s">
        <v>874</v>
      </c>
      <c r="L3569" s="26">
        <v>22</v>
      </c>
      <c r="M3569" s="26" t="s">
        <v>23</v>
      </c>
      <c r="N3569" s="27">
        <v>45475</v>
      </c>
      <c r="O3569" s="26" t="s">
        <v>77</v>
      </c>
      <c r="P3569" s="26">
        <v>50.9848</v>
      </c>
      <c r="Q3569" s="26">
        <v>6.2009999999999996</v>
      </c>
      <c r="R3569" s="28">
        <f t="shared" si="166"/>
        <v>276</v>
      </c>
      <c r="S3569" t="str">
        <f t="shared" si="167"/>
        <v>0</v>
      </c>
      <c r="T3569" t="str">
        <f t="shared" si="165"/>
        <v>0</v>
      </c>
    </row>
    <row r="3570" spans="1:20" hidden="1" x14ac:dyDescent="0.3">
      <c r="A3570" s="23" t="s">
        <v>5076</v>
      </c>
      <c r="B3570" s="23" t="s">
        <v>5077</v>
      </c>
      <c r="C3570" s="23" t="s">
        <v>65</v>
      </c>
      <c r="D3570" s="23">
        <v>986.04</v>
      </c>
      <c r="E3570" s="23">
        <v>524</v>
      </c>
      <c r="F3570" s="23" t="s">
        <v>20</v>
      </c>
      <c r="G3570" s="23">
        <v>25</v>
      </c>
      <c r="H3570" s="23">
        <v>24</v>
      </c>
      <c r="I3570" s="24">
        <v>45846</v>
      </c>
      <c r="J3570" s="23" t="s">
        <v>221</v>
      </c>
      <c r="K3570" s="23" t="s">
        <v>5071</v>
      </c>
      <c r="L3570" s="23">
        <v>42</v>
      </c>
      <c r="M3570" s="23" t="s">
        <v>38</v>
      </c>
      <c r="N3570" s="24">
        <v>45522</v>
      </c>
      <c r="O3570" s="23" t="s">
        <v>49</v>
      </c>
      <c r="P3570" s="23">
        <v>54.4527</v>
      </c>
      <c r="Q3570" s="23">
        <v>17.923300000000001</v>
      </c>
      <c r="R3570" s="25">
        <f t="shared" si="166"/>
        <v>324</v>
      </c>
      <c r="S3570" t="str">
        <f t="shared" si="167"/>
        <v>0</v>
      </c>
      <c r="T3570" t="str">
        <f t="shared" si="165"/>
        <v>0</v>
      </c>
    </row>
    <row r="3571" spans="1:20" hidden="1" x14ac:dyDescent="0.3">
      <c r="A3571" s="26" t="s">
        <v>6282</v>
      </c>
      <c r="B3571" s="26" t="s">
        <v>6283</v>
      </c>
      <c r="C3571" s="26" t="s">
        <v>36</v>
      </c>
      <c r="D3571" s="26">
        <v>345.5</v>
      </c>
      <c r="E3571" s="26">
        <v>16</v>
      </c>
      <c r="F3571" s="26" t="s">
        <v>27</v>
      </c>
      <c r="G3571" s="26">
        <v>60</v>
      </c>
      <c r="H3571" s="26">
        <v>18</v>
      </c>
      <c r="I3571" s="27">
        <v>45091</v>
      </c>
      <c r="J3571" s="26" t="s">
        <v>412</v>
      </c>
      <c r="K3571" s="26" t="s">
        <v>6277</v>
      </c>
      <c r="L3571" s="26">
        <v>26</v>
      </c>
      <c r="M3571" s="26" t="s">
        <v>23</v>
      </c>
      <c r="N3571" s="27">
        <v>45033</v>
      </c>
      <c r="O3571" s="26" t="s">
        <v>112</v>
      </c>
      <c r="P3571" s="26">
        <v>53.833500000000001</v>
      </c>
      <c r="Q3571" s="26">
        <v>-5.6402000000000001</v>
      </c>
      <c r="R3571" s="28">
        <f t="shared" si="166"/>
        <v>58</v>
      </c>
      <c r="S3571" t="str">
        <f t="shared" si="167"/>
        <v>1</v>
      </c>
      <c r="T3571" t="str">
        <f t="shared" si="165"/>
        <v>1</v>
      </c>
    </row>
    <row r="3572" spans="1:20" hidden="1" x14ac:dyDescent="0.3">
      <c r="A3572" s="23" t="s">
        <v>141</v>
      </c>
      <c r="B3572" s="23" t="s">
        <v>142</v>
      </c>
      <c r="C3572" s="23" t="s">
        <v>32</v>
      </c>
      <c r="D3572" s="23">
        <v>971.49</v>
      </c>
      <c r="E3572" s="23">
        <v>717</v>
      </c>
      <c r="F3572" s="23" t="s">
        <v>47</v>
      </c>
      <c r="G3572" s="23">
        <v>89</v>
      </c>
      <c r="H3572" s="23">
        <v>6</v>
      </c>
      <c r="I3572" s="24">
        <v>45507</v>
      </c>
      <c r="J3572" s="23" t="s">
        <v>143</v>
      </c>
      <c r="K3572" s="23" t="s">
        <v>137</v>
      </c>
      <c r="L3572" s="23">
        <v>42</v>
      </c>
      <c r="M3572" s="23" t="s">
        <v>38</v>
      </c>
      <c r="N3572" s="24">
        <v>45304</v>
      </c>
      <c r="O3572" s="23" t="s">
        <v>39</v>
      </c>
      <c r="P3572" s="23">
        <v>64.416899999999998</v>
      </c>
      <c r="Q3572" s="23">
        <v>15.875500000000001</v>
      </c>
      <c r="R3572" s="25">
        <f t="shared" si="166"/>
        <v>203</v>
      </c>
      <c r="S3572" t="str">
        <f t="shared" si="167"/>
        <v>0</v>
      </c>
      <c r="T3572" t="str">
        <f t="shared" ref="T3572:T3635" si="168">IF(E3572&lt;G3572,"1","0")</f>
        <v>0</v>
      </c>
    </row>
    <row r="3573" spans="1:20" hidden="1" x14ac:dyDescent="0.3">
      <c r="A3573" s="26" t="s">
        <v>3874</v>
      </c>
      <c r="B3573" s="26" t="s">
        <v>3875</v>
      </c>
      <c r="C3573" s="26" t="s">
        <v>19</v>
      </c>
      <c r="D3573" s="26">
        <v>154.11000000000001</v>
      </c>
      <c r="E3573" s="26">
        <v>29</v>
      </c>
      <c r="F3573" s="26" t="s">
        <v>27</v>
      </c>
      <c r="G3573" s="26">
        <v>96</v>
      </c>
      <c r="H3573" s="26">
        <v>10</v>
      </c>
      <c r="I3573" s="27">
        <v>45883</v>
      </c>
      <c r="J3573" s="26" t="s">
        <v>87</v>
      </c>
      <c r="K3573" s="26" t="s">
        <v>3867</v>
      </c>
      <c r="L3573" s="26">
        <v>15</v>
      </c>
      <c r="M3573" s="26" t="s">
        <v>23</v>
      </c>
      <c r="N3573" s="27">
        <v>45655</v>
      </c>
      <c r="O3573" s="26" t="s">
        <v>44</v>
      </c>
      <c r="P3573" s="26">
        <v>44.854100000000003</v>
      </c>
      <c r="Q3573" s="26">
        <v>8.0465</v>
      </c>
      <c r="R3573" s="28">
        <f t="shared" si="166"/>
        <v>228</v>
      </c>
      <c r="S3573" t="str">
        <f t="shared" si="167"/>
        <v>1</v>
      </c>
      <c r="T3573" t="str">
        <f t="shared" si="168"/>
        <v>1</v>
      </c>
    </row>
    <row r="3574" spans="1:20" hidden="1" x14ac:dyDescent="0.3">
      <c r="A3574" s="23" t="s">
        <v>1045</v>
      </c>
      <c r="B3574" s="23" t="s">
        <v>1046</v>
      </c>
      <c r="C3574" s="23" t="s">
        <v>72</v>
      </c>
      <c r="D3574" s="23">
        <v>50.29</v>
      </c>
      <c r="E3574" s="23">
        <v>469</v>
      </c>
      <c r="F3574" s="23" t="s">
        <v>20</v>
      </c>
      <c r="G3574" s="23">
        <v>81</v>
      </c>
      <c r="H3574" s="23">
        <v>18</v>
      </c>
      <c r="I3574" s="24">
        <v>45644</v>
      </c>
      <c r="J3574" s="23" t="s">
        <v>61</v>
      </c>
      <c r="K3574" s="23" t="s">
        <v>1034</v>
      </c>
      <c r="L3574" s="23">
        <v>7</v>
      </c>
      <c r="M3574" s="23" t="s">
        <v>38</v>
      </c>
      <c r="N3574" s="24">
        <v>45640</v>
      </c>
      <c r="O3574" s="23" t="s">
        <v>90</v>
      </c>
      <c r="P3574" s="23">
        <v>46.702599999999997</v>
      </c>
      <c r="Q3574" s="23">
        <v>11.074299999999999</v>
      </c>
      <c r="R3574" s="25">
        <f t="shared" si="166"/>
        <v>4</v>
      </c>
      <c r="S3574" t="str">
        <f t="shared" si="167"/>
        <v>0</v>
      </c>
      <c r="T3574" t="str">
        <f t="shared" si="168"/>
        <v>0</v>
      </c>
    </row>
    <row r="3575" spans="1:20" hidden="1" x14ac:dyDescent="0.3">
      <c r="A3575" s="26" t="s">
        <v>2184</v>
      </c>
      <c r="B3575" s="26" t="s">
        <v>2185</v>
      </c>
      <c r="C3575" s="26" t="s">
        <v>19</v>
      </c>
      <c r="D3575" s="26">
        <v>42.65</v>
      </c>
      <c r="E3575" s="26">
        <v>810</v>
      </c>
      <c r="F3575" s="26" t="s">
        <v>47</v>
      </c>
      <c r="G3575" s="26">
        <v>62</v>
      </c>
      <c r="H3575" s="26">
        <v>28</v>
      </c>
      <c r="I3575" s="27">
        <v>45870</v>
      </c>
      <c r="J3575" s="26" t="s">
        <v>218</v>
      </c>
      <c r="K3575" s="26" t="s">
        <v>2175</v>
      </c>
      <c r="L3575" s="26">
        <v>18</v>
      </c>
      <c r="M3575" s="26" t="s">
        <v>23</v>
      </c>
      <c r="N3575" s="27">
        <v>45570</v>
      </c>
      <c r="O3575" s="26" t="s">
        <v>29</v>
      </c>
      <c r="P3575" s="26">
        <v>36.657499999999999</v>
      </c>
      <c r="Q3575" s="26">
        <v>-1.4876</v>
      </c>
      <c r="R3575" s="28">
        <f t="shared" si="166"/>
        <v>300</v>
      </c>
      <c r="S3575" t="str">
        <f t="shared" si="167"/>
        <v>0</v>
      </c>
      <c r="T3575" t="str">
        <f t="shared" si="168"/>
        <v>0</v>
      </c>
    </row>
    <row r="3576" spans="1:20" hidden="1" x14ac:dyDescent="0.3">
      <c r="A3576" s="23" t="s">
        <v>7792</v>
      </c>
      <c r="B3576" s="23" t="s">
        <v>7793</v>
      </c>
      <c r="C3576" s="23" t="s">
        <v>65</v>
      </c>
      <c r="D3576" s="23">
        <v>470.22</v>
      </c>
      <c r="E3576" s="23">
        <v>303</v>
      </c>
      <c r="F3576" s="23" t="s">
        <v>20</v>
      </c>
      <c r="G3576" s="23">
        <v>61</v>
      </c>
      <c r="H3576" s="23">
        <v>11</v>
      </c>
      <c r="I3576" s="24">
        <v>45978</v>
      </c>
      <c r="J3576" s="23" t="s">
        <v>204</v>
      </c>
      <c r="K3576" s="23" t="s">
        <v>7787</v>
      </c>
      <c r="L3576" s="23">
        <v>48</v>
      </c>
      <c r="M3576" s="23" t="s">
        <v>23</v>
      </c>
      <c r="N3576" s="24">
        <v>45693</v>
      </c>
      <c r="O3576" s="23" t="s">
        <v>39</v>
      </c>
      <c r="P3576" s="23">
        <v>57.333500000000001</v>
      </c>
      <c r="Q3576" s="23">
        <v>13.195499999999999</v>
      </c>
      <c r="R3576" s="25">
        <f t="shared" si="166"/>
        <v>285</v>
      </c>
      <c r="S3576" t="str">
        <f t="shared" si="167"/>
        <v>0</v>
      </c>
      <c r="T3576" t="str">
        <f t="shared" si="168"/>
        <v>0</v>
      </c>
    </row>
    <row r="3577" spans="1:20" hidden="1" x14ac:dyDescent="0.3">
      <c r="A3577" s="26" t="s">
        <v>8795</v>
      </c>
      <c r="B3577" s="26" t="s">
        <v>8796</v>
      </c>
      <c r="C3577" s="26" t="s">
        <v>32</v>
      </c>
      <c r="D3577" s="26">
        <v>92.17</v>
      </c>
      <c r="E3577" s="26">
        <v>554</v>
      </c>
      <c r="F3577" s="26" t="s">
        <v>20</v>
      </c>
      <c r="G3577" s="26">
        <v>76</v>
      </c>
      <c r="H3577" s="26">
        <v>24</v>
      </c>
      <c r="I3577" s="27">
        <v>45575</v>
      </c>
      <c r="J3577" s="26" t="s">
        <v>143</v>
      </c>
      <c r="K3577" s="26" t="s">
        <v>8792</v>
      </c>
      <c r="L3577" s="26">
        <v>29</v>
      </c>
      <c r="M3577" s="26" t="s">
        <v>23</v>
      </c>
      <c r="N3577" s="27">
        <v>45332</v>
      </c>
      <c r="O3577" s="26" t="s">
        <v>49</v>
      </c>
      <c r="P3577" s="26">
        <v>49.082500000000003</v>
      </c>
      <c r="Q3577" s="26">
        <v>21.9209</v>
      </c>
      <c r="R3577" s="28">
        <f t="shared" si="166"/>
        <v>243</v>
      </c>
      <c r="S3577" t="str">
        <f t="shared" si="167"/>
        <v>0</v>
      </c>
      <c r="T3577" t="str">
        <f t="shared" si="168"/>
        <v>0</v>
      </c>
    </row>
    <row r="3578" spans="1:20" x14ac:dyDescent="0.3">
      <c r="A3578" s="23" t="s">
        <v>5223</v>
      </c>
      <c r="B3578" s="23" t="s">
        <v>5224</v>
      </c>
      <c r="C3578" s="23" t="s">
        <v>32</v>
      </c>
      <c r="D3578" s="23">
        <v>517.04999999999995</v>
      </c>
      <c r="E3578" s="23">
        <v>92</v>
      </c>
      <c r="F3578" s="23" t="s">
        <v>27</v>
      </c>
      <c r="G3578" s="23">
        <v>33</v>
      </c>
      <c r="H3578" s="23">
        <v>5</v>
      </c>
      <c r="I3578" s="24">
        <v>45311</v>
      </c>
      <c r="J3578" s="23" t="s">
        <v>201</v>
      </c>
      <c r="K3578" s="23" t="s">
        <v>5220</v>
      </c>
      <c r="L3578" s="23">
        <v>18</v>
      </c>
      <c r="M3578" s="23" t="s">
        <v>23</v>
      </c>
      <c r="N3578" s="24">
        <v>45011</v>
      </c>
      <c r="O3578" s="23" t="s">
        <v>77</v>
      </c>
      <c r="P3578" s="23">
        <v>51.124600000000001</v>
      </c>
      <c r="Q3578" s="23">
        <v>3.1318999999999999</v>
      </c>
      <c r="R3578" s="25">
        <f t="shared" si="166"/>
        <v>300</v>
      </c>
      <c r="S3578" t="str">
        <f t="shared" si="167"/>
        <v>0</v>
      </c>
      <c r="T3578" t="str">
        <f t="shared" si="168"/>
        <v>0</v>
      </c>
    </row>
    <row r="3579" spans="1:20" hidden="1" x14ac:dyDescent="0.3">
      <c r="A3579" s="26" t="s">
        <v>6059</v>
      </c>
      <c r="B3579" s="26" t="s">
        <v>6060</v>
      </c>
      <c r="C3579" s="26" t="s">
        <v>65</v>
      </c>
      <c r="D3579" s="26">
        <v>334.23</v>
      </c>
      <c r="E3579" s="26">
        <v>881</v>
      </c>
      <c r="F3579" s="26" t="s">
        <v>47</v>
      </c>
      <c r="G3579" s="26">
        <v>95</v>
      </c>
      <c r="H3579" s="26">
        <v>28</v>
      </c>
      <c r="I3579" s="27">
        <v>46016</v>
      </c>
      <c r="J3579" s="26" t="s">
        <v>104</v>
      </c>
      <c r="K3579" s="26" t="s">
        <v>6052</v>
      </c>
      <c r="L3579" s="26">
        <v>35</v>
      </c>
      <c r="M3579" s="26" t="s">
        <v>23</v>
      </c>
      <c r="N3579" s="27">
        <v>45680</v>
      </c>
      <c r="O3579" s="26" t="s">
        <v>84</v>
      </c>
      <c r="P3579" s="26">
        <v>52.796700000000001</v>
      </c>
      <c r="Q3579" s="26">
        <v>4.9908000000000001</v>
      </c>
      <c r="R3579" s="28">
        <f t="shared" si="166"/>
        <v>336</v>
      </c>
      <c r="S3579" t="str">
        <f t="shared" si="167"/>
        <v>0</v>
      </c>
      <c r="T3579" t="str">
        <f t="shared" si="168"/>
        <v>0</v>
      </c>
    </row>
    <row r="3580" spans="1:20" hidden="1" x14ac:dyDescent="0.3">
      <c r="A3580" s="23" t="s">
        <v>6649</v>
      </c>
      <c r="B3580" s="23" t="s">
        <v>6650</v>
      </c>
      <c r="C3580" s="23" t="s">
        <v>42</v>
      </c>
      <c r="D3580" s="23">
        <v>342.27</v>
      </c>
      <c r="E3580" s="23">
        <v>577</v>
      </c>
      <c r="F3580" s="23" t="s">
        <v>20</v>
      </c>
      <c r="G3580" s="23">
        <v>23</v>
      </c>
      <c r="H3580" s="23">
        <v>26</v>
      </c>
      <c r="I3580" s="24">
        <v>45478</v>
      </c>
      <c r="J3580" s="23" t="s">
        <v>134</v>
      </c>
      <c r="K3580" s="23" t="s">
        <v>6644</v>
      </c>
      <c r="L3580" s="23">
        <v>29</v>
      </c>
      <c r="M3580" s="23" t="s">
        <v>23</v>
      </c>
      <c r="N3580" s="24">
        <v>45305</v>
      </c>
      <c r="O3580" s="23" t="s">
        <v>138</v>
      </c>
      <c r="P3580" s="23">
        <v>43.648000000000003</v>
      </c>
      <c r="Q3580" s="23">
        <v>3.9722</v>
      </c>
      <c r="R3580" s="25">
        <f t="shared" si="166"/>
        <v>173</v>
      </c>
      <c r="S3580" t="str">
        <f t="shared" si="167"/>
        <v>0</v>
      </c>
      <c r="T3580" t="str">
        <f t="shared" si="168"/>
        <v>0</v>
      </c>
    </row>
    <row r="3581" spans="1:20" hidden="1" x14ac:dyDescent="0.3">
      <c r="A3581" s="26" t="s">
        <v>4794</v>
      </c>
      <c r="B3581" s="26" t="s">
        <v>4795</v>
      </c>
      <c r="C3581" s="26" t="s">
        <v>55</v>
      </c>
      <c r="D3581" s="26">
        <v>639.25</v>
      </c>
      <c r="E3581" s="26">
        <v>630</v>
      </c>
      <c r="F3581" s="26" t="s">
        <v>20</v>
      </c>
      <c r="G3581" s="26">
        <v>31</v>
      </c>
      <c r="H3581" s="26">
        <v>3</v>
      </c>
      <c r="I3581" s="27">
        <v>45630</v>
      </c>
      <c r="J3581" s="26" t="s">
        <v>73</v>
      </c>
      <c r="K3581" s="26" t="s">
        <v>4787</v>
      </c>
      <c r="L3581" s="26">
        <v>45</v>
      </c>
      <c r="M3581" s="26" t="s">
        <v>23</v>
      </c>
      <c r="N3581" s="27">
        <v>45401</v>
      </c>
      <c r="O3581" s="26" t="s">
        <v>44</v>
      </c>
      <c r="P3581" s="26">
        <v>38.4741</v>
      </c>
      <c r="Q3581" s="26">
        <v>15.6069</v>
      </c>
      <c r="R3581" s="28">
        <f t="shared" si="166"/>
        <v>229</v>
      </c>
      <c r="S3581" t="str">
        <f t="shared" si="167"/>
        <v>0</v>
      </c>
      <c r="T3581" t="str">
        <f t="shared" si="168"/>
        <v>0</v>
      </c>
    </row>
    <row r="3582" spans="1:20" hidden="1" x14ac:dyDescent="0.3">
      <c r="A3582" s="23" t="s">
        <v>3011</v>
      </c>
      <c r="B3582" s="23" t="s">
        <v>3012</v>
      </c>
      <c r="C3582" s="23" t="s">
        <v>55</v>
      </c>
      <c r="D3582" s="23">
        <v>171.47</v>
      </c>
      <c r="E3582" s="23">
        <v>820</v>
      </c>
      <c r="F3582" s="23" t="s">
        <v>47</v>
      </c>
      <c r="G3582" s="23">
        <v>40</v>
      </c>
      <c r="H3582" s="23">
        <v>18</v>
      </c>
      <c r="I3582" s="24">
        <v>45359</v>
      </c>
      <c r="J3582" s="23" t="s">
        <v>268</v>
      </c>
      <c r="K3582" s="23" t="s">
        <v>3006</v>
      </c>
      <c r="L3582" s="23">
        <v>23</v>
      </c>
      <c r="M3582" s="23" t="s">
        <v>23</v>
      </c>
      <c r="N3582" s="24">
        <v>45329</v>
      </c>
      <c r="O3582" s="23" t="s">
        <v>24</v>
      </c>
      <c r="P3582" s="23">
        <v>47.661900000000003</v>
      </c>
      <c r="Q3582" s="23">
        <v>14.6281</v>
      </c>
      <c r="R3582" s="25">
        <f t="shared" si="166"/>
        <v>30</v>
      </c>
      <c r="S3582" t="str">
        <f t="shared" si="167"/>
        <v>0</v>
      </c>
      <c r="T3582" t="str">
        <f t="shared" si="168"/>
        <v>0</v>
      </c>
    </row>
    <row r="3583" spans="1:20" hidden="1" x14ac:dyDescent="0.3">
      <c r="A3583" s="26" t="s">
        <v>1663</v>
      </c>
      <c r="B3583" s="26" t="s">
        <v>1664</v>
      </c>
      <c r="C3583" s="26" t="s">
        <v>36</v>
      </c>
      <c r="D3583" s="26">
        <v>768.89</v>
      </c>
      <c r="E3583" s="26">
        <v>583</v>
      </c>
      <c r="F3583" s="26" t="s">
        <v>20</v>
      </c>
      <c r="G3583" s="26">
        <v>94</v>
      </c>
      <c r="H3583" s="26">
        <v>4</v>
      </c>
      <c r="I3583" s="27">
        <v>45205</v>
      </c>
      <c r="J3583" s="26" t="s">
        <v>118</v>
      </c>
      <c r="K3583" s="26" t="s">
        <v>1660</v>
      </c>
      <c r="L3583" s="26">
        <v>16</v>
      </c>
      <c r="M3583" s="26" t="s">
        <v>38</v>
      </c>
      <c r="N3583" s="27">
        <v>45200</v>
      </c>
      <c r="O3583" s="26" t="s">
        <v>39</v>
      </c>
      <c r="P3583" s="26">
        <v>56.291899999999998</v>
      </c>
      <c r="Q3583" s="26">
        <v>18.690799999999999</v>
      </c>
      <c r="R3583" s="28">
        <f t="shared" si="166"/>
        <v>5</v>
      </c>
      <c r="S3583" t="str">
        <f t="shared" si="167"/>
        <v>0</v>
      </c>
      <c r="T3583" t="str">
        <f t="shared" si="168"/>
        <v>0</v>
      </c>
    </row>
    <row r="3584" spans="1:20" hidden="1" x14ac:dyDescent="0.3">
      <c r="A3584" s="23" t="s">
        <v>1564</v>
      </c>
      <c r="B3584" s="23" t="s">
        <v>1565</v>
      </c>
      <c r="C3584" s="23" t="s">
        <v>19</v>
      </c>
      <c r="D3584" s="23">
        <v>586.21</v>
      </c>
      <c r="E3584" s="23">
        <v>845</v>
      </c>
      <c r="F3584" s="23" t="s">
        <v>47</v>
      </c>
      <c r="G3584" s="23">
        <v>67</v>
      </c>
      <c r="H3584" s="23">
        <v>8</v>
      </c>
      <c r="I3584" s="24">
        <v>45381</v>
      </c>
      <c r="J3584" s="23" t="s">
        <v>143</v>
      </c>
      <c r="K3584" s="23" t="s">
        <v>1549</v>
      </c>
      <c r="L3584" s="23">
        <v>11</v>
      </c>
      <c r="M3584" s="23" t="s">
        <v>38</v>
      </c>
      <c r="N3584" s="24">
        <v>45160</v>
      </c>
      <c r="O3584" s="23" t="s">
        <v>84</v>
      </c>
      <c r="P3584" s="23">
        <v>53.235900000000001</v>
      </c>
      <c r="Q3584" s="23">
        <v>3.3464</v>
      </c>
      <c r="R3584" s="25">
        <f t="shared" si="166"/>
        <v>221</v>
      </c>
      <c r="S3584" t="str">
        <f t="shared" si="167"/>
        <v>0</v>
      </c>
      <c r="T3584" t="str">
        <f t="shared" si="168"/>
        <v>0</v>
      </c>
    </row>
    <row r="3585" spans="1:20" x14ac:dyDescent="0.3">
      <c r="A3585" s="26" t="s">
        <v>4330</v>
      </c>
      <c r="B3585" s="26" t="s">
        <v>4331</v>
      </c>
      <c r="C3585" s="26" t="s">
        <v>42</v>
      </c>
      <c r="D3585" s="26">
        <v>915.8</v>
      </c>
      <c r="E3585" s="26">
        <v>161</v>
      </c>
      <c r="F3585" s="26" t="s">
        <v>27</v>
      </c>
      <c r="G3585" s="26">
        <v>78</v>
      </c>
      <c r="H3585" s="26">
        <v>17</v>
      </c>
      <c r="I3585" s="27">
        <v>45383</v>
      </c>
      <c r="J3585" s="26" t="s">
        <v>385</v>
      </c>
      <c r="K3585" s="26" t="s">
        <v>4325</v>
      </c>
      <c r="L3585" s="26">
        <v>18</v>
      </c>
      <c r="M3585" s="26" t="s">
        <v>23</v>
      </c>
      <c r="N3585" s="27">
        <v>45141</v>
      </c>
      <c r="O3585" s="26" t="s">
        <v>24</v>
      </c>
      <c r="P3585" s="26">
        <v>51.088700000000003</v>
      </c>
      <c r="Q3585" s="26">
        <v>9.0851000000000006</v>
      </c>
      <c r="R3585" s="28">
        <f t="shared" si="166"/>
        <v>242</v>
      </c>
      <c r="S3585" t="str">
        <f t="shared" si="167"/>
        <v>0</v>
      </c>
      <c r="T3585" t="str">
        <f t="shared" si="168"/>
        <v>0</v>
      </c>
    </row>
    <row r="3586" spans="1:20" hidden="1" x14ac:dyDescent="0.3">
      <c r="A3586" s="23" t="s">
        <v>4483</v>
      </c>
      <c r="B3586" s="23" t="s">
        <v>4484</v>
      </c>
      <c r="C3586" s="23" t="s">
        <v>19</v>
      </c>
      <c r="D3586" s="23">
        <v>371.19</v>
      </c>
      <c r="E3586" s="23">
        <v>972</v>
      </c>
      <c r="F3586" s="23" t="s">
        <v>47</v>
      </c>
      <c r="G3586" s="23">
        <v>28</v>
      </c>
      <c r="H3586" s="23">
        <v>10</v>
      </c>
      <c r="I3586" s="24">
        <v>45534</v>
      </c>
      <c r="J3586" s="23" t="s">
        <v>179</v>
      </c>
      <c r="K3586" s="23" t="s">
        <v>4470</v>
      </c>
      <c r="L3586" s="23">
        <v>33</v>
      </c>
      <c r="M3586" s="23" t="s">
        <v>38</v>
      </c>
      <c r="N3586" s="24">
        <v>45482</v>
      </c>
      <c r="O3586" s="23" t="s">
        <v>44</v>
      </c>
      <c r="P3586" s="23">
        <v>42.6935</v>
      </c>
      <c r="Q3586" s="23">
        <v>9.2828999999999997</v>
      </c>
      <c r="R3586" s="25">
        <f t="shared" si="166"/>
        <v>52</v>
      </c>
      <c r="S3586" t="str">
        <f t="shared" si="167"/>
        <v>0</v>
      </c>
      <c r="T3586" t="str">
        <f t="shared" si="168"/>
        <v>0</v>
      </c>
    </row>
    <row r="3587" spans="1:20" hidden="1" x14ac:dyDescent="0.3">
      <c r="A3587" s="26" t="s">
        <v>829</v>
      </c>
      <c r="B3587" s="26" t="s">
        <v>830</v>
      </c>
      <c r="C3587" s="26" t="s">
        <v>42</v>
      </c>
      <c r="D3587" s="26">
        <v>982.89</v>
      </c>
      <c r="E3587" s="26">
        <v>841</v>
      </c>
      <c r="F3587" s="26" t="s">
        <v>47</v>
      </c>
      <c r="G3587" s="26">
        <v>62</v>
      </c>
      <c r="H3587" s="26">
        <v>19</v>
      </c>
      <c r="I3587" s="27">
        <v>45453</v>
      </c>
      <c r="J3587" s="26" t="s">
        <v>118</v>
      </c>
      <c r="K3587" s="26" t="s">
        <v>824</v>
      </c>
      <c r="L3587" s="26">
        <v>18</v>
      </c>
      <c r="M3587" s="26" t="s">
        <v>23</v>
      </c>
      <c r="N3587" s="27">
        <v>45414</v>
      </c>
      <c r="O3587" s="26" t="s">
        <v>29</v>
      </c>
      <c r="P3587" s="26">
        <v>36.5062</v>
      </c>
      <c r="Q3587" s="26">
        <v>-1.4132</v>
      </c>
      <c r="R3587" s="28">
        <f t="shared" ref="R3587:R3650" si="169">I3587-N3587</f>
        <v>39</v>
      </c>
      <c r="S3587" t="str">
        <f t="shared" ref="S3587:S3650" si="170">IF(E3587&lt;G3587,"1","0")</f>
        <v>0</v>
      </c>
      <c r="T3587" t="str">
        <f t="shared" si="168"/>
        <v>0</v>
      </c>
    </row>
    <row r="3588" spans="1:20" hidden="1" x14ac:dyDescent="0.3">
      <c r="A3588" s="23" t="s">
        <v>2495</v>
      </c>
      <c r="B3588" s="23" t="s">
        <v>2496</v>
      </c>
      <c r="C3588" s="23" t="s">
        <v>65</v>
      </c>
      <c r="D3588" s="23">
        <v>580.07000000000005</v>
      </c>
      <c r="E3588" s="23">
        <v>327</v>
      </c>
      <c r="F3588" s="23" t="s">
        <v>20</v>
      </c>
      <c r="G3588" s="23">
        <v>94</v>
      </c>
      <c r="H3588" s="23">
        <v>29</v>
      </c>
      <c r="I3588" s="24">
        <v>45529</v>
      </c>
      <c r="J3588" s="23" t="s">
        <v>100</v>
      </c>
      <c r="K3588" s="23" t="s">
        <v>2490</v>
      </c>
      <c r="L3588" s="23">
        <v>27</v>
      </c>
      <c r="M3588" s="23" t="s">
        <v>38</v>
      </c>
      <c r="N3588" s="24">
        <v>45270</v>
      </c>
      <c r="O3588" s="23" t="s">
        <v>29</v>
      </c>
      <c r="P3588" s="23">
        <v>39.251399999999997</v>
      </c>
      <c r="Q3588" s="23">
        <v>-1.4567000000000001</v>
      </c>
      <c r="R3588" s="25">
        <f t="shared" si="169"/>
        <v>259</v>
      </c>
      <c r="S3588" t="str">
        <f t="shared" si="170"/>
        <v>0</v>
      </c>
      <c r="T3588" t="str">
        <f t="shared" si="168"/>
        <v>0</v>
      </c>
    </row>
    <row r="3589" spans="1:20" hidden="1" x14ac:dyDescent="0.3">
      <c r="A3589" s="26" t="s">
        <v>6960</v>
      </c>
      <c r="B3589" s="26" t="s">
        <v>6961</v>
      </c>
      <c r="C3589" s="26" t="s">
        <v>36</v>
      </c>
      <c r="D3589" s="26">
        <v>973.67</v>
      </c>
      <c r="E3589" s="26">
        <v>966</v>
      </c>
      <c r="F3589" s="26" t="s">
        <v>47</v>
      </c>
      <c r="G3589" s="26">
        <v>11</v>
      </c>
      <c r="H3589" s="26">
        <v>1</v>
      </c>
      <c r="I3589" s="27">
        <v>45595</v>
      </c>
      <c r="J3589" s="26" t="s">
        <v>218</v>
      </c>
      <c r="K3589" s="26" t="s">
        <v>6947</v>
      </c>
      <c r="L3589" s="26">
        <v>18</v>
      </c>
      <c r="M3589" s="26" t="s">
        <v>23</v>
      </c>
      <c r="N3589" s="27">
        <v>45324</v>
      </c>
      <c r="O3589" s="26" t="s">
        <v>112</v>
      </c>
      <c r="P3589" s="26">
        <v>51.752699999999997</v>
      </c>
      <c r="Q3589" s="26">
        <v>-4.8125999999999998</v>
      </c>
      <c r="R3589" s="28">
        <f t="shared" si="169"/>
        <v>271</v>
      </c>
      <c r="S3589" t="str">
        <f t="shared" si="170"/>
        <v>0</v>
      </c>
      <c r="T3589" t="str">
        <f t="shared" si="168"/>
        <v>0</v>
      </c>
    </row>
    <row r="3590" spans="1:20" hidden="1" x14ac:dyDescent="0.3">
      <c r="A3590" s="23" t="s">
        <v>1388</v>
      </c>
      <c r="B3590" s="23" t="s">
        <v>1389</v>
      </c>
      <c r="C3590" s="23" t="s">
        <v>65</v>
      </c>
      <c r="D3590" s="23">
        <v>36.79</v>
      </c>
      <c r="E3590" s="23">
        <v>780</v>
      </c>
      <c r="F3590" s="23" t="s">
        <v>47</v>
      </c>
      <c r="G3590" s="23">
        <v>62</v>
      </c>
      <c r="H3590" s="23">
        <v>2</v>
      </c>
      <c r="I3590" s="24">
        <v>45733</v>
      </c>
      <c r="J3590" s="23" t="s">
        <v>21</v>
      </c>
      <c r="K3590" s="23" t="s">
        <v>1385</v>
      </c>
      <c r="L3590" s="23">
        <v>27</v>
      </c>
      <c r="M3590" s="23" t="s">
        <v>38</v>
      </c>
      <c r="N3590" s="24">
        <v>45663</v>
      </c>
      <c r="O3590" s="23" t="s">
        <v>44</v>
      </c>
      <c r="P3590" s="23">
        <v>42.497700000000002</v>
      </c>
      <c r="Q3590" s="23">
        <v>13.657999999999999</v>
      </c>
      <c r="R3590" s="25">
        <f t="shared" si="169"/>
        <v>70</v>
      </c>
      <c r="S3590" t="str">
        <f t="shared" si="170"/>
        <v>0</v>
      </c>
      <c r="T3590" t="str">
        <f t="shared" si="168"/>
        <v>0</v>
      </c>
    </row>
    <row r="3591" spans="1:20" hidden="1" x14ac:dyDescent="0.3">
      <c r="A3591" s="26" t="s">
        <v>2038</v>
      </c>
      <c r="B3591" s="26" t="s">
        <v>2039</v>
      </c>
      <c r="C3591" s="26" t="s">
        <v>19</v>
      </c>
      <c r="D3591" s="26">
        <v>730.7</v>
      </c>
      <c r="E3591" s="26">
        <v>729</v>
      </c>
      <c r="F3591" s="26" t="s">
        <v>47</v>
      </c>
      <c r="G3591" s="26">
        <v>76</v>
      </c>
      <c r="H3591" s="26">
        <v>26</v>
      </c>
      <c r="I3591" s="27">
        <v>45519</v>
      </c>
      <c r="J3591" s="26" t="s">
        <v>179</v>
      </c>
      <c r="K3591" s="26" t="s">
        <v>2037</v>
      </c>
      <c r="L3591" s="26">
        <v>12</v>
      </c>
      <c r="M3591" s="26" t="s">
        <v>23</v>
      </c>
      <c r="N3591" s="27">
        <v>45515</v>
      </c>
      <c r="O3591" s="26" t="s">
        <v>44</v>
      </c>
      <c r="P3591" s="26">
        <v>40.509300000000003</v>
      </c>
      <c r="Q3591" s="26">
        <v>9.9326000000000008</v>
      </c>
      <c r="R3591" s="28">
        <f t="shared" si="169"/>
        <v>4</v>
      </c>
      <c r="S3591" t="str">
        <f t="shared" si="170"/>
        <v>0</v>
      </c>
      <c r="T3591" t="str">
        <f t="shared" si="168"/>
        <v>0</v>
      </c>
    </row>
    <row r="3592" spans="1:20" x14ac:dyDescent="0.3">
      <c r="A3592" s="23" t="s">
        <v>5524</v>
      </c>
      <c r="B3592" s="23" t="s">
        <v>5525</v>
      </c>
      <c r="C3592" s="23" t="s">
        <v>72</v>
      </c>
      <c r="D3592" s="23">
        <v>818.46</v>
      </c>
      <c r="E3592" s="23">
        <v>253</v>
      </c>
      <c r="F3592" s="23" t="s">
        <v>27</v>
      </c>
      <c r="G3592" s="23">
        <v>56</v>
      </c>
      <c r="H3592" s="23">
        <v>11</v>
      </c>
      <c r="I3592" s="24">
        <v>45737</v>
      </c>
      <c r="J3592" s="23" t="s">
        <v>360</v>
      </c>
      <c r="K3592" s="23" t="s">
        <v>5513</v>
      </c>
      <c r="L3592" s="23">
        <v>17</v>
      </c>
      <c r="M3592" s="23" t="s">
        <v>23</v>
      </c>
      <c r="N3592" s="24">
        <v>45445</v>
      </c>
      <c r="O3592" s="23" t="s">
        <v>24</v>
      </c>
      <c r="P3592" s="23">
        <v>49.380099999999999</v>
      </c>
      <c r="Q3592" s="23">
        <v>7.4897999999999998</v>
      </c>
      <c r="R3592" s="25">
        <f t="shared" si="169"/>
        <v>292</v>
      </c>
      <c r="S3592" t="str">
        <f t="shared" si="170"/>
        <v>0</v>
      </c>
      <c r="T3592" t="str">
        <f t="shared" si="168"/>
        <v>0</v>
      </c>
    </row>
    <row r="3593" spans="1:20" hidden="1" x14ac:dyDescent="0.3">
      <c r="A3593" s="26" t="s">
        <v>3283</v>
      </c>
      <c r="B3593" s="26" t="s">
        <v>3284</v>
      </c>
      <c r="C3593" s="26" t="s">
        <v>36</v>
      </c>
      <c r="D3593" s="26">
        <v>62.64</v>
      </c>
      <c r="E3593" s="26">
        <v>439</v>
      </c>
      <c r="F3593" s="26" t="s">
        <v>20</v>
      </c>
      <c r="G3593" s="26">
        <v>62</v>
      </c>
      <c r="H3593" s="26">
        <v>15</v>
      </c>
      <c r="I3593" s="27">
        <v>45611</v>
      </c>
      <c r="J3593" s="26" t="s">
        <v>21</v>
      </c>
      <c r="K3593" s="26" t="s">
        <v>3278</v>
      </c>
      <c r="L3593" s="26">
        <v>40</v>
      </c>
      <c r="M3593" s="26" t="s">
        <v>38</v>
      </c>
      <c r="N3593" s="27">
        <v>45380</v>
      </c>
      <c r="O3593" s="26" t="s">
        <v>84</v>
      </c>
      <c r="P3593" s="26">
        <v>51.678600000000003</v>
      </c>
      <c r="Q3593" s="26">
        <v>4.0777999999999999</v>
      </c>
      <c r="R3593" s="28">
        <f t="shared" si="169"/>
        <v>231</v>
      </c>
      <c r="S3593" t="str">
        <f t="shared" si="170"/>
        <v>0</v>
      </c>
      <c r="T3593" t="str">
        <f t="shared" si="168"/>
        <v>0</v>
      </c>
    </row>
    <row r="3594" spans="1:20" hidden="1" x14ac:dyDescent="0.3">
      <c r="A3594" s="23" t="s">
        <v>890</v>
      </c>
      <c r="B3594" s="23" t="s">
        <v>891</v>
      </c>
      <c r="C3594" s="23" t="s">
        <v>32</v>
      </c>
      <c r="D3594" s="23">
        <v>583.17999999999995</v>
      </c>
      <c r="E3594" s="23">
        <v>570</v>
      </c>
      <c r="F3594" s="23" t="s">
        <v>20</v>
      </c>
      <c r="G3594" s="23">
        <v>66</v>
      </c>
      <c r="H3594" s="23">
        <v>23</v>
      </c>
      <c r="I3594" s="24">
        <v>45721</v>
      </c>
      <c r="J3594" s="23" t="s">
        <v>360</v>
      </c>
      <c r="K3594" s="23" t="s">
        <v>887</v>
      </c>
      <c r="L3594" s="23">
        <v>48</v>
      </c>
      <c r="M3594" s="23" t="s">
        <v>38</v>
      </c>
      <c r="N3594" s="24">
        <v>45655</v>
      </c>
      <c r="O3594" s="23" t="s">
        <v>90</v>
      </c>
      <c r="P3594" s="23">
        <v>48.047899999999998</v>
      </c>
      <c r="Q3594" s="23">
        <v>13.8818</v>
      </c>
      <c r="R3594" s="25">
        <f t="shared" si="169"/>
        <v>66</v>
      </c>
      <c r="S3594" t="str">
        <f t="shared" si="170"/>
        <v>0</v>
      </c>
      <c r="T3594" t="str">
        <f t="shared" si="168"/>
        <v>0</v>
      </c>
    </row>
    <row r="3595" spans="1:20" hidden="1" x14ac:dyDescent="0.3">
      <c r="A3595" s="26" t="s">
        <v>1640</v>
      </c>
      <c r="B3595" s="26" t="s">
        <v>1641</v>
      </c>
      <c r="C3595" s="26" t="s">
        <v>72</v>
      </c>
      <c r="D3595" s="26">
        <v>803.92</v>
      </c>
      <c r="E3595" s="26">
        <v>543</v>
      </c>
      <c r="F3595" s="26" t="s">
        <v>20</v>
      </c>
      <c r="G3595" s="26">
        <v>34</v>
      </c>
      <c r="H3595" s="26">
        <v>1</v>
      </c>
      <c r="I3595" s="27">
        <v>45790</v>
      </c>
      <c r="J3595" s="26" t="s">
        <v>37</v>
      </c>
      <c r="K3595" s="26" t="s">
        <v>1625</v>
      </c>
      <c r="L3595" s="26">
        <v>5</v>
      </c>
      <c r="M3595" s="26" t="s">
        <v>38</v>
      </c>
      <c r="N3595" s="27">
        <v>45599</v>
      </c>
      <c r="O3595" s="26" t="s">
        <v>24</v>
      </c>
      <c r="P3595" s="26">
        <v>50.207700000000003</v>
      </c>
      <c r="Q3595" s="26">
        <v>8.8651</v>
      </c>
      <c r="R3595" s="28">
        <f t="shared" si="169"/>
        <v>191</v>
      </c>
      <c r="S3595" t="str">
        <f t="shared" si="170"/>
        <v>0</v>
      </c>
      <c r="T3595" t="str">
        <f t="shared" si="168"/>
        <v>0</v>
      </c>
    </row>
    <row r="3596" spans="1:20" hidden="1" x14ac:dyDescent="0.3">
      <c r="A3596" s="23" t="s">
        <v>2040</v>
      </c>
      <c r="B3596" s="23" t="s">
        <v>2041</v>
      </c>
      <c r="C3596" s="23" t="s">
        <v>42</v>
      </c>
      <c r="D3596" s="23">
        <v>565.42999999999995</v>
      </c>
      <c r="E3596" s="23">
        <v>850</v>
      </c>
      <c r="F3596" s="23" t="s">
        <v>47</v>
      </c>
      <c r="G3596" s="23">
        <v>44</v>
      </c>
      <c r="H3596" s="23">
        <v>9</v>
      </c>
      <c r="I3596" s="24">
        <v>45724</v>
      </c>
      <c r="J3596" s="23" t="s">
        <v>118</v>
      </c>
      <c r="K3596" s="23" t="s">
        <v>2037</v>
      </c>
      <c r="L3596" s="23">
        <v>41</v>
      </c>
      <c r="M3596" s="23" t="s">
        <v>23</v>
      </c>
      <c r="N3596" s="24">
        <v>45388</v>
      </c>
      <c r="O3596" s="23" t="s">
        <v>138</v>
      </c>
      <c r="P3596" s="23">
        <v>43.628599999999999</v>
      </c>
      <c r="Q3596" s="23">
        <v>2.7176999999999998</v>
      </c>
      <c r="R3596" s="25">
        <f t="shared" si="169"/>
        <v>336</v>
      </c>
      <c r="S3596" t="str">
        <f t="shared" si="170"/>
        <v>0</v>
      </c>
      <c r="T3596" t="str">
        <f t="shared" si="168"/>
        <v>0</v>
      </c>
    </row>
    <row r="3597" spans="1:20" x14ac:dyDescent="0.3">
      <c r="A3597" s="26" t="s">
        <v>5681</v>
      </c>
      <c r="B3597" s="26" t="s">
        <v>5682</v>
      </c>
      <c r="C3597" s="26" t="s">
        <v>42</v>
      </c>
      <c r="D3597" s="26">
        <v>73.180000000000007</v>
      </c>
      <c r="E3597" s="26">
        <v>119</v>
      </c>
      <c r="F3597" s="26" t="s">
        <v>27</v>
      </c>
      <c r="G3597" s="26">
        <v>38</v>
      </c>
      <c r="H3597" s="26">
        <v>8</v>
      </c>
      <c r="I3597" s="27">
        <v>45942</v>
      </c>
      <c r="J3597" s="26" t="s">
        <v>154</v>
      </c>
      <c r="K3597" s="26" t="s">
        <v>5680</v>
      </c>
      <c r="L3597" s="26">
        <v>30</v>
      </c>
      <c r="M3597" s="26" t="s">
        <v>23</v>
      </c>
      <c r="N3597" s="27">
        <v>45676</v>
      </c>
      <c r="O3597" s="26" t="s">
        <v>29</v>
      </c>
      <c r="P3597" s="26">
        <v>43.167400000000001</v>
      </c>
      <c r="Q3597" s="26">
        <v>-0.66010000000000002</v>
      </c>
      <c r="R3597" s="28">
        <f t="shared" si="169"/>
        <v>266</v>
      </c>
      <c r="S3597" t="str">
        <f t="shared" si="170"/>
        <v>0</v>
      </c>
      <c r="T3597" t="str">
        <f t="shared" si="168"/>
        <v>0</v>
      </c>
    </row>
    <row r="3598" spans="1:20" hidden="1" x14ac:dyDescent="0.3">
      <c r="A3598" s="23" t="s">
        <v>9012</v>
      </c>
      <c r="B3598" s="23" t="s">
        <v>9013</v>
      </c>
      <c r="C3598" s="23" t="s">
        <v>36</v>
      </c>
      <c r="D3598" s="23">
        <v>696.51</v>
      </c>
      <c r="E3598" s="23">
        <v>974</v>
      </c>
      <c r="F3598" s="23" t="s">
        <v>47</v>
      </c>
      <c r="G3598" s="23">
        <v>85</v>
      </c>
      <c r="H3598" s="23">
        <v>1</v>
      </c>
      <c r="I3598" s="24">
        <v>45418</v>
      </c>
      <c r="J3598" s="23" t="s">
        <v>204</v>
      </c>
      <c r="K3598" s="23" t="s">
        <v>9014</v>
      </c>
      <c r="L3598" s="23">
        <v>8</v>
      </c>
      <c r="M3598" s="23" t="s">
        <v>23</v>
      </c>
      <c r="N3598" s="24">
        <v>45216</v>
      </c>
      <c r="O3598" s="23" t="s">
        <v>29</v>
      </c>
      <c r="P3598" s="23">
        <v>41.806399999999996</v>
      </c>
      <c r="Q3598" s="23">
        <v>1.2132000000000001</v>
      </c>
      <c r="R3598" s="25">
        <f t="shared" si="169"/>
        <v>202</v>
      </c>
      <c r="S3598" t="str">
        <f t="shared" si="170"/>
        <v>0</v>
      </c>
      <c r="T3598" t="str">
        <f t="shared" si="168"/>
        <v>0</v>
      </c>
    </row>
    <row r="3599" spans="1:20" hidden="1" x14ac:dyDescent="0.3">
      <c r="A3599" s="26" t="s">
        <v>7340</v>
      </c>
      <c r="B3599" s="26" t="s">
        <v>7341</v>
      </c>
      <c r="C3599" s="26" t="s">
        <v>65</v>
      </c>
      <c r="D3599" s="26">
        <v>69.989999999999995</v>
      </c>
      <c r="E3599" s="26">
        <v>821</v>
      </c>
      <c r="F3599" s="26" t="s">
        <v>47</v>
      </c>
      <c r="G3599" s="26">
        <v>96</v>
      </c>
      <c r="H3599" s="26">
        <v>10</v>
      </c>
      <c r="I3599" s="27">
        <v>45766</v>
      </c>
      <c r="J3599" s="26" t="s">
        <v>328</v>
      </c>
      <c r="K3599" s="26" t="s">
        <v>7329</v>
      </c>
      <c r="L3599" s="26">
        <v>20</v>
      </c>
      <c r="M3599" s="26" t="s">
        <v>23</v>
      </c>
      <c r="N3599" s="27">
        <v>45498</v>
      </c>
      <c r="O3599" s="26" t="s">
        <v>112</v>
      </c>
      <c r="P3599" s="26">
        <v>52.994399999999999</v>
      </c>
      <c r="Q3599" s="26">
        <v>-7.5712000000000002</v>
      </c>
      <c r="R3599" s="28">
        <f t="shared" si="169"/>
        <v>268</v>
      </c>
      <c r="S3599" t="str">
        <f t="shared" si="170"/>
        <v>0</v>
      </c>
      <c r="T3599" t="str">
        <f t="shared" si="168"/>
        <v>0</v>
      </c>
    </row>
    <row r="3600" spans="1:20" hidden="1" x14ac:dyDescent="0.3">
      <c r="A3600" s="23" t="s">
        <v>7351</v>
      </c>
      <c r="B3600" s="23" t="s">
        <v>7352</v>
      </c>
      <c r="C3600" s="23" t="s">
        <v>36</v>
      </c>
      <c r="D3600" s="23">
        <v>819.29</v>
      </c>
      <c r="E3600" s="23">
        <v>513</v>
      </c>
      <c r="F3600" s="23" t="s">
        <v>20</v>
      </c>
      <c r="G3600" s="23">
        <v>26</v>
      </c>
      <c r="H3600" s="23">
        <v>17</v>
      </c>
      <c r="I3600" s="24">
        <v>45702</v>
      </c>
      <c r="J3600" s="23" t="s">
        <v>400</v>
      </c>
      <c r="K3600" s="23" t="s">
        <v>7344</v>
      </c>
      <c r="L3600" s="23">
        <v>29</v>
      </c>
      <c r="M3600" s="23" t="s">
        <v>23</v>
      </c>
      <c r="N3600" s="24">
        <v>45656</v>
      </c>
      <c r="O3600" s="23" t="s">
        <v>138</v>
      </c>
      <c r="P3600" s="23">
        <v>47.4011</v>
      </c>
      <c r="Q3600" s="23">
        <v>-2.3454000000000002</v>
      </c>
      <c r="R3600" s="25">
        <f t="shared" si="169"/>
        <v>46</v>
      </c>
      <c r="S3600" t="str">
        <f t="shared" si="170"/>
        <v>0</v>
      </c>
      <c r="T3600" t="str">
        <f t="shared" si="168"/>
        <v>0</v>
      </c>
    </row>
    <row r="3601" spans="1:20" hidden="1" x14ac:dyDescent="0.3">
      <c r="A3601" s="26" t="s">
        <v>923</v>
      </c>
      <c r="B3601" s="26" t="s">
        <v>924</v>
      </c>
      <c r="C3601" s="26" t="s">
        <v>65</v>
      </c>
      <c r="D3601" s="26">
        <v>52.6</v>
      </c>
      <c r="E3601" s="26">
        <v>629</v>
      </c>
      <c r="F3601" s="26" t="s">
        <v>20</v>
      </c>
      <c r="G3601" s="26">
        <v>89</v>
      </c>
      <c r="H3601" s="26">
        <v>18</v>
      </c>
      <c r="I3601" s="27">
        <v>45178</v>
      </c>
      <c r="J3601" s="26" t="s">
        <v>321</v>
      </c>
      <c r="K3601" s="26" t="s">
        <v>918</v>
      </c>
      <c r="L3601" s="26">
        <v>23</v>
      </c>
      <c r="M3601" s="26" t="s">
        <v>38</v>
      </c>
      <c r="N3601" s="27">
        <v>45063</v>
      </c>
      <c r="O3601" s="26" t="s">
        <v>29</v>
      </c>
      <c r="P3601" s="26">
        <v>40.438499999999998</v>
      </c>
      <c r="Q3601" s="26">
        <v>1.78E-2</v>
      </c>
      <c r="R3601" s="28">
        <f t="shared" si="169"/>
        <v>115</v>
      </c>
      <c r="S3601" t="str">
        <f t="shared" si="170"/>
        <v>0</v>
      </c>
      <c r="T3601" t="str">
        <f t="shared" si="168"/>
        <v>0</v>
      </c>
    </row>
    <row r="3602" spans="1:20" hidden="1" x14ac:dyDescent="0.3">
      <c r="A3602" s="23" t="s">
        <v>478</v>
      </c>
      <c r="B3602" s="23" t="s">
        <v>479</v>
      </c>
      <c r="C3602" s="23" t="s">
        <v>36</v>
      </c>
      <c r="D3602" s="23">
        <v>146.02000000000001</v>
      </c>
      <c r="E3602" s="23">
        <v>548</v>
      </c>
      <c r="F3602" s="23" t="s">
        <v>20</v>
      </c>
      <c r="G3602" s="23">
        <v>58</v>
      </c>
      <c r="H3602" s="23">
        <v>16</v>
      </c>
      <c r="I3602" s="24">
        <v>45387</v>
      </c>
      <c r="J3602" s="23" t="s">
        <v>480</v>
      </c>
      <c r="K3602" s="23" t="s">
        <v>473</v>
      </c>
      <c r="L3602" s="23">
        <v>24</v>
      </c>
      <c r="M3602" s="23" t="s">
        <v>23</v>
      </c>
      <c r="N3602" s="24">
        <v>45273</v>
      </c>
      <c r="O3602" s="23" t="s">
        <v>24</v>
      </c>
      <c r="P3602" s="23">
        <v>53.255699999999997</v>
      </c>
      <c r="Q3602" s="23">
        <v>8.6466999999999992</v>
      </c>
      <c r="R3602" s="25">
        <f t="shared" si="169"/>
        <v>114</v>
      </c>
      <c r="S3602" t="str">
        <f t="shared" si="170"/>
        <v>0</v>
      </c>
      <c r="T3602" t="str">
        <f t="shared" si="168"/>
        <v>0</v>
      </c>
    </row>
    <row r="3603" spans="1:20" hidden="1" x14ac:dyDescent="0.3">
      <c r="A3603" s="26" t="s">
        <v>5621</v>
      </c>
      <c r="B3603" s="26" t="s">
        <v>5622</v>
      </c>
      <c r="C3603" s="26" t="s">
        <v>65</v>
      </c>
      <c r="D3603" s="26">
        <v>282.36</v>
      </c>
      <c r="E3603" s="26">
        <v>978</v>
      </c>
      <c r="F3603" s="26" t="s">
        <v>47</v>
      </c>
      <c r="G3603" s="26">
        <v>65</v>
      </c>
      <c r="H3603" s="26">
        <v>2</v>
      </c>
      <c r="I3603" s="27">
        <v>45699</v>
      </c>
      <c r="J3603" s="26" t="s">
        <v>73</v>
      </c>
      <c r="K3603" s="26" t="s">
        <v>5612</v>
      </c>
      <c r="L3603" s="26">
        <v>30</v>
      </c>
      <c r="M3603" s="26" t="s">
        <v>23</v>
      </c>
      <c r="N3603" s="27">
        <v>45609</v>
      </c>
      <c r="O3603" s="26" t="s">
        <v>138</v>
      </c>
      <c r="P3603" s="26">
        <v>46.321800000000003</v>
      </c>
      <c r="Q3603" s="26">
        <v>3.9661</v>
      </c>
      <c r="R3603" s="28">
        <f t="shared" si="169"/>
        <v>90</v>
      </c>
      <c r="S3603" t="str">
        <f t="shared" si="170"/>
        <v>0</v>
      </c>
      <c r="T3603" t="str">
        <f t="shared" si="168"/>
        <v>0</v>
      </c>
    </row>
    <row r="3604" spans="1:20" x14ac:dyDescent="0.3">
      <c r="A3604" s="23" t="s">
        <v>6599</v>
      </c>
      <c r="B3604" s="23" t="s">
        <v>6600</v>
      </c>
      <c r="C3604" s="23" t="s">
        <v>55</v>
      </c>
      <c r="D3604" s="23">
        <v>637.03</v>
      </c>
      <c r="E3604" s="23">
        <v>96</v>
      </c>
      <c r="F3604" s="23" t="s">
        <v>27</v>
      </c>
      <c r="G3604" s="23">
        <v>82</v>
      </c>
      <c r="H3604" s="23">
        <v>22</v>
      </c>
      <c r="I3604" s="24">
        <v>45479</v>
      </c>
      <c r="J3604" s="23" t="s">
        <v>154</v>
      </c>
      <c r="K3604" s="23" t="s">
        <v>6594</v>
      </c>
      <c r="L3604" s="23">
        <v>36</v>
      </c>
      <c r="M3604" s="23" t="s">
        <v>23</v>
      </c>
      <c r="N3604" s="24">
        <v>45162</v>
      </c>
      <c r="O3604" s="23" t="s">
        <v>24</v>
      </c>
      <c r="P3604" s="23">
        <v>53.528100000000002</v>
      </c>
      <c r="Q3604" s="23">
        <v>12.8286</v>
      </c>
      <c r="R3604" s="25">
        <f t="shared" si="169"/>
        <v>317</v>
      </c>
      <c r="S3604" t="str">
        <f t="shared" si="170"/>
        <v>0</v>
      </c>
      <c r="T3604" t="str">
        <f t="shared" si="168"/>
        <v>0</v>
      </c>
    </row>
    <row r="3605" spans="1:20" hidden="1" x14ac:dyDescent="0.3">
      <c r="A3605" s="26" t="s">
        <v>1265</v>
      </c>
      <c r="B3605" s="26" t="s">
        <v>1266</v>
      </c>
      <c r="C3605" s="26" t="s">
        <v>36</v>
      </c>
      <c r="D3605" s="26">
        <v>976.6</v>
      </c>
      <c r="E3605" s="26">
        <v>870</v>
      </c>
      <c r="F3605" s="26" t="s">
        <v>47</v>
      </c>
      <c r="G3605" s="26">
        <v>12</v>
      </c>
      <c r="H3605" s="26">
        <v>17</v>
      </c>
      <c r="I3605" s="27">
        <v>45747</v>
      </c>
      <c r="J3605" s="26" t="s">
        <v>66</v>
      </c>
      <c r="K3605" s="26" t="s">
        <v>1260</v>
      </c>
      <c r="L3605" s="26">
        <v>7</v>
      </c>
      <c r="M3605" s="26" t="s">
        <v>23</v>
      </c>
      <c r="N3605" s="27">
        <v>45633</v>
      </c>
      <c r="O3605" s="26" t="s">
        <v>90</v>
      </c>
      <c r="P3605" s="26">
        <v>48.968699999999998</v>
      </c>
      <c r="Q3605" s="26">
        <v>9.5623000000000005</v>
      </c>
      <c r="R3605" s="28">
        <f t="shared" si="169"/>
        <v>114</v>
      </c>
      <c r="S3605" t="str">
        <f t="shared" si="170"/>
        <v>0</v>
      </c>
      <c r="T3605" t="str">
        <f t="shared" si="168"/>
        <v>0</v>
      </c>
    </row>
    <row r="3606" spans="1:20" hidden="1" x14ac:dyDescent="0.3">
      <c r="A3606" s="23" t="s">
        <v>10248</v>
      </c>
      <c r="B3606" s="23" t="s">
        <v>10249</v>
      </c>
      <c r="C3606" s="23" t="s">
        <v>65</v>
      </c>
      <c r="D3606" s="23">
        <v>126.64</v>
      </c>
      <c r="E3606" s="23">
        <v>369</v>
      </c>
      <c r="F3606" s="23" t="s">
        <v>20</v>
      </c>
      <c r="G3606" s="23">
        <v>31</v>
      </c>
      <c r="H3606" s="23">
        <v>4</v>
      </c>
      <c r="I3606" s="24">
        <v>45653</v>
      </c>
      <c r="J3606" s="23" t="s">
        <v>134</v>
      </c>
      <c r="K3606" s="23" t="s">
        <v>10250</v>
      </c>
      <c r="L3606" s="23">
        <v>11</v>
      </c>
      <c r="M3606" s="23" t="s">
        <v>23</v>
      </c>
      <c r="N3606" s="24">
        <v>45561</v>
      </c>
      <c r="O3606" s="23" t="s">
        <v>90</v>
      </c>
      <c r="P3606" s="23">
        <v>47.537500000000001</v>
      </c>
      <c r="Q3606" s="23">
        <v>11.471500000000001</v>
      </c>
      <c r="R3606" s="25">
        <f t="shared" si="169"/>
        <v>92</v>
      </c>
      <c r="S3606" t="str">
        <f t="shared" si="170"/>
        <v>0</v>
      </c>
      <c r="T3606" t="str">
        <f t="shared" si="168"/>
        <v>0</v>
      </c>
    </row>
    <row r="3607" spans="1:20" hidden="1" x14ac:dyDescent="0.3">
      <c r="A3607" s="26" t="s">
        <v>10951</v>
      </c>
      <c r="B3607" s="26" t="s">
        <v>10952</v>
      </c>
      <c r="C3607" s="26" t="s">
        <v>32</v>
      </c>
      <c r="D3607" s="26">
        <v>151.28</v>
      </c>
      <c r="E3607" s="26">
        <v>416</v>
      </c>
      <c r="F3607" s="26" t="s">
        <v>20</v>
      </c>
      <c r="G3607" s="26">
        <v>23</v>
      </c>
      <c r="H3607" s="26">
        <v>7</v>
      </c>
      <c r="I3607" s="27">
        <v>45245</v>
      </c>
      <c r="J3607" s="26" t="s">
        <v>134</v>
      </c>
      <c r="K3607" s="26" t="s">
        <v>10948</v>
      </c>
      <c r="L3607" s="26">
        <v>36</v>
      </c>
      <c r="M3607" s="26" t="s">
        <v>23</v>
      </c>
      <c r="N3607" s="27">
        <v>45040</v>
      </c>
      <c r="O3607" s="26" t="s">
        <v>29</v>
      </c>
      <c r="P3607" s="26">
        <v>36.935200000000002</v>
      </c>
      <c r="Q3607" s="26">
        <v>2.1850999999999998</v>
      </c>
      <c r="R3607" s="28">
        <f t="shared" si="169"/>
        <v>205</v>
      </c>
      <c r="S3607" t="str">
        <f t="shared" si="170"/>
        <v>0</v>
      </c>
      <c r="T3607" t="str">
        <f t="shared" si="168"/>
        <v>0</v>
      </c>
    </row>
    <row r="3608" spans="1:20" x14ac:dyDescent="0.3">
      <c r="A3608" s="23" t="s">
        <v>10527</v>
      </c>
      <c r="B3608" s="23" t="s">
        <v>10528</v>
      </c>
      <c r="C3608" s="23" t="s">
        <v>19</v>
      </c>
      <c r="D3608" s="23">
        <v>375.18</v>
      </c>
      <c r="E3608" s="23">
        <v>256</v>
      </c>
      <c r="F3608" s="23" t="s">
        <v>27</v>
      </c>
      <c r="G3608" s="23">
        <v>12</v>
      </c>
      <c r="H3608" s="23">
        <v>29</v>
      </c>
      <c r="I3608" s="24">
        <v>45567</v>
      </c>
      <c r="J3608" s="23" t="s">
        <v>123</v>
      </c>
      <c r="K3608" s="23" t="s">
        <v>10522</v>
      </c>
      <c r="L3608" s="23">
        <v>9</v>
      </c>
      <c r="M3608" s="23" t="s">
        <v>23</v>
      </c>
      <c r="N3608" s="24">
        <v>45372</v>
      </c>
      <c r="O3608" s="23" t="s">
        <v>29</v>
      </c>
      <c r="P3608" s="23">
        <v>43.784100000000002</v>
      </c>
      <c r="Q3608" s="23">
        <v>-7.0244999999999997</v>
      </c>
      <c r="R3608" s="25">
        <f t="shared" si="169"/>
        <v>195</v>
      </c>
      <c r="S3608" t="str">
        <f t="shared" si="170"/>
        <v>0</v>
      </c>
      <c r="T3608" t="str">
        <f t="shared" si="168"/>
        <v>0</v>
      </c>
    </row>
    <row r="3609" spans="1:20" x14ac:dyDescent="0.3">
      <c r="A3609" s="26" t="s">
        <v>2104</v>
      </c>
      <c r="B3609" s="26" t="s">
        <v>2105</v>
      </c>
      <c r="C3609" s="26" t="s">
        <v>72</v>
      </c>
      <c r="D3609" s="26">
        <v>837.86</v>
      </c>
      <c r="E3609" s="26">
        <v>127</v>
      </c>
      <c r="F3609" s="26" t="s">
        <v>27</v>
      </c>
      <c r="G3609" s="26">
        <v>47</v>
      </c>
      <c r="H3609" s="26">
        <v>29</v>
      </c>
      <c r="I3609" s="27">
        <v>45262</v>
      </c>
      <c r="J3609" s="26" t="s">
        <v>201</v>
      </c>
      <c r="K3609" s="26" t="s">
        <v>2099</v>
      </c>
      <c r="L3609" s="26">
        <v>25</v>
      </c>
      <c r="M3609" s="26" t="s">
        <v>23</v>
      </c>
      <c r="N3609" s="27">
        <v>45237</v>
      </c>
      <c r="O3609" s="26" t="s">
        <v>84</v>
      </c>
      <c r="P3609" s="26">
        <v>50.903799999999997</v>
      </c>
      <c r="Q3609" s="26">
        <v>4.3727</v>
      </c>
      <c r="R3609" s="28">
        <f t="shared" si="169"/>
        <v>25</v>
      </c>
      <c r="S3609" t="str">
        <f t="shared" si="170"/>
        <v>0</v>
      </c>
      <c r="T3609" t="str">
        <f t="shared" si="168"/>
        <v>0</v>
      </c>
    </row>
    <row r="3610" spans="1:20" hidden="1" x14ac:dyDescent="0.3">
      <c r="A3610" s="23" t="s">
        <v>4270</v>
      </c>
      <c r="B3610" s="23" t="s">
        <v>4271</v>
      </c>
      <c r="C3610" s="23" t="s">
        <v>72</v>
      </c>
      <c r="D3610" s="23">
        <v>472.56</v>
      </c>
      <c r="E3610" s="23">
        <v>358</v>
      </c>
      <c r="F3610" s="23" t="s">
        <v>20</v>
      </c>
      <c r="G3610" s="23">
        <v>96</v>
      </c>
      <c r="H3610" s="23">
        <v>28</v>
      </c>
      <c r="I3610" s="24">
        <v>45517</v>
      </c>
      <c r="J3610" s="23" t="s">
        <v>43</v>
      </c>
      <c r="K3610" s="23" t="s">
        <v>4257</v>
      </c>
      <c r="L3610" s="23">
        <v>34</v>
      </c>
      <c r="M3610" s="23" t="s">
        <v>23</v>
      </c>
      <c r="N3610" s="24">
        <v>45501</v>
      </c>
      <c r="O3610" s="23" t="s">
        <v>90</v>
      </c>
      <c r="P3610" s="23">
        <v>48.570599999999999</v>
      </c>
      <c r="Q3610" s="23">
        <v>11.763</v>
      </c>
      <c r="R3610" s="25">
        <f t="shared" si="169"/>
        <v>16</v>
      </c>
      <c r="S3610" t="str">
        <f t="shared" si="170"/>
        <v>0</v>
      </c>
      <c r="T3610" t="str">
        <f t="shared" si="168"/>
        <v>0</v>
      </c>
    </row>
    <row r="3611" spans="1:20" x14ac:dyDescent="0.3">
      <c r="A3611" s="26" t="s">
        <v>10040</v>
      </c>
      <c r="B3611" s="26" t="s">
        <v>10041</v>
      </c>
      <c r="C3611" s="26" t="s">
        <v>72</v>
      </c>
      <c r="D3611" s="26">
        <v>328.39</v>
      </c>
      <c r="E3611" s="26">
        <v>155</v>
      </c>
      <c r="F3611" s="26" t="s">
        <v>27</v>
      </c>
      <c r="G3611" s="26">
        <v>30</v>
      </c>
      <c r="H3611" s="26">
        <v>9</v>
      </c>
      <c r="I3611" s="27">
        <v>45702</v>
      </c>
      <c r="J3611" s="26" t="s">
        <v>115</v>
      </c>
      <c r="K3611" s="26" t="s">
        <v>10039</v>
      </c>
      <c r="L3611" s="26">
        <v>24</v>
      </c>
      <c r="M3611" s="26" t="s">
        <v>23</v>
      </c>
      <c r="N3611" s="27">
        <v>45594</v>
      </c>
      <c r="O3611" s="26" t="s">
        <v>39</v>
      </c>
      <c r="P3611" s="26">
        <v>56.0852</v>
      </c>
      <c r="Q3611" s="26">
        <v>11.787599999999999</v>
      </c>
      <c r="R3611" s="28">
        <f t="shared" si="169"/>
        <v>108</v>
      </c>
      <c r="S3611" t="str">
        <f t="shared" si="170"/>
        <v>0</v>
      </c>
      <c r="T3611" t="str">
        <f t="shared" si="168"/>
        <v>0</v>
      </c>
    </row>
    <row r="3612" spans="1:20" hidden="1" x14ac:dyDescent="0.3">
      <c r="A3612" s="23" t="s">
        <v>8291</v>
      </c>
      <c r="B3612" s="23" t="s">
        <v>8292</v>
      </c>
      <c r="C3612" s="23" t="s">
        <v>19</v>
      </c>
      <c r="D3612" s="23">
        <v>565.59</v>
      </c>
      <c r="E3612" s="23">
        <v>656</v>
      </c>
      <c r="F3612" s="23" t="s">
        <v>20</v>
      </c>
      <c r="G3612" s="23">
        <v>60</v>
      </c>
      <c r="H3612" s="23">
        <v>26</v>
      </c>
      <c r="I3612" s="24">
        <v>45615</v>
      </c>
      <c r="J3612" s="23" t="s">
        <v>61</v>
      </c>
      <c r="K3612" s="23" t="s">
        <v>8290</v>
      </c>
      <c r="L3612" s="23">
        <v>33</v>
      </c>
      <c r="M3612" s="23" t="s">
        <v>23</v>
      </c>
      <c r="N3612" s="24">
        <v>45315</v>
      </c>
      <c r="O3612" s="23" t="s">
        <v>39</v>
      </c>
      <c r="P3612" s="23">
        <v>61.198399999999999</v>
      </c>
      <c r="Q3612" s="23">
        <v>23.306899999999999</v>
      </c>
      <c r="R3612" s="25">
        <f t="shared" si="169"/>
        <v>300</v>
      </c>
      <c r="S3612" t="str">
        <f t="shared" si="170"/>
        <v>0</v>
      </c>
      <c r="T3612" t="str">
        <f t="shared" si="168"/>
        <v>0</v>
      </c>
    </row>
    <row r="3613" spans="1:20" x14ac:dyDescent="0.3">
      <c r="A3613" s="26" t="s">
        <v>4947</v>
      </c>
      <c r="B3613" s="26" t="s">
        <v>4948</v>
      </c>
      <c r="C3613" s="26" t="s">
        <v>36</v>
      </c>
      <c r="D3613" s="26">
        <v>267.92</v>
      </c>
      <c r="E3613" s="26">
        <v>56</v>
      </c>
      <c r="F3613" s="26" t="s">
        <v>27</v>
      </c>
      <c r="G3613" s="26">
        <v>33</v>
      </c>
      <c r="H3613" s="26">
        <v>3</v>
      </c>
      <c r="I3613" s="27">
        <v>45699</v>
      </c>
      <c r="J3613" s="26" t="s">
        <v>115</v>
      </c>
      <c r="K3613" s="26" t="s">
        <v>4946</v>
      </c>
      <c r="L3613" s="26">
        <v>28</v>
      </c>
      <c r="M3613" s="26" t="s">
        <v>23</v>
      </c>
      <c r="N3613" s="27">
        <v>45396</v>
      </c>
      <c r="O3613" s="26" t="s">
        <v>112</v>
      </c>
      <c r="P3613" s="26">
        <v>52.4161</v>
      </c>
      <c r="Q3613" s="26">
        <v>-3.9283999999999999</v>
      </c>
      <c r="R3613" s="28">
        <f t="shared" si="169"/>
        <v>303</v>
      </c>
      <c r="S3613" t="str">
        <f t="shared" si="170"/>
        <v>0</v>
      </c>
      <c r="T3613" t="str">
        <f t="shared" si="168"/>
        <v>0</v>
      </c>
    </row>
    <row r="3614" spans="1:20" hidden="1" x14ac:dyDescent="0.3">
      <c r="A3614" s="23" t="s">
        <v>9695</v>
      </c>
      <c r="B3614" s="23" t="s">
        <v>9696</v>
      </c>
      <c r="C3614" s="23" t="s">
        <v>36</v>
      </c>
      <c r="D3614" s="23">
        <v>407.15</v>
      </c>
      <c r="E3614" s="23">
        <v>581</v>
      </c>
      <c r="F3614" s="23" t="s">
        <v>20</v>
      </c>
      <c r="G3614" s="23">
        <v>54</v>
      </c>
      <c r="H3614" s="23">
        <v>20</v>
      </c>
      <c r="I3614" s="24">
        <v>45219</v>
      </c>
      <c r="J3614" s="23" t="s">
        <v>268</v>
      </c>
      <c r="K3614" s="23" t="s">
        <v>9688</v>
      </c>
      <c r="L3614" s="23">
        <v>5</v>
      </c>
      <c r="M3614" s="23" t="s">
        <v>23</v>
      </c>
      <c r="N3614" s="24">
        <v>45143</v>
      </c>
      <c r="O3614" s="23" t="s">
        <v>90</v>
      </c>
      <c r="P3614" s="23">
        <v>46.664999999999999</v>
      </c>
      <c r="Q3614" s="23">
        <v>13.3005</v>
      </c>
      <c r="R3614" s="25">
        <f t="shared" si="169"/>
        <v>76</v>
      </c>
      <c r="S3614" t="str">
        <f t="shared" si="170"/>
        <v>0</v>
      </c>
      <c r="T3614" t="str">
        <f t="shared" si="168"/>
        <v>0</v>
      </c>
    </row>
    <row r="3615" spans="1:20" hidden="1" x14ac:dyDescent="0.3">
      <c r="A3615" s="26" t="s">
        <v>8527</v>
      </c>
      <c r="B3615" s="26" t="s">
        <v>8528</v>
      </c>
      <c r="C3615" s="26" t="s">
        <v>42</v>
      </c>
      <c r="D3615" s="26">
        <v>339.28</v>
      </c>
      <c r="E3615" s="26">
        <v>947</v>
      </c>
      <c r="F3615" s="26" t="s">
        <v>47</v>
      </c>
      <c r="G3615" s="26">
        <v>78</v>
      </c>
      <c r="H3615" s="26">
        <v>21</v>
      </c>
      <c r="I3615" s="27">
        <v>45427</v>
      </c>
      <c r="J3615" s="26" t="s">
        <v>148</v>
      </c>
      <c r="K3615" s="26" t="s">
        <v>8529</v>
      </c>
      <c r="L3615" s="26">
        <v>47</v>
      </c>
      <c r="M3615" s="26" t="s">
        <v>38</v>
      </c>
      <c r="N3615" s="27">
        <v>45111</v>
      </c>
      <c r="O3615" s="26" t="s">
        <v>24</v>
      </c>
      <c r="P3615" s="26">
        <v>52.593800000000002</v>
      </c>
      <c r="Q3615" s="26">
        <v>8.3674999999999997</v>
      </c>
      <c r="R3615" s="28">
        <f t="shared" si="169"/>
        <v>316</v>
      </c>
      <c r="S3615" t="str">
        <f t="shared" si="170"/>
        <v>0</v>
      </c>
      <c r="T3615" t="str">
        <f t="shared" si="168"/>
        <v>0</v>
      </c>
    </row>
    <row r="3616" spans="1:20" hidden="1" x14ac:dyDescent="0.3">
      <c r="A3616" s="23" t="s">
        <v>1424</v>
      </c>
      <c r="B3616" s="23" t="s">
        <v>1425</v>
      </c>
      <c r="C3616" s="23" t="s">
        <v>65</v>
      </c>
      <c r="D3616" s="23">
        <v>806.1</v>
      </c>
      <c r="E3616" s="23">
        <v>555</v>
      </c>
      <c r="F3616" s="23" t="s">
        <v>20</v>
      </c>
      <c r="G3616" s="23">
        <v>53</v>
      </c>
      <c r="H3616" s="23">
        <v>5</v>
      </c>
      <c r="I3616" s="24">
        <v>45310</v>
      </c>
      <c r="J3616" s="23" t="s">
        <v>151</v>
      </c>
      <c r="K3616" s="23" t="s">
        <v>1419</v>
      </c>
      <c r="L3616" s="23">
        <v>29</v>
      </c>
      <c r="M3616" s="23" t="s">
        <v>23</v>
      </c>
      <c r="N3616" s="24">
        <v>45235</v>
      </c>
      <c r="O3616" s="23" t="s">
        <v>24</v>
      </c>
      <c r="P3616" s="23">
        <v>49.555</v>
      </c>
      <c r="Q3616" s="23">
        <v>13.561999999999999</v>
      </c>
      <c r="R3616" s="25">
        <f t="shared" si="169"/>
        <v>75</v>
      </c>
      <c r="S3616" t="str">
        <f t="shared" si="170"/>
        <v>0</v>
      </c>
      <c r="T3616" t="str">
        <f t="shared" si="168"/>
        <v>0</v>
      </c>
    </row>
    <row r="3617" spans="1:20" hidden="1" x14ac:dyDescent="0.3">
      <c r="A3617" s="26" t="s">
        <v>7070</v>
      </c>
      <c r="B3617" s="26" t="s">
        <v>7071</v>
      </c>
      <c r="C3617" s="26" t="s">
        <v>36</v>
      </c>
      <c r="D3617" s="26">
        <v>925.01</v>
      </c>
      <c r="E3617" s="26">
        <v>723</v>
      </c>
      <c r="F3617" s="26" t="s">
        <v>47</v>
      </c>
      <c r="G3617" s="26">
        <v>56</v>
      </c>
      <c r="H3617" s="26">
        <v>18</v>
      </c>
      <c r="I3617" s="27">
        <v>45043</v>
      </c>
      <c r="J3617" s="26" t="s">
        <v>69</v>
      </c>
      <c r="K3617" s="26" t="s">
        <v>7053</v>
      </c>
      <c r="L3617" s="26">
        <v>31</v>
      </c>
      <c r="M3617" s="26" t="s">
        <v>38</v>
      </c>
      <c r="N3617" s="27">
        <v>45009</v>
      </c>
      <c r="O3617" s="26" t="s">
        <v>49</v>
      </c>
      <c r="P3617" s="26">
        <v>49.060099999999998</v>
      </c>
      <c r="Q3617" s="26">
        <v>20.464700000000001</v>
      </c>
      <c r="R3617" s="28">
        <f t="shared" si="169"/>
        <v>34</v>
      </c>
      <c r="S3617" t="str">
        <f t="shared" si="170"/>
        <v>0</v>
      </c>
      <c r="T3617" t="str">
        <f t="shared" si="168"/>
        <v>0</v>
      </c>
    </row>
    <row r="3618" spans="1:20" hidden="1" x14ac:dyDescent="0.3">
      <c r="A3618" s="23" t="s">
        <v>11001</v>
      </c>
      <c r="B3618" s="23" t="s">
        <v>11002</v>
      </c>
      <c r="C3618" s="23" t="s">
        <v>19</v>
      </c>
      <c r="D3618" s="23">
        <v>761.98</v>
      </c>
      <c r="E3618" s="23">
        <v>686</v>
      </c>
      <c r="F3618" s="23" t="s">
        <v>20</v>
      </c>
      <c r="G3618" s="23">
        <v>66</v>
      </c>
      <c r="H3618" s="23">
        <v>29</v>
      </c>
      <c r="I3618" s="24">
        <v>45248</v>
      </c>
      <c r="J3618" s="23" t="s">
        <v>58</v>
      </c>
      <c r="K3618" s="23" t="s">
        <v>10998</v>
      </c>
      <c r="L3618" s="23">
        <v>29</v>
      </c>
      <c r="M3618" s="23" t="s">
        <v>23</v>
      </c>
      <c r="N3618" s="24">
        <v>45082</v>
      </c>
      <c r="O3618" s="23" t="s">
        <v>138</v>
      </c>
      <c r="P3618" s="23">
        <v>45.1601</v>
      </c>
      <c r="Q3618" s="23">
        <v>-0.74360000000000004</v>
      </c>
      <c r="R3618" s="25">
        <f t="shared" si="169"/>
        <v>166</v>
      </c>
      <c r="S3618" t="str">
        <f t="shared" si="170"/>
        <v>0</v>
      </c>
      <c r="T3618" t="str">
        <f t="shared" si="168"/>
        <v>0</v>
      </c>
    </row>
    <row r="3619" spans="1:20" hidden="1" x14ac:dyDescent="0.3">
      <c r="A3619" s="26" t="s">
        <v>3690</v>
      </c>
      <c r="B3619" s="26" t="s">
        <v>3691</v>
      </c>
      <c r="C3619" s="26" t="s">
        <v>19</v>
      </c>
      <c r="D3619" s="26">
        <v>444.69</v>
      </c>
      <c r="E3619" s="26">
        <v>652</v>
      </c>
      <c r="F3619" s="26" t="s">
        <v>20</v>
      </c>
      <c r="G3619" s="26">
        <v>28</v>
      </c>
      <c r="H3619" s="26">
        <v>21</v>
      </c>
      <c r="I3619" s="27">
        <v>45570</v>
      </c>
      <c r="J3619" s="26" t="s">
        <v>100</v>
      </c>
      <c r="K3619" s="26" t="s">
        <v>3685</v>
      </c>
      <c r="L3619" s="26">
        <v>25</v>
      </c>
      <c r="M3619" s="26" t="s">
        <v>23</v>
      </c>
      <c r="N3619" s="27">
        <v>45339</v>
      </c>
      <c r="O3619" s="26" t="s">
        <v>77</v>
      </c>
      <c r="P3619" s="26">
        <v>50.815199999999997</v>
      </c>
      <c r="Q3619" s="26">
        <v>5.7552000000000003</v>
      </c>
      <c r="R3619" s="28">
        <f t="shared" si="169"/>
        <v>231</v>
      </c>
      <c r="S3619" t="str">
        <f t="shared" si="170"/>
        <v>0</v>
      </c>
      <c r="T3619" t="str">
        <f t="shared" si="168"/>
        <v>0</v>
      </c>
    </row>
    <row r="3620" spans="1:20" x14ac:dyDescent="0.3">
      <c r="A3620" s="23" t="s">
        <v>10305</v>
      </c>
      <c r="B3620" s="23" t="s">
        <v>10306</v>
      </c>
      <c r="C3620" s="23" t="s">
        <v>72</v>
      </c>
      <c r="D3620" s="23">
        <v>509.29</v>
      </c>
      <c r="E3620" s="23">
        <v>75</v>
      </c>
      <c r="F3620" s="23" t="s">
        <v>27</v>
      </c>
      <c r="G3620" s="23">
        <v>43</v>
      </c>
      <c r="H3620" s="23">
        <v>26</v>
      </c>
      <c r="I3620" s="24">
        <v>46002</v>
      </c>
      <c r="J3620" s="23" t="s">
        <v>100</v>
      </c>
      <c r="K3620" s="23" t="s">
        <v>10296</v>
      </c>
      <c r="L3620" s="23">
        <v>21</v>
      </c>
      <c r="M3620" s="23" t="s">
        <v>23</v>
      </c>
      <c r="N3620" s="24">
        <v>45707</v>
      </c>
      <c r="O3620" s="23" t="s">
        <v>39</v>
      </c>
      <c r="P3620" s="23">
        <v>63.005800000000001</v>
      </c>
      <c r="Q3620" s="23">
        <v>11.507300000000001</v>
      </c>
      <c r="R3620" s="25">
        <f t="shared" si="169"/>
        <v>295</v>
      </c>
      <c r="S3620" t="str">
        <f t="shared" si="170"/>
        <v>0</v>
      </c>
      <c r="T3620" t="str">
        <f t="shared" si="168"/>
        <v>0</v>
      </c>
    </row>
    <row r="3621" spans="1:20" x14ac:dyDescent="0.3">
      <c r="A3621" s="26" t="s">
        <v>10823</v>
      </c>
      <c r="B3621" s="26" t="s">
        <v>10824</v>
      </c>
      <c r="C3621" s="26" t="s">
        <v>19</v>
      </c>
      <c r="D3621" s="26">
        <v>133.82</v>
      </c>
      <c r="E3621" s="26">
        <v>157</v>
      </c>
      <c r="F3621" s="26" t="s">
        <v>27</v>
      </c>
      <c r="G3621" s="26">
        <v>12</v>
      </c>
      <c r="H3621" s="26">
        <v>17</v>
      </c>
      <c r="I3621" s="27">
        <v>45668</v>
      </c>
      <c r="J3621" s="26" t="s">
        <v>234</v>
      </c>
      <c r="K3621" s="26" t="s">
        <v>10816</v>
      </c>
      <c r="L3621" s="26">
        <v>32</v>
      </c>
      <c r="M3621" s="26" t="s">
        <v>38</v>
      </c>
      <c r="N3621" s="27">
        <v>45308</v>
      </c>
      <c r="O3621" s="26" t="s">
        <v>29</v>
      </c>
      <c r="P3621" s="26">
        <v>39.5989</v>
      </c>
      <c r="Q3621" s="26">
        <v>-3.4691999999999998</v>
      </c>
      <c r="R3621" s="28">
        <f t="shared" si="169"/>
        <v>360</v>
      </c>
      <c r="S3621" t="str">
        <f t="shared" si="170"/>
        <v>0</v>
      </c>
      <c r="T3621" t="str">
        <f t="shared" si="168"/>
        <v>0</v>
      </c>
    </row>
    <row r="3622" spans="1:20" x14ac:dyDescent="0.3">
      <c r="A3622" s="23" t="s">
        <v>6378</v>
      </c>
      <c r="B3622" s="23" t="s">
        <v>6379</v>
      </c>
      <c r="C3622" s="23" t="s">
        <v>65</v>
      </c>
      <c r="D3622" s="23">
        <v>749.4</v>
      </c>
      <c r="E3622" s="23">
        <v>84</v>
      </c>
      <c r="F3622" s="23" t="s">
        <v>27</v>
      </c>
      <c r="G3622" s="23">
        <v>48</v>
      </c>
      <c r="H3622" s="23">
        <v>7</v>
      </c>
      <c r="I3622" s="24">
        <v>45759</v>
      </c>
      <c r="J3622" s="23" t="s">
        <v>100</v>
      </c>
      <c r="K3622" s="23" t="s">
        <v>6380</v>
      </c>
      <c r="L3622" s="23">
        <v>36</v>
      </c>
      <c r="M3622" s="23" t="s">
        <v>23</v>
      </c>
      <c r="N3622" s="24">
        <v>45644</v>
      </c>
      <c r="O3622" s="23" t="s">
        <v>112</v>
      </c>
      <c r="P3622" s="23">
        <v>54.685400000000001</v>
      </c>
      <c r="Q3622" s="23">
        <v>-1.4903999999999999</v>
      </c>
      <c r="R3622" s="25">
        <f t="shared" si="169"/>
        <v>115</v>
      </c>
      <c r="S3622" t="str">
        <f t="shared" si="170"/>
        <v>0</v>
      </c>
      <c r="T3622" t="str">
        <f t="shared" si="168"/>
        <v>0</v>
      </c>
    </row>
    <row r="3623" spans="1:20" hidden="1" x14ac:dyDescent="0.3">
      <c r="A3623" s="26" t="s">
        <v>7987</v>
      </c>
      <c r="B3623" s="26" t="s">
        <v>7988</v>
      </c>
      <c r="C3623" s="26" t="s">
        <v>55</v>
      </c>
      <c r="D3623" s="26">
        <v>600.51</v>
      </c>
      <c r="E3623" s="26">
        <v>321</v>
      </c>
      <c r="F3623" s="26" t="s">
        <v>20</v>
      </c>
      <c r="G3623" s="26">
        <v>84</v>
      </c>
      <c r="H3623" s="26">
        <v>14</v>
      </c>
      <c r="I3623" s="27">
        <v>45834</v>
      </c>
      <c r="J3623" s="26" t="s">
        <v>87</v>
      </c>
      <c r="K3623" s="26" t="s">
        <v>7984</v>
      </c>
      <c r="L3623" s="26">
        <v>48</v>
      </c>
      <c r="M3623" s="26" t="s">
        <v>23</v>
      </c>
      <c r="N3623" s="27">
        <v>45576</v>
      </c>
      <c r="O3623" s="26" t="s">
        <v>77</v>
      </c>
      <c r="P3623" s="26">
        <v>49.538600000000002</v>
      </c>
      <c r="Q3623" s="26">
        <v>4.4577999999999998</v>
      </c>
      <c r="R3623" s="28">
        <f t="shared" si="169"/>
        <v>258</v>
      </c>
      <c r="S3623" t="str">
        <f t="shared" si="170"/>
        <v>0</v>
      </c>
      <c r="T3623" t="str">
        <f t="shared" si="168"/>
        <v>0</v>
      </c>
    </row>
    <row r="3624" spans="1:20" hidden="1" x14ac:dyDescent="0.3">
      <c r="A3624" s="23" t="s">
        <v>3263</v>
      </c>
      <c r="B3624" s="23" t="s">
        <v>3264</v>
      </c>
      <c r="C3624" s="23" t="s">
        <v>36</v>
      </c>
      <c r="D3624" s="23">
        <v>903.42</v>
      </c>
      <c r="E3624" s="23">
        <v>308</v>
      </c>
      <c r="F3624" s="23" t="s">
        <v>20</v>
      </c>
      <c r="G3624" s="23">
        <v>69</v>
      </c>
      <c r="H3624" s="23">
        <v>15</v>
      </c>
      <c r="I3624" s="24">
        <v>45700</v>
      </c>
      <c r="J3624" s="23" t="s">
        <v>76</v>
      </c>
      <c r="K3624" s="23" t="s">
        <v>3262</v>
      </c>
      <c r="L3624" s="23">
        <v>38</v>
      </c>
      <c r="M3624" s="23" t="s">
        <v>23</v>
      </c>
      <c r="N3624" s="24">
        <v>45362</v>
      </c>
      <c r="O3624" s="23" t="s">
        <v>44</v>
      </c>
      <c r="P3624" s="23">
        <v>42.777200000000001</v>
      </c>
      <c r="Q3624" s="23">
        <v>10.6859</v>
      </c>
      <c r="R3624" s="25">
        <f t="shared" si="169"/>
        <v>338</v>
      </c>
      <c r="S3624" t="str">
        <f t="shared" si="170"/>
        <v>0</v>
      </c>
      <c r="T3624" t="str">
        <f t="shared" si="168"/>
        <v>0</v>
      </c>
    </row>
    <row r="3625" spans="1:20" hidden="1" x14ac:dyDescent="0.3">
      <c r="A3625" s="26" t="s">
        <v>9175</v>
      </c>
      <c r="B3625" s="26" t="s">
        <v>9176</v>
      </c>
      <c r="C3625" s="26" t="s">
        <v>72</v>
      </c>
      <c r="D3625" s="26">
        <v>208.61</v>
      </c>
      <c r="E3625" s="26">
        <v>529</v>
      </c>
      <c r="F3625" s="26" t="s">
        <v>20</v>
      </c>
      <c r="G3625" s="26">
        <v>19</v>
      </c>
      <c r="H3625" s="26">
        <v>21</v>
      </c>
      <c r="I3625" s="27">
        <v>45890</v>
      </c>
      <c r="J3625" s="26" t="s">
        <v>33</v>
      </c>
      <c r="K3625" s="26" t="s">
        <v>9168</v>
      </c>
      <c r="L3625" s="26">
        <v>26</v>
      </c>
      <c r="M3625" s="26" t="s">
        <v>23</v>
      </c>
      <c r="N3625" s="27">
        <v>45645</v>
      </c>
      <c r="O3625" s="26" t="s">
        <v>112</v>
      </c>
      <c r="P3625" s="26">
        <v>55.781599999999997</v>
      </c>
      <c r="Q3625" s="26">
        <v>-5.9181999999999997</v>
      </c>
      <c r="R3625" s="28">
        <f t="shared" si="169"/>
        <v>245</v>
      </c>
      <c r="S3625" t="str">
        <f t="shared" si="170"/>
        <v>0</v>
      </c>
      <c r="T3625" t="str">
        <f t="shared" si="168"/>
        <v>0</v>
      </c>
    </row>
    <row r="3626" spans="1:20" x14ac:dyDescent="0.3">
      <c r="A3626" s="23" t="s">
        <v>1896</v>
      </c>
      <c r="B3626" s="23" t="s">
        <v>1897</v>
      </c>
      <c r="C3626" s="23" t="s">
        <v>55</v>
      </c>
      <c r="D3626" s="23">
        <v>762.13</v>
      </c>
      <c r="E3626" s="23">
        <v>283</v>
      </c>
      <c r="F3626" s="23" t="s">
        <v>27</v>
      </c>
      <c r="G3626" s="23">
        <v>49</v>
      </c>
      <c r="H3626" s="23">
        <v>22</v>
      </c>
      <c r="I3626" s="24">
        <v>45468</v>
      </c>
      <c r="J3626" s="23" t="s">
        <v>118</v>
      </c>
      <c r="K3626" s="23" t="s">
        <v>1889</v>
      </c>
      <c r="L3626" s="23">
        <v>46</v>
      </c>
      <c r="M3626" s="23" t="s">
        <v>23</v>
      </c>
      <c r="N3626" s="24">
        <v>45437</v>
      </c>
      <c r="O3626" s="23" t="s">
        <v>44</v>
      </c>
      <c r="P3626" s="23">
        <v>39.932400000000001</v>
      </c>
      <c r="Q3626" s="23">
        <v>18.056799999999999</v>
      </c>
      <c r="R3626" s="25">
        <f t="shared" si="169"/>
        <v>31</v>
      </c>
      <c r="S3626" t="str">
        <f t="shared" si="170"/>
        <v>0</v>
      </c>
      <c r="T3626" t="str">
        <f t="shared" si="168"/>
        <v>0</v>
      </c>
    </row>
    <row r="3627" spans="1:20" hidden="1" x14ac:dyDescent="0.3">
      <c r="A3627" s="26" t="s">
        <v>9147</v>
      </c>
      <c r="B3627" s="26" t="s">
        <v>9148</v>
      </c>
      <c r="C3627" s="26" t="s">
        <v>65</v>
      </c>
      <c r="D3627" s="26">
        <v>687.82</v>
      </c>
      <c r="E3627" s="26">
        <v>899</v>
      </c>
      <c r="F3627" s="26" t="s">
        <v>47</v>
      </c>
      <c r="G3627" s="26">
        <v>11</v>
      </c>
      <c r="H3627" s="26">
        <v>14</v>
      </c>
      <c r="I3627" s="27">
        <v>45689</v>
      </c>
      <c r="J3627" s="26" t="s">
        <v>61</v>
      </c>
      <c r="K3627" s="26" t="s">
        <v>9142</v>
      </c>
      <c r="L3627" s="26">
        <v>23</v>
      </c>
      <c r="M3627" s="26" t="s">
        <v>23</v>
      </c>
      <c r="N3627" s="27">
        <v>45377</v>
      </c>
      <c r="O3627" s="26" t="s">
        <v>90</v>
      </c>
      <c r="P3627" s="26">
        <v>47.305</v>
      </c>
      <c r="Q3627" s="26">
        <v>12.168100000000001</v>
      </c>
      <c r="R3627" s="28">
        <f t="shared" si="169"/>
        <v>312</v>
      </c>
      <c r="S3627" t="str">
        <f t="shared" si="170"/>
        <v>0</v>
      </c>
      <c r="T3627" t="str">
        <f t="shared" si="168"/>
        <v>0</v>
      </c>
    </row>
    <row r="3628" spans="1:20" hidden="1" x14ac:dyDescent="0.3">
      <c r="A3628" s="23" t="s">
        <v>2663</v>
      </c>
      <c r="B3628" s="23" t="s">
        <v>2664</v>
      </c>
      <c r="C3628" s="23" t="s">
        <v>72</v>
      </c>
      <c r="D3628" s="23">
        <v>273.19</v>
      </c>
      <c r="E3628" s="23">
        <v>41</v>
      </c>
      <c r="F3628" s="23" t="s">
        <v>27</v>
      </c>
      <c r="G3628" s="23">
        <v>54</v>
      </c>
      <c r="H3628" s="23">
        <v>9</v>
      </c>
      <c r="I3628" s="24">
        <v>45493</v>
      </c>
      <c r="J3628" s="23" t="s">
        <v>385</v>
      </c>
      <c r="K3628" s="23" t="s">
        <v>2656</v>
      </c>
      <c r="L3628" s="23">
        <v>12</v>
      </c>
      <c r="M3628" s="23" t="s">
        <v>23</v>
      </c>
      <c r="N3628" s="24">
        <v>45265</v>
      </c>
      <c r="O3628" s="23" t="s">
        <v>44</v>
      </c>
      <c r="P3628" s="23">
        <v>42.854599999999998</v>
      </c>
      <c r="Q3628" s="23">
        <v>18.154599999999999</v>
      </c>
      <c r="R3628" s="25">
        <f t="shared" si="169"/>
        <v>228</v>
      </c>
      <c r="S3628" t="str">
        <f t="shared" si="170"/>
        <v>1</v>
      </c>
      <c r="T3628" t="str">
        <f t="shared" si="168"/>
        <v>1</v>
      </c>
    </row>
    <row r="3629" spans="1:20" hidden="1" x14ac:dyDescent="0.3">
      <c r="A3629" s="26" t="s">
        <v>3436</v>
      </c>
      <c r="B3629" s="26" t="s">
        <v>3437</v>
      </c>
      <c r="C3629" s="26" t="s">
        <v>32</v>
      </c>
      <c r="D3629" s="26">
        <v>670.7</v>
      </c>
      <c r="E3629" s="26">
        <v>893</v>
      </c>
      <c r="F3629" s="26" t="s">
        <v>47</v>
      </c>
      <c r="G3629" s="26">
        <v>36</v>
      </c>
      <c r="H3629" s="26">
        <v>16</v>
      </c>
      <c r="I3629" s="27">
        <v>45877</v>
      </c>
      <c r="J3629" s="26" t="s">
        <v>61</v>
      </c>
      <c r="K3629" s="26" t="s">
        <v>3433</v>
      </c>
      <c r="L3629" s="26">
        <v>6</v>
      </c>
      <c r="M3629" s="26" t="s">
        <v>23</v>
      </c>
      <c r="N3629" s="27">
        <v>45607</v>
      </c>
      <c r="O3629" s="26" t="s">
        <v>44</v>
      </c>
      <c r="P3629" s="26">
        <v>46.9223</v>
      </c>
      <c r="Q3629" s="26">
        <v>13.4979</v>
      </c>
      <c r="R3629" s="28">
        <f t="shared" si="169"/>
        <v>270</v>
      </c>
      <c r="S3629" t="str">
        <f t="shared" si="170"/>
        <v>0</v>
      </c>
      <c r="T3629" t="str">
        <f t="shared" si="168"/>
        <v>0</v>
      </c>
    </row>
    <row r="3630" spans="1:20" hidden="1" x14ac:dyDescent="0.3">
      <c r="A3630" s="23" t="s">
        <v>4319</v>
      </c>
      <c r="B3630" s="23" t="s">
        <v>4320</v>
      </c>
      <c r="C3630" s="23" t="s">
        <v>36</v>
      </c>
      <c r="D3630" s="23">
        <v>925.13</v>
      </c>
      <c r="E3630" s="23">
        <v>884</v>
      </c>
      <c r="F3630" s="23" t="s">
        <v>47</v>
      </c>
      <c r="G3630" s="23">
        <v>62</v>
      </c>
      <c r="H3630" s="23">
        <v>19</v>
      </c>
      <c r="I3630" s="24">
        <v>45674</v>
      </c>
      <c r="J3630" s="23" t="s">
        <v>123</v>
      </c>
      <c r="K3630" s="23" t="s">
        <v>4316</v>
      </c>
      <c r="L3630" s="23">
        <v>9</v>
      </c>
      <c r="M3630" s="23" t="s">
        <v>23</v>
      </c>
      <c r="N3630" s="24">
        <v>45465</v>
      </c>
      <c r="O3630" s="23" t="s">
        <v>84</v>
      </c>
      <c r="P3630" s="23">
        <v>50.802900000000001</v>
      </c>
      <c r="Q3630" s="23">
        <v>6.8125999999999998</v>
      </c>
      <c r="R3630" s="25">
        <f t="shared" si="169"/>
        <v>209</v>
      </c>
      <c r="S3630" t="str">
        <f t="shared" si="170"/>
        <v>0</v>
      </c>
      <c r="T3630" t="str">
        <f t="shared" si="168"/>
        <v>0</v>
      </c>
    </row>
    <row r="3631" spans="1:20" x14ac:dyDescent="0.3">
      <c r="A3631" s="26" t="s">
        <v>10739</v>
      </c>
      <c r="B3631" s="26" t="s">
        <v>10740</v>
      </c>
      <c r="C3631" s="26" t="s">
        <v>42</v>
      </c>
      <c r="D3631" s="26">
        <v>919.25</v>
      </c>
      <c r="E3631" s="26">
        <v>133</v>
      </c>
      <c r="F3631" s="26" t="s">
        <v>27</v>
      </c>
      <c r="G3631" s="26">
        <v>18</v>
      </c>
      <c r="H3631" s="26">
        <v>1</v>
      </c>
      <c r="I3631" s="27">
        <v>45351</v>
      </c>
      <c r="J3631" s="26" t="s">
        <v>201</v>
      </c>
      <c r="K3631" s="26" t="s">
        <v>10736</v>
      </c>
      <c r="L3631" s="26">
        <v>32</v>
      </c>
      <c r="M3631" s="26" t="s">
        <v>23</v>
      </c>
      <c r="N3631" s="27">
        <v>45045</v>
      </c>
      <c r="O3631" s="26" t="s">
        <v>84</v>
      </c>
      <c r="P3631" s="26">
        <v>52.339599999999997</v>
      </c>
      <c r="Q3631" s="26">
        <v>4.7274000000000003</v>
      </c>
      <c r="R3631" s="28">
        <f t="shared" si="169"/>
        <v>306</v>
      </c>
      <c r="S3631" t="str">
        <f t="shared" si="170"/>
        <v>0</v>
      </c>
      <c r="T3631" t="str">
        <f t="shared" si="168"/>
        <v>0</v>
      </c>
    </row>
    <row r="3632" spans="1:20" hidden="1" x14ac:dyDescent="0.3">
      <c r="A3632" s="23" t="s">
        <v>6898</v>
      </c>
      <c r="B3632" s="23" t="s">
        <v>6899</v>
      </c>
      <c r="C3632" s="23" t="s">
        <v>36</v>
      </c>
      <c r="D3632" s="23">
        <v>722.43</v>
      </c>
      <c r="E3632" s="23">
        <v>613</v>
      </c>
      <c r="F3632" s="23" t="s">
        <v>20</v>
      </c>
      <c r="G3632" s="23">
        <v>10</v>
      </c>
      <c r="H3632" s="23">
        <v>8</v>
      </c>
      <c r="I3632" s="24">
        <v>45901</v>
      </c>
      <c r="J3632" s="23" t="s">
        <v>400</v>
      </c>
      <c r="K3632" s="23" t="s">
        <v>6891</v>
      </c>
      <c r="L3632" s="23">
        <v>8</v>
      </c>
      <c r="M3632" s="23" t="s">
        <v>23</v>
      </c>
      <c r="N3632" s="24">
        <v>45544</v>
      </c>
      <c r="O3632" s="23" t="s">
        <v>84</v>
      </c>
      <c r="P3632" s="23">
        <v>53.038800000000002</v>
      </c>
      <c r="Q3632" s="23">
        <v>4.8593000000000002</v>
      </c>
      <c r="R3632" s="25">
        <f t="shared" si="169"/>
        <v>357</v>
      </c>
      <c r="S3632" t="str">
        <f t="shared" si="170"/>
        <v>0</v>
      </c>
      <c r="T3632" t="str">
        <f t="shared" si="168"/>
        <v>0</v>
      </c>
    </row>
    <row r="3633" spans="1:20" hidden="1" x14ac:dyDescent="0.3">
      <c r="A3633" s="26" t="s">
        <v>10714</v>
      </c>
      <c r="B3633" s="26" t="s">
        <v>10715</v>
      </c>
      <c r="C3633" s="26" t="s">
        <v>36</v>
      </c>
      <c r="D3633" s="26">
        <v>57.59</v>
      </c>
      <c r="E3633" s="26">
        <v>648</v>
      </c>
      <c r="F3633" s="26" t="s">
        <v>20</v>
      </c>
      <c r="G3633" s="26">
        <v>42</v>
      </c>
      <c r="H3633" s="26">
        <v>18</v>
      </c>
      <c r="I3633" s="27">
        <v>45346</v>
      </c>
      <c r="J3633" s="26" t="s">
        <v>134</v>
      </c>
      <c r="K3633" s="26" t="s">
        <v>10709</v>
      </c>
      <c r="L3633" s="26">
        <v>40</v>
      </c>
      <c r="M3633" s="26" t="s">
        <v>38</v>
      </c>
      <c r="N3633" s="27">
        <v>45278</v>
      </c>
      <c r="O3633" s="26" t="s">
        <v>90</v>
      </c>
      <c r="P3633" s="26">
        <v>46.488500000000002</v>
      </c>
      <c r="Q3633" s="26">
        <v>15.8223</v>
      </c>
      <c r="R3633" s="28">
        <f t="shared" si="169"/>
        <v>68</v>
      </c>
      <c r="S3633" t="str">
        <f t="shared" si="170"/>
        <v>0</v>
      </c>
      <c r="T3633" t="str">
        <f t="shared" si="168"/>
        <v>0</v>
      </c>
    </row>
    <row r="3634" spans="1:20" hidden="1" x14ac:dyDescent="0.3">
      <c r="A3634" s="23" t="s">
        <v>7879</v>
      </c>
      <c r="B3634" s="23" t="s">
        <v>7880</v>
      </c>
      <c r="C3634" s="23" t="s">
        <v>36</v>
      </c>
      <c r="D3634" s="23">
        <v>873.54</v>
      </c>
      <c r="E3634" s="23">
        <v>403</v>
      </c>
      <c r="F3634" s="23" t="s">
        <v>20</v>
      </c>
      <c r="G3634" s="23">
        <v>47</v>
      </c>
      <c r="H3634" s="23">
        <v>2</v>
      </c>
      <c r="I3634" s="24">
        <v>45628</v>
      </c>
      <c r="J3634" s="23" t="s">
        <v>87</v>
      </c>
      <c r="K3634" s="23" t="s">
        <v>7876</v>
      </c>
      <c r="L3634" s="23">
        <v>5</v>
      </c>
      <c r="M3634" s="23" t="s">
        <v>23</v>
      </c>
      <c r="N3634" s="24">
        <v>45268</v>
      </c>
      <c r="O3634" s="23" t="s">
        <v>77</v>
      </c>
      <c r="P3634" s="23">
        <v>50.591700000000003</v>
      </c>
      <c r="Q3634" s="23">
        <v>3.8188</v>
      </c>
      <c r="R3634" s="25">
        <f t="shared" si="169"/>
        <v>360</v>
      </c>
      <c r="S3634" t="str">
        <f t="shared" si="170"/>
        <v>0</v>
      </c>
      <c r="T3634" t="str">
        <f t="shared" si="168"/>
        <v>0</v>
      </c>
    </row>
    <row r="3635" spans="1:20" hidden="1" x14ac:dyDescent="0.3">
      <c r="A3635" s="26" t="s">
        <v>10869</v>
      </c>
      <c r="B3635" s="26" t="s">
        <v>10870</v>
      </c>
      <c r="C3635" s="26" t="s">
        <v>72</v>
      </c>
      <c r="D3635" s="26">
        <v>661.2</v>
      </c>
      <c r="E3635" s="26">
        <v>492</v>
      </c>
      <c r="F3635" s="26" t="s">
        <v>20</v>
      </c>
      <c r="G3635" s="26">
        <v>66</v>
      </c>
      <c r="H3635" s="26">
        <v>26</v>
      </c>
      <c r="I3635" s="27">
        <v>45476</v>
      </c>
      <c r="J3635" s="26" t="s">
        <v>204</v>
      </c>
      <c r="K3635" s="26" t="s">
        <v>10860</v>
      </c>
      <c r="L3635" s="26">
        <v>19</v>
      </c>
      <c r="M3635" s="26" t="s">
        <v>23</v>
      </c>
      <c r="N3635" s="27">
        <v>45348</v>
      </c>
      <c r="O3635" s="26" t="s">
        <v>112</v>
      </c>
      <c r="P3635" s="26">
        <v>52.107900000000001</v>
      </c>
      <c r="Q3635" s="26">
        <v>-2.262</v>
      </c>
      <c r="R3635" s="28">
        <f t="shared" si="169"/>
        <v>128</v>
      </c>
      <c r="S3635" t="str">
        <f t="shared" si="170"/>
        <v>0</v>
      </c>
      <c r="T3635" t="str">
        <f t="shared" si="168"/>
        <v>0</v>
      </c>
    </row>
    <row r="3636" spans="1:20" x14ac:dyDescent="0.3">
      <c r="A3636" s="23" t="s">
        <v>9557</v>
      </c>
      <c r="B3636" s="23" t="s">
        <v>9558</v>
      </c>
      <c r="C3636" s="23" t="s">
        <v>72</v>
      </c>
      <c r="D3636" s="23">
        <v>317.33</v>
      </c>
      <c r="E3636" s="23">
        <v>221</v>
      </c>
      <c r="F3636" s="23" t="s">
        <v>27</v>
      </c>
      <c r="G3636" s="23">
        <v>42</v>
      </c>
      <c r="H3636" s="23">
        <v>29</v>
      </c>
      <c r="I3636" s="24">
        <v>45494</v>
      </c>
      <c r="J3636" s="23" t="s">
        <v>234</v>
      </c>
      <c r="K3636" s="23" t="s">
        <v>9552</v>
      </c>
      <c r="L3636" s="23">
        <v>17</v>
      </c>
      <c r="M3636" s="23" t="s">
        <v>23</v>
      </c>
      <c r="N3636" s="24">
        <v>45250</v>
      </c>
      <c r="O3636" s="23" t="s">
        <v>112</v>
      </c>
      <c r="P3636" s="23">
        <v>51.730800000000002</v>
      </c>
      <c r="Q3636" s="23">
        <v>-4.9615</v>
      </c>
      <c r="R3636" s="25">
        <f t="shared" si="169"/>
        <v>244</v>
      </c>
      <c r="S3636" t="str">
        <f t="shared" si="170"/>
        <v>0</v>
      </c>
      <c r="T3636" t="str">
        <f t="shared" ref="T3636:T3699" si="171">IF(E3636&lt;G3636,"1","0")</f>
        <v>0</v>
      </c>
    </row>
    <row r="3637" spans="1:20" x14ac:dyDescent="0.3">
      <c r="A3637" s="26" t="s">
        <v>4987</v>
      </c>
      <c r="B3637" s="26" t="s">
        <v>4988</v>
      </c>
      <c r="C3637" s="26" t="s">
        <v>36</v>
      </c>
      <c r="D3637" s="26">
        <v>195.38</v>
      </c>
      <c r="E3637" s="26">
        <v>228</v>
      </c>
      <c r="F3637" s="26" t="s">
        <v>27</v>
      </c>
      <c r="G3637" s="26">
        <v>57</v>
      </c>
      <c r="H3637" s="26">
        <v>4</v>
      </c>
      <c r="I3637" s="27">
        <v>45871</v>
      </c>
      <c r="J3637" s="26" t="s">
        <v>151</v>
      </c>
      <c r="K3637" s="26" t="s">
        <v>4986</v>
      </c>
      <c r="L3637" s="26">
        <v>35</v>
      </c>
      <c r="M3637" s="26" t="s">
        <v>23</v>
      </c>
      <c r="N3637" s="27">
        <v>45716</v>
      </c>
      <c r="O3637" s="26" t="s">
        <v>29</v>
      </c>
      <c r="P3637" s="26">
        <v>40.9649</v>
      </c>
      <c r="Q3637" s="26">
        <v>1.8075000000000001</v>
      </c>
      <c r="R3637" s="28">
        <f t="shared" si="169"/>
        <v>155</v>
      </c>
      <c r="S3637" t="str">
        <f t="shared" si="170"/>
        <v>0</v>
      </c>
      <c r="T3637" t="str">
        <f t="shared" si="171"/>
        <v>0</v>
      </c>
    </row>
    <row r="3638" spans="1:20" hidden="1" x14ac:dyDescent="0.3">
      <c r="A3638" s="23" t="s">
        <v>5042</v>
      </c>
      <c r="B3638" s="23" t="s">
        <v>5043</v>
      </c>
      <c r="C3638" s="23" t="s">
        <v>32</v>
      </c>
      <c r="D3638" s="23">
        <v>125.04</v>
      </c>
      <c r="E3638" s="23">
        <v>805</v>
      </c>
      <c r="F3638" s="23" t="s">
        <v>47</v>
      </c>
      <c r="G3638" s="23">
        <v>12</v>
      </c>
      <c r="H3638" s="23">
        <v>21</v>
      </c>
      <c r="I3638" s="24">
        <v>45564</v>
      </c>
      <c r="J3638" s="23" t="s">
        <v>158</v>
      </c>
      <c r="K3638" s="23" t="s">
        <v>5033</v>
      </c>
      <c r="L3638" s="23">
        <v>21</v>
      </c>
      <c r="M3638" s="23" t="s">
        <v>23</v>
      </c>
      <c r="N3638" s="24">
        <v>45506</v>
      </c>
      <c r="O3638" s="23" t="s">
        <v>84</v>
      </c>
      <c r="P3638" s="23">
        <v>52.238799999999998</v>
      </c>
      <c r="Q3638" s="23">
        <v>6.2605000000000004</v>
      </c>
      <c r="R3638" s="25">
        <f t="shared" si="169"/>
        <v>58</v>
      </c>
      <c r="S3638" t="str">
        <f t="shared" si="170"/>
        <v>0</v>
      </c>
      <c r="T3638" t="str">
        <f t="shared" si="171"/>
        <v>0</v>
      </c>
    </row>
    <row r="3639" spans="1:20" hidden="1" x14ac:dyDescent="0.3">
      <c r="A3639" s="26" t="s">
        <v>5429</v>
      </c>
      <c r="B3639" s="26" t="s">
        <v>5430</v>
      </c>
      <c r="C3639" s="26" t="s">
        <v>36</v>
      </c>
      <c r="D3639" s="26">
        <v>59.73</v>
      </c>
      <c r="E3639" s="26">
        <v>451</v>
      </c>
      <c r="F3639" s="26" t="s">
        <v>20</v>
      </c>
      <c r="G3639" s="26">
        <v>41</v>
      </c>
      <c r="H3639" s="26">
        <v>1</v>
      </c>
      <c r="I3639" s="27">
        <v>45499</v>
      </c>
      <c r="J3639" s="26" t="s">
        <v>123</v>
      </c>
      <c r="K3639" s="26" t="s">
        <v>5426</v>
      </c>
      <c r="L3639" s="26">
        <v>10</v>
      </c>
      <c r="M3639" s="26" t="s">
        <v>23</v>
      </c>
      <c r="N3639" s="27">
        <v>45454</v>
      </c>
      <c r="O3639" s="26" t="s">
        <v>90</v>
      </c>
      <c r="P3639" s="26">
        <v>48.384</v>
      </c>
      <c r="Q3639" s="26">
        <v>14.615500000000001</v>
      </c>
      <c r="R3639" s="28">
        <f t="shared" si="169"/>
        <v>45</v>
      </c>
      <c r="S3639" t="str">
        <f t="shared" si="170"/>
        <v>0</v>
      </c>
      <c r="T3639" t="str">
        <f t="shared" si="171"/>
        <v>0</v>
      </c>
    </row>
    <row r="3640" spans="1:20" hidden="1" x14ac:dyDescent="0.3">
      <c r="A3640" s="23" t="s">
        <v>5237</v>
      </c>
      <c r="B3640" s="23" t="s">
        <v>5238</v>
      </c>
      <c r="C3640" s="23" t="s">
        <v>65</v>
      </c>
      <c r="D3640" s="23">
        <v>756.56</v>
      </c>
      <c r="E3640" s="23">
        <v>997</v>
      </c>
      <c r="F3640" s="23" t="s">
        <v>47</v>
      </c>
      <c r="G3640" s="23">
        <v>86</v>
      </c>
      <c r="H3640" s="23">
        <v>27</v>
      </c>
      <c r="I3640" s="24">
        <v>45681</v>
      </c>
      <c r="J3640" s="23" t="s">
        <v>218</v>
      </c>
      <c r="K3640" s="23" t="s">
        <v>5234</v>
      </c>
      <c r="L3640" s="23">
        <v>28</v>
      </c>
      <c r="M3640" s="23" t="s">
        <v>23</v>
      </c>
      <c r="N3640" s="24">
        <v>45633</v>
      </c>
      <c r="O3640" s="23" t="s">
        <v>29</v>
      </c>
      <c r="P3640" s="23">
        <v>37.917499999999997</v>
      </c>
      <c r="Q3640" s="23">
        <v>1.6214999999999999</v>
      </c>
      <c r="R3640" s="25">
        <f t="shared" si="169"/>
        <v>48</v>
      </c>
      <c r="S3640" t="str">
        <f t="shared" si="170"/>
        <v>0</v>
      </c>
      <c r="T3640" t="str">
        <f t="shared" si="171"/>
        <v>0</v>
      </c>
    </row>
    <row r="3641" spans="1:20" hidden="1" x14ac:dyDescent="0.3">
      <c r="A3641" s="26" t="s">
        <v>2800</v>
      </c>
      <c r="B3641" s="26" t="s">
        <v>2801</v>
      </c>
      <c r="C3641" s="26" t="s">
        <v>36</v>
      </c>
      <c r="D3641" s="26">
        <v>243.48</v>
      </c>
      <c r="E3641" s="26">
        <v>305</v>
      </c>
      <c r="F3641" s="26" t="s">
        <v>20</v>
      </c>
      <c r="G3641" s="26">
        <v>30</v>
      </c>
      <c r="H3641" s="26">
        <v>19</v>
      </c>
      <c r="I3641" s="27">
        <v>45254</v>
      </c>
      <c r="J3641" s="26" t="s">
        <v>201</v>
      </c>
      <c r="K3641" s="26" t="s">
        <v>2789</v>
      </c>
      <c r="L3641" s="26">
        <v>17</v>
      </c>
      <c r="M3641" s="26" t="s">
        <v>38</v>
      </c>
      <c r="N3641" s="27">
        <v>45173</v>
      </c>
      <c r="O3641" s="26" t="s">
        <v>138</v>
      </c>
      <c r="P3641" s="26">
        <v>45.575499999999998</v>
      </c>
      <c r="Q3641" s="26">
        <v>-4.4545000000000003</v>
      </c>
      <c r="R3641" s="28">
        <f t="shared" si="169"/>
        <v>81</v>
      </c>
      <c r="S3641" t="str">
        <f t="shared" si="170"/>
        <v>0</v>
      </c>
      <c r="T3641" t="str">
        <f t="shared" si="171"/>
        <v>0</v>
      </c>
    </row>
    <row r="3642" spans="1:20" hidden="1" x14ac:dyDescent="0.3">
      <c r="A3642" s="23" t="s">
        <v>5526</v>
      </c>
      <c r="B3642" s="23" t="s">
        <v>5527</v>
      </c>
      <c r="C3642" s="23" t="s">
        <v>32</v>
      </c>
      <c r="D3642" s="23">
        <v>34.01</v>
      </c>
      <c r="E3642" s="23">
        <v>827</v>
      </c>
      <c r="F3642" s="23" t="s">
        <v>47</v>
      </c>
      <c r="G3642" s="23">
        <v>77</v>
      </c>
      <c r="H3642" s="23">
        <v>11</v>
      </c>
      <c r="I3642" s="24">
        <v>45837</v>
      </c>
      <c r="J3642" s="23" t="s">
        <v>148</v>
      </c>
      <c r="K3642" s="23" t="s">
        <v>5513</v>
      </c>
      <c r="L3642" s="23">
        <v>25</v>
      </c>
      <c r="M3642" s="23" t="s">
        <v>23</v>
      </c>
      <c r="N3642" s="24">
        <v>45676</v>
      </c>
      <c r="O3642" s="23" t="s">
        <v>29</v>
      </c>
      <c r="P3642" s="23">
        <v>37.908000000000001</v>
      </c>
      <c r="Q3642" s="23">
        <v>0.34589999999999999</v>
      </c>
      <c r="R3642" s="25">
        <f t="shared" si="169"/>
        <v>161</v>
      </c>
      <c r="S3642" t="str">
        <f t="shared" si="170"/>
        <v>0</v>
      </c>
      <c r="T3642" t="str">
        <f t="shared" si="171"/>
        <v>0</v>
      </c>
    </row>
    <row r="3643" spans="1:20" hidden="1" x14ac:dyDescent="0.3">
      <c r="A3643" s="26" t="s">
        <v>6031</v>
      </c>
      <c r="B3643" s="26" t="s">
        <v>6032</v>
      </c>
      <c r="C3643" s="26" t="s">
        <v>65</v>
      </c>
      <c r="D3643" s="26">
        <v>403.3</v>
      </c>
      <c r="E3643" s="26">
        <v>908</v>
      </c>
      <c r="F3643" s="26" t="s">
        <v>47</v>
      </c>
      <c r="G3643" s="26">
        <v>26</v>
      </c>
      <c r="H3643" s="26">
        <v>24</v>
      </c>
      <c r="I3643" s="27">
        <v>45966</v>
      </c>
      <c r="J3643" s="26" t="s">
        <v>21</v>
      </c>
      <c r="K3643" s="26" t="s">
        <v>6030</v>
      </c>
      <c r="L3643" s="26">
        <v>28</v>
      </c>
      <c r="M3643" s="26" t="s">
        <v>23</v>
      </c>
      <c r="N3643" s="27">
        <v>45632</v>
      </c>
      <c r="O3643" s="26" t="s">
        <v>77</v>
      </c>
      <c r="P3643" s="26">
        <v>49.638300000000001</v>
      </c>
      <c r="Q3643" s="26">
        <v>3.0747</v>
      </c>
      <c r="R3643" s="28">
        <f t="shared" si="169"/>
        <v>334</v>
      </c>
      <c r="S3643" t="str">
        <f t="shared" si="170"/>
        <v>0</v>
      </c>
      <c r="T3643" t="str">
        <f t="shared" si="171"/>
        <v>0</v>
      </c>
    </row>
    <row r="3644" spans="1:20" x14ac:dyDescent="0.3">
      <c r="A3644" s="23" t="s">
        <v>721</v>
      </c>
      <c r="B3644" s="23" t="s">
        <v>722</v>
      </c>
      <c r="C3644" s="23" t="s">
        <v>36</v>
      </c>
      <c r="D3644" s="23">
        <v>487.78</v>
      </c>
      <c r="E3644" s="23">
        <v>118</v>
      </c>
      <c r="F3644" s="23" t="s">
        <v>27</v>
      </c>
      <c r="G3644" s="23">
        <v>51</v>
      </c>
      <c r="H3644" s="23">
        <v>6</v>
      </c>
      <c r="I3644" s="24">
        <v>45597</v>
      </c>
      <c r="J3644" s="23" t="s">
        <v>58</v>
      </c>
      <c r="K3644" s="23" t="s">
        <v>712</v>
      </c>
      <c r="L3644" s="23">
        <v>26</v>
      </c>
      <c r="M3644" s="23" t="s">
        <v>23</v>
      </c>
      <c r="N3644" s="24">
        <v>45323</v>
      </c>
      <c r="O3644" s="23" t="s">
        <v>39</v>
      </c>
      <c r="P3644" s="23">
        <v>64.880300000000005</v>
      </c>
      <c r="Q3644" s="23">
        <v>22.793099999999999</v>
      </c>
      <c r="R3644" s="25">
        <f t="shared" si="169"/>
        <v>274</v>
      </c>
      <c r="S3644" t="str">
        <f t="shared" si="170"/>
        <v>0</v>
      </c>
      <c r="T3644" t="str">
        <f t="shared" si="171"/>
        <v>0</v>
      </c>
    </row>
    <row r="3645" spans="1:20" hidden="1" x14ac:dyDescent="0.3">
      <c r="A3645" s="26" t="s">
        <v>7100</v>
      </c>
      <c r="B3645" s="26" t="s">
        <v>7101</v>
      </c>
      <c r="C3645" s="26" t="s">
        <v>36</v>
      </c>
      <c r="D3645" s="26">
        <v>177.54</v>
      </c>
      <c r="E3645" s="26">
        <v>610</v>
      </c>
      <c r="F3645" s="26" t="s">
        <v>20</v>
      </c>
      <c r="G3645" s="26">
        <v>77</v>
      </c>
      <c r="H3645" s="26">
        <v>19</v>
      </c>
      <c r="I3645" s="27">
        <v>45668</v>
      </c>
      <c r="J3645" s="26" t="s">
        <v>201</v>
      </c>
      <c r="K3645" s="26" t="s">
        <v>7089</v>
      </c>
      <c r="L3645" s="26">
        <v>33</v>
      </c>
      <c r="M3645" s="26" t="s">
        <v>23</v>
      </c>
      <c r="N3645" s="27">
        <v>45552</v>
      </c>
      <c r="O3645" s="26" t="s">
        <v>44</v>
      </c>
      <c r="P3645" s="26">
        <v>43.254199999999997</v>
      </c>
      <c r="Q3645" s="26">
        <v>9.2453000000000003</v>
      </c>
      <c r="R3645" s="28">
        <f t="shared" si="169"/>
        <v>116</v>
      </c>
      <c r="S3645" t="str">
        <f t="shared" si="170"/>
        <v>0</v>
      </c>
      <c r="T3645" t="str">
        <f t="shared" si="171"/>
        <v>0</v>
      </c>
    </row>
    <row r="3646" spans="1:20" hidden="1" x14ac:dyDescent="0.3">
      <c r="A3646" s="23" t="s">
        <v>6345</v>
      </c>
      <c r="B3646" s="23" t="s">
        <v>6346</v>
      </c>
      <c r="C3646" s="23" t="s">
        <v>65</v>
      </c>
      <c r="D3646" s="23">
        <v>53.61</v>
      </c>
      <c r="E3646" s="23">
        <v>861</v>
      </c>
      <c r="F3646" s="23" t="s">
        <v>47</v>
      </c>
      <c r="G3646" s="23">
        <v>93</v>
      </c>
      <c r="H3646" s="23">
        <v>14</v>
      </c>
      <c r="I3646" s="24">
        <v>45603</v>
      </c>
      <c r="J3646" s="23" t="s">
        <v>154</v>
      </c>
      <c r="K3646" s="23" t="s">
        <v>6338</v>
      </c>
      <c r="L3646" s="23">
        <v>28</v>
      </c>
      <c r="M3646" s="23" t="s">
        <v>23</v>
      </c>
      <c r="N3646" s="24">
        <v>45336</v>
      </c>
      <c r="O3646" s="23" t="s">
        <v>84</v>
      </c>
      <c r="P3646" s="23">
        <v>50.944200000000002</v>
      </c>
      <c r="Q3646" s="23">
        <v>5.6989999999999998</v>
      </c>
      <c r="R3646" s="25">
        <f t="shared" si="169"/>
        <v>267</v>
      </c>
      <c r="S3646" t="str">
        <f t="shared" si="170"/>
        <v>0</v>
      </c>
      <c r="T3646" t="str">
        <f t="shared" si="171"/>
        <v>0</v>
      </c>
    </row>
    <row r="3647" spans="1:20" hidden="1" x14ac:dyDescent="0.3">
      <c r="A3647" s="26" t="s">
        <v>4365</v>
      </c>
      <c r="B3647" s="26" t="s">
        <v>4366</v>
      </c>
      <c r="C3647" s="26" t="s">
        <v>36</v>
      </c>
      <c r="D3647" s="26">
        <v>197.23</v>
      </c>
      <c r="E3647" s="26">
        <v>937</v>
      </c>
      <c r="F3647" s="26" t="s">
        <v>47</v>
      </c>
      <c r="G3647" s="26">
        <v>21</v>
      </c>
      <c r="H3647" s="26">
        <v>28</v>
      </c>
      <c r="I3647" s="27">
        <v>45202</v>
      </c>
      <c r="J3647" s="26" t="s">
        <v>185</v>
      </c>
      <c r="K3647" s="26" t="s">
        <v>4354</v>
      </c>
      <c r="L3647" s="26">
        <v>48</v>
      </c>
      <c r="M3647" s="26" t="s">
        <v>23</v>
      </c>
      <c r="N3647" s="27">
        <v>45059</v>
      </c>
      <c r="O3647" s="26" t="s">
        <v>39</v>
      </c>
      <c r="P3647" s="26">
        <v>55.954099999999997</v>
      </c>
      <c r="Q3647" s="26">
        <v>19.1267</v>
      </c>
      <c r="R3647" s="28">
        <f t="shared" si="169"/>
        <v>143</v>
      </c>
      <c r="S3647" t="str">
        <f t="shared" si="170"/>
        <v>0</v>
      </c>
      <c r="T3647" t="str">
        <f t="shared" si="171"/>
        <v>0</v>
      </c>
    </row>
    <row r="3648" spans="1:20" hidden="1" x14ac:dyDescent="0.3">
      <c r="A3648" s="23" t="s">
        <v>2415</v>
      </c>
      <c r="B3648" s="23" t="s">
        <v>2416</v>
      </c>
      <c r="C3648" s="23" t="s">
        <v>32</v>
      </c>
      <c r="D3648" s="23">
        <v>682.31</v>
      </c>
      <c r="E3648" s="23">
        <v>323</v>
      </c>
      <c r="F3648" s="23" t="s">
        <v>20</v>
      </c>
      <c r="G3648" s="23">
        <v>99</v>
      </c>
      <c r="H3648" s="23">
        <v>23</v>
      </c>
      <c r="I3648" s="24">
        <v>45616</v>
      </c>
      <c r="J3648" s="23" t="s">
        <v>556</v>
      </c>
      <c r="K3648" s="23" t="s">
        <v>2408</v>
      </c>
      <c r="L3648" s="23">
        <v>16</v>
      </c>
      <c r="M3648" s="23" t="s">
        <v>23</v>
      </c>
      <c r="N3648" s="24">
        <v>45298</v>
      </c>
      <c r="O3648" s="23" t="s">
        <v>29</v>
      </c>
      <c r="P3648" s="23">
        <v>37.759500000000003</v>
      </c>
      <c r="Q3648" s="23">
        <v>2.0987</v>
      </c>
      <c r="R3648" s="25">
        <f t="shared" si="169"/>
        <v>318</v>
      </c>
      <c r="S3648" t="str">
        <f t="shared" si="170"/>
        <v>0</v>
      </c>
      <c r="T3648" t="str">
        <f t="shared" si="171"/>
        <v>0</v>
      </c>
    </row>
    <row r="3649" spans="1:20" hidden="1" x14ac:dyDescent="0.3">
      <c r="A3649" s="26" t="s">
        <v>9895</v>
      </c>
      <c r="B3649" s="26" t="s">
        <v>9896</v>
      </c>
      <c r="C3649" s="26" t="s">
        <v>72</v>
      </c>
      <c r="D3649" s="26">
        <v>91.42</v>
      </c>
      <c r="E3649" s="26">
        <v>920</v>
      </c>
      <c r="F3649" s="26" t="s">
        <v>47</v>
      </c>
      <c r="G3649" s="26">
        <v>54</v>
      </c>
      <c r="H3649" s="26">
        <v>27</v>
      </c>
      <c r="I3649" s="27">
        <v>45379</v>
      </c>
      <c r="J3649" s="26" t="s">
        <v>556</v>
      </c>
      <c r="K3649" s="26" t="s">
        <v>9886</v>
      </c>
      <c r="L3649" s="26">
        <v>24</v>
      </c>
      <c r="M3649" s="26" t="s">
        <v>23</v>
      </c>
      <c r="N3649" s="27">
        <v>45129</v>
      </c>
      <c r="O3649" s="26" t="s">
        <v>90</v>
      </c>
      <c r="P3649" s="26">
        <v>47.635199999999998</v>
      </c>
      <c r="Q3649" s="26">
        <v>11.224299999999999</v>
      </c>
      <c r="R3649" s="28">
        <f t="shared" si="169"/>
        <v>250</v>
      </c>
      <c r="S3649" t="str">
        <f t="shared" si="170"/>
        <v>0</v>
      </c>
      <c r="T3649" t="str">
        <f t="shared" si="171"/>
        <v>0</v>
      </c>
    </row>
    <row r="3650" spans="1:20" x14ac:dyDescent="0.3">
      <c r="A3650" s="23" t="s">
        <v>9570</v>
      </c>
      <c r="B3650" s="23" t="s">
        <v>9571</v>
      </c>
      <c r="C3650" s="23" t="s">
        <v>19</v>
      </c>
      <c r="D3650" s="23">
        <v>559.49</v>
      </c>
      <c r="E3650" s="23">
        <v>158</v>
      </c>
      <c r="F3650" s="23" t="s">
        <v>27</v>
      </c>
      <c r="G3650" s="23">
        <v>45</v>
      </c>
      <c r="H3650" s="23">
        <v>22</v>
      </c>
      <c r="I3650" s="24">
        <v>45631</v>
      </c>
      <c r="J3650" s="23" t="s">
        <v>80</v>
      </c>
      <c r="K3650" s="23" t="s">
        <v>9563</v>
      </c>
      <c r="L3650" s="23">
        <v>46</v>
      </c>
      <c r="M3650" s="23" t="s">
        <v>23</v>
      </c>
      <c r="N3650" s="24">
        <v>45288</v>
      </c>
      <c r="O3650" s="23" t="s">
        <v>44</v>
      </c>
      <c r="P3650" s="23">
        <v>45.558</v>
      </c>
      <c r="Q3650" s="23">
        <v>9.6229999999999993</v>
      </c>
      <c r="R3650" s="25">
        <f t="shared" si="169"/>
        <v>343</v>
      </c>
      <c r="S3650" t="str">
        <f t="shared" si="170"/>
        <v>0</v>
      </c>
      <c r="T3650" t="str">
        <f t="shared" si="171"/>
        <v>0</v>
      </c>
    </row>
    <row r="3651" spans="1:20" x14ac:dyDescent="0.3">
      <c r="A3651" s="26" t="s">
        <v>3804</v>
      </c>
      <c r="B3651" s="26" t="s">
        <v>3805</v>
      </c>
      <c r="C3651" s="26" t="s">
        <v>36</v>
      </c>
      <c r="D3651" s="26">
        <v>154.94999999999999</v>
      </c>
      <c r="E3651" s="26">
        <v>238</v>
      </c>
      <c r="F3651" s="26" t="s">
        <v>27</v>
      </c>
      <c r="G3651" s="26">
        <v>89</v>
      </c>
      <c r="H3651" s="26">
        <v>21</v>
      </c>
      <c r="I3651" s="27">
        <v>45614</v>
      </c>
      <c r="J3651" s="26" t="s">
        <v>221</v>
      </c>
      <c r="K3651" s="26" t="s">
        <v>3799</v>
      </c>
      <c r="L3651" s="26">
        <v>38</v>
      </c>
      <c r="M3651" s="26" t="s">
        <v>23</v>
      </c>
      <c r="N3651" s="27">
        <v>45308</v>
      </c>
      <c r="O3651" s="26" t="s">
        <v>112</v>
      </c>
      <c r="P3651" s="26">
        <v>52.598100000000002</v>
      </c>
      <c r="Q3651" s="26">
        <v>0.14280000000000001</v>
      </c>
      <c r="R3651" s="28">
        <f t="shared" ref="R3651:R3714" si="172">I3651-N3651</f>
        <v>306</v>
      </c>
      <c r="S3651" t="str">
        <f t="shared" ref="S3651:S3714" si="173">IF(E3651&lt;G3651,"1","0")</f>
        <v>0</v>
      </c>
      <c r="T3651" t="str">
        <f t="shared" si="171"/>
        <v>0</v>
      </c>
    </row>
    <row r="3652" spans="1:20" hidden="1" x14ac:dyDescent="0.3">
      <c r="A3652" s="23" t="s">
        <v>2205</v>
      </c>
      <c r="B3652" s="23" t="s">
        <v>2206</v>
      </c>
      <c r="C3652" s="23" t="s">
        <v>42</v>
      </c>
      <c r="D3652" s="23">
        <v>203.73</v>
      </c>
      <c r="E3652" s="23">
        <v>395</v>
      </c>
      <c r="F3652" s="23" t="s">
        <v>20</v>
      </c>
      <c r="G3652" s="23">
        <v>60</v>
      </c>
      <c r="H3652" s="23">
        <v>24</v>
      </c>
      <c r="I3652" s="24">
        <v>45554</v>
      </c>
      <c r="J3652" s="23" t="s">
        <v>197</v>
      </c>
      <c r="K3652" s="23" t="s">
        <v>2188</v>
      </c>
      <c r="L3652" s="23">
        <v>19</v>
      </c>
      <c r="M3652" s="23" t="s">
        <v>38</v>
      </c>
      <c r="N3652" s="24">
        <v>45495</v>
      </c>
      <c r="O3652" s="23" t="s">
        <v>24</v>
      </c>
      <c r="P3652" s="23">
        <v>49.646799999999999</v>
      </c>
      <c r="Q3652" s="23">
        <v>9.6325000000000003</v>
      </c>
      <c r="R3652" s="25">
        <f t="shared" si="172"/>
        <v>59</v>
      </c>
      <c r="S3652" t="str">
        <f t="shared" si="173"/>
        <v>0</v>
      </c>
      <c r="T3652" t="str">
        <f t="shared" si="171"/>
        <v>0</v>
      </c>
    </row>
    <row r="3653" spans="1:20" hidden="1" x14ac:dyDescent="0.3">
      <c r="A3653" s="26" t="s">
        <v>8457</v>
      </c>
      <c r="B3653" s="26" t="s">
        <v>8458</v>
      </c>
      <c r="C3653" s="26" t="s">
        <v>65</v>
      </c>
      <c r="D3653" s="26">
        <v>399.15</v>
      </c>
      <c r="E3653" s="26">
        <v>319</v>
      </c>
      <c r="F3653" s="26" t="s">
        <v>20</v>
      </c>
      <c r="G3653" s="26">
        <v>16</v>
      </c>
      <c r="H3653" s="26">
        <v>24</v>
      </c>
      <c r="I3653" s="27">
        <v>45493</v>
      </c>
      <c r="J3653" s="26" t="s">
        <v>429</v>
      </c>
      <c r="K3653" s="26" t="s">
        <v>8459</v>
      </c>
      <c r="L3653" s="26">
        <v>8</v>
      </c>
      <c r="M3653" s="26" t="s">
        <v>23</v>
      </c>
      <c r="N3653" s="27">
        <v>45208</v>
      </c>
      <c r="O3653" s="26" t="s">
        <v>44</v>
      </c>
      <c r="P3653" s="26">
        <v>40.250500000000002</v>
      </c>
      <c r="Q3653" s="26">
        <v>7.9851999999999999</v>
      </c>
      <c r="R3653" s="28">
        <f t="shared" si="172"/>
        <v>285</v>
      </c>
      <c r="S3653" t="str">
        <f t="shared" si="173"/>
        <v>0</v>
      </c>
      <c r="T3653" t="str">
        <f t="shared" si="171"/>
        <v>0</v>
      </c>
    </row>
    <row r="3654" spans="1:20" hidden="1" x14ac:dyDescent="0.3">
      <c r="A3654" s="23" t="s">
        <v>4301</v>
      </c>
      <c r="B3654" s="23" t="s">
        <v>4302</v>
      </c>
      <c r="C3654" s="23" t="s">
        <v>32</v>
      </c>
      <c r="D3654" s="23">
        <v>109.82</v>
      </c>
      <c r="E3654" s="23">
        <v>846</v>
      </c>
      <c r="F3654" s="23" t="s">
        <v>47</v>
      </c>
      <c r="G3654" s="23">
        <v>42</v>
      </c>
      <c r="H3654" s="23">
        <v>19</v>
      </c>
      <c r="I3654" s="24">
        <v>45769</v>
      </c>
      <c r="J3654" s="23" t="s">
        <v>21</v>
      </c>
      <c r="K3654" s="23" t="s">
        <v>4298</v>
      </c>
      <c r="L3654" s="23">
        <v>18</v>
      </c>
      <c r="M3654" s="23" t="s">
        <v>23</v>
      </c>
      <c r="N3654" s="24">
        <v>45532</v>
      </c>
      <c r="O3654" s="23" t="s">
        <v>77</v>
      </c>
      <c r="P3654" s="23">
        <v>49.577800000000003</v>
      </c>
      <c r="Q3654" s="23">
        <v>5.3257000000000003</v>
      </c>
      <c r="R3654" s="25">
        <f t="shared" si="172"/>
        <v>237</v>
      </c>
      <c r="S3654" t="str">
        <f t="shared" si="173"/>
        <v>0</v>
      </c>
      <c r="T3654" t="str">
        <f t="shared" si="171"/>
        <v>0</v>
      </c>
    </row>
    <row r="3655" spans="1:20" x14ac:dyDescent="0.3">
      <c r="A3655" s="26" t="s">
        <v>8635</v>
      </c>
      <c r="B3655" s="26" t="s">
        <v>8636</v>
      </c>
      <c r="C3655" s="26" t="s">
        <v>36</v>
      </c>
      <c r="D3655" s="26">
        <v>181.47</v>
      </c>
      <c r="E3655" s="26">
        <v>188</v>
      </c>
      <c r="F3655" s="26" t="s">
        <v>27</v>
      </c>
      <c r="G3655" s="26">
        <v>57</v>
      </c>
      <c r="H3655" s="26">
        <v>24</v>
      </c>
      <c r="I3655" s="27">
        <v>45565</v>
      </c>
      <c r="J3655" s="26" t="s">
        <v>76</v>
      </c>
      <c r="K3655" s="26" t="s">
        <v>8626</v>
      </c>
      <c r="L3655" s="26">
        <v>5</v>
      </c>
      <c r="M3655" s="26" t="s">
        <v>23</v>
      </c>
      <c r="N3655" s="27">
        <v>45269</v>
      </c>
      <c r="O3655" s="26" t="s">
        <v>77</v>
      </c>
      <c r="P3655" s="26">
        <v>50.790300000000002</v>
      </c>
      <c r="Q3655" s="26">
        <v>3.6012</v>
      </c>
      <c r="R3655" s="28">
        <f t="shared" si="172"/>
        <v>296</v>
      </c>
      <c r="S3655" t="str">
        <f t="shared" si="173"/>
        <v>0</v>
      </c>
      <c r="T3655" t="str">
        <f t="shared" si="171"/>
        <v>0</v>
      </c>
    </row>
    <row r="3656" spans="1:20" hidden="1" x14ac:dyDescent="0.3">
      <c r="A3656" s="23" t="s">
        <v>4196</v>
      </c>
      <c r="B3656" s="23" t="s">
        <v>4197</v>
      </c>
      <c r="C3656" s="23" t="s">
        <v>36</v>
      </c>
      <c r="D3656" s="23">
        <v>355.46</v>
      </c>
      <c r="E3656" s="23">
        <v>308</v>
      </c>
      <c r="F3656" s="23" t="s">
        <v>20</v>
      </c>
      <c r="G3656" s="23">
        <v>75</v>
      </c>
      <c r="H3656" s="23">
        <v>26</v>
      </c>
      <c r="I3656" s="24">
        <v>45521</v>
      </c>
      <c r="J3656" s="23" t="s">
        <v>66</v>
      </c>
      <c r="K3656" s="23" t="s">
        <v>4183</v>
      </c>
      <c r="L3656" s="23">
        <v>37</v>
      </c>
      <c r="M3656" s="23" t="s">
        <v>23</v>
      </c>
      <c r="N3656" s="24">
        <v>45448</v>
      </c>
      <c r="O3656" s="23" t="s">
        <v>29</v>
      </c>
      <c r="P3656" s="23">
        <v>38.305700000000002</v>
      </c>
      <c r="Q3656" s="23">
        <v>2.6071</v>
      </c>
      <c r="R3656" s="25">
        <f t="shared" si="172"/>
        <v>73</v>
      </c>
      <c r="S3656" t="str">
        <f t="shared" si="173"/>
        <v>0</v>
      </c>
      <c r="T3656" t="str">
        <f t="shared" si="171"/>
        <v>0</v>
      </c>
    </row>
    <row r="3657" spans="1:20" x14ac:dyDescent="0.3">
      <c r="A3657" s="26" t="s">
        <v>2051</v>
      </c>
      <c r="B3657" s="26" t="s">
        <v>2052</v>
      </c>
      <c r="C3657" s="26" t="s">
        <v>65</v>
      </c>
      <c r="D3657" s="26">
        <v>336.37</v>
      </c>
      <c r="E3657" s="26">
        <v>248</v>
      </c>
      <c r="F3657" s="26" t="s">
        <v>27</v>
      </c>
      <c r="G3657" s="26">
        <v>42</v>
      </c>
      <c r="H3657" s="26">
        <v>25</v>
      </c>
      <c r="I3657" s="27">
        <v>45020</v>
      </c>
      <c r="J3657" s="26" t="s">
        <v>210</v>
      </c>
      <c r="K3657" s="26" t="s">
        <v>2048</v>
      </c>
      <c r="L3657" s="26">
        <v>47</v>
      </c>
      <c r="M3657" s="26" t="s">
        <v>23</v>
      </c>
      <c r="N3657" s="27">
        <v>45009</v>
      </c>
      <c r="O3657" s="26" t="s">
        <v>138</v>
      </c>
      <c r="P3657" s="26">
        <v>50.979199999999999</v>
      </c>
      <c r="Q3657" s="26">
        <v>1.8121</v>
      </c>
      <c r="R3657" s="28">
        <f t="shared" si="172"/>
        <v>11</v>
      </c>
      <c r="S3657" t="str">
        <f t="shared" si="173"/>
        <v>0</v>
      </c>
      <c r="T3657" t="str">
        <f t="shared" si="171"/>
        <v>0</v>
      </c>
    </row>
    <row r="3658" spans="1:20" hidden="1" x14ac:dyDescent="0.3">
      <c r="A3658" s="23" t="s">
        <v>7047</v>
      </c>
      <c r="B3658" s="23" t="s">
        <v>7048</v>
      </c>
      <c r="C3658" s="23" t="s">
        <v>55</v>
      </c>
      <c r="D3658" s="23">
        <v>751.78</v>
      </c>
      <c r="E3658" s="23">
        <v>537</v>
      </c>
      <c r="F3658" s="23" t="s">
        <v>20</v>
      </c>
      <c r="G3658" s="23">
        <v>87</v>
      </c>
      <c r="H3658" s="23">
        <v>13</v>
      </c>
      <c r="I3658" s="24">
        <v>45623</v>
      </c>
      <c r="J3658" s="23" t="s">
        <v>69</v>
      </c>
      <c r="K3658" s="23" t="s">
        <v>7040</v>
      </c>
      <c r="L3658" s="23">
        <v>33</v>
      </c>
      <c r="M3658" s="23" t="s">
        <v>38</v>
      </c>
      <c r="N3658" s="24">
        <v>45398</v>
      </c>
      <c r="O3658" s="23" t="s">
        <v>77</v>
      </c>
      <c r="P3658" s="23">
        <v>51.104900000000001</v>
      </c>
      <c r="Q3658" s="23">
        <v>5.3731</v>
      </c>
      <c r="R3658" s="25">
        <f t="shared" si="172"/>
        <v>225</v>
      </c>
      <c r="S3658" t="str">
        <f t="shared" si="173"/>
        <v>0</v>
      </c>
      <c r="T3658" t="str">
        <f t="shared" si="171"/>
        <v>0</v>
      </c>
    </row>
    <row r="3659" spans="1:20" hidden="1" x14ac:dyDescent="0.3">
      <c r="A3659" s="26" t="s">
        <v>5363</v>
      </c>
      <c r="B3659" s="26" t="s">
        <v>5364</v>
      </c>
      <c r="C3659" s="26" t="s">
        <v>32</v>
      </c>
      <c r="D3659" s="26">
        <v>84.03</v>
      </c>
      <c r="E3659" s="26">
        <v>700</v>
      </c>
      <c r="F3659" s="26" t="s">
        <v>20</v>
      </c>
      <c r="G3659" s="26">
        <v>93</v>
      </c>
      <c r="H3659" s="26">
        <v>12</v>
      </c>
      <c r="I3659" s="27">
        <v>45620</v>
      </c>
      <c r="J3659" s="26" t="s">
        <v>43</v>
      </c>
      <c r="K3659" s="26" t="s">
        <v>5356</v>
      </c>
      <c r="L3659" s="26">
        <v>14</v>
      </c>
      <c r="M3659" s="26" t="s">
        <v>23</v>
      </c>
      <c r="N3659" s="27">
        <v>45417</v>
      </c>
      <c r="O3659" s="26" t="s">
        <v>77</v>
      </c>
      <c r="P3659" s="26">
        <v>50.0946</v>
      </c>
      <c r="Q3659" s="26">
        <v>2.7284000000000002</v>
      </c>
      <c r="R3659" s="28">
        <f t="shared" si="172"/>
        <v>203</v>
      </c>
      <c r="S3659" t="str">
        <f t="shared" si="173"/>
        <v>0</v>
      </c>
      <c r="T3659" t="str">
        <f t="shared" si="171"/>
        <v>0</v>
      </c>
    </row>
    <row r="3660" spans="1:20" hidden="1" x14ac:dyDescent="0.3">
      <c r="A3660" s="23" t="s">
        <v>4846</v>
      </c>
      <c r="B3660" s="23" t="s">
        <v>4847</v>
      </c>
      <c r="C3660" s="23" t="s">
        <v>32</v>
      </c>
      <c r="D3660" s="23">
        <v>861.85</v>
      </c>
      <c r="E3660" s="23">
        <v>505</v>
      </c>
      <c r="F3660" s="23" t="s">
        <v>20</v>
      </c>
      <c r="G3660" s="23">
        <v>36</v>
      </c>
      <c r="H3660" s="23">
        <v>29</v>
      </c>
      <c r="I3660" s="24">
        <v>45555</v>
      </c>
      <c r="J3660" s="23" t="s">
        <v>360</v>
      </c>
      <c r="K3660" s="23" t="s">
        <v>4845</v>
      </c>
      <c r="L3660" s="23">
        <v>40</v>
      </c>
      <c r="M3660" s="23" t="s">
        <v>38</v>
      </c>
      <c r="N3660" s="24">
        <v>45504</v>
      </c>
      <c r="O3660" s="23" t="s">
        <v>90</v>
      </c>
      <c r="P3660" s="23">
        <v>46.770600000000002</v>
      </c>
      <c r="Q3660" s="23">
        <v>15.9549</v>
      </c>
      <c r="R3660" s="25">
        <f t="shared" si="172"/>
        <v>51</v>
      </c>
      <c r="S3660" t="str">
        <f t="shared" si="173"/>
        <v>0</v>
      </c>
      <c r="T3660" t="str">
        <f t="shared" si="171"/>
        <v>0</v>
      </c>
    </row>
    <row r="3661" spans="1:20" hidden="1" x14ac:dyDescent="0.3">
      <c r="A3661" s="26" t="s">
        <v>6469</v>
      </c>
      <c r="B3661" s="26" t="s">
        <v>6470</v>
      </c>
      <c r="C3661" s="26" t="s">
        <v>19</v>
      </c>
      <c r="D3661" s="26">
        <v>818.07</v>
      </c>
      <c r="E3661" s="26">
        <v>393</v>
      </c>
      <c r="F3661" s="26" t="s">
        <v>20</v>
      </c>
      <c r="G3661" s="26">
        <v>56</v>
      </c>
      <c r="H3661" s="26">
        <v>10</v>
      </c>
      <c r="I3661" s="27">
        <v>45810</v>
      </c>
      <c r="J3661" s="26" t="s">
        <v>268</v>
      </c>
      <c r="K3661" s="26" t="s">
        <v>6462</v>
      </c>
      <c r="L3661" s="26">
        <v>18</v>
      </c>
      <c r="M3661" s="26" t="s">
        <v>23</v>
      </c>
      <c r="N3661" s="27">
        <v>45678</v>
      </c>
      <c r="O3661" s="26" t="s">
        <v>29</v>
      </c>
      <c r="P3661" s="26">
        <v>41.703499999999998</v>
      </c>
      <c r="Q3661" s="26">
        <v>-0.9294</v>
      </c>
      <c r="R3661" s="28">
        <f t="shared" si="172"/>
        <v>132</v>
      </c>
      <c r="S3661" t="str">
        <f t="shared" si="173"/>
        <v>0</v>
      </c>
      <c r="T3661" t="str">
        <f t="shared" si="171"/>
        <v>0</v>
      </c>
    </row>
    <row r="3662" spans="1:20" hidden="1" x14ac:dyDescent="0.3">
      <c r="A3662" s="23" t="s">
        <v>8072</v>
      </c>
      <c r="B3662" s="23" t="s">
        <v>8073</v>
      </c>
      <c r="C3662" s="23" t="s">
        <v>72</v>
      </c>
      <c r="D3662" s="23">
        <v>768.33</v>
      </c>
      <c r="E3662" s="23">
        <v>651</v>
      </c>
      <c r="F3662" s="23" t="s">
        <v>20</v>
      </c>
      <c r="G3662" s="23">
        <v>94</v>
      </c>
      <c r="H3662" s="23">
        <v>19</v>
      </c>
      <c r="I3662" s="24">
        <v>45595</v>
      </c>
      <c r="J3662" s="23" t="s">
        <v>197</v>
      </c>
      <c r="K3662" s="23" t="s">
        <v>8067</v>
      </c>
      <c r="L3662" s="23">
        <v>26</v>
      </c>
      <c r="M3662" s="23" t="s">
        <v>38</v>
      </c>
      <c r="N3662" s="24">
        <v>45315</v>
      </c>
      <c r="O3662" s="23" t="s">
        <v>44</v>
      </c>
      <c r="P3662" s="23">
        <v>37.971800000000002</v>
      </c>
      <c r="Q3662" s="23">
        <v>14.215199999999999</v>
      </c>
      <c r="R3662" s="25">
        <f t="shared" si="172"/>
        <v>280</v>
      </c>
      <c r="S3662" t="str">
        <f t="shared" si="173"/>
        <v>0</v>
      </c>
      <c r="T3662" t="str">
        <f t="shared" si="171"/>
        <v>0</v>
      </c>
    </row>
    <row r="3663" spans="1:20" hidden="1" x14ac:dyDescent="0.3">
      <c r="A3663" s="26" t="s">
        <v>202</v>
      </c>
      <c r="B3663" s="26" t="s">
        <v>203</v>
      </c>
      <c r="C3663" s="26" t="s">
        <v>72</v>
      </c>
      <c r="D3663" s="26">
        <v>316.27999999999997</v>
      </c>
      <c r="E3663" s="26">
        <v>405</v>
      </c>
      <c r="F3663" s="26" t="s">
        <v>20</v>
      </c>
      <c r="G3663" s="26">
        <v>75</v>
      </c>
      <c r="H3663" s="26">
        <v>11</v>
      </c>
      <c r="I3663" s="27">
        <v>45655</v>
      </c>
      <c r="J3663" s="26" t="s">
        <v>204</v>
      </c>
      <c r="K3663" s="26" t="s">
        <v>198</v>
      </c>
      <c r="L3663" s="26">
        <v>37</v>
      </c>
      <c r="M3663" s="26" t="s">
        <v>23</v>
      </c>
      <c r="N3663" s="27">
        <v>45430</v>
      </c>
      <c r="O3663" s="26" t="s">
        <v>138</v>
      </c>
      <c r="P3663" s="26">
        <v>48.867100000000001</v>
      </c>
      <c r="Q3663" s="26">
        <v>7.4648000000000003</v>
      </c>
      <c r="R3663" s="28">
        <f t="shared" si="172"/>
        <v>225</v>
      </c>
      <c r="S3663" t="str">
        <f t="shared" si="173"/>
        <v>0</v>
      </c>
      <c r="T3663" t="str">
        <f t="shared" si="171"/>
        <v>0</v>
      </c>
    </row>
    <row r="3664" spans="1:20" hidden="1" x14ac:dyDescent="0.3">
      <c r="A3664" s="23" t="s">
        <v>7566</v>
      </c>
      <c r="B3664" s="23" t="s">
        <v>7567</v>
      </c>
      <c r="C3664" s="23" t="s">
        <v>19</v>
      </c>
      <c r="D3664" s="23">
        <v>824.65</v>
      </c>
      <c r="E3664" s="23">
        <v>999</v>
      </c>
      <c r="F3664" s="23" t="s">
        <v>47</v>
      </c>
      <c r="G3664" s="23">
        <v>52</v>
      </c>
      <c r="H3664" s="23">
        <v>24</v>
      </c>
      <c r="I3664" s="24">
        <v>45853</v>
      </c>
      <c r="J3664" s="23" t="s">
        <v>385</v>
      </c>
      <c r="K3664" s="23" t="s">
        <v>7561</v>
      </c>
      <c r="L3664" s="23">
        <v>32</v>
      </c>
      <c r="M3664" s="23" t="s">
        <v>23</v>
      </c>
      <c r="N3664" s="24">
        <v>45561</v>
      </c>
      <c r="O3664" s="23" t="s">
        <v>39</v>
      </c>
      <c r="P3664" s="23">
        <v>55.482599999999998</v>
      </c>
      <c r="Q3664" s="23">
        <v>20.066600000000001</v>
      </c>
      <c r="R3664" s="25">
        <f t="shared" si="172"/>
        <v>292</v>
      </c>
      <c r="S3664" t="str">
        <f t="shared" si="173"/>
        <v>0</v>
      </c>
      <c r="T3664" t="str">
        <f t="shared" si="171"/>
        <v>0</v>
      </c>
    </row>
    <row r="3665" spans="1:20" x14ac:dyDescent="0.3">
      <c r="A3665" s="26" t="s">
        <v>676</v>
      </c>
      <c r="B3665" s="26" t="s">
        <v>677</v>
      </c>
      <c r="C3665" s="26" t="s">
        <v>36</v>
      </c>
      <c r="D3665" s="26">
        <v>190.97</v>
      </c>
      <c r="E3665" s="26">
        <v>180</v>
      </c>
      <c r="F3665" s="26" t="s">
        <v>27</v>
      </c>
      <c r="G3665" s="26">
        <v>89</v>
      </c>
      <c r="H3665" s="26">
        <v>24</v>
      </c>
      <c r="I3665" s="27">
        <v>45716</v>
      </c>
      <c r="J3665" s="26" t="s">
        <v>158</v>
      </c>
      <c r="K3665" s="26" t="s">
        <v>661</v>
      </c>
      <c r="L3665" s="26">
        <v>11</v>
      </c>
      <c r="M3665" s="26" t="s">
        <v>23</v>
      </c>
      <c r="N3665" s="27">
        <v>45469</v>
      </c>
      <c r="O3665" s="26" t="s">
        <v>24</v>
      </c>
      <c r="P3665" s="26">
        <v>47.445099999999996</v>
      </c>
      <c r="Q3665" s="26">
        <v>12.3325</v>
      </c>
      <c r="R3665" s="28">
        <f t="shared" si="172"/>
        <v>247</v>
      </c>
      <c r="S3665" t="str">
        <f t="shared" si="173"/>
        <v>0</v>
      </c>
      <c r="T3665" t="str">
        <f t="shared" si="171"/>
        <v>0</v>
      </c>
    </row>
    <row r="3666" spans="1:20" hidden="1" x14ac:dyDescent="0.3">
      <c r="A3666" s="23" t="s">
        <v>3110</v>
      </c>
      <c r="B3666" s="23" t="s">
        <v>3111</v>
      </c>
      <c r="C3666" s="23" t="s">
        <v>65</v>
      </c>
      <c r="D3666" s="23">
        <v>133.16999999999999</v>
      </c>
      <c r="E3666" s="23">
        <v>20</v>
      </c>
      <c r="F3666" s="23" t="s">
        <v>27</v>
      </c>
      <c r="G3666" s="23">
        <v>28</v>
      </c>
      <c r="H3666" s="23">
        <v>12</v>
      </c>
      <c r="I3666" s="24">
        <v>45792</v>
      </c>
      <c r="J3666" s="23" t="s">
        <v>126</v>
      </c>
      <c r="K3666" s="23" t="s">
        <v>3103</v>
      </c>
      <c r="L3666" s="23">
        <v>40</v>
      </c>
      <c r="M3666" s="23" t="s">
        <v>38</v>
      </c>
      <c r="N3666" s="24">
        <v>45657</v>
      </c>
      <c r="O3666" s="23" t="s">
        <v>84</v>
      </c>
      <c r="P3666" s="23">
        <v>52.516199999999998</v>
      </c>
      <c r="Q3666" s="23">
        <v>3.8786</v>
      </c>
      <c r="R3666" s="25">
        <f t="shared" si="172"/>
        <v>135</v>
      </c>
      <c r="S3666" t="str">
        <f t="shared" si="173"/>
        <v>1</v>
      </c>
      <c r="T3666" t="str">
        <f t="shared" si="171"/>
        <v>1</v>
      </c>
    </row>
    <row r="3667" spans="1:20" hidden="1" x14ac:dyDescent="0.3">
      <c r="A3667" s="26" t="s">
        <v>6981</v>
      </c>
      <c r="B3667" s="26" t="s">
        <v>6982</v>
      </c>
      <c r="C3667" s="26" t="s">
        <v>42</v>
      </c>
      <c r="D3667" s="26">
        <v>54.51</v>
      </c>
      <c r="E3667" s="26">
        <v>674</v>
      </c>
      <c r="F3667" s="26" t="s">
        <v>20</v>
      </c>
      <c r="G3667" s="26">
        <v>77</v>
      </c>
      <c r="H3667" s="26">
        <v>7</v>
      </c>
      <c r="I3667" s="27">
        <v>45425</v>
      </c>
      <c r="J3667" s="26" t="s">
        <v>48</v>
      </c>
      <c r="K3667" s="26" t="s">
        <v>6970</v>
      </c>
      <c r="L3667" s="26">
        <v>40</v>
      </c>
      <c r="M3667" s="26" t="s">
        <v>23</v>
      </c>
      <c r="N3667" s="27">
        <v>45083</v>
      </c>
      <c r="O3667" s="26" t="s">
        <v>112</v>
      </c>
      <c r="P3667" s="26">
        <v>56.6419</v>
      </c>
      <c r="Q3667" s="26">
        <v>-7.5164999999999997</v>
      </c>
      <c r="R3667" s="28">
        <f t="shared" si="172"/>
        <v>342</v>
      </c>
      <c r="S3667" t="str">
        <f t="shared" si="173"/>
        <v>0</v>
      </c>
      <c r="T3667" t="str">
        <f t="shared" si="171"/>
        <v>0</v>
      </c>
    </row>
    <row r="3668" spans="1:20" hidden="1" x14ac:dyDescent="0.3">
      <c r="A3668" s="23" t="s">
        <v>4026</v>
      </c>
      <c r="B3668" s="23" t="s">
        <v>4027</v>
      </c>
      <c r="C3668" s="23" t="s">
        <v>36</v>
      </c>
      <c r="D3668" s="23">
        <v>939.92</v>
      </c>
      <c r="E3668" s="23">
        <v>582</v>
      </c>
      <c r="F3668" s="23" t="s">
        <v>20</v>
      </c>
      <c r="G3668" s="23">
        <v>19</v>
      </c>
      <c r="H3668" s="23">
        <v>8</v>
      </c>
      <c r="I3668" s="24">
        <v>45658</v>
      </c>
      <c r="J3668" s="23" t="s">
        <v>100</v>
      </c>
      <c r="K3668" s="23" t="s">
        <v>4019</v>
      </c>
      <c r="L3668" s="23">
        <v>45</v>
      </c>
      <c r="M3668" s="23" t="s">
        <v>23</v>
      </c>
      <c r="N3668" s="24">
        <v>45482</v>
      </c>
      <c r="O3668" s="23" t="s">
        <v>77</v>
      </c>
      <c r="P3668" s="23">
        <v>51.152799999999999</v>
      </c>
      <c r="Q3668" s="23">
        <v>3.5215000000000001</v>
      </c>
      <c r="R3668" s="25">
        <f t="shared" si="172"/>
        <v>176</v>
      </c>
      <c r="S3668" t="str">
        <f t="shared" si="173"/>
        <v>0</v>
      </c>
      <c r="T3668" t="str">
        <f t="shared" si="171"/>
        <v>0</v>
      </c>
    </row>
    <row r="3669" spans="1:20" hidden="1" x14ac:dyDescent="0.3">
      <c r="A3669" s="26" t="s">
        <v>10098</v>
      </c>
      <c r="B3669" s="26" t="s">
        <v>10099</v>
      </c>
      <c r="C3669" s="26" t="s">
        <v>19</v>
      </c>
      <c r="D3669" s="26">
        <v>314.93</v>
      </c>
      <c r="E3669" s="26">
        <v>593</v>
      </c>
      <c r="F3669" s="26" t="s">
        <v>20</v>
      </c>
      <c r="G3669" s="26">
        <v>31</v>
      </c>
      <c r="H3669" s="26">
        <v>17</v>
      </c>
      <c r="I3669" s="27">
        <v>45374</v>
      </c>
      <c r="J3669" s="26" t="s">
        <v>134</v>
      </c>
      <c r="K3669" s="26" t="s">
        <v>10095</v>
      </c>
      <c r="L3669" s="26">
        <v>38</v>
      </c>
      <c r="M3669" s="26" t="s">
        <v>23</v>
      </c>
      <c r="N3669" s="27">
        <v>45314</v>
      </c>
      <c r="O3669" s="26" t="s">
        <v>29</v>
      </c>
      <c r="P3669" s="26">
        <v>41.372999999999998</v>
      </c>
      <c r="Q3669" s="26">
        <v>2.3384999999999998</v>
      </c>
      <c r="R3669" s="28">
        <f t="shared" si="172"/>
        <v>60</v>
      </c>
      <c r="S3669" t="str">
        <f t="shared" si="173"/>
        <v>0</v>
      </c>
      <c r="T3669" t="str">
        <f t="shared" si="171"/>
        <v>0</v>
      </c>
    </row>
    <row r="3670" spans="1:20" x14ac:dyDescent="0.3">
      <c r="A3670" s="23" t="s">
        <v>3793</v>
      </c>
      <c r="B3670" s="23" t="s">
        <v>3794</v>
      </c>
      <c r="C3670" s="23" t="s">
        <v>36</v>
      </c>
      <c r="D3670" s="23">
        <v>918.44</v>
      </c>
      <c r="E3670" s="23">
        <v>154</v>
      </c>
      <c r="F3670" s="23" t="s">
        <v>27</v>
      </c>
      <c r="G3670" s="23">
        <v>85</v>
      </c>
      <c r="H3670" s="23">
        <v>3</v>
      </c>
      <c r="I3670" s="24">
        <v>45626</v>
      </c>
      <c r="J3670" s="23" t="s">
        <v>218</v>
      </c>
      <c r="K3670" s="23" t="s">
        <v>3784</v>
      </c>
      <c r="L3670" s="23">
        <v>41</v>
      </c>
      <c r="M3670" s="23" t="s">
        <v>23</v>
      </c>
      <c r="N3670" s="24">
        <v>45274</v>
      </c>
      <c r="O3670" s="23" t="s">
        <v>84</v>
      </c>
      <c r="P3670" s="23">
        <v>51.717500000000001</v>
      </c>
      <c r="Q3670" s="23">
        <v>5.2613000000000003</v>
      </c>
      <c r="R3670" s="25">
        <f t="shared" si="172"/>
        <v>352</v>
      </c>
      <c r="S3670" t="str">
        <f t="shared" si="173"/>
        <v>0</v>
      </c>
      <c r="T3670" t="str">
        <f t="shared" si="171"/>
        <v>0</v>
      </c>
    </row>
    <row r="3671" spans="1:20" hidden="1" x14ac:dyDescent="0.3">
      <c r="A3671" s="26" t="s">
        <v>10307</v>
      </c>
      <c r="B3671" s="26" t="s">
        <v>10308</v>
      </c>
      <c r="C3671" s="26" t="s">
        <v>65</v>
      </c>
      <c r="D3671" s="26">
        <v>279.89</v>
      </c>
      <c r="E3671" s="26">
        <v>827</v>
      </c>
      <c r="F3671" s="26" t="s">
        <v>47</v>
      </c>
      <c r="G3671" s="26">
        <v>75</v>
      </c>
      <c r="H3671" s="26">
        <v>6</v>
      </c>
      <c r="I3671" s="27">
        <v>45489</v>
      </c>
      <c r="J3671" s="26" t="s">
        <v>210</v>
      </c>
      <c r="K3671" s="26" t="s">
        <v>10296</v>
      </c>
      <c r="L3671" s="26">
        <v>10</v>
      </c>
      <c r="M3671" s="26" t="s">
        <v>23</v>
      </c>
      <c r="N3671" s="27">
        <v>45481</v>
      </c>
      <c r="O3671" s="26" t="s">
        <v>112</v>
      </c>
      <c r="P3671" s="26">
        <v>53.9754</v>
      </c>
      <c r="Q3671" s="26">
        <v>-6.6238999999999999</v>
      </c>
      <c r="R3671" s="28">
        <f t="shared" si="172"/>
        <v>8</v>
      </c>
      <c r="S3671" t="str">
        <f t="shared" si="173"/>
        <v>0</v>
      </c>
      <c r="T3671" t="str">
        <f t="shared" si="171"/>
        <v>0</v>
      </c>
    </row>
    <row r="3672" spans="1:20" hidden="1" x14ac:dyDescent="0.3">
      <c r="A3672" s="23" t="s">
        <v>9002</v>
      </c>
      <c r="B3672" s="23" t="s">
        <v>9003</v>
      </c>
      <c r="C3672" s="23" t="s">
        <v>32</v>
      </c>
      <c r="D3672" s="23">
        <v>908.49</v>
      </c>
      <c r="E3672" s="23">
        <v>866</v>
      </c>
      <c r="F3672" s="23" t="s">
        <v>47</v>
      </c>
      <c r="G3672" s="23">
        <v>11</v>
      </c>
      <c r="H3672" s="23">
        <v>12</v>
      </c>
      <c r="I3672" s="24">
        <v>45799</v>
      </c>
      <c r="J3672" s="23" t="s">
        <v>459</v>
      </c>
      <c r="K3672" s="23" t="s">
        <v>8997</v>
      </c>
      <c r="L3672" s="23">
        <v>39</v>
      </c>
      <c r="M3672" s="23" t="s">
        <v>23</v>
      </c>
      <c r="N3672" s="24">
        <v>45628</v>
      </c>
      <c r="O3672" s="23" t="s">
        <v>112</v>
      </c>
      <c r="P3672" s="23">
        <v>55.094700000000003</v>
      </c>
      <c r="Q3672" s="23">
        <v>-0.77</v>
      </c>
      <c r="R3672" s="25">
        <f t="shared" si="172"/>
        <v>171</v>
      </c>
      <c r="S3672" t="str">
        <f t="shared" si="173"/>
        <v>0</v>
      </c>
      <c r="T3672" t="str">
        <f t="shared" si="171"/>
        <v>0</v>
      </c>
    </row>
    <row r="3673" spans="1:20" hidden="1" x14ac:dyDescent="0.3">
      <c r="A3673" s="26" t="s">
        <v>8048</v>
      </c>
      <c r="B3673" s="26" t="s">
        <v>8049</v>
      </c>
      <c r="C3673" s="26" t="s">
        <v>32</v>
      </c>
      <c r="D3673" s="26">
        <v>904.89</v>
      </c>
      <c r="E3673" s="26">
        <v>558</v>
      </c>
      <c r="F3673" s="26" t="s">
        <v>20</v>
      </c>
      <c r="G3673" s="26">
        <v>27</v>
      </c>
      <c r="H3673" s="26">
        <v>15</v>
      </c>
      <c r="I3673" s="27">
        <v>46014</v>
      </c>
      <c r="J3673" s="26" t="s">
        <v>185</v>
      </c>
      <c r="K3673" s="26" t="s">
        <v>8039</v>
      </c>
      <c r="L3673" s="26">
        <v>31</v>
      </c>
      <c r="M3673" s="26" t="s">
        <v>23</v>
      </c>
      <c r="N3673" s="27">
        <v>45677</v>
      </c>
      <c r="O3673" s="26" t="s">
        <v>39</v>
      </c>
      <c r="P3673" s="26">
        <v>67.9529</v>
      </c>
      <c r="Q3673" s="26">
        <v>22.2455</v>
      </c>
      <c r="R3673" s="28">
        <f t="shared" si="172"/>
        <v>337</v>
      </c>
      <c r="S3673" t="str">
        <f t="shared" si="173"/>
        <v>0</v>
      </c>
      <c r="T3673" t="str">
        <f t="shared" si="171"/>
        <v>0</v>
      </c>
    </row>
    <row r="3674" spans="1:20" x14ac:dyDescent="0.3">
      <c r="A3674" s="23" t="s">
        <v>10100</v>
      </c>
      <c r="B3674" s="23" t="s">
        <v>10101</v>
      </c>
      <c r="C3674" s="23" t="s">
        <v>32</v>
      </c>
      <c r="D3674" s="23">
        <v>924.44</v>
      </c>
      <c r="E3674" s="23">
        <v>193</v>
      </c>
      <c r="F3674" s="23" t="s">
        <v>27</v>
      </c>
      <c r="G3674" s="23">
        <v>89</v>
      </c>
      <c r="H3674" s="23">
        <v>23</v>
      </c>
      <c r="I3674" s="24">
        <v>45683</v>
      </c>
      <c r="J3674" s="23" t="s">
        <v>73</v>
      </c>
      <c r="K3674" s="23" t="s">
        <v>10095</v>
      </c>
      <c r="L3674" s="23">
        <v>34</v>
      </c>
      <c r="M3674" s="23" t="s">
        <v>23</v>
      </c>
      <c r="N3674" s="24">
        <v>45393</v>
      </c>
      <c r="O3674" s="23" t="s">
        <v>39</v>
      </c>
      <c r="P3674" s="23">
        <v>62.338299999999997</v>
      </c>
      <c r="Q3674" s="23">
        <v>20.519100000000002</v>
      </c>
      <c r="R3674" s="25">
        <f t="shared" si="172"/>
        <v>290</v>
      </c>
      <c r="S3674" t="str">
        <f t="shared" si="173"/>
        <v>0</v>
      </c>
      <c r="T3674" t="str">
        <f t="shared" si="171"/>
        <v>0</v>
      </c>
    </row>
    <row r="3675" spans="1:20" x14ac:dyDescent="0.3">
      <c r="A3675" s="26" t="s">
        <v>6750</v>
      </c>
      <c r="B3675" s="26" t="s">
        <v>6751</v>
      </c>
      <c r="C3675" s="26" t="s">
        <v>32</v>
      </c>
      <c r="D3675" s="26">
        <v>501.19</v>
      </c>
      <c r="E3675" s="26">
        <v>223</v>
      </c>
      <c r="F3675" s="26" t="s">
        <v>27</v>
      </c>
      <c r="G3675" s="26">
        <v>28</v>
      </c>
      <c r="H3675" s="26">
        <v>7</v>
      </c>
      <c r="I3675" s="27">
        <v>45768</v>
      </c>
      <c r="J3675" s="26" t="s">
        <v>104</v>
      </c>
      <c r="K3675" s="26" t="s">
        <v>6735</v>
      </c>
      <c r="L3675" s="26">
        <v>36</v>
      </c>
      <c r="M3675" s="26" t="s">
        <v>23</v>
      </c>
      <c r="N3675" s="27">
        <v>45651</v>
      </c>
      <c r="O3675" s="26" t="s">
        <v>39</v>
      </c>
      <c r="P3675" s="26">
        <v>66.350800000000007</v>
      </c>
      <c r="Q3675" s="26">
        <v>17.564699999999998</v>
      </c>
      <c r="R3675" s="28">
        <f t="shared" si="172"/>
        <v>117</v>
      </c>
      <c r="S3675" t="str">
        <f t="shared" si="173"/>
        <v>0</v>
      </c>
      <c r="T3675" t="str">
        <f t="shared" si="171"/>
        <v>0</v>
      </c>
    </row>
    <row r="3676" spans="1:20" hidden="1" x14ac:dyDescent="0.3">
      <c r="A3676" s="23" t="s">
        <v>3827</v>
      </c>
      <c r="B3676" s="23" t="s">
        <v>3828</v>
      </c>
      <c r="C3676" s="23" t="s">
        <v>72</v>
      </c>
      <c r="D3676" s="23">
        <v>867.29</v>
      </c>
      <c r="E3676" s="23">
        <v>398</v>
      </c>
      <c r="F3676" s="23" t="s">
        <v>20</v>
      </c>
      <c r="G3676" s="23">
        <v>98</v>
      </c>
      <c r="H3676" s="23">
        <v>27</v>
      </c>
      <c r="I3676" s="24">
        <v>45045</v>
      </c>
      <c r="J3676" s="23" t="s">
        <v>118</v>
      </c>
      <c r="K3676" s="23" t="s">
        <v>3826</v>
      </c>
      <c r="L3676" s="23">
        <v>23</v>
      </c>
      <c r="M3676" s="23" t="s">
        <v>23</v>
      </c>
      <c r="N3676" s="24">
        <v>45023</v>
      </c>
      <c r="O3676" s="23" t="s">
        <v>49</v>
      </c>
      <c r="P3676" s="23">
        <v>49.669499999999999</v>
      </c>
      <c r="Q3676" s="23">
        <v>18.479299999999999</v>
      </c>
      <c r="R3676" s="25">
        <f t="shared" si="172"/>
        <v>22</v>
      </c>
      <c r="S3676" t="str">
        <f t="shared" si="173"/>
        <v>0</v>
      </c>
      <c r="T3676" t="str">
        <f t="shared" si="171"/>
        <v>0</v>
      </c>
    </row>
    <row r="3677" spans="1:20" hidden="1" x14ac:dyDescent="0.3">
      <c r="A3677" s="26" t="s">
        <v>9572</v>
      </c>
      <c r="B3677" s="26" t="s">
        <v>9573</v>
      </c>
      <c r="C3677" s="26" t="s">
        <v>42</v>
      </c>
      <c r="D3677" s="26">
        <v>951.26</v>
      </c>
      <c r="E3677" s="26">
        <v>748</v>
      </c>
      <c r="F3677" s="26" t="s">
        <v>47</v>
      </c>
      <c r="G3677" s="26">
        <v>39</v>
      </c>
      <c r="H3677" s="26">
        <v>6</v>
      </c>
      <c r="I3677" s="27">
        <v>45742</v>
      </c>
      <c r="J3677" s="26" t="s">
        <v>126</v>
      </c>
      <c r="K3677" s="26" t="s">
        <v>9563</v>
      </c>
      <c r="L3677" s="26">
        <v>26</v>
      </c>
      <c r="M3677" s="26" t="s">
        <v>23</v>
      </c>
      <c r="N3677" s="27">
        <v>45516</v>
      </c>
      <c r="O3677" s="26" t="s">
        <v>49</v>
      </c>
      <c r="P3677" s="26">
        <v>53.886400000000002</v>
      </c>
      <c r="Q3677" s="26">
        <v>20.066400000000002</v>
      </c>
      <c r="R3677" s="28">
        <f t="shared" si="172"/>
        <v>226</v>
      </c>
      <c r="S3677" t="str">
        <f t="shared" si="173"/>
        <v>0</v>
      </c>
      <c r="T3677" t="str">
        <f t="shared" si="171"/>
        <v>0</v>
      </c>
    </row>
    <row r="3678" spans="1:20" x14ac:dyDescent="0.3">
      <c r="A3678" s="23" t="s">
        <v>8374</v>
      </c>
      <c r="B3678" s="23" t="s">
        <v>8375</v>
      </c>
      <c r="C3678" s="23" t="s">
        <v>55</v>
      </c>
      <c r="D3678" s="23">
        <v>331.37</v>
      </c>
      <c r="E3678" s="23">
        <v>279</v>
      </c>
      <c r="F3678" s="23" t="s">
        <v>27</v>
      </c>
      <c r="G3678" s="23">
        <v>15</v>
      </c>
      <c r="H3678" s="23">
        <v>29</v>
      </c>
      <c r="I3678" s="24">
        <v>45778</v>
      </c>
      <c r="J3678" s="23" t="s">
        <v>21</v>
      </c>
      <c r="K3678" s="23" t="s">
        <v>8367</v>
      </c>
      <c r="L3678" s="23">
        <v>25</v>
      </c>
      <c r="M3678" s="23" t="s">
        <v>23</v>
      </c>
      <c r="N3678" s="24">
        <v>45633</v>
      </c>
      <c r="O3678" s="23" t="s">
        <v>112</v>
      </c>
      <c r="P3678" s="23">
        <v>56.275199999999998</v>
      </c>
      <c r="Q3678" s="23">
        <v>-6.3472999999999997</v>
      </c>
      <c r="R3678" s="25">
        <f t="shared" si="172"/>
        <v>145</v>
      </c>
      <c r="S3678" t="str">
        <f t="shared" si="173"/>
        <v>0</v>
      </c>
      <c r="T3678" t="str">
        <f t="shared" si="171"/>
        <v>0</v>
      </c>
    </row>
    <row r="3679" spans="1:20" hidden="1" x14ac:dyDescent="0.3">
      <c r="A3679" s="26" t="s">
        <v>3318</v>
      </c>
      <c r="B3679" s="26" t="s">
        <v>3319</v>
      </c>
      <c r="C3679" s="26" t="s">
        <v>72</v>
      </c>
      <c r="D3679" s="26">
        <v>424.69</v>
      </c>
      <c r="E3679" s="26">
        <v>979</v>
      </c>
      <c r="F3679" s="26" t="s">
        <v>47</v>
      </c>
      <c r="G3679" s="26">
        <v>36</v>
      </c>
      <c r="H3679" s="26">
        <v>12</v>
      </c>
      <c r="I3679" s="27">
        <v>45426</v>
      </c>
      <c r="J3679" s="26" t="s">
        <v>131</v>
      </c>
      <c r="K3679" s="26" t="s">
        <v>3311</v>
      </c>
      <c r="L3679" s="26">
        <v>9</v>
      </c>
      <c r="M3679" s="26" t="s">
        <v>38</v>
      </c>
      <c r="N3679" s="27">
        <v>45279</v>
      </c>
      <c r="O3679" s="26" t="s">
        <v>39</v>
      </c>
      <c r="P3679" s="26">
        <v>68.607900000000001</v>
      </c>
      <c r="Q3679" s="26">
        <v>16.3935</v>
      </c>
      <c r="R3679" s="28">
        <f t="shared" si="172"/>
        <v>147</v>
      </c>
      <c r="S3679" t="str">
        <f t="shared" si="173"/>
        <v>0</v>
      </c>
      <c r="T3679" t="str">
        <f t="shared" si="171"/>
        <v>0</v>
      </c>
    </row>
    <row r="3680" spans="1:20" hidden="1" x14ac:dyDescent="0.3">
      <c r="A3680" s="23" t="s">
        <v>5919</v>
      </c>
      <c r="B3680" s="23" t="s">
        <v>5920</v>
      </c>
      <c r="C3680" s="23" t="s">
        <v>42</v>
      </c>
      <c r="D3680" s="23">
        <v>722.05</v>
      </c>
      <c r="E3680" s="23">
        <v>9</v>
      </c>
      <c r="F3680" s="23" t="s">
        <v>27</v>
      </c>
      <c r="G3680" s="23">
        <v>24</v>
      </c>
      <c r="H3680" s="23">
        <v>28</v>
      </c>
      <c r="I3680" s="24">
        <v>45475</v>
      </c>
      <c r="J3680" s="23" t="s">
        <v>115</v>
      </c>
      <c r="K3680" s="23" t="s">
        <v>5908</v>
      </c>
      <c r="L3680" s="23">
        <v>25</v>
      </c>
      <c r="M3680" s="23" t="s">
        <v>23</v>
      </c>
      <c r="N3680" s="24">
        <v>45209</v>
      </c>
      <c r="O3680" s="23" t="s">
        <v>90</v>
      </c>
      <c r="P3680" s="23">
        <v>48.099499999999999</v>
      </c>
      <c r="Q3680" s="23">
        <v>9.6453000000000007</v>
      </c>
      <c r="R3680" s="25">
        <f t="shared" si="172"/>
        <v>266</v>
      </c>
      <c r="S3680" t="str">
        <f t="shared" si="173"/>
        <v>1</v>
      </c>
      <c r="T3680" t="str">
        <f t="shared" si="171"/>
        <v>1</v>
      </c>
    </row>
    <row r="3681" spans="1:20" hidden="1" x14ac:dyDescent="0.3">
      <c r="A3681" s="26" t="s">
        <v>4075</v>
      </c>
      <c r="B3681" s="26" t="s">
        <v>4076</v>
      </c>
      <c r="C3681" s="26" t="s">
        <v>36</v>
      </c>
      <c r="D3681" s="26">
        <v>307.36</v>
      </c>
      <c r="E3681" s="26">
        <v>375</v>
      </c>
      <c r="F3681" s="26" t="s">
        <v>20</v>
      </c>
      <c r="G3681" s="26">
        <v>40</v>
      </c>
      <c r="H3681" s="26">
        <v>12</v>
      </c>
      <c r="I3681" s="27">
        <v>45589</v>
      </c>
      <c r="J3681" s="26" t="s">
        <v>218</v>
      </c>
      <c r="K3681" s="26" t="s">
        <v>4074</v>
      </c>
      <c r="L3681" s="26">
        <v>45</v>
      </c>
      <c r="M3681" s="26" t="s">
        <v>23</v>
      </c>
      <c r="N3681" s="27">
        <v>45448</v>
      </c>
      <c r="O3681" s="26" t="s">
        <v>77</v>
      </c>
      <c r="P3681" s="26">
        <v>49.754600000000003</v>
      </c>
      <c r="Q3681" s="26">
        <v>5.5499000000000001</v>
      </c>
      <c r="R3681" s="28">
        <f t="shared" si="172"/>
        <v>141</v>
      </c>
      <c r="S3681" t="str">
        <f t="shared" si="173"/>
        <v>0</v>
      </c>
      <c r="T3681" t="str">
        <f t="shared" si="171"/>
        <v>0</v>
      </c>
    </row>
    <row r="3682" spans="1:20" hidden="1" x14ac:dyDescent="0.3">
      <c r="A3682" s="23" t="s">
        <v>6774</v>
      </c>
      <c r="B3682" s="23" t="s">
        <v>6775</v>
      </c>
      <c r="C3682" s="23" t="s">
        <v>19</v>
      </c>
      <c r="D3682" s="23">
        <v>756.27</v>
      </c>
      <c r="E3682" s="23">
        <v>471</v>
      </c>
      <c r="F3682" s="23" t="s">
        <v>20</v>
      </c>
      <c r="G3682" s="23">
        <v>53</v>
      </c>
      <c r="H3682" s="23">
        <v>27</v>
      </c>
      <c r="I3682" s="24">
        <v>45622</v>
      </c>
      <c r="J3682" s="23" t="s">
        <v>37</v>
      </c>
      <c r="K3682" s="23" t="s">
        <v>6771</v>
      </c>
      <c r="L3682" s="23">
        <v>24</v>
      </c>
      <c r="M3682" s="23" t="s">
        <v>23</v>
      </c>
      <c r="N3682" s="24">
        <v>45329</v>
      </c>
      <c r="O3682" s="23" t="s">
        <v>84</v>
      </c>
      <c r="P3682" s="23">
        <v>53.413499999999999</v>
      </c>
      <c r="Q3682" s="23">
        <v>4.5481999999999996</v>
      </c>
      <c r="R3682" s="25">
        <f t="shared" si="172"/>
        <v>293</v>
      </c>
      <c r="S3682" t="str">
        <f t="shared" si="173"/>
        <v>0</v>
      </c>
      <c r="T3682" t="str">
        <f t="shared" si="171"/>
        <v>0</v>
      </c>
    </row>
    <row r="3683" spans="1:20" x14ac:dyDescent="0.3">
      <c r="A3683" s="26" t="s">
        <v>1311</v>
      </c>
      <c r="B3683" s="26" t="s">
        <v>1312</v>
      </c>
      <c r="C3683" s="26" t="s">
        <v>65</v>
      </c>
      <c r="D3683" s="26">
        <v>83.15</v>
      </c>
      <c r="E3683" s="26">
        <v>151</v>
      </c>
      <c r="F3683" s="26" t="s">
        <v>27</v>
      </c>
      <c r="G3683" s="26">
        <v>95</v>
      </c>
      <c r="H3683" s="26">
        <v>4</v>
      </c>
      <c r="I3683" s="27">
        <v>45875</v>
      </c>
      <c r="J3683" s="26" t="s">
        <v>480</v>
      </c>
      <c r="K3683" s="26" t="s">
        <v>1308</v>
      </c>
      <c r="L3683" s="26">
        <v>42</v>
      </c>
      <c r="M3683" s="26" t="s">
        <v>23</v>
      </c>
      <c r="N3683" s="27">
        <v>45704</v>
      </c>
      <c r="O3683" s="26" t="s">
        <v>84</v>
      </c>
      <c r="P3683" s="26">
        <v>50.900399999999998</v>
      </c>
      <c r="Q3683" s="26">
        <v>4.7073999999999998</v>
      </c>
      <c r="R3683" s="28">
        <f t="shared" si="172"/>
        <v>171</v>
      </c>
      <c r="S3683" t="str">
        <f t="shared" si="173"/>
        <v>0</v>
      </c>
      <c r="T3683" t="str">
        <f t="shared" si="171"/>
        <v>0</v>
      </c>
    </row>
    <row r="3684" spans="1:20" hidden="1" x14ac:dyDescent="0.3">
      <c r="A3684" s="23" t="s">
        <v>1357</v>
      </c>
      <c r="B3684" s="23" t="s">
        <v>1358</v>
      </c>
      <c r="C3684" s="23" t="s">
        <v>36</v>
      </c>
      <c r="D3684" s="23">
        <v>528.26</v>
      </c>
      <c r="E3684" s="23">
        <v>855</v>
      </c>
      <c r="F3684" s="23" t="s">
        <v>47</v>
      </c>
      <c r="G3684" s="23">
        <v>85</v>
      </c>
      <c r="H3684" s="23">
        <v>21</v>
      </c>
      <c r="I3684" s="24">
        <v>45585</v>
      </c>
      <c r="J3684" s="23" t="s">
        <v>360</v>
      </c>
      <c r="K3684" s="23" t="s">
        <v>1344</v>
      </c>
      <c r="L3684" s="23">
        <v>35</v>
      </c>
      <c r="M3684" s="23" t="s">
        <v>23</v>
      </c>
      <c r="N3684" s="24">
        <v>45380</v>
      </c>
      <c r="O3684" s="23" t="s">
        <v>49</v>
      </c>
      <c r="P3684" s="23">
        <v>49.101300000000002</v>
      </c>
      <c r="Q3684" s="23">
        <v>16.023700000000002</v>
      </c>
      <c r="R3684" s="25">
        <f t="shared" si="172"/>
        <v>205</v>
      </c>
      <c r="S3684" t="str">
        <f t="shared" si="173"/>
        <v>0</v>
      </c>
      <c r="T3684" t="str">
        <f t="shared" si="171"/>
        <v>0</v>
      </c>
    </row>
    <row r="3685" spans="1:20" hidden="1" x14ac:dyDescent="0.3">
      <c r="A3685" s="26" t="s">
        <v>7625</v>
      </c>
      <c r="B3685" s="26" t="s">
        <v>7626</v>
      </c>
      <c r="C3685" s="26" t="s">
        <v>55</v>
      </c>
      <c r="D3685" s="26">
        <v>131.09</v>
      </c>
      <c r="E3685" s="26">
        <v>615</v>
      </c>
      <c r="F3685" s="26" t="s">
        <v>20</v>
      </c>
      <c r="G3685" s="26">
        <v>19</v>
      </c>
      <c r="H3685" s="26">
        <v>9</v>
      </c>
      <c r="I3685" s="27">
        <v>45548</v>
      </c>
      <c r="J3685" s="26" t="s">
        <v>268</v>
      </c>
      <c r="K3685" s="26" t="s">
        <v>7616</v>
      </c>
      <c r="L3685" s="26">
        <v>41</v>
      </c>
      <c r="M3685" s="26" t="s">
        <v>23</v>
      </c>
      <c r="N3685" s="27">
        <v>45257</v>
      </c>
      <c r="O3685" s="26" t="s">
        <v>112</v>
      </c>
      <c r="P3685" s="26">
        <v>56.521799999999999</v>
      </c>
      <c r="Q3685" s="26">
        <v>1.1709000000000001</v>
      </c>
      <c r="R3685" s="28">
        <f t="shared" si="172"/>
        <v>291</v>
      </c>
      <c r="S3685" t="str">
        <f t="shared" si="173"/>
        <v>0</v>
      </c>
      <c r="T3685" t="str">
        <f t="shared" si="171"/>
        <v>0</v>
      </c>
    </row>
    <row r="3686" spans="1:20" x14ac:dyDescent="0.3">
      <c r="A3686" s="23" t="s">
        <v>5431</v>
      </c>
      <c r="B3686" s="23" t="s">
        <v>5432</v>
      </c>
      <c r="C3686" s="23" t="s">
        <v>65</v>
      </c>
      <c r="D3686" s="23">
        <v>300.39</v>
      </c>
      <c r="E3686" s="23">
        <v>123</v>
      </c>
      <c r="F3686" s="23" t="s">
        <v>27</v>
      </c>
      <c r="G3686" s="23">
        <v>30</v>
      </c>
      <c r="H3686" s="23">
        <v>17</v>
      </c>
      <c r="I3686" s="24">
        <v>45692</v>
      </c>
      <c r="J3686" s="23" t="s">
        <v>234</v>
      </c>
      <c r="K3686" s="23" t="s">
        <v>5426</v>
      </c>
      <c r="L3686" s="23">
        <v>10</v>
      </c>
      <c r="M3686" s="23" t="s">
        <v>23</v>
      </c>
      <c r="N3686" s="24">
        <v>45624</v>
      </c>
      <c r="O3686" s="23" t="s">
        <v>29</v>
      </c>
      <c r="P3686" s="23">
        <v>36.682099999999998</v>
      </c>
      <c r="Q3686" s="23">
        <v>-2.2705000000000002</v>
      </c>
      <c r="R3686" s="25">
        <f t="shared" si="172"/>
        <v>68</v>
      </c>
      <c r="S3686" t="str">
        <f t="shared" si="173"/>
        <v>0</v>
      </c>
      <c r="T3686" t="str">
        <f t="shared" si="171"/>
        <v>0</v>
      </c>
    </row>
    <row r="3687" spans="1:20" hidden="1" x14ac:dyDescent="0.3">
      <c r="A3687" s="26" t="s">
        <v>10676</v>
      </c>
      <c r="B3687" s="26" t="s">
        <v>10677</v>
      </c>
      <c r="C3687" s="26" t="s">
        <v>65</v>
      </c>
      <c r="D3687" s="26">
        <v>266.04000000000002</v>
      </c>
      <c r="E3687" s="26">
        <v>696</v>
      </c>
      <c r="F3687" s="26" t="s">
        <v>20</v>
      </c>
      <c r="G3687" s="26">
        <v>56</v>
      </c>
      <c r="H3687" s="26">
        <v>2</v>
      </c>
      <c r="I3687" s="27">
        <v>45236</v>
      </c>
      <c r="J3687" s="26" t="s">
        <v>400</v>
      </c>
      <c r="K3687" s="26" t="s">
        <v>10667</v>
      </c>
      <c r="L3687" s="26">
        <v>35</v>
      </c>
      <c r="M3687" s="26" t="s">
        <v>23</v>
      </c>
      <c r="N3687" s="27">
        <v>45040</v>
      </c>
      <c r="O3687" s="26" t="s">
        <v>44</v>
      </c>
      <c r="P3687" s="26">
        <v>39.265700000000002</v>
      </c>
      <c r="Q3687" s="26">
        <v>8.2547999999999995</v>
      </c>
      <c r="R3687" s="28">
        <f t="shared" si="172"/>
        <v>196</v>
      </c>
      <c r="S3687" t="str">
        <f t="shared" si="173"/>
        <v>0</v>
      </c>
      <c r="T3687" t="str">
        <f t="shared" si="171"/>
        <v>0</v>
      </c>
    </row>
    <row r="3688" spans="1:20" hidden="1" x14ac:dyDescent="0.3">
      <c r="A3688" s="23" t="s">
        <v>6272</v>
      </c>
      <c r="B3688" s="23" t="s">
        <v>6273</v>
      </c>
      <c r="C3688" s="23" t="s">
        <v>65</v>
      </c>
      <c r="D3688" s="23">
        <v>840.54</v>
      </c>
      <c r="E3688" s="23">
        <v>801</v>
      </c>
      <c r="F3688" s="23" t="s">
        <v>47</v>
      </c>
      <c r="G3688" s="23">
        <v>64</v>
      </c>
      <c r="H3688" s="23">
        <v>5</v>
      </c>
      <c r="I3688" s="24">
        <v>45784</v>
      </c>
      <c r="J3688" s="23" t="s">
        <v>556</v>
      </c>
      <c r="K3688" s="23" t="s">
        <v>6274</v>
      </c>
      <c r="L3688" s="23">
        <v>47</v>
      </c>
      <c r="M3688" s="23" t="s">
        <v>23</v>
      </c>
      <c r="N3688" s="24">
        <v>45609</v>
      </c>
      <c r="O3688" s="23" t="s">
        <v>44</v>
      </c>
      <c r="P3688" s="23">
        <v>38.899299999999997</v>
      </c>
      <c r="Q3688" s="23">
        <v>13.4754</v>
      </c>
      <c r="R3688" s="25">
        <f t="shared" si="172"/>
        <v>175</v>
      </c>
      <c r="S3688" t="str">
        <f t="shared" si="173"/>
        <v>0</v>
      </c>
      <c r="T3688" t="str">
        <f t="shared" si="171"/>
        <v>0</v>
      </c>
    </row>
    <row r="3689" spans="1:20" hidden="1" x14ac:dyDescent="0.3">
      <c r="A3689" s="26" t="s">
        <v>6640</v>
      </c>
      <c r="B3689" s="26" t="s">
        <v>6641</v>
      </c>
      <c r="C3689" s="26" t="s">
        <v>36</v>
      </c>
      <c r="D3689" s="26">
        <v>201.58</v>
      </c>
      <c r="E3689" s="26">
        <v>552</v>
      </c>
      <c r="F3689" s="26" t="s">
        <v>20</v>
      </c>
      <c r="G3689" s="26">
        <v>45</v>
      </c>
      <c r="H3689" s="26">
        <v>21</v>
      </c>
      <c r="I3689" s="27">
        <v>45759</v>
      </c>
      <c r="J3689" s="26" t="s">
        <v>154</v>
      </c>
      <c r="K3689" s="26" t="s">
        <v>6635</v>
      </c>
      <c r="L3689" s="26">
        <v>28</v>
      </c>
      <c r="M3689" s="26" t="s">
        <v>23</v>
      </c>
      <c r="N3689" s="27">
        <v>45473</v>
      </c>
      <c r="O3689" s="26" t="s">
        <v>49</v>
      </c>
      <c r="P3689" s="26">
        <v>49.377800000000001</v>
      </c>
      <c r="Q3689" s="26">
        <v>18.4422</v>
      </c>
      <c r="R3689" s="28">
        <f t="shared" si="172"/>
        <v>286</v>
      </c>
      <c r="S3689" t="str">
        <f t="shared" si="173"/>
        <v>0</v>
      </c>
      <c r="T3689" t="str">
        <f t="shared" si="171"/>
        <v>0</v>
      </c>
    </row>
    <row r="3690" spans="1:20" hidden="1" x14ac:dyDescent="0.3">
      <c r="A3690" s="23" t="s">
        <v>9808</v>
      </c>
      <c r="B3690" s="23" t="s">
        <v>9809</v>
      </c>
      <c r="C3690" s="23" t="s">
        <v>55</v>
      </c>
      <c r="D3690" s="23">
        <v>810.36</v>
      </c>
      <c r="E3690" s="23">
        <v>423</v>
      </c>
      <c r="F3690" s="23" t="s">
        <v>20</v>
      </c>
      <c r="G3690" s="23">
        <v>83</v>
      </c>
      <c r="H3690" s="23">
        <v>28</v>
      </c>
      <c r="I3690" s="24">
        <v>45649</v>
      </c>
      <c r="J3690" s="23" t="s">
        <v>328</v>
      </c>
      <c r="K3690" s="23" t="s">
        <v>9801</v>
      </c>
      <c r="L3690" s="23">
        <v>22</v>
      </c>
      <c r="M3690" s="23" t="s">
        <v>23</v>
      </c>
      <c r="N3690" s="24">
        <v>45580</v>
      </c>
      <c r="O3690" s="23" t="s">
        <v>29</v>
      </c>
      <c r="P3690" s="23">
        <v>37.0548</v>
      </c>
      <c r="Q3690" s="23">
        <v>-5.8643000000000001</v>
      </c>
      <c r="R3690" s="25">
        <f t="shared" si="172"/>
        <v>69</v>
      </c>
      <c r="S3690" t="str">
        <f t="shared" si="173"/>
        <v>0</v>
      </c>
      <c r="T3690" t="str">
        <f t="shared" si="171"/>
        <v>0</v>
      </c>
    </row>
    <row r="3691" spans="1:20" hidden="1" x14ac:dyDescent="0.3">
      <c r="A3691" s="26" t="s">
        <v>9039</v>
      </c>
      <c r="B3691" s="26" t="s">
        <v>9040</v>
      </c>
      <c r="C3691" s="26" t="s">
        <v>36</v>
      </c>
      <c r="D3691" s="26">
        <v>796.02</v>
      </c>
      <c r="E3691" s="26">
        <v>522</v>
      </c>
      <c r="F3691" s="26" t="s">
        <v>20</v>
      </c>
      <c r="G3691" s="26">
        <v>67</v>
      </c>
      <c r="H3691" s="26">
        <v>23</v>
      </c>
      <c r="I3691" s="27">
        <v>45662</v>
      </c>
      <c r="J3691" s="26" t="s">
        <v>268</v>
      </c>
      <c r="K3691" s="26" t="s">
        <v>9030</v>
      </c>
      <c r="L3691" s="26">
        <v>33</v>
      </c>
      <c r="M3691" s="26" t="s">
        <v>23</v>
      </c>
      <c r="N3691" s="27">
        <v>45627</v>
      </c>
      <c r="O3691" s="26" t="s">
        <v>49</v>
      </c>
      <c r="P3691" s="26">
        <v>50.106400000000001</v>
      </c>
      <c r="Q3691" s="26">
        <v>22.9298</v>
      </c>
      <c r="R3691" s="28">
        <f t="shared" si="172"/>
        <v>35</v>
      </c>
      <c r="S3691" t="str">
        <f t="shared" si="173"/>
        <v>0</v>
      </c>
      <c r="T3691" t="str">
        <f t="shared" si="171"/>
        <v>0</v>
      </c>
    </row>
    <row r="3692" spans="1:20" hidden="1" x14ac:dyDescent="0.3">
      <c r="A3692" s="23" t="s">
        <v>992</v>
      </c>
      <c r="B3692" s="23" t="s">
        <v>993</v>
      </c>
      <c r="C3692" s="23" t="s">
        <v>65</v>
      </c>
      <c r="D3692" s="23">
        <v>503.89</v>
      </c>
      <c r="E3692" s="23">
        <v>729</v>
      </c>
      <c r="F3692" s="23" t="s">
        <v>47</v>
      </c>
      <c r="G3692" s="23">
        <v>28</v>
      </c>
      <c r="H3692" s="23">
        <v>24</v>
      </c>
      <c r="I3692" s="24">
        <v>45834</v>
      </c>
      <c r="J3692" s="23" t="s">
        <v>210</v>
      </c>
      <c r="K3692" s="23" t="s">
        <v>983</v>
      </c>
      <c r="L3692" s="23">
        <v>16</v>
      </c>
      <c r="M3692" s="23" t="s">
        <v>23</v>
      </c>
      <c r="N3692" s="24">
        <v>45691</v>
      </c>
      <c r="O3692" s="23" t="s">
        <v>44</v>
      </c>
      <c r="P3692" s="23">
        <v>44.034100000000002</v>
      </c>
      <c r="Q3692" s="23">
        <v>16.934699999999999</v>
      </c>
      <c r="R3692" s="25">
        <f t="shared" si="172"/>
        <v>143</v>
      </c>
      <c r="S3692" t="str">
        <f t="shared" si="173"/>
        <v>0</v>
      </c>
      <c r="T3692" t="str">
        <f t="shared" si="171"/>
        <v>0</v>
      </c>
    </row>
    <row r="3693" spans="1:20" hidden="1" x14ac:dyDescent="0.3">
      <c r="A3693" s="26" t="s">
        <v>10171</v>
      </c>
      <c r="B3693" s="26" t="s">
        <v>10172</v>
      </c>
      <c r="C3693" s="26" t="s">
        <v>65</v>
      </c>
      <c r="D3693" s="26">
        <v>241.5</v>
      </c>
      <c r="E3693" s="26">
        <v>512</v>
      </c>
      <c r="F3693" s="26" t="s">
        <v>20</v>
      </c>
      <c r="G3693" s="26">
        <v>96</v>
      </c>
      <c r="H3693" s="26">
        <v>10</v>
      </c>
      <c r="I3693" s="27">
        <v>45297</v>
      </c>
      <c r="J3693" s="26" t="s">
        <v>197</v>
      </c>
      <c r="K3693" s="26" t="s">
        <v>10170</v>
      </c>
      <c r="L3693" s="26">
        <v>16</v>
      </c>
      <c r="M3693" s="26" t="s">
        <v>23</v>
      </c>
      <c r="N3693" s="27">
        <v>45012</v>
      </c>
      <c r="O3693" s="26" t="s">
        <v>29</v>
      </c>
      <c r="P3693" s="26">
        <v>38.991</v>
      </c>
      <c r="Q3693" s="26">
        <v>-5.351</v>
      </c>
      <c r="R3693" s="28">
        <f t="shared" si="172"/>
        <v>285</v>
      </c>
      <c r="S3693" t="str">
        <f t="shared" si="173"/>
        <v>0</v>
      </c>
      <c r="T3693" t="str">
        <f t="shared" si="171"/>
        <v>0</v>
      </c>
    </row>
    <row r="3694" spans="1:20" hidden="1" x14ac:dyDescent="0.3">
      <c r="A3694" s="23" t="s">
        <v>1302</v>
      </c>
      <c r="B3694" s="23" t="s">
        <v>1303</v>
      </c>
      <c r="C3694" s="23" t="s">
        <v>72</v>
      </c>
      <c r="D3694" s="23">
        <v>234.63</v>
      </c>
      <c r="E3694" s="23">
        <v>925</v>
      </c>
      <c r="F3694" s="23" t="s">
        <v>47</v>
      </c>
      <c r="G3694" s="23">
        <v>73</v>
      </c>
      <c r="H3694" s="23">
        <v>6</v>
      </c>
      <c r="I3694" s="24">
        <v>45294</v>
      </c>
      <c r="J3694" s="23" t="s">
        <v>151</v>
      </c>
      <c r="K3694" s="23" t="s">
        <v>1295</v>
      </c>
      <c r="L3694" s="23">
        <v>33</v>
      </c>
      <c r="M3694" s="23" t="s">
        <v>23</v>
      </c>
      <c r="N3694" s="24">
        <v>45288</v>
      </c>
      <c r="O3694" s="23" t="s">
        <v>39</v>
      </c>
      <c r="P3694" s="23">
        <v>60.552100000000003</v>
      </c>
      <c r="Q3694" s="23">
        <v>11.343</v>
      </c>
      <c r="R3694" s="25">
        <f t="shared" si="172"/>
        <v>6</v>
      </c>
      <c r="S3694" t="str">
        <f t="shared" si="173"/>
        <v>0</v>
      </c>
      <c r="T3694" t="str">
        <f t="shared" si="171"/>
        <v>0</v>
      </c>
    </row>
    <row r="3695" spans="1:20" x14ac:dyDescent="0.3">
      <c r="A3695" s="26" t="s">
        <v>1898</v>
      </c>
      <c r="B3695" s="26" t="s">
        <v>1899</v>
      </c>
      <c r="C3695" s="26" t="s">
        <v>19</v>
      </c>
      <c r="D3695" s="26">
        <v>470.28</v>
      </c>
      <c r="E3695" s="26">
        <v>170</v>
      </c>
      <c r="F3695" s="26" t="s">
        <v>27</v>
      </c>
      <c r="G3695" s="26">
        <v>19</v>
      </c>
      <c r="H3695" s="26">
        <v>6</v>
      </c>
      <c r="I3695" s="27">
        <v>45032</v>
      </c>
      <c r="J3695" s="26" t="s">
        <v>134</v>
      </c>
      <c r="K3695" s="26" t="s">
        <v>1889</v>
      </c>
      <c r="L3695" s="26">
        <v>11</v>
      </c>
      <c r="M3695" s="26" t="s">
        <v>23</v>
      </c>
      <c r="N3695" s="27">
        <v>45005</v>
      </c>
      <c r="O3695" s="26" t="s">
        <v>112</v>
      </c>
      <c r="P3695" s="26">
        <v>56.2774</v>
      </c>
      <c r="Q3695" s="26">
        <v>-4.7023000000000001</v>
      </c>
      <c r="R3695" s="28">
        <f t="shared" si="172"/>
        <v>27</v>
      </c>
      <c r="S3695" t="str">
        <f t="shared" si="173"/>
        <v>0</v>
      </c>
      <c r="T3695" t="str">
        <f t="shared" si="171"/>
        <v>0</v>
      </c>
    </row>
    <row r="3696" spans="1:20" hidden="1" x14ac:dyDescent="0.3">
      <c r="A3696" s="23" t="s">
        <v>723</v>
      </c>
      <c r="B3696" s="23" t="s">
        <v>724</v>
      </c>
      <c r="C3696" s="23" t="s">
        <v>42</v>
      </c>
      <c r="D3696" s="23">
        <v>18.72</v>
      </c>
      <c r="E3696" s="23">
        <v>849</v>
      </c>
      <c r="F3696" s="23" t="s">
        <v>47</v>
      </c>
      <c r="G3696" s="23">
        <v>58</v>
      </c>
      <c r="H3696" s="23">
        <v>21</v>
      </c>
      <c r="I3696" s="24">
        <v>45792</v>
      </c>
      <c r="J3696" s="23" t="s">
        <v>185</v>
      </c>
      <c r="K3696" s="23" t="s">
        <v>712</v>
      </c>
      <c r="L3696" s="23">
        <v>20</v>
      </c>
      <c r="M3696" s="23" t="s">
        <v>23</v>
      </c>
      <c r="N3696" s="24">
        <v>45508</v>
      </c>
      <c r="O3696" s="23" t="s">
        <v>84</v>
      </c>
      <c r="P3696" s="23">
        <v>51.646000000000001</v>
      </c>
      <c r="Q3696" s="23">
        <v>5.6327999999999996</v>
      </c>
      <c r="R3696" s="25">
        <f t="shared" si="172"/>
        <v>284</v>
      </c>
      <c r="S3696" t="str">
        <f t="shared" si="173"/>
        <v>0</v>
      </c>
      <c r="T3696" t="str">
        <f t="shared" si="171"/>
        <v>0</v>
      </c>
    </row>
    <row r="3697" spans="1:20" hidden="1" x14ac:dyDescent="0.3">
      <c r="A3697" s="26" t="s">
        <v>2755</v>
      </c>
      <c r="B3697" s="26" t="s">
        <v>2756</v>
      </c>
      <c r="C3697" s="26" t="s">
        <v>36</v>
      </c>
      <c r="D3697" s="26">
        <v>536.04</v>
      </c>
      <c r="E3697" s="26">
        <v>793</v>
      </c>
      <c r="F3697" s="26" t="s">
        <v>47</v>
      </c>
      <c r="G3697" s="26">
        <v>63</v>
      </c>
      <c r="H3697" s="26">
        <v>5</v>
      </c>
      <c r="I3697" s="27">
        <v>45366</v>
      </c>
      <c r="J3697" s="26" t="s">
        <v>118</v>
      </c>
      <c r="K3697" s="26" t="s">
        <v>2744</v>
      </c>
      <c r="L3697" s="26">
        <v>16</v>
      </c>
      <c r="M3697" s="26" t="s">
        <v>23</v>
      </c>
      <c r="N3697" s="27">
        <v>45310</v>
      </c>
      <c r="O3697" s="26" t="s">
        <v>90</v>
      </c>
      <c r="P3697" s="26">
        <v>47.534199999999998</v>
      </c>
      <c r="Q3697" s="26">
        <v>17.052499999999998</v>
      </c>
      <c r="R3697" s="28">
        <f t="shared" si="172"/>
        <v>56</v>
      </c>
      <c r="S3697" t="str">
        <f t="shared" si="173"/>
        <v>0</v>
      </c>
      <c r="T3697" t="str">
        <f t="shared" si="171"/>
        <v>0</v>
      </c>
    </row>
    <row r="3698" spans="1:20" hidden="1" x14ac:dyDescent="0.3">
      <c r="A3698" s="23" t="s">
        <v>4383</v>
      </c>
      <c r="B3698" s="23" t="s">
        <v>4384</v>
      </c>
      <c r="C3698" s="23" t="s">
        <v>55</v>
      </c>
      <c r="D3698" s="23">
        <v>953.25</v>
      </c>
      <c r="E3698" s="23">
        <v>564</v>
      </c>
      <c r="F3698" s="23" t="s">
        <v>20</v>
      </c>
      <c r="G3698" s="23">
        <v>70</v>
      </c>
      <c r="H3698" s="23">
        <v>29</v>
      </c>
      <c r="I3698" s="24">
        <v>45677</v>
      </c>
      <c r="J3698" s="23" t="s">
        <v>221</v>
      </c>
      <c r="K3698" s="23" t="s">
        <v>4380</v>
      </c>
      <c r="L3698" s="23">
        <v>25</v>
      </c>
      <c r="M3698" s="23" t="s">
        <v>23</v>
      </c>
      <c r="N3698" s="24">
        <v>45367</v>
      </c>
      <c r="O3698" s="23" t="s">
        <v>138</v>
      </c>
      <c r="P3698" s="23">
        <v>44.7913</v>
      </c>
      <c r="Q3698" s="23">
        <v>3.8628999999999998</v>
      </c>
      <c r="R3698" s="25">
        <f t="shared" si="172"/>
        <v>310</v>
      </c>
      <c r="S3698" t="str">
        <f t="shared" si="173"/>
        <v>0</v>
      </c>
      <c r="T3698" t="str">
        <f t="shared" si="171"/>
        <v>0</v>
      </c>
    </row>
    <row r="3699" spans="1:20" x14ac:dyDescent="0.3">
      <c r="A3699" s="26" t="s">
        <v>4343</v>
      </c>
      <c r="B3699" s="26" t="s">
        <v>4344</v>
      </c>
      <c r="C3699" s="26" t="s">
        <v>72</v>
      </c>
      <c r="D3699" s="26">
        <v>163.16</v>
      </c>
      <c r="E3699" s="26">
        <v>124</v>
      </c>
      <c r="F3699" s="26" t="s">
        <v>27</v>
      </c>
      <c r="G3699" s="26">
        <v>68</v>
      </c>
      <c r="H3699" s="26">
        <v>27</v>
      </c>
      <c r="I3699" s="27">
        <v>45648</v>
      </c>
      <c r="J3699" s="26" t="s">
        <v>58</v>
      </c>
      <c r="K3699" s="26" t="s">
        <v>4340</v>
      </c>
      <c r="L3699" s="26">
        <v>8</v>
      </c>
      <c r="M3699" s="26" t="s">
        <v>23</v>
      </c>
      <c r="N3699" s="27">
        <v>45630</v>
      </c>
      <c r="O3699" s="26" t="s">
        <v>112</v>
      </c>
      <c r="P3699" s="26">
        <v>52.642499999999998</v>
      </c>
      <c r="Q3699" s="26">
        <v>1.7059</v>
      </c>
      <c r="R3699" s="28">
        <f t="shared" si="172"/>
        <v>18</v>
      </c>
      <c r="S3699" t="str">
        <f t="shared" si="173"/>
        <v>0</v>
      </c>
      <c r="T3699" t="str">
        <f t="shared" si="171"/>
        <v>0</v>
      </c>
    </row>
    <row r="3700" spans="1:20" x14ac:dyDescent="0.3">
      <c r="A3700" s="23" t="s">
        <v>11014</v>
      </c>
      <c r="B3700" s="23" t="s">
        <v>11015</v>
      </c>
      <c r="C3700" s="23" t="s">
        <v>65</v>
      </c>
      <c r="D3700" s="23">
        <v>577.61</v>
      </c>
      <c r="E3700" s="23">
        <v>174</v>
      </c>
      <c r="F3700" s="23" t="s">
        <v>27</v>
      </c>
      <c r="G3700" s="23">
        <v>11</v>
      </c>
      <c r="H3700" s="23">
        <v>8</v>
      </c>
      <c r="I3700" s="24">
        <v>45573</v>
      </c>
      <c r="J3700" s="23" t="s">
        <v>412</v>
      </c>
      <c r="K3700" s="23" t="s">
        <v>11005</v>
      </c>
      <c r="L3700" s="23">
        <v>46</v>
      </c>
      <c r="M3700" s="23" t="s">
        <v>23</v>
      </c>
      <c r="N3700" s="24">
        <v>45530</v>
      </c>
      <c r="O3700" s="23" t="s">
        <v>39</v>
      </c>
      <c r="P3700" s="23">
        <v>61.442500000000003</v>
      </c>
      <c r="Q3700" s="23">
        <v>19.4071</v>
      </c>
      <c r="R3700" s="25">
        <f t="shared" si="172"/>
        <v>43</v>
      </c>
      <c r="S3700" t="str">
        <f t="shared" si="173"/>
        <v>0</v>
      </c>
      <c r="T3700" t="str">
        <f t="shared" ref="T3700:T3763" si="174">IF(E3700&lt;G3700,"1","0")</f>
        <v>0</v>
      </c>
    </row>
    <row r="3701" spans="1:20" hidden="1" x14ac:dyDescent="0.3">
      <c r="A3701" s="26" t="s">
        <v>7652</v>
      </c>
      <c r="B3701" s="26" t="s">
        <v>7653</v>
      </c>
      <c r="C3701" s="26" t="s">
        <v>36</v>
      </c>
      <c r="D3701" s="26">
        <v>962.16</v>
      </c>
      <c r="E3701" s="26">
        <v>503</v>
      </c>
      <c r="F3701" s="26" t="s">
        <v>20</v>
      </c>
      <c r="G3701" s="26">
        <v>84</v>
      </c>
      <c r="H3701" s="26">
        <v>21</v>
      </c>
      <c r="I3701" s="27">
        <v>45720</v>
      </c>
      <c r="J3701" s="26" t="s">
        <v>131</v>
      </c>
      <c r="K3701" s="26" t="s">
        <v>7651</v>
      </c>
      <c r="L3701" s="26">
        <v>21</v>
      </c>
      <c r="M3701" s="26" t="s">
        <v>23</v>
      </c>
      <c r="N3701" s="27">
        <v>45646</v>
      </c>
      <c r="O3701" s="26" t="s">
        <v>44</v>
      </c>
      <c r="P3701" s="26">
        <v>37.930599999999998</v>
      </c>
      <c r="Q3701" s="26">
        <v>15.323</v>
      </c>
      <c r="R3701" s="28">
        <f t="shared" si="172"/>
        <v>74</v>
      </c>
      <c r="S3701" t="str">
        <f t="shared" si="173"/>
        <v>0</v>
      </c>
      <c r="T3701" t="str">
        <f t="shared" si="174"/>
        <v>0</v>
      </c>
    </row>
    <row r="3702" spans="1:20" hidden="1" x14ac:dyDescent="0.3">
      <c r="A3702" s="23" t="s">
        <v>784</v>
      </c>
      <c r="B3702" s="23" t="s">
        <v>785</v>
      </c>
      <c r="C3702" s="23" t="s">
        <v>42</v>
      </c>
      <c r="D3702" s="23">
        <v>861.92</v>
      </c>
      <c r="E3702" s="23">
        <v>776</v>
      </c>
      <c r="F3702" s="23" t="s">
        <v>47</v>
      </c>
      <c r="G3702" s="23">
        <v>17</v>
      </c>
      <c r="H3702" s="23">
        <v>22</v>
      </c>
      <c r="I3702" s="24">
        <v>45844</v>
      </c>
      <c r="J3702" s="23" t="s">
        <v>148</v>
      </c>
      <c r="K3702" s="23" t="s">
        <v>779</v>
      </c>
      <c r="L3702" s="23">
        <v>32</v>
      </c>
      <c r="M3702" s="23" t="s">
        <v>23</v>
      </c>
      <c r="N3702" s="24">
        <v>45578</v>
      </c>
      <c r="O3702" s="23" t="s">
        <v>39</v>
      </c>
      <c r="P3702" s="23">
        <v>59.015099999999997</v>
      </c>
      <c r="Q3702" s="23">
        <v>16.976800000000001</v>
      </c>
      <c r="R3702" s="25">
        <f t="shared" si="172"/>
        <v>266</v>
      </c>
      <c r="S3702" t="str">
        <f t="shared" si="173"/>
        <v>0</v>
      </c>
      <c r="T3702" t="str">
        <f t="shared" si="174"/>
        <v>0</v>
      </c>
    </row>
    <row r="3703" spans="1:20" hidden="1" x14ac:dyDescent="0.3">
      <c r="A3703" s="26" t="s">
        <v>1820</v>
      </c>
      <c r="B3703" s="26" t="s">
        <v>1821</v>
      </c>
      <c r="C3703" s="26" t="s">
        <v>36</v>
      </c>
      <c r="D3703" s="26">
        <v>851.88</v>
      </c>
      <c r="E3703" s="26">
        <v>776</v>
      </c>
      <c r="F3703" s="26" t="s">
        <v>47</v>
      </c>
      <c r="G3703" s="26">
        <v>28</v>
      </c>
      <c r="H3703" s="26">
        <v>3</v>
      </c>
      <c r="I3703" s="27">
        <v>45690</v>
      </c>
      <c r="J3703" s="26" t="s">
        <v>221</v>
      </c>
      <c r="K3703" s="26" t="s">
        <v>1809</v>
      </c>
      <c r="L3703" s="26">
        <v>35</v>
      </c>
      <c r="M3703" s="26" t="s">
        <v>23</v>
      </c>
      <c r="N3703" s="27">
        <v>45601</v>
      </c>
      <c r="O3703" s="26" t="s">
        <v>49</v>
      </c>
      <c r="P3703" s="26">
        <v>54.122199999999999</v>
      </c>
      <c r="Q3703" s="26">
        <v>23.805499999999999</v>
      </c>
      <c r="R3703" s="28">
        <f t="shared" si="172"/>
        <v>89</v>
      </c>
      <c r="S3703" t="str">
        <f t="shared" si="173"/>
        <v>0</v>
      </c>
      <c r="T3703" t="str">
        <f t="shared" si="174"/>
        <v>0</v>
      </c>
    </row>
    <row r="3704" spans="1:20" hidden="1" x14ac:dyDescent="0.3">
      <c r="A3704" s="23" t="s">
        <v>9096</v>
      </c>
      <c r="B3704" s="23" t="s">
        <v>9097</v>
      </c>
      <c r="C3704" s="23" t="s">
        <v>42</v>
      </c>
      <c r="D3704" s="23">
        <v>823.63</v>
      </c>
      <c r="E3704" s="23">
        <v>384</v>
      </c>
      <c r="F3704" s="23" t="s">
        <v>20</v>
      </c>
      <c r="G3704" s="23">
        <v>89</v>
      </c>
      <c r="H3704" s="23">
        <v>14</v>
      </c>
      <c r="I3704" s="24">
        <v>45832</v>
      </c>
      <c r="J3704" s="23" t="s">
        <v>480</v>
      </c>
      <c r="K3704" s="23" t="s">
        <v>9081</v>
      </c>
      <c r="L3704" s="23">
        <v>12</v>
      </c>
      <c r="M3704" s="23" t="s">
        <v>23</v>
      </c>
      <c r="N3704" s="24">
        <v>45603</v>
      </c>
      <c r="O3704" s="23" t="s">
        <v>29</v>
      </c>
      <c r="P3704" s="23">
        <v>39.311700000000002</v>
      </c>
      <c r="Q3704" s="23">
        <v>1.2184999999999999</v>
      </c>
      <c r="R3704" s="25">
        <f t="shared" si="172"/>
        <v>229</v>
      </c>
      <c r="S3704" t="str">
        <f t="shared" si="173"/>
        <v>0</v>
      </c>
      <c r="T3704" t="str">
        <f t="shared" si="174"/>
        <v>0</v>
      </c>
    </row>
    <row r="3705" spans="1:20" hidden="1" x14ac:dyDescent="0.3">
      <c r="A3705" s="26" t="s">
        <v>3908</v>
      </c>
      <c r="B3705" s="26" t="s">
        <v>3909</v>
      </c>
      <c r="C3705" s="26" t="s">
        <v>36</v>
      </c>
      <c r="D3705" s="26">
        <v>315.93</v>
      </c>
      <c r="E3705" s="26">
        <v>710</v>
      </c>
      <c r="F3705" s="26" t="s">
        <v>47</v>
      </c>
      <c r="G3705" s="26">
        <v>77</v>
      </c>
      <c r="H3705" s="26">
        <v>5</v>
      </c>
      <c r="I3705" s="27">
        <v>45784</v>
      </c>
      <c r="J3705" s="26" t="s">
        <v>143</v>
      </c>
      <c r="K3705" s="26" t="s">
        <v>3895</v>
      </c>
      <c r="L3705" s="26">
        <v>30</v>
      </c>
      <c r="M3705" s="26" t="s">
        <v>38</v>
      </c>
      <c r="N3705" s="27">
        <v>45701</v>
      </c>
      <c r="O3705" s="26" t="s">
        <v>84</v>
      </c>
      <c r="P3705" s="26">
        <v>50.944000000000003</v>
      </c>
      <c r="Q3705" s="26">
        <v>6.6055000000000001</v>
      </c>
      <c r="R3705" s="28">
        <f t="shared" si="172"/>
        <v>83</v>
      </c>
      <c r="S3705" t="str">
        <f t="shared" si="173"/>
        <v>0</v>
      </c>
      <c r="T3705" t="str">
        <f t="shared" si="174"/>
        <v>0</v>
      </c>
    </row>
    <row r="3706" spans="1:20" hidden="1" x14ac:dyDescent="0.3">
      <c r="A3706" s="23" t="s">
        <v>8965</v>
      </c>
      <c r="B3706" s="23" t="s">
        <v>8966</v>
      </c>
      <c r="C3706" s="23" t="s">
        <v>19</v>
      </c>
      <c r="D3706" s="23">
        <v>891.71</v>
      </c>
      <c r="E3706" s="23">
        <v>767</v>
      </c>
      <c r="F3706" s="23" t="s">
        <v>47</v>
      </c>
      <c r="G3706" s="23">
        <v>23</v>
      </c>
      <c r="H3706" s="23">
        <v>15</v>
      </c>
      <c r="I3706" s="24">
        <v>45957</v>
      </c>
      <c r="J3706" s="23" t="s">
        <v>360</v>
      </c>
      <c r="K3706" s="23" t="s">
        <v>8954</v>
      </c>
      <c r="L3706" s="23">
        <v>44</v>
      </c>
      <c r="M3706" s="23" t="s">
        <v>38</v>
      </c>
      <c r="N3706" s="24">
        <v>45603</v>
      </c>
      <c r="O3706" s="23" t="s">
        <v>77</v>
      </c>
      <c r="P3706" s="23">
        <v>50.759</v>
      </c>
      <c r="Q3706" s="23">
        <v>4.4059999999999997</v>
      </c>
      <c r="R3706" s="25">
        <f t="shared" si="172"/>
        <v>354</v>
      </c>
      <c r="S3706" t="str">
        <f t="shared" si="173"/>
        <v>0</v>
      </c>
      <c r="T3706" t="str">
        <f t="shared" si="174"/>
        <v>0</v>
      </c>
    </row>
    <row r="3707" spans="1:20" hidden="1" x14ac:dyDescent="0.3">
      <c r="A3707" s="26" t="s">
        <v>4385</v>
      </c>
      <c r="B3707" s="26" t="s">
        <v>4386</v>
      </c>
      <c r="C3707" s="26" t="s">
        <v>36</v>
      </c>
      <c r="D3707" s="26">
        <v>941.93</v>
      </c>
      <c r="E3707" s="26">
        <v>683</v>
      </c>
      <c r="F3707" s="26" t="s">
        <v>20</v>
      </c>
      <c r="G3707" s="26">
        <v>31</v>
      </c>
      <c r="H3707" s="26">
        <v>9</v>
      </c>
      <c r="I3707" s="27">
        <v>45818</v>
      </c>
      <c r="J3707" s="26" t="s">
        <v>268</v>
      </c>
      <c r="K3707" s="26" t="s">
        <v>4380</v>
      </c>
      <c r="L3707" s="26">
        <v>35</v>
      </c>
      <c r="M3707" s="26" t="s">
        <v>38</v>
      </c>
      <c r="N3707" s="27">
        <v>45531</v>
      </c>
      <c r="O3707" s="26" t="s">
        <v>49</v>
      </c>
      <c r="P3707" s="26">
        <v>54.161799999999999</v>
      </c>
      <c r="Q3707" s="26">
        <v>22.5534</v>
      </c>
      <c r="R3707" s="28">
        <f t="shared" si="172"/>
        <v>287</v>
      </c>
      <c r="S3707" t="str">
        <f t="shared" si="173"/>
        <v>0</v>
      </c>
      <c r="T3707" t="str">
        <f t="shared" si="174"/>
        <v>0</v>
      </c>
    </row>
    <row r="3708" spans="1:20" hidden="1" x14ac:dyDescent="0.3">
      <c r="A3708" s="23" t="s">
        <v>5921</v>
      </c>
      <c r="B3708" s="23" t="s">
        <v>5922</v>
      </c>
      <c r="C3708" s="23" t="s">
        <v>72</v>
      </c>
      <c r="D3708" s="23">
        <v>500.83</v>
      </c>
      <c r="E3708" s="23">
        <v>570</v>
      </c>
      <c r="F3708" s="23" t="s">
        <v>20</v>
      </c>
      <c r="G3708" s="23">
        <v>26</v>
      </c>
      <c r="H3708" s="23">
        <v>15</v>
      </c>
      <c r="I3708" s="24">
        <v>45715</v>
      </c>
      <c r="J3708" s="23" t="s">
        <v>118</v>
      </c>
      <c r="K3708" s="23" t="s">
        <v>5908</v>
      </c>
      <c r="L3708" s="23">
        <v>23</v>
      </c>
      <c r="M3708" s="23" t="s">
        <v>23</v>
      </c>
      <c r="N3708" s="24">
        <v>45399</v>
      </c>
      <c r="O3708" s="23" t="s">
        <v>112</v>
      </c>
      <c r="P3708" s="23">
        <v>52.513100000000001</v>
      </c>
      <c r="Q3708" s="23">
        <v>-0.28510000000000002</v>
      </c>
      <c r="R3708" s="25">
        <f t="shared" si="172"/>
        <v>316</v>
      </c>
      <c r="S3708" t="str">
        <f t="shared" si="173"/>
        <v>0</v>
      </c>
      <c r="T3708" t="str">
        <f t="shared" si="174"/>
        <v>0</v>
      </c>
    </row>
    <row r="3709" spans="1:20" hidden="1" x14ac:dyDescent="0.3">
      <c r="A3709" s="26" t="s">
        <v>10242</v>
      </c>
      <c r="B3709" s="26" t="s">
        <v>10243</v>
      </c>
      <c r="C3709" s="26" t="s">
        <v>32</v>
      </c>
      <c r="D3709" s="26">
        <v>361.03</v>
      </c>
      <c r="E3709" s="26">
        <v>951</v>
      </c>
      <c r="F3709" s="26" t="s">
        <v>47</v>
      </c>
      <c r="G3709" s="26">
        <v>72</v>
      </c>
      <c r="H3709" s="26">
        <v>19</v>
      </c>
      <c r="I3709" s="27">
        <v>45769</v>
      </c>
      <c r="J3709" s="26" t="s">
        <v>179</v>
      </c>
      <c r="K3709" s="26" t="s">
        <v>10237</v>
      </c>
      <c r="L3709" s="26">
        <v>11</v>
      </c>
      <c r="M3709" s="26" t="s">
        <v>23</v>
      </c>
      <c r="N3709" s="27">
        <v>45477</v>
      </c>
      <c r="O3709" s="26" t="s">
        <v>49</v>
      </c>
      <c r="P3709" s="26">
        <v>49.576999999999998</v>
      </c>
      <c r="Q3709" s="26">
        <v>22.3276</v>
      </c>
      <c r="R3709" s="28">
        <f t="shared" si="172"/>
        <v>292</v>
      </c>
      <c r="S3709" t="str">
        <f t="shared" si="173"/>
        <v>0</v>
      </c>
      <c r="T3709" t="str">
        <f t="shared" si="174"/>
        <v>0</v>
      </c>
    </row>
    <row r="3710" spans="1:20" x14ac:dyDescent="0.3">
      <c r="A3710" s="23" t="s">
        <v>10417</v>
      </c>
      <c r="B3710" s="23" t="s">
        <v>10418</v>
      </c>
      <c r="C3710" s="23" t="s">
        <v>19</v>
      </c>
      <c r="D3710" s="23">
        <v>420.09</v>
      </c>
      <c r="E3710" s="23">
        <v>105</v>
      </c>
      <c r="F3710" s="23" t="s">
        <v>27</v>
      </c>
      <c r="G3710" s="23">
        <v>35</v>
      </c>
      <c r="H3710" s="23">
        <v>16</v>
      </c>
      <c r="I3710" s="24">
        <v>45761</v>
      </c>
      <c r="J3710" s="23" t="s">
        <v>204</v>
      </c>
      <c r="K3710" s="23" t="s">
        <v>10404</v>
      </c>
      <c r="L3710" s="23">
        <v>9</v>
      </c>
      <c r="M3710" s="23" t="s">
        <v>23</v>
      </c>
      <c r="N3710" s="24">
        <v>45610</v>
      </c>
      <c r="O3710" s="23" t="s">
        <v>112</v>
      </c>
      <c r="P3710" s="23">
        <v>55.844000000000001</v>
      </c>
      <c r="Q3710" s="23">
        <v>-7.3212999999999999</v>
      </c>
      <c r="R3710" s="25">
        <f t="shared" si="172"/>
        <v>151</v>
      </c>
      <c r="S3710" t="str">
        <f t="shared" si="173"/>
        <v>0</v>
      </c>
      <c r="T3710" t="str">
        <f t="shared" si="174"/>
        <v>0</v>
      </c>
    </row>
    <row r="3711" spans="1:20" hidden="1" x14ac:dyDescent="0.3">
      <c r="A3711" s="26" t="s">
        <v>5842</v>
      </c>
      <c r="B3711" s="26" t="s">
        <v>5843</v>
      </c>
      <c r="C3711" s="26" t="s">
        <v>42</v>
      </c>
      <c r="D3711" s="26">
        <v>340.86</v>
      </c>
      <c r="E3711" s="26">
        <v>946</v>
      </c>
      <c r="F3711" s="26" t="s">
        <v>47</v>
      </c>
      <c r="G3711" s="26">
        <v>45</v>
      </c>
      <c r="H3711" s="26">
        <v>8</v>
      </c>
      <c r="I3711" s="27">
        <v>45917</v>
      </c>
      <c r="J3711" s="26" t="s">
        <v>151</v>
      </c>
      <c r="K3711" s="26" t="s">
        <v>5837</v>
      </c>
      <c r="L3711" s="26">
        <v>17</v>
      </c>
      <c r="M3711" s="26" t="s">
        <v>23</v>
      </c>
      <c r="N3711" s="27">
        <v>45560</v>
      </c>
      <c r="O3711" s="26" t="s">
        <v>77</v>
      </c>
      <c r="P3711" s="26">
        <v>50.866199999999999</v>
      </c>
      <c r="Q3711" s="26">
        <v>4.7640000000000002</v>
      </c>
      <c r="R3711" s="28">
        <f t="shared" si="172"/>
        <v>357</v>
      </c>
      <c r="S3711" t="str">
        <f t="shared" si="173"/>
        <v>0</v>
      </c>
      <c r="T3711" t="str">
        <f t="shared" si="174"/>
        <v>0</v>
      </c>
    </row>
    <row r="3712" spans="1:20" hidden="1" x14ac:dyDescent="0.3">
      <c r="A3712" s="23" t="s">
        <v>2340</v>
      </c>
      <c r="B3712" s="23" t="s">
        <v>2341</v>
      </c>
      <c r="C3712" s="23" t="s">
        <v>65</v>
      </c>
      <c r="D3712" s="23">
        <v>220.29</v>
      </c>
      <c r="E3712" s="23">
        <v>636</v>
      </c>
      <c r="F3712" s="23" t="s">
        <v>20</v>
      </c>
      <c r="G3712" s="23">
        <v>54</v>
      </c>
      <c r="H3712" s="23">
        <v>15</v>
      </c>
      <c r="I3712" s="24">
        <v>45762</v>
      </c>
      <c r="J3712" s="23" t="s">
        <v>321</v>
      </c>
      <c r="K3712" s="23" t="s">
        <v>2327</v>
      </c>
      <c r="L3712" s="23">
        <v>22</v>
      </c>
      <c r="M3712" s="23" t="s">
        <v>38</v>
      </c>
      <c r="N3712" s="24">
        <v>45655</v>
      </c>
      <c r="O3712" s="23" t="s">
        <v>24</v>
      </c>
      <c r="P3712" s="23">
        <v>51.818600000000004</v>
      </c>
      <c r="Q3712" s="23">
        <v>8.5469000000000008</v>
      </c>
      <c r="R3712" s="25">
        <f t="shared" si="172"/>
        <v>107</v>
      </c>
      <c r="S3712" t="str">
        <f t="shared" si="173"/>
        <v>0</v>
      </c>
      <c r="T3712" t="str">
        <f t="shared" si="174"/>
        <v>0</v>
      </c>
    </row>
    <row r="3713" spans="1:20" hidden="1" x14ac:dyDescent="0.3">
      <c r="A3713" s="26" t="s">
        <v>10309</v>
      </c>
      <c r="B3713" s="26" t="s">
        <v>10310</v>
      </c>
      <c r="C3713" s="26" t="s">
        <v>65</v>
      </c>
      <c r="D3713" s="26">
        <v>622.26</v>
      </c>
      <c r="E3713" s="26">
        <v>527</v>
      </c>
      <c r="F3713" s="26" t="s">
        <v>20</v>
      </c>
      <c r="G3713" s="26">
        <v>39</v>
      </c>
      <c r="H3713" s="26">
        <v>11</v>
      </c>
      <c r="I3713" s="27">
        <v>45774</v>
      </c>
      <c r="J3713" s="26" t="s">
        <v>385</v>
      </c>
      <c r="K3713" s="26" t="s">
        <v>10296</v>
      </c>
      <c r="L3713" s="26">
        <v>22</v>
      </c>
      <c r="M3713" s="26" t="s">
        <v>23</v>
      </c>
      <c r="N3713" s="27">
        <v>45430</v>
      </c>
      <c r="O3713" s="26" t="s">
        <v>84</v>
      </c>
      <c r="P3713" s="26">
        <v>51.519500000000001</v>
      </c>
      <c r="Q3713" s="26">
        <v>6.2739000000000003</v>
      </c>
      <c r="R3713" s="28">
        <f t="shared" si="172"/>
        <v>344</v>
      </c>
      <c r="S3713" t="str">
        <f t="shared" si="173"/>
        <v>0</v>
      </c>
      <c r="T3713" t="str">
        <f t="shared" si="174"/>
        <v>0</v>
      </c>
    </row>
    <row r="3714" spans="1:20" x14ac:dyDescent="0.3">
      <c r="A3714" s="23" t="s">
        <v>9149</v>
      </c>
      <c r="B3714" s="23" t="s">
        <v>9150</v>
      </c>
      <c r="C3714" s="23" t="s">
        <v>36</v>
      </c>
      <c r="D3714" s="23">
        <v>566.97</v>
      </c>
      <c r="E3714" s="23">
        <v>37</v>
      </c>
      <c r="F3714" s="23" t="s">
        <v>27</v>
      </c>
      <c r="G3714" s="23">
        <v>30</v>
      </c>
      <c r="H3714" s="23">
        <v>23</v>
      </c>
      <c r="I3714" s="24">
        <v>45256</v>
      </c>
      <c r="J3714" s="23" t="s">
        <v>58</v>
      </c>
      <c r="K3714" s="23" t="s">
        <v>9142</v>
      </c>
      <c r="L3714" s="23">
        <v>24</v>
      </c>
      <c r="M3714" s="23" t="s">
        <v>23</v>
      </c>
      <c r="N3714" s="24">
        <v>45165</v>
      </c>
      <c r="O3714" s="23" t="s">
        <v>90</v>
      </c>
      <c r="P3714" s="23">
        <v>47.067700000000002</v>
      </c>
      <c r="Q3714" s="23">
        <v>12.936199999999999</v>
      </c>
      <c r="R3714" s="25">
        <f t="shared" si="172"/>
        <v>91</v>
      </c>
      <c r="S3714" t="str">
        <f t="shared" si="173"/>
        <v>0</v>
      </c>
      <c r="T3714" t="str">
        <f t="shared" si="174"/>
        <v>0</v>
      </c>
    </row>
    <row r="3715" spans="1:20" hidden="1" x14ac:dyDescent="0.3">
      <c r="A3715" s="26" t="s">
        <v>10759</v>
      </c>
      <c r="B3715" s="26" t="s">
        <v>10760</v>
      </c>
      <c r="C3715" s="26" t="s">
        <v>55</v>
      </c>
      <c r="D3715" s="26">
        <v>467.96</v>
      </c>
      <c r="E3715" s="26">
        <v>394</v>
      </c>
      <c r="F3715" s="26" t="s">
        <v>20</v>
      </c>
      <c r="G3715" s="26">
        <v>29</v>
      </c>
      <c r="H3715" s="26">
        <v>4</v>
      </c>
      <c r="I3715" s="27">
        <v>45438</v>
      </c>
      <c r="J3715" s="26" t="s">
        <v>224</v>
      </c>
      <c r="K3715" s="26" t="s">
        <v>10756</v>
      </c>
      <c r="L3715" s="26">
        <v>27</v>
      </c>
      <c r="M3715" s="26" t="s">
        <v>23</v>
      </c>
      <c r="N3715" s="27">
        <v>45088</v>
      </c>
      <c r="O3715" s="26" t="s">
        <v>90</v>
      </c>
      <c r="P3715" s="26">
        <v>48.206499999999998</v>
      </c>
      <c r="Q3715" s="26">
        <v>10.113</v>
      </c>
      <c r="R3715" s="28">
        <f t="shared" ref="R3715:R3778" si="175">I3715-N3715</f>
        <v>350</v>
      </c>
      <c r="S3715" t="str">
        <f t="shared" ref="S3715:S3778" si="176">IF(E3715&lt;G3715,"1","0")</f>
        <v>0</v>
      </c>
      <c r="T3715" t="str">
        <f t="shared" si="174"/>
        <v>0</v>
      </c>
    </row>
    <row r="3716" spans="1:20" hidden="1" x14ac:dyDescent="0.3">
      <c r="A3716" s="23" t="s">
        <v>8010</v>
      </c>
      <c r="B3716" s="23" t="s">
        <v>8011</v>
      </c>
      <c r="C3716" s="23" t="s">
        <v>36</v>
      </c>
      <c r="D3716" s="23">
        <v>104.89</v>
      </c>
      <c r="E3716" s="23">
        <v>754</v>
      </c>
      <c r="F3716" s="23" t="s">
        <v>47</v>
      </c>
      <c r="G3716" s="23">
        <v>51</v>
      </c>
      <c r="H3716" s="23">
        <v>21</v>
      </c>
      <c r="I3716" s="24">
        <v>45900</v>
      </c>
      <c r="J3716" s="23" t="s">
        <v>158</v>
      </c>
      <c r="K3716" s="23" t="s">
        <v>8009</v>
      </c>
      <c r="L3716" s="23">
        <v>40</v>
      </c>
      <c r="M3716" s="23" t="s">
        <v>23</v>
      </c>
      <c r="N3716" s="24">
        <v>45566</v>
      </c>
      <c r="O3716" s="23" t="s">
        <v>138</v>
      </c>
      <c r="P3716" s="23">
        <v>47.126600000000003</v>
      </c>
      <c r="Q3716" s="23">
        <v>3.5049000000000001</v>
      </c>
      <c r="R3716" s="25">
        <f t="shared" si="175"/>
        <v>334</v>
      </c>
      <c r="S3716" t="str">
        <f t="shared" si="176"/>
        <v>0</v>
      </c>
      <c r="T3716" t="str">
        <f t="shared" si="174"/>
        <v>0</v>
      </c>
    </row>
    <row r="3717" spans="1:20" hidden="1" x14ac:dyDescent="0.3">
      <c r="A3717" s="26" t="s">
        <v>6631</v>
      </c>
      <c r="B3717" s="26" t="s">
        <v>6632</v>
      </c>
      <c r="C3717" s="26" t="s">
        <v>19</v>
      </c>
      <c r="D3717" s="26">
        <v>798.92</v>
      </c>
      <c r="E3717" s="26">
        <v>920</v>
      </c>
      <c r="F3717" s="26" t="s">
        <v>47</v>
      </c>
      <c r="G3717" s="26">
        <v>99</v>
      </c>
      <c r="H3717" s="26">
        <v>24</v>
      </c>
      <c r="I3717" s="27">
        <v>45337</v>
      </c>
      <c r="J3717" s="26" t="s">
        <v>321</v>
      </c>
      <c r="K3717" s="26" t="s">
        <v>6630</v>
      </c>
      <c r="L3717" s="26">
        <v>44</v>
      </c>
      <c r="M3717" s="26" t="s">
        <v>23</v>
      </c>
      <c r="N3717" s="27">
        <v>45101</v>
      </c>
      <c r="O3717" s="26" t="s">
        <v>39</v>
      </c>
      <c r="P3717" s="26">
        <v>64.742400000000004</v>
      </c>
      <c r="Q3717" s="26">
        <v>15.946099999999999</v>
      </c>
      <c r="R3717" s="28">
        <f t="shared" si="175"/>
        <v>236</v>
      </c>
      <c r="S3717" t="str">
        <f t="shared" si="176"/>
        <v>0</v>
      </c>
      <c r="T3717" t="str">
        <f t="shared" si="174"/>
        <v>0</v>
      </c>
    </row>
    <row r="3718" spans="1:20" hidden="1" x14ac:dyDescent="0.3">
      <c r="A3718" s="23" t="s">
        <v>3181</v>
      </c>
      <c r="B3718" s="23" t="s">
        <v>3182</v>
      </c>
      <c r="C3718" s="23" t="s">
        <v>19</v>
      </c>
      <c r="D3718" s="23">
        <v>183.18</v>
      </c>
      <c r="E3718" s="23">
        <v>476</v>
      </c>
      <c r="F3718" s="23" t="s">
        <v>20</v>
      </c>
      <c r="G3718" s="23">
        <v>65</v>
      </c>
      <c r="H3718" s="23">
        <v>10</v>
      </c>
      <c r="I3718" s="24">
        <v>45412</v>
      </c>
      <c r="J3718" s="23" t="s">
        <v>48</v>
      </c>
      <c r="K3718" s="23" t="s">
        <v>3180</v>
      </c>
      <c r="L3718" s="23">
        <v>37</v>
      </c>
      <c r="M3718" s="23" t="s">
        <v>23</v>
      </c>
      <c r="N3718" s="24">
        <v>45336</v>
      </c>
      <c r="O3718" s="23" t="s">
        <v>24</v>
      </c>
      <c r="P3718" s="23">
        <v>50.712200000000003</v>
      </c>
      <c r="Q3718" s="23">
        <v>8.9026999999999994</v>
      </c>
      <c r="R3718" s="25">
        <f t="shared" si="175"/>
        <v>76</v>
      </c>
      <c r="S3718" t="str">
        <f t="shared" si="176"/>
        <v>0</v>
      </c>
      <c r="T3718" t="str">
        <f t="shared" si="174"/>
        <v>0</v>
      </c>
    </row>
    <row r="3719" spans="1:20" hidden="1" x14ac:dyDescent="0.3">
      <c r="A3719" s="26" t="s">
        <v>9960</v>
      </c>
      <c r="B3719" s="26" t="s">
        <v>9961</v>
      </c>
      <c r="C3719" s="26" t="s">
        <v>42</v>
      </c>
      <c r="D3719" s="26">
        <v>123.42</v>
      </c>
      <c r="E3719" s="26">
        <v>466</v>
      </c>
      <c r="F3719" s="26" t="s">
        <v>20</v>
      </c>
      <c r="G3719" s="26">
        <v>21</v>
      </c>
      <c r="H3719" s="26">
        <v>23</v>
      </c>
      <c r="I3719" s="27">
        <v>45281</v>
      </c>
      <c r="J3719" s="26" t="s">
        <v>556</v>
      </c>
      <c r="K3719" s="26" t="s">
        <v>9955</v>
      </c>
      <c r="L3719" s="26">
        <v>11</v>
      </c>
      <c r="M3719" s="26" t="s">
        <v>23</v>
      </c>
      <c r="N3719" s="27">
        <v>45258</v>
      </c>
      <c r="O3719" s="26" t="s">
        <v>90</v>
      </c>
      <c r="P3719" s="26">
        <v>48.501199999999997</v>
      </c>
      <c r="Q3719" s="26">
        <v>10.505699999999999</v>
      </c>
      <c r="R3719" s="28">
        <f t="shared" si="175"/>
        <v>23</v>
      </c>
      <c r="S3719" t="str">
        <f t="shared" si="176"/>
        <v>0</v>
      </c>
      <c r="T3719" t="str">
        <f t="shared" si="174"/>
        <v>0</v>
      </c>
    </row>
    <row r="3720" spans="1:20" hidden="1" x14ac:dyDescent="0.3">
      <c r="A3720" s="23" t="s">
        <v>3090</v>
      </c>
      <c r="B3720" s="23" t="s">
        <v>3091</v>
      </c>
      <c r="C3720" s="23" t="s">
        <v>36</v>
      </c>
      <c r="D3720" s="23">
        <v>626.84</v>
      </c>
      <c r="E3720" s="23">
        <v>721</v>
      </c>
      <c r="F3720" s="23" t="s">
        <v>47</v>
      </c>
      <c r="G3720" s="23">
        <v>17</v>
      </c>
      <c r="H3720" s="23">
        <v>26</v>
      </c>
      <c r="I3720" s="24">
        <v>45238</v>
      </c>
      <c r="J3720" s="23" t="s">
        <v>115</v>
      </c>
      <c r="K3720" s="23" t="s">
        <v>3089</v>
      </c>
      <c r="L3720" s="23">
        <v>44</v>
      </c>
      <c r="M3720" s="23" t="s">
        <v>23</v>
      </c>
      <c r="N3720" s="24">
        <v>45150</v>
      </c>
      <c r="O3720" s="23" t="s">
        <v>49</v>
      </c>
      <c r="P3720" s="23">
        <v>54.585099999999997</v>
      </c>
      <c r="Q3720" s="23">
        <v>20.448399999999999</v>
      </c>
      <c r="R3720" s="25">
        <f t="shared" si="175"/>
        <v>88</v>
      </c>
      <c r="S3720" t="str">
        <f t="shared" si="176"/>
        <v>0</v>
      </c>
      <c r="T3720" t="str">
        <f t="shared" si="174"/>
        <v>0</v>
      </c>
    </row>
    <row r="3721" spans="1:20" hidden="1" x14ac:dyDescent="0.3">
      <c r="A3721" s="26" t="s">
        <v>5301</v>
      </c>
      <c r="B3721" s="26" t="s">
        <v>5302</v>
      </c>
      <c r="C3721" s="26" t="s">
        <v>42</v>
      </c>
      <c r="D3721" s="26">
        <v>404.66</v>
      </c>
      <c r="E3721" s="26">
        <v>504</v>
      </c>
      <c r="F3721" s="26" t="s">
        <v>20</v>
      </c>
      <c r="G3721" s="26">
        <v>72</v>
      </c>
      <c r="H3721" s="26">
        <v>10</v>
      </c>
      <c r="I3721" s="27">
        <v>45214</v>
      </c>
      <c r="J3721" s="26" t="s">
        <v>221</v>
      </c>
      <c r="K3721" s="26" t="s">
        <v>5294</v>
      </c>
      <c r="L3721" s="26">
        <v>9</v>
      </c>
      <c r="M3721" s="26" t="s">
        <v>23</v>
      </c>
      <c r="N3721" s="27">
        <v>45120</v>
      </c>
      <c r="O3721" s="26" t="s">
        <v>39</v>
      </c>
      <c r="P3721" s="26">
        <v>67.539299999999997</v>
      </c>
      <c r="Q3721" s="26">
        <v>16.683599999999998</v>
      </c>
      <c r="R3721" s="28">
        <f t="shared" si="175"/>
        <v>94</v>
      </c>
      <c r="S3721" t="str">
        <f t="shared" si="176"/>
        <v>0</v>
      </c>
      <c r="T3721" t="str">
        <f t="shared" si="174"/>
        <v>0</v>
      </c>
    </row>
    <row r="3722" spans="1:20" hidden="1" x14ac:dyDescent="0.3">
      <c r="A3722" s="23" t="s">
        <v>8352</v>
      </c>
      <c r="B3722" s="23" t="s">
        <v>8353</v>
      </c>
      <c r="C3722" s="23" t="s">
        <v>55</v>
      </c>
      <c r="D3722" s="23">
        <v>69.209999999999994</v>
      </c>
      <c r="E3722" s="23">
        <v>314</v>
      </c>
      <c r="F3722" s="23" t="s">
        <v>20</v>
      </c>
      <c r="G3722" s="23">
        <v>65</v>
      </c>
      <c r="H3722" s="23">
        <v>2</v>
      </c>
      <c r="I3722" s="24">
        <v>45840</v>
      </c>
      <c r="J3722" s="23" t="s">
        <v>148</v>
      </c>
      <c r="K3722" s="23" t="s">
        <v>8349</v>
      </c>
      <c r="L3722" s="23">
        <v>36</v>
      </c>
      <c r="M3722" s="23" t="s">
        <v>23</v>
      </c>
      <c r="N3722" s="24">
        <v>45482</v>
      </c>
      <c r="O3722" s="23" t="s">
        <v>24</v>
      </c>
      <c r="P3722" s="23">
        <v>49.825299999999999</v>
      </c>
      <c r="Q3722" s="23">
        <v>14.0966</v>
      </c>
      <c r="R3722" s="25">
        <f t="shared" si="175"/>
        <v>358</v>
      </c>
      <c r="S3722" t="str">
        <f t="shared" si="176"/>
        <v>0</v>
      </c>
      <c r="T3722" t="str">
        <f t="shared" si="174"/>
        <v>0</v>
      </c>
    </row>
    <row r="3723" spans="1:20" x14ac:dyDescent="0.3">
      <c r="A3723" s="26" t="s">
        <v>8989</v>
      </c>
      <c r="B3723" s="26" t="s">
        <v>8990</v>
      </c>
      <c r="C3723" s="26" t="s">
        <v>65</v>
      </c>
      <c r="D3723" s="26">
        <v>362.01</v>
      </c>
      <c r="E3723" s="26">
        <v>284</v>
      </c>
      <c r="F3723" s="26" t="s">
        <v>27</v>
      </c>
      <c r="G3723" s="26">
        <v>16</v>
      </c>
      <c r="H3723" s="26">
        <v>8</v>
      </c>
      <c r="I3723" s="27">
        <v>45686</v>
      </c>
      <c r="J3723" s="26" t="s">
        <v>151</v>
      </c>
      <c r="K3723" s="26" t="s">
        <v>8984</v>
      </c>
      <c r="L3723" s="26">
        <v>13</v>
      </c>
      <c r="M3723" s="26" t="s">
        <v>23</v>
      </c>
      <c r="N3723" s="27">
        <v>45677</v>
      </c>
      <c r="O3723" s="26" t="s">
        <v>29</v>
      </c>
      <c r="P3723" s="26">
        <v>36.7712</v>
      </c>
      <c r="Q3723" s="26">
        <v>-7.8243999999999998</v>
      </c>
      <c r="R3723" s="28">
        <f t="shared" si="175"/>
        <v>9</v>
      </c>
      <c r="S3723" t="str">
        <f t="shared" si="176"/>
        <v>0</v>
      </c>
      <c r="T3723" t="str">
        <f t="shared" si="174"/>
        <v>0</v>
      </c>
    </row>
    <row r="3724" spans="1:20" hidden="1" x14ac:dyDescent="0.3">
      <c r="A3724" s="23" t="s">
        <v>10115</v>
      </c>
      <c r="B3724" s="23" t="s">
        <v>10116</v>
      </c>
      <c r="C3724" s="23" t="s">
        <v>65</v>
      </c>
      <c r="D3724" s="23">
        <v>774.06</v>
      </c>
      <c r="E3724" s="23">
        <v>463</v>
      </c>
      <c r="F3724" s="23" t="s">
        <v>20</v>
      </c>
      <c r="G3724" s="23">
        <v>71</v>
      </c>
      <c r="H3724" s="23">
        <v>8</v>
      </c>
      <c r="I3724" s="24">
        <v>45341</v>
      </c>
      <c r="J3724" s="23" t="s">
        <v>412</v>
      </c>
      <c r="K3724" s="23" t="s">
        <v>10110</v>
      </c>
      <c r="L3724" s="23">
        <v>34</v>
      </c>
      <c r="M3724" s="23" t="s">
        <v>38</v>
      </c>
      <c r="N3724" s="24">
        <v>45210</v>
      </c>
      <c r="O3724" s="23" t="s">
        <v>29</v>
      </c>
      <c r="P3724" s="23">
        <v>38.334899999999998</v>
      </c>
      <c r="Q3724" s="23">
        <v>2.7932000000000001</v>
      </c>
      <c r="R3724" s="25">
        <f t="shared" si="175"/>
        <v>131</v>
      </c>
      <c r="S3724" t="str">
        <f t="shared" si="176"/>
        <v>0</v>
      </c>
      <c r="T3724" t="str">
        <f t="shared" si="174"/>
        <v>0</v>
      </c>
    </row>
    <row r="3725" spans="1:20" hidden="1" x14ac:dyDescent="0.3">
      <c r="A3725" s="26" t="s">
        <v>4037</v>
      </c>
      <c r="B3725" s="26" t="s">
        <v>4038</v>
      </c>
      <c r="C3725" s="26" t="s">
        <v>36</v>
      </c>
      <c r="D3725" s="26">
        <v>619.1</v>
      </c>
      <c r="E3725" s="26">
        <v>679</v>
      </c>
      <c r="F3725" s="26" t="s">
        <v>20</v>
      </c>
      <c r="G3725" s="26">
        <v>70</v>
      </c>
      <c r="H3725" s="26">
        <v>9</v>
      </c>
      <c r="I3725" s="27">
        <v>45842</v>
      </c>
      <c r="J3725" s="26" t="s">
        <v>131</v>
      </c>
      <c r="K3725" s="26" t="s">
        <v>4032</v>
      </c>
      <c r="L3725" s="26">
        <v>36</v>
      </c>
      <c r="M3725" s="26" t="s">
        <v>23</v>
      </c>
      <c r="N3725" s="27">
        <v>45513</v>
      </c>
      <c r="O3725" s="26" t="s">
        <v>39</v>
      </c>
      <c r="P3725" s="26">
        <v>64.036299999999997</v>
      </c>
      <c r="Q3725" s="26">
        <v>18.3599</v>
      </c>
      <c r="R3725" s="28">
        <f t="shared" si="175"/>
        <v>329</v>
      </c>
      <c r="S3725" t="str">
        <f t="shared" si="176"/>
        <v>0</v>
      </c>
      <c r="T3725" t="str">
        <f t="shared" si="174"/>
        <v>0</v>
      </c>
    </row>
    <row r="3726" spans="1:20" x14ac:dyDescent="0.3">
      <c r="A3726" s="23" t="s">
        <v>6012</v>
      </c>
      <c r="B3726" s="23" t="s">
        <v>6013</v>
      </c>
      <c r="C3726" s="23" t="s">
        <v>42</v>
      </c>
      <c r="D3726" s="23">
        <v>369.16</v>
      </c>
      <c r="E3726" s="23">
        <v>263</v>
      </c>
      <c r="F3726" s="23" t="s">
        <v>27</v>
      </c>
      <c r="G3726" s="23">
        <v>19</v>
      </c>
      <c r="H3726" s="23">
        <v>2</v>
      </c>
      <c r="I3726" s="24">
        <v>45516</v>
      </c>
      <c r="J3726" s="23" t="s">
        <v>61</v>
      </c>
      <c r="K3726" s="23" t="s">
        <v>6014</v>
      </c>
      <c r="L3726" s="23">
        <v>43</v>
      </c>
      <c r="M3726" s="23" t="s">
        <v>23</v>
      </c>
      <c r="N3726" s="24">
        <v>45363</v>
      </c>
      <c r="O3726" s="23" t="s">
        <v>112</v>
      </c>
      <c r="P3726" s="23">
        <v>56.107100000000003</v>
      </c>
      <c r="Q3726" s="23">
        <v>-4.0252999999999997</v>
      </c>
      <c r="R3726" s="25">
        <f t="shared" si="175"/>
        <v>153</v>
      </c>
      <c r="S3726" t="str">
        <f t="shared" si="176"/>
        <v>0</v>
      </c>
      <c r="T3726" t="str">
        <f t="shared" si="174"/>
        <v>0</v>
      </c>
    </row>
    <row r="3727" spans="1:20" hidden="1" x14ac:dyDescent="0.3">
      <c r="A3727" s="26" t="s">
        <v>9719</v>
      </c>
      <c r="B3727" s="26" t="s">
        <v>9720</v>
      </c>
      <c r="C3727" s="26" t="s">
        <v>42</v>
      </c>
      <c r="D3727" s="26">
        <v>199.89</v>
      </c>
      <c r="E3727" s="26">
        <v>609</v>
      </c>
      <c r="F3727" s="26" t="s">
        <v>20</v>
      </c>
      <c r="G3727" s="26">
        <v>59</v>
      </c>
      <c r="H3727" s="26">
        <v>14</v>
      </c>
      <c r="I3727" s="27">
        <v>45326</v>
      </c>
      <c r="J3727" s="26" t="s">
        <v>204</v>
      </c>
      <c r="K3727" s="26" t="s">
        <v>9712</v>
      </c>
      <c r="L3727" s="26">
        <v>8</v>
      </c>
      <c r="M3727" s="26" t="s">
        <v>38</v>
      </c>
      <c r="N3727" s="27">
        <v>45255</v>
      </c>
      <c r="O3727" s="26" t="s">
        <v>112</v>
      </c>
      <c r="P3727" s="26">
        <v>56.570999999999998</v>
      </c>
      <c r="Q3727" s="26">
        <v>-4.2676999999999996</v>
      </c>
      <c r="R3727" s="28">
        <f t="shared" si="175"/>
        <v>71</v>
      </c>
      <c r="S3727" t="str">
        <f t="shared" si="176"/>
        <v>0</v>
      </c>
      <c r="T3727" t="str">
        <f t="shared" si="174"/>
        <v>0</v>
      </c>
    </row>
    <row r="3728" spans="1:20" hidden="1" x14ac:dyDescent="0.3">
      <c r="A3728" s="23" t="s">
        <v>2246</v>
      </c>
      <c r="B3728" s="23" t="s">
        <v>2247</v>
      </c>
      <c r="C3728" s="23" t="s">
        <v>55</v>
      </c>
      <c r="D3728" s="23">
        <v>635.48</v>
      </c>
      <c r="E3728" s="23">
        <v>645</v>
      </c>
      <c r="F3728" s="23" t="s">
        <v>20</v>
      </c>
      <c r="G3728" s="23">
        <v>29</v>
      </c>
      <c r="H3728" s="23">
        <v>20</v>
      </c>
      <c r="I3728" s="24">
        <v>45796</v>
      </c>
      <c r="J3728" s="23" t="s">
        <v>48</v>
      </c>
      <c r="K3728" s="23" t="s">
        <v>2237</v>
      </c>
      <c r="L3728" s="23">
        <v>29</v>
      </c>
      <c r="M3728" s="23" t="s">
        <v>23</v>
      </c>
      <c r="N3728" s="24">
        <v>45715</v>
      </c>
      <c r="O3728" s="23" t="s">
        <v>49</v>
      </c>
      <c r="P3728" s="23">
        <v>53.792900000000003</v>
      </c>
      <c r="Q3728" s="23">
        <v>16.773</v>
      </c>
      <c r="R3728" s="25">
        <f t="shared" si="175"/>
        <v>81</v>
      </c>
      <c r="S3728" t="str">
        <f t="shared" si="176"/>
        <v>0</v>
      </c>
      <c r="T3728" t="str">
        <f t="shared" si="174"/>
        <v>0</v>
      </c>
    </row>
    <row r="3729" spans="1:20" hidden="1" x14ac:dyDescent="0.3">
      <c r="A3729" s="26" t="s">
        <v>1829</v>
      </c>
      <c r="B3729" s="26" t="s">
        <v>1830</v>
      </c>
      <c r="C3729" s="26" t="s">
        <v>42</v>
      </c>
      <c r="D3729" s="26">
        <v>888.68</v>
      </c>
      <c r="E3729" s="26">
        <v>428</v>
      </c>
      <c r="F3729" s="26" t="s">
        <v>20</v>
      </c>
      <c r="G3729" s="26">
        <v>37</v>
      </c>
      <c r="H3729" s="26">
        <v>2</v>
      </c>
      <c r="I3729" s="27">
        <v>45853</v>
      </c>
      <c r="J3729" s="26" t="s">
        <v>218</v>
      </c>
      <c r="K3729" s="26" t="s">
        <v>1828</v>
      </c>
      <c r="L3729" s="26">
        <v>26</v>
      </c>
      <c r="M3729" s="26" t="s">
        <v>23</v>
      </c>
      <c r="N3729" s="27">
        <v>45507</v>
      </c>
      <c r="O3729" s="26" t="s">
        <v>24</v>
      </c>
      <c r="P3729" s="26">
        <v>49.409399999999998</v>
      </c>
      <c r="Q3729" s="26">
        <v>10.653700000000001</v>
      </c>
      <c r="R3729" s="28">
        <f t="shared" si="175"/>
        <v>346</v>
      </c>
      <c r="S3729" t="str">
        <f t="shared" si="176"/>
        <v>0</v>
      </c>
      <c r="T3729" t="str">
        <f t="shared" si="174"/>
        <v>0</v>
      </c>
    </row>
    <row r="3730" spans="1:20" hidden="1" x14ac:dyDescent="0.3">
      <c r="A3730" s="23" t="s">
        <v>9177</v>
      </c>
      <c r="B3730" s="23" t="s">
        <v>9178</v>
      </c>
      <c r="C3730" s="23" t="s">
        <v>32</v>
      </c>
      <c r="D3730" s="23">
        <v>649.80999999999995</v>
      </c>
      <c r="E3730" s="23">
        <v>364</v>
      </c>
      <c r="F3730" s="23" t="s">
        <v>20</v>
      </c>
      <c r="G3730" s="23">
        <v>23</v>
      </c>
      <c r="H3730" s="23">
        <v>4</v>
      </c>
      <c r="I3730" s="24">
        <v>45881</v>
      </c>
      <c r="J3730" s="23" t="s">
        <v>123</v>
      </c>
      <c r="K3730" s="23" t="s">
        <v>9168</v>
      </c>
      <c r="L3730" s="23">
        <v>12</v>
      </c>
      <c r="M3730" s="23" t="s">
        <v>23</v>
      </c>
      <c r="N3730" s="24">
        <v>45716</v>
      </c>
      <c r="O3730" s="23" t="s">
        <v>24</v>
      </c>
      <c r="P3730" s="23">
        <v>50.573799999999999</v>
      </c>
      <c r="Q3730" s="23">
        <v>11.7979</v>
      </c>
      <c r="R3730" s="25">
        <f t="shared" si="175"/>
        <v>165</v>
      </c>
      <c r="S3730" t="str">
        <f t="shared" si="176"/>
        <v>0</v>
      </c>
      <c r="T3730" t="str">
        <f t="shared" si="174"/>
        <v>0</v>
      </c>
    </row>
    <row r="3731" spans="1:20" x14ac:dyDescent="0.3">
      <c r="A3731" s="26" t="s">
        <v>10485</v>
      </c>
      <c r="B3731" s="26" t="s">
        <v>10486</v>
      </c>
      <c r="C3731" s="26" t="s">
        <v>32</v>
      </c>
      <c r="D3731" s="26">
        <v>814.77</v>
      </c>
      <c r="E3731" s="26">
        <v>180</v>
      </c>
      <c r="F3731" s="26" t="s">
        <v>27</v>
      </c>
      <c r="G3731" s="26">
        <v>85</v>
      </c>
      <c r="H3731" s="26">
        <v>3</v>
      </c>
      <c r="I3731" s="27">
        <v>45474</v>
      </c>
      <c r="J3731" s="26" t="s">
        <v>115</v>
      </c>
      <c r="K3731" s="26" t="s">
        <v>10474</v>
      </c>
      <c r="L3731" s="26">
        <v>6</v>
      </c>
      <c r="M3731" s="26" t="s">
        <v>23</v>
      </c>
      <c r="N3731" s="27">
        <v>45367</v>
      </c>
      <c r="O3731" s="26" t="s">
        <v>39</v>
      </c>
      <c r="P3731" s="26">
        <v>60.327199999999998</v>
      </c>
      <c r="Q3731" s="26">
        <v>14.120200000000001</v>
      </c>
      <c r="R3731" s="28">
        <f t="shared" si="175"/>
        <v>107</v>
      </c>
      <c r="S3731" t="str">
        <f t="shared" si="176"/>
        <v>0</v>
      </c>
      <c r="T3731" t="str">
        <f t="shared" si="174"/>
        <v>0</v>
      </c>
    </row>
    <row r="3732" spans="1:20" hidden="1" x14ac:dyDescent="0.3">
      <c r="A3732" s="23" t="s">
        <v>7495</v>
      </c>
      <c r="B3732" s="23" t="s">
        <v>7496</v>
      </c>
      <c r="C3732" s="23" t="s">
        <v>19</v>
      </c>
      <c r="D3732" s="23">
        <v>526.30999999999995</v>
      </c>
      <c r="E3732" s="23">
        <v>733</v>
      </c>
      <c r="F3732" s="23" t="s">
        <v>47</v>
      </c>
      <c r="G3732" s="23">
        <v>17</v>
      </c>
      <c r="H3732" s="23">
        <v>23</v>
      </c>
      <c r="I3732" s="24">
        <v>45248</v>
      </c>
      <c r="J3732" s="23" t="s">
        <v>131</v>
      </c>
      <c r="K3732" s="23" t="s">
        <v>7486</v>
      </c>
      <c r="L3732" s="23">
        <v>41</v>
      </c>
      <c r="M3732" s="23" t="s">
        <v>23</v>
      </c>
      <c r="N3732" s="24">
        <v>45009</v>
      </c>
      <c r="O3732" s="23" t="s">
        <v>44</v>
      </c>
      <c r="P3732" s="23">
        <v>41.533000000000001</v>
      </c>
      <c r="Q3732" s="23">
        <v>13.275399999999999</v>
      </c>
      <c r="R3732" s="25">
        <f t="shared" si="175"/>
        <v>239</v>
      </c>
      <c r="S3732" t="str">
        <f t="shared" si="176"/>
        <v>0</v>
      </c>
      <c r="T3732" t="str">
        <f t="shared" si="174"/>
        <v>0</v>
      </c>
    </row>
    <row r="3733" spans="1:20" hidden="1" x14ac:dyDescent="0.3">
      <c r="A3733" s="26" t="s">
        <v>7841</v>
      </c>
      <c r="B3733" s="26" t="s">
        <v>7842</v>
      </c>
      <c r="C3733" s="26" t="s">
        <v>32</v>
      </c>
      <c r="D3733" s="26">
        <v>720.79</v>
      </c>
      <c r="E3733" s="26">
        <v>875</v>
      </c>
      <c r="F3733" s="26" t="s">
        <v>47</v>
      </c>
      <c r="G3733" s="26">
        <v>16</v>
      </c>
      <c r="H3733" s="26">
        <v>14</v>
      </c>
      <c r="I3733" s="27">
        <v>45769</v>
      </c>
      <c r="J3733" s="26" t="s">
        <v>118</v>
      </c>
      <c r="K3733" s="26" t="s">
        <v>7832</v>
      </c>
      <c r="L3733" s="26">
        <v>39</v>
      </c>
      <c r="M3733" s="26" t="s">
        <v>23</v>
      </c>
      <c r="N3733" s="27">
        <v>45588</v>
      </c>
      <c r="O3733" s="26" t="s">
        <v>29</v>
      </c>
      <c r="P3733" s="26">
        <v>37.112299999999998</v>
      </c>
      <c r="Q3733" s="26">
        <v>-2.2852999999999999</v>
      </c>
      <c r="R3733" s="28">
        <f t="shared" si="175"/>
        <v>181</v>
      </c>
      <c r="S3733" t="str">
        <f t="shared" si="176"/>
        <v>0</v>
      </c>
      <c r="T3733" t="str">
        <f t="shared" si="174"/>
        <v>0</v>
      </c>
    </row>
    <row r="3734" spans="1:20" hidden="1" x14ac:dyDescent="0.3">
      <c r="A3734" s="23" t="s">
        <v>4077</v>
      </c>
      <c r="B3734" s="23" t="s">
        <v>4078</v>
      </c>
      <c r="C3734" s="23" t="s">
        <v>32</v>
      </c>
      <c r="D3734" s="23">
        <v>897.26</v>
      </c>
      <c r="E3734" s="23">
        <v>993</v>
      </c>
      <c r="F3734" s="23" t="s">
        <v>47</v>
      </c>
      <c r="G3734" s="23">
        <v>14</v>
      </c>
      <c r="H3734" s="23">
        <v>21</v>
      </c>
      <c r="I3734" s="24">
        <v>45567</v>
      </c>
      <c r="J3734" s="23" t="s">
        <v>400</v>
      </c>
      <c r="K3734" s="23" t="s">
        <v>4074</v>
      </c>
      <c r="L3734" s="23">
        <v>41</v>
      </c>
      <c r="M3734" s="23" t="s">
        <v>23</v>
      </c>
      <c r="N3734" s="24">
        <v>45231</v>
      </c>
      <c r="O3734" s="23" t="s">
        <v>24</v>
      </c>
      <c r="P3734" s="23">
        <v>49.726399999999998</v>
      </c>
      <c r="Q3734" s="23">
        <v>9.4712999999999994</v>
      </c>
      <c r="R3734" s="25">
        <f t="shared" si="175"/>
        <v>336</v>
      </c>
      <c r="S3734" t="str">
        <f t="shared" si="176"/>
        <v>0</v>
      </c>
      <c r="T3734" t="str">
        <f t="shared" si="174"/>
        <v>0</v>
      </c>
    </row>
    <row r="3735" spans="1:20" hidden="1" x14ac:dyDescent="0.3">
      <c r="A3735" s="26" t="s">
        <v>4095</v>
      </c>
      <c r="B3735" s="26" t="s">
        <v>4096</v>
      </c>
      <c r="C3735" s="26" t="s">
        <v>19</v>
      </c>
      <c r="D3735" s="26">
        <v>775.45</v>
      </c>
      <c r="E3735" s="26">
        <v>660</v>
      </c>
      <c r="F3735" s="26" t="s">
        <v>20</v>
      </c>
      <c r="G3735" s="26">
        <v>10</v>
      </c>
      <c r="H3735" s="26">
        <v>16</v>
      </c>
      <c r="I3735" s="27">
        <v>45493</v>
      </c>
      <c r="J3735" s="26" t="s">
        <v>126</v>
      </c>
      <c r="K3735" s="26" t="s">
        <v>4088</v>
      </c>
      <c r="L3735" s="26">
        <v>26</v>
      </c>
      <c r="M3735" s="26" t="s">
        <v>23</v>
      </c>
      <c r="N3735" s="27">
        <v>45295</v>
      </c>
      <c r="O3735" s="26" t="s">
        <v>39</v>
      </c>
      <c r="P3735" s="26">
        <v>59.154600000000002</v>
      </c>
      <c r="Q3735" s="26">
        <v>23.301500000000001</v>
      </c>
      <c r="R3735" s="28">
        <f t="shared" si="175"/>
        <v>198</v>
      </c>
      <c r="S3735" t="str">
        <f t="shared" si="176"/>
        <v>0</v>
      </c>
      <c r="T3735" t="str">
        <f t="shared" si="174"/>
        <v>0</v>
      </c>
    </row>
    <row r="3736" spans="1:20" x14ac:dyDescent="0.3">
      <c r="A3736" s="23" t="s">
        <v>6693</v>
      </c>
      <c r="B3736" s="23" t="s">
        <v>6694</v>
      </c>
      <c r="C3736" s="23" t="s">
        <v>32</v>
      </c>
      <c r="D3736" s="23">
        <v>910.76</v>
      </c>
      <c r="E3736" s="23">
        <v>243</v>
      </c>
      <c r="F3736" s="23" t="s">
        <v>27</v>
      </c>
      <c r="G3736" s="23">
        <v>82</v>
      </c>
      <c r="H3736" s="23">
        <v>15</v>
      </c>
      <c r="I3736" s="24">
        <v>45501</v>
      </c>
      <c r="J3736" s="23" t="s">
        <v>100</v>
      </c>
      <c r="K3736" s="23" t="s">
        <v>6690</v>
      </c>
      <c r="L3736" s="23">
        <v>5</v>
      </c>
      <c r="M3736" s="23" t="s">
        <v>23</v>
      </c>
      <c r="N3736" s="24">
        <v>45448</v>
      </c>
      <c r="O3736" s="23" t="s">
        <v>77</v>
      </c>
      <c r="P3736" s="23">
        <v>50.866700000000002</v>
      </c>
      <c r="Q3736" s="23">
        <v>3.5236000000000001</v>
      </c>
      <c r="R3736" s="25">
        <f t="shared" si="175"/>
        <v>53</v>
      </c>
      <c r="S3736" t="str">
        <f t="shared" si="176"/>
        <v>0</v>
      </c>
      <c r="T3736" t="str">
        <f t="shared" si="174"/>
        <v>0</v>
      </c>
    </row>
    <row r="3737" spans="1:20" hidden="1" x14ac:dyDescent="0.3">
      <c r="A3737" s="26" t="s">
        <v>9823</v>
      </c>
      <c r="B3737" s="26" t="s">
        <v>9824</v>
      </c>
      <c r="C3737" s="26" t="s">
        <v>32</v>
      </c>
      <c r="D3737" s="26">
        <v>436.83</v>
      </c>
      <c r="E3737" s="26">
        <v>312</v>
      </c>
      <c r="F3737" s="26" t="s">
        <v>20</v>
      </c>
      <c r="G3737" s="26">
        <v>91</v>
      </c>
      <c r="H3737" s="26">
        <v>7</v>
      </c>
      <c r="I3737" s="27">
        <v>45606</v>
      </c>
      <c r="J3737" s="26" t="s">
        <v>134</v>
      </c>
      <c r="K3737" s="26" t="s">
        <v>9814</v>
      </c>
      <c r="L3737" s="26">
        <v>43</v>
      </c>
      <c r="M3737" s="26" t="s">
        <v>38</v>
      </c>
      <c r="N3737" s="27">
        <v>45366</v>
      </c>
      <c r="O3737" s="26" t="s">
        <v>138</v>
      </c>
      <c r="P3737" s="26">
        <v>47.621299999999998</v>
      </c>
      <c r="Q3737" s="26">
        <v>7.2892000000000001</v>
      </c>
      <c r="R3737" s="28">
        <f t="shared" si="175"/>
        <v>240</v>
      </c>
      <c r="S3737" t="str">
        <f t="shared" si="176"/>
        <v>0</v>
      </c>
      <c r="T3737" t="str">
        <f t="shared" si="174"/>
        <v>0</v>
      </c>
    </row>
    <row r="3738" spans="1:20" x14ac:dyDescent="0.3">
      <c r="A3738" s="23" t="s">
        <v>6575</v>
      </c>
      <c r="B3738" s="23" t="s">
        <v>6576</v>
      </c>
      <c r="C3738" s="23" t="s">
        <v>19</v>
      </c>
      <c r="D3738" s="23">
        <v>905.18</v>
      </c>
      <c r="E3738" s="23">
        <v>75</v>
      </c>
      <c r="F3738" s="23" t="s">
        <v>27</v>
      </c>
      <c r="G3738" s="23">
        <v>19</v>
      </c>
      <c r="H3738" s="23">
        <v>18</v>
      </c>
      <c r="I3738" s="24">
        <v>45636</v>
      </c>
      <c r="J3738" s="23" t="s">
        <v>115</v>
      </c>
      <c r="K3738" s="23" t="s">
        <v>6568</v>
      </c>
      <c r="L3738" s="23">
        <v>46</v>
      </c>
      <c r="M3738" s="23" t="s">
        <v>38</v>
      </c>
      <c r="N3738" s="24">
        <v>45448</v>
      </c>
      <c r="O3738" s="23" t="s">
        <v>77</v>
      </c>
      <c r="P3738" s="23">
        <v>50.3033</v>
      </c>
      <c r="Q3738" s="23">
        <v>5.7367999999999997</v>
      </c>
      <c r="R3738" s="25">
        <f t="shared" si="175"/>
        <v>188</v>
      </c>
      <c r="S3738" t="str">
        <f t="shared" si="176"/>
        <v>0</v>
      </c>
      <c r="T3738" t="str">
        <f t="shared" si="174"/>
        <v>0</v>
      </c>
    </row>
    <row r="3739" spans="1:20" hidden="1" x14ac:dyDescent="0.3">
      <c r="A3739" s="26" t="s">
        <v>6996</v>
      </c>
      <c r="B3739" s="26" t="s">
        <v>6997</v>
      </c>
      <c r="C3739" s="26" t="s">
        <v>36</v>
      </c>
      <c r="D3739" s="26">
        <v>625.35</v>
      </c>
      <c r="E3739" s="26">
        <v>880</v>
      </c>
      <c r="F3739" s="26" t="s">
        <v>47</v>
      </c>
      <c r="G3739" s="26">
        <v>67</v>
      </c>
      <c r="H3739" s="26">
        <v>20</v>
      </c>
      <c r="I3739" s="27">
        <v>45346</v>
      </c>
      <c r="J3739" s="26" t="s">
        <v>234</v>
      </c>
      <c r="K3739" s="26" t="s">
        <v>6985</v>
      </c>
      <c r="L3739" s="26">
        <v>37</v>
      </c>
      <c r="M3739" s="26" t="s">
        <v>23</v>
      </c>
      <c r="N3739" s="27">
        <v>45340</v>
      </c>
      <c r="O3739" s="26" t="s">
        <v>84</v>
      </c>
      <c r="P3739" s="26">
        <v>51.216900000000003</v>
      </c>
      <c r="Q3739" s="26">
        <v>6.5087999999999999</v>
      </c>
      <c r="R3739" s="28">
        <f t="shared" si="175"/>
        <v>6</v>
      </c>
      <c r="S3739" t="str">
        <f t="shared" si="176"/>
        <v>0</v>
      </c>
      <c r="T3739" t="str">
        <f t="shared" si="174"/>
        <v>0</v>
      </c>
    </row>
    <row r="3740" spans="1:20" x14ac:dyDescent="0.3">
      <c r="A3740" s="23" t="s">
        <v>8834</v>
      </c>
      <c r="B3740" s="23" t="s">
        <v>8835</v>
      </c>
      <c r="C3740" s="23" t="s">
        <v>72</v>
      </c>
      <c r="D3740" s="23">
        <v>871.35</v>
      </c>
      <c r="E3740" s="23">
        <v>261</v>
      </c>
      <c r="F3740" s="23" t="s">
        <v>27</v>
      </c>
      <c r="G3740" s="23">
        <v>74</v>
      </c>
      <c r="H3740" s="23">
        <v>6</v>
      </c>
      <c r="I3740" s="24">
        <v>45526</v>
      </c>
      <c r="J3740" s="23" t="s">
        <v>104</v>
      </c>
      <c r="K3740" s="23" t="s">
        <v>8829</v>
      </c>
      <c r="L3740" s="23">
        <v>8</v>
      </c>
      <c r="M3740" s="23" t="s">
        <v>23</v>
      </c>
      <c r="N3740" s="24">
        <v>45174</v>
      </c>
      <c r="O3740" s="23" t="s">
        <v>49</v>
      </c>
      <c r="P3740" s="23">
        <v>52.133699999999997</v>
      </c>
      <c r="Q3740" s="23">
        <v>16.329699999999999</v>
      </c>
      <c r="R3740" s="25">
        <f t="shared" si="175"/>
        <v>352</v>
      </c>
      <c r="S3740" t="str">
        <f t="shared" si="176"/>
        <v>0</v>
      </c>
      <c r="T3740" t="str">
        <f t="shared" si="174"/>
        <v>0</v>
      </c>
    </row>
    <row r="3741" spans="1:20" x14ac:dyDescent="0.3">
      <c r="A3741" s="26" t="s">
        <v>6137</v>
      </c>
      <c r="B3741" s="26" t="s">
        <v>6138</v>
      </c>
      <c r="C3741" s="26" t="s">
        <v>19</v>
      </c>
      <c r="D3741" s="26">
        <v>48.98</v>
      </c>
      <c r="E3741" s="26">
        <v>230</v>
      </c>
      <c r="F3741" s="26" t="s">
        <v>27</v>
      </c>
      <c r="G3741" s="26">
        <v>69</v>
      </c>
      <c r="H3741" s="26">
        <v>28</v>
      </c>
      <c r="I3741" s="27">
        <v>45083</v>
      </c>
      <c r="J3741" s="26" t="s">
        <v>224</v>
      </c>
      <c r="K3741" s="26" t="s">
        <v>6136</v>
      </c>
      <c r="L3741" s="26">
        <v>13</v>
      </c>
      <c r="M3741" s="26" t="s">
        <v>23</v>
      </c>
      <c r="N3741" s="27">
        <v>45023</v>
      </c>
      <c r="O3741" s="26" t="s">
        <v>24</v>
      </c>
      <c r="P3741" s="26">
        <v>50.394300000000001</v>
      </c>
      <c r="Q3741" s="26">
        <v>14.890700000000001</v>
      </c>
      <c r="R3741" s="28">
        <f t="shared" si="175"/>
        <v>60</v>
      </c>
      <c r="S3741" t="str">
        <f t="shared" si="176"/>
        <v>0</v>
      </c>
      <c r="T3741" t="str">
        <f t="shared" si="174"/>
        <v>0</v>
      </c>
    </row>
    <row r="3742" spans="1:20" hidden="1" x14ac:dyDescent="0.3">
      <c r="A3742" s="23" t="s">
        <v>9835</v>
      </c>
      <c r="B3742" s="23" t="s">
        <v>9836</v>
      </c>
      <c r="C3742" s="23" t="s">
        <v>19</v>
      </c>
      <c r="D3742" s="23">
        <v>661.27</v>
      </c>
      <c r="E3742" s="23">
        <v>702</v>
      </c>
      <c r="F3742" s="23" t="s">
        <v>47</v>
      </c>
      <c r="G3742" s="23">
        <v>29</v>
      </c>
      <c r="H3742" s="23">
        <v>21</v>
      </c>
      <c r="I3742" s="24">
        <v>45493</v>
      </c>
      <c r="J3742" s="23" t="s">
        <v>69</v>
      </c>
      <c r="K3742" s="23" t="s">
        <v>9834</v>
      </c>
      <c r="L3742" s="23">
        <v>12</v>
      </c>
      <c r="M3742" s="23" t="s">
        <v>23</v>
      </c>
      <c r="N3742" s="24">
        <v>45190</v>
      </c>
      <c r="O3742" s="23" t="s">
        <v>84</v>
      </c>
      <c r="P3742" s="23">
        <v>52.915599999999998</v>
      </c>
      <c r="Q3742" s="23">
        <v>5.5427999999999997</v>
      </c>
      <c r="R3742" s="25">
        <f t="shared" si="175"/>
        <v>303</v>
      </c>
      <c r="S3742" t="str">
        <f t="shared" si="176"/>
        <v>0</v>
      </c>
      <c r="T3742" t="str">
        <f t="shared" si="174"/>
        <v>0</v>
      </c>
    </row>
    <row r="3743" spans="1:20" hidden="1" x14ac:dyDescent="0.3">
      <c r="A3743" s="26" t="s">
        <v>10086</v>
      </c>
      <c r="B3743" s="26" t="s">
        <v>10087</v>
      </c>
      <c r="C3743" s="26" t="s">
        <v>32</v>
      </c>
      <c r="D3743" s="26">
        <v>849.5</v>
      </c>
      <c r="E3743" s="26">
        <v>379</v>
      </c>
      <c r="F3743" s="26" t="s">
        <v>20</v>
      </c>
      <c r="G3743" s="26">
        <v>67</v>
      </c>
      <c r="H3743" s="26">
        <v>16</v>
      </c>
      <c r="I3743" s="27">
        <v>45663</v>
      </c>
      <c r="J3743" s="26" t="s">
        <v>179</v>
      </c>
      <c r="K3743" s="26" t="s">
        <v>10075</v>
      </c>
      <c r="L3743" s="26">
        <v>26</v>
      </c>
      <c r="M3743" s="26" t="s">
        <v>23</v>
      </c>
      <c r="N3743" s="27">
        <v>45491</v>
      </c>
      <c r="O3743" s="26" t="s">
        <v>90</v>
      </c>
      <c r="P3743" s="26">
        <v>46.699399999999997</v>
      </c>
      <c r="Q3743" s="26">
        <v>12.7171</v>
      </c>
      <c r="R3743" s="28">
        <f t="shared" si="175"/>
        <v>172</v>
      </c>
      <c r="S3743" t="str">
        <f t="shared" si="176"/>
        <v>0</v>
      </c>
      <c r="T3743" t="str">
        <f t="shared" si="174"/>
        <v>0</v>
      </c>
    </row>
    <row r="3744" spans="1:20" hidden="1" x14ac:dyDescent="0.3">
      <c r="A3744" s="23" t="s">
        <v>10687</v>
      </c>
      <c r="B3744" s="23" t="s">
        <v>10688</v>
      </c>
      <c r="C3744" s="23" t="s">
        <v>65</v>
      </c>
      <c r="D3744" s="23">
        <v>182.46</v>
      </c>
      <c r="E3744" s="23">
        <v>645</v>
      </c>
      <c r="F3744" s="23" t="s">
        <v>20</v>
      </c>
      <c r="G3744" s="23">
        <v>52</v>
      </c>
      <c r="H3744" s="23">
        <v>11</v>
      </c>
      <c r="I3744" s="24">
        <v>45811</v>
      </c>
      <c r="J3744" s="23" t="s">
        <v>43</v>
      </c>
      <c r="K3744" s="23" t="s">
        <v>10680</v>
      </c>
      <c r="L3744" s="23">
        <v>46</v>
      </c>
      <c r="M3744" s="23" t="s">
        <v>38</v>
      </c>
      <c r="N3744" s="24">
        <v>45528</v>
      </c>
      <c r="O3744" s="23" t="s">
        <v>84</v>
      </c>
      <c r="P3744" s="23">
        <v>51.510199999999998</v>
      </c>
      <c r="Q3744" s="23">
        <v>3.5769000000000002</v>
      </c>
      <c r="R3744" s="25">
        <f t="shared" si="175"/>
        <v>283</v>
      </c>
      <c r="S3744" t="str">
        <f t="shared" si="176"/>
        <v>0</v>
      </c>
      <c r="T3744" t="str">
        <f t="shared" si="174"/>
        <v>0</v>
      </c>
    </row>
    <row r="3745" spans="1:20" hidden="1" x14ac:dyDescent="0.3">
      <c r="A3745" s="26" t="s">
        <v>8494</v>
      </c>
      <c r="B3745" s="26" t="s">
        <v>8495</v>
      </c>
      <c r="C3745" s="26" t="s">
        <v>72</v>
      </c>
      <c r="D3745" s="26">
        <v>665.17</v>
      </c>
      <c r="E3745" s="26">
        <v>308</v>
      </c>
      <c r="F3745" s="26" t="s">
        <v>20</v>
      </c>
      <c r="G3745" s="26">
        <v>38</v>
      </c>
      <c r="H3745" s="26">
        <v>2</v>
      </c>
      <c r="I3745" s="27">
        <v>45279</v>
      </c>
      <c r="J3745" s="26" t="s">
        <v>100</v>
      </c>
      <c r="K3745" s="26" t="s">
        <v>8481</v>
      </c>
      <c r="L3745" s="26">
        <v>25</v>
      </c>
      <c r="M3745" s="26" t="s">
        <v>23</v>
      </c>
      <c r="N3745" s="27">
        <v>45257</v>
      </c>
      <c r="O3745" s="26" t="s">
        <v>39</v>
      </c>
      <c r="P3745" s="26">
        <v>62.782400000000003</v>
      </c>
      <c r="Q3745" s="26">
        <v>22.7483</v>
      </c>
      <c r="R3745" s="28">
        <f t="shared" si="175"/>
        <v>22</v>
      </c>
      <c r="S3745" t="str">
        <f t="shared" si="176"/>
        <v>0</v>
      </c>
      <c r="T3745" t="str">
        <f t="shared" si="174"/>
        <v>0</v>
      </c>
    </row>
    <row r="3746" spans="1:20" hidden="1" x14ac:dyDescent="0.3">
      <c r="A3746" s="23" t="s">
        <v>4565</v>
      </c>
      <c r="B3746" s="23" t="s">
        <v>4566</v>
      </c>
      <c r="C3746" s="23" t="s">
        <v>32</v>
      </c>
      <c r="D3746" s="23">
        <v>826.71</v>
      </c>
      <c r="E3746" s="23">
        <v>763</v>
      </c>
      <c r="F3746" s="23" t="s">
        <v>47</v>
      </c>
      <c r="G3746" s="23">
        <v>11</v>
      </c>
      <c r="H3746" s="23">
        <v>28</v>
      </c>
      <c r="I3746" s="24">
        <v>45525</v>
      </c>
      <c r="J3746" s="23" t="s">
        <v>126</v>
      </c>
      <c r="K3746" s="23" t="s">
        <v>4558</v>
      </c>
      <c r="L3746" s="23">
        <v>45</v>
      </c>
      <c r="M3746" s="23" t="s">
        <v>23</v>
      </c>
      <c r="N3746" s="24">
        <v>45176</v>
      </c>
      <c r="O3746" s="23" t="s">
        <v>24</v>
      </c>
      <c r="P3746" s="23">
        <v>52.434600000000003</v>
      </c>
      <c r="Q3746" s="23">
        <v>8.1721000000000004</v>
      </c>
      <c r="R3746" s="25">
        <f t="shared" si="175"/>
        <v>349</v>
      </c>
      <c r="S3746" t="str">
        <f t="shared" si="176"/>
        <v>0</v>
      </c>
      <c r="T3746" t="str">
        <f t="shared" si="174"/>
        <v>0</v>
      </c>
    </row>
    <row r="3747" spans="1:20" hidden="1" x14ac:dyDescent="0.3">
      <c r="A3747" s="26" t="s">
        <v>487</v>
      </c>
      <c r="B3747" s="26" t="s">
        <v>488</v>
      </c>
      <c r="C3747" s="26" t="s">
        <v>36</v>
      </c>
      <c r="D3747" s="26">
        <v>295.07</v>
      </c>
      <c r="E3747" s="26">
        <v>387</v>
      </c>
      <c r="F3747" s="26" t="s">
        <v>20</v>
      </c>
      <c r="G3747" s="26">
        <v>35</v>
      </c>
      <c r="H3747" s="26">
        <v>23</v>
      </c>
      <c r="I3747" s="27">
        <v>45404</v>
      </c>
      <c r="J3747" s="26" t="s">
        <v>158</v>
      </c>
      <c r="K3747" s="26" t="s">
        <v>489</v>
      </c>
      <c r="L3747" s="26">
        <v>32</v>
      </c>
      <c r="M3747" s="26" t="s">
        <v>23</v>
      </c>
      <c r="N3747" s="27">
        <v>45246</v>
      </c>
      <c r="O3747" s="26" t="s">
        <v>138</v>
      </c>
      <c r="P3747" s="26">
        <v>46.921100000000003</v>
      </c>
      <c r="Q3747" s="26">
        <v>8.6712000000000007</v>
      </c>
      <c r="R3747" s="28">
        <f t="shared" si="175"/>
        <v>158</v>
      </c>
      <c r="S3747" t="str">
        <f t="shared" si="176"/>
        <v>0</v>
      </c>
      <c r="T3747" t="str">
        <f t="shared" si="174"/>
        <v>0</v>
      </c>
    </row>
    <row r="3748" spans="1:20" hidden="1" x14ac:dyDescent="0.3">
      <c r="A3748" s="23" t="s">
        <v>4523</v>
      </c>
      <c r="B3748" s="23" t="s">
        <v>4524</v>
      </c>
      <c r="C3748" s="23" t="s">
        <v>19</v>
      </c>
      <c r="D3748" s="23">
        <v>411.19</v>
      </c>
      <c r="E3748" s="23">
        <v>756</v>
      </c>
      <c r="F3748" s="23" t="s">
        <v>47</v>
      </c>
      <c r="G3748" s="23">
        <v>84</v>
      </c>
      <c r="H3748" s="23">
        <v>2</v>
      </c>
      <c r="I3748" s="24">
        <v>45620</v>
      </c>
      <c r="J3748" s="23" t="s">
        <v>185</v>
      </c>
      <c r="K3748" s="23" t="s">
        <v>4522</v>
      </c>
      <c r="L3748" s="23">
        <v>41</v>
      </c>
      <c r="M3748" s="23" t="s">
        <v>23</v>
      </c>
      <c r="N3748" s="24">
        <v>45477</v>
      </c>
      <c r="O3748" s="23" t="s">
        <v>39</v>
      </c>
      <c r="P3748" s="23">
        <v>65.276200000000003</v>
      </c>
      <c r="Q3748" s="23">
        <v>20.132100000000001</v>
      </c>
      <c r="R3748" s="25">
        <f t="shared" si="175"/>
        <v>143</v>
      </c>
      <c r="S3748" t="str">
        <f t="shared" si="176"/>
        <v>0</v>
      </c>
      <c r="T3748" t="str">
        <f t="shared" si="174"/>
        <v>0</v>
      </c>
    </row>
    <row r="3749" spans="1:20" hidden="1" x14ac:dyDescent="0.3">
      <c r="A3749" s="26" t="s">
        <v>205</v>
      </c>
      <c r="B3749" s="26" t="s">
        <v>206</v>
      </c>
      <c r="C3749" s="26" t="s">
        <v>55</v>
      </c>
      <c r="D3749" s="26">
        <v>573.82000000000005</v>
      </c>
      <c r="E3749" s="26">
        <v>776</v>
      </c>
      <c r="F3749" s="26" t="s">
        <v>47</v>
      </c>
      <c r="G3749" s="26">
        <v>98</v>
      </c>
      <c r="H3749" s="26">
        <v>14</v>
      </c>
      <c r="I3749" s="27">
        <v>45715</v>
      </c>
      <c r="J3749" s="26" t="s">
        <v>163</v>
      </c>
      <c r="K3749" s="26" t="s">
        <v>207</v>
      </c>
      <c r="L3749" s="26">
        <v>6</v>
      </c>
      <c r="M3749" s="26" t="s">
        <v>23</v>
      </c>
      <c r="N3749" s="27">
        <v>45688</v>
      </c>
      <c r="O3749" s="26" t="s">
        <v>39</v>
      </c>
      <c r="P3749" s="26">
        <v>68.660600000000002</v>
      </c>
      <c r="Q3749" s="26">
        <v>21.565200000000001</v>
      </c>
      <c r="R3749" s="28">
        <f t="shared" si="175"/>
        <v>27</v>
      </c>
      <c r="S3749" t="str">
        <f t="shared" si="176"/>
        <v>0</v>
      </c>
      <c r="T3749" t="str">
        <f t="shared" si="174"/>
        <v>0</v>
      </c>
    </row>
    <row r="3750" spans="1:20" hidden="1" x14ac:dyDescent="0.3">
      <c r="A3750" s="23" t="s">
        <v>3074</v>
      </c>
      <c r="B3750" s="23" t="s">
        <v>3075</v>
      </c>
      <c r="C3750" s="23" t="s">
        <v>19</v>
      </c>
      <c r="D3750" s="23">
        <v>523.98</v>
      </c>
      <c r="E3750" s="23">
        <v>324</v>
      </c>
      <c r="F3750" s="23" t="s">
        <v>20</v>
      </c>
      <c r="G3750" s="23">
        <v>68</v>
      </c>
      <c r="H3750" s="23">
        <v>9</v>
      </c>
      <c r="I3750" s="24">
        <v>45853</v>
      </c>
      <c r="J3750" s="23" t="s">
        <v>28</v>
      </c>
      <c r="K3750" s="23" t="s">
        <v>3063</v>
      </c>
      <c r="L3750" s="23">
        <v>21</v>
      </c>
      <c r="M3750" s="23" t="s">
        <v>23</v>
      </c>
      <c r="N3750" s="24">
        <v>45708</v>
      </c>
      <c r="O3750" s="23" t="s">
        <v>49</v>
      </c>
      <c r="P3750" s="23">
        <v>49.792400000000001</v>
      </c>
      <c r="Q3750" s="23">
        <v>17.5764</v>
      </c>
      <c r="R3750" s="25">
        <f t="shared" si="175"/>
        <v>145</v>
      </c>
      <c r="S3750" t="str">
        <f t="shared" si="176"/>
        <v>0</v>
      </c>
      <c r="T3750" t="str">
        <f t="shared" si="174"/>
        <v>0</v>
      </c>
    </row>
    <row r="3751" spans="1:20" hidden="1" x14ac:dyDescent="0.3">
      <c r="A3751" s="26" t="s">
        <v>3750</v>
      </c>
      <c r="B3751" s="26" t="s">
        <v>3751</v>
      </c>
      <c r="C3751" s="26" t="s">
        <v>72</v>
      </c>
      <c r="D3751" s="26">
        <v>48.8</v>
      </c>
      <c r="E3751" s="26">
        <v>841</v>
      </c>
      <c r="F3751" s="26" t="s">
        <v>47</v>
      </c>
      <c r="G3751" s="26">
        <v>10</v>
      </c>
      <c r="H3751" s="26">
        <v>23</v>
      </c>
      <c r="I3751" s="27">
        <v>45335</v>
      </c>
      <c r="J3751" s="26" t="s">
        <v>134</v>
      </c>
      <c r="K3751" s="26" t="s">
        <v>3747</v>
      </c>
      <c r="L3751" s="26">
        <v>35</v>
      </c>
      <c r="M3751" s="26" t="s">
        <v>23</v>
      </c>
      <c r="N3751" s="27">
        <v>45148</v>
      </c>
      <c r="O3751" s="26" t="s">
        <v>49</v>
      </c>
      <c r="P3751" s="26">
        <v>54.597799999999999</v>
      </c>
      <c r="Q3751" s="26">
        <v>18.9971</v>
      </c>
      <c r="R3751" s="28">
        <f t="shared" si="175"/>
        <v>187</v>
      </c>
      <c r="S3751" t="str">
        <f t="shared" si="176"/>
        <v>0</v>
      </c>
      <c r="T3751" t="str">
        <f t="shared" si="174"/>
        <v>0</v>
      </c>
    </row>
    <row r="3752" spans="1:20" hidden="1" x14ac:dyDescent="0.3">
      <c r="A3752" s="23" t="s">
        <v>4015</v>
      </c>
      <c r="B3752" s="23" t="s">
        <v>4016</v>
      </c>
      <c r="C3752" s="23" t="s">
        <v>36</v>
      </c>
      <c r="D3752" s="23">
        <v>107.69</v>
      </c>
      <c r="E3752" s="23">
        <v>878</v>
      </c>
      <c r="F3752" s="23" t="s">
        <v>47</v>
      </c>
      <c r="G3752" s="23">
        <v>40</v>
      </c>
      <c r="H3752" s="23">
        <v>12</v>
      </c>
      <c r="I3752" s="24">
        <v>45334</v>
      </c>
      <c r="J3752" s="23" t="s">
        <v>100</v>
      </c>
      <c r="K3752" s="23" t="s">
        <v>4006</v>
      </c>
      <c r="L3752" s="23">
        <v>49</v>
      </c>
      <c r="M3752" s="23" t="s">
        <v>38</v>
      </c>
      <c r="N3752" s="24">
        <v>45213</v>
      </c>
      <c r="O3752" s="23" t="s">
        <v>29</v>
      </c>
      <c r="P3752" s="23">
        <v>36.870800000000003</v>
      </c>
      <c r="Q3752" s="23">
        <v>-3.5215999999999998</v>
      </c>
      <c r="R3752" s="25">
        <f t="shared" si="175"/>
        <v>121</v>
      </c>
      <c r="S3752" t="str">
        <f t="shared" si="176"/>
        <v>0</v>
      </c>
      <c r="T3752" t="str">
        <f t="shared" si="174"/>
        <v>0</v>
      </c>
    </row>
    <row r="3753" spans="1:20" hidden="1" x14ac:dyDescent="0.3">
      <c r="A3753" s="26" t="s">
        <v>8210</v>
      </c>
      <c r="B3753" s="26" t="s">
        <v>8211</v>
      </c>
      <c r="C3753" s="26" t="s">
        <v>72</v>
      </c>
      <c r="D3753" s="26">
        <v>109.46</v>
      </c>
      <c r="E3753" s="26">
        <v>455</v>
      </c>
      <c r="F3753" s="26" t="s">
        <v>20</v>
      </c>
      <c r="G3753" s="26">
        <v>47</v>
      </c>
      <c r="H3753" s="26">
        <v>3</v>
      </c>
      <c r="I3753" s="27">
        <v>45438</v>
      </c>
      <c r="J3753" s="26" t="s">
        <v>148</v>
      </c>
      <c r="K3753" s="26" t="s">
        <v>8205</v>
      </c>
      <c r="L3753" s="26">
        <v>17</v>
      </c>
      <c r="M3753" s="26" t="s">
        <v>23</v>
      </c>
      <c r="N3753" s="27">
        <v>45273</v>
      </c>
      <c r="O3753" s="26" t="s">
        <v>29</v>
      </c>
      <c r="P3753" s="26">
        <v>41.436500000000002</v>
      </c>
      <c r="Q3753" s="26">
        <v>3.2690999999999999</v>
      </c>
      <c r="R3753" s="28">
        <f t="shared" si="175"/>
        <v>165</v>
      </c>
      <c r="S3753" t="str">
        <f t="shared" si="176"/>
        <v>0</v>
      </c>
      <c r="T3753" t="str">
        <f t="shared" si="174"/>
        <v>0</v>
      </c>
    </row>
    <row r="3754" spans="1:20" hidden="1" x14ac:dyDescent="0.3">
      <c r="A3754" s="23" t="s">
        <v>5029</v>
      </c>
      <c r="B3754" s="23" t="s">
        <v>5030</v>
      </c>
      <c r="C3754" s="23" t="s">
        <v>42</v>
      </c>
      <c r="D3754" s="23">
        <v>269.64999999999998</v>
      </c>
      <c r="E3754" s="23">
        <v>511</v>
      </c>
      <c r="F3754" s="23" t="s">
        <v>20</v>
      </c>
      <c r="G3754" s="23">
        <v>31</v>
      </c>
      <c r="H3754" s="23">
        <v>22</v>
      </c>
      <c r="I3754" s="24">
        <v>45617</v>
      </c>
      <c r="J3754" s="23" t="s">
        <v>58</v>
      </c>
      <c r="K3754" s="23" t="s">
        <v>5026</v>
      </c>
      <c r="L3754" s="23">
        <v>49</v>
      </c>
      <c r="M3754" s="23" t="s">
        <v>38</v>
      </c>
      <c r="N3754" s="24">
        <v>45353</v>
      </c>
      <c r="O3754" s="23" t="s">
        <v>112</v>
      </c>
      <c r="P3754" s="23">
        <v>52.750399999999999</v>
      </c>
      <c r="Q3754" s="23">
        <v>-3.0590999999999999</v>
      </c>
      <c r="R3754" s="25">
        <f t="shared" si="175"/>
        <v>264</v>
      </c>
      <c r="S3754" t="str">
        <f t="shared" si="176"/>
        <v>0</v>
      </c>
      <c r="T3754" t="str">
        <f t="shared" si="174"/>
        <v>0</v>
      </c>
    </row>
    <row r="3755" spans="1:20" hidden="1" x14ac:dyDescent="0.3">
      <c r="A3755" s="26" t="s">
        <v>7608</v>
      </c>
      <c r="B3755" s="26" t="s">
        <v>7609</v>
      </c>
      <c r="C3755" s="26" t="s">
        <v>72</v>
      </c>
      <c r="D3755" s="26">
        <v>253.41</v>
      </c>
      <c r="E3755" s="26">
        <v>342</v>
      </c>
      <c r="F3755" s="26" t="s">
        <v>20</v>
      </c>
      <c r="G3755" s="26">
        <v>75</v>
      </c>
      <c r="H3755" s="26">
        <v>5</v>
      </c>
      <c r="I3755" s="27">
        <v>45389</v>
      </c>
      <c r="J3755" s="26" t="s">
        <v>37</v>
      </c>
      <c r="K3755" s="26" t="s">
        <v>7603</v>
      </c>
      <c r="L3755" s="26">
        <v>22</v>
      </c>
      <c r="M3755" s="26" t="s">
        <v>38</v>
      </c>
      <c r="N3755" s="27">
        <v>45062</v>
      </c>
      <c r="O3755" s="26" t="s">
        <v>44</v>
      </c>
      <c r="P3755" s="26">
        <v>45.836599999999997</v>
      </c>
      <c r="Q3755" s="26">
        <v>10.8277</v>
      </c>
      <c r="R3755" s="28">
        <f t="shared" si="175"/>
        <v>327</v>
      </c>
      <c r="S3755" t="str">
        <f t="shared" si="176"/>
        <v>0</v>
      </c>
      <c r="T3755" t="str">
        <f t="shared" si="174"/>
        <v>0</v>
      </c>
    </row>
    <row r="3756" spans="1:20" hidden="1" x14ac:dyDescent="0.3">
      <c r="A3756" s="23" t="s">
        <v>5044</v>
      </c>
      <c r="B3756" s="23" t="s">
        <v>5045</v>
      </c>
      <c r="C3756" s="23" t="s">
        <v>32</v>
      </c>
      <c r="D3756" s="23">
        <v>744.8</v>
      </c>
      <c r="E3756" s="23">
        <v>515</v>
      </c>
      <c r="F3756" s="23" t="s">
        <v>20</v>
      </c>
      <c r="G3756" s="23">
        <v>56</v>
      </c>
      <c r="H3756" s="23">
        <v>28</v>
      </c>
      <c r="I3756" s="24">
        <v>45641</v>
      </c>
      <c r="J3756" s="23" t="s">
        <v>143</v>
      </c>
      <c r="K3756" s="23" t="s">
        <v>5033</v>
      </c>
      <c r="L3756" s="23">
        <v>28</v>
      </c>
      <c r="M3756" s="23" t="s">
        <v>23</v>
      </c>
      <c r="N3756" s="24">
        <v>45344</v>
      </c>
      <c r="O3756" s="23" t="s">
        <v>24</v>
      </c>
      <c r="P3756" s="23">
        <v>48.130400000000002</v>
      </c>
      <c r="Q3756" s="23">
        <v>14.535299999999999</v>
      </c>
      <c r="R3756" s="25">
        <f t="shared" si="175"/>
        <v>297</v>
      </c>
      <c r="S3756" t="str">
        <f t="shared" si="176"/>
        <v>0</v>
      </c>
      <c r="T3756" t="str">
        <f t="shared" si="174"/>
        <v>0</v>
      </c>
    </row>
    <row r="3757" spans="1:20" hidden="1" x14ac:dyDescent="0.3">
      <c r="A3757" s="26" t="s">
        <v>2400</v>
      </c>
      <c r="B3757" s="26" t="s">
        <v>2401</v>
      </c>
      <c r="C3757" s="26" t="s">
        <v>65</v>
      </c>
      <c r="D3757" s="26">
        <v>577.02</v>
      </c>
      <c r="E3757" s="26">
        <v>441</v>
      </c>
      <c r="F3757" s="26" t="s">
        <v>20</v>
      </c>
      <c r="G3757" s="26">
        <v>10</v>
      </c>
      <c r="H3757" s="26">
        <v>9</v>
      </c>
      <c r="I3757" s="27">
        <v>45416</v>
      </c>
      <c r="J3757" s="26" t="s">
        <v>218</v>
      </c>
      <c r="K3757" s="26" t="s">
        <v>2387</v>
      </c>
      <c r="L3757" s="26">
        <v>35</v>
      </c>
      <c r="M3757" s="26" t="s">
        <v>38</v>
      </c>
      <c r="N3757" s="27">
        <v>45105</v>
      </c>
      <c r="O3757" s="26" t="s">
        <v>24</v>
      </c>
      <c r="P3757" s="26">
        <v>51.0122</v>
      </c>
      <c r="Q3757" s="26">
        <v>10.475300000000001</v>
      </c>
      <c r="R3757" s="28">
        <f t="shared" si="175"/>
        <v>311</v>
      </c>
      <c r="S3757" t="str">
        <f t="shared" si="176"/>
        <v>0</v>
      </c>
      <c r="T3757" t="str">
        <f t="shared" si="174"/>
        <v>0</v>
      </c>
    </row>
    <row r="3758" spans="1:20" hidden="1" x14ac:dyDescent="0.3">
      <c r="A3758" s="23" t="s">
        <v>10428</v>
      </c>
      <c r="B3758" s="23" t="s">
        <v>10429</v>
      </c>
      <c r="C3758" s="23" t="s">
        <v>65</v>
      </c>
      <c r="D3758" s="23">
        <v>766.34</v>
      </c>
      <c r="E3758" s="23">
        <v>548</v>
      </c>
      <c r="F3758" s="23" t="s">
        <v>20</v>
      </c>
      <c r="G3758" s="23">
        <v>97</v>
      </c>
      <c r="H3758" s="23">
        <v>29</v>
      </c>
      <c r="I3758" s="24">
        <v>45797</v>
      </c>
      <c r="J3758" s="23" t="s">
        <v>126</v>
      </c>
      <c r="K3758" s="23" t="s">
        <v>10425</v>
      </c>
      <c r="L3758" s="23">
        <v>37</v>
      </c>
      <c r="M3758" s="23" t="s">
        <v>23</v>
      </c>
      <c r="N3758" s="24">
        <v>45651</v>
      </c>
      <c r="O3758" s="23" t="s">
        <v>84</v>
      </c>
      <c r="P3758" s="23">
        <v>52.477200000000003</v>
      </c>
      <c r="Q3758" s="23">
        <v>3.3138000000000001</v>
      </c>
      <c r="R3758" s="25">
        <f t="shared" si="175"/>
        <v>146</v>
      </c>
      <c r="S3758" t="str">
        <f t="shared" si="176"/>
        <v>0</v>
      </c>
      <c r="T3758" t="str">
        <f t="shared" si="174"/>
        <v>0</v>
      </c>
    </row>
    <row r="3759" spans="1:20" hidden="1" x14ac:dyDescent="0.3">
      <c r="A3759" s="26" t="s">
        <v>347</v>
      </c>
      <c r="B3759" s="26" t="s">
        <v>348</v>
      </c>
      <c r="C3759" s="26" t="s">
        <v>32</v>
      </c>
      <c r="D3759" s="26">
        <v>79.2</v>
      </c>
      <c r="E3759" s="26">
        <v>582</v>
      </c>
      <c r="F3759" s="26" t="s">
        <v>20</v>
      </c>
      <c r="G3759" s="26">
        <v>59</v>
      </c>
      <c r="H3759" s="26">
        <v>3</v>
      </c>
      <c r="I3759" s="27">
        <v>45898</v>
      </c>
      <c r="J3759" s="26" t="s">
        <v>69</v>
      </c>
      <c r="K3759" s="26" t="s">
        <v>344</v>
      </c>
      <c r="L3759" s="26">
        <v>35</v>
      </c>
      <c r="M3759" s="26" t="s">
        <v>23</v>
      </c>
      <c r="N3759" s="27">
        <v>45564</v>
      </c>
      <c r="O3759" s="26" t="s">
        <v>24</v>
      </c>
      <c r="P3759" s="26">
        <v>54.376600000000003</v>
      </c>
      <c r="Q3759" s="26">
        <v>9.1891999999999996</v>
      </c>
      <c r="R3759" s="28">
        <f t="shared" si="175"/>
        <v>334</v>
      </c>
      <c r="S3759" t="str">
        <f t="shared" si="176"/>
        <v>0</v>
      </c>
      <c r="T3759" t="str">
        <f t="shared" si="174"/>
        <v>0</v>
      </c>
    </row>
    <row r="3760" spans="1:20" x14ac:dyDescent="0.3">
      <c r="A3760" s="23" t="s">
        <v>5608</v>
      </c>
      <c r="B3760" s="23" t="s">
        <v>5609</v>
      </c>
      <c r="C3760" s="23" t="s">
        <v>32</v>
      </c>
      <c r="D3760" s="23">
        <v>490.36</v>
      </c>
      <c r="E3760" s="23">
        <v>261</v>
      </c>
      <c r="F3760" s="23" t="s">
        <v>27</v>
      </c>
      <c r="G3760" s="23">
        <v>45</v>
      </c>
      <c r="H3760" s="23">
        <v>18</v>
      </c>
      <c r="I3760" s="24">
        <v>45620</v>
      </c>
      <c r="J3760" s="23" t="s">
        <v>87</v>
      </c>
      <c r="K3760" s="23" t="s">
        <v>5605</v>
      </c>
      <c r="L3760" s="23">
        <v>31</v>
      </c>
      <c r="M3760" s="23" t="s">
        <v>23</v>
      </c>
      <c r="N3760" s="24">
        <v>45311</v>
      </c>
      <c r="O3760" s="23" t="s">
        <v>24</v>
      </c>
      <c r="P3760" s="23">
        <v>50.316699999999997</v>
      </c>
      <c r="Q3760" s="23">
        <v>7.4843999999999999</v>
      </c>
      <c r="R3760" s="25">
        <f t="shared" si="175"/>
        <v>309</v>
      </c>
      <c r="S3760" t="str">
        <f t="shared" si="176"/>
        <v>0</v>
      </c>
      <c r="T3760" t="str">
        <f t="shared" si="174"/>
        <v>0</v>
      </c>
    </row>
    <row r="3761" spans="1:20" hidden="1" x14ac:dyDescent="0.3">
      <c r="A3761" s="26" t="s">
        <v>9266</v>
      </c>
      <c r="B3761" s="26" t="s">
        <v>9267</v>
      </c>
      <c r="C3761" s="26" t="s">
        <v>36</v>
      </c>
      <c r="D3761" s="26">
        <v>330.54</v>
      </c>
      <c r="E3761" s="26">
        <v>748</v>
      </c>
      <c r="F3761" s="26" t="s">
        <v>47</v>
      </c>
      <c r="G3761" s="26">
        <v>54</v>
      </c>
      <c r="H3761" s="26">
        <v>2</v>
      </c>
      <c r="I3761" s="27">
        <v>45358</v>
      </c>
      <c r="J3761" s="26" t="s">
        <v>321</v>
      </c>
      <c r="K3761" s="26" t="s">
        <v>9253</v>
      </c>
      <c r="L3761" s="26">
        <v>40</v>
      </c>
      <c r="M3761" s="26" t="s">
        <v>23</v>
      </c>
      <c r="N3761" s="27">
        <v>45209</v>
      </c>
      <c r="O3761" s="26" t="s">
        <v>44</v>
      </c>
      <c r="P3761" s="26">
        <v>40.570599999999999</v>
      </c>
      <c r="Q3761" s="26">
        <v>16.166899999999998</v>
      </c>
      <c r="R3761" s="28">
        <f t="shared" si="175"/>
        <v>149</v>
      </c>
      <c r="S3761" t="str">
        <f t="shared" si="176"/>
        <v>0</v>
      </c>
      <c r="T3761" t="str">
        <f t="shared" si="174"/>
        <v>0</v>
      </c>
    </row>
    <row r="3762" spans="1:20" hidden="1" x14ac:dyDescent="0.3">
      <c r="A3762" s="23" t="s">
        <v>5696</v>
      </c>
      <c r="B3762" s="23" t="s">
        <v>5697</v>
      </c>
      <c r="C3762" s="23" t="s">
        <v>19</v>
      </c>
      <c r="D3762" s="23">
        <v>851.44</v>
      </c>
      <c r="E3762" s="23">
        <v>818</v>
      </c>
      <c r="F3762" s="23" t="s">
        <v>47</v>
      </c>
      <c r="G3762" s="23">
        <v>45</v>
      </c>
      <c r="H3762" s="23">
        <v>4</v>
      </c>
      <c r="I3762" s="24">
        <v>45513</v>
      </c>
      <c r="J3762" s="23" t="s">
        <v>154</v>
      </c>
      <c r="K3762" s="23" t="s">
        <v>5689</v>
      </c>
      <c r="L3762" s="23">
        <v>25</v>
      </c>
      <c r="M3762" s="23" t="s">
        <v>23</v>
      </c>
      <c r="N3762" s="24">
        <v>45166</v>
      </c>
      <c r="O3762" s="23" t="s">
        <v>90</v>
      </c>
      <c r="P3762" s="23">
        <v>48.48</v>
      </c>
      <c r="Q3762" s="23">
        <v>16.7056</v>
      </c>
      <c r="R3762" s="25">
        <f t="shared" si="175"/>
        <v>347</v>
      </c>
      <c r="S3762" t="str">
        <f t="shared" si="176"/>
        <v>0</v>
      </c>
      <c r="T3762" t="str">
        <f t="shared" si="174"/>
        <v>0</v>
      </c>
    </row>
    <row r="3763" spans="1:20" hidden="1" x14ac:dyDescent="0.3">
      <c r="A3763" s="26" t="s">
        <v>9697</v>
      </c>
      <c r="B3763" s="26" t="s">
        <v>9698</v>
      </c>
      <c r="C3763" s="26" t="s">
        <v>55</v>
      </c>
      <c r="D3763" s="26">
        <v>710.71</v>
      </c>
      <c r="E3763" s="26">
        <v>462</v>
      </c>
      <c r="F3763" s="26" t="s">
        <v>20</v>
      </c>
      <c r="G3763" s="26">
        <v>43</v>
      </c>
      <c r="H3763" s="26">
        <v>13</v>
      </c>
      <c r="I3763" s="27">
        <v>45780</v>
      </c>
      <c r="J3763" s="26" t="s">
        <v>210</v>
      </c>
      <c r="K3763" s="26" t="s">
        <v>9688</v>
      </c>
      <c r="L3763" s="26">
        <v>9</v>
      </c>
      <c r="M3763" s="26" t="s">
        <v>23</v>
      </c>
      <c r="N3763" s="27">
        <v>45433</v>
      </c>
      <c r="O3763" s="26" t="s">
        <v>29</v>
      </c>
      <c r="P3763" s="26">
        <v>39.145200000000003</v>
      </c>
      <c r="Q3763" s="26">
        <v>-0.37009999999999998</v>
      </c>
      <c r="R3763" s="28">
        <f t="shared" si="175"/>
        <v>347</v>
      </c>
      <c r="S3763" t="str">
        <f t="shared" si="176"/>
        <v>0</v>
      </c>
      <c r="T3763" t="str">
        <f t="shared" si="174"/>
        <v>0</v>
      </c>
    </row>
    <row r="3764" spans="1:20" hidden="1" x14ac:dyDescent="0.3">
      <c r="A3764" s="23" t="s">
        <v>2248</v>
      </c>
      <c r="B3764" s="23" t="s">
        <v>2249</v>
      </c>
      <c r="C3764" s="23" t="s">
        <v>19</v>
      </c>
      <c r="D3764" s="23">
        <v>870.57</v>
      </c>
      <c r="E3764" s="23">
        <v>866</v>
      </c>
      <c r="F3764" s="23" t="s">
        <v>47</v>
      </c>
      <c r="G3764" s="23">
        <v>18</v>
      </c>
      <c r="H3764" s="23">
        <v>17</v>
      </c>
      <c r="I3764" s="24">
        <v>45460</v>
      </c>
      <c r="J3764" s="23" t="s">
        <v>76</v>
      </c>
      <c r="K3764" s="23" t="s">
        <v>2237</v>
      </c>
      <c r="L3764" s="23">
        <v>15</v>
      </c>
      <c r="M3764" s="23" t="s">
        <v>38</v>
      </c>
      <c r="N3764" s="24">
        <v>45327</v>
      </c>
      <c r="O3764" s="23" t="s">
        <v>29</v>
      </c>
      <c r="P3764" s="23">
        <v>39.956499999999998</v>
      </c>
      <c r="Q3764" s="23">
        <v>0.83069999999999999</v>
      </c>
      <c r="R3764" s="25">
        <f t="shared" si="175"/>
        <v>133</v>
      </c>
      <c r="S3764" t="str">
        <f t="shared" si="176"/>
        <v>0</v>
      </c>
      <c r="T3764" t="str">
        <f t="shared" ref="T3764:T3827" si="177">IF(E3764&lt;G3764,"1","0")</f>
        <v>0</v>
      </c>
    </row>
    <row r="3765" spans="1:20" hidden="1" x14ac:dyDescent="0.3">
      <c r="A3765" s="26" t="s">
        <v>7859</v>
      </c>
      <c r="B3765" s="26" t="s">
        <v>7860</v>
      </c>
      <c r="C3765" s="26" t="s">
        <v>19</v>
      </c>
      <c r="D3765" s="26">
        <v>55.96</v>
      </c>
      <c r="E3765" s="26">
        <v>689</v>
      </c>
      <c r="F3765" s="26" t="s">
        <v>20</v>
      </c>
      <c r="G3765" s="26">
        <v>85</v>
      </c>
      <c r="H3765" s="26">
        <v>9</v>
      </c>
      <c r="I3765" s="27">
        <v>45155</v>
      </c>
      <c r="J3765" s="26" t="s">
        <v>412</v>
      </c>
      <c r="K3765" s="26" t="s">
        <v>7856</v>
      </c>
      <c r="L3765" s="26">
        <v>38</v>
      </c>
      <c r="M3765" s="26" t="s">
        <v>23</v>
      </c>
      <c r="N3765" s="27">
        <v>45053</v>
      </c>
      <c r="O3765" s="26" t="s">
        <v>138</v>
      </c>
      <c r="P3765" s="26">
        <v>48.282899999999998</v>
      </c>
      <c r="Q3765" s="26">
        <v>0.27139999999999997</v>
      </c>
      <c r="R3765" s="28">
        <f t="shared" si="175"/>
        <v>102</v>
      </c>
      <c r="S3765" t="str">
        <f t="shared" si="176"/>
        <v>0</v>
      </c>
      <c r="T3765" t="str">
        <f t="shared" si="177"/>
        <v>0</v>
      </c>
    </row>
    <row r="3766" spans="1:20" hidden="1" x14ac:dyDescent="0.3">
      <c r="A3766" s="23" t="s">
        <v>284</v>
      </c>
      <c r="B3766" s="23" t="s">
        <v>285</v>
      </c>
      <c r="C3766" s="23" t="s">
        <v>55</v>
      </c>
      <c r="D3766" s="23">
        <v>723.62</v>
      </c>
      <c r="E3766" s="23">
        <v>607</v>
      </c>
      <c r="F3766" s="23" t="s">
        <v>20</v>
      </c>
      <c r="G3766" s="23">
        <v>93</v>
      </c>
      <c r="H3766" s="23">
        <v>19</v>
      </c>
      <c r="I3766" s="24">
        <v>45800</v>
      </c>
      <c r="J3766" s="23" t="s">
        <v>21</v>
      </c>
      <c r="K3766" s="23" t="s">
        <v>273</v>
      </c>
      <c r="L3766" s="23">
        <v>38</v>
      </c>
      <c r="M3766" s="23" t="s">
        <v>23</v>
      </c>
      <c r="N3766" s="24">
        <v>45629</v>
      </c>
      <c r="O3766" s="23" t="s">
        <v>24</v>
      </c>
      <c r="P3766" s="23">
        <v>49.858699999999999</v>
      </c>
      <c r="Q3766" s="23">
        <v>8.1972000000000005</v>
      </c>
      <c r="R3766" s="25">
        <f t="shared" si="175"/>
        <v>171</v>
      </c>
      <c r="S3766" t="str">
        <f t="shared" si="176"/>
        <v>0</v>
      </c>
      <c r="T3766" t="str">
        <f t="shared" si="177"/>
        <v>0</v>
      </c>
    </row>
    <row r="3767" spans="1:20" hidden="1" x14ac:dyDescent="0.3">
      <c r="A3767" s="26" t="s">
        <v>5902</v>
      </c>
      <c r="B3767" s="26" t="s">
        <v>5903</v>
      </c>
      <c r="C3767" s="26" t="s">
        <v>65</v>
      </c>
      <c r="D3767" s="26">
        <v>544.61</v>
      </c>
      <c r="E3767" s="26">
        <v>909</v>
      </c>
      <c r="F3767" s="26" t="s">
        <v>47</v>
      </c>
      <c r="G3767" s="26">
        <v>13</v>
      </c>
      <c r="H3767" s="26">
        <v>14</v>
      </c>
      <c r="I3767" s="27">
        <v>45345</v>
      </c>
      <c r="J3767" s="26" t="s">
        <v>224</v>
      </c>
      <c r="K3767" s="26" t="s">
        <v>5897</v>
      </c>
      <c r="L3767" s="26">
        <v>7</v>
      </c>
      <c r="M3767" s="26" t="s">
        <v>23</v>
      </c>
      <c r="N3767" s="27">
        <v>45095</v>
      </c>
      <c r="O3767" s="26" t="s">
        <v>44</v>
      </c>
      <c r="P3767" s="26">
        <v>42.653399999999998</v>
      </c>
      <c r="Q3767" s="26">
        <v>18.069700000000001</v>
      </c>
      <c r="R3767" s="28">
        <f t="shared" si="175"/>
        <v>250</v>
      </c>
      <c r="S3767" t="str">
        <f t="shared" si="176"/>
        <v>0</v>
      </c>
      <c r="T3767" t="str">
        <f t="shared" si="177"/>
        <v>0</v>
      </c>
    </row>
    <row r="3768" spans="1:20" x14ac:dyDescent="0.3">
      <c r="A3768" s="23" t="s">
        <v>10369</v>
      </c>
      <c r="B3768" s="23" t="s">
        <v>10370</v>
      </c>
      <c r="C3768" s="23" t="s">
        <v>19</v>
      </c>
      <c r="D3768" s="23">
        <v>826.75</v>
      </c>
      <c r="E3768" s="23">
        <v>226</v>
      </c>
      <c r="F3768" s="23" t="s">
        <v>27</v>
      </c>
      <c r="G3768" s="23">
        <v>88</v>
      </c>
      <c r="H3768" s="23">
        <v>13</v>
      </c>
      <c r="I3768" s="24">
        <v>45407</v>
      </c>
      <c r="J3768" s="23" t="s">
        <v>43</v>
      </c>
      <c r="K3768" s="23" t="s">
        <v>10364</v>
      </c>
      <c r="L3768" s="23">
        <v>10</v>
      </c>
      <c r="M3768" s="23" t="s">
        <v>23</v>
      </c>
      <c r="N3768" s="24">
        <v>45191</v>
      </c>
      <c r="O3768" s="23" t="s">
        <v>29</v>
      </c>
      <c r="P3768" s="23">
        <v>37.560499999999998</v>
      </c>
      <c r="Q3768" s="23">
        <v>-8.0998000000000001</v>
      </c>
      <c r="R3768" s="25">
        <f t="shared" si="175"/>
        <v>216</v>
      </c>
      <c r="S3768" t="str">
        <f t="shared" si="176"/>
        <v>0</v>
      </c>
      <c r="T3768" t="str">
        <f t="shared" si="177"/>
        <v>0</v>
      </c>
    </row>
    <row r="3769" spans="1:20" hidden="1" x14ac:dyDescent="0.3">
      <c r="A3769" s="26" t="s">
        <v>40</v>
      </c>
      <c r="B3769" s="26" t="s">
        <v>41</v>
      </c>
      <c r="C3769" s="26" t="s">
        <v>42</v>
      </c>
      <c r="D3769" s="26">
        <v>512.09</v>
      </c>
      <c r="E3769" s="26">
        <v>522</v>
      </c>
      <c r="F3769" s="26" t="s">
        <v>20</v>
      </c>
      <c r="G3769" s="26">
        <v>72</v>
      </c>
      <c r="H3769" s="26">
        <v>5</v>
      </c>
      <c r="I3769" s="27">
        <v>45803</v>
      </c>
      <c r="J3769" s="26" t="s">
        <v>43</v>
      </c>
      <c r="K3769" s="26" t="s">
        <v>22</v>
      </c>
      <c r="L3769" s="26">
        <v>24</v>
      </c>
      <c r="M3769" s="26" t="s">
        <v>23</v>
      </c>
      <c r="N3769" s="27">
        <v>45473</v>
      </c>
      <c r="O3769" s="26" t="s">
        <v>44</v>
      </c>
      <c r="P3769" s="26">
        <v>37.853700000000003</v>
      </c>
      <c r="Q3769" s="26">
        <v>15.918900000000001</v>
      </c>
      <c r="R3769" s="28">
        <f t="shared" si="175"/>
        <v>330</v>
      </c>
      <c r="S3769" t="str">
        <f t="shared" si="176"/>
        <v>0</v>
      </c>
      <c r="T3769" t="str">
        <f t="shared" si="177"/>
        <v>0</v>
      </c>
    </row>
    <row r="3770" spans="1:20" hidden="1" x14ac:dyDescent="0.3">
      <c r="A3770" s="23" t="s">
        <v>1732</v>
      </c>
      <c r="B3770" s="23" t="s">
        <v>1733</v>
      </c>
      <c r="C3770" s="23" t="s">
        <v>42</v>
      </c>
      <c r="D3770" s="23">
        <v>544.80999999999995</v>
      </c>
      <c r="E3770" s="23">
        <v>777</v>
      </c>
      <c r="F3770" s="23" t="s">
        <v>47</v>
      </c>
      <c r="G3770" s="23">
        <v>13</v>
      </c>
      <c r="H3770" s="23">
        <v>18</v>
      </c>
      <c r="I3770" s="24">
        <v>45485</v>
      </c>
      <c r="J3770" s="23" t="s">
        <v>76</v>
      </c>
      <c r="K3770" s="23" t="s">
        <v>1725</v>
      </c>
      <c r="L3770" s="23">
        <v>8</v>
      </c>
      <c r="M3770" s="23" t="s">
        <v>38</v>
      </c>
      <c r="N3770" s="24">
        <v>45241</v>
      </c>
      <c r="O3770" s="23" t="s">
        <v>77</v>
      </c>
      <c r="P3770" s="23">
        <v>50.200200000000002</v>
      </c>
      <c r="Q3770" s="23">
        <v>3.375</v>
      </c>
      <c r="R3770" s="25">
        <f t="shared" si="175"/>
        <v>244</v>
      </c>
      <c r="S3770" t="str">
        <f t="shared" si="176"/>
        <v>0</v>
      </c>
      <c r="T3770" t="str">
        <f t="shared" si="177"/>
        <v>0</v>
      </c>
    </row>
    <row r="3771" spans="1:20" x14ac:dyDescent="0.3">
      <c r="A3771" s="26" t="s">
        <v>4332</v>
      </c>
      <c r="B3771" s="26" t="s">
        <v>4333</v>
      </c>
      <c r="C3771" s="26" t="s">
        <v>36</v>
      </c>
      <c r="D3771" s="26">
        <v>61.25</v>
      </c>
      <c r="E3771" s="26">
        <v>188</v>
      </c>
      <c r="F3771" s="26" t="s">
        <v>27</v>
      </c>
      <c r="G3771" s="26">
        <v>14</v>
      </c>
      <c r="H3771" s="26">
        <v>24</v>
      </c>
      <c r="I3771" s="27">
        <v>45569</v>
      </c>
      <c r="J3771" s="26" t="s">
        <v>61</v>
      </c>
      <c r="K3771" s="26" t="s">
        <v>4325</v>
      </c>
      <c r="L3771" s="26">
        <v>41</v>
      </c>
      <c r="M3771" s="26" t="s">
        <v>23</v>
      </c>
      <c r="N3771" s="27">
        <v>45284</v>
      </c>
      <c r="O3771" s="26" t="s">
        <v>90</v>
      </c>
      <c r="P3771" s="26">
        <v>47.317399999999999</v>
      </c>
      <c r="Q3771" s="26">
        <v>14.468999999999999</v>
      </c>
      <c r="R3771" s="28">
        <f t="shared" si="175"/>
        <v>285</v>
      </c>
      <c r="S3771" t="str">
        <f t="shared" si="176"/>
        <v>0</v>
      </c>
      <c r="T3771" t="str">
        <f t="shared" si="177"/>
        <v>0</v>
      </c>
    </row>
    <row r="3772" spans="1:20" x14ac:dyDescent="0.3">
      <c r="A3772" s="23" t="s">
        <v>8212</v>
      </c>
      <c r="B3772" s="23" t="s">
        <v>8213</v>
      </c>
      <c r="C3772" s="23" t="s">
        <v>36</v>
      </c>
      <c r="D3772" s="23">
        <v>671.84</v>
      </c>
      <c r="E3772" s="23">
        <v>208</v>
      </c>
      <c r="F3772" s="23" t="s">
        <v>27</v>
      </c>
      <c r="G3772" s="23">
        <v>19</v>
      </c>
      <c r="H3772" s="23">
        <v>15</v>
      </c>
      <c r="I3772" s="24">
        <v>45708</v>
      </c>
      <c r="J3772" s="23" t="s">
        <v>158</v>
      </c>
      <c r="K3772" s="23" t="s">
        <v>8205</v>
      </c>
      <c r="L3772" s="23">
        <v>43</v>
      </c>
      <c r="M3772" s="23" t="s">
        <v>38</v>
      </c>
      <c r="N3772" s="24">
        <v>45445</v>
      </c>
      <c r="O3772" s="23" t="s">
        <v>24</v>
      </c>
      <c r="P3772" s="23">
        <v>51.455599999999997</v>
      </c>
      <c r="Q3772" s="23">
        <v>12.666700000000001</v>
      </c>
      <c r="R3772" s="25">
        <f t="shared" si="175"/>
        <v>263</v>
      </c>
      <c r="S3772" t="str">
        <f t="shared" si="176"/>
        <v>0</v>
      </c>
      <c r="T3772" t="str">
        <f t="shared" si="177"/>
        <v>0</v>
      </c>
    </row>
    <row r="3773" spans="1:20" hidden="1" x14ac:dyDescent="0.3">
      <c r="A3773" s="26" t="s">
        <v>5733</v>
      </c>
      <c r="B3773" s="26" t="s">
        <v>5734</v>
      </c>
      <c r="C3773" s="26" t="s">
        <v>72</v>
      </c>
      <c r="D3773" s="26">
        <v>280.41000000000003</v>
      </c>
      <c r="E3773" s="26">
        <v>12</v>
      </c>
      <c r="F3773" s="26" t="s">
        <v>27</v>
      </c>
      <c r="G3773" s="26">
        <v>53</v>
      </c>
      <c r="H3773" s="26">
        <v>27</v>
      </c>
      <c r="I3773" s="27">
        <v>45506</v>
      </c>
      <c r="J3773" s="26" t="s">
        <v>197</v>
      </c>
      <c r="K3773" s="26" t="s">
        <v>5728</v>
      </c>
      <c r="L3773" s="26">
        <v>11</v>
      </c>
      <c r="M3773" s="26" t="s">
        <v>23</v>
      </c>
      <c r="N3773" s="27">
        <v>45421</v>
      </c>
      <c r="O3773" s="26" t="s">
        <v>138</v>
      </c>
      <c r="P3773" s="26">
        <v>44.622900000000001</v>
      </c>
      <c r="Q3773" s="26">
        <v>1.4996</v>
      </c>
      <c r="R3773" s="28">
        <f t="shared" si="175"/>
        <v>85</v>
      </c>
      <c r="S3773" t="str">
        <f t="shared" si="176"/>
        <v>1</v>
      </c>
      <c r="T3773" t="str">
        <f t="shared" si="177"/>
        <v>1</v>
      </c>
    </row>
    <row r="3774" spans="1:20" hidden="1" x14ac:dyDescent="0.3">
      <c r="A3774" s="23" t="s">
        <v>3806</v>
      </c>
      <c r="B3774" s="23" t="s">
        <v>3807</v>
      </c>
      <c r="C3774" s="23" t="s">
        <v>55</v>
      </c>
      <c r="D3774" s="23">
        <v>29.5</v>
      </c>
      <c r="E3774" s="23">
        <v>888</v>
      </c>
      <c r="F3774" s="23" t="s">
        <v>47</v>
      </c>
      <c r="G3774" s="23">
        <v>49</v>
      </c>
      <c r="H3774" s="23">
        <v>11</v>
      </c>
      <c r="I3774" s="24">
        <v>45649</v>
      </c>
      <c r="J3774" s="23" t="s">
        <v>429</v>
      </c>
      <c r="K3774" s="23" t="s">
        <v>3799</v>
      </c>
      <c r="L3774" s="23">
        <v>21</v>
      </c>
      <c r="M3774" s="23" t="s">
        <v>23</v>
      </c>
      <c r="N3774" s="24">
        <v>45320</v>
      </c>
      <c r="O3774" s="23" t="s">
        <v>84</v>
      </c>
      <c r="P3774" s="23">
        <v>51.075299999999999</v>
      </c>
      <c r="Q3774" s="23">
        <v>3.5849000000000002</v>
      </c>
      <c r="R3774" s="25">
        <f t="shared" si="175"/>
        <v>329</v>
      </c>
      <c r="S3774" t="str">
        <f t="shared" si="176"/>
        <v>0</v>
      </c>
      <c r="T3774" t="str">
        <f t="shared" si="177"/>
        <v>0</v>
      </c>
    </row>
    <row r="3775" spans="1:20" x14ac:dyDescent="0.3">
      <c r="A3775" s="26" t="s">
        <v>4253</v>
      </c>
      <c r="B3775" s="26" t="s">
        <v>4254</v>
      </c>
      <c r="C3775" s="26" t="s">
        <v>55</v>
      </c>
      <c r="D3775" s="26">
        <v>75.77</v>
      </c>
      <c r="E3775" s="26">
        <v>161</v>
      </c>
      <c r="F3775" s="26" t="s">
        <v>27</v>
      </c>
      <c r="G3775" s="26">
        <v>45</v>
      </c>
      <c r="H3775" s="26">
        <v>19</v>
      </c>
      <c r="I3775" s="27">
        <v>45993</v>
      </c>
      <c r="J3775" s="26" t="s">
        <v>73</v>
      </c>
      <c r="K3775" s="26" t="s">
        <v>4250</v>
      </c>
      <c r="L3775" s="26">
        <v>42</v>
      </c>
      <c r="M3775" s="26" t="s">
        <v>23</v>
      </c>
      <c r="N3775" s="27">
        <v>45690</v>
      </c>
      <c r="O3775" s="26" t="s">
        <v>29</v>
      </c>
      <c r="P3775" s="26">
        <v>39.605600000000003</v>
      </c>
      <c r="Q3775" s="26">
        <v>-5.4999000000000002</v>
      </c>
      <c r="R3775" s="28">
        <f t="shared" si="175"/>
        <v>303</v>
      </c>
      <c r="S3775" t="str">
        <f t="shared" si="176"/>
        <v>0</v>
      </c>
      <c r="T3775" t="str">
        <f t="shared" si="177"/>
        <v>0</v>
      </c>
    </row>
    <row r="3776" spans="1:20" hidden="1" x14ac:dyDescent="0.3">
      <c r="A3776" s="23" t="s">
        <v>10262</v>
      </c>
      <c r="B3776" s="23" t="s">
        <v>10263</v>
      </c>
      <c r="C3776" s="23" t="s">
        <v>36</v>
      </c>
      <c r="D3776" s="23">
        <v>957.71</v>
      </c>
      <c r="E3776" s="23">
        <v>571</v>
      </c>
      <c r="F3776" s="23" t="s">
        <v>20</v>
      </c>
      <c r="G3776" s="23">
        <v>44</v>
      </c>
      <c r="H3776" s="23">
        <v>5</v>
      </c>
      <c r="I3776" s="24">
        <v>45602</v>
      </c>
      <c r="J3776" s="23" t="s">
        <v>100</v>
      </c>
      <c r="K3776" s="23" t="s">
        <v>10255</v>
      </c>
      <c r="L3776" s="23">
        <v>40</v>
      </c>
      <c r="M3776" s="23" t="s">
        <v>23</v>
      </c>
      <c r="N3776" s="24">
        <v>45402</v>
      </c>
      <c r="O3776" s="23" t="s">
        <v>77</v>
      </c>
      <c r="P3776" s="23">
        <v>50.7256</v>
      </c>
      <c r="Q3776" s="23">
        <v>2.6677</v>
      </c>
      <c r="R3776" s="25">
        <f t="shared" si="175"/>
        <v>200</v>
      </c>
      <c r="S3776" t="str">
        <f t="shared" si="176"/>
        <v>0</v>
      </c>
      <c r="T3776" t="str">
        <f t="shared" si="177"/>
        <v>0</v>
      </c>
    </row>
    <row r="3777" spans="1:20" hidden="1" x14ac:dyDescent="0.3">
      <c r="A3777" s="26" t="s">
        <v>4730</v>
      </c>
      <c r="B3777" s="26" t="s">
        <v>4731</v>
      </c>
      <c r="C3777" s="26" t="s">
        <v>32</v>
      </c>
      <c r="D3777" s="26">
        <v>352.62</v>
      </c>
      <c r="E3777" s="26">
        <v>492</v>
      </c>
      <c r="F3777" s="26" t="s">
        <v>20</v>
      </c>
      <c r="G3777" s="26">
        <v>68</v>
      </c>
      <c r="H3777" s="26">
        <v>7</v>
      </c>
      <c r="I3777" s="27">
        <v>45863</v>
      </c>
      <c r="J3777" s="26" t="s">
        <v>76</v>
      </c>
      <c r="K3777" s="26" t="s">
        <v>4723</v>
      </c>
      <c r="L3777" s="26">
        <v>38</v>
      </c>
      <c r="M3777" s="26" t="s">
        <v>38</v>
      </c>
      <c r="N3777" s="27">
        <v>45534</v>
      </c>
      <c r="O3777" s="26" t="s">
        <v>44</v>
      </c>
      <c r="P3777" s="26">
        <v>37.878500000000003</v>
      </c>
      <c r="Q3777" s="26">
        <v>16.895800000000001</v>
      </c>
      <c r="R3777" s="28">
        <f t="shared" si="175"/>
        <v>329</v>
      </c>
      <c r="S3777" t="str">
        <f t="shared" si="176"/>
        <v>0</v>
      </c>
      <c r="T3777" t="str">
        <f t="shared" si="177"/>
        <v>0</v>
      </c>
    </row>
    <row r="3778" spans="1:20" hidden="1" x14ac:dyDescent="0.3">
      <c r="A3778" s="23" t="s">
        <v>4310</v>
      </c>
      <c r="B3778" s="23" t="s">
        <v>4311</v>
      </c>
      <c r="C3778" s="23" t="s">
        <v>19</v>
      </c>
      <c r="D3778" s="23">
        <v>869.39</v>
      </c>
      <c r="E3778" s="23">
        <v>434</v>
      </c>
      <c r="F3778" s="23" t="s">
        <v>20</v>
      </c>
      <c r="G3778" s="23">
        <v>74</v>
      </c>
      <c r="H3778" s="23">
        <v>2</v>
      </c>
      <c r="I3778" s="24">
        <v>45295</v>
      </c>
      <c r="J3778" s="23" t="s">
        <v>80</v>
      </c>
      <c r="K3778" s="23" t="s">
        <v>4309</v>
      </c>
      <c r="L3778" s="23">
        <v>10</v>
      </c>
      <c r="M3778" s="23" t="s">
        <v>23</v>
      </c>
      <c r="N3778" s="24">
        <v>45055</v>
      </c>
      <c r="O3778" s="23" t="s">
        <v>49</v>
      </c>
      <c r="P3778" s="23">
        <v>52.284599999999998</v>
      </c>
      <c r="Q3778" s="23">
        <v>21.220500000000001</v>
      </c>
      <c r="R3778" s="25">
        <f t="shared" si="175"/>
        <v>240</v>
      </c>
      <c r="S3778" t="str">
        <f t="shared" si="176"/>
        <v>0</v>
      </c>
      <c r="T3778" t="str">
        <f t="shared" si="177"/>
        <v>0</v>
      </c>
    </row>
    <row r="3779" spans="1:20" hidden="1" x14ac:dyDescent="0.3">
      <c r="A3779" s="26" t="s">
        <v>4097</v>
      </c>
      <c r="B3779" s="26" t="s">
        <v>4098</v>
      </c>
      <c r="C3779" s="26" t="s">
        <v>32</v>
      </c>
      <c r="D3779" s="26">
        <v>960.08</v>
      </c>
      <c r="E3779" s="26">
        <v>4</v>
      </c>
      <c r="F3779" s="26" t="s">
        <v>27</v>
      </c>
      <c r="G3779" s="26">
        <v>91</v>
      </c>
      <c r="H3779" s="26">
        <v>19</v>
      </c>
      <c r="I3779" s="27">
        <v>45104</v>
      </c>
      <c r="J3779" s="26" t="s">
        <v>224</v>
      </c>
      <c r="K3779" s="26" t="s">
        <v>4088</v>
      </c>
      <c r="L3779" s="26">
        <v>43</v>
      </c>
      <c r="M3779" s="26" t="s">
        <v>23</v>
      </c>
      <c r="N3779" s="27">
        <v>45033</v>
      </c>
      <c r="O3779" s="26" t="s">
        <v>39</v>
      </c>
      <c r="P3779" s="26">
        <v>66.919200000000004</v>
      </c>
      <c r="Q3779" s="26">
        <v>17.176200000000001</v>
      </c>
      <c r="R3779" s="28">
        <f t="shared" ref="R3779:R3842" si="178">I3779-N3779</f>
        <v>71</v>
      </c>
      <c r="S3779" t="str">
        <f t="shared" ref="S3779:S3842" si="179">IF(E3779&lt;G3779,"1","0")</f>
        <v>1</v>
      </c>
      <c r="T3779" t="str">
        <f t="shared" si="177"/>
        <v>1</v>
      </c>
    </row>
    <row r="3780" spans="1:20" x14ac:dyDescent="0.3">
      <c r="A3780" s="23" t="s">
        <v>3661</v>
      </c>
      <c r="B3780" s="23" t="s">
        <v>3662</v>
      </c>
      <c r="C3780" s="23" t="s">
        <v>65</v>
      </c>
      <c r="D3780" s="23">
        <v>943.83</v>
      </c>
      <c r="E3780" s="23">
        <v>201</v>
      </c>
      <c r="F3780" s="23" t="s">
        <v>27</v>
      </c>
      <c r="G3780" s="23">
        <v>40</v>
      </c>
      <c r="H3780" s="23">
        <v>24</v>
      </c>
      <c r="I3780" s="24">
        <v>45437</v>
      </c>
      <c r="J3780" s="23" t="s">
        <v>87</v>
      </c>
      <c r="K3780" s="23" t="s">
        <v>3660</v>
      </c>
      <c r="L3780" s="23">
        <v>6</v>
      </c>
      <c r="M3780" s="23" t="s">
        <v>38</v>
      </c>
      <c r="N3780" s="24">
        <v>45078</v>
      </c>
      <c r="O3780" s="23" t="s">
        <v>24</v>
      </c>
      <c r="P3780" s="23">
        <v>53.084099999999999</v>
      </c>
      <c r="Q3780" s="23">
        <v>10.6737</v>
      </c>
      <c r="R3780" s="25">
        <f t="shared" si="178"/>
        <v>359</v>
      </c>
      <c r="S3780" t="str">
        <f t="shared" si="179"/>
        <v>0</v>
      </c>
      <c r="T3780" t="str">
        <f t="shared" si="177"/>
        <v>0</v>
      </c>
    </row>
    <row r="3781" spans="1:20" hidden="1" x14ac:dyDescent="0.3">
      <c r="A3781" s="26" t="s">
        <v>912</v>
      </c>
      <c r="B3781" s="26" t="s">
        <v>913</v>
      </c>
      <c r="C3781" s="26" t="s">
        <v>42</v>
      </c>
      <c r="D3781" s="26">
        <v>882.91</v>
      </c>
      <c r="E3781" s="26">
        <v>415</v>
      </c>
      <c r="F3781" s="26" t="s">
        <v>20</v>
      </c>
      <c r="G3781" s="26">
        <v>55</v>
      </c>
      <c r="H3781" s="26">
        <v>16</v>
      </c>
      <c r="I3781" s="27">
        <v>45374</v>
      </c>
      <c r="J3781" s="26" t="s">
        <v>480</v>
      </c>
      <c r="K3781" s="26" t="s">
        <v>909</v>
      </c>
      <c r="L3781" s="26">
        <v>22</v>
      </c>
      <c r="M3781" s="26" t="s">
        <v>23</v>
      </c>
      <c r="N3781" s="27">
        <v>45014</v>
      </c>
      <c r="O3781" s="26" t="s">
        <v>24</v>
      </c>
      <c r="P3781" s="26">
        <v>48.992899999999999</v>
      </c>
      <c r="Q3781" s="26">
        <v>8.9726999999999997</v>
      </c>
      <c r="R3781" s="28">
        <f t="shared" si="178"/>
        <v>360</v>
      </c>
      <c r="S3781" t="str">
        <f t="shared" si="179"/>
        <v>0</v>
      </c>
      <c r="T3781" t="str">
        <f t="shared" si="177"/>
        <v>0</v>
      </c>
    </row>
    <row r="3782" spans="1:20" hidden="1" x14ac:dyDescent="0.3">
      <c r="A3782" s="23" t="s">
        <v>2902</v>
      </c>
      <c r="B3782" s="23" t="s">
        <v>2903</v>
      </c>
      <c r="C3782" s="23" t="s">
        <v>55</v>
      </c>
      <c r="D3782" s="23">
        <v>895.9</v>
      </c>
      <c r="E3782" s="23">
        <v>11</v>
      </c>
      <c r="F3782" s="23" t="s">
        <v>27</v>
      </c>
      <c r="G3782" s="23">
        <v>58</v>
      </c>
      <c r="H3782" s="23">
        <v>26</v>
      </c>
      <c r="I3782" s="24">
        <v>45565</v>
      </c>
      <c r="J3782" s="23" t="s">
        <v>210</v>
      </c>
      <c r="K3782" s="23" t="s">
        <v>2901</v>
      </c>
      <c r="L3782" s="23">
        <v>46</v>
      </c>
      <c r="M3782" s="23" t="s">
        <v>23</v>
      </c>
      <c r="N3782" s="24">
        <v>45357</v>
      </c>
      <c r="O3782" s="23" t="s">
        <v>77</v>
      </c>
      <c r="P3782" s="23">
        <v>50.480699999999999</v>
      </c>
      <c r="Q3782" s="23">
        <v>3.7359</v>
      </c>
      <c r="R3782" s="25">
        <f t="shared" si="178"/>
        <v>208</v>
      </c>
      <c r="S3782" t="str">
        <f t="shared" si="179"/>
        <v>1</v>
      </c>
      <c r="T3782" t="str">
        <f t="shared" si="177"/>
        <v>1</v>
      </c>
    </row>
    <row r="3783" spans="1:20" hidden="1" x14ac:dyDescent="0.3">
      <c r="A3783" s="26" t="s">
        <v>5820</v>
      </c>
      <c r="B3783" s="26" t="s">
        <v>5821</v>
      </c>
      <c r="C3783" s="26" t="s">
        <v>36</v>
      </c>
      <c r="D3783" s="26">
        <v>296.12</v>
      </c>
      <c r="E3783" s="26">
        <v>947</v>
      </c>
      <c r="F3783" s="26" t="s">
        <v>47</v>
      </c>
      <c r="G3783" s="26">
        <v>15</v>
      </c>
      <c r="H3783" s="26">
        <v>24</v>
      </c>
      <c r="I3783" s="27">
        <v>45492</v>
      </c>
      <c r="J3783" s="26" t="s">
        <v>115</v>
      </c>
      <c r="K3783" s="26" t="s">
        <v>5819</v>
      </c>
      <c r="L3783" s="26">
        <v>31</v>
      </c>
      <c r="M3783" s="26" t="s">
        <v>23</v>
      </c>
      <c r="N3783" s="27">
        <v>45270</v>
      </c>
      <c r="O3783" s="26" t="s">
        <v>44</v>
      </c>
      <c r="P3783" s="26">
        <v>40.122999999999998</v>
      </c>
      <c r="Q3783" s="26">
        <v>10.615</v>
      </c>
      <c r="R3783" s="28">
        <f t="shared" si="178"/>
        <v>222</v>
      </c>
      <c r="S3783" t="str">
        <f t="shared" si="179"/>
        <v>0</v>
      </c>
      <c r="T3783" t="str">
        <f t="shared" si="177"/>
        <v>0</v>
      </c>
    </row>
    <row r="3784" spans="1:20" hidden="1" x14ac:dyDescent="0.3">
      <c r="A3784" s="23" t="s">
        <v>3414</v>
      </c>
      <c r="B3784" s="23" t="s">
        <v>3415</v>
      </c>
      <c r="C3784" s="23" t="s">
        <v>42</v>
      </c>
      <c r="D3784" s="23">
        <v>159.96</v>
      </c>
      <c r="E3784" s="23">
        <v>396</v>
      </c>
      <c r="F3784" s="23" t="s">
        <v>20</v>
      </c>
      <c r="G3784" s="23">
        <v>79</v>
      </c>
      <c r="H3784" s="23">
        <v>3</v>
      </c>
      <c r="I3784" s="24">
        <v>45132</v>
      </c>
      <c r="J3784" s="23" t="s">
        <v>400</v>
      </c>
      <c r="K3784" s="23" t="s">
        <v>3403</v>
      </c>
      <c r="L3784" s="23">
        <v>43</v>
      </c>
      <c r="M3784" s="23" t="s">
        <v>23</v>
      </c>
      <c r="N3784" s="24">
        <v>45060</v>
      </c>
      <c r="O3784" s="23" t="s">
        <v>112</v>
      </c>
      <c r="P3784" s="23">
        <v>50.981000000000002</v>
      </c>
      <c r="Q3784" s="23">
        <v>-7.3536000000000001</v>
      </c>
      <c r="R3784" s="25">
        <f t="shared" si="178"/>
        <v>72</v>
      </c>
      <c r="S3784" t="str">
        <f t="shared" si="179"/>
        <v>0</v>
      </c>
      <c r="T3784" t="str">
        <f t="shared" si="177"/>
        <v>0</v>
      </c>
    </row>
    <row r="3785" spans="1:20" hidden="1" x14ac:dyDescent="0.3">
      <c r="A3785" s="26" t="s">
        <v>3565</v>
      </c>
      <c r="B3785" s="26" t="s">
        <v>3566</v>
      </c>
      <c r="C3785" s="26" t="s">
        <v>32</v>
      </c>
      <c r="D3785" s="26">
        <v>642.87</v>
      </c>
      <c r="E3785" s="26">
        <v>340</v>
      </c>
      <c r="F3785" s="26" t="s">
        <v>20</v>
      </c>
      <c r="G3785" s="26">
        <v>28</v>
      </c>
      <c r="H3785" s="26">
        <v>29</v>
      </c>
      <c r="I3785" s="27">
        <v>45622</v>
      </c>
      <c r="J3785" s="26" t="s">
        <v>197</v>
      </c>
      <c r="K3785" s="26" t="s">
        <v>3558</v>
      </c>
      <c r="L3785" s="26">
        <v>45</v>
      </c>
      <c r="M3785" s="26" t="s">
        <v>23</v>
      </c>
      <c r="N3785" s="27">
        <v>45495</v>
      </c>
      <c r="O3785" s="26" t="s">
        <v>24</v>
      </c>
      <c r="P3785" s="26">
        <v>47.653399999999998</v>
      </c>
      <c r="Q3785" s="26">
        <v>6.9097</v>
      </c>
      <c r="R3785" s="28">
        <f t="shared" si="178"/>
        <v>127</v>
      </c>
      <c r="S3785" t="str">
        <f t="shared" si="179"/>
        <v>0</v>
      </c>
      <c r="T3785" t="str">
        <f t="shared" si="177"/>
        <v>0</v>
      </c>
    </row>
    <row r="3786" spans="1:20" hidden="1" x14ac:dyDescent="0.3">
      <c r="A3786" s="23" t="s">
        <v>9897</v>
      </c>
      <c r="B3786" s="23" t="s">
        <v>9898</v>
      </c>
      <c r="C3786" s="23" t="s">
        <v>55</v>
      </c>
      <c r="D3786" s="23">
        <v>493.22</v>
      </c>
      <c r="E3786" s="23">
        <v>751</v>
      </c>
      <c r="F3786" s="23" t="s">
        <v>47</v>
      </c>
      <c r="G3786" s="23">
        <v>51</v>
      </c>
      <c r="H3786" s="23">
        <v>10</v>
      </c>
      <c r="I3786" s="24">
        <v>45333</v>
      </c>
      <c r="J3786" s="23" t="s">
        <v>163</v>
      </c>
      <c r="K3786" s="23" t="s">
        <v>9886</v>
      </c>
      <c r="L3786" s="23">
        <v>23</v>
      </c>
      <c r="M3786" s="23" t="s">
        <v>38</v>
      </c>
      <c r="N3786" s="24">
        <v>45248</v>
      </c>
      <c r="O3786" s="23" t="s">
        <v>112</v>
      </c>
      <c r="P3786" s="23">
        <v>52.924599999999998</v>
      </c>
      <c r="Q3786" s="23">
        <v>-2.2612999999999999</v>
      </c>
      <c r="R3786" s="25">
        <f t="shared" si="178"/>
        <v>85</v>
      </c>
      <c r="S3786" t="str">
        <f t="shared" si="179"/>
        <v>0</v>
      </c>
      <c r="T3786" t="str">
        <f t="shared" si="177"/>
        <v>0</v>
      </c>
    </row>
    <row r="3787" spans="1:20" hidden="1" x14ac:dyDescent="0.3">
      <c r="A3787" s="26" t="s">
        <v>6431</v>
      </c>
      <c r="B3787" s="26" t="s">
        <v>6432</v>
      </c>
      <c r="C3787" s="26" t="s">
        <v>55</v>
      </c>
      <c r="D3787" s="26">
        <v>107.76</v>
      </c>
      <c r="E3787" s="26">
        <v>949</v>
      </c>
      <c r="F3787" s="26" t="s">
        <v>47</v>
      </c>
      <c r="G3787" s="26">
        <v>39</v>
      </c>
      <c r="H3787" s="26">
        <v>12</v>
      </c>
      <c r="I3787" s="27">
        <v>45456</v>
      </c>
      <c r="J3787" s="26" t="s">
        <v>459</v>
      </c>
      <c r="K3787" s="26" t="s">
        <v>6426</v>
      </c>
      <c r="L3787" s="26">
        <v>36</v>
      </c>
      <c r="M3787" s="26" t="s">
        <v>23</v>
      </c>
      <c r="N3787" s="27">
        <v>45208</v>
      </c>
      <c r="O3787" s="26" t="s">
        <v>49</v>
      </c>
      <c r="P3787" s="26">
        <v>50.091299999999997</v>
      </c>
      <c r="Q3787" s="26">
        <v>22.9801</v>
      </c>
      <c r="R3787" s="28">
        <f t="shared" si="178"/>
        <v>248</v>
      </c>
      <c r="S3787" t="str">
        <f t="shared" si="179"/>
        <v>0</v>
      </c>
      <c r="T3787" t="str">
        <f t="shared" si="177"/>
        <v>0</v>
      </c>
    </row>
    <row r="3788" spans="1:20" hidden="1" x14ac:dyDescent="0.3">
      <c r="A3788" s="23" t="s">
        <v>1439</v>
      </c>
      <c r="B3788" s="23" t="s">
        <v>1440</v>
      </c>
      <c r="C3788" s="23" t="s">
        <v>72</v>
      </c>
      <c r="D3788" s="23">
        <v>680.77</v>
      </c>
      <c r="E3788" s="23">
        <v>372</v>
      </c>
      <c r="F3788" s="23" t="s">
        <v>20</v>
      </c>
      <c r="G3788" s="23">
        <v>35</v>
      </c>
      <c r="H3788" s="23">
        <v>23</v>
      </c>
      <c r="I3788" s="24">
        <v>45565</v>
      </c>
      <c r="J3788" s="23" t="s">
        <v>154</v>
      </c>
      <c r="K3788" s="23" t="s">
        <v>1428</v>
      </c>
      <c r="L3788" s="23">
        <v>28</v>
      </c>
      <c r="M3788" s="23" t="s">
        <v>23</v>
      </c>
      <c r="N3788" s="24">
        <v>45253</v>
      </c>
      <c r="O3788" s="23" t="s">
        <v>77</v>
      </c>
      <c r="P3788" s="23">
        <v>51.116799999999998</v>
      </c>
      <c r="Q3788" s="23">
        <v>4.5301</v>
      </c>
      <c r="R3788" s="25">
        <f t="shared" si="178"/>
        <v>312</v>
      </c>
      <c r="S3788" t="str">
        <f t="shared" si="179"/>
        <v>0</v>
      </c>
      <c r="T3788" t="str">
        <f t="shared" si="177"/>
        <v>0</v>
      </c>
    </row>
    <row r="3789" spans="1:20" hidden="1" x14ac:dyDescent="0.3">
      <c r="A3789" s="26" t="s">
        <v>5880</v>
      </c>
      <c r="B3789" s="26" t="s">
        <v>5881</v>
      </c>
      <c r="C3789" s="26" t="s">
        <v>19</v>
      </c>
      <c r="D3789" s="26">
        <v>567.23</v>
      </c>
      <c r="E3789" s="26">
        <v>377</v>
      </c>
      <c r="F3789" s="26" t="s">
        <v>20</v>
      </c>
      <c r="G3789" s="26">
        <v>12</v>
      </c>
      <c r="H3789" s="26">
        <v>27</v>
      </c>
      <c r="I3789" s="27">
        <v>45574</v>
      </c>
      <c r="J3789" s="26" t="s">
        <v>412</v>
      </c>
      <c r="K3789" s="26" t="s">
        <v>5875</v>
      </c>
      <c r="L3789" s="26">
        <v>38</v>
      </c>
      <c r="M3789" s="26" t="s">
        <v>38</v>
      </c>
      <c r="N3789" s="27">
        <v>45291</v>
      </c>
      <c r="O3789" s="26" t="s">
        <v>44</v>
      </c>
      <c r="P3789" s="26">
        <v>44.2042</v>
      </c>
      <c r="Q3789" s="26">
        <v>10.959300000000001</v>
      </c>
      <c r="R3789" s="28">
        <f t="shared" si="178"/>
        <v>283</v>
      </c>
      <c r="S3789" t="str">
        <f t="shared" si="179"/>
        <v>0</v>
      </c>
      <c r="T3789" t="str">
        <f t="shared" si="177"/>
        <v>0</v>
      </c>
    </row>
    <row r="3790" spans="1:20" x14ac:dyDescent="0.3">
      <c r="A3790" s="23" t="s">
        <v>678</v>
      </c>
      <c r="B3790" s="23" t="s">
        <v>679</v>
      </c>
      <c r="C3790" s="23" t="s">
        <v>55</v>
      </c>
      <c r="D3790" s="23">
        <v>864.44</v>
      </c>
      <c r="E3790" s="23">
        <v>224</v>
      </c>
      <c r="F3790" s="23" t="s">
        <v>27</v>
      </c>
      <c r="G3790" s="23">
        <v>42</v>
      </c>
      <c r="H3790" s="23">
        <v>29</v>
      </c>
      <c r="I3790" s="24">
        <v>45807</v>
      </c>
      <c r="J3790" s="23" t="s">
        <v>80</v>
      </c>
      <c r="K3790" s="23" t="s">
        <v>661</v>
      </c>
      <c r="L3790" s="23">
        <v>29</v>
      </c>
      <c r="M3790" s="23" t="s">
        <v>23</v>
      </c>
      <c r="N3790" s="24">
        <v>45733</v>
      </c>
      <c r="O3790" s="23" t="s">
        <v>44</v>
      </c>
      <c r="P3790" s="23">
        <v>36.986199999999997</v>
      </c>
      <c r="Q3790" s="23">
        <v>17.361599999999999</v>
      </c>
      <c r="R3790" s="25">
        <f t="shared" si="178"/>
        <v>74</v>
      </c>
      <c r="S3790" t="str">
        <f t="shared" si="179"/>
        <v>0</v>
      </c>
      <c r="T3790" t="str">
        <f t="shared" si="177"/>
        <v>0</v>
      </c>
    </row>
    <row r="3791" spans="1:20" x14ac:dyDescent="0.3">
      <c r="A3791" s="26" t="s">
        <v>8967</v>
      </c>
      <c r="B3791" s="26" t="s">
        <v>8968</v>
      </c>
      <c r="C3791" s="26" t="s">
        <v>65</v>
      </c>
      <c r="D3791" s="26">
        <v>613.09</v>
      </c>
      <c r="E3791" s="26">
        <v>181</v>
      </c>
      <c r="F3791" s="26" t="s">
        <v>27</v>
      </c>
      <c r="G3791" s="26">
        <v>59</v>
      </c>
      <c r="H3791" s="26">
        <v>2</v>
      </c>
      <c r="I3791" s="27">
        <v>45932</v>
      </c>
      <c r="J3791" s="26" t="s">
        <v>66</v>
      </c>
      <c r="K3791" s="26" t="s">
        <v>8954</v>
      </c>
      <c r="L3791" s="26">
        <v>28</v>
      </c>
      <c r="M3791" s="26" t="s">
        <v>23</v>
      </c>
      <c r="N3791" s="27">
        <v>45671</v>
      </c>
      <c r="O3791" s="26" t="s">
        <v>90</v>
      </c>
      <c r="P3791" s="26">
        <v>46.732300000000002</v>
      </c>
      <c r="Q3791" s="26">
        <v>16.799099999999999</v>
      </c>
      <c r="R3791" s="28">
        <f t="shared" si="178"/>
        <v>261</v>
      </c>
      <c r="S3791" t="str">
        <f t="shared" si="179"/>
        <v>0</v>
      </c>
      <c r="T3791" t="str">
        <f t="shared" si="177"/>
        <v>0</v>
      </c>
    </row>
    <row r="3792" spans="1:20" x14ac:dyDescent="0.3">
      <c r="A3792" s="23" t="s">
        <v>1154</v>
      </c>
      <c r="B3792" s="23" t="s">
        <v>1155</v>
      </c>
      <c r="C3792" s="23" t="s">
        <v>55</v>
      </c>
      <c r="D3792" s="23">
        <v>578.21</v>
      </c>
      <c r="E3792" s="23">
        <v>296</v>
      </c>
      <c r="F3792" s="23" t="s">
        <v>27</v>
      </c>
      <c r="G3792" s="23">
        <v>40</v>
      </c>
      <c r="H3792" s="23">
        <v>25</v>
      </c>
      <c r="I3792" s="24">
        <v>45712</v>
      </c>
      <c r="J3792" s="23" t="s">
        <v>201</v>
      </c>
      <c r="K3792" s="23" t="s">
        <v>1151</v>
      </c>
      <c r="L3792" s="23">
        <v>29</v>
      </c>
      <c r="M3792" s="23" t="s">
        <v>23</v>
      </c>
      <c r="N3792" s="24">
        <v>45388</v>
      </c>
      <c r="O3792" s="23" t="s">
        <v>39</v>
      </c>
      <c r="P3792" s="23">
        <v>63.192</v>
      </c>
      <c r="Q3792" s="23">
        <v>15.1029</v>
      </c>
      <c r="R3792" s="25">
        <f t="shared" si="178"/>
        <v>324</v>
      </c>
      <c r="S3792" t="str">
        <f t="shared" si="179"/>
        <v>0</v>
      </c>
      <c r="T3792" t="str">
        <f t="shared" si="177"/>
        <v>0</v>
      </c>
    </row>
    <row r="3793" spans="1:20" hidden="1" x14ac:dyDescent="0.3">
      <c r="A3793" s="26" t="s">
        <v>2665</v>
      </c>
      <c r="B3793" s="26" t="s">
        <v>2666</v>
      </c>
      <c r="C3793" s="26" t="s">
        <v>65</v>
      </c>
      <c r="D3793" s="26">
        <v>446.34</v>
      </c>
      <c r="E3793" s="26">
        <v>815</v>
      </c>
      <c r="F3793" s="26" t="s">
        <v>47</v>
      </c>
      <c r="G3793" s="26">
        <v>93</v>
      </c>
      <c r="H3793" s="26">
        <v>29</v>
      </c>
      <c r="I3793" s="27">
        <v>45833</v>
      </c>
      <c r="J3793" s="26" t="s">
        <v>221</v>
      </c>
      <c r="K3793" s="26" t="s">
        <v>2656</v>
      </c>
      <c r="L3793" s="26">
        <v>16</v>
      </c>
      <c r="M3793" s="26" t="s">
        <v>23</v>
      </c>
      <c r="N3793" s="27">
        <v>45496</v>
      </c>
      <c r="O3793" s="26" t="s">
        <v>29</v>
      </c>
      <c r="P3793" s="26">
        <v>39.865099999999998</v>
      </c>
      <c r="Q3793" s="26">
        <v>-2.9794999999999998</v>
      </c>
      <c r="R3793" s="28">
        <f t="shared" si="178"/>
        <v>337</v>
      </c>
      <c r="S3793" t="str">
        <f t="shared" si="179"/>
        <v>0</v>
      </c>
      <c r="T3793" t="str">
        <f t="shared" si="177"/>
        <v>0</v>
      </c>
    </row>
    <row r="3794" spans="1:20" hidden="1" x14ac:dyDescent="0.3">
      <c r="A3794" s="23" t="s">
        <v>7027</v>
      </c>
      <c r="B3794" s="23" t="s">
        <v>7028</v>
      </c>
      <c r="C3794" s="23" t="s">
        <v>32</v>
      </c>
      <c r="D3794" s="23">
        <v>468.16</v>
      </c>
      <c r="E3794" s="23">
        <v>306</v>
      </c>
      <c r="F3794" s="23" t="s">
        <v>20</v>
      </c>
      <c r="G3794" s="23">
        <v>77</v>
      </c>
      <c r="H3794" s="23">
        <v>29</v>
      </c>
      <c r="I3794" s="24">
        <v>45673</v>
      </c>
      <c r="J3794" s="23" t="s">
        <v>80</v>
      </c>
      <c r="K3794" s="23" t="s">
        <v>7026</v>
      </c>
      <c r="L3794" s="23">
        <v>34</v>
      </c>
      <c r="M3794" s="23" t="s">
        <v>23</v>
      </c>
      <c r="N3794" s="24">
        <v>45394</v>
      </c>
      <c r="O3794" s="23" t="s">
        <v>29</v>
      </c>
      <c r="P3794" s="23">
        <v>36.181600000000003</v>
      </c>
      <c r="Q3794" s="23">
        <v>-4.8212000000000002</v>
      </c>
      <c r="R3794" s="25">
        <f t="shared" si="178"/>
        <v>279</v>
      </c>
      <c r="S3794" t="str">
        <f t="shared" si="179"/>
        <v>0</v>
      </c>
      <c r="T3794" t="str">
        <f t="shared" si="177"/>
        <v>0</v>
      </c>
    </row>
    <row r="3795" spans="1:20" hidden="1" x14ac:dyDescent="0.3">
      <c r="A3795" s="26" t="s">
        <v>3663</v>
      </c>
      <c r="B3795" s="26" t="s">
        <v>3664</v>
      </c>
      <c r="C3795" s="26" t="s">
        <v>72</v>
      </c>
      <c r="D3795" s="26">
        <v>954.84</v>
      </c>
      <c r="E3795" s="26">
        <v>430</v>
      </c>
      <c r="F3795" s="26" t="s">
        <v>20</v>
      </c>
      <c r="G3795" s="26">
        <v>91</v>
      </c>
      <c r="H3795" s="26">
        <v>8</v>
      </c>
      <c r="I3795" s="27">
        <v>45583</v>
      </c>
      <c r="J3795" s="26" t="s">
        <v>69</v>
      </c>
      <c r="K3795" s="26" t="s">
        <v>3660</v>
      </c>
      <c r="L3795" s="26">
        <v>10</v>
      </c>
      <c r="M3795" s="26" t="s">
        <v>23</v>
      </c>
      <c r="N3795" s="27">
        <v>45382</v>
      </c>
      <c r="O3795" s="26" t="s">
        <v>84</v>
      </c>
      <c r="P3795" s="26">
        <v>52.797600000000003</v>
      </c>
      <c r="Q3795" s="26">
        <v>5.2892999999999999</v>
      </c>
      <c r="R3795" s="28">
        <f t="shared" si="178"/>
        <v>201</v>
      </c>
      <c r="S3795" t="str">
        <f t="shared" si="179"/>
        <v>0</v>
      </c>
      <c r="T3795" t="str">
        <f t="shared" si="177"/>
        <v>0</v>
      </c>
    </row>
    <row r="3796" spans="1:20" hidden="1" x14ac:dyDescent="0.3">
      <c r="A3796" s="23" t="s">
        <v>5709</v>
      </c>
      <c r="B3796" s="23" t="s">
        <v>5710</v>
      </c>
      <c r="C3796" s="23" t="s">
        <v>19</v>
      </c>
      <c r="D3796" s="23">
        <v>147.06</v>
      </c>
      <c r="E3796" s="23">
        <v>689</v>
      </c>
      <c r="F3796" s="23" t="s">
        <v>20</v>
      </c>
      <c r="G3796" s="23">
        <v>19</v>
      </c>
      <c r="H3796" s="23">
        <v>25</v>
      </c>
      <c r="I3796" s="24">
        <v>45728</v>
      </c>
      <c r="J3796" s="23" t="s">
        <v>69</v>
      </c>
      <c r="K3796" s="23" t="s">
        <v>5702</v>
      </c>
      <c r="L3796" s="23">
        <v>34</v>
      </c>
      <c r="M3796" s="23" t="s">
        <v>23</v>
      </c>
      <c r="N3796" s="24">
        <v>45442</v>
      </c>
      <c r="O3796" s="23" t="s">
        <v>138</v>
      </c>
      <c r="P3796" s="23">
        <v>43.6935</v>
      </c>
      <c r="Q3796" s="23">
        <v>-0.2074</v>
      </c>
      <c r="R3796" s="25">
        <f t="shared" si="178"/>
        <v>286</v>
      </c>
      <c r="S3796" t="str">
        <f t="shared" si="179"/>
        <v>0</v>
      </c>
      <c r="T3796" t="str">
        <f t="shared" si="177"/>
        <v>0</v>
      </c>
    </row>
    <row r="3797" spans="1:20" x14ac:dyDescent="0.3">
      <c r="A3797" s="26" t="s">
        <v>9899</v>
      </c>
      <c r="B3797" s="26" t="s">
        <v>9900</v>
      </c>
      <c r="C3797" s="26" t="s">
        <v>72</v>
      </c>
      <c r="D3797" s="26">
        <v>451.76</v>
      </c>
      <c r="E3797" s="26">
        <v>117</v>
      </c>
      <c r="F3797" s="26" t="s">
        <v>27</v>
      </c>
      <c r="G3797" s="26">
        <v>31</v>
      </c>
      <c r="H3797" s="26">
        <v>9</v>
      </c>
      <c r="I3797" s="27">
        <v>45490</v>
      </c>
      <c r="J3797" s="26" t="s">
        <v>43</v>
      </c>
      <c r="K3797" s="26" t="s">
        <v>9886</v>
      </c>
      <c r="L3797" s="26">
        <v>37</v>
      </c>
      <c r="M3797" s="26" t="s">
        <v>23</v>
      </c>
      <c r="N3797" s="27">
        <v>45328</v>
      </c>
      <c r="O3797" s="26" t="s">
        <v>77</v>
      </c>
      <c r="P3797" s="26">
        <v>51.226100000000002</v>
      </c>
      <c r="Q3797" s="26">
        <v>4.5495999999999999</v>
      </c>
      <c r="R3797" s="28">
        <f t="shared" si="178"/>
        <v>162</v>
      </c>
      <c r="S3797" t="str">
        <f t="shared" si="179"/>
        <v>0</v>
      </c>
      <c r="T3797" t="str">
        <f t="shared" si="177"/>
        <v>0</v>
      </c>
    </row>
    <row r="3798" spans="1:20" hidden="1" x14ac:dyDescent="0.3">
      <c r="A3798" s="23" t="s">
        <v>1652</v>
      </c>
      <c r="B3798" s="23" t="s">
        <v>1653</v>
      </c>
      <c r="C3798" s="23" t="s">
        <v>65</v>
      </c>
      <c r="D3798" s="23">
        <v>659.27</v>
      </c>
      <c r="E3798" s="23">
        <v>351</v>
      </c>
      <c r="F3798" s="23" t="s">
        <v>20</v>
      </c>
      <c r="G3798" s="23">
        <v>72</v>
      </c>
      <c r="H3798" s="23">
        <v>23</v>
      </c>
      <c r="I3798" s="24">
        <v>45415</v>
      </c>
      <c r="J3798" s="23" t="s">
        <v>100</v>
      </c>
      <c r="K3798" s="23" t="s">
        <v>1647</v>
      </c>
      <c r="L3798" s="23">
        <v>19</v>
      </c>
      <c r="M3798" s="23" t="s">
        <v>23</v>
      </c>
      <c r="N3798" s="24">
        <v>45232</v>
      </c>
      <c r="O3798" s="23" t="s">
        <v>49</v>
      </c>
      <c r="P3798" s="23">
        <v>52.064399999999999</v>
      </c>
      <c r="Q3798" s="23">
        <v>23.714700000000001</v>
      </c>
      <c r="R3798" s="25">
        <f t="shared" si="178"/>
        <v>183</v>
      </c>
      <c r="S3798" t="str">
        <f t="shared" si="179"/>
        <v>0</v>
      </c>
      <c r="T3798" t="str">
        <f t="shared" si="177"/>
        <v>0</v>
      </c>
    </row>
    <row r="3799" spans="1:20" hidden="1" x14ac:dyDescent="0.3">
      <c r="A3799" s="26" t="s">
        <v>8753</v>
      </c>
      <c r="B3799" s="26" t="s">
        <v>8754</v>
      </c>
      <c r="C3799" s="26" t="s">
        <v>32</v>
      </c>
      <c r="D3799" s="26">
        <v>438.68</v>
      </c>
      <c r="E3799" s="26">
        <v>587</v>
      </c>
      <c r="F3799" s="26" t="s">
        <v>20</v>
      </c>
      <c r="G3799" s="26">
        <v>63</v>
      </c>
      <c r="H3799" s="26">
        <v>20</v>
      </c>
      <c r="I3799" s="27">
        <v>45545</v>
      </c>
      <c r="J3799" s="26" t="s">
        <v>148</v>
      </c>
      <c r="K3799" s="26" t="s">
        <v>8746</v>
      </c>
      <c r="L3799" s="26">
        <v>33</v>
      </c>
      <c r="M3799" s="26" t="s">
        <v>38</v>
      </c>
      <c r="N3799" s="27">
        <v>45280</v>
      </c>
      <c r="O3799" s="26" t="s">
        <v>44</v>
      </c>
      <c r="P3799" s="26">
        <v>39.969299999999997</v>
      </c>
      <c r="Q3799" s="26">
        <v>12.3065</v>
      </c>
      <c r="R3799" s="28">
        <f t="shared" si="178"/>
        <v>265</v>
      </c>
      <c r="S3799" t="str">
        <f t="shared" si="179"/>
        <v>0</v>
      </c>
      <c r="T3799" t="str">
        <f t="shared" si="177"/>
        <v>0</v>
      </c>
    </row>
    <row r="3800" spans="1:20" hidden="1" x14ac:dyDescent="0.3">
      <c r="A3800" s="23" t="s">
        <v>9750</v>
      </c>
      <c r="B3800" s="23" t="s">
        <v>9751</v>
      </c>
      <c r="C3800" s="23" t="s">
        <v>42</v>
      </c>
      <c r="D3800" s="23">
        <v>290.38</v>
      </c>
      <c r="E3800" s="23">
        <v>45</v>
      </c>
      <c r="F3800" s="23" t="s">
        <v>27</v>
      </c>
      <c r="G3800" s="23">
        <v>60</v>
      </c>
      <c r="H3800" s="23">
        <v>12</v>
      </c>
      <c r="I3800" s="24">
        <v>45925</v>
      </c>
      <c r="J3800" s="23" t="s">
        <v>429</v>
      </c>
      <c r="K3800" s="23" t="s">
        <v>9745</v>
      </c>
      <c r="L3800" s="23">
        <v>18</v>
      </c>
      <c r="M3800" s="23" t="s">
        <v>38</v>
      </c>
      <c r="N3800" s="24">
        <v>45603</v>
      </c>
      <c r="O3800" s="23" t="s">
        <v>39</v>
      </c>
      <c r="P3800" s="23">
        <v>66.501599999999996</v>
      </c>
      <c r="Q3800" s="23">
        <v>21.041799999999999</v>
      </c>
      <c r="R3800" s="25">
        <f t="shared" si="178"/>
        <v>322</v>
      </c>
      <c r="S3800" t="str">
        <f t="shared" si="179"/>
        <v>1</v>
      </c>
      <c r="T3800" t="str">
        <f t="shared" si="177"/>
        <v>1</v>
      </c>
    </row>
    <row r="3801" spans="1:20" x14ac:dyDescent="0.3">
      <c r="A3801" s="26" t="s">
        <v>1831</v>
      </c>
      <c r="B3801" s="26" t="s">
        <v>1832</v>
      </c>
      <c r="C3801" s="26" t="s">
        <v>72</v>
      </c>
      <c r="D3801" s="26">
        <v>294.48</v>
      </c>
      <c r="E3801" s="26">
        <v>226</v>
      </c>
      <c r="F3801" s="26" t="s">
        <v>27</v>
      </c>
      <c r="G3801" s="26">
        <v>90</v>
      </c>
      <c r="H3801" s="26">
        <v>28</v>
      </c>
      <c r="I3801" s="27">
        <v>45834</v>
      </c>
      <c r="J3801" s="26" t="s">
        <v>148</v>
      </c>
      <c r="K3801" s="26" t="s">
        <v>1828</v>
      </c>
      <c r="L3801" s="26">
        <v>29</v>
      </c>
      <c r="M3801" s="26" t="s">
        <v>23</v>
      </c>
      <c r="N3801" s="27">
        <v>45615</v>
      </c>
      <c r="O3801" s="26" t="s">
        <v>112</v>
      </c>
      <c r="P3801" s="26">
        <v>52.238999999999997</v>
      </c>
      <c r="Q3801" s="26">
        <v>-6.6890999999999998</v>
      </c>
      <c r="R3801" s="28">
        <f t="shared" si="178"/>
        <v>219</v>
      </c>
      <c r="S3801" t="str">
        <f t="shared" si="179"/>
        <v>0</v>
      </c>
      <c r="T3801" t="str">
        <f t="shared" si="177"/>
        <v>0</v>
      </c>
    </row>
    <row r="3802" spans="1:20" hidden="1" x14ac:dyDescent="0.3">
      <c r="A3802" s="23" t="s">
        <v>4582</v>
      </c>
      <c r="B3802" s="23" t="s">
        <v>4583</v>
      </c>
      <c r="C3802" s="23" t="s">
        <v>72</v>
      </c>
      <c r="D3802" s="23">
        <v>241.32</v>
      </c>
      <c r="E3802" s="23">
        <v>355</v>
      </c>
      <c r="F3802" s="23" t="s">
        <v>20</v>
      </c>
      <c r="G3802" s="23">
        <v>13</v>
      </c>
      <c r="H3802" s="23">
        <v>5</v>
      </c>
      <c r="I3802" s="24">
        <v>45478</v>
      </c>
      <c r="J3802" s="23" t="s">
        <v>100</v>
      </c>
      <c r="K3802" s="23" t="s">
        <v>4575</v>
      </c>
      <c r="L3802" s="23">
        <v>49</v>
      </c>
      <c r="M3802" s="23" t="s">
        <v>23</v>
      </c>
      <c r="N3802" s="24">
        <v>45318</v>
      </c>
      <c r="O3802" s="23" t="s">
        <v>77</v>
      </c>
      <c r="P3802" s="23">
        <v>50.901400000000002</v>
      </c>
      <c r="Q3802" s="23">
        <v>3.5049000000000001</v>
      </c>
      <c r="R3802" s="25">
        <f t="shared" si="178"/>
        <v>160</v>
      </c>
      <c r="S3802" t="str">
        <f t="shared" si="179"/>
        <v>0</v>
      </c>
      <c r="T3802" t="str">
        <f t="shared" si="177"/>
        <v>0</v>
      </c>
    </row>
    <row r="3803" spans="1:20" x14ac:dyDescent="0.3">
      <c r="A3803" s="26" t="s">
        <v>368</v>
      </c>
      <c r="B3803" s="26" t="s">
        <v>369</v>
      </c>
      <c r="C3803" s="26" t="s">
        <v>55</v>
      </c>
      <c r="D3803" s="26">
        <v>350.46</v>
      </c>
      <c r="E3803" s="26">
        <v>293</v>
      </c>
      <c r="F3803" s="26" t="s">
        <v>27</v>
      </c>
      <c r="G3803" s="26">
        <v>46</v>
      </c>
      <c r="H3803" s="26">
        <v>23</v>
      </c>
      <c r="I3803" s="27">
        <v>45530</v>
      </c>
      <c r="J3803" s="26" t="s">
        <v>33</v>
      </c>
      <c r="K3803" s="26" t="s">
        <v>363</v>
      </c>
      <c r="L3803" s="26">
        <v>9</v>
      </c>
      <c r="M3803" s="26" t="s">
        <v>23</v>
      </c>
      <c r="N3803" s="27">
        <v>45230</v>
      </c>
      <c r="O3803" s="26" t="s">
        <v>84</v>
      </c>
      <c r="P3803" s="26">
        <v>53.291200000000003</v>
      </c>
      <c r="Q3803" s="26">
        <v>3.8041</v>
      </c>
      <c r="R3803" s="28">
        <f t="shared" si="178"/>
        <v>300</v>
      </c>
      <c r="S3803" t="str">
        <f t="shared" si="179"/>
        <v>0</v>
      </c>
      <c r="T3803" t="str">
        <f t="shared" si="177"/>
        <v>0</v>
      </c>
    </row>
    <row r="3804" spans="1:20" x14ac:dyDescent="0.3">
      <c r="A3804" s="23" t="s">
        <v>5711</v>
      </c>
      <c r="B3804" s="23" t="s">
        <v>5712</v>
      </c>
      <c r="C3804" s="23" t="s">
        <v>72</v>
      </c>
      <c r="D3804" s="23">
        <v>872.96</v>
      </c>
      <c r="E3804" s="23">
        <v>239</v>
      </c>
      <c r="F3804" s="23" t="s">
        <v>27</v>
      </c>
      <c r="G3804" s="23">
        <v>80</v>
      </c>
      <c r="H3804" s="23">
        <v>13</v>
      </c>
      <c r="I3804" s="24">
        <v>45864</v>
      </c>
      <c r="J3804" s="23" t="s">
        <v>93</v>
      </c>
      <c r="K3804" s="23" t="s">
        <v>5702</v>
      </c>
      <c r="L3804" s="23">
        <v>6</v>
      </c>
      <c r="M3804" s="23" t="s">
        <v>23</v>
      </c>
      <c r="N3804" s="24">
        <v>45626</v>
      </c>
      <c r="O3804" s="23" t="s">
        <v>77</v>
      </c>
      <c r="P3804" s="23">
        <v>50.136600000000001</v>
      </c>
      <c r="Q3804" s="23">
        <v>2.7136999999999998</v>
      </c>
      <c r="R3804" s="25">
        <f t="shared" si="178"/>
        <v>238</v>
      </c>
      <c r="S3804" t="str">
        <f t="shared" si="179"/>
        <v>0</v>
      </c>
      <c r="T3804" t="str">
        <f t="shared" si="177"/>
        <v>0</v>
      </c>
    </row>
    <row r="3805" spans="1:20" hidden="1" x14ac:dyDescent="0.3">
      <c r="A3805" s="26" t="s">
        <v>5151</v>
      </c>
      <c r="B3805" s="26" t="s">
        <v>5152</v>
      </c>
      <c r="C3805" s="26" t="s">
        <v>36</v>
      </c>
      <c r="D3805" s="26">
        <v>510.17</v>
      </c>
      <c r="E3805" s="26">
        <v>347</v>
      </c>
      <c r="F3805" s="26" t="s">
        <v>20</v>
      </c>
      <c r="G3805" s="26">
        <v>72</v>
      </c>
      <c r="H3805" s="26">
        <v>5</v>
      </c>
      <c r="I3805" s="27">
        <v>45509</v>
      </c>
      <c r="J3805" s="26" t="s">
        <v>61</v>
      </c>
      <c r="K3805" s="26" t="s">
        <v>5146</v>
      </c>
      <c r="L3805" s="26">
        <v>20</v>
      </c>
      <c r="M3805" s="26" t="s">
        <v>23</v>
      </c>
      <c r="N3805" s="27">
        <v>45442</v>
      </c>
      <c r="O3805" s="26" t="s">
        <v>84</v>
      </c>
      <c r="P3805" s="26">
        <v>52.698900000000002</v>
      </c>
      <c r="Q3805" s="26">
        <v>6.7759</v>
      </c>
      <c r="R3805" s="28">
        <f t="shared" si="178"/>
        <v>67</v>
      </c>
      <c r="S3805" t="str">
        <f t="shared" si="179"/>
        <v>0</v>
      </c>
      <c r="T3805" t="str">
        <f t="shared" si="177"/>
        <v>0</v>
      </c>
    </row>
    <row r="3806" spans="1:20" x14ac:dyDescent="0.3">
      <c r="A3806" s="23" t="s">
        <v>8336</v>
      </c>
      <c r="B3806" s="23" t="s">
        <v>8337</v>
      </c>
      <c r="C3806" s="23" t="s">
        <v>36</v>
      </c>
      <c r="D3806" s="23">
        <v>247.84</v>
      </c>
      <c r="E3806" s="23">
        <v>140</v>
      </c>
      <c r="F3806" s="23" t="s">
        <v>27</v>
      </c>
      <c r="G3806" s="23">
        <v>60</v>
      </c>
      <c r="H3806" s="23">
        <v>28</v>
      </c>
      <c r="I3806" s="24">
        <v>45584</v>
      </c>
      <c r="J3806" s="23" t="s">
        <v>69</v>
      </c>
      <c r="K3806" s="23" t="s">
        <v>8323</v>
      </c>
      <c r="L3806" s="23">
        <v>43</v>
      </c>
      <c r="M3806" s="23" t="s">
        <v>23</v>
      </c>
      <c r="N3806" s="24">
        <v>45548</v>
      </c>
      <c r="O3806" s="23" t="s">
        <v>44</v>
      </c>
      <c r="P3806" s="23">
        <v>43.276699999999998</v>
      </c>
      <c r="Q3806" s="23">
        <v>17.7593</v>
      </c>
      <c r="R3806" s="25">
        <f t="shared" si="178"/>
        <v>36</v>
      </c>
      <c r="S3806" t="str">
        <f t="shared" si="179"/>
        <v>0</v>
      </c>
      <c r="T3806" t="str">
        <f t="shared" si="177"/>
        <v>0</v>
      </c>
    </row>
    <row r="3807" spans="1:20" x14ac:dyDescent="0.3">
      <c r="A3807" s="26" t="s">
        <v>2802</v>
      </c>
      <c r="B3807" s="26" t="s">
        <v>2803</v>
      </c>
      <c r="C3807" s="26" t="s">
        <v>65</v>
      </c>
      <c r="D3807" s="26">
        <v>390.68</v>
      </c>
      <c r="E3807" s="26">
        <v>203</v>
      </c>
      <c r="F3807" s="26" t="s">
        <v>27</v>
      </c>
      <c r="G3807" s="26">
        <v>17</v>
      </c>
      <c r="H3807" s="26">
        <v>26</v>
      </c>
      <c r="I3807" s="27">
        <v>45430</v>
      </c>
      <c r="J3807" s="26" t="s">
        <v>28</v>
      </c>
      <c r="K3807" s="26" t="s">
        <v>2789</v>
      </c>
      <c r="L3807" s="26">
        <v>42</v>
      </c>
      <c r="M3807" s="26" t="s">
        <v>23</v>
      </c>
      <c r="N3807" s="27">
        <v>45174</v>
      </c>
      <c r="O3807" s="26" t="s">
        <v>138</v>
      </c>
      <c r="P3807" s="26">
        <v>42.5593</v>
      </c>
      <c r="Q3807" s="26">
        <v>-3.8191000000000002</v>
      </c>
      <c r="R3807" s="28">
        <f t="shared" si="178"/>
        <v>256</v>
      </c>
      <c r="S3807" t="str">
        <f t="shared" si="179"/>
        <v>0</v>
      </c>
      <c r="T3807" t="str">
        <f t="shared" si="177"/>
        <v>0</v>
      </c>
    </row>
    <row r="3808" spans="1:20" hidden="1" x14ac:dyDescent="0.3">
      <c r="A3808" s="23" t="s">
        <v>9134</v>
      </c>
      <c r="B3808" s="23" t="s">
        <v>9135</v>
      </c>
      <c r="C3808" s="23" t="s">
        <v>19</v>
      </c>
      <c r="D3808" s="23">
        <v>114.77</v>
      </c>
      <c r="E3808" s="23">
        <v>661</v>
      </c>
      <c r="F3808" s="23" t="s">
        <v>20</v>
      </c>
      <c r="G3808" s="23">
        <v>10</v>
      </c>
      <c r="H3808" s="23">
        <v>15</v>
      </c>
      <c r="I3808" s="24">
        <v>45407</v>
      </c>
      <c r="J3808" s="23" t="s">
        <v>185</v>
      </c>
      <c r="K3808" s="23" t="s">
        <v>9131</v>
      </c>
      <c r="L3808" s="23">
        <v>21</v>
      </c>
      <c r="M3808" s="23" t="s">
        <v>23</v>
      </c>
      <c r="N3808" s="24">
        <v>45300</v>
      </c>
      <c r="O3808" s="23" t="s">
        <v>84</v>
      </c>
      <c r="P3808" s="23">
        <v>53.063699999999997</v>
      </c>
      <c r="Q3808" s="23">
        <v>6.6364999999999998</v>
      </c>
      <c r="R3808" s="25">
        <f t="shared" si="178"/>
        <v>107</v>
      </c>
      <c r="S3808" t="str">
        <f t="shared" si="179"/>
        <v>0</v>
      </c>
      <c r="T3808" t="str">
        <f t="shared" si="177"/>
        <v>0</v>
      </c>
    </row>
    <row r="3809" spans="1:20" hidden="1" x14ac:dyDescent="0.3">
      <c r="A3809" s="26" t="s">
        <v>10069</v>
      </c>
      <c r="B3809" s="26" t="s">
        <v>10070</v>
      </c>
      <c r="C3809" s="26" t="s">
        <v>65</v>
      </c>
      <c r="D3809" s="26">
        <v>905</v>
      </c>
      <c r="E3809" s="26">
        <v>641</v>
      </c>
      <c r="F3809" s="26" t="s">
        <v>20</v>
      </c>
      <c r="G3809" s="26">
        <v>17</v>
      </c>
      <c r="H3809" s="26">
        <v>24</v>
      </c>
      <c r="I3809" s="27">
        <v>45963</v>
      </c>
      <c r="J3809" s="26" t="s">
        <v>151</v>
      </c>
      <c r="K3809" s="26" t="s">
        <v>10062</v>
      </c>
      <c r="L3809" s="26">
        <v>35</v>
      </c>
      <c r="M3809" s="26" t="s">
        <v>23</v>
      </c>
      <c r="N3809" s="27">
        <v>45727</v>
      </c>
      <c r="O3809" s="26" t="s">
        <v>44</v>
      </c>
      <c r="P3809" s="26">
        <v>45.325899999999997</v>
      </c>
      <c r="Q3809" s="26">
        <v>16.107700000000001</v>
      </c>
      <c r="R3809" s="28">
        <f t="shared" si="178"/>
        <v>236</v>
      </c>
      <c r="S3809" t="str">
        <f t="shared" si="179"/>
        <v>0</v>
      </c>
      <c r="T3809" t="str">
        <f t="shared" si="177"/>
        <v>0</v>
      </c>
    </row>
    <row r="3810" spans="1:20" hidden="1" x14ac:dyDescent="0.3">
      <c r="A3810" s="23" t="s">
        <v>1065</v>
      </c>
      <c r="B3810" s="23" t="s">
        <v>1066</v>
      </c>
      <c r="C3810" s="23" t="s">
        <v>72</v>
      </c>
      <c r="D3810" s="23">
        <v>414.12</v>
      </c>
      <c r="E3810" s="23">
        <v>860</v>
      </c>
      <c r="F3810" s="23" t="s">
        <v>47</v>
      </c>
      <c r="G3810" s="23">
        <v>92</v>
      </c>
      <c r="H3810" s="23">
        <v>21</v>
      </c>
      <c r="I3810" s="24">
        <v>45799</v>
      </c>
      <c r="J3810" s="23" t="s">
        <v>43</v>
      </c>
      <c r="K3810" s="23" t="s">
        <v>1058</v>
      </c>
      <c r="L3810" s="23">
        <v>5</v>
      </c>
      <c r="M3810" s="23" t="s">
        <v>23</v>
      </c>
      <c r="N3810" s="24">
        <v>45557</v>
      </c>
      <c r="O3810" s="23" t="s">
        <v>44</v>
      </c>
      <c r="P3810" s="23">
        <v>40.403399999999998</v>
      </c>
      <c r="Q3810" s="23">
        <v>9.1877999999999993</v>
      </c>
      <c r="R3810" s="25">
        <f t="shared" si="178"/>
        <v>242</v>
      </c>
      <c r="S3810" t="str">
        <f t="shared" si="179"/>
        <v>0</v>
      </c>
      <c r="T3810" t="str">
        <f t="shared" si="177"/>
        <v>0</v>
      </c>
    </row>
    <row r="3811" spans="1:20" hidden="1" x14ac:dyDescent="0.3">
      <c r="A3811" s="26" t="s">
        <v>680</v>
      </c>
      <c r="B3811" s="26" t="s">
        <v>681</v>
      </c>
      <c r="C3811" s="26" t="s">
        <v>72</v>
      </c>
      <c r="D3811" s="26">
        <v>980.59</v>
      </c>
      <c r="E3811" s="26">
        <v>844</v>
      </c>
      <c r="F3811" s="26" t="s">
        <v>47</v>
      </c>
      <c r="G3811" s="26">
        <v>90</v>
      </c>
      <c r="H3811" s="26">
        <v>5</v>
      </c>
      <c r="I3811" s="27">
        <v>46051</v>
      </c>
      <c r="J3811" s="26" t="s">
        <v>126</v>
      </c>
      <c r="K3811" s="26" t="s">
        <v>661</v>
      </c>
      <c r="L3811" s="26">
        <v>10</v>
      </c>
      <c r="M3811" s="26" t="s">
        <v>23</v>
      </c>
      <c r="N3811" s="27">
        <v>45694</v>
      </c>
      <c r="O3811" s="26" t="s">
        <v>138</v>
      </c>
      <c r="P3811" s="26">
        <v>50.402299999999997</v>
      </c>
      <c r="Q3811" s="26">
        <v>-0.61780000000000002</v>
      </c>
      <c r="R3811" s="28">
        <f t="shared" si="178"/>
        <v>357</v>
      </c>
      <c r="S3811" t="str">
        <f t="shared" si="179"/>
        <v>0</v>
      </c>
      <c r="T3811" t="str">
        <f t="shared" si="177"/>
        <v>0</v>
      </c>
    </row>
    <row r="3812" spans="1:20" hidden="1" x14ac:dyDescent="0.3">
      <c r="A3812" s="23" t="s">
        <v>4969</v>
      </c>
      <c r="B3812" s="23" t="s">
        <v>4970</v>
      </c>
      <c r="C3812" s="23" t="s">
        <v>32</v>
      </c>
      <c r="D3812" s="23">
        <v>354.06</v>
      </c>
      <c r="E3812" s="23">
        <v>994</v>
      </c>
      <c r="F3812" s="23" t="s">
        <v>47</v>
      </c>
      <c r="G3812" s="23">
        <v>64</v>
      </c>
      <c r="H3812" s="23">
        <v>5</v>
      </c>
      <c r="I3812" s="24">
        <v>45878</v>
      </c>
      <c r="J3812" s="23" t="s">
        <v>185</v>
      </c>
      <c r="K3812" s="23" t="s">
        <v>4966</v>
      </c>
      <c r="L3812" s="23">
        <v>35</v>
      </c>
      <c r="M3812" s="23" t="s">
        <v>38</v>
      </c>
      <c r="N3812" s="24">
        <v>45622</v>
      </c>
      <c r="O3812" s="23" t="s">
        <v>29</v>
      </c>
      <c r="P3812" s="23">
        <v>39.107599999999998</v>
      </c>
      <c r="Q3812" s="23">
        <v>-0.48559999999999998</v>
      </c>
      <c r="R3812" s="25">
        <f t="shared" si="178"/>
        <v>256</v>
      </c>
      <c r="S3812" t="str">
        <f t="shared" si="179"/>
        <v>0</v>
      </c>
      <c r="T3812" t="str">
        <f t="shared" si="177"/>
        <v>0</v>
      </c>
    </row>
    <row r="3813" spans="1:20" x14ac:dyDescent="0.3">
      <c r="A3813" s="26" t="s">
        <v>10882</v>
      </c>
      <c r="B3813" s="26" t="s">
        <v>10883</v>
      </c>
      <c r="C3813" s="26" t="s">
        <v>72</v>
      </c>
      <c r="D3813" s="26">
        <v>837.99</v>
      </c>
      <c r="E3813" s="26">
        <v>268</v>
      </c>
      <c r="F3813" s="26" t="s">
        <v>27</v>
      </c>
      <c r="G3813" s="26">
        <v>18</v>
      </c>
      <c r="H3813" s="26">
        <v>4</v>
      </c>
      <c r="I3813" s="27">
        <v>45911</v>
      </c>
      <c r="J3813" s="26" t="s">
        <v>321</v>
      </c>
      <c r="K3813" s="26" t="s">
        <v>10877</v>
      </c>
      <c r="L3813" s="26">
        <v>10</v>
      </c>
      <c r="M3813" s="26" t="s">
        <v>23</v>
      </c>
      <c r="N3813" s="27">
        <v>45569</v>
      </c>
      <c r="O3813" s="26" t="s">
        <v>77</v>
      </c>
      <c r="P3813" s="26">
        <v>50.0867</v>
      </c>
      <c r="Q3813" s="26">
        <v>5.6946000000000003</v>
      </c>
      <c r="R3813" s="28">
        <f t="shared" si="178"/>
        <v>342</v>
      </c>
      <c r="S3813" t="str">
        <f t="shared" si="179"/>
        <v>0</v>
      </c>
      <c r="T3813" t="str">
        <f t="shared" si="177"/>
        <v>0</v>
      </c>
    </row>
    <row r="3814" spans="1:20" hidden="1" x14ac:dyDescent="0.3">
      <c r="A3814" s="23" t="s">
        <v>8214</v>
      </c>
      <c r="B3814" s="23" t="s">
        <v>8215</v>
      </c>
      <c r="C3814" s="23" t="s">
        <v>32</v>
      </c>
      <c r="D3814" s="23">
        <v>263.82</v>
      </c>
      <c r="E3814" s="23">
        <v>312</v>
      </c>
      <c r="F3814" s="23" t="s">
        <v>20</v>
      </c>
      <c r="G3814" s="23">
        <v>60</v>
      </c>
      <c r="H3814" s="23">
        <v>27</v>
      </c>
      <c r="I3814" s="24">
        <v>45864</v>
      </c>
      <c r="J3814" s="23" t="s">
        <v>80</v>
      </c>
      <c r="K3814" s="23" t="s">
        <v>8205</v>
      </c>
      <c r="L3814" s="23">
        <v>40</v>
      </c>
      <c r="M3814" s="23" t="s">
        <v>23</v>
      </c>
      <c r="N3814" s="24">
        <v>45657</v>
      </c>
      <c r="O3814" s="23" t="s">
        <v>24</v>
      </c>
      <c r="P3814" s="23">
        <v>47.832299999999996</v>
      </c>
      <c r="Q3814" s="23">
        <v>13.0998</v>
      </c>
      <c r="R3814" s="25">
        <f t="shared" si="178"/>
        <v>207</v>
      </c>
      <c r="S3814" t="str">
        <f t="shared" si="179"/>
        <v>0</v>
      </c>
      <c r="T3814" t="str">
        <f t="shared" si="177"/>
        <v>0</v>
      </c>
    </row>
    <row r="3815" spans="1:20" hidden="1" x14ac:dyDescent="0.3">
      <c r="A3815" s="26" t="s">
        <v>1683</v>
      </c>
      <c r="B3815" s="26" t="s">
        <v>1684</v>
      </c>
      <c r="C3815" s="26" t="s">
        <v>72</v>
      </c>
      <c r="D3815" s="26">
        <v>85.39</v>
      </c>
      <c r="E3815" s="26">
        <v>417</v>
      </c>
      <c r="F3815" s="26" t="s">
        <v>20</v>
      </c>
      <c r="G3815" s="26">
        <v>25</v>
      </c>
      <c r="H3815" s="26">
        <v>28</v>
      </c>
      <c r="I3815" s="27">
        <v>45860</v>
      </c>
      <c r="J3815" s="26" t="s">
        <v>154</v>
      </c>
      <c r="K3815" s="26" t="s">
        <v>1682</v>
      </c>
      <c r="L3815" s="26">
        <v>12</v>
      </c>
      <c r="M3815" s="26" t="s">
        <v>23</v>
      </c>
      <c r="N3815" s="27">
        <v>45539</v>
      </c>
      <c r="O3815" s="26" t="s">
        <v>24</v>
      </c>
      <c r="P3815" s="26">
        <v>51.874099999999999</v>
      </c>
      <c r="Q3815" s="26">
        <v>11.1142</v>
      </c>
      <c r="R3815" s="28">
        <f t="shared" si="178"/>
        <v>321</v>
      </c>
      <c r="S3815" t="str">
        <f t="shared" si="179"/>
        <v>0</v>
      </c>
      <c r="T3815" t="str">
        <f t="shared" si="177"/>
        <v>0</v>
      </c>
    </row>
    <row r="3816" spans="1:20" hidden="1" x14ac:dyDescent="0.3">
      <c r="A3816" s="23" t="s">
        <v>5281</v>
      </c>
      <c r="B3816" s="23" t="s">
        <v>5282</v>
      </c>
      <c r="C3816" s="23" t="s">
        <v>72</v>
      </c>
      <c r="D3816" s="23">
        <v>41.42</v>
      </c>
      <c r="E3816" s="23">
        <v>914</v>
      </c>
      <c r="F3816" s="23" t="s">
        <v>47</v>
      </c>
      <c r="G3816" s="23">
        <v>62</v>
      </c>
      <c r="H3816" s="23">
        <v>27</v>
      </c>
      <c r="I3816" s="24">
        <v>45811</v>
      </c>
      <c r="J3816" s="23" t="s">
        <v>134</v>
      </c>
      <c r="K3816" s="23" t="s">
        <v>5280</v>
      </c>
      <c r="L3816" s="23">
        <v>33</v>
      </c>
      <c r="M3816" s="23" t="s">
        <v>38</v>
      </c>
      <c r="N3816" s="24">
        <v>45671</v>
      </c>
      <c r="O3816" s="23" t="s">
        <v>112</v>
      </c>
      <c r="P3816" s="23">
        <v>53.933700000000002</v>
      </c>
      <c r="Q3816" s="23">
        <v>-5.4295</v>
      </c>
      <c r="R3816" s="25">
        <f t="shared" si="178"/>
        <v>140</v>
      </c>
      <c r="S3816" t="str">
        <f t="shared" si="179"/>
        <v>0</v>
      </c>
      <c r="T3816" t="str">
        <f t="shared" si="177"/>
        <v>0</v>
      </c>
    </row>
    <row r="3817" spans="1:20" x14ac:dyDescent="0.3">
      <c r="A3817" s="26" t="s">
        <v>10657</v>
      </c>
      <c r="B3817" s="26" t="s">
        <v>10658</v>
      </c>
      <c r="C3817" s="26" t="s">
        <v>65</v>
      </c>
      <c r="D3817" s="26">
        <v>610.11</v>
      </c>
      <c r="E3817" s="26">
        <v>136</v>
      </c>
      <c r="F3817" s="26" t="s">
        <v>27</v>
      </c>
      <c r="G3817" s="26">
        <v>68</v>
      </c>
      <c r="H3817" s="26">
        <v>28</v>
      </c>
      <c r="I3817" s="27">
        <v>45352</v>
      </c>
      <c r="J3817" s="26" t="s">
        <v>118</v>
      </c>
      <c r="K3817" s="26" t="s">
        <v>10652</v>
      </c>
      <c r="L3817" s="26">
        <v>13</v>
      </c>
      <c r="M3817" s="26" t="s">
        <v>23</v>
      </c>
      <c r="N3817" s="27">
        <v>45310</v>
      </c>
      <c r="O3817" s="26" t="s">
        <v>112</v>
      </c>
      <c r="P3817" s="26">
        <v>53.983800000000002</v>
      </c>
      <c r="Q3817" s="26">
        <v>-3.6997</v>
      </c>
      <c r="R3817" s="28">
        <f t="shared" si="178"/>
        <v>42</v>
      </c>
      <c r="S3817" t="str">
        <f t="shared" si="179"/>
        <v>0</v>
      </c>
      <c r="T3817" t="str">
        <f t="shared" si="177"/>
        <v>0</v>
      </c>
    </row>
    <row r="3818" spans="1:20" hidden="1" x14ac:dyDescent="0.3">
      <c r="A3818" s="23" t="s">
        <v>10430</v>
      </c>
      <c r="B3818" s="23" t="s">
        <v>10431</v>
      </c>
      <c r="C3818" s="23" t="s">
        <v>65</v>
      </c>
      <c r="D3818" s="23">
        <v>318.45999999999998</v>
      </c>
      <c r="E3818" s="23">
        <v>627</v>
      </c>
      <c r="F3818" s="23" t="s">
        <v>20</v>
      </c>
      <c r="G3818" s="23">
        <v>54</v>
      </c>
      <c r="H3818" s="23">
        <v>23</v>
      </c>
      <c r="I3818" s="24">
        <v>45668</v>
      </c>
      <c r="J3818" s="23" t="s">
        <v>126</v>
      </c>
      <c r="K3818" s="23" t="s">
        <v>10425</v>
      </c>
      <c r="L3818" s="23">
        <v>26</v>
      </c>
      <c r="M3818" s="23" t="s">
        <v>23</v>
      </c>
      <c r="N3818" s="24">
        <v>45362</v>
      </c>
      <c r="O3818" s="23" t="s">
        <v>24</v>
      </c>
      <c r="P3818" s="23">
        <v>51.736499999999999</v>
      </c>
      <c r="Q3818" s="23">
        <v>8.4623000000000008</v>
      </c>
      <c r="R3818" s="25">
        <f t="shared" si="178"/>
        <v>306</v>
      </c>
      <c r="S3818" t="str">
        <f t="shared" si="179"/>
        <v>0</v>
      </c>
      <c r="T3818" t="str">
        <f t="shared" si="177"/>
        <v>0</v>
      </c>
    </row>
    <row r="3819" spans="1:20" hidden="1" x14ac:dyDescent="0.3">
      <c r="A3819" s="26" t="s">
        <v>6033</v>
      </c>
      <c r="B3819" s="26" t="s">
        <v>6034</v>
      </c>
      <c r="C3819" s="26" t="s">
        <v>42</v>
      </c>
      <c r="D3819" s="26">
        <v>449.08</v>
      </c>
      <c r="E3819" s="26">
        <v>350</v>
      </c>
      <c r="F3819" s="26" t="s">
        <v>20</v>
      </c>
      <c r="G3819" s="26">
        <v>46</v>
      </c>
      <c r="H3819" s="26">
        <v>16</v>
      </c>
      <c r="I3819" s="27">
        <v>45830</v>
      </c>
      <c r="J3819" s="26" t="s">
        <v>33</v>
      </c>
      <c r="K3819" s="26" t="s">
        <v>6030</v>
      </c>
      <c r="L3819" s="26">
        <v>14</v>
      </c>
      <c r="M3819" s="26" t="s">
        <v>23</v>
      </c>
      <c r="N3819" s="27">
        <v>45526</v>
      </c>
      <c r="O3819" s="26" t="s">
        <v>49</v>
      </c>
      <c r="P3819" s="26">
        <v>49.450099999999999</v>
      </c>
      <c r="Q3819" s="26">
        <v>15.5509</v>
      </c>
      <c r="R3819" s="28">
        <f t="shared" si="178"/>
        <v>304</v>
      </c>
      <c r="S3819" t="str">
        <f t="shared" si="179"/>
        <v>0</v>
      </c>
      <c r="T3819" t="str">
        <f t="shared" si="177"/>
        <v>0</v>
      </c>
    </row>
    <row r="3820" spans="1:20" x14ac:dyDescent="0.3">
      <c r="A3820" s="23" t="s">
        <v>2042</v>
      </c>
      <c r="B3820" s="23" t="s">
        <v>2043</v>
      </c>
      <c r="C3820" s="23" t="s">
        <v>32</v>
      </c>
      <c r="D3820" s="23">
        <v>820.46</v>
      </c>
      <c r="E3820" s="23">
        <v>160</v>
      </c>
      <c r="F3820" s="23" t="s">
        <v>27</v>
      </c>
      <c r="G3820" s="23">
        <v>75</v>
      </c>
      <c r="H3820" s="23">
        <v>18</v>
      </c>
      <c r="I3820" s="24">
        <v>45303</v>
      </c>
      <c r="J3820" s="23" t="s">
        <v>459</v>
      </c>
      <c r="K3820" s="23" t="s">
        <v>2037</v>
      </c>
      <c r="L3820" s="23">
        <v>28</v>
      </c>
      <c r="M3820" s="23" t="s">
        <v>23</v>
      </c>
      <c r="N3820" s="24">
        <v>45150</v>
      </c>
      <c r="O3820" s="23" t="s">
        <v>24</v>
      </c>
      <c r="P3820" s="23">
        <v>52.613700000000001</v>
      </c>
      <c r="Q3820" s="23">
        <v>6.1047000000000002</v>
      </c>
      <c r="R3820" s="25">
        <f t="shared" si="178"/>
        <v>153</v>
      </c>
      <c r="S3820" t="str">
        <f t="shared" si="179"/>
        <v>0</v>
      </c>
      <c r="T3820" t="str">
        <f t="shared" si="177"/>
        <v>0</v>
      </c>
    </row>
    <row r="3821" spans="1:20" hidden="1" x14ac:dyDescent="0.3">
      <c r="A3821" s="26" t="s">
        <v>8266</v>
      </c>
      <c r="B3821" s="26" t="s">
        <v>8267</v>
      </c>
      <c r="C3821" s="26" t="s">
        <v>42</v>
      </c>
      <c r="D3821" s="26">
        <v>255.63</v>
      </c>
      <c r="E3821" s="26">
        <v>666</v>
      </c>
      <c r="F3821" s="26" t="s">
        <v>20</v>
      </c>
      <c r="G3821" s="26">
        <v>73</v>
      </c>
      <c r="H3821" s="26">
        <v>10</v>
      </c>
      <c r="I3821" s="27">
        <v>45450</v>
      </c>
      <c r="J3821" s="26" t="s">
        <v>131</v>
      </c>
      <c r="K3821" s="26" t="s">
        <v>8253</v>
      </c>
      <c r="L3821" s="26">
        <v>44</v>
      </c>
      <c r="M3821" s="26" t="s">
        <v>23</v>
      </c>
      <c r="N3821" s="27">
        <v>45088</v>
      </c>
      <c r="O3821" s="26" t="s">
        <v>112</v>
      </c>
      <c r="P3821" s="26">
        <v>57.436700000000002</v>
      </c>
      <c r="Q3821" s="26">
        <v>-1.256</v>
      </c>
      <c r="R3821" s="28">
        <f t="shared" si="178"/>
        <v>362</v>
      </c>
      <c r="S3821" t="str">
        <f t="shared" si="179"/>
        <v>0</v>
      </c>
      <c r="T3821" t="str">
        <f t="shared" si="177"/>
        <v>0</v>
      </c>
    </row>
    <row r="3822" spans="1:20" x14ac:dyDescent="0.3">
      <c r="A3822" s="23" t="s">
        <v>7248</v>
      </c>
      <c r="B3822" s="23" t="s">
        <v>7249</v>
      </c>
      <c r="C3822" s="23" t="s">
        <v>65</v>
      </c>
      <c r="D3822" s="23">
        <v>315.57</v>
      </c>
      <c r="E3822" s="23">
        <v>172</v>
      </c>
      <c r="F3822" s="23" t="s">
        <v>27</v>
      </c>
      <c r="G3822" s="23">
        <v>45</v>
      </c>
      <c r="H3822" s="23">
        <v>29</v>
      </c>
      <c r="I3822" s="24">
        <v>45687</v>
      </c>
      <c r="J3822" s="23" t="s">
        <v>33</v>
      </c>
      <c r="K3822" s="23" t="s">
        <v>7250</v>
      </c>
      <c r="L3822" s="23">
        <v>6</v>
      </c>
      <c r="M3822" s="23" t="s">
        <v>23</v>
      </c>
      <c r="N3822" s="24">
        <v>45471</v>
      </c>
      <c r="O3822" s="23" t="s">
        <v>39</v>
      </c>
      <c r="P3822" s="23">
        <v>65.899600000000007</v>
      </c>
      <c r="Q3822" s="23">
        <v>22.051400000000001</v>
      </c>
      <c r="R3822" s="25">
        <f t="shared" si="178"/>
        <v>216</v>
      </c>
      <c r="S3822" t="str">
        <f t="shared" si="179"/>
        <v>0</v>
      </c>
      <c r="T3822" t="str">
        <f t="shared" si="177"/>
        <v>0</v>
      </c>
    </row>
    <row r="3823" spans="1:20" x14ac:dyDescent="0.3">
      <c r="A3823" s="26" t="s">
        <v>1052</v>
      </c>
      <c r="B3823" s="26" t="s">
        <v>1053</v>
      </c>
      <c r="C3823" s="26" t="s">
        <v>19</v>
      </c>
      <c r="D3823" s="26">
        <v>846.88</v>
      </c>
      <c r="E3823" s="26">
        <v>129</v>
      </c>
      <c r="F3823" s="26" t="s">
        <v>27</v>
      </c>
      <c r="G3823" s="26">
        <v>85</v>
      </c>
      <c r="H3823" s="26">
        <v>20</v>
      </c>
      <c r="I3823" s="27">
        <v>45218</v>
      </c>
      <c r="J3823" s="26" t="s">
        <v>201</v>
      </c>
      <c r="K3823" s="26" t="s">
        <v>1049</v>
      </c>
      <c r="L3823" s="26">
        <v>24</v>
      </c>
      <c r="M3823" s="26" t="s">
        <v>23</v>
      </c>
      <c r="N3823" s="27">
        <v>45014</v>
      </c>
      <c r="O3823" s="26" t="s">
        <v>112</v>
      </c>
      <c r="P3823" s="26">
        <v>50.979900000000001</v>
      </c>
      <c r="Q3823" s="26">
        <v>2.4500000000000001E-2</v>
      </c>
      <c r="R3823" s="28">
        <f t="shared" si="178"/>
        <v>204</v>
      </c>
      <c r="S3823" t="str">
        <f t="shared" si="179"/>
        <v>0</v>
      </c>
      <c r="T3823" t="str">
        <f t="shared" si="177"/>
        <v>0</v>
      </c>
    </row>
    <row r="3824" spans="1:20" x14ac:dyDescent="0.3">
      <c r="A3824" s="23" t="s">
        <v>7597</v>
      </c>
      <c r="B3824" s="23" t="s">
        <v>7598</v>
      </c>
      <c r="C3824" s="23" t="s">
        <v>55</v>
      </c>
      <c r="D3824" s="23">
        <v>497.83</v>
      </c>
      <c r="E3824" s="23">
        <v>78</v>
      </c>
      <c r="F3824" s="23" t="s">
        <v>27</v>
      </c>
      <c r="G3824" s="23">
        <v>59</v>
      </c>
      <c r="H3824" s="23">
        <v>27</v>
      </c>
      <c r="I3824" s="24">
        <v>45144</v>
      </c>
      <c r="J3824" s="23" t="s">
        <v>224</v>
      </c>
      <c r="K3824" s="23" t="s">
        <v>7594</v>
      </c>
      <c r="L3824" s="23">
        <v>21</v>
      </c>
      <c r="M3824" s="23" t="s">
        <v>38</v>
      </c>
      <c r="N3824" s="24">
        <v>45113</v>
      </c>
      <c r="O3824" s="23" t="s">
        <v>49</v>
      </c>
      <c r="P3824" s="23">
        <v>51.926900000000003</v>
      </c>
      <c r="Q3824" s="23">
        <v>22.955200000000001</v>
      </c>
      <c r="R3824" s="25">
        <f t="shared" si="178"/>
        <v>31</v>
      </c>
      <c r="S3824" t="str">
        <f t="shared" si="179"/>
        <v>0</v>
      </c>
      <c r="T3824" t="str">
        <f t="shared" si="177"/>
        <v>0</v>
      </c>
    </row>
    <row r="3825" spans="1:20" hidden="1" x14ac:dyDescent="0.3">
      <c r="A3825" s="26" t="s">
        <v>10659</v>
      </c>
      <c r="B3825" s="26" t="s">
        <v>10660</v>
      </c>
      <c r="C3825" s="26" t="s">
        <v>32</v>
      </c>
      <c r="D3825" s="26">
        <v>829.39</v>
      </c>
      <c r="E3825" s="26">
        <v>978</v>
      </c>
      <c r="F3825" s="26" t="s">
        <v>47</v>
      </c>
      <c r="G3825" s="26">
        <v>62</v>
      </c>
      <c r="H3825" s="26">
        <v>3</v>
      </c>
      <c r="I3825" s="27">
        <v>45338</v>
      </c>
      <c r="J3825" s="26" t="s">
        <v>158</v>
      </c>
      <c r="K3825" s="26" t="s">
        <v>10652</v>
      </c>
      <c r="L3825" s="26">
        <v>37</v>
      </c>
      <c r="M3825" s="26" t="s">
        <v>23</v>
      </c>
      <c r="N3825" s="27">
        <v>45211</v>
      </c>
      <c r="O3825" s="26" t="s">
        <v>77</v>
      </c>
      <c r="P3825" s="26">
        <v>51.273200000000003</v>
      </c>
      <c r="Q3825" s="26">
        <v>2.5943000000000001</v>
      </c>
      <c r="R3825" s="28">
        <f t="shared" si="178"/>
        <v>127</v>
      </c>
      <c r="S3825" t="str">
        <f t="shared" si="179"/>
        <v>0</v>
      </c>
      <c r="T3825" t="str">
        <f t="shared" si="177"/>
        <v>0</v>
      </c>
    </row>
    <row r="3826" spans="1:20" hidden="1" x14ac:dyDescent="0.3">
      <c r="A3826" s="23" t="s">
        <v>8423</v>
      </c>
      <c r="B3826" s="23" t="s">
        <v>8424</v>
      </c>
      <c r="C3826" s="23" t="s">
        <v>36</v>
      </c>
      <c r="D3826" s="23">
        <v>380.73</v>
      </c>
      <c r="E3826" s="23">
        <v>568</v>
      </c>
      <c r="F3826" s="23" t="s">
        <v>20</v>
      </c>
      <c r="G3826" s="23">
        <v>66</v>
      </c>
      <c r="H3826" s="23">
        <v>10</v>
      </c>
      <c r="I3826" s="24">
        <v>45681</v>
      </c>
      <c r="J3826" s="23" t="s">
        <v>148</v>
      </c>
      <c r="K3826" s="23" t="s">
        <v>8420</v>
      </c>
      <c r="L3826" s="23">
        <v>18</v>
      </c>
      <c r="M3826" s="23" t="s">
        <v>23</v>
      </c>
      <c r="N3826" s="24">
        <v>45541</v>
      </c>
      <c r="O3826" s="23" t="s">
        <v>24</v>
      </c>
      <c r="P3826" s="23">
        <v>50.209800000000001</v>
      </c>
      <c r="Q3826" s="23">
        <v>10.690200000000001</v>
      </c>
      <c r="R3826" s="25">
        <f t="shared" si="178"/>
        <v>140</v>
      </c>
      <c r="S3826" t="str">
        <f t="shared" si="179"/>
        <v>0</v>
      </c>
      <c r="T3826" t="str">
        <f t="shared" si="177"/>
        <v>0</v>
      </c>
    </row>
    <row r="3827" spans="1:20" hidden="1" x14ac:dyDescent="0.3">
      <c r="A3827" s="26" t="s">
        <v>1185</v>
      </c>
      <c r="B3827" s="26" t="s">
        <v>1186</v>
      </c>
      <c r="C3827" s="26" t="s">
        <v>42</v>
      </c>
      <c r="D3827" s="26">
        <v>404.39</v>
      </c>
      <c r="E3827" s="26">
        <v>862</v>
      </c>
      <c r="F3827" s="26" t="s">
        <v>47</v>
      </c>
      <c r="G3827" s="26">
        <v>28</v>
      </c>
      <c r="H3827" s="26">
        <v>13</v>
      </c>
      <c r="I3827" s="27">
        <v>45754</v>
      </c>
      <c r="J3827" s="26" t="s">
        <v>21</v>
      </c>
      <c r="K3827" s="26" t="s">
        <v>1182</v>
      </c>
      <c r="L3827" s="26">
        <v>36</v>
      </c>
      <c r="M3827" s="26" t="s">
        <v>23</v>
      </c>
      <c r="N3827" s="27">
        <v>45708</v>
      </c>
      <c r="O3827" s="26" t="s">
        <v>138</v>
      </c>
      <c r="P3827" s="26">
        <v>47.947899999999997</v>
      </c>
      <c r="Q3827" s="26">
        <v>-0.92169999999999996</v>
      </c>
      <c r="R3827" s="28">
        <f t="shared" si="178"/>
        <v>46</v>
      </c>
      <c r="S3827" t="str">
        <f t="shared" si="179"/>
        <v>0</v>
      </c>
      <c r="T3827" t="str">
        <f t="shared" si="177"/>
        <v>0</v>
      </c>
    </row>
    <row r="3828" spans="1:20" x14ac:dyDescent="0.3">
      <c r="A3828" s="23" t="s">
        <v>1822</v>
      </c>
      <c r="B3828" s="23" t="s">
        <v>1823</v>
      </c>
      <c r="C3828" s="23" t="s">
        <v>32</v>
      </c>
      <c r="D3828" s="23">
        <v>175.47</v>
      </c>
      <c r="E3828" s="23">
        <v>56</v>
      </c>
      <c r="F3828" s="23" t="s">
        <v>27</v>
      </c>
      <c r="G3828" s="23">
        <v>35</v>
      </c>
      <c r="H3828" s="23">
        <v>24</v>
      </c>
      <c r="I3828" s="24">
        <v>45405</v>
      </c>
      <c r="J3828" s="23" t="s">
        <v>126</v>
      </c>
      <c r="K3828" s="23" t="s">
        <v>1809</v>
      </c>
      <c r="L3828" s="23">
        <v>41</v>
      </c>
      <c r="M3828" s="23" t="s">
        <v>23</v>
      </c>
      <c r="N3828" s="24">
        <v>45088</v>
      </c>
      <c r="O3828" s="23" t="s">
        <v>39</v>
      </c>
      <c r="P3828" s="23">
        <v>58.779600000000002</v>
      </c>
      <c r="Q3828" s="23">
        <v>16.0946</v>
      </c>
      <c r="R3828" s="25">
        <f t="shared" si="178"/>
        <v>317</v>
      </c>
      <c r="S3828" t="str">
        <f t="shared" si="179"/>
        <v>0</v>
      </c>
      <c r="T3828" t="str">
        <f t="shared" ref="T3828:T3891" si="180">IF(E3828&lt;G3828,"1","0")</f>
        <v>0</v>
      </c>
    </row>
    <row r="3829" spans="1:20" hidden="1" x14ac:dyDescent="0.3">
      <c r="A3829" s="26" t="s">
        <v>5654</v>
      </c>
      <c r="B3829" s="26" t="s">
        <v>5655</v>
      </c>
      <c r="C3829" s="26" t="s">
        <v>55</v>
      </c>
      <c r="D3829" s="26">
        <v>917.18</v>
      </c>
      <c r="E3829" s="26">
        <v>399</v>
      </c>
      <c r="F3829" s="26" t="s">
        <v>20</v>
      </c>
      <c r="G3829" s="26">
        <v>77</v>
      </c>
      <c r="H3829" s="26">
        <v>23</v>
      </c>
      <c r="I3829" s="27">
        <v>45690</v>
      </c>
      <c r="J3829" s="26" t="s">
        <v>204</v>
      </c>
      <c r="K3829" s="26" t="s">
        <v>5651</v>
      </c>
      <c r="L3829" s="26">
        <v>28</v>
      </c>
      <c r="M3829" s="26" t="s">
        <v>23</v>
      </c>
      <c r="N3829" s="27">
        <v>45677</v>
      </c>
      <c r="O3829" s="26" t="s">
        <v>44</v>
      </c>
      <c r="P3829" s="26">
        <v>41.859900000000003</v>
      </c>
      <c r="Q3829" s="26">
        <v>17.918600000000001</v>
      </c>
      <c r="R3829" s="28">
        <f t="shared" si="178"/>
        <v>13</v>
      </c>
      <c r="S3829" t="str">
        <f t="shared" si="179"/>
        <v>0</v>
      </c>
      <c r="T3829" t="str">
        <f t="shared" si="180"/>
        <v>0</v>
      </c>
    </row>
    <row r="3830" spans="1:20" hidden="1" x14ac:dyDescent="0.3">
      <c r="A3830" s="23" t="s">
        <v>3829</v>
      </c>
      <c r="B3830" s="23" t="s">
        <v>3830</v>
      </c>
      <c r="C3830" s="23" t="s">
        <v>42</v>
      </c>
      <c r="D3830" s="23">
        <v>897.82</v>
      </c>
      <c r="E3830" s="23">
        <v>362</v>
      </c>
      <c r="F3830" s="23" t="s">
        <v>20</v>
      </c>
      <c r="G3830" s="23">
        <v>52</v>
      </c>
      <c r="H3830" s="23">
        <v>3</v>
      </c>
      <c r="I3830" s="24">
        <v>45172</v>
      </c>
      <c r="J3830" s="23" t="s">
        <v>158</v>
      </c>
      <c r="K3830" s="23" t="s">
        <v>3826</v>
      </c>
      <c r="L3830" s="23">
        <v>45</v>
      </c>
      <c r="M3830" s="23" t="s">
        <v>38</v>
      </c>
      <c r="N3830" s="24">
        <v>45123</v>
      </c>
      <c r="O3830" s="23" t="s">
        <v>49</v>
      </c>
      <c r="P3830" s="23">
        <v>53.420200000000001</v>
      </c>
      <c r="Q3830" s="23">
        <v>18.3932</v>
      </c>
      <c r="R3830" s="25">
        <f t="shared" si="178"/>
        <v>49</v>
      </c>
      <c r="S3830" t="str">
        <f t="shared" si="179"/>
        <v>0</v>
      </c>
      <c r="T3830" t="str">
        <f t="shared" si="180"/>
        <v>0</v>
      </c>
    </row>
    <row r="3831" spans="1:20" hidden="1" x14ac:dyDescent="0.3">
      <c r="A3831" s="26" t="s">
        <v>2016</v>
      </c>
      <c r="B3831" s="26" t="s">
        <v>2017</v>
      </c>
      <c r="C3831" s="26" t="s">
        <v>32</v>
      </c>
      <c r="D3831" s="26">
        <v>984.37</v>
      </c>
      <c r="E3831" s="26">
        <v>334</v>
      </c>
      <c r="F3831" s="26" t="s">
        <v>20</v>
      </c>
      <c r="G3831" s="26">
        <v>67</v>
      </c>
      <c r="H3831" s="26">
        <v>4</v>
      </c>
      <c r="I3831" s="27">
        <v>45736</v>
      </c>
      <c r="J3831" s="26" t="s">
        <v>201</v>
      </c>
      <c r="K3831" s="26" t="s">
        <v>2015</v>
      </c>
      <c r="L3831" s="26">
        <v>24</v>
      </c>
      <c r="M3831" s="26" t="s">
        <v>38</v>
      </c>
      <c r="N3831" s="27">
        <v>45641</v>
      </c>
      <c r="O3831" s="26" t="s">
        <v>112</v>
      </c>
      <c r="P3831" s="26">
        <v>50.378399999999999</v>
      </c>
      <c r="Q3831" s="26">
        <v>-6.5148000000000001</v>
      </c>
      <c r="R3831" s="28">
        <f t="shared" si="178"/>
        <v>95</v>
      </c>
      <c r="S3831" t="str">
        <f t="shared" si="179"/>
        <v>0</v>
      </c>
      <c r="T3831" t="str">
        <f t="shared" si="180"/>
        <v>0</v>
      </c>
    </row>
    <row r="3832" spans="1:20" x14ac:dyDescent="0.3">
      <c r="A3832" s="23" t="s">
        <v>8376</v>
      </c>
      <c r="B3832" s="23" t="s">
        <v>8377</v>
      </c>
      <c r="C3832" s="23" t="s">
        <v>42</v>
      </c>
      <c r="D3832" s="23">
        <v>408.42</v>
      </c>
      <c r="E3832" s="23">
        <v>133</v>
      </c>
      <c r="F3832" s="23" t="s">
        <v>27</v>
      </c>
      <c r="G3832" s="23">
        <v>86</v>
      </c>
      <c r="H3832" s="23">
        <v>13</v>
      </c>
      <c r="I3832" s="24">
        <v>45150</v>
      </c>
      <c r="J3832" s="23" t="s">
        <v>123</v>
      </c>
      <c r="K3832" s="23" t="s">
        <v>8367</v>
      </c>
      <c r="L3832" s="23">
        <v>10</v>
      </c>
      <c r="M3832" s="23" t="s">
        <v>23</v>
      </c>
      <c r="N3832" s="24">
        <v>45078</v>
      </c>
      <c r="O3832" s="23" t="s">
        <v>138</v>
      </c>
      <c r="P3832" s="23">
        <v>45.768099999999997</v>
      </c>
      <c r="Q3832" s="23">
        <v>6.7819000000000003</v>
      </c>
      <c r="R3832" s="25">
        <f t="shared" si="178"/>
        <v>72</v>
      </c>
      <c r="S3832" t="str">
        <f t="shared" si="179"/>
        <v>0</v>
      </c>
      <c r="T3832" t="str">
        <f t="shared" si="180"/>
        <v>0</v>
      </c>
    </row>
    <row r="3833" spans="1:20" hidden="1" x14ac:dyDescent="0.3">
      <c r="A3833" s="26" t="s">
        <v>8980</v>
      </c>
      <c r="B3833" s="26" t="s">
        <v>8981</v>
      </c>
      <c r="C3833" s="26" t="s">
        <v>42</v>
      </c>
      <c r="D3833" s="26">
        <v>820.43</v>
      </c>
      <c r="E3833" s="26">
        <v>13</v>
      </c>
      <c r="F3833" s="26" t="s">
        <v>27</v>
      </c>
      <c r="G3833" s="26">
        <v>68</v>
      </c>
      <c r="H3833" s="26">
        <v>14</v>
      </c>
      <c r="I3833" s="27">
        <v>45294</v>
      </c>
      <c r="J3833" s="26" t="s">
        <v>321</v>
      </c>
      <c r="K3833" s="26" t="s">
        <v>8977</v>
      </c>
      <c r="L3833" s="26">
        <v>37</v>
      </c>
      <c r="M3833" s="26" t="s">
        <v>38</v>
      </c>
      <c r="N3833" s="27">
        <v>45284</v>
      </c>
      <c r="O3833" s="26" t="s">
        <v>84</v>
      </c>
      <c r="P3833" s="26">
        <v>51.8279</v>
      </c>
      <c r="Q3833" s="26">
        <v>5.4001000000000001</v>
      </c>
      <c r="R3833" s="28">
        <f t="shared" si="178"/>
        <v>10</v>
      </c>
      <c r="S3833" t="str">
        <f t="shared" si="179"/>
        <v>1</v>
      </c>
      <c r="T3833" t="str">
        <f t="shared" si="180"/>
        <v>1</v>
      </c>
    </row>
    <row r="3834" spans="1:20" x14ac:dyDescent="0.3">
      <c r="A3834" s="23" t="s">
        <v>78</v>
      </c>
      <c r="B3834" s="23" t="s">
        <v>79</v>
      </c>
      <c r="C3834" s="23" t="s">
        <v>65</v>
      </c>
      <c r="D3834" s="23">
        <v>420.8</v>
      </c>
      <c r="E3834" s="23">
        <v>282</v>
      </c>
      <c r="F3834" s="23" t="s">
        <v>27</v>
      </c>
      <c r="G3834" s="23">
        <v>55</v>
      </c>
      <c r="H3834" s="23">
        <v>4</v>
      </c>
      <c r="I3834" s="24">
        <v>45275</v>
      </c>
      <c r="J3834" s="23" t="s">
        <v>80</v>
      </c>
      <c r="K3834" s="23" t="s">
        <v>62</v>
      </c>
      <c r="L3834" s="23">
        <v>32</v>
      </c>
      <c r="M3834" s="23" t="s">
        <v>23</v>
      </c>
      <c r="N3834" s="24">
        <v>45061</v>
      </c>
      <c r="O3834" s="23" t="s">
        <v>29</v>
      </c>
      <c r="P3834" s="23">
        <v>42.956099999999999</v>
      </c>
      <c r="Q3834" s="23">
        <v>2.2138</v>
      </c>
      <c r="R3834" s="25">
        <f t="shared" si="178"/>
        <v>214</v>
      </c>
      <c r="S3834" t="str">
        <f t="shared" si="179"/>
        <v>0</v>
      </c>
      <c r="T3834" t="str">
        <f t="shared" si="180"/>
        <v>0</v>
      </c>
    </row>
    <row r="3835" spans="1:20" hidden="1" x14ac:dyDescent="0.3">
      <c r="A3835" s="26" t="s">
        <v>4971</v>
      </c>
      <c r="B3835" s="26" t="s">
        <v>4972</v>
      </c>
      <c r="C3835" s="26" t="s">
        <v>72</v>
      </c>
      <c r="D3835" s="26">
        <v>459.76</v>
      </c>
      <c r="E3835" s="26">
        <v>805</v>
      </c>
      <c r="F3835" s="26" t="s">
        <v>47</v>
      </c>
      <c r="G3835" s="26">
        <v>77</v>
      </c>
      <c r="H3835" s="26">
        <v>12</v>
      </c>
      <c r="I3835" s="27">
        <v>45443</v>
      </c>
      <c r="J3835" s="26" t="s">
        <v>204</v>
      </c>
      <c r="K3835" s="26" t="s">
        <v>4966</v>
      </c>
      <c r="L3835" s="26">
        <v>15</v>
      </c>
      <c r="M3835" s="26" t="s">
        <v>23</v>
      </c>
      <c r="N3835" s="27">
        <v>45219</v>
      </c>
      <c r="O3835" s="26" t="s">
        <v>24</v>
      </c>
      <c r="P3835" s="26">
        <v>48.939900000000002</v>
      </c>
      <c r="Q3835" s="26">
        <v>6.2967000000000004</v>
      </c>
      <c r="R3835" s="28">
        <f t="shared" si="178"/>
        <v>224</v>
      </c>
      <c r="S3835" t="str">
        <f t="shared" si="179"/>
        <v>0</v>
      </c>
      <c r="T3835" t="str">
        <f t="shared" si="180"/>
        <v>0</v>
      </c>
    </row>
    <row r="3836" spans="1:20" hidden="1" x14ac:dyDescent="0.3">
      <c r="A3836" s="23" t="s">
        <v>3253</v>
      </c>
      <c r="B3836" s="23" t="s">
        <v>3254</v>
      </c>
      <c r="C3836" s="23" t="s">
        <v>65</v>
      </c>
      <c r="D3836" s="23">
        <v>831.7</v>
      </c>
      <c r="E3836" s="23">
        <v>658</v>
      </c>
      <c r="F3836" s="23" t="s">
        <v>20</v>
      </c>
      <c r="G3836" s="23">
        <v>49</v>
      </c>
      <c r="H3836" s="23">
        <v>16</v>
      </c>
      <c r="I3836" s="24">
        <v>45383</v>
      </c>
      <c r="J3836" s="23" t="s">
        <v>48</v>
      </c>
      <c r="K3836" s="23" t="s">
        <v>3240</v>
      </c>
      <c r="L3836" s="23">
        <v>40</v>
      </c>
      <c r="M3836" s="23" t="s">
        <v>23</v>
      </c>
      <c r="N3836" s="24">
        <v>45354</v>
      </c>
      <c r="O3836" s="23" t="s">
        <v>29</v>
      </c>
      <c r="P3836" s="23">
        <v>38.382199999999997</v>
      </c>
      <c r="Q3836" s="23">
        <v>-0.53290000000000004</v>
      </c>
      <c r="R3836" s="25">
        <f t="shared" si="178"/>
        <v>29</v>
      </c>
      <c r="S3836" t="str">
        <f t="shared" si="179"/>
        <v>0</v>
      </c>
      <c r="T3836" t="str">
        <f t="shared" si="180"/>
        <v>0</v>
      </c>
    </row>
    <row r="3837" spans="1:20" hidden="1" x14ac:dyDescent="0.3">
      <c r="A3837" s="26" t="s">
        <v>7020</v>
      </c>
      <c r="B3837" s="26" t="s">
        <v>7021</v>
      </c>
      <c r="C3837" s="26" t="s">
        <v>42</v>
      </c>
      <c r="D3837" s="26">
        <v>185.59</v>
      </c>
      <c r="E3837" s="26">
        <v>420</v>
      </c>
      <c r="F3837" s="26" t="s">
        <v>20</v>
      </c>
      <c r="G3837" s="26">
        <v>22</v>
      </c>
      <c r="H3837" s="26">
        <v>10</v>
      </c>
      <c r="I3837" s="27">
        <v>45636</v>
      </c>
      <c r="J3837" s="26" t="s">
        <v>131</v>
      </c>
      <c r="K3837" s="26" t="s">
        <v>7015</v>
      </c>
      <c r="L3837" s="26">
        <v>24</v>
      </c>
      <c r="M3837" s="26" t="s">
        <v>23</v>
      </c>
      <c r="N3837" s="27">
        <v>45433</v>
      </c>
      <c r="O3837" s="26" t="s">
        <v>49</v>
      </c>
      <c r="P3837" s="26">
        <v>54.516500000000001</v>
      </c>
      <c r="Q3837" s="26">
        <v>14.8703</v>
      </c>
      <c r="R3837" s="28">
        <f t="shared" si="178"/>
        <v>203</v>
      </c>
      <c r="S3837" t="str">
        <f t="shared" si="179"/>
        <v>0</v>
      </c>
      <c r="T3837" t="str">
        <f t="shared" si="180"/>
        <v>0</v>
      </c>
    </row>
    <row r="3838" spans="1:20" x14ac:dyDescent="0.3">
      <c r="A3838" s="23" t="s">
        <v>1485</v>
      </c>
      <c r="B3838" s="23" t="s">
        <v>1486</v>
      </c>
      <c r="C3838" s="23" t="s">
        <v>42</v>
      </c>
      <c r="D3838" s="23">
        <v>228.11</v>
      </c>
      <c r="E3838" s="23">
        <v>126</v>
      </c>
      <c r="F3838" s="23" t="s">
        <v>27</v>
      </c>
      <c r="G3838" s="23">
        <v>18</v>
      </c>
      <c r="H3838" s="23">
        <v>23</v>
      </c>
      <c r="I3838" s="24">
        <v>45205</v>
      </c>
      <c r="J3838" s="23" t="s">
        <v>221</v>
      </c>
      <c r="K3838" s="23" t="s">
        <v>1476</v>
      </c>
      <c r="L3838" s="23">
        <v>10</v>
      </c>
      <c r="M3838" s="23" t="s">
        <v>23</v>
      </c>
      <c r="N3838" s="24">
        <v>45146</v>
      </c>
      <c r="O3838" s="23" t="s">
        <v>84</v>
      </c>
      <c r="P3838" s="23">
        <v>50.876899999999999</v>
      </c>
      <c r="Q3838" s="23">
        <v>6.7481999999999998</v>
      </c>
      <c r="R3838" s="25">
        <f t="shared" si="178"/>
        <v>59</v>
      </c>
      <c r="S3838" t="str">
        <f t="shared" si="179"/>
        <v>0</v>
      </c>
      <c r="T3838" t="str">
        <f t="shared" si="180"/>
        <v>0</v>
      </c>
    </row>
    <row r="3839" spans="1:20" hidden="1" x14ac:dyDescent="0.3">
      <c r="A3839" s="26" t="s">
        <v>1498</v>
      </c>
      <c r="B3839" s="26" t="s">
        <v>1499</v>
      </c>
      <c r="C3839" s="26" t="s">
        <v>72</v>
      </c>
      <c r="D3839" s="26">
        <v>321.58</v>
      </c>
      <c r="E3839" s="26">
        <v>771</v>
      </c>
      <c r="F3839" s="26" t="s">
        <v>47</v>
      </c>
      <c r="G3839" s="26">
        <v>75</v>
      </c>
      <c r="H3839" s="26">
        <v>24</v>
      </c>
      <c r="I3839" s="27">
        <v>45861</v>
      </c>
      <c r="J3839" s="26" t="s">
        <v>143</v>
      </c>
      <c r="K3839" s="26" t="s">
        <v>1491</v>
      </c>
      <c r="L3839" s="26">
        <v>12</v>
      </c>
      <c r="M3839" s="26" t="s">
        <v>23</v>
      </c>
      <c r="N3839" s="27">
        <v>45539</v>
      </c>
      <c r="O3839" s="26" t="s">
        <v>84</v>
      </c>
      <c r="P3839" s="26">
        <v>52.82</v>
      </c>
      <c r="Q3839" s="26">
        <v>7.1698000000000004</v>
      </c>
      <c r="R3839" s="28">
        <f t="shared" si="178"/>
        <v>322</v>
      </c>
      <c r="S3839" t="str">
        <f t="shared" si="179"/>
        <v>0</v>
      </c>
      <c r="T3839" t="str">
        <f t="shared" si="180"/>
        <v>0</v>
      </c>
    </row>
    <row r="3840" spans="1:20" hidden="1" x14ac:dyDescent="0.3">
      <c r="A3840" s="23" t="s">
        <v>2486</v>
      </c>
      <c r="B3840" s="23" t="s">
        <v>2487</v>
      </c>
      <c r="C3840" s="23" t="s">
        <v>36</v>
      </c>
      <c r="D3840" s="23">
        <v>790.3</v>
      </c>
      <c r="E3840" s="23">
        <v>825</v>
      </c>
      <c r="F3840" s="23" t="s">
        <v>47</v>
      </c>
      <c r="G3840" s="23">
        <v>62</v>
      </c>
      <c r="H3840" s="23">
        <v>20</v>
      </c>
      <c r="I3840" s="24">
        <v>45424</v>
      </c>
      <c r="J3840" s="23" t="s">
        <v>151</v>
      </c>
      <c r="K3840" s="23" t="s">
        <v>2481</v>
      </c>
      <c r="L3840" s="23">
        <v>23</v>
      </c>
      <c r="M3840" s="23" t="s">
        <v>23</v>
      </c>
      <c r="N3840" s="24">
        <v>45317</v>
      </c>
      <c r="O3840" s="23" t="s">
        <v>84</v>
      </c>
      <c r="P3840" s="23">
        <v>51.871299999999998</v>
      </c>
      <c r="Q3840" s="23">
        <v>4.9226000000000001</v>
      </c>
      <c r="R3840" s="25">
        <f t="shared" si="178"/>
        <v>107</v>
      </c>
      <c r="S3840" t="str">
        <f t="shared" si="179"/>
        <v>0</v>
      </c>
      <c r="T3840" t="str">
        <f t="shared" si="180"/>
        <v>0</v>
      </c>
    </row>
    <row r="3841" spans="1:20" x14ac:dyDescent="0.3">
      <c r="A3841" s="26" t="s">
        <v>10761</v>
      </c>
      <c r="B3841" s="26" t="s">
        <v>10762</v>
      </c>
      <c r="C3841" s="26" t="s">
        <v>55</v>
      </c>
      <c r="D3841" s="26">
        <v>378.93</v>
      </c>
      <c r="E3841" s="26">
        <v>217</v>
      </c>
      <c r="F3841" s="26" t="s">
        <v>27</v>
      </c>
      <c r="G3841" s="26">
        <v>85</v>
      </c>
      <c r="H3841" s="26">
        <v>24</v>
      </c>
      <c r="I3841" s="27">
        <v>45402</v>
      </c>
      <c r="J3841" s="26" t="s">
        <v>224</v>
      </c>
      <c r="K3841" s="26" t="s">
        <v>10756</v>
      </c>
      <c r="L3841" s="26">
        <v>19</v>
      </c>
      <c r="M3841" s="26" t="s">
        <v>23</v>
      </c>
      <c r="N3841" s="27">
        <v>45393</v>
      </c>
      <c r="O3841" s="26" t="s">
        <v>44</v>
      </c>
      <c r="P3841" s="26">
        <v>38.409300000000002</v>
      </c>
      <c r="Q3841" s="26">
        <v>7.9786000000000001</v>
      </c>
      <c r="R3841" s="28">
        <f t="shared" si="178"/>
        <v>9</v>
      </c>
      <c r="S3841" t="str">
        <f t="shared" si="179"/>
        <v>0</v>
      </c>
      <c r="T3841" t="str">
        <f t="shared" si="180"/>
        <v>0</v>
      </c>
    </row>
    <row r="3842" spans="1:20" hidden="1" x14ac:dyDescent="0.3">
      <c r="A3842" s="23" t="s">
        <v>3706</v>
      </c>
      <c r="B3842" s="23" t="s">
        <v>3707</v>
      </c>
      <c r="C3842" s="23" t="s">
        <v>72</v>
      </c>
      <c r="D3842" s="23">
        <v>364.59</v>
      </c>
      <c r="E3842" s="23">
        <v>904</v>
      </c>
      <c r="F3842" s="23" t="s">
        <v>47</v>
      </c>
      <c r="G3842" s="23">
        <v>90</v>
      </c>
      <c r="H3842" s="23">
        <v>17</v>
      </c>
      <c r="I3842" s="24">
        <v>45352</v>
      </c>
      <c r="J3842" s="23" t="s">
        <v>154</v>
      </c>
      <c r="K3842" s="23" t="s">
        <v>3705</v>
      </c>
      <c r="L3842" s="23">
        <v>26</v>
      </c>
      <c r="M3842" s="23" t="s">
        <v>23</v>
      </c>
      <c r="N3842" s="24">
        <v>45203</v>
      </c>
      <c r="O3842" s="23" t="s">
        <v>49</v>
      </c>
      <c r="P3842" s="23">
        <v>52.3566</v>
      </c>
      <c r="Q3842" s="23">
        <v>17.742899999999999</v>
      </c>
      <c r="R3842" s="25">
        <f t="shared" si="178"/>
        <v>149</v>
      </c>
      <c r="S3842" t="str">
        <f t="shared" si="179"/>
        <v>0</v>
      </c>
      <c r="T3842" t="str">
        <f t="shared" si="180"/>
        <v>0</v>
      </c>
    </row>
    <row r="3843" spans="1:20" hidden="1" x14ac:dyDescent="0.3">
      <c r="A3843" s="26" t="s">
        <v>6551</v>
      </c>
      <c r="B3843" s="26" t="s">
        <v>6552</v>
      </c>
      <c r="C3843" s="26" t="s">
        <v>55</v>
      </c>
      <c r="D3843" s="26">
        <v>998.83</v>
      </c>
      <c r="E3843" s="26">
        <v>744</v>
      </c>
      <c r="F3843" s="26" t="s">
        <v>47</v>
      </c>
      <c r="G3843" s="26">
        <v>13</v>
      </c>
      <c r="H3843" s="26">
        <v>29</v>
      </c>
      <c r="I3843" s="27">
        <v>45369</v>
      </c>
      <c r="J3843" s="26" t="s">
        <v>480</v>
      </c>
      <c r="K3843" s="26" t="s">
        <v>6542</v>
      </c>
      <c r="L3843" s="26">
        <v>6</v>
      </c>
      <c r="M3843" s="26" t="s">
        <v>23</v>
      </c>
      <c r="N3843" s="27">
        <v>45352</v>
      </c>
      <c r="O3843" s="26" t="s">
        <v>77</v>
      </c>
      <c r="P3843" s="26">
        <v>49.660600000000002</v>
      </c>
      <c r="Q3843" s="26">
        <v>5.9592000000000001</v>
      </c>
      <c r="R3843" s="28">
        <f t="shared" ref="R3843:R3906" si="181">I3843-N3843</f>
        <v>17</v>
      </c>
      <c r="S3843" t="str">
        <f t="shared" ref="S3843:S3906" si="182">IF(E3843&lt;G3843,"1","0")</f>
        <v>0</v>
      </c>
      <c r="T3843" t="str">
        <f t="shared" si="180"/>
        <v>0</v>
      </c>
    </row>
    <row r="3844" spans="1:20" hidden="1" x14ac:dyDescent="0.3">
      <c r="A3844" s="23" t="s">
        <v>8720</v>
      </c>
      <c r="B3844" s="23" t="s">
        <v>8721</v>
      </c>
      <c r="C3844" s="23" t="s">
        <v>19</v>
      </c>
      <c r="D3844" s="23">
        <v>389.97</v>
      </c>
      <c r="E3844" s="23">
        <v>880</v>
      </c>
      <c r="F3844" s="23" t="s">
        <v>47</v>
      </c>
      <c r="G3844" s="23">
        <v>23</v>
      </c>
      <c r="H3844" s="23">
        <v>25</v>
      </c>
      <c r="I3844" s="24">
        <v>45805</v>
      </c>
      <c r="J3844" s="23" t="s">
        <v>151</v>
      </c>
      <c r="K3844" s="23" t="s">
        <v>8709</v>
      </c>
      <c r="L3844" s="23">
        <v>32</v>
      </c>
      <c r="M3844" s="23" t="s">
        <v>23</v>
      </c>
      <c r="N3844" s="24">
        <v>45723</v>
      </c>
      <c r="O3844" s="23" t="s">
        <v>29</v>
      </c>
      <c r="P3844" s="23">
        <v>37.547199999999997</v>
      </c>
      <c r="Q3844" s="23">
        <v>0.13220000000000001</v>
      </c>
      <c r="R3844" s="25">
        <f t="shared" si="181"/>
        <v>82</v>
      </c>
      <c r="S3844" t="str">
        <f t="shared" si="182"/>
        <v>0</v>
      </c>
      <c r="T3844" t="str">
        <f t="shared" si="180"/>
        <v>0</v>
      </c>
    </row>
    <row r="3845" spans="1:20" hidden="1" x14ac:dyDescent="0.3">
      <c r="A3845" s="26" t="s">
        <v>743</v>
      </c>
      <c r="B3845" s="26" t="s">
        <v>744</v>
      </c>
      <c r="C3845" s="26" t="s">
        <v>72</v>
      </c>
      <c r="D3845" s="26">
        <v>255.29</v>
      </c>
      <c r="E3845" s="26">
        <v>679</v>
      </c>
      <c r="F3845" s="26" t="s">
        <v>20</v>
      </c>
      <c r="G3845" s="26">
        <v>94</v>
      </c>
      <c r="H3845" s="26">
        <v>7</v>
      </c>
      <c r="I3845" s="27">
        <v>45289</v>
      </c>
      <c r="J3845" s="26" t="s">
        <v>321</v>
      </c>
      <c r="K3845" s="26" t="s">
        <v>736</v>
      </c>
      <c r="L3845" s="26">
        <v>40</v>
      </c>
      <c r="M3845" s="26" t="s">
        <v>23</v>
      </c>
      <c r="N3845" s="27">
        <v>45156</v>
      </c>
      <c r="O3845" s="26" t="s">
        <v>77</v>
      </c>
      <c r="P3845" s="26">
        <v>50.064500000000002</v>
      </c>
      <c r="Q3845" s="26">
        <v>5.6703000000000001</v>
      </c>
      <c r="R3845" s="28">
        <f t="shared" si="181"/>
        <v>133</v>
      </c>
      <c r="S3845" t="str">
        <f t="shared" si="182"/>
        <v>0</v>
      </c>
      <c r="T3845" t="str">
        <f t="shared" si="180"/>
        <v>0</v>
      </c>
    </row>
    <row r="3846" spans="1:20" hidden="1" x14ac:dyDescent="0.3">
      <c r="A3846" s="23" t="s">
        <v>585</v>
      </c>
      <c r="B3846" s="23" t="s">
        <v>586</v>
      </c>
      <c r="C3846" s="23" t="s">
        <v>19</v>
      </c>
      <c r="D3846" s="23">
        <v>626.98</v>
      </c>
      <c r="E3846" s="23">
        <v>654</v>
      </c>
      <c r="F3846" s="23" t="s">
        <v>20</v>
      </c>
      <c r="G3846" s="23">
        <v>17</v>
      </c>
      <c r="H3846" s="23">
        <v>4</v>
      </c>
      <c r="I3846" s="24">
        <v>45888</v>
      </c>
      <c r="J3846" s="23" t="s">
        <v>321</v>
      </c>
      <c r="K3846" s="23" t="s">
        <v>580</v>
      </c>
      <c r="L3846" s="23">
        <v>40</v>
      </c>
      <c r="M3846" s="23" t="s">
        <v>23</v>
      </c>
      <c r="N3846" s="24">
        <v>45682</v>
      </c>
      <c r="O3846" s="23" t="s">
        <v>138</v>
      </c>
      <c r="P3846" s="23">
        <v>42.460299999999997</v>
      </c>
      <c r="Q3846" s="23">
        <v>5.9386000000000001</v>
      </c>
      <c r="R3846" s="25">
        <f t="shared" si="181"/>
        <v>206</v>
      </c>
      <c r="S3846" t="str">
        <f t="shared" si="182"/>
        <v>0</v>
      </c>
      <c r="T3846" t="str">
        <f t="shared" si="180"/>
        <v>0</v>
      </c>
    </row>
    <row r="3847" spans="1:20" hidden="1" x14ac:dyDescent="0.3">
      <c r="A3847" s="26" t="s">
        <v>5416</v>
      </c>
      <c r="B3847" s="26" t="s">
        <v>5417</v>
      </c>
      <c r="C3847" s="26" t="s">
        <v>19</v>
      </c>
      <c r="D3847" s="26">
        <v>803.86</v>
      </c>
      <c r="E3847" s="26">
        <v>488</v>
      </c>
      <c r="F3847" s="26" t="s">
        <v>20</v>
      </c>
      <c r="G3847" s="26">
        <v>71</v>
      </c>
      <c r="H3847" s="26">
        <v>24</v>
      </c>
      <c r="I3847" s="27">
        <v>45749</v>
      </c>
      <c r="J3847" s="26" t="s">
        <v>151</v>
      </c>
      <c r="K3847" s="26" t="s">
        <v>5405</v>
      </c>
      <c r="L3847" s="26">
        <v>48</v>
      </c>
      <c r="M3847" s="26" t="s">
        <v>38</v>
      </c>
      <c r="N3847" s="27">
        <v>45681</v>
      </c>
      <c r="O3847" s="26" t="s">
        <v>90</v>
      </c>
      <c r="P3847" s="26">
        <v>46.655099999999997</v>
      </c>
      <c r="Q3847" s="26">
        <v>12.9413</v>
      </c>
      <c r="R3847" s="28">
        <f t="shared" si="181"/>
        <v>68</v>
      </c>
      <c r="S3847" t="str">
        <f t="shared" si="182"/>
        <v>0</v>
      </c>
      <c r="T3847" t="str">
        <f t="shared" si="180"/>
        <v>0</v>
      </c>
    </row>
    <row r="3848" spans="1:20" hidden="1" x14ac:dyDescent="0.3">
      <c r="A3848" s="23" t="s">
        <v>7237</v>
      </c>
      <c r="B3848" s="23" t="s">
        <v>7238</v>
      </c>
      <c r="C3848" s="23" t="s">
        <v>65</v>
      </c>
      <c r="D3848" s="23">
        <v>78.91</v>
      </c>
      <c r="E3848" s="23">
        <v>996</v>
      </c>
      <c r="F3848" s="23" t="s">
        <v>47</v>
      </c>
      <c r="G3848" s="23">
        <v>54</v>
      </c>
      <c r="H3848" s="23">
        <v>12</v>
      </c>
      <c r="I3848" s="24">
        <v>45536</v>
      </c>
      <c r="J3848" s="23" t="s">
        <v>385</v>
      </c>
      <c r="K3848" s="23" t="s">
        <v>7236</v>
      </c>
      <c r="L3848" s="23">
        <v>22</v>
      </c>
      <c r="M3848" s="23" t="s">
        <v>23</v>
      </c>
      <c r="N3848" s="24">
        <v>45245</v>
      </c>
      <c r="O3848" s="23" t="s">
        <v>39</v>
      </c>
      <c r="P3848" s="23">
        <v>65.429299999999998</v>
      </c>
      <c r="Q3848" s="23">
        <v>13.369199999999999</v>
      </c>
      <c r="R3848" s="25">
        <f t="shared" si="181"/>
        <v>291</v>
      </c>
      <c r="S3848" t="str">
        <f t="shared" si="182"/>
        <v>0</v>
      </c>
      <c r="T3848" t="str">
        <f t="shared" si="180"/>
        <v>0</v>
      </c>
    </row>
    <row r="3849" spans="1:20" x14ac:dyDescent="0.3">
      <c r="A3849" s="26" t="s">
        <v>7081</v>
      </c>
      <c r="B3849" s="26" t="s">
        <v>7082</v>
      </c>
      <c r="C3849" s="26" t="s">
        <v>65</v>
      </c>
      <c r="D3849" s="26">
        <v>622.70000000000005</v>
      </c>
      <c r="E3849" s="26">
        <v>259</v>
      </c>
      <c r="F3849" s="26" t="s">
        <v>27</v>
      </c>
      <c r="G3849" s="26">
        <v>76</v>
      </c>
      <c r="H3849" s="26">
        <v>10</v>
      </c>
      <c r="I3849" s="27">
        <v>45560</v>
      </c>
      <c r="J3849" s="26" t="s">
        <v>179</v>
      </c>
      <c r="K3849" s="26" t="s">
        <v>7076</v>
      </c>
      <c r="L3849" s="26">
        <v>16</v>
      </c>
      <c r="M3849" s="26" t="s">
        <v>23</v>
      </c>
      <c r="N3849" s="27">
        <v>45391</v>
      </c>
      <c r="O3849" s="26" t="s">
        <v>39</v>
      </c>
      <c r="P3849" s="26">
        <v>59.242199999999997</v>
      </c>
      <c r="Q3849" s="26">
        <v>22.4284</v>
      </c>
      <c r="R3849" s="28">
        <f t="shared" si="181"/>
        <v>169</v>
      </c>
      <c r="S3849" t="str">
        <f t="shared" si="182"/>
        <v>0</v>
      </c>
      <c r="T3849" t="str">
        <f t="shared" si="180"/>
        <v>0</v>
      </c>
    </row>
    <row r="3850" spans="1:20" x14ac:dyDescent="0.3">
      <c r="A3850" s="23" t="s">
        <v>7029</v>
      </c>
      <c r="B3850" s="23" t="s">
        <v>7030</v>
      </c>
      <c r="C3850" s="23" t="s">
        <v>36</v>
      </c>
      <c r="D3850" s="23">
        <v>45.38</v>
      </c>
      <c r="E3850" s="23">
        <v>217</v>
      </c>
      <c r="F3850" s="23" t="s">
        <v>27</v>
      </c>
      <c r="G3850" s="23">
        <v>71</v>
      </c>
      <c r="H3850" s="23">
        <v>2</v>
      </c>
      <c r="I3850" s="24">
        <v>45589</v>
      </c>
      <c r="J3850" s="23" t="s">
        <v>360</v>
      </c>
      <c r="K3850" s="23" t="s">
        <v>7026</v>
      </c>
      <c r="L3850" s="23">
        <v>23</v>
      </c>
      <c r="M3850" s="23" t="s">
        <v>23</v>
      </c>
      <c r="N3850" s="24">
        <v>45574</v>
      </c>
      <c r="O3850" s="23" t="s">
        <v>77</v>
      </c>
      <c r="P3850" s="23">
        <v>51.270200000000003</v>
      </c>
      <c r="Q3850" s="23">
        <v>2.6751999999999998</v>
      </c>
      <c r="R3850" s="25">
        <f t="shared" si="181"/>
        <v>15</v>
      </c>
      <c r="S3850" t="str">
        <f t="shared" si="182"/>
        <v>0</v>
      </c>
      <c r="T3850" t="str">
        <f t="shared" si="180"/>
        <v>0</v>
      </c>
    </row>
    <row r="3851" spans="1:20" hidden="1" x14ac:dyDescent="0.3">
      <c r="A3851" s="26" t="s">
        <v>105</v>
      </c>
      <c r="B3851" s="26" t="s">
        <v>106</v>
      </c>
      <c r="C3851" s="26" t="s">
        <v>65</v>
      </c>
      <c r="D3851" s="26">
        <v>531.07000000000005</v>
      </c>
      <c r="E3851" s="26">
        <v>819</v>
      </c>
      <c r="F3851" s="26" t="s">
        <v>47</v>
      </c>
      <c r="G3851" s="26">
        <v>87</v>
      </c>
      <c r="H3851" s="26">
        <v>14</v>
      </c>
      <c r="I3851" s="27">
        <v>45047</v>
      </c>
      <c r="J3851" s="26" t="s">
        <v>80</v>
      </c>
      <c r="K3851" s="26" t="s">
        <v>101</v>
      </c>
      <c r="L3851" s="26">
        <v>30</v>
      </c>
      <c r="M3851" s="26" t="s">
        <v>23</v>
      </c>
      <c r="N3851" s="27">
        <v>45032</v>
      </c>
      <c r="O3851" s="26" t="s">
        <v>90</v>
      </c>
      <c r="P3851" s="26">
        <v>46.837000000000003</v>
      </c>
      <c r="Q3851" s="26">
        <v>10.404500000000001</v>
      </c>
      <c r="R3851" s="28">
        <f t="shared" si="181"/>
        <v>15</v>
      </c>
      <c r="S3851" t="str">
        <f t="shared" si="182"/>
        <v>0</v>
      </c>
      <c r="T3851" t="str">
        <f t="shared" si="180"/>
        <v>0</v>
      </c>
    </row>
    <row r="3852" spans="1:20" hidden="1" x14ac:dyDescent="0.3">
      <c r="A3852" s="23" t="s">
        <v>8430</v>
      </c>
      <c r="B3852" s="23" t="s">
        <v>8431</v>
      </c>
      <c r="C3852" s="23" t="s">
        <v>19</v>
      </c>
      <c r="D3852" s="23">
        <v>264.42</v>
      </c>
      <c r="E3852" s="23">
        <v>657</v>
      </c>
      <c r="F3852" s="23" t="s">
        <v>20</v>
      </c>
      <c r="G3852" s="23">
        <v>92</v>
      </c>
      <c r="H3852" s="23">
        <v>8</v>
      </c>
      <c r="I3852" s="24">
        <v>45811</v>
      </c>
      <c r="J3852" s="23" t="s">
        <v>328</v>
      </c>
      <c r="K3852" s="23" t="s">
        <v>8429</v>
      </c>
      <c r="L3852" s="23">
        <v>29</v>
      </c>
      <c r="M3852" s="23" t="s">
        <v>23</v>
      </c>
      <c r="N3852" s="24">
        <v>45448</v>
      </c>
      <c r="O3852" s="23" t="s">
        <v>90</v>
      </c>
      <c r="P3852" s="23">
        <v>46.867199999999997</v>
      </c>
      <c r="Q3852" s="23">
        <v>16.970400000000001</v>
      </c>
      <c r="R3852" s="25">
        <f t="shared" si="181"/>
        <v>363</v>
      </c>
      <c r="S3852" t="str">
        <f t="shared" si="182"/>
        <v>0</v>
      </c>
      <c r="T3852" t="str">
        <f t="shared" si="180"/>
        <v>0</v>
      </c>
    </row>
    <row r="3853" spans="1:20" hidden="1" x14ac:dyDescent="0.3">
      <c r="A3853" s="26" t="s">
        <v>2222</v>
      </c>
      <c r="B3853" s="26" t="s">
        <v>2223</v>
      </c>
      <c r="C3853" s="26" t="s">
        <v>32</v>
      </c>
      <c r="D3853" s="26">
        <v>313.58</v>
      </c>
      <c r="E3853" s="26">
        <v>488</v>
      </c>
      <c r="F3853" s="26" t="s">
        <v>20</v>
      </c>
      <c r="G3853" s="26">
        <v>79</v>
      </c>
      <c r="H3853" s="26">
        <v>10</v>
      </c>
      <c r="I3853" s="27">
        <v>45333</v>
      </c>
      <c r="J3853" s="26" t="s">
        <v>151</v>
      </c>
      <c r="K3853" s="26" t="s">
        <v>2213</v>
      </c>
      <c r="L3853" s="26">
        <v>32</v>
      </c>
      <c r="M3853" s="26" t="s">
        <v>23</v>
      </c>
      <c r="N3853" s="27">
        <v>45323</v>
      </c>
      <c r="O3853" s="26" t="s">
        <v>24</v>
      </c>
      <c r="P3853" s="26">
        <v>51.492600000000003</v>
      </c>
      <c r="Q3853" s="26">
        <v>10.159800000000001</v>
      </c>
      <c r="R3853" s="28">
        <f t="shared" si="181"/>
        <v>10</v>
      </c>
      <c r="S3853" t="str">
        <f t="shared" si="182"/>
        <v>0</v>
      </c>
      <c r="T3853" t="str">
        <f t="shared" si="180"/>
        <v>0</v>
      </c>
    </row>
    <row r="3854" spans="1:20" hidden="1" x14ac:dyDescent="0.3">
      <c r="A3854" s="23" t="s">
        <v>6015</v>
      </c>
      <c r="B3854" s="23" t="s">
        <v>6016</v>
      </c>
      <c r="C3854" s="23" t="s">
        <v>42</v>
      </c>
      <c r="D3854" s="23">
        <v>472.43</v>
      </c>
      <c r="E3854" s="23">
        <v>948</v>
      </c>
      <c r="F3854" s="23" t="s">
        <v>47</v>
      </c>
      <c r="G3854" s="23">
        <v>45</v>
      </c>
      <c r="H3854" s="23">
        <v>6</v>
      </c>
      <c r="I3854" s="24">
        <v>45365</v>
      </c>
      <c r="J3854" s="23" t="s">
        <v>33</v>
      </c>
      <c r="K3854" s="23" t="s">
        <v>6014</v>
      </c>
      <c r="L3854" s="23">
        <v>19</v>
      </c>
      <c r="M3854" s="23" t="s">
        <v>23</v>
      </c>
      <c r="N3854" s="24">
        <v>45166</v>
      </c>
      <c r="O3854" s="23" t="s">
        <v>138</v>
      </c>
      <c r="P3854" s="23">
        <v>50.947800000000001</v>
      </c>
      <c r="Q3854" s="23">
        <v>3.0316000000000001</v>
      </c>
      <c r="R3854" s="25">
        <f t="shared" si="181"/>
        <v>199</v>
      </c>
      <c r="S3854" t="str">
        <f t="shared" si="182"/>
        <v>0</v>
      </c>
      <c r="T3854" t="str">
        <f t="shared" si="180"/>
        <v>0</v>
      </c>
    </row>
    <row r="3855" spans="1:20" hidden="1" x14ac:dyDescent="0.3">
      <c r="A3855" s="26" t="s">
        <v>4692</v>
      </c>
      <c r="B3855" s="26" t="s">
        <v>4693</v>
      </c>
      <c r="C3855" s="26" t="s">
        <v>19</v>
      </c>
      <c r="D3855" s="26">
        <v>927.84</v>
      </c>
      <c r="E3855" s="26">
        <v>442</v>
      </c>
      <c r="F3855" s="26" t="s">
        <v>20</v>
      </c>
      <c r="G3855" s="26">
        <v>93</v>
      </c>
      <c r="H3855" s="26">
        <v>23</v>
      </c>
      <c r="I3855" s="27">
        <v>45837</v>
      </c>
      <c r="J3855" s="26" t="s">
        <v>234</v>
      </c>
      <c r="K3855" s="26" t="s">
        <v>4683</v>
      </c>
      <c r="L3855" s="26">
        <v>14</v>
      </c>
      <c r="M3855" s="26" t="s">
        <v>38</v>
      </c>
      <c r="N3855" s="27">
        <v>45574</v>
      </c>
      <c r="O3855" s="26" t="s">
        <v>49</v>
      </c>
      <c r="P3855" s="26">
        <v>52.834499999999998</v>
      </c>
      <c r="Q3855" s="26">
        <v>17.427700000000002</v>
      </c>
      <c r="R3855" s="28">
        <f t="shared" si="181"/>
        <v>263</v>
      </c>
      <c r="S3855" t="str">
        <f t="shared" si="182"/>
        <v>0</v>
      </c>
      <c r="T3855" t="str">
        <f t="shared" si="180"/>
        <v>0</v>
      </c>
    </row>
    <row r="3856" spans="1:20" x14ac:dyDescent="0.3">
      <c r="A3856" s="23" t="s">
        <v>1091</v>
      </c>
      <c r="B3856" s="23" t="s">
        <v>1092</v>
      </c>
      <c r="C3856" s="23" t="s">
        <v>36</v>
      </c>
      <c r="D3856" s="23">
        <v>713.56</v>
      </c>
      <c r="E3856" s="23">
        <v>98</v>
      </c>
      <c r="F3856" s="23" t="s">
        <v>27</v>
      </c>
      <c r="G3856" s="23">
        <v>10</v>
      </c>
      <c r="H3856" s="23">
        <v>23</v>
      </c>
      <c r="I3856" s="24">
        <v>45599</v>
      </c>
      <c r="J3856" s="23" t="s">
        <v>48</v>
      </c>
      <c r="K3856" s="23" t="s">
        <v>1080</v>
      </c>
      <c r="L3856" s="23">
        <v>43</v>
      </c>
      <c r="M3856" s="23" t="s">
        <v>23</v>
      </c>
      <c r="N3856" s="24">
        <v>45346</v>
      </c>
      <c r="O3856" s="23" t="s">
        <v>90</v>
      </c>
      <c r="P3856" s="23">
        <v>47.393500000000003</v>
      </c>
      <c r="Q3856" s="23">
        <v>14.077</v>
      </c>
      <c r="R3856" s="25">
        <f t="shared" si="181"/>
        <v>253</v>
      </c>
      <c r="S3856" t="str">
        <f t="shared" si="182"/>
        <v>0</v>
      </c>
      <c r="T3856" t="str">
        <f t="shared" si="180"/>
        <v>0</v>
      </c>
    </row>
    <row r="3857" spans="1:20" x14ac:dyDescent="0.3">
      <c r="A3857" s="26" t="s">
        <v>6210</v>
      </c>
      <c r="B3857" s="26" t="s">
        <v>6211</v>
      </c>
      <c r="C3857" s="26" t="s">
        <v>42</v>
      </c>
      <c r="D3857" s="26">
        <v>937.48</v>
      </c>
      <c r="E3857" s="26">
        <v>181</v>
      </c>
      <c r="F3857" s="26" t="s">
        <v>27</v>
      </c>
      <c r="G3857" s="26">
        <v>69</v>
      </c>
      <c r="H3857" s="26">
        <v>2</v>
      </c>
      <c r="I3857" s="27">
        <v>45184</v>
      </c>
      <c r="J3857" s="26" t="s">
        <v>158</v>
      </c>
      <c r="K3857" s="26" t="s">
        <v>6203</v>
      </c>
      <c r="L3857" s="26">
        <v>38</v>
      </c>
      <c r="M3857" s="26" t="s">
        <v>23</v>
      </c>
      <c r="N3857" s="27">
        <v>45104</v>
      </c>
      <c r="O3857" s="26" t="s">
        <v>112</v>
      </c>
      <c r="P3857" s="26">
        <v>50.514099999999999</v>
      </c>
      <c r="Q3857" s="26">
        <v>-5.6412000000000004</v>
      </c>
      <c r="R3857" s="28">
        <f t="shared" si="181"/>
        <v>80</v>
      </c>
      <c r="S3857" t="str">
        <f t="shared" si="182"/>
        <v>0</v>
      </c>
      <c r="T3857" t="str">
        <f t="shared" si="180"/>
        <v>0</v>
      </c>
    </row>
    <row r="3858" spans="1:20" x14ac:dyDescent="0.3">
      <c r="A3858" s="23" t="s">
        <v>10275</v>
      </c>
      <c r="B3858" s="23" t="s">
        <v>10276</v>
      </c>
      <c r="C3858" s="23" t="s">
        <v>65</v>
      </c>
      <c r="D3858" s="23">
        <v>663.37</v>
      </c>
      <c r="E3858" s="23">
        <v>168</v>
      </c>
      <c r="F3858" s="23" t="s">
        <v>27</v>
      </c>
      <c r="G3858" s="23">
        <v>83</v>
      </c>
      <c r="H3858" s="23">
        <v>14</v>
      </c>
      <c r="I3858" s="24">
        <v>45924</v>
      </c>
      <c r="J3858" s="23" t="s">
        <v>151</v>
      </c>
      <c r="K3858" s="23" t="s">
        <v>10266</v>
      </c>
      <c r="L3858" s="23">
        <v>17</v>
      </c>
      <c r="M3858" s="23" t="s">
        <v>23</v>
      </c>
      <c r="N3858" s="24">
        <v>45611</v>
      </c>
      <c r="O3858" s="23" t="s">
        <v>39</v>
      </c>
      <c r="P3858" s="23">
        <v>58.015999999999998</v>
      </c>
      <c r="Q3858" s="23">
        <v>11.308199999999999</v>
      </c>
      <c r="R3858" s="25">
        <f t="shared" si="181"/>
        <v>313</v>
      </c>
      <c r="S3858" t="str">
        <f t="shared" si="182"/>
        <v>0</v>
      </c>
      <c r="T3858" t="str">
        <f t="shared" si="180"/>
        <v>0</v>
      </c>
    </row>
    <row r="3859" spans="1:20" x14ac:dyDescent="0.3">
      <c r="A3859" s="26" t="s">
        <v>6418</v>
      </c>
      <c r="B3859" s="26" t="s">
        <v>6419</v>
      </c>
      <c r="C3859" s="26" t="s">
        <v>42</v>
      </c>
      <c r="D3859" s="26">
        <v>17.04</v>
      </c>
      <c r="E3859" s="26">
        <v>232</v>
      </c>
      <c r="F3859" s="26" t="s">
        <v>27</v>
      </c>
      <c r="G3859" s="26">
        <v>22</v>
      </c>
      <c r="H3859" s="26">
        <v>11</v>
      </c>
      <c r="I3859" s="27">
        <v>45831</v>
      </c>
      <c r="J3859" s="26" t="s">
        <v>412</v>
      </c>
      <c r="K3859" s="26" t="s">
        <v>6409</v>
      </c>
      <c r="L3859" s="26">
        <v>20</v>
      </c>
      <c r="M3859" s="26" t="s">
        <v>38</v>
      </c>
      <c r="N3859" s="27">
        <v>45663</v>
      </c>
      <c r="O3859" s="26" t="s">
        <v>112</v>
      </c>
      <c r="P3859" s="26">
        <v>54.624699999999997</v>
      </c>
      <c r="Q3859" s="26">
        <v>-2.5895000000000001</v>
      </c>
      <c r="R3859" s="28">
        <f t="shared" si="181"/>
        <v>168</v>
      </c>
      <c r="S3859" t="str">
        <f t="shared" si="182"/>
        <v>0</v>
      </c>
      <c r="T3859" t="str">
        <f t="shared" si="180"/>
        <v>0</v>
      </c>
    </row>
    <row r="3860" spans="1:20" hidden="1" x14ac:dyDescent="0.3">
      <c r="A3860" s="23" t="s">
        <v>6403</v>
      </c>
      <c r="B3860" s="23" t="s">
        <v>6404</v>
      </c>
      <c r="C3860" s="23" t="s">
        <v>32</v>
      </c>
      <c r="D3860" s="23">
        <v>272.93</v>
      </c>
      <c r="E3860" s="23">
        <v>955</v>
      </c>
      <c r="F3860" s="23" t="s">
        <v>47</v>
      </c>
      <c r="G3860" s="23">
        <v>21</v>
      </c>
      <c r="H3860" s="23">
        <v>2</v>
      </c>
      <c r="I3860" s="24">
        <v>45487</v>
      </c>
      <c r="J3860" s="23" t="s">
        <v>385</v>
      </c>
      <c r="K3860" s="23" t="s">
        <v>6396</v>
      </c>
      <c r="L3860" s="23">
        <v>44</v>
      </c>
      <c r="M3860" s="23" t="s">
        <v>23</v>
      </c>
      <c r="N3860" s="24">
        <v>45451</v>
      </c>
      <c r="O3860" s="23" t="s">
        <v>138</v>
      </c>
      <c r="P3860" s="23">
        <v>45.062600000000003</v>
      </c>
      <c r="Q3860" s="23">
        <v>-1.1766000000000001</v>
      </c>
      <c r="R3860" s="25">
        <f t="shared" si="181"/>
        <v>36</v>
      </c>
      <c r="S3860" t="str">
        <f t="shared" si="182"/>
        <v>0</v>
      </c>
      <c r="T3860" t="str">
        <f t="shared" si="180"/>
        <v>0</v>
      </c>
    </row>
    <row r="3861" spans="1:20" x14ac:dyDescent="0.3">
      <c r="A3861" s="26" t="s">
        <v>2568</v>
      </c>
      <c r="B3861" s="26" t="s">
        <v>2569</v>
      </c>
      <c r="C3861" s="26" t="s">
        <v>36</v>
      </c>
      <c r="D3861" s="26">
        <v>906.71</v>
      </c>
      <c r="E3861" s="26">
        <v>92</v>
      </c>
      <c r="F3861" s="26" t="s">
        <v>27</v>
      </c>
      <c r="G3861" s="26">
        <v>84</v>
      </c>
      <c r="H3861" s="26">
        <v>4</v>
      </c>
      <c r="I3861" s="27">
        <v>45759</v>
      </c>
      <c r="J3861" s="26" t="s">
        <v>234</v>
      </c>
      <c r="K3861" s="26" t="s">
        <v>2561</v>
      </c>
      <c r="L3861" s="26">
        <v>35</v>
      </c>
      <c r="M3861" s="26" t="s">
        <v>23</v>
      </c>
      <c r="N3861" s="27">
        <v>45560</v>
      </c>
      <c r="O3861" s="26" t="s">
        <v>90</v>
      </c>
      <c r="P3861" s="26">
        <v>48.095399999999998</v>
      </c>
      <c r="Q3861" s="26">
        <v>10.536899999999999</v>
      </c>
      <c r="R3861" s="28">
        <f t="shared" si="181"/>
        <v>199</v>
      </c>
      <c r="S3861" t="str">
        <f t="shared" si="182"/>
        <v>0</v>
      </c>
      <c r="T3861" t="str">
        <f t="shared" si="180"/>
        <v>0</v>
      </c>
    </row>
    <row r="3862" spans="1:20" hidden="1" x14ac:dyDescent="0.3">
      <c r="A3862" s="23" t="s">
        <v>831</v>
      </c>
      <c r="B3862" s="23" t="s">
        <v>832</v>
      </c>
      <c r="C3862" s="23" t="s">
        <v>65</v>
      </c>
      <c r="D3862" s="23">
        <v>647.01</v>
      </c>
      <c r="E3862" s="23">
        <v>628</v>
      </c>
      <c r="F3862" s="23" t="s">
        <v>20</v>
      </c>
      <c r="G3862" s="23">
        <v>26</v>
      </c>
      <c r="H3862" s="23">
        <v>6</v>
      </c>
      <c r="I3862" s="24">
        <v>45934</v>
      </c>
      <c r="J3862" s="23" t="s">
        <v>58</v>
      </c>
      <c r="K3862" s="23" t="s">
        <v>824</v>
      </c>
      <c r="L3862" s="23">
        <v>5</v>
      </c>
      <c r="M3862" s="23" t="s">
        <v>23</v>
      </c>
      <c r="N3862" s="24">
        <v>45619</v>
      </c>
      <c r="O3862" s="23" t="s">
        <v>29</v>
      </c>
      <c r="P3862" s="23">
        <v>40.045200000000001</v>
      </c>
      <c r="Q3862" s="23">
        <v>0.37769999999999998</v>
      </c>
      <c r="R3862" s="25">
        <f t="shared" si="181"/>
        <v>315</v>
      </c>
      <c r="S3862" t="str">
        <f t="shared" si="182"/>
        <v>0</v>
      </c>
      <c r="T3862" t="str">
        <f t="shared" si="180"/>
        <v>0</v>
      </c>
    </row>
    <row r="3863" spans="1:20" hidden="1" x14ac:dyDescent="0.3">
      <c r="A3863" s="26" t="s">
        <v>9192</v>
      </c>
      <c r="B3863" s="26" t="s">
        <v>9193</v>
      </c>
      <c r="C3863" s="26" t="s">
        <v>55</v>
      </c>
      <c r="D3863" s="26">
        <v>981.83</v>
      </c>
      <c r="E3863" s="26">
        <v>471</v>
      </c>
      <c r="F3863" s="26" t="s">
        <v>20</v>
      </c>
      <c r="G3863" s="26">
        <v>56</v>
      </c>
      <c r="H3863" s="26">
        <v>4</v>
      </c>
      <c r="I3863" s="27">
        <v>45581</v>
      </c>
      <c r="J3863" s="26" t="s">
        <v>126</v>
      </c>
      <c r="K3863" s="26" t="s">
        <v>9183</v>
      </c>
      <c r="L3863" s="26">
        <v>27</v>
      </c>
      <c r="M3863" s="26" t="s">
        <v>23</v>
      </c>
      <c r="N3863" s="27">
        <v>45515</v>
      </c>
      <c r="O3863" s="26" t="s">
        <v>39</v>
      </c>
      <c r="P3863" s="26">
        <v>57.567300000000003</v>
      </c>
      <c r="Q3863" s="26">
        <v>20.967700000000001</v>
      </c>
      <c r="R3863" s="28">
        <f t="shared" si="181"/>
        <v>66</v>
      </c>
      <c r="S3863" t="str">
        <f t="shared" si="182"/>
        <v>0</v>
      </c>
      <c r="T3863" t="str">
        <f t="shared" si="180"/>
        <v>0</v>
      </c>
    </row>
    <row r="3864" spans="1:20" hidden="1" x14ac:dyDescent="0.3">
      <c r="A3864" s="23" t="s">
        <v>8361</v>
      </c>
      <c r="B3864" s="23" t="s">
        <v>8362</v>
      </c>
      <c r="C3864" s="23" t="s">
        <v>19</v>
      </c>
      <c r="D3864" s="23">
        <v>164.4</v>
      </c>
      <c r="E3864" s="23">
        <v>515</v>
      </c>
      <c r="F3864" s="23" t="s">
        <v>20</v>
      </c>
      <c r="G3864" s="23">
        <v>62</v>
      </c>
      <c r="H3864" s="23">
        <v>22</v>
      </c>
      <c r="I3864" s="24">
        <v>45720</v>
      </c>
      <c r="J3864" s="23" t="s">
        <v>179</v>
      </c>
      <c r="K3864" s="23" t="s">
        <v>8356</v>
      </c>
      <c r="L3864" s="23">
        <v>18</v>
      </c>
      <c r="M3864" s="23" t="s">
        <v>23</v>
      </c>
      <c r="N3864" s="24">
        <v>45601</v>
      </c>
      <c r="O3864" s="23" t="s">
        <v>24</v>
      </c>
      <c r="P3864" s="23">
        <v>53.082000000000001</v>
      </c>
      <c r="Q3864" s="23">
        <v>6.4452999999999996</v>
      </c>
      <c r="R3864" s="25">
        <f t="shared" si="181"/>
        <v>119</v>
      </c>
      <c r="S3864" t="str">
        <f t="shared" si="182"/>
        <v>0</v>
      </c>
      <c r="T3864" t="str">
        <f t="shared" si="180"/>
        <v>0</v>
      </c>
    </row>
    <row r="3865" spans="1:20" x14ac:dyDescent="0.3">
      <c r="A3865" s="26" t="s">
        <v>745</v>
      </c>
      <c r="B3865" s="26" t="s">
        <v>746</v>
      </c>
      <c r="C3865" s="26" t="s">
        <v>72</v>
      </c>
      <c r="D3865" s="26">
        <v>303.77999999999997</v>
      </c>
      <c r="E3865" s="26">
        <v>84</v>
      </c>
      <c r="F3865" s="26" t="s">
        <v>27</v>
      </c>
      <c r="G3865" s="26">
        <v>76</v>
      </c>
      <c r="H3865" s="26">
        <v>5</v>
      </c>
      <c r="I3865" s="27">
        <v>45934</v>
      </c>
      <c r="J3865" s="26" t="s">
        <v>385</v>
      </c>
      <c r="K3865" s="26" t="s">
        <v>736</v>
      </c>
      <c r="L3865" s="26">
        <v>43</v>
      </c>
      <c r="M3865" s="26" t="s">
        <v>38</v>
      </c>
      <c r="N3865" s="27">
        <v>45613</v>
      </c>
      <c r="O3865" s="26" t="s">
        <v>24</v>
      </c>
      <c r="P3865" s="26">
        <v>47.442799999999998</v>
      </c>
      <c r="Q3865" s="26">
        <v>14.7628</v>
      </c>
      <c r="R3865" s="28">
        <f t="shared" si="181"/>
        <v>321</v>
      </c>
      <c r="S3865" t="str">
        <f t="shared" si="182"/>
        <v>0</v>
      </c>
      <c r="T3865" t="str">
        <f t="shared" si="180"/>
        <v>0</v>
      </c>
    </row>
    <row r="3866" spans="1:20" hidden="1" x14ac:dyDescent="0.3">
      <c r="A3866" s="23" t="s">
        <v>5153</v>
      </c>
      <c r="B3866" s="23" t="s">
        <v>5154</v>
      </c>
      <c r="C3866" s="23" t="s">
        <v>32</v>
      </c>
      <c r="D3866" s="23">
        <v>368.74</v>
      </c>
      <c r="E3866" s="23">
        <v>678</v>
      </c>
      <c r="F3866" s="23" t="s">
        <v>20</v>
      </c>
      <c r="G3866" s="23">
        <v>19</v>
      </c>
      <c r="H3866" s="23">
        <v>6</v>
      </c>
      <c r="I3866" s="24">
        <v>45401</v>
      </c>
      <c r="J3866" s="23" t="s">
        <v>429</v>
      </c>
      <c r="K3866" s="23" t="s">
        <v>5146</v>
      </c>
      <c r="L3866" s="23">
        <v>34</v>
      </c>
      <c r="M3866" s="23" t="s">
        <v>23</v>
      </c>
      <c r="N3866" s="24">
        <v>45314</v>
      </c>
      <c r="O3866" s="23" t="s">
        <v>84</v>
      </c>
      <c r="P3866" s="23">
        <v>51.322099999999999</v>
      </c>
      <c r="Q3866" s="23">
        <v>6.5063000000000004</v>
      </c>
      <c r="R3866" s="25">
        <f t="shared" si="181"/>
        <v>87</v>
      </c>
      <c r="S3866" t="str">
        <f t="shared" si="182"/>
        <v>0</v>
      </c>
      <c r="T3866" t="str">
        <f t="shared" si="180"/>
        <v>0</v>
      </c>
    </row>
    <row r="3867" spans="1:20" hidden="1" x14ac:dyDescent="0.3">
      <c r="A3867" s="26" t="s">
        <v>5934</v>
      </c>
      <c r="B3867" s="26" t="s">
        <v>5935</v>
      </c>
      <c r="C3867" s="26" t="s">
        <v>32</v>
      </c>
      <c r="D3867" s="26">
        <v>333.29</v>
      </c>
      <c r="E3867" s="26">
        <v>518</v>
      </c>
      <c r="F3867" s="26" t="s">
        <v>20</v>
      </c>
      <c r="G3867" s="26">
        <v>55</v>
      </c>
      <c r="H3867" s="26">
        <v>9</v>
      </c>
      <c r="I3867" s="27">
        <v>45583</v>
      </c>
      <c r="J3867" s="26" t="s">
        <v>28</v>
      </c>
      <c r="K3867" s="26" t="s">
        <v>5925</v>
      </c>
      <c r="L3867" s="26">
        <v>46</v>
      </c>
      <c r="M3867" s="26" t="s">
        <v>38</v>
      </c>
      <c r="N3867" s="27">
        <v>45446</v>
      </c>
      <c r="O3867" s="26" t="s">
        <v>44</v>
      </c>
      <c r="P3867" s="26">
        <v>42.499400000000001</v>
      </c>
      <c r="Q3867" s="26">
        <v>9.7471999999999994</v>
      </c>
      <c r="R3867" s="28">
        <f t="shared" si="181"/>
        <v>137</v>
      </c>
      <c r="S3867" t="str">
        <f t="shared" si="182"/>
        <v>0</v>
      </c>
      <c r="T3867" t="str">
        <f t="shared" si="180"/>
        <v>0</v>
      </c>
    </row>
    <row r="3868" spans="1:20" hidden="1" x14ac:dyDescent="0.3">
      <c r="A3868" s="23" t="s">
        <v>4717</v>
      </c>
      <c r="B3868" s="23" t="s">
        <v>4718</v>
      </c>
      <c r="C3868" s="23" t="s">
        <v>72</v>
      </c>
      <c r="D3868" s="23">
        <v>259.47000000000003</v>
      </c>
      <c r="E3868" s="23">
        <v>380</v>
      </c>
      <c r="F3868" s="23" t="s">
        <v>20</v>
      </c>
      <c r="G3868" s="23">
        <v>92</v>
      </c>
      <c r="H3868" s="23">
        <v>22</v>
      </c>
      <c r="I3868" s="24">
        <v>45887</v>
      </c>
      <c r="J3868" s="23" t="s">
        <v>76</v>
      </c>
      <c r="K3868" s="23" t="s">
        <v>4700</v>
      </c>
      <c r="L3868" s="23">
        <v>24</v>
      </c>
      <c r="M3868" s="23" t="s">
        <v>23</v>
      </c>
      <c r="N3868" s="24">
        <v>45682</v>
      </c>
      <c r="O3868" s="23" t="s">
        <v>90</v>
      </c>
      <c r="P3868" s="23">
        <v>46.737900000000003</v>
      </c>
      <c r="Q3868" s="23">
        <v>13.324400000000001</v>
      </c>
      <c r="R3868" s="25">
        <f t="shared" si="181"/>
        <v>205</v>
      </c>
      <c r="S3868" t="str">
        <f t="shared" si="182"/>
        <v>0</v>
      </c>
      <c r="T3868" t="str">
        <f t="shared" si="180"/>
        <v>0</v>
      </c>
    </row>
    <row r="3869" spans="1:20" hidden="1" x14ac:dyDescent="0.3">
      <c r="A3869" s="26" t="s">
        <v>5683</v>
      </c>
      <c r="B3869" s="26" t="s">
        <v>5684</v>
      </c>
      <c r="C3869" s="26" t="s">
        <v>19</v>
      </c>
      <c r="D3869" s="26">
        <v>449.03</v>
      </c>
      <c r="E3869" s="26">
        <v>406</v>
      </c>
      <c r="F3869" s="26" t="s">
        <v>20</v>
      </c>
      <c r="G3869" s="26">
        <v>13</v>
      </c>
      <c r="H3869" s="26">
        <v>22</v>
      </c>
      <c r="I3869" s="27">
        <v>45438</v>
      </c>
      <c r="J3869" s="26" t="s">
        <v>43</v>
      </c>
      <c r="K3869" s="26" t="s">
        <v>5680</v>
      </c>
      <c r="L3869" s="26">
        <v>29</v>
      </c>
      <c r="M3869" s="26" t="s">
        <v>23</v>
      </c>
      <c r="N3869" s="27">
        <v>45387</v>
      </c>
      <c r="O3869" s="26" t="s">
        <v>138</v>
      </c>
      <c r="P3869" s="26">
        <v>45.292099999999998</v>
      </c>
      <c r="Q3869" s="26">
        <v>5.1036999999999999</v>
      </c>
      <c r="R3869" s="28">
        <f t="shared" si="181"/>
        <v>51</v>
      </c>
      <c r="S3869" t="str">
        <f t="shared" si="182"/>
        <v>0</v>
      </c>
      <c r="T3869" t="str">
        <f t="shared" si="180"/>
        <v>0</v>
      </c>
    </row>
    <row r="3870" spans="1:20" x14ac:dyDescent="0.3">
      <c r="A3870" s="23" t="s">
        <v>3736</v>
      </c>
      <c r="B3870" s="23" t="s">
        <v>3737</v>
      </c>
      <c r="C3870" s="23" t="s">
        <v>36</v>
      </c>
      <c r="D3870" s="23">
        <v>645.88</v>
      </c>
      <c r="E3870" s="23">
        <v>231</v>
      </c>
      <c r="F3870" s="23" t="s">
        <v>27</v>
      </c>
      <c r="G3870" s="23">
        <v>66</v>
      </c>
      <c r="H3870" s="23">
        <v>16</v>
      </c>
      <c r="I3870" s="24">
        <v>45945</v>
      </c>
      <c r="J3870" s="23" t="s">
        <v>33</v>
      </c>
      <c r="K3870" s="23" t="s">
        <v>3727</v>
      </c>
      <c r="L3870" s="23">
        <v>15</v>
      </c>
      <c r="M3870" s="23" t="s">
        <v>23</v>
      </c>
      <c r="N3870" s="24">
        <v>45695</v>
      </c>
      <c r="O3870" s="23" t="s">
        <v>39</v>
      </c>
      <c r="P3870" s="23">
        <v>67.777500000000003</v>
      </c>
      <c r="Q3870" s="23">
        <v>21.648700000000002</v>
      </c>
      <c r="R3870" s="25">
        <f t="shared" si="181"/>
        <v>250</v>
      </c>
      <c r="S3870" t="str">
        <f t="shared" si="182"/>
        <v>0</v>
      </c>
      <c r="T3870" t="str">
        <f t="shared" si="180"/>
        <v>0</v>
      </c>
    </row>
    <row r="3871" spans="1:20" x14ac:dyDescent="0.3">
      <c r="A3871" s="26" t="s">
        <v>3495</v>
      </c>
      <c r="B3871" s="26" t="s">
        <v>3496</v>
      </c>
      <c r="C3871" s="26" t="s">
        <v>36</v>
      </c>
      <c r="D3871" s="26">
        <v>318.14</v>
      </c>
      <c r="E3871" s="26">
        <v>250</v>
      </c>
      <c r="F3871" s="26" t="s">
        <v>27</v>
      </c>
      <c r="G3871" s="26">
        <v>47</v>
      </c>
      <c r="H3871" s="26">
        <v>11</v>
      </c>
      <c r="I3871" s="27">
        <v>45696</v>
      </c>
      <c r="J3871" s="26" t="s">
        <v>224</v>
      </c>
      <c r="K3871" s="26" t="s">
        <v>3490</v>
      </c>
      <c r="L3871" s="26">
        <v>30</v>
      </c>
      <c r="M3871" s="26" t="s">
        <v>23</v>
      </c>
      <c r="N3871" s="27">
        <v>45517</v>
      </c>
      <c r="O3871" s="26" t="s">
        <v>44</v>
      </c>
      <c r="P3871" s="26">
        <v>39.481699999999996</v>
      </c>
      <c r="Q3871" s="26">
        <v>17.0593</v>
      </c>
      <c r="R3871" s="28">
        <f t="shared" si="181"/>
        <v>179</v>
      </c>
      <c r="S3871" t="str">
        <f t="shared" si="182"/>
        <v>0</v>
      </c>
      <c r="T3871" t="str">
        <f t="shared" si="180"/>
        <v>0</v>
      </c>
    </row>
    <row r="3872" spans="1:20" x14ac:dyDescent="0.3">
      <c r="A3872" s="23" t="s">
        <v>3059</v>
      </c>
      <c r="B3872" s="23" t="s">
        <v>3060</v>
      </c>
      <c r="C3872" s="23" t="s">
        <v>32</v>
      </c>
      <c r="D3872" s="23">
        <v>88.9</v>
      </c>
      <c r="E3872" s="23">
        <v>84</v>
      </c>
      <c r="F3872" s="23" t="s">
        <v>27</v>
      </c>
      <c r="G3872" s="23">
        <v>21</v>
      </c>
      <c r="H3872" s="23">
        <v>11</v>
      </c>
      <c r="I3872" s="24">
        <v>45367</v>
      </c>
      <c r="J3872" s="23" t="s">
        <v>385</v>
      </c>
      <c r="K3872" s="23" t="s">
        <v>3050</v>
      </c>
      <c r="L3872" s="23">
        <v>25</v>
      </c>
      <c r="M3872" s="23" t="s">
        <v>23</v>
      </c>
      <c r="N3872" s="24">
        <v>45184</v>
      </c>
      <c r="O3872" s="23" t="s">
        <v>138</v>
      </c>
      <c r="P3872" s="23">
        <v>49.467199999999998</v>
      </c>
      <c r="Q3872" s="23">
        <v>8.4654000000000007</v>
      </c>
      <c r="R3872" s="25">
        <f t="shared" si="181"/>
        <v>183</v>
      </c>
      <c r="S3872" t="str">
        <f t="shared" si="182"/>
        <v>0</v>
      </c>
      <c r="T3872" t="str">
        <f t="shared" si="180"/>
        <v>0</v>
      </c>
    </row>
    <row r="3873" spans="1:20" hidden="1" x14ac:dyDescent="0.3">
      <c r="A3873" s="26" t="s">
        <v>2095</v>
      </c>
      <c r="B3873" s="26" t="s">
        <v>2096</v>
      </c>
      <c r="C3873" s="26" t="s">
        <v>19</v>
      </c>
      <c r="D3873" s="26">
        <v>711.45</v>
      </c>
      <c r="E3873" s="26">
        <v>318</v>
      </c>
      <c r="F3873" s="26" t="s">
        <v>20</v>
      </c>
      <c r="G3873" s="26">
        <v>40</v>
      </c>
      <c r="H3873" s="26">
        <v>24</v>
      </c>
      <c r="I3873" s="27">
        <v>45805</v>
      </c>
      <c r="J3873" s="26" t="s">
        <v>104</v>
      </c>
      <c r="K3873" s="26" t="s">
        <v>2090</v>
      </c>
      <c r="L3873" s="26">
        <v>9</v>
      </c>
      <c r="M3873" s="26" t="s">
        <v>23</v>
      </c>
      <c r="N3873" s="27">
        <v>45571</v>
      </c>
      <c r="O3873" s="26" t="s">
        <v>77</v>
      </c>
      <c r="P3873" s="26">
        <v>50.417299999999997</v>
      </c>
      <c r="Q3873" s="26">
        <v>5.4973999999999998</v>
      </c>
      <c r="R3873" s="28">
        <f t="shared" si="181"/>
        <v>234</v>
      </c>
      <c r="S3873" t="str">
        <f t="shared" si="182"/>
        <v>0</v>
      </c>
      <c r="T3873" t="str">
        <f t="shared" si="180"/>
        <v>0</v>
      </c>
    </row>
    <row r="3874" spans="1:20" x14ac:dyDescent="0.3">
      <c r="A3874" s="23" t="s">
        <v>10216</v>
      </c>
      <c r="B3874" s="23" t="s">
        <v>10217</v>
      </c>
      <c r="C3874" s="23" t="s">
        <v>42</v>
      </c>
      <c r="D3874" s="23">
        <v>464.43</v>
      </c>
      <c r="E3874" s="23">
        <v>192</v>
      </c>
      <c r="F3874" s="23" t="s">
        <v>27</v>
      </c>
      <c r="G3874" s="23">
        <v>11</v>
      </c>
      <c r="H3874" s="23">
        <v>21</v>
      </c>
      <c r="I3874" s="24">
        <v>45551</v>
      </c>
      <c r="J3874" s="23" t="s">
        <v>69</v>
      </c>
      <c r="K3874" s="23" t="s">
        <v>10203</v>
      </c>
      <c r="L3874" s="23">
        <v>11</v>
      </c>
      <c r="M3874" s="23" t="s">
        <v>23</v>
      </c>
      <c r="N3874" s="24">
        <v>45358</v>
      </c>
      <c r="O3874" s="23" t="s">
        <v>90</v>
      </c>
      <c r="P3874" s="23">
        <v>47.938299999999998</v>
      </c>
      <c r="Q3874" s="23">
        <v>11.8909</v>
      </c>
      <c r="R3874" s="25">
        <f t="shared" si="181"/>
        <v>193</v>
      </c>
      <c r="S3874" t="str">
        <f t="shared" si="182"/>
        <v>0</v>
      </c>
      <c r="T3874" t="str">
        <f t="shared" si="180"/>
        <v>0</v>
      </c>
    </row>
    <row r="3875" spans="1:20" hidden="1" x14ac:dyDescent="0.3">
      <c r="A3875" s="26" t="s">
        <v>9050</v>
      </c>
      <c r="B3875" s="26" t="s">
        <v>9051</v>
      </c>
      <c r="C3875" s="26" t="s">
        <v>55</v>
      </c>
      <c r="D3875" s="26">
        <v>560.91999999999996</v>
      </c>
      <c r="E3875" s="26">
        <v>634</v>
      </c>
      <c r="F3875" s="26" t="s">
        <v>20</v>
      </c>
      <c r="G3875" s="26">
        <v>10</v>
      </c>
      <c r="H3875" s="26">
        <v>21</v>
      </c>
      <c r="I3875" s="27">
        <v>45323</v>
      </c>
      <c r="J3875" s="26" t="s">
        <v>321</v>
      </c>
      <c r="K3875" s="26" t="s">
        <v>9043</v>
      </c>
      <c r="L3875" s="26">
        <v>16</v>
      </c>
      <c r="M3875" s="26" t="s">
        <v>38</v>
      </c>
      <c r="N3875" s="27">
        <v>45238</v>
      </c>
      <c r="O3875" s="26" t="s">
        <v>49</v>
      </c>
      <c r="P3875" s="26">
        <v>54.767699999999998</v>
      </c>
      <c r="Q3875" s="26">
        <v>14.4831</v>
      </c>
      <c r="R3875" s="28">
        <f t="shared" si="181"/>
        <v>85</v>
      </c>
      <c r="S3875" t="str">
        <f t="shared" si="182"/>
        <v>0</v>
      </c>
      <c r="T3875" t="str">
        <f t="shared" si="180"/>
        <v>0</v>
      </c>
    </row>
    <row r="3876" spans="1:20" hidden="1" x14ac:dyDescent="0.3">
      <c r="A3876" s="23" t="s">
        <v>9075</v>
      </c>
      <c r="B3876" s="23" t="s">
        <v>9076</v>
      </c>
      <c r="C3876" s="23" t="s">
        <v>55</v>
      </c>
      <c r="D3876" s="23">
        <v>460.85</v>
      </c>
      <c r="E3876" s="23">
        <v>936</v>
      </c>
      <c r="F3876" s="23" t="s">
        <v>47</v>
      </c>
      <c r="G3876" s="23">
        <v>90</v>
      </c>
      <c r="H3876" s="23">
        <v>10</v>
      </c>
      <c r="I3876" s="24">
        <v>45517</v>
      </c>
      <c r="J3876" s="23" t="s">
        <v>429</v>
      </c>
      <c r="K3876" s="23" t="s">
        <v>9072</v>
      </c>
      <c r="L3876" s="23">
        <v>6</v>
      </c>
      <c r="M3876" s="23" t="s">
        <v>23</v>
      </c>
      <c r="N3876" s="24">
        <v>45274</v>
      </c>
      <c r="O3876" s="23" t="s">
        <v>49</v>
      </c>
      <c r="P3876" s="23">
        <v>49.941200000000002</v>
      </c>
      <c r="Q3876" s="23">
        <v>23.025400000000001</v>
      </c>
      <c r="R3876" s="25">
        <f t="shared" si="181"/>
        <v>243</v>
      </c>
      <c r="S3876" t="str">
        <f t="shared" si="182"/>
        <v>0</v>
      </c>
      <c r="T3876" t="str">
        <f t="shared" si="180"/>
        <v>0</v>
      </c>
    </row>
    <row r="3877" spans="1:20" hidden="1" x14ac:dyDescent="0.3">
      <c r="A3877" s="26" t="s">
        <v>4863</v>
      </c>
      <c r="B3877" s="26" t="s">
        <v>4864</v>
      </c>
      <c r="C3877" s="26" t="s">
        <v>36</v>
      </c>
      <c r="D3877" s="26">
        <v>891.45</v>
      </c>
      <c r="E3877" s="26">
        <v>600</v>
      </c>
      <c r="F3877" s="26" t="s">
        <v>20</v>
      </c>
      <c r="G3877" s="26">
        <v>34</v>
      </c>
      <c r="H3877" s="26">
        <v>29</v>
      </c>
      <c r="I3877" s="27">
        <v>45434</v>
      </c>
      <c r="J3877" s="26" t="s">
        <v>185</v>
      </c>
      <c r="K3877" s="26" t="s">
        <v>4856</v>
      </c>
      <c r="L3877" s="26">
        <v>43</v>
      </c>
      <c r="M3877" s="26" t="s">
        <v>38</v>
      </c>
      <c r="N3877" s="27">
        <v>45261</v>
      </c>
      <c r="O3877" s="26" t="s">
        <v>90</v>
      </c>
      <c r="P3877" s="26">
        <v>46.557499999999997</v>
      </c>
      <c r="Q3877" s="26">
        <v>16.328499999999998</v>
      </c>
      <c r="R3877" s="28">
        <f t="shared" si="181"/>
        <v>173</v>
      </c>
      <c r="S3877" t="str">
        <f t="shared" si="182"/>
        <v>0</v>
      </c>
      <c r="T3877" t="str">
        <f t="shared" si="180"/>
        <v>0</v>
      </c>
    </row>
    <row r="3878" spans="1:20" hidden="1" x14ac:dyDescent="0.3">
      <c r="A3878" s="23" t="s">
        <v>10871</v>
      </c>
      <c r="B3878" s="23" t="s">
        <v>10872</v>
      </c>
      <c r="C3878" s="23" t="s">
        <v>36</v>
      </c>
      <c r="D3878" s="23">
        <v>563.16</v>
      </c>
      <c r="E3878" s="23">
        <v>606</v>
      </c>
      <c r="F3878" s="23" t="s">
        <v>20</v>
      </c>
      <c r="G3878" s="23">
        <v>14</v>
      </c>
      <c r="H3878" s="23">
        <v>27</v>
      </c>
      <c r="I3878" s="24">
        <v>45785</v>
      </c>
      <c r="J3878" s="23" t="s">
        <v>58</v>
      </c>
      <c r="K3878" s="23" t="s">
        <v>10860</v>
      </c>
      <c r="L3878" s="23">
        <v>25</v>
      </c>
      <c r="M3878" s="23" t="s">
        <v>38</v>
      </c>
      <c r="N3878" s="24">
        <v>45698</v>
      </c>
      <c r="O3878" s="23" t="s">
        <v>84</v>
      </c>
      <c r="P3878" s="23">
        <v>52.731099999999998</v>
      </c>
      <c r="Q3878" s="23">
        <v>3.4430999999999998</v>
      </c>
      <c r="R3878" s="25">
        <f t="shared" si="181"/>
        <v>87</v>
      </c>
      <c r="S3878" t="str">
        <f t="shared" si="182"/>
        <v>0</v>
      </c>
      <c r="T3878" t="str">
        <f t="shared" si="180"/>
        <v>0</v>
      </c>
    </row>
    <row r="3879" spans="1:20" hidden="1" x14ac:dyDescent="0.3">
      <c r="A3879" s="26" t="s">
        <v>8556</v>
      </c>
      <c r="B3879" s="26" t="s">
        <v>8557</v>
      </c>
      <c r="C3879" s="26" t="s">
        <v>42</v>
      </c>
      <c r="D3879" s="26">
        <v>924.04</v>
      </c>
      <c r="E3879" s="26">
        <v>886</v>
      </c>
      <c r="F3879" s="26" t="s">
        <v>47</v>
      </c>
      <c r="G3879" s="26">
        <v>57</v>
      </c>
      <c r="H3879" s="26">
        <v>1</v>
      </c>
      <c r="I3879" s="27">
        <v>45288</v>
      </c>
      <c r="J3879" s="26" t="s">
        <v>28</v>
      </c>
      <c r="K3879" s="26" t="s">
        <v>8551</v>
      </c>
      <c r="L3879" s="26">
        <v>36</v>
      </c>
      <c r="M3879" s="26" t="s">
        <v>38</v>
      </c>
      <c r="N3879" s="27">
        <v>45094</v>
      </c>
      <c r="O3879" s="26" t="s">
        <v>84</v>
      </c>
      <c r="P3879" s="26">
        <v>51.959200000000003</v>
      </c>
      <c r="Q3879" s="26">
        <v>6.2423999999999999</v>
      </c>
      <c r="R3879" s="28">
        <f t="shared" si="181"/>
        <v>194</v>
      </c>
      <c r="S3879" t="str">
        <f t="shared" si="182"/>
        <v>0</v>
      </c>
      <c r="T3879" t="str">
        <f t="shared" si="180"/>
        <v>0</v>
      </c>
    </row>
    <row r="3880" spans="1:20" x14ac:dyDescent="0.3">
      <c r="A3880" s="23" t="s">
        <v>9871</v>
      </c>
      <c r="B3880" s="23" t="s">
        <v>9872</v>
      </c>
      <c r="C3880" s="23" t="s">
        <v>36</v>
      </c>
      <c r="D3880" s="23">
        <v>515.47</v>
      </c>
      <c r="E3880" s="23">
        <v>299</v>
      </c>
      <c r="F3880" s="23" t="s">
        <v>27</v>
      </c>
      <c r="G3880" s="23">
        <v>23</v>
      </c>
      <c r="H3880" s="23">
        <v>22</v>
      </c>
      <c r="I3880" s="24">
        <v>45459</v>
      </c>
      <c r="J3880" s="23" t="s">
        <v>33</v>
      </c>
      <c r="K3880" s="23" t="s">
        <v>9860</v>
      </c>
      <c r="L3880" s="23">
        <v>9</v>
      </c>
      <c r="M3880" s="23" t="s">
        <v>23</v>
      </c>
      <c r="N3880" s="24">
        <v>45416</v>
      </c>
      <c r="O3880" s="23" t="s">
        <v>49</v>
      </c>
      <c r="P3880" s="23">
        <v>52.381999999999998</v>
      </c>
      <c r="Q3880" s="23">
        <v>23.4587</v>
      </c>
      <c r="R3880" s="25">
        <f t="shared" si="181"/>
        <v>43</v>
      </c>
      <c r="S3880" t="str">
        <f t="shared" si="182"/>
        <v>0</v>
      </c>
      <c r="T3880" t="str">
        <f t="shared" si="180"/>
        <v>0</v>
      </c>
    </row>
    <row r="3881" spans="1:20" hidden="1" x14ac:dyDescent="0.3">
      <c r="A3881" s="26" t="s">
        <v>1991</v>
      </c>
      <c r="B3881" s="26" t="s">
        <v>1992</v>
      </c>
      <c r="C3881" s="26" t="s">
        <v>55</v>
      </c>
      <c r="D3881" s="26">
        <v>299.66000000000003</v>
      </c>
      <c r="E3881" s="26">
        <v>357</v>
      </c>
      <c r="F3881" s="26" t="s">
        <v>20</v>
      </c>
      <c r="G3881" s="26">
        <v>61</v>
      </c>
      <c r="H3881" s="26">
        <v>17</v>
      </c>
      <c r="I3881" s="27">
        <v>45679</v>
      </c>
      <c r="J3881" s="26" t="s">
        <v>100</v>
      </c>
      <c r="K3881" s="26" t="s">
        <v>1980</v>
      </c>
      <c r="L3881" s="26">
        <v>31</v>
      </c>
      <c r="M3881" s="26" t="s">
        <v>23</v>
      </c>
      <c r="N3881" s="27">
        <v>45323</v>
      </c>
      <c r="O3881" s="26" t="s">
        <v>29</v>
      </c>
      <c r="P3881" s="26">
        <v>42.767600000000002</v>
      </c>
      <c r="Q3881" s="26">
        <v>-5.1086</v>
      </c>
      <c r="R3881" s="28">
        <f t="shared" si="181"/>
        <v>356</v>
      </c>
      <c r="S3881" t="str">
        <f t="shared" si="182"/>
        <v>0</v>
      </c>
      <c r="T3881" t="str">
        <f t="shared" si="180"/>
        <v>0</v>
      </c>
    </row>
    <row r="3882" spans="1:20" hidden="1" x14ac:dyDescent="0.3">
      <c r="A3882" s="23" t="s">
        <v>107</v>
      </c>
      <c r="B3882" s="23" t="s">
        <v>108</v>
      </c>
      <c r="C3882" s="23" t="s">
        <v>19</v>
      </c>
      <c r="D3882" s="23">
        <v>361.89</v>
      </c>
      <c r="E3882" s="23">
        <v>556</v>
      </c>
      <c r="F3882" s="23" t="s">
        <v>20</v>
      </c>
      <c r="G3882" s="23">
        <v>83</v>
      </c>
      <c r="H3882" s="23">
        <v>27</v>
      </c>
      <c r="I3882" s="24">
        <v>45169</v>
      </c>
      <c r="J3882" s="23" t="s">
        <v>28</v>
      </c>
      <c r="K3882" s="23" t="s">
        <v>101</v>
      </c>
      <c r="L3882" s="23">
        <v>35</v>
      </c>
      <c r="M3882" s="23" t="s">
        <v>38</v>
      </c>
      <c r="N3882" s="24">
        <v>45064</v>
      </c>
      <c r="O3882" s="23" t="s">
        <v>39</v>
      </c>
      <c r="P3882" s="23">
        <v>56.4679</v>
      </c>
      <c r="Q3882" s="23">
        <v>23.469799999999999</v>
      </c>
      <c r="R3882" s="25">
        <f t="shared" si="181"/>
        <v>105</v>
      </c>
      <c r="S3882" t="str">
        <f t="shared" si="182"/>
        <v>0</v>
      </c>
      <c r="T3882" t="str">
        <f t="shared" si="180"/>
        <v>0</v>
      </c>
    </row>
    <row r="3883" spans="1:20" hidden="1" x14ac:dyDescent="0.3">
      <c r="A3883" s="26" t="s">
        <v>6695</v>
      </c>
      <c r="B3883" s="26" t="s">
        <v>6696</v>
      </c>
      <c r="C3883" s="26" t="s">
        <v>32</v>
      </c>
      <c r="D3883" s="26">
        <v>526.91</v>
      </c>
      <c r="E3883" s="26">
        <v>764</v>
      </c>
      <c r="F3883" s="26" t="s">
        <v>47</v>
      </c>
      <c r="G3883" s="26">
        <v>30</v>
      </c>
      <c r="H3883" s="26">
        <v>8</v>
      </c>
      <c r="I3883" s="27">
        <v>45723</v>
      </c>
      <c r="J3883" s="26" t="s">
        <v>197</v>
      </c>
      <c r="K3883" s="26" t="s">
        <v>6690</v>
      </c>
      <c r="L3883" s="26">
        <v>16</v>
      </c>
      <c r="M3883" s="26" t="s">
        <v>23</v>
      </c>
      <c r="N3883" s="27">
        <v>45506</v>
      </c>
      <c r="O3883" s="26" t="s">
        <v>49</v>
      </c>
      <c r="P3883" s="26">
        <v>52.000300000000003</v>
      </c>
      <c r="Q3883" s="26">
        <v>14.843999999999999</v>
      </c>
      <c r="R3883" s="28">
        <f t="shared" si="181"/>
        <v>217</v>
      </c>
      <c r="S3883" t="str">
        <f t="shared" si="182"/>
        <v>0</v>
      </c>
      <c r="T3883" t="str">
        <f t="shared" si="180"/>
        <v>0</v>
      </c>
    </row>
    <row r="3884" spans="1:20" hidden="1" x14ac:dyDescent="0.3">
      <c r="A3884" s="23" t="s">
        <v>5656</v>
      </c>
      <c r="B3884" s="23" t="s">
        <v>5657</v>
      </c>
      <c r="C3884" s="23" t="s">
        <v>55</v>
      </c>
      <c r="D3884" s="23">
        <v>534.69000000000005</v>
      </c>
      <c r="E3884" s="23">
        <v>452</v>
      </c>
      <c r="F3884" s="23" t="s">
        <v>20</v>
      </c>
      <c r="G3884" s="23">
        <v>34</v>
      </c>
      <c r="H3884" s="23">
        <v>26</v>
      </c>
      <c r="I3884" s="24">
        <v>45520</v>
      </c>
      <c r="J3884" s="23" t="s">
        <v>33</v>
      </c>
      <c r="K3884" s="23" t="s">
        <v>5651</v>
      </c>
      <c r="L3884" s="23">
        <v>40</v>
      </c>
      <c r="M3884" s="23" t="s">
        <v>23</v>
      </c>
      <c r="N3884" s="24">
        <v>45471</v>
      </c>
      <c r="O3884" s="23" t="s">
        <v>29</v>
      </c>
      <c r="P3884" s="23">
        <v>42.369300000000003</v>
      </c>
      <c r="Q3884" s="23">
        <v>1.6432</v>
      </c>
      <c r="R3884" s="25">
        <f t="shared" si="181"/>
        <v>49</v>
      </c>
      <c r="S3884" t="str">
        <f t="shared" si="182"/>
        <v>0</v>
      </c>
      <c r="T3884" t="str">
        <f t="shared" si="180"/>
        <v>0</v>
      </c>
    </row>
    <row r="3885" spans="1:20" hidden="1" x14ac:dyDescent="0.3">
      <c r="A3885" s="26" t="s">
        <v>5378</v>
      </c>
      <c r="B3885" s="26" t="s">
        <v>5379</v>
      </c>
      <c r="C3885" s="26" t="s">
        <v>42</v>
      </c>
      <c r="D3885" s="26">
        <v>690.46</v>
      </c>
      <c r="E3885" s="26">
        <v>884</v>
      </c>
      <c r="F3885" s="26" t="s">
        <v>47</v>
      </c>
      <c r="G3885" s="26">
        <v>76</v>
      </c>
      <c r="H3885" s="26">
        <v>16</v>
      </c>
      <c r="I3885" s="27">
        <v>45506</v>
      </c>
      <c r="J3885" s="26" t="s">
        <v>197</v>
      </c>
      <c r="K3885" s="26" t="s">
        <v>5367</v>
      </c>
      <c r="L3885" s="26">
        <v>25</v>
      </c>
      <c r="M3885" s="26" t="s">
        <v>23</v>
      </c>
      <c r="N3885" s="27">
        <v>45383</v>
      </c>
      <c r="O3885" s="26" t="s">
        <v>44</v>
      </c>
      <c r="P3885" s="26">
        <v>43.314</v>
      </c>
      <c r="Q3885" s="26">
        <v>11.9254</v>
      </c>
      <c r="R3885" s="28">
        <f t="shared" si="181"/>
        <v>123</v>
      </c>
      <c r="S3885" t="str">
        <f t="shared" si="182"/>
        <v>0</v>
      </c>
      <c r="T3885" t="str">
        <f t="shared" si="180"/>
        <v>0</v>
      </c>
    </row>
    <row r="3886" spans="1:20" hidden="1" x14ac:dyDescent="0.3">
      <c r="A3886" s="23" t="s">
        <v>8784</v>
      </c>
      <c r="B3886" s="23" t="s">
        <v>8785</v>
      </c>
      <c r="C3886" s="23" t="s">
        <v>19</v>
      </c>
      <c r="D3886" s="23">
        <v>232.25</v>
      </c>
      <c r="E3886" s="23">
        <v>990</v>
      </c>
      <c r="F3886" s="23" t="s">
        <v>47</v>
      </c>
      <c r="G3886" s="23">
        <v>91</v>
      </c>
      <c r="H3886" s="23">
        <v>25</v>
      </c>
      <c r="I3886" s="24">
        <v>45579</v>
      </c>
      <c r="J3886" s="23" t="s">
        <v>204</v>
      </c>
      <c r="K3886" s="23" t="s">
        <v>8783</v>
      </c>
      <c r="L3886" s="23">
        <v>23</v>
      </c>
      <c r="M3886" s="23" t="s">
        <v>23</v>
      </c>
      <c r="N3886" s="24">
        <v>45276</v>
      </c>
      <c r="O3886" s="23" t="s">
        <v>29</v>
      </c>
      <c r="P3886" s="23">
        <v>41.164900000000003</v>
      </c>
      <c r="Q3886" s="23">
        <v>-0.39579999999999999</v>
      </c>
      <c r="R3886" s="25">
        <f t="shared" si="181"/>
        <v>303</v>
      </c>
      <c r="S3886" t="str">
        <f t="shared" si="182"/>
        <v>0</v>
      </c>
      <c r="T3886" t="str">
        <f t="shared" si="180"/>
        <v>0</v>
      </c>
    </row>
    <row r="3887" spans="1:20" hidden="1" x14ac:dyDescent="0.3">
      <c r="A3887" s="26" t="s">
        <v>1450</v>
      </c>
      <c r="B3887" s="26" t="s">
        <v>1451</v>
      </c>
      <c r="C3887" s="26" t="s">
        <v>19</v>
      </c>
      <c r="D3887" s="26">
        <v>662.25</v>
      </c>
      <c r="E3887" s="26">
        <v>562</v>
      </c>
      <c r="F3887" s="26" t="s">
        <v>20</v>
      </c>
      <c r="G3887" s="26">
        <v>59</v>
      </c>
      <c r="H3887" s="26">
        <v>6</v>
      </c>
      <c r="I3887" s="27">
        <v>45841</v>
      </c>
      <c r="J3887" s="26" t="s">
        <v>197</v>
      </c>
      <c r="K3887" s="26" t="s">
        <v>1447</v>
      </c>
      <c r="L3887" s="26">
        <v>7</v>
      </c>
      <c r="M3887" s="26" t="s">
        <v>38</v>
      </c>
      <c r="N3887" s="27">
        <v>45710</v>
      </c>
      <c r="O3887" s="26" t="s">
        <v>44</v>
      </c>
      <c r="P3887" s="26">
        <v>45.976799999999997</v>
      </c>
      <c r="Q3887" s="26">
        <v>17.974799999999998</v>
      </c>
      <c r="R3887" s="28">
        <f t="shared" si="181"/>
        <v>131</v>
      </c>
      <c r="S3887" t="str">
        <f t="shared" si="182"/>
        <v>0</v>
      </c>
      <c r="T3887" t="str">
        <f t="shared" si="180"/>
        <v>0</v>
      </c>
    </row>
    <row r="3888" spans="1:20" hidden="1" x14ac:dyDescent="0.3">
      <c r="A3888" s="23" t="s">
        <v>7906</v>
      </c>
      <c r="B3888" s="23" t="s">
        <v>7907</v>
      </c>
      <c r="C3888" s="23" t="s">
        <v>32</v>
      </c>
      <c r="D3888" s="23">
        <v>780.8</v>
      </c>
      <c r="E3888" s="23">
        <v>505</v>
      </c>
      <c r="F3888" s="23" t="s">
        <v>20</v>
      </c>
      <c r="G3888" s="23">
        <v>42</v>
      </c>
      <c r="H3888" s="23">
        <v>14</v>
      </c>
      <c r="I3888" s="24">
        <v>45589</v>
      </c>
      <c r="J3888" s="23" t="s">
        <v>69</v>
      </c>
      <c r="K3888" s="23" t="s">
        <v>7897</v>
      </c>
      <c r="L3888" s="23">
        <v>21</v>
      </c>
      <c r="M3888" s="23" t="s">
        <v>38</v>
      </c>
      <c r="N3888" s="24">
        <v>45365</v>
      </c>
      <c r="O3888" s="23" t="s">
        <v>138</v>
      </c>
      <c r="P3888" s="23">
        <v>46.340299999999999</v>
      </c>
      <c r="Q3888" s="23">
        <v>6.5579999999999998</v>
      </c>
      <c r="R3888" s="25">
        <f t="shared" si="181"/>
        <v>224</v>
      </c>
      <c r="S3888" t="str">
        <f t="shared" si="182"/>
        <v>0</v>
      </c>
      <c r="T3888" t="str">
        <f t="shared" si="180"/>
        <v>0</v>
      </c>
    </row>
    <row r="3889" spans="1:20" x14ac:dyDescent="0.3">
      <c r="A3889" s="26" t="s">
        <v>3196</v>
      </c>
      <c r="B3889" s="26" t="s">
        <v>3197</v>
      </c>
      <c r="C3889" s="26" t="s">
        <v>55</v>
      </c>
      <c r="D3889" s="26">
        <v>679.83</v>
      </c>
      <c r="E3889" s="26">
        <v>64</v>
      </c>
      <c r="F3889" s="26" t="s">
        <v>27</v>
      </c>
      <c r="G3889" s="26">
        <v>26</v>
      </c>
      <c r="H3889" s="26">
        <v>25</v>
      </c>
      <c r="I3889" s="27">
        <v>45476</v>
      </c>
      <c r="J3889" s="26" t="s">
        <v>480</v>
      </c>
      <c r="K3889" s="26" t="s">
        <v>3187</v>
      </c>
      <c r="L3889" s="26">
        <v>34</v>
      </c>
      <c r="M3889" s="26" t="s">
        <v>23</v>
      </c>
      <c r="N3889" s="27">
        <v>45124</v>
      </c>
      <c r="O3889" s="26" t="s">
        <v>112</v>
      </c>
      <c r="P3889" s="26">
        <v>58.387700000000002</v>
      </c>
      <c r="Q3889" s="26">
        <v>-6.6875999999999998</v>
      </c>
      <c r="R3889" s="28">
        <f t="shared" si="181"/>
        <v>352</v>
      </c>
      <c r="S3889" t="str">
        <f t="shared" si="182"/>
        <v>0</v>
      </c>
      <c r="T3889" t="str">
        <f t="shared" si="180"/>
        <v>0</v>
      </c>
    </row>
    <row r="3890" spans="1:20" hidden="1" x14ac:dyDescent="0.3">
      <c r="A3890" s="23" t="s">
        <v>6212</v>
      </c>
      <c r="B3890" s="23" t="s">
        <v>6213</v>
      </c>
      <c r="C3890" s="23" t="s">
        <v>72</v>
      </c>
      <c r="D3890" s="23">
        <v>487.01</v>
      </c>
      <c r="E3890" s="23">
        <v>565</v>
      </c>
      <c r="F3890" s="23" t="s">
        <v>20</v>
      </c>
      <c r="G3890" s="23">
        <v>79</v>
      </c>
      <c r="H3890" s="23">
        <v>2</v>
      </c>
      <c r="I3890" s="24">
        <v>45447</v>
      </c>
      <c r="J3890" s="23" t="s">
        <v>104</v>
      </c>
      <c r="K3890" s="23" t="s">
        <v>6203</v>
      </c>
      <c r="L3890" s="23">
        <v>40</v>
      </c>
      <c r="M3890" s="23" t="s">
        <v>23</v>
      </c>
      <c r="N3890" s="24">
        <v>45250</v>
      </c>
      <c r="O3890" s="23" t="s">
        <v>138</v>
      </c>
      <c r="P3890" s="23">
        <v>41.478999999999999</v>
      </c>
      <c r="Q3890" s="23">
        <v>7.5869</v>
      </c>
      <c r="R3890" s="25">
        <f t="shared" si="181"/>
        <v>197</v>
      </c>
      <c r="S3890" t="str">
        <f t="shared" si="182"/>
        <v>0</v>
      </c>
      <c r="T3890" t="str">
        <f t="shared" si="180"/>
        <v>0</v>
      </c>
    </row>
    <row r="3891" spans="1:20" hidden="1" x14ac:dyDescent="0.3">
      <c r="A3891" s="26" t="s">
        <v>5155</v>
      </c>
      <c r="B3891" s="26" t="s">
        <v>5156</v>
      </c>
      <c r="C3891" s="26" t="s">
        <v>19</v>
      </c>
      <c r="D3891" s="26">
        <v>991.76</v>
      </c>
      <c r="E3891" s="26">
        <v>951</v>
      </c>
      <c r="F3891" s="26" t="s">
        <v>47</v>
      </c>
      <c r="G3891" s="26">
        <v>43</v>
      </c>
      <c r="H3891" s="26">
        <v>9</v>
      </c>
      <c r="I3891" s="27">
        <v>45974</v>
      </c>
      <c r="J3891" s="26" t="s">
        <v>33</v>
      </c>
      <c r="K3891" s="26" t="s">
        <v>5146</v>
      </c>
      <c r="L3891" s="26">
        <v>13</v>
      </c>
      <c r="M3891" s="26" t="s">
        <v>23</v>
      </c>
      <c r="N3891" s="27">
        <v>45626</v>
      </c>
      <c r="O3891" s="26" t="s">
        <v>49</v>
      </c>
      <c r="P3891" s="26">
        <v>50.132599999999996</v>
      </c>
      <c r="Q3891" s="26">
        <v>14.524800000000001</v>
      </c>
      <c r="R3891" s="28">
        <f t="shared" si="181"/>
        <v>348</v>
      </c>
      <c r="S3891" t="str">
        <f t="shared" si="182"/>
        <v>0</v>
      </c>
      <c r="T3891" t="str">
        <f t="shared" si="180"/>
        <v>0</v>
      </c>
    </row>
    <row r="3892" spans="1:20" x14ac:dyDescent="0.3">
      <c r="A3892" s="23" t="s">
        <v>2507</v>
      </c>
      <c r="B3892" s="23" t="s">
        <v>2508</v>
      </c>
      <c r="C3892" s="23" t="s">
        <v>19</v>
      </c>
      <c r="D3892" s="23">
        <v>410.77</v>
      </c>
      <c r="E3892" s="23">
        <v>221</v>
      </c>
      <c r="F3892" s="23" t="s">
        <v>27</v>
      </c>
      <c r="G3892" s="23">
        <v>35</v>
      </c>
      <c r="H3892" s="23">
        <v>4</v>
      </c>
      <c r="I3892" s="24">
        <v>45779</v>
      </c>
      <c r="J3892" s="23" t="s">
        <v>385</v>
      </c>
      <c r="K3892" s="23" t="s">
        <v>2504</v>
      </c>
      <c r="L3892" s="23">
        <v>38</v>
      </c>
      <c r="M3892" s="23" t="s">
        <v>38</v>
      </c>
      <c r="N3892" s="24">
        <v>45515</v>
      </c>
      <c r="O3892" s="23" t="s">
        <v>44</v>
      </c>
      <c r="P3892" s="23">
        <v>38.280999999999999</v>
      </c>
      <c r="Q3892" s="23">
        <v>11.170999999999999</v>
      </c>
      <c r="R3892" s="25">
        <f t="shared" si="181"/>
        <v>264</v>
      </c>
      <c r="S3892" t="str">
        <f t="shared" si="182"/>
        <v>0</v>
      </c>
      <c r="T3892" t="str">
        <f t="shared" ref="T3892:T3955" si="183">IF(E3892&lt;G3892,"1","0")</f>
        <v>0</v>
      </c>
    </row>
    <row r="3893" spans="1:20" hidden="1" x14ac:dyDescent="0.3">
      <c r="A3893" s="26" t="s">
        <v>1969</v>
      </c>
      <c r="B3893" s="26" t="s">
        <v>1970</v>
      </c>
      <c r="C3893" s="26" t="s">
        <v>36</v>
      </c>
      <c r="D3893" s="26">
        <v>115.52</v>
      </c>
      <c r="E3893" s="26">
        <v>465</v>
      </c>
      <c r="F3893" s="26" t="s">
        <v>20</v>
      </c>
      <c r="G3893" s="26">
        <v>51</v>
      </c>
      <c r="H3893" s="26">
        <v>19</v>
      </c>
      <c r="I3893" s="27">
        <v>45334</v>
      </c>
      <c r="J3893" s="26" t="s">
        <v>80</v>
      </c>
      <c r="K3893" s="26" t="s">
        <v>1962</v>
      </c>
      <c r="L3893" s="26">
        <v>33</v>
      </c>
      <c r="M3893" s="26" t="s">
        <v>38</v>
      </c>
      <c r="N3893" s="27">
        <v>45015</v>
      </c>
      <c r="O3893" s="26" t="s">
        <v>49</v>
      </c>
      <c r="P3893" s="26">
        <v>50.271700000000003</v>
      </c>
      <c r="Q3893" s="26">
        <v>17.1525</v>
      </c>
      <c r="R3893" s="28">
        <f t="shared" si="181"/>
        <v>319</v>
      </c>
      <c r="S3893" t="str">
        <f t="shared" si="182"/>
        <v>0</v>
      </c>
      <c r="T3893" t="str">
        <f t="shared" si="183"/>
        <v>0</v>
      </c>
    </row>
    <row r="3894" spans="1:20" x14ac:dyDescent="0.3">
      <c r="A3894" s="23" t="s">
        <v>9004</v>
      </c>
      <c r="B3894" s="23" t="s">
        <v>9005</v>
      </c>
      <c r="C3894" s="23" t="s">
        <v>19</v>
      </c>
      <c r="D3894" s="23">
        <v>823.29</v>
      </c>
      <c r="E3894" s="23">
        <v>71</v>
      </c>
      <c r="F3894" s="23" t="s">
        <v>27</v>
      </c>
      <c r="G3894" s="23">
        <v>40</v>
      </c>
      <c r="H3894" s="23">
        <v>17</v>
      </c>
      <c r="I3894" s="24">
        <v>45678</v>
      </c>
      <c r="J3894" s="23" t="s">
        <v>360</v>
      </c>
      <c r="K3894" s="23" t="s">
        <v>8997</v>
      </c>
      <c r="L3894" s="23">
        <v>14</v>
      </c>
      <c r="M3894" s="23" t="s">
        <v>38</v>
      </c>
      <c r="N3894" s="24">
        <v>45653</v>
      </c>
      <c r="O3894" s="23" t="s">
        <v>90</v>
      </c>
      <c r="P3894" s="23">
        <v>48.9358</v>
      </c>
      <c r="Q3894" s="23">
        <v>14.9239</v>
      </c>
      <c r="R3894" s="25">
        <f t="shared" si="181"/>
        <v>25</v>
      </c>
      <c r="S3894" t="str">
        <f t="shared" si="182"/>
        <v>0</v>
      </c>
      <c r="T3894" t="str">
        <f t="shared" si="183"/>
        <v>0</v>
      </c>
    </row>
    <row r="3895" spans="1:20" hidden="1" x14ac:dyDescent="0.3">
      <c r="A3895" s="26" t="s">
        <v>2616</v>
      </c>
      <c r="B3895" s="26" t="s">
        <v>2617</v>
      </c>
      <c r="C3895" s="26" t="s">
        <v>42</v>
      </c>
      <c r="D3895" s="26">
        <v>220.08</v>
      </c>
      <c r="E3895" s="26">
        <v>887</v>
      </c>
      <c r="F3895" s="26" t="s">
        <v>47</v>
      </c>
      <c r="G3895" s="26">
        <v>60</v>
      </c>
      <c r="H3895" s="26">
        <v>1</v>
      </c>
      <c r="I3895" s="27">
        <v>45045</v>
      </c>
      <c r="J3895" s="26" t="s">
        <v>87</v>
      </c>
      <c r="K3895" s="26" t="s">
        <v>2609</v>
      </c>
      <c r="L3895" s="26">
        <v>13</v>
      </c>
      <c r="M3895" s="26" t="s">
        <v>23</v>
      </c>
      <c r="N3895" s="27">
        <v>45037</v>
      </c>
      <c r="O3895" s="26" t="s">
        <v>39</v>
      </c>
      <c r="P3895" s="26">
        <v>65.128200000000007</v>
      </c>
      <c r="Q3895" s="26">
        <v>12.340400000000001</v>
      </c>
      <c r="R3895" s="28">
        <f t="shared" si="181"/>
        <v>8</v>
      </c>
      <c r="S3895" t="str">
        <f t="shared" si="182"/>
        <v>0</v>
      </c>
      <c r="T3895" t="str">
        <f t="shared" si="183"/>
        <v>0</v>
      </c>
    </row>
    <row r="3896" spans="1:20" hidden="1" x14ac:dyDescent="0.3">
      <c r="A3896" s="23" t="s">
        <v>2018</v>
      </c>
      <c r="B3896" s="23" t="s">
        <v>2019</v>
      </c>
      <c r="C3896" s="23" t="s">
        <v>19</v>
      </c>
      <c r="D3896" s="23">
        <v>716.15</v>
      </c>
      <c r="E3896" s="23">
        <v>473</v>
      </c>
      <c r="F3896" s="23" t="s">
        <v>20</v>
      </c>
      <c r="G3896" s="23">
        <v>45</v>
      </c>
      <c r="H3896" s="23">
        <v>24</v>
      </c>
      <c r="I3896" s="24">
        <v>45248</v>
      </c>
      <c r="J3896" s="23" t="s">
        <v>459</v>
      </c>
      <c r="K3896" s="23" t="s">
        <v>2015</v>
      </c>
      <c r="L3896" s="23">
        <v>44</v>
      </c>
      <c r="M3896" s="23" t="s">
        <v>23</v>
      </c>
      <c r="N3896" s="24">
        <v>45099</v>
      </c>
      <c r="O3896" s="23" t="s">
        <v>24</v>
      </c>
      <c r="P3896" s="23">
        <v>52.863900000000001</v>
      </c>
      <c r="Q3896" s="23">
        <v>12.628</v>
      </c>
      <c r="R3896" s="25">
        <f t="shared" si="181"/>
        <v>149</v>
      </c>
      <c r="S3896" t="str">
        <f t="shared" si="182"/>
        <v>0</v>
      </c>
      <c r="T3896" t="str">
        <f t="shared" si="183"/>
        <v>0</v>
      </c>
    </row>
    <row r="3897" spans="1:20" hidden="1" x14ac:dyDescent="0.3">
      <c r="A3897" s="26" t="s">
        <v>10277</v>
      </c>
      <c r="B3897" s="26" t="s">
        <v>10278</v>
      </c>
      <c r="C3897" s="26" t="s">
        <v>36</v>
      </c>
      <c r="D3897" s="26">
        <v>187.19</v>
      </c>
      <c r="E3897" s="26">
        <v>679</v>
      </c>
      <c r="F3897" s="26" t="s">
        <v>20</v>
      </c>
      <c r="G3897" s="26">
        <v>22</v>
      </c>
      <c r="H3897" s="26">
        <v>2</v>
      </c>
      <c r="I3897" s="27">
        <v>45853</v>
      </c>
      <c r="J3897" s="26" t="s">
        <v>69</v>
      </c>
      <c r="K3897" s="26" t="s">
        <v>10266</v>
      </c>
      <c r="L3897" s="26">
        <v>15</v>
      </c>
      <c r="M3897" s="26" t="s">
        <v>23</v>
      </c>
      <c r="N3897" s="27">
        <v>45637</v>
      </c>
      <c r="O3897" s="26" t="s">
        <v>49</v>
      </c>
      <c r="P3897" s="26">
        <v>52.826500000000003</v>
      </c>
      <c r="Q3897" s="26">
        <v>16.384399999999999</v>
      </c>
      <c r="R3897" s="28">
        <f t="shared" si="181"/>
        <v>216</v>
      </c>
      <c r="S3897" t="str">
        <f t="shared" si="182"/>
        <v>0</v>
      </c>
      <c r="T3897" t="str">
        <f t="shared" si="183"/>
        <v>0</v>
      </c>
    </row>
    <row r="3898" spans="1:20" hidden="1" x14ac:dyDescent="0.3">
      <c r="A3898" s="23" t="s">
        <v>5065</v>
      </c>
      <c r="B3898" s="23" t="s">
        <v>5066</v>
      </c>
      <c r="C3898" s="23" t="s">
        <v>65</v>
      </c>
      <c r="D3898" s="23">
        <v>26.71</v>
      </c>
      <c r="E3898" s="23">
        <v>697</v>
      </c>
      <c r="F3898" s="23" t="s">
        <v>20</v>
      </c>
      <c r="G3898" s="23">
        <v>94</v>
      </c>
      <c r="H3898" s="23">
        <v>17</v>
      </c>
      <c r="I3898" s="24">
        <v>45852</v>
      </c>
      <c r="J3898" s="23" t="s">
        <v>328</v>
      </c>
      <c r="K3898" s="23" t="s">
        <v>5050</v>
      </c>
      <c r="L3898" s="23">
        <v>23</v>
      </c>
      <c r="M3898" s="23" t="s">
        <v>38</v>
      </c>
      <c r="N3898" s="24">
        <v>45634</v>
      </c>
      <c r="O3898" s="23" t="s">
        <v>39</v>
      </c>
      <c r="P3898" s="23">
        <v>61.137900000000002</v>
      </c>
      <c r="Q3898" s="23">
        <v>22.186199999999999</v>
      </c>
      <c r="R3898" s="25">
        <f t="shared" si="181"/>
        <v>218</v>
      </c>
      <c r="S3898" t="str">
        <f t="shared" si="182"/>
        <v>0</v>
      </c>
      <c r="T3898" t="str">
        <f t="shared" si="183"/>
        <v>0</v>
      </c>
    </row>
    <row r="3899" spans="1:20" hidden="1" x14ac:dyDescent="0.3">
      <c r="A3899" s="26" t="s">
        <v>9006</v>
      </c>
      <c r="B3899" s="26" t="s">
        <v>9007</v>
      </c>
      <c r="C3899" s="26" t="s">
        <v>65</v>
      </c>
      <c r="D3899" s="26">
        <v>168.2</v>
      </c>
      <c r="E3899" s="26">
        <v>654</v>
      </c>
      <c r="F3899" s="26" t="s">
        <v>20</v>
      </c>
      <c r="G3899" s="26">
        <v>99</v>
      </c>
      <c r="H3899" s="26">
        <v>2</v>
      </c>
      <c r="I3899" s="27">
        <v>45627</v>
      </c>
      <c r="J3899" s="26" t="s">
        <v>429</v>
      </c>
      <c r="K3899" s="26" t="s">
        <v>8997</v>
      </c>
      <c r="L3899" s="26">
        <v>26</v>
      </c>
      <c r="M3899" s="26" t="s">
        <v>38</v>
      </c>
      <c r="N3899" s="27">
        <v>45368</v>
      </c>
      <c r="O3899" s="26" t="s">
        <v>29</v>
      </c>
      <c r="P3899" s="26">
        <v>41.227600000000002</v>
      </c>
      <c r="Q3899" s="26">
        <v>-6.7100000000000007E-2</v>
      </c>
      <c r="R3899" s="28">
        <f t="shared" si="181"/>
        <v>259</v>
      </c>
      <c r="S3899" t="str">
        <f t="shared" si="182"/>
        <v>0</v>
      </c>
      <c r="T3899" t="str">
        <f t="shared" si="183"/>
        <v>0</v>
      </c>
    </row>
    <row r="3900" spans="1:20" hidden="1" x14ac:dyDescent="0.3">
      <c r="A3900" s="23" t="s">
        <v>10148</v>
      </c>
      <c r="B3900" s="23" t="s">
        <v>10149</v>
      </c>
      <c r="C3900" s="23" t="s">
        <v>42</v>
      </c>
      <c r="D3900" s="23">
        <v>383.22</v>
      </c>
      <c r="E3900" s="23">
        <v>18</v>
      </c>
      <c r="F3900" s="23" t="s">
        <v>27</v>
      </c>
      <c r="G3900" s="23">
        <v>89</v>
      </c>
      <c r="H3900" s="23">
        <v>3</v>
      </c>
      <c r="I3900" s="24">
        <v>45390</v>
      </c>
      <c r="J3900" s="23" t="s">
        <v>163</v>
      </c>
      <c r="K3900" s="23" t="s">
        <v>10139</v>
      </c>
      <c r="L3900" s="23">
        <v>26</v>
      </c>
      <c r="M3900" s="23" t="s">
        <v>38</v>
      </c>
      <c r="N3900" s="24">
        <v>45379</v>
      </c>
      <c r="O3900" s="23" t="s">
        <v>138</v>
      </c>
      <c r="P3900" s="23">
        <v>47.0563</v>
      </c>
      <c r="Q3900" s="23">
        <v>1.464</v>
      </c>
      <c r="R3900" s="25">
        <f t="shared" si="181"/>
        <v>11</v>
      </c>
      <c r="S3900" t="str">
        <f t="shared" si="182"/>
        <v>1</v>
      </c>
      <c r="T3900" t="str">
        <f t="shared" si="183"/>
        <v>1</v>
      </c>
    </row>
    <row r="3901" spans="1:20" hidden="1" x14ac:dyDescent="0.3">
      <c r="A3901" s="26" t="s">
        <v>7861</v>
      </c>
      <c r="B3901" s="26" t="s">
        <v>7862</v>
      </c>
      <c r="C3901" s="26" t="s">
        <v>32</v>
      </c>
      <c r="D3901" s="26">
        <v>115.55</v>
      </c>
      <c r="E3901" s="26">
        <v>521</v>
      </c>
      <c r="F3901" s="26" t="s">
        <v>20</v>
      </c>
      <c r="G3901" s="26">
        <v>22</v>
      </c>
      <c r="H3901" s="26">
        <v>4</v>
      </c>
      <c r="I3901" s="27">
        <v>45378</v>
      </c>
      <c r="J3901" s="26" t="s">
        <v>328</v>
      </c>
      <c r="K3901" s="26" t="s">
        <v>7856</v>
      </c>
      <c r="L3901" s="26">
        <v>20</v>
      </c>
      <c r="M3901" s="26" t="s">
        <v>23</v>
      </c>
      <c r="N3901" s="27">
        <v>45319</v>
      </c>
      <c r="O3901" s="26" t="s">
        <v>29</v>
      </c>
      <c r="P3901" s="26">
        <v>41.9206</v>
      </c>
      <c r="Q3901" s="26">
        <v>-8.4441000000000006</v>
      </c>
      <c r="R3901" s="28">
        <f t="shared" si="181"/>
        <v>59</v>
      </c>
      <c r="S3901" t="str">
        <f t="shared" si="182"/>
        <v>0</v>
      </c>
      <c r="T3901" t="str">
        <f t="shared" si="183"/>
        <v>0</v>
      </c>
    </row>
    <row r="3902" spans="1:20" hidden="1" x14ac:dyDescent="0.3">
      <c r="A3902" s="23" t="s">
        <v>2652</v>
      </c>
      <c r="B3902" s="23" t="s">
        <v>2653</v>
      </c>
      <c r="C3902" s="23" t="s">
        <v>32</v>
      </c>
      <c r="D3902" s="23">
        <v>205.7</v>
      </c>
      <c r="E3902" s="23">
        <v>983</v>
      </c>
      <c r="F3902" s="23" t="s">
        <v>47</v>
      </c>
      <c r="G3902" s="23">
        <v>41</v>
      </c>
      <c r="H3902" s="23">
        <v>13</v>
      </c>
      <c r="I3902" s="24">
        <v>45625</v>
      </c>
      <c r="J3902" s="23" t="s">
        <v>76</v>
      </c>
      <c r="K3902" s="23" t="s">
        <v>2647</v>
      </c>
      <c r="L3902" s="23">
        <v>21</v>
      </c>
      <c r="M3902" s="23" t="s">
        <v>23</v>
      </c>
      <c r="N3902" s="24">
        <v>45485</v>
      </c>
      <c r="O3902" s="23" t="s">
        <v>24</v>
      </c>
      <c r="P3902" s="23">
        <v>52.415999999999997</v>
      </c>
      <c r="Q3902" s="23">
        <v>14.974600000000001</v>
      </c>
      <c r="R3902" s="25">
        <f t="shared" si="181"/>
        <v>140</v>
      </c>
      <c r="S3902" t="str">
        <f t="shared" si="182"/>
        <v>0</v>
      </c>
      <c r="T3902" t="str">
        <f t="shared" si="183"/>
        <v>0</v>
      </c>
    </row>
    <row r="3903" spans="1:20" hidden="1" x14ac:dyDescent="0.3">
      <c r="A3903" s="26" t="s">
        <v>6367</v>
      </c>
      <c r="B3903" s="26" t="s">
        <v>6368</v>
      </c>
      <c r="C3903" s="26" t="s">
        <v>72</v>
      </c>
      <c r="D3903" s="26">
        <v>766.98</v>
      </c>
      <c r="E3903" s="26">
        <v>783</v>
      </c>
      <c r="F3903" s="26" t="s">
        <v>47</v>
      </c>
      <c r="G3903" s="26">
        <v>14</v>
      </c>
      <c r="H3903" s="26">
        <v>27</v>
      </c>
      <c r="I3903" s="27">
        <v>45307</v>
      </c>
      <c r="J3903" s="26" t="s">
        <v>210</v>
      </c>
      <c r="K3903" s="26" t="s">
        <v>6358</v>
      </c>
      <c r="L3903" s="26">
        <v>44</v>
      </c>
      <c r="M3903" s="26" t="s">
        <v>23</v>
      </c>
      <c r="N3903" s="27">
        <v>45185</v>
      </c>
      <c r="O3903" s="26" t="s">
        <v>44</v>
      </c>
      <c r="P3903" s="26">
        <v>44.792000000000002</v>
      </c>
      <c r="Q3903" s="26">
        <v>10.057700000000001</v>
      </c>
      <c r="R3903" s="28">
        <f t="shared" si="181"/>
        <v>122</v>
      </c>
      <c r="S3903" t="str">
        <f t="shared" si="182"/>
        <v>0</v>
      </c>
      <c r="T3903" t="str">
        <f t="shared" si="183"/>
        <v>0</v>
      </c>
    </row>
    <row r="3904" spans="1:20" hidden="1" x14ac:dyDescent="0.3">
      <c r="A3904" s="23" t="s">
        <v>8516</v>
      </c>
      <c r="B3904" s="23" t="s">
        <v>8517</v>
      </c>
      <c r="C3904" s="23" t="s">
        <v>72</v>
      </c>
      <c r="D3904" s="23">
        <v>772.18</v>
      </c>
      <c r="E3904" s="23">
        <v>682</v>
      </c>
      <c r="F3904" s="23" t="s">
        <v>20</v>
      </c>
      <c r="G3904" s="23">
        <v>21</v>
      </c>
      <c r="H3904" s="23">
        <v>25</v>
      </c>
      <c r="I3904" s="24">
        <v>45816</v>
      </c>
      <c r="J3904" s="23" t="s">
        <v>123</v>
      </c>
      <c r="K3904" s="23" t="s">
        <v>8505</v>
      </c>
      <c r="L3904" s="23">
        <v>11</v>
      </c>
      <c r="M3904" s="23" t="s">
        <v>23</v>
      </c>
      <c r="N3904" s="24">
        <v>45670</v>
      </c>
      <c r="O3904" s="23" t="s">
        <v>90</v>
      </c>
      <c r="P3904" s="23">
        <v>47.122300000000003</v>
      </c>
      <c r="Q3904" s="23">
        <v>14.637600000000001</v>
      </c>
      <c r="R3904" s="25">
        <f t="shared" si="181"/>
        <v>146</v>
      </c>
      <c r="S3904" t="str">
        <f t="shared" si="182"/>
        <v>0</v>
      </c>
      <c r="T3904" t="str">
        <f t="shared" si="183"/>
        <v>0</v>
      </c>
    </row>
    <row r="3905" spans="1:20" hidden="1" x14ac:dyDescent="0.3">
      <c r="A3905" s="26" t="s">
        <v>3665</v>
      </c>
      <c r="B3905" s="26" t="s">
        <v>3666</v>
      </c>
      <c r="C3905" s="26" t="s">
        <v>42</v>
      </c>
      <c r="D3905" s="26">
        <v>819.31</v>
      </c>
      <c r="E3905" s="26">
        <v>414</v>
      </c>
      <c r="F3905" s="26" t="s">
        <v>20</v>
      </c>
      <c r="G3905" s="26">
        <v>68</v>
      </c>
      <c r="H3905" s="26">
        <v>23</v>
      </c>
      <c r="I3905" s="27">
        <v>45558</v>
      </c>
      <c r="J3905" s="26" t="s">
        <v>100</v>
      </c>
      <c r="K3905" s="26" t="s">
        <v>3660</v>
      </c>
      <c r="L3905" s="26">
        <v>35</v>
      </c>
      <c r="M3905" s="26" t="s">
        <v>23</v>
      </c>
      <c r="N3905" s="27">
        <v>45433</v>
      </c>
      <c r="O3905" s="26" t="s">
        <v>39</v>
      </c>
      <c r="P3905" s="26">
        <v>67.662800000000004</v>
      </c>
      <c r="Q3905" s="26">
        <v>18.671099999999999</v>
      </c>
      <c r="R3905" s="28">
        <f t="shared" si="181"/>
        <v>125</v>
      </c>
      <c r="S3905" t="str">
        <f t="shared" si="182"/>
        <v>0</v>
      </c>
      <c r="T3905" t="str">
        <f t="shared" si="183"/>
        <v>0</v>
      </c>
    </row>
    <row r="3906" spans="1:20" hidden="1" x14ac:dyDescent="0.3">
      <c r="A3906" s="23" t="s">
        <v>4949</v>
      </c>
      <c r="B3906" s="23" t="s">
        <v>4950</v>
      </c>
      <c r="C3906" s="23" t="s">
        <v>19</v>
      </c>
      <c r="D3906" s="23">
        <v>842.74</v>
      </c>
      <c r="E3906" s="23">
        <v>363</v>
      </c>
      <c r="F3906" s="23" t="s">
        <v>20</v>
      </c>
      <c r="G3906" s="23">
        <v>50</v>
      </c>
      <c r="H3906" s="23">
        <v>12</v>
      </c>
      <c r="I3906" s="24">
        <v>45614</v>
      </c>
      <c r="J3906" s="23" t="s">
        <v>93</v>
      </c>
      <c r="K3906" s="23" t="s">
        <v>4946</v>
      </c>
      <c r="L3906" s="23">
        <v>8</v>
      </c>
      <c r="M3906" s="23" t="s">
        <v>38</v>
      </c>
      <c r="N3906" s="24">
        <v>45423</v>
      </c>
      <c r="O3906" s="23" t="s">
        <v>90</v>
      </c>
      <c r="P3906" s="23">
        <v>47.7712</v>
      </c>
      <c r="Q3906" s="23">
        <v>10.734999999999999</v>
      </c>
      <c r="R3906" s="25">
        <f t="shared" si="181"/>
        <v>191</v>
      </c>
      <c r="S3906" t="str">
        <f t="shared" si="182"/>
        <v>0</v>
      </c>
      <c r="T3906" t="str">
        <f t="shared" si="183"/>
        <v>0</v>
      </c>
    </row>
    <row r="3907" spans="1:20" hidden="1" x14ac:dyDescent="0.3">
      <c r="A3907" s="26" t="s">
        <v>7583</v>
      </c>
      <c r="B3907" s="26" t="s">
        <v>7584</v>
      </c>
      <c r="C3907" s="26" t="s">
        <v>19</v>
      </c>
      <c r="D3907" s="26">
        <v>426.23</v>
      </c>
      <c r="E3907" s="26">
        <v>527</v>
      </c>
      <c r="F3907" s="26" t="s">
        <v>20</v>
      </c>
      <c r="G3907" s="26">
        <v>46</v>
      </c>
      <c r="H3907" s="26">
        <v>21</v>
      </c>
      <c r="I3907" s="27">
        <v>45581</v>
      </c>
      <c r="J3907" s="26" t="s">
        <v>268</v>
      </c>
      <c r="K3907" s="26" t="s">
        <v>7572</v>
      </c>
      <c r="L3907" s="26">
        <v>33</v>
      </c>
      <c r="M3907" s="26" t="s">
        <v>23</v>
      </c>
      <c r="N3907" s="27">
        <v>45285</v>
      </c>
      <c r="O3907" s="26" t="s">
        <v>112</v>
      </c>
      <c r="P3907" s="26">
        <v>56.195999999999998</v>
      </c>
      <c r="Q3907" s="26">
        <v>-1.177</v>
      </c>
      <c r="R3907" s="28">
        <f t="shared" ref="R3907:R3970" si="184">I3907-N3907</f>
        <v>296</v>
      </c>
      <c r="S3907" t="str">
        <f t="shared" ref="S3907:S3970" si="185">IF(E3907&lt;G3907,"1","0")</f>
        <v>0</v>
      </c>
      <c r="T3907" t="str">
        <f t="shared" si="183"/>
        <v>0</v>
      </c>
    </row>
    <row r="3908" spans="1:20" x14ac:dyDescent="0.3">
      <c r="A3908" s="23" t="s">
        <v>225</v>
      </c>
      <c r="B3908" s="23" t="s">
        <v>226</v>
      </c>
      <c r="C3908" s="23" t="s">
        <v>65</v>
      </c>
      <c r="D3908" s="23">
        <v>868.87</v>
      </c>
      <c r="E3908" s="23">
        <v>79</v>
      </c>
      <c r="F3908" s="23" t="s">
        <v>27</v>
      </c>
      <c r="G3908" s="23">
        <v>77</v>
      </c>
      <c r="H3908" s="23">
        <v>5</v>
      </c>
      <c r="I3908" s="24">
        <v>45200</v>
      </c>
      <c r="J3908" s="23" t="s">
        <v>87</v>
      </c>
      <c r="K3908" s="23" t="s">
        <v>215</v>
      </c>
      <c r="L3908" s="23">
        <v>11</v>
      </c>
      <c r="M3908" s="23" t="s">
        <v>23</v>
      </c>
      <c r="N3908" s="24">
        <v>45041</v>
      </c>
      <c r="O3908" s="23" t="s">
        <v>49</v>
      </c>
      <c r="P3908" s="23">
        <v>54.6083</v>
      </c>
      <c r="Q3908" s="23">
        <v>17.101900000000001</v>
      </c>
      <c r="R3908" s="25">
        <f t="shared" si="184"/>
        <v>159</v>
      </c>
      <c r="S3908" t="str">
        <f t="shared" si="185"/>
        <v>0</v>
      </c>
      <c r="T3908" t="str">
        <f t="shared" si="183"/>
        <v>0</v>
      </c>
    </row>
    <row r="3909" spans="1:20" hidden="1" x14ac:dyDescent="0.3">
      <c r="A3909" s="26" t="s">
        <v>10873</v>
      </c>
      <c r="B3909" s="26" t="s">
        <v>10874</v>
      </c>
      <c r="C3909" s="26" t="s">
        <v>65</v>
      </c>
      <c r="D3909" s="26">
        <v>530.67999999999995</v>
      </c>
      <c r="E3909" s="26">
        <v>795</v>
      </c>
      <c r="F3909" s="26" t="s">
        <v>47</v>
      </c>
      <c r="G3909" s="26">
        <v>57</v>
      </c>
      <c r="H3909" s="26">
        <v>14</v>
      </c>
      <c r="I3909" s="27">
        <v>45690</v>
      </c>
      <c r="J3909" s="26" t="s">
        <v>185</v>
      </c>
      <c r="K3909" s="26" t="s">
        <v>10860</v>
      </c>
      <c r="L3909" s="26">
        <v>47</v>
      </c>
      <c r="M3909" s="26" t="s">
        <v>23</v>
      </c>
      <c r="N3909" s="27">
        <v>45382</v>
      </c>
      <c r="O3909" s="26" t="s">
        <v>44</v>
      </c>
      <c r="P3909" s="26">
        <v>44.542700000000004</v>
      </c>
      <c r="Q3909" s="26">
        <v>11.7654</v>
      </c>
      <c r="R3909" s="28">
        <f t="shared" si="184"/>
        <v>308</v>
      </c>
      <c r="S3909" t="str">
        <f t="shared" si="185"/>
        <v>0</v>
      </c>
      <c r="T3909" t="str">
        <f t="shared" si="183"/>
        <v>0</v>
      </c>
    </row>
    <row r="3910" spans="1:20" x14ac:dyDescent="0.3">
      <c r="A3910" s="23" t="s">
        <v>9515</v>
      </c>
      <c r="B3910" s="23" t="s">
        <v>9516</v>
      </c>
      <c r="C3910" s="23" t="s">
        <v>55</v>
      </c>
      <c r="D3910" s="23">
        <v>475.89</v>
      </c>
      <c r="E3910" s="23">
        <v>189</v>
      </c>
      <c r="F3910" s="23" t="s">
        <v>27</v>
      </c>
      <c r="G3910" s="23">
        <v>52</v>
      </c>
      <c r="H3910" s="23">
        <v>6</v>
      </c>
      <c r="I3910" s="24">
        <v>45324</v>
      </c>
      <c r="J3910" s="23" t="s">
        <v>100</v>
      </c>
      <c r="K3910" s="23" t="s">
        <v>9506</v>
      </c>
      <c r="L3910" s="23">
        <v>34</v>
      </c>
      <c r="M3910" s="23" t="s">
        <v>23</v>
      </c>
      <c r="N3910" s="24">
        <v>45061</v>
      </c>
      <c r="O3910" s="23" t="s">
        <v>112</v>
      </c>
      <c r="P3910" s="23">
        <v>54.814599999999999</v>
      </c>
      <c r="Q3910" s="23">
        <v>-3.5499999999999997E-2</v>
      </c>
      <c r="R3910" s="25">
        <f t="shared" si="184"/>
        <v>263</v>
      </c>
      <c r="S3910" t="str">
        <f t="shared" si="185"/>
        <v>0</v>
      </c>
      <c r="T3910" t="str">
        <f t="shared" si="183"/>
        <v>0</v>
      </c>
    </row>
    <row r="3911" spans="1:20" x14ac:dyDescent="0.3">
      <c r="A3911" s="26" t="s">
        <v>2946</v>
      </c>
      <c r="B3911" s="26" t="s">
        <v>2947</v>
      </c>
      <c r="C3911" s="26" t="s">
        <v>65</v>
      </c>
      <c r="D3911" s="26">
        <v>721.35</v>
      </c>
      <c r="E3911" s="26">
        <v>147</v>
      </c>
      <c r="F3911" s="26" t="s">
        <v>27</v>
      </c>
      <c r="G3911" s="26">
        <v>50</v>
      </c>
      <c r="H3911" s="26">
        <v>1</v>
      </c>
      <c r="I3911" s="27">
        <v>45187</v>
      </c>
      <c r="J3911" s="26" t="s">
        <v>104</v>
      </c>
      <c r="K3911" s="26" t="s">
        <v>2943</v>
      </c>
      <c r="L3911" s="26">
        <v>7</v>
      </c>
      <c r="M3911" s="26" t="s">
        <v>23</v>
      </c>
      <c r="N3911" s="27">
        <v>45006</v>
      </c>
      <c r="O3911" s="26" t="s">
        <v>77</v>
      </c>
      <c r="P3911" s="26">
        <v>49.944000000000003</v>
      </c>
      <c r="Q3911" s="26">
        <v>3.8372000000000002</v>
      </c>
      <c r="R3911" s="28">
        <f t="shared" si="184"/>
        <v>181</v>
      </c>
      <c r="S3911" t="str">
        <f t="shared" si="185"/>
        <v>0</v>
      </c>
      <c r="T3911" t="str">
        <f t="shared" si="183"/>
        <v>0</v>
      </c>
    </row>
    <row r="3912" spans="1:20" hidden="1" x14ac:dyDescent="0.3">
      <c r="A3912" s="23" t="s">
        <v>299</v>
      </c>
      <c r="B3912" s="23" t="s">
        <v>300</v>
      </c>
      <c r="C3912" s="23" t="s">
        <v>72</v>
      </c>
      <c r="D3912" s="23">
        <v>221.68</v>
      </c>
      <c r="E3912" s="23">
        <v>674</v>
      </c>
      <c r="F3912" s="23" t="s">
        <v>20</v>
      </c>
      <c r="G3912" s="23">
        <v>65</v>
      </c>
      <c r="H3912" s="23">
        <v>16</v>
      </c>
      <c r="I3912" s="24">
        <v>45149</v>
      </c>
      <c r="J3912" s="23" t="s">
        <v>21</v>
      </c>
      <c r="K3912" s="23" t="s">
        <v>288</v>
      </c>
      <c r="L3912" s="23">
        <v>29</v>
      </c>
      <c r="M3912" s="23" t="s">
        <v>23</v>
      </c>
      <c r="N3912" s="24">
        <v>45132</v>
      </c>
      <c r="O3912" s="23" t="s">
        <v>49</v>
      </c>
      <c r="P3912" s="23">
        <v>53.485199999999999</v>
      </c>
      <c r="Q3912" s="23">
        <v>19.804600000000001</v>
      </c>
      <c r="R3912" s="25">
        <f t="shared" si="184"/>
        <v>17</v>
      </c>
      <c r="S3912" t="str">
        <f t="shared" si="185"/>
        <v>0</v>
      </c>
      <c r="T3912" t="str">
        <f t="shared" si="183"/>
        <v>0</v>
      </c>
    </row>
    <row r="3913" spans="1:20" hidden="1" x14ac:dyDescent="0.3">
      <c r="A3913" s="26" t="s">
        <v>1534</v>
      </c>
      <c r="B3913" s="26" t="s">
        <v>1535</v>
      </c>
      <c r="C3913" s="26" t="s">
        <v>65</v>
      </c>
      <c r="D3913" s="26">
        <v>791.6</v>
      </c>
      <c r="E3913" s="26">
        <v>442</v>
      </c>
      <c r="F3913" s="26" t="s">
        <v>20</v>
      </c>
      <c r="G3913" s="26">
        <v>78</v>
      </c>
      <c r="H3913" s="26">
        <v>6</v>
      </c>
      <c r="I3913" s="27">
        <v>45358</v>
      </c>
      <c r="J3913" s="26" t="s">
        <v>80</v>
      </c>
      <c r="K3913" s="26" t="s">
        <v>1529</v>
      </c>
      <c r="L3913" s="26">
        <v>38</v>
      </c>
      <c r="M3913" s="26" t="s">
        <v>23</v>
      </c>
      <c r="N3913" s="27">
        <v>45098</v>
      </c>
      <c r="O3913" s="26" t="s">
        <v>29</v>
      </c>
      <c r="P3913" s="26">
        <v>36.7209</v>
      </c>
      <c r="Q3913" s="26">
        <v>-3.8797000000000001</v>
      </c>
      <c r="R3913" s="28">
        <f t="shared" si="184"/>
        <v>260</v>
      </c>
      <c r="S3913" t="str">
        <f t="shared" si="185"/>
        <v>0</v>
      </c>
      <c r="T3913" t="str">
        <f t="shared" si="183"/>
        <v>0</v>
      </c>
    </row>
    <row r="3914" spans="1:20" x14ac:dyDescent="0.3">
      <c r="A3914" s="23" t="s">
        <v>9856</v>
      </c>
      <c r="B3914" s="23" t="s">
        <v>9857</v>
      </c>
      <c r="C3914" s="23" t="s">
        <v>42</v>
      </c>
      <c r="D3914" s="23">
        <v>435.17</v>
      </c>
      <c r="E3914" s="23">
        <v>264</v>
      </c>
      <c r="F3914" s="23" t="s">
        <v>27</v>
      </c>
      <c r="G3914" s="23">
        <v>20</v>
      </c>
      <c r="H3914" s="23">
        <v>13</v>
      </c>
      <c r="I3914" s="24">
        <v>45594</v>
      </c>
      <c r="J3914" s="23" t="s">
        <v>268</v>
      </c>
      <c r="K3914" s="23" t="s">
        <v>9841</v>
      </c>
      <c r="L3914" s="23">
        <v>37</v>
      </c>
      <c r="M3914" s="23" t="s">
        <v>23</v>
      </c>
      <c r="N3914" s="24">
        <v>45380</v>
      </c>
      <c r="O3914" s="23" t="s">
        <v>138</v>
      </c>
      <c r="P3914" s="23">
        <v>47.048999999999999</v>
      </c>
      <c r="Q3914" s="23">
        <v>8.1790000000000003</v>
      </c>
      <c r="R3914" s="25">
        <f t="shared" si="184"/>
        <v>214</v>
      </c>
      <c r="S3914" t="str">
        <f t="shared" si="185"/>
        <v>0</v>
      </c>
      <c r="T3914" t="str">
        <f t="shared" si="183"/>
        <v>0</v>
      </c>
    </row>
    <row r="3915" spans="1:20" hidden="1" x14ac:dyDescent="0.3">
      <c r="A3915" s="26" t="s">
        <v>8640</v>
      </c>
      <c r="B3915" s="26" t="s">
        <v>8641</v>
      </c>
      <c r="C3915" s="26" t="s">
        <v>55</v>
      </c>
      <c r="D3915" s="26">
        <v>136.02000000000001</v>
      </c>
      <c r="E3915" s="26">
        <v>871</v>
      </c>
      <c r="F3915" s="26" t="s">
        <v>47</v>
      </c>
      <c r="G3915" s="26">
        <v>18</v>
      </c>
      <c r="H3915" s="26">
        <v>13</v>
      </c>
      <c r="I3915" s="27">
        <v>45676</v>
      </c>
      <c r="J3915" s="26" t="s">
        <v>218</v>
      </c>
      <c r="K3915" s="26" t="s">
        <v>8639</v>
      </c>
      <c r="L3915" s="26">
        <v>35</v>
      </c>
      <c r="M3915" s="26" t="s">
        <v>38</v>
      </c>
      <c r="N3915" s="27">
        <v>45496</v>
      </c>
      <c r="O3915" s="26" t="s">
        <v>39</v>
      </c>
      <c r="P3915" s="26">
        <v>57.9011</v>
      </c>
      <c r="Q3915" s="26">
        <v>21.658000000000001</v>
      </c>
      <c r="R3915" s="28">
        <f t="shared" si="184"/>
        <v>180</v>
      </c>
      <c r="S3915" t="str">
        <f t="shared" si="185"/>
        <v>0</v>
      </c>
      <c r="T3915" t="str">
        <f t="shared" si="183"/>
        <v>0</v>
      </c>
    </row>
    <row r="3916" spans="1:20" hidden="1" x14ac:dyDescent="0.3">
      <c r="A3916" s="23" t="s">
        <v>3537</v>
      </c>
      <c r="B3916" s="23" t="s">
        <v>3538</v>
      </c>
      <c r="C3916" s="23" t="s">
        <v>32</v>
      </c>
      <c r="D3916" s="23">
        <v>128.12</v>
      </c>
      <c r="E3916" s="23">
        <v>649</v>
      </c>
      <c r="F3916" s="23" t="s">
        <v>20</v>
      </c>
      <c r="G3916" s="23">
        <v>37</v>
      </c>
      <c r="H3916" s="23">
        <v>11</v>
      </c>
      <c r="I3916" s="24">
        <v>45488</v>
      </c>
      <c r="J3916" s="23" t="s">
        <v>459</v>
      </c>
      <c r="K3916" s="23" t="s">
        <v>3528</v>
      </c>
      <c r="L3916" s="23">
        <v>28</v>
      </c>
      <c r="M3916" s="23" t="s">
        <v>23</v>
      </c>
      <c r="N3916" s="24">
        <v>45316</v>
      </c>
      <c r="O3916" s="23" t="s">
        <v>24</v>
      </c>
      <c r="P3916" s="23">
        <v>48.292700000000004</v>
      </c>
      <c r="Q3916" s="23">
        <v>8.1043000000000003</v>
      </c>
      <c r="R3916" s="25">
        <f t="shared" si="184"/>
        <v>172</v>
      </c>
      <c r="S3916" t="str">
        <f t="shared" si="185"/>
        <v>0</v>
      </c>
      <c r="T3916" t="str">
        <f t="shared" si="183"/>
        <v>0</v>
      </c>
    </row>
    <row r="3917" spans="1:20" hidden="1" x14ac:dyDescent="0.3">
      <c r="A3917" s="26" t="s">
        <v>682</v>
      </c>
      <c r="B3917" s="26" t="s">
        <v>683</v>
      </c>
      <c r="C3917" s="26" t="s">
        <v>55</v>
      </c>
      <c r="D3917" s="26">
        <v>173.26</v>
      </c>
      <c r="E3917" s="26">
        <v>508</v>
      </c>
      <c r="F3917" s="26" t="s">
        <v>20</v>
      </c>
      <c r="G3917" s="26">
        <v>31</v>
      </c>
      <c r="H3917" s="26">
        <v>16</v>
      </c>
      <c r="I3917" s="27">
        <v>45909</v>
      </c>
      <c r="J3917" s="26" t="s">
        <v>185</v>
      </c>
      <c r="K3917" s="26" t="s">
        <v>661</v>
      </c>
      <c r="L3917" s="26">
        <v>42</v>
      </c>
      <c r="M3917" s="26" t="s">
        <v>23</v>
      </c>
      <c r="N3917" s="27">
        <v>45592</v>
      </c>
      <c r="O3917" s="26" t="s">
        <v>24</v>
      </c>
      <c r="P3917" s="26">
        <v>49.1494</v>
      </c>
      <c r="Q3917" s="26">
        <v>13.8851</v>
      </c>
      <c r="R3917" s="28">
        <f t="shared" si="184"/>
        <v>317</v>
      </c>
      <c r="S3917" t="str">
        <f t="shared" si="185"/>
        <v>0</v>
      </c>
      <c r="T3917" t="str">
        <f t="shared" si="183"/>
        <v>0</v>
      </c>
    </row>
    <row r="3918" spans="1:20" x14ac:dyDescent="0.3">
      <c r="A3918" s="23" t="s">
        <v>334</v>
      </c>
      <c r="B3918" s="23" t="s">
        <v>335</v>
      </c>
      <c r="C3918" s="23" t="s">
        <v>19</v>
      </c>
      <c r="D3918" s="23">
        <v>891.67</v>
      </c>
      <c r="E3918" s="23">
        <v>300</v>
      </c>
      <c r="F3918" s="23" t="s">
        <v>27</v>
      </c>
      <c r="G3918" s="23">
        <v>84</v>
      </c>
      <c r="H3918" s="23">
        <v>22</v>
      </c>
      <c r="I3918" s="24">
        <v>45723</v>
      </c>
      <c r="J3918" s="23" t="s">
        <v>163</v>
      </c>
      <c r="K3918" s="23" t="s">
        <v>329</v>
      </c>
      <c r="L3918" s="23">
        <v>8</v>
      </c>
      <c r="M3918" s="23" t="s">
        <v>23</v>
      </c>
      <c r="N3918" s="24">
        <v>45491</v>
      </c>
      <c r="O3918" s="23" t="s">
        <v>29</v>
      </c>
      <c r="P3918" s="23">
        <v>37.552300000000002</v>
      </c>
      <c r="Q3918" s="23">
        <v>0.61570000000000003</v>
      </c>
      <c r="R3918" s="25">
        <f t="shared" si="184"/>
        <v>232</v>
      </c>
      <c r="S3918" t="str">
        <f t="shared" si="185"/>
        <v>0</v>
      </c>
      <c r="T3918" t="str">
        <f t="shared" si="183"/>
        <v>0</v>
      </c>
    </row>
    <row r="3919" spans="1:20" hidden="1" x14ac:dyDescent="0.3">
      <c r="A3919" s="26" t="s">
        <v>3138</v>
      </c>
      <c r="B3919" s="26" t="s">
        <v>3139</v>
      </c>
      <c r="C3919" s="26" t="s">
        <v>19</v>
      </c>
      <c r="D3919" s="26">
        <v>991.03</v>
      </c>
      <c r="E3919" s="26">
        <v>465</v>
      </c>
      <c r="F3919" s="26" t="s">
        <v>20</v>
      </c>
      <c r="G3919" s="26">
        <v>94</v>
      </c>
      <c r="H3919" s="26">
        <v>14</v>
      </c>
      <c r="I3919" s="27">
        <v>45328</v>
      </c>
      <c r="J3919" s="26" t="s">
        <v>104</v>
      </c>
      <c r="K3919" s="26" t="s">
        <v>3129</v>
      </c>
      <c r="L3919" s="26">
        <v>14</v>
      </c>
      <c r="M3919" s="26" t="s">
        <v>23</v>
      </c>
      <c r="N3919" s="27">
        <v>45051</v>
      </c>
      <c r="O3919" s="26" t="s">
        <v>84</v>
      </c>
      <c r="P3919" s="26">
        <v>52.046900000000001</v>
      </c>
      <c r="Q3919" s="26">
        <v>7.1965000000000003</v>
      </c>
      <c r="R3919" s="28">
        <f t="shared" si="184"/>
        <v>277</v>
      </c>
      <c r="S3919" t="str">
        <f t="shared" si="185"/>
        <v>0</v>
      </c>
      <c r="T3919" t="str">
        <f t="shared" si="183"/>
        <v>0</v>
      </c>
    </row>
    <row r="3920" spans="1:20" hidden="1" x14ac:dyDescent="0.3">
      <c r="A3920" s="23" t="s">
        <v>7908</v>
      </c>
      <c r="B3920" s="23" t="s">
        <v>7909</v>
      </c>
      <c r="C3920" s="23" t="s">
        <v>55</v>
      </c>
      <c r="D3920" s="23">
        <v>363.4</v>
      </c>
      <c r="E3920" s="23">
        <v>364</v>
      </c>
      <c r="F3920" s="23" t="s">
        <v>20</v>
      </c>
      <c r="G3920" s="23">
        <v>15</v>
      </c>
      <c r="H3920" s="23">
        <v>11</v>
      </c>
      <c r="I3920" s="24">
        <v>45449</v>
      </c>
      <c r="J3920" s="23" t="s">
        <v>87</v>
      </c>
      <c r="K3920" s="23" t="s">
        <v>7897</v>
      </c>
      <c r="L3920" s="23">
        <v>29</v>
      </c>
      <c r="M3920" s="23" t="s">
        <v>23</v>
      </c>
      <c r="N3920" s="24">
        <v>45146</v>
      </c>
      <c r="O3920" s="23" t="s">
        <v>24</v>
      </c>
      <c r="P3920" s="23">
        <v>53.677100000000003</v>
      </c>
      <c r="Q3920" s="23">
        <v>12.6313</v>
      </c>
      <c r="R3920" s="25">
        <f t="shared" si="184"/>
        <v>303</v>
      </c>
      <c r="S3920" t="str">
        <f t="shared" si="185"/>
        <v>0</v>
      </c>
      <c r="T3920" t="str">
        <f t="shared" si="183"/>
        <v>0</v>
      </c>
    </row>
    <row r="3921" spans="1:20" hidden="1" x14ac:dyDescent="0.3">
      <c r="A3921" s="26" t="s">
        <v>7215</v>
      </c>
      <c r="B3921" s="26" t="s">
        <v>7216</v>
      </c>
      <c r="C3921" s="26" t="s">
        <v>55</v>
      </c>
      <c r="D3921" s="26">
        <v>299.22000000000003</v>
      </c>
      <c r="E3921" s="26">
        <v>398</v>
      </c>
      <c r="F3921" s="26" t="s">
        <v>20</v>
      </c>
      <c r="G3921" s="26">
        <v>35</v>
      </c>
      <c r="H3921" s="26">
        <v>5</v>
      </c>
      <c r="I3921" s="27">
        <v>45453</v>
      </c>
      <c r="J3921" s="26" t="s">
        <v>118</v>
      </c>
      <c r="K3921" s="26" t="s">
        <v>7210</v>
      </c>
      <c r="L3921" s="26">
        <v>41</v>
      </c>
      <c r="M3921" s="26" t="s">
        <v>23</v>
      </c>
      <c r="N3921" s="27">
        <v>45404</v>
      </c>
      <c r="O3921" s="26" t="s">
        <v>39</v>
      </c>
      <c r="P3921" s="26">
        <v>67.316000000000003</v>
      </c>
      <c r="Q3921" s="26">
        <v>19.405799999999999</v>
      </c>
      <c r="R3921" s="28">
        <f t="shared" si="184"/>
        <v>49</v>
      </c>
      <c r="S3921" t="str">
        <f t="shared" si="185"/>
        <v>0</v>
      </c>
      <c r="T3921" t="str">
        <f t="shared" si="183"/>
        <v>0</v>
      </c>
    </row>
    <row r="3922" spans="1:20" hidden="1" x14ac:dyDescent="0.3">
      <c r="A3922" s="23" t="s">
        <v>6962</v>
      </c>
      <c r="B3922" s="23" t="s">
        <v>6963</v>
      </c>
      <c r="C3922" s="23" t="s">
        <v>19</v>
      </c>
      <c r="D3922" s="23">
        <v>226.58</v>
      </c>
      <c r="E3922" s="23">
        <v>492</v>
      </c>
      <c r="F3922" s="23" t="s">
        <v>20</v>
      </c>
      <c r="G3922" s="23">
        <v>25</v>
      </c>
      <c r="H3922" s="23">
        <v>26</v>
      </c>
      <c r="I3922" s="24">
        <v>45770</v>
      </c>
      <c r="J3922" s="23" t="s">
        <v>43</v>
      </c>
      <c r="K3922" s="23" t="s">
        <v>6947</v>
      </c>
      <c r="L3922" s="23">
        <v>47</v>
      </c>
      <c r="M3922" s="23" t="s">
        <v>38</v>
      </c>
      <c r="N3922" s="24">
        <v>45487</v>
      </c>
      <c r="O3922" s="23" t="s">
        <v>29</v>
      </c>
      <c r="P3922" s="23">
        <v>42.580500000000001</v>
      </c>
      <c r="Q3922" s="23">
        <v>-6.0098000000000003</v>
      </c>
      <c r="R3922" s="25">
        <f t="shared" si="184"/>
        <v>283</v>
      </c>
      <c r="S3922" t="str">
        <f t="shared" si="185"/>
        <v>0</v>
      </c>
      <c r="T3922" t="str">
        <f t="shared" si="183"/>
        <v>0</v>
      </c>
    </row>
    <row r="3923" spans="1:20" hidden="1" x14ac:dyDescent="0.3">
      <c r="A3923" s="26" t="s">
        <v>4567</v>
      </c>
      <c r="B3923" s="26" t="s">
        <v>4568</v>
      </c>
      <c r="C3923" s="26" t="s">
        <v>72</v>
      </c>
      <c r="D3923" s="26">
        <v>825.58</v>
      </c>
      <c r="E3923" s="26">
        <v>541</v>
      </c>
      <c r="F3923" s="26" t="s">
        <v>20</v>
      </c>
      <c r="G3923" s="26">
        <v>23</v>
      </c>
      <c r="H3923" s="26">
        <v>25</v>
      </c>
      <c r="I3923" s="27">
        <v>45480</v>
      </c>
      <c r="J3923" s="26" t="s">
        <v>73</v>
      </c>
      <c r="K3923" s="26" t="s">
        <v>4558</v>
      </c>
      <c r="L3923" s="26">
        <v>5</v>
      </c>
      <c r="M3923" s="26" t="s">
        <v>23</v>
      </c>
      <c r="N3923" s="27">
        <v>45448</v>
      </c>
      <c r="O3923" s="26" t="s">
        <v>44</v>
      </c>
      <c r="P3923" s="26">
        <v>37.625900000000001</v>
      </c>
      <c r="Q3923" s="26">
        <v>13.929600000000001</v>
      </c>
      <c r="R3923" s="28">
        <f t="shared" si="184"/>
        <v>32</v>
      </c>
      <c r="S3923" t="str">
        <f t="shared" si="185"/>
        <v>0</v>
      </c>
      <c r="T3923" t="str">
        <f t="shared" si="183"/>
        <v>0</v>
      </c>
    </row>
    <row r="3924" spans="1:20" hidden="1" x14ac:dyDescent="0.3">
      <c r="A3924" s="23" t="s">
        <v>7740</v>
      </c>
      <c r="B3924" s="23" t="s">
        <v>7741</v>
      </c>
      <c r="C3924" s="23" t="s">
        <v>42</v>
      </c>
      <c r="D3924" s="23">
        <v>217.12</v>
      </c>
      <c r="E3924" s="23">
        <v>815</v>
      </c>
      <c r="F3924" s="23" t="s">
        <v>47</v>
      </c>
      <c r="G3924" s="23">
        <v>44</v>
      </c>
      <c r="H3924" s="23">
        <v>26</v>
      </c>
      <c r="I3924" s="24">
        <v>45393</v>
      </c>
      <c r="J3924" s="23" t="s">
        <v>204</v>
      </c>
      <c r="K3924" s="23" t="s">
        <v>7729</v>
      </c>
      <c r="L3924" s="23">
        <v>21</v>
      </c>
      <c r="M3924" s="23" t="s">
        <v>23</v>
      </c>
      <c r="N3924" s="24">
        <v>45235</v>
      </c>
      <c r="O3924" s="23" t="s">
        <v>24</v>
      </c>
      <c r="P3924" s="23">
        <v>50.6036</v>
      </c>
      <c r="Q3924" s="23">
        <v>9.7805999999999997</v>
      </c>
      <c r="R3924" s="25">
        <f t="shared" si="184"/>
        <v>158</v>
      </c>
      <c r="S3924" t="str">
        <f t="shared" si="185"/>
        <v>0</v>
      </c>
      <c r="T3924" t="str">
        <f t="shared" si="183"/>
        <v>0</v>
      </c>
    </row>
    <row r="3925" spans="1:20" hidden="1" x14ac:dyDescent="0.3">
      <c r="A3925" s="26" t="s">
        <v>7228</v>
      </c>
      <c r="B3925" s="26" t="s">
        <v>7229</v>
      </c>
      <c r="C3925" s="26" t="s">
        <v>42</v>
      </c>
      <c r="D3925" s="26">
        <v>924.85</v>
      </c>
      <c r="E3925" s="26">
        <v>479</v>
      </c>
      <c r="F3925" s="26" t="s">
        <v>20</v>
      </c>
      <c r="G3925" s="26">
        <v>51</v>
      </c>
      <c r="H3925" s="26">
        <v>10</v>
      </c>
      <c r="I3925" s="27">
        <v>45268</v>
      </c>
      <c r="J3925" s="26" t="s">
        <v>76</v>
      </c>
      <c r="K3925" s="26" t="s">
        <v>7223</v>
      </c>
      <c r="L3925" s="26">
        <v>11</v>
      </c>
      <c r="M3925" s="26" t="s">
        <v>23</v>
      </c>
      <c r="N3925" s="27">
        <v>45205</v>
      </c>
      <c r="O3925" s="26" t="s">
        <v>90</v>
      </c>
      <c r="P3925" s="26">
        <v>47.769500000000001</v>
      </c>
      <c r="Q3925" s="26">
        <v>12.2826</v>
      </c>
      <c r="R3925" s="28">
        <f t="shared" si="184"/>
        <v>63</v>
      </c>
      <c r="S3925" t="str">
        <f t="shared" si="185"/>
        <v>0</v>
      </c>
      <c r="T3925" t="str">
        <f t="shared" si="183"/>
        <v>0</v>
      </c>
    </row>
    <row r="3926" spans="1:20" x14ac:dyDescent="0.3">
      <c r="A3926" s="23" t="s">
        <v>6104</v>
      </c>
      <c r="B3926" s="23" t="s">
        <v>6105</v>
      </c>
      <c r="C3926" s="23" t="s">
        <v>42</v>
      </c>
      <c r="D3926" s="23">
        <v>670.68</v>
      </c>
      <c r="E3926" s="23">
        <v>167</v>
      </c>
      <c r="F3926" s="23" t="s">
        <v>27</v>
      </c>
      <c r="G3926" s="23">
        <v>62</v>
      </c>
      <c r="H3926" s="23">
        <v>21</v>
      </c>
      <c r="I3926" s="24">
        <v>45623</v>
      </c>
      <c r="J3926" s="23" t="s">
        <v>134</v>
      </c>
      <c r="K3926" s="23" t="s">
        <v>6097</v>
      </c>
      <c r="L3926" s="23">
        <v>18</v>
      </c>
      <c r="M3926" s="23" t="s">
        <v>23</v>
      </c>
      <c r="N3926" s="24">
        <v>45607</v>
      </c>
      <c r="O3926" s="23" t="s">
        <v>29</v>
      </c>
      <c r="P3926" s="23">
        <v>40.883299999999998</v>
      </c>
      <c r="Q3926" s="23">
        <v>-8.9147999999999996</v>
      </c>
      <c r="R3926" s="25">
        <f t="shared" si="184"/>
        <v>16</v>
      </c>
      <c r="S3926" t="str">
        <f t="shared" si="185"/>
        <v>0</v>
      </c>
      <c r="T3926" t="str">
        <f t="shared" si="183"/>
        <v>0</v>
      </c>
    </row>
    <row r="3927" spans="1:20" hidden="1" x14ac:dyDescent="0.3">
      <c r="A3927" s="26" t="s">
        <v>6155</v>
      </c>
      <c r="B3927" s="26" t="s">
        <v>6156</v>
      </c>
      <c r="C3927" s="26" t="s">
        <v>42</v>
      </c>
      <c r="D3927" s="26">
        <v>898.16</v>
      </c>
      <c r="E3927" s="26">
        <v>602</v>
      </c>
      <c r="F3927" s="26" t="s">
        <v>20</v>
      </c>
      <c r="G3927" s="26">
        <v>31</v>
      </c>
      <c r="H3927" s="26">
        <v>25</v>
      </c>
      <c r="I3927" s="27">
        <v>45823</v>
      </c>
      <c r="J3927" s="26" t="s">
        <v>80</v>
      </c>
      <c r="K3927" s="26" t="s">
        <v>6152</v>
      </c>
      <c r="L3927" s="26">
        <v>5</v>
      </c>
      <c r="M3927" s="26" t="s">
        <v>23</v>
      </c>
      <c r="N3927" s="27">
        <v>45572</v>
      </c>
      <c r="O3927" s="26" t="s">
        <v>39</v>
      </c>
      <c r="P3927" s="26">
        <v>68.6845</v>
      </c>
      <c r="Q3927" s="26">
        <v>23.213699999999999</v>
      </c>
      <c r="R3927" s="28">
        <f t="shared" si="184"/>
        <v>251</v>
      </c>
      <c r="S3927" t="str">
        <f t="shared" si="185"/>
        <v>0</v>
      </c>
      <c r="T3927" t="str">
        <f t="shared" si="183"/>
        <v>0</v>
      </c>
    </row>
    <row r="3928" spans="1:20" x14ac:dyDescent="0.3">
      <c r="A3928" s="23" t="s">
        <v>8363</v>
      </c>
      <c r="B3928" s="23" t="s">
        <v>8364</v>
      </c>
      <c r="C3928" s="23" t="s">
        <v>19</v>
      </c>
      <c r="D3928" s="23">
        <v>558.47</v>
      </c>
      <c r="E3928" s="23">
        <v>90</v>
      </c>
      <c r="F3928" s="23" t="s">
        <v>27</v>
      </c>
      <c r="G3928" s="23">
        <v>62</v>
      </c>
      <c r="H3928" s="23">
        <v>26</v>
      </c>
      <c r="I3928" s="24">
        <v>45404</v>
      </c>
      <c r="J3928" s="23" t="s">
        <v>87</v>
      </c>
      <c r="K3928" s="23" t="s">
        <v>8356</v>
      </c>
      <c r="L3928" s="23">
        <v>10</v>
      </c>
      <c r="M3928" s="23" t="s">
        <v>23</v>
      </c>
      <c r="N3928" s="24">
        <v>45086</v>
      </c>
      <c r="O3928" s="23" t="s">
        <v>90</v>
      </c>
      <c r="P3928" s="23">
        <v>48.831699999999998</v>
      </c>
      <c r="Q3928" s="23">
        <v>12.310499999999999</v>
      </c>
      <c r="R3928" s="25">
        <f t="shared" si="184"/>
        <v>318</v>
      </c>
      <c r="S3928" t="str">
        <f t="shared" si="185"/>
        <v>0</v>
      </c>
      <c r="T3928" t="str">
        <f t="shared" si="183"/>
        <v>0</v>
      </c>
    </row>
    <row r="3929" spans="1:20" hidden="1" x14ac:dyDescent="0.3">
      <c r="A3929" s="26" t="s">
        <v>467</v>
      </c>
      <c r="B3929" s="26" t="s">
        <v>468</v>
      </c>
      <c r="C3929" s="26" t="s">
        <v>72</v>
      </c>
      <c r="D3929" s="26">
        <v>693.77</v>
      </c>
      <c r="E3929" s="26">
        <v>722</v>
      </c>
      <c r="F3929" s="26" t="s">
        <v>47</v>
      </c>
      <c r="G3929" s="26">
        <v>75</v>
      </c>
      <c r="H3929" s="26">
        <v>15</v>
      </c>
      <c r="I3929" s="27">
        <v>45619</v>
      </c>
      <c r="J3929" s="26" t="s">
        <v>360</v>
      </c>
      <c r="K3929" s="26" t="s">
        <v>462</v>
      </c>
      <c r="L3929" s="26">
        <v>43</v>
      </c>
      <c r="M3929" s="26" t="s">
        <v>23</v>
      </c>
      <c r="N3929" s="27">
        <v>45440</v>
      </c>
      <c r="O3929" s="26" t="s">
        <v>49</v>
      </c>
      <c r="P3929" s="26">
        <v>52.085000000000001</v>
      </c>
      <c r="Q3929" s="26">
        <v>23.641300000000001</v>
      </c>
      <c r="R3929" s="28">
        <f t="shared" si="184"/>
        <v>179</v>
      </c>
      <c r="S3929" t="str">
        <f t="shared" si="185"/>
        <v>0</v>
      </c>
      <c r="T3929" t="str">
        <f t="shared" si="183"/>
        <v>0</v>
      </c>
    </row>
    <row r="3930" spans="1:20" hidden="1" x14ac:dyDescent="0.3">
      <c r="A3930" s="23" t="s">
        <v>1267</v>
      </c>
      <c r="B3930" s="23" t="s">
        <v>1268</v>
      </c>
      <c r="C3930" s="23" t="s">
        <v>36</v>
      </c>
      <c r="D3930" s="23">
        <v>623.26</v>
      </c>
      <c r="E3930" s="23">
        <v>841</v>
      </c>
      <c r="F3930" s="23" t="s">
        <v>47</v>
      </c>
      <c r="G3930" s="23">
        <v>22</v>
      </c>
      <c r="H3930" s="23">
        <v>7</v>
      </c>
      <c r="I3930" s="24">
        <v>45686</v>
      </c>
      <c r="J3930" s="23" t="s">
        <v>204</v>
      </c>
      <c r="K3930" s="23" t="s">
        <v>1260</v>
      </c>
      <c r="L3930" s="23">
        <v>47</v>
      </c>
      <c r="M3930" s="23" t="s">
        <v>23</v>
      </c>
      <c r="N3930" s="24">
        <v>45506</v>
      </c>
      <c r="O3930" s="23" t="s">
        <v>49</v>
      </c>
      <c r="P3930" s="23">
        <v>54.233600000000003</v>
      </c>
      <c r="Q3930" s="23">
        <v>22.002400000000002</v>
      </c>
      <c r="R3930" s="25">
        <f t="shared" si="184"/>
        <v>180</v>
      </c>
      <c r="S3930" t="str">
        <f t="shared" si="185"/>
        <v>0</v>
      </c>
      <c r="T3930" t="str">
        <f t="shared" si="183"/>
        <v>0</v>
      </c>
    </row>
    <row r="3931" spans="1:20" x14ac:dyDescent="0.3">
      <c r="A3931" s="26" t="s">
        <v>2020</v>
      </c>
      <c r="B3931" s="26" t="s">
        <v>2021</v>
      </c>
      <c r="C3931" s="26" t="s">
        <v>65</v>
      </c>
      <c r="D3931" s="26">
        <v>832.88</v>
      </c>
      <c r="E3931" s="26">
        <v>299</v>
      </c>
      <c r="F3931" s="26" t="s">
        <v>27</v>
      </c>
      <c r="G3931" s="26">
        <v>20</v>
      </c>
      <c r="H3931" s="26">
        <v>3</v>
      </c>
      <c r="I3931" s="27">
        <v>45411</v>
      </c>
      <c r="J3931" s="26" t="s">
        <v>87</v>
      </c>
      <c r="K3931" s="26" t="s">
        <v>2015</v>
      </c>
      <c r="L3931" s="26">
        <v>14</v>
      </c>
      <c r="M3931" s="26" t="s">
        <v>38</v>
      </c>
      <c r="N3931" s="27">
        <v>45339</v>
      </c>
      <c r="O3931" s="26" t="s">
        <v>24</v>
      </c>
      <c r="P3931" s="26">
        <v>50.395699999999998</v>
      </c>
      <c r="Q3931" s="26">
        <v>11.035500000000001</v>
      </c>
      <c r="R3931" s="28">
        <f t="shared" si="184"/>
        <v>72</v>
      </c>
      <c r="S3931" t="str">
        <f t="shared" si="185"/>
        <v>0</v>
      </c>
      <c r="T3931" t="str">
        <f t="shared" si="183"/>
        <v>0</v>
      </c>
    </row>
    <row r="3932" spans="1:20" x14ac:dyDescent="0.3">
      <c r="A3932" s="23" t="s">
        <v>9136</v>
      </c>
      <c r="B3932" s="23" t="s">
        <v>9137</v>
      </c>
      <c r="C3932" s="23" t="s">
        <v>65</v>
      </c>
      <c r="D3932" s="23">
        <v>837.5</v>
      </c>
      <c r="E3932" s="23">
        <v>173</v>
      </c>
      <c r="F3932" s="23" t="s">
        <v>27</v>
      </c>
      <c r="G3932" s="23">
        <v>21</v>
      </c>
      <c r="H3932" s="23">
        <v>11</v>
      </c>
      <c r="I3932" s="24">
        <v>45500</v>
      </c>
      <c r="J3932" s="23" t="s">
        <v>58</v>
      </c>
      <c r="K3932" s="23" t="s">
        <v>9131</v>
      </c>
      <c r="L3932" s="23">
        <v>25</v>
      </c>
      <c r="M3932" s="23" t="s">
        <v>23</v>
      </c>
      <c r="N3932" s="24">
        <v>45417</v>
      </c>
      <c r="O3932" s="23" t="s">
        <v>90</v>
      </c>
      <c r="P3932" s="23">
        <v>48.461599999999997</v>
      </c>
      <c r="Q3932" s="23">
        <v>11.6022</v>
      </c>
      <c r="R3932" s="25">
        <f t="shared" si="184"/>
        <v>83</v>
      </c>
      <c r="S3932" t="str">
        <f t="shared" si="185"/>
        <v>0</v>
      </c>
      <c r="T3932" t="str">
        <f t="shared" si="183"/>
        <v>0</v>
      </c>
    </row>
    <row r="3933" spans="1:20" hidden="1" x14ac:dyDescent="0.3">
      <c r="A3933" s="26" t="s">
        <v>1911</v>
      </c>
      <c r="B3933" s="26" t="s">
        <v>1912</v>
      </c>
      <c r="C3933" s="26" t="s">
        <v>65</v>
      </c>
      <c r="D3933" s="26">
        <v>593.9</v>
      </c>
      <c r="E3933" s="26">
        <v>645</v>
      </c>
      <c r="F3933" s="26" t="s">
        <v>20</v>
      </c>
      <c r="G3933" s="26">
        <v>95</v>
      </c>
      <c r="H3933" s="26">
        <v>9</v>
      </c>
      <c r="I3933" s="27">
        <v>45492</v>
      </c>
      <c r="J3933" s="26" t="s">
        <v>73</v>
      </c>
      <c r="K3933" s="26" t="s">
        <v>1906</v>
      </c>
      <c r="L3933" s="26">
        <v>7</v>
      </c>
      <c r="M3933" s="26" t="s">
        <v>23</v>
      </c>
      <c r="N3933" s="27">
        <v>45356</v>
      </c>
      <c r="O3933" s="26" t="s">
        <v>138</v>
      </c>
      <c r="P3933" s="26">
        <v>47.4392</v>
      </c>
      <c r="Q3933" s="26">
        <v>6.9878</v>
      </c>
      <c r="R3933" s="28">
        <f t="shared" si="184"/>
        <v>136</v>
      </c>
      <c r="S3933" t="str">
        <f t="shared" si="185"/>
        <v>0</v>
      </c>
      <c r="T3933" t="str">
        <f t="shared" si="183"/>
        <v>0</v>
      </c>
    </row>
    <row r="3934" spans="1:20" hidden="1" x14ac:dyDescent="0.3">
      <c r="A3934" s="23" t="s">
        <v>3497</v>
      </c>
      <c r="B3934" s="23" t="s">
        <v>3498</v>
      </c>
      <c r="C3934" s="23" t="s">
        <v>65</v>
      </c>
      <c r="D3934" s="23">
        <v>636.17999999999995</v>
      </c>
      <c r="E3934" s="23">
        <v>372</v>
      </c>
      <c r="F3934" s="23" t="s">
        <v>20</v>
      </c>
      <c r="G3934" s="23">
        <v>62</v>
      </c>
      <c r="H3934" s="23">
        <v>10</v>
      </c>
      <c r="I3934" s="24">
        <v>45114</v>
      </c>
      <c r="J3934" s="23" t="s">
        <v>400</v>
      </c>
      <c r="K3934" s="23" t="s">
        <v>3490</v>
      </c>
      <c r="L3934" s="23">
        <v>23</v>
      </c>
      <c r="M3934" s="23" t="s">
        <v>38</v>
      </c>
      <c r="N3934" s="24">
        <v>45005</v>
      </c>
      <c r="O3934" s="23" t="s">
        <v>49</v>
      </c>
      <c r="P3934" s="23">
        <v>53.103200000000001</v>
      </c>
      <c r="Q3934" s="23">
        <v>18.8948</v>
      </c>
      <c r="R3934" s="25">
        <f t="shared" si="184"/>
        <v>109</v>
      </c>
      <c r="S3934" t="str">
        <f t="shared" si="185"/>
        <v>0</v>
      </c>
      <c r="T3934" t="str">
        <f t="shared" si="183"/>
        <v>0</v>
      </c>
    </row>
    <row r="3935" spans="1:20" x14ac:dyDescent="0.3">
      <c r="A3935" s="26" t="s">
        <v>4457</v>
      </c>
      <c r="B3935" s="26" t="s">
        <v>4458</v>
      </c>
      <c r="C3935" s="26" t="s">
        <v>19</v>
      </c>
      <c r="D3935" s="26">
        <v>922.66</v>
      </c>
      <c r="E3935" s="26">
        <v>23</v>
      </c>
      <c r="F3935" s="26" t="s">
        <v>27</v>
      </c>
      <c r="G3935" s="26">
        <v>18</v>
      </c>
      <c r="H3935" s="26">
        <v>23</v>
      </c>
      <c r="I3935" s="27">
        <v>45476</v>
      </c>
      <c r="J3935" s="26" t="s">
        <v>118</v>
      </c>
      <c r="K3935" s="26" t="s">
        <v>4446</v>
      </c>
      <c r="L3935" s="26">
        <v>32</v>
      </c>
      <c r="M3935" s="26" t="s">
        <v>23</v>
      </c>
      <c r="N3935" s="27">
        <v>45357</v>
      </c>
      <c r="O3935" s="26" t="s">
        <v>138</v>
      </c>
      <c r="P3935" s="26">
        <v>47.029200000000003</v>
      </c>
      <c r="Q3935" s="26">
        <v>9.3346999999999998</v>
      </c>
      <c r="R3935" s="28">
        <f t="shared" si="184"/>
        <v>119</v>
      </c>
      <c r="S3935" t="str">
        <f t="shared" si="185"/>
        <v>0</v>
      </c>
      <c r="T3935" t="str">
        <f t="shared" si="183"/>
        <v>0</v>
      </c>
    </row>
    <row r="3936" spans="1:20" x14ac:dyDescent="0.3">
      <c r="A3936" s="23" t="s">
        <v>10102</v>
      </c>
      <c r="B3936" s="23" t="s">
        <v>10103</v>
      </c>
      <c r="C3936" s="23" t="s">
        <v>36</v>
      </c>
      <c r="D3936" s="23">
        <v>930.57</v>
      </c>
      <c r="E3936" s="23">
        <v>200</v>
      </c>
      <c r="F3936" s="23" t="s">
        <v>27</v>
      </c>
      <c r="G3936" s="23">
        <v>80</v>
      </c>
      <c r="H3936" s="23">
        <v>4</v>
      </c>
      <c r="I3936" s="24">
        <v>45537</v>
      </c>
      <c r="J3936" s="23" t="s">
        <v>412</v>
      </c>
      <c r="K3936" s="23" t="s">
        <v>10095</v>
      </c>
      <c r="L3936" s="23">
        <v>6</v>
      </c>
      <c r="M3936" s="23" t="s">
        <v>23</v>
      </c>
      <c r="N3936" s="24">
        <v>45205</v>
      </c>
      <c r="O3936" s="23" t="s">
        <v>44</v>
      </c>
      <c r="P3936" s="23">
        <v>42.920900000000003</v>
      </c>
      <c r="Q3936" s="23">
        <v>15.9489</v>
      </c>
      <c r="R3936" s="25">
        <f t="shared" si="184"/>
        <v>332</v>
      </c>
      <c r="S3936" t="str">
        <f t="shared" si="185"/>
        <v>0</v>
      </c>
      <c r="T3936" t="str">
        <f t="shared" si="183"/>
        <v>0</v>
      </c>
    </row>
    <row r="3937" spans="1:20" hidden="1" x14ac:dyDescent="0.3">
      <c r="A3937" s="26" t="s">
        <v>4796</v>
      </c>
      <c r="B3937" s="26" t="s">
        <v>4797</v>
      </c>
      <c r="C3937" s="26" t="s">
        <v>19</v>
      </c>
      <c r="D3937" s="26">
        <v>667.61</v>
      </c>
      <c r="E3937" s="26">
        <v>730</v>
      </c>
      <c r="F3937" s="26" t="s">
        <v>47</v>
      </c>
      <c r="G3937" s="26">
        <v>26</v>
      </c>
      <c r="H3937" s="26">
        <v>28</v>
      </c>
      <c r="I3937" s="27">
        <v>45080</v>
      </c>
      <c r="J3937" s="26" t="s">
        <v>48</v>
      </c>
      <c r="K3937" s="26" t="s">
        <v>4787</v>
      </c>
      <c r="L3937" s="26">
        <v>31</v>
      </c>
      <c r="M3937" s="26" t="s">
        <v>23</v>
      </c>
      <c r="N3937" s="27">
        <v>45069</v>
      </c>
      <c r="O3937" s="26" t="s">
        <v>29</v>
      </c>
      <c r="P3937" s="26">
        <v>41.667499999999997</v>
      </c>
      <c r="Q3937" s="26">
        <v>-0.4612</v>
      </c>
      <c r="R3937" s="28">
        <f t="shared" si="184"/>
        <v>11</v>
      </c>
      <c r="S3937" t="str">
        <f t="shared" si="185"/>
        <v>0</v>
      </c>
      <c r="T3937" t="str">
        <f t="shared" si="183"/>
        <v>0</v>
      </c>
    </row>
    <row r="3938" spans="1:20" hidden="1" x14ac:dyDescent="0.3">
      <c r="A3938" s="23" t="s">
        <v>2146</v>
      </c>
      <c r="B3938" s="23" t="s">
        <v>2147</v>
      </c>
      <c r="C3938" s="23" t="s">
        <v>36</v>
      </c>
      <c r="D3938" s="23">
        <v>17.68</v>
      </c>
      <c r="E3938" s="23">
        <v>6</v>
      </c>
      <c r="F3938" s="23" t="s">
        <v>27</v>
      </c>
      <c r="G3938" s="23">
        <v>70</v>
      </c>
      <c r="H3938" s="23">
        <v>25</v>
      </c>
      <c r="I3938" s="24">
        <v>45147</v>
      </c>
      <c r="J3938" s="23" t="s">
        <v>218</v>
      </c>
      <c r="K3938" s="23" t="s">
        <v>2143</v>
      </c>
      <c r="L3938" s="23">
        <v>48</v>
      </c>
      <c r="M3938" s="23" t="s">
        <v>23</v>
      </c>
      <c r="N3938" s="24">
        <v>45085</v>
      </c>
      <c r="O3938" s="23" t="s">
        <v>112</v>
      </c>
      <c r="P3938" s="23">
        <v>56.204000000000001</v>
      </c>
      <c r="Q3938" s="23">
        <v>-3.6558999999999999</v>
      </c>
      <c r="R3938" s="25">
        <f t="shared" si="184"/>
        <v>62</v>
      </c>
      <c r="S3938" t="str">
        <f t="shared" si="185"/>
        <v>1</v>
      </c>
      <c r="T3938" t="str">
        <f t="shared" si="183"/>
        <v>1</v>
      </c>
    </row>
    <row r="3939" spans="1:20" hidden="1" x14ac:dyDescent="0.3">
      <c r="A3939" s="26" t="s">
        <v>121</v>
      </c>
      <c r="B3939" s="26" t="s">
        <v>122</v>
      </c>
      <c r="C3939" s="26" t="s">
        <v>19</v>
      </c>
      <c r="D3939" s="26">
        <v>113.37</v>
      </c>
      <c r="E3939" s="26">
        <v>5</v>
      </c>
      <c r="F3939" s="26" t="s">
        <v>27</v>
      </c>
      <c r="G3939" s="26">
        <v>19</v>
      </c>
      <c r="H3939" s="26">
        <v>22</v>
      </c>
      <c r="I3939" s="27">
        <v>45213</v>
      </c>
      <c r="J3939" s="26" t="s">
        <v>123</v>
      </c>
      <c r="K3939" s="26" t="s">
        <v>111</v>
      </c>
      <c r="L3939" s="26">
        <v>36</v>
      </c>
      <c r="M3939" s="26" t="s">
        <v>23</v>
      </c>
      <c r="N3939" s="27">
        <v>45152</v>
      </c>
      <c r="O3939" s="26" t="s">
        <v>39</v>
      </c>
      <c r="P3939" s="26">
        <v>61.843400000000003</v>
      </c>
      <c r="Q3939" s="26">
        <v>17.228999999999999</v>
      </c>
      <c r="R3939" s="28">
        <f t="shared" si="184"/>
        <v>61</v>
      </c>
      <c r="S3939" t="str">
        <f t="shared" si="185"/>
        <v>1</v>
      </c>
      <c r="T3939" t="str">
        <f t="shared" si="183"/>
        <v>1</v>
      </c>
    </row>
    <row r="3940" spans="1:20" hidden="1" x14ac:dyDescent="0.3">
      <c r="A3940" s="23" t="s">
        <v>1621</v>
      </c>
      <c r="B3940" s="23" t="s">
        <v>1622</v>
      </c>
      <c r="C3940" s="23" t="s">
        <v>72</v>
      </c>
      <c r="D3940" s="23">
        <v>859.36</v>
      </c>
      <c r="E3940" s="23">
        <v>629</v>
      </c>
      <c r="F3940" s="23" t="s">
        <v>20</v>
      </c>
      <c r="G3940" s="23">
        <v>47</v>
      </c>
      <c r="H3940" s="23">
        <v>25</v>
      </c>
      <c r="I3940" s="24">
        <v>45152</v>
      </c>
      <c r="J3940" s="23" t="s">
        <v>104</v>
      </c>
      <c r="K3940" s="23" t="s">
        <v>1616</v>
      </c>
      <c r="L3940" s="23">
        <v>16</v>
      </c>
      <c r="M3940" s="23" t="s">
        <v>23</v>
      </c>
      <c r="N3940" s="24">
        <v>45091</v>
      </c>
      <c r="O3940" s="23" t="s">
        <v>29</v>
      </c>
      <c r="P3940" s="23">
        <v>36.259399999999999</v>
      </c>
      <c r="Q3940" s="23">
        <v>-6.2625999999999999</v>
      </c>
      <c r="R3940" s="25">
        <f t="shared" si="184"/>
        <v>61</v>
      </c>
      <c r="S3940" t="str">
        <f t="shared" si="185"/>
        <v>0</v>
      </c>
      <c r="T3940" t="str">
        <f t="shared" si="183"/>
        <v>0</v>
      </c>
    </row>
    <row r="3941" spans="1:20" x14ac:dyDescent="0.3">
      <c r="A3941" s="26" t="s">
        <v>144</v>
      </c>
      <c r="B3941" s="26" t="s">
        <v>145</v>
      </c>
      <c r="C3941" s="26" t="s">
        <v>55</v>
      </c>
      <c r="D3941" s="26">
        <v>93.87</v>
      </c>
      <c r="E3941" s="26">
        <v>160</v>
      </c>
      <c r="F3941" s="26" t="s">
        <v>27</v>
      </c>
      <c r="G3941" s="26">
        <v>48</v>
      </c>
      <c r="H3941" s="26">
        <v>20</v>
      </c>
      <c r="I3941" s="27">
        <v>45478</v>
      </c>
      <c r="J3941" s="26" t="s">
        <v>37</v>
      </c>
      <c r="K3941" s="26" t="s">
        <v>137</v>
      </c>
      <c r="L3941" s="26">
        <v>5</v>
      </c>
      <c r="M3941" s="26" t="s">
        <v>23</v>
      </c>
      <c r="N3941" s="27">
        <v>45466</v>
      </c>
      <c r="O3941" s="26" t="s">
        <v>39</v>
      </c>
      <c r="P3941" s="26">
        <v>57.433</v>
      </c>
      <c r="Q3941" s="26">
        <v>22.712399999999999</v>
      </c>
      <c r="R3941" s="28">
        <f t="shared" si="184"/>
        <v>12</v>
      </c>
      <c r="S3941" t="str">
        <f t="shared" si="185"/>
        <v>0</v>
      </c>
      <c r="T3941" t="str">
        <f t="shared" si="183"/>
        <v>0</v>
      </c>
    </row>
    <row r="3942" spans="1:20" hidden="1" x14ac:dyDescent="0.3">
      <c r="A3942" s="23" t="s">
        <v>4951</v>
      </c>
      <c r="B3942" s="23" t="s">
        <v>4952</v>
      </c>
      <c r="C3942" s="23" t="s">
        <v>36</v>
      </c>
      <c r="D3942" s="23">
        <v>221.38</v>
      </c>
      <c r="E3942" s="23">
        <v>596</v>
      </c>
      <c r="F3942" s="23" t="s">
        <v>20</v>
      </c>
      <c r="G3942" s="23">
        <v>98</v>
      </c>
      <c r="H3942" s="23">
        <v>26</v>
      </c>
      <c r="I3942" s="24">
        <v>45239</v>
      </c>
      <c r="J3942" s="23" t="s">
        <v>48</v>
      </c>
      <c r="K3942" s="23" t="s">
        <v>4946</v>
      </c>
      <c r="L3942" s="23">
        <v>47</v>
      </c>
      <c r="M3942" s="23" t="s">
        <v>23</v>
      </c>
      <c r="N3942" s="24">
        <v>45188</v>
      </c>
      <c r="O3942" s="23" t="s">
        <v>90</v>
      </c>
      <c r="P3942" s="23">
        <v>47.114899999999999</v>
      </c>
      <c r="Q3942" s="23">
        <v>10.566000000000001</v>
      </c>
      <c r="R3942" s="25">
        <f t="shared" si="184"/>
        <v>51</v>
      </c>
      <c r="S3942" t="str">
        <f t="shared" si="185"/>
        <v>0</v>
      </c>
      <c r="T3942" t="str">
        <f t="shared" si="183"/>
        <v>0</v>
      </c>
    </row>
    <row r="3943" spans="1:20" hidden="1" x14ac:dyDescent="0.3">
      <c r="A3943" s="26" t="s">
        <v>7888</v>
      </c>
      <c r="B3943" s="26" t="s">
        <v>7889</v>
      </c>
      <c r="C3943" s="26" t="s">
        <v>65</v>
      </c>
      <c r="D3943" s="26">
        <v>238.24</v>
      </c>
      <c r="E3943" s="26">
        <v>877</v>
      </c>
      <c r="F3943" s="26" t="s">
        <v>47</v>
      </c>
      <c r="G3943" s="26">
        <v>39</v>
      </c>
      <c r="H3943" s="26">
        <v>18</v>
      </c>
      <c r="I3943" s="27">
        <v>45408</v>
      </c>
      <c r="J3943" s="26" t="s">
        <v>459</v>
      </c>
      <c r="K3943" s="26" t="s">
        <v>7883</v>
      </c>
      <c r="L3943" s="26">
        <v>44</v>
      </c>
      <c r="M3943" s="26" t="s">
        <v>23</v>
      </c>
      <c r="N3943" s="27">
        <v>45180</v>
      </c>
      <c r="O3943" s="26" t="s">
        <v>44</v>
      </c>
      <c r="P3943" s="26">
        <v>37.857599999999998</v>
      </c>
      <c r="Q3943" s="26">
        <v>14.9299</v>
      </c>
      <c r="R3943" s="28">
        <f t="shared" si="184"/>
        <v>228</v>
      </c>
      <c r="S3943" t="str">
        <f t="shared" si="185"/>
        <v>0</v>
      </c>
      <c r="T3943" t="str">
        <f t="shared" si="183"/>
        <v>0</v>
      </c>
    </row>
    <row r="3944" spans="1:20" x14ac:dyDescent="0.3">
      <c r="A3944" s="23" t="s">
        <v>5829</v>
      </c>
      <c r="B3944" s="23" t="s">
        <v>5830</v>
      </c>
      <c r="C3944" s="23" t="s">
        <v>36</v>
      </c>
      <c r="D3944" s="23">
        <v>604.23</v>
      </c>
      <c r="E3944" s="23">
        <v>247</v>
      </c>
      <c r="F3944" s="23" t="s">
        <v>27</v>
      </c>
      <c r="G3944" s="23">
        <v>43</v>
      </c>
      <c r="H3944" s="23">
        <v>29</v>
      </c>
      <c r="I3944" s="24">
        <v>45946</v>
      </c>
      <c r="J3944" s="23" t="s">
        <v>76</v>
      </c>
      <c r="K3944" s="23" t="s">
        <v>5826</v>
      </c>
      <c r="L3944" s="23">
        <v>33</v>
      </c>
      <c r="M3944" s="23" t="s">
        <v>38</v>
      </c>
      <c r="N3944" s="24">
        <v>45624</v>
      </c>
      <c r="O3944" s="23" t="s">
        <v>77</v>
      </c>
      <c r="P3944" s="23">
        <v>49.5122</v>
      </c>
      <c r="Q3944" s="23">
        <v>4.3380999999999998</v>
      </c>
      <c r="R3944" s="25">
        <f t="shared" si="184"/>
        <v>322</v>
      </c>
      <c r="S3944" t="str">
        <f t="shared" si="185"/>
        <v>0</v>
      </c>
      <c r="T3944" t="str">
        <f t="shared" si="183"/>
        <v>0</v>
      </c>
    </row>
    <row r="3945" spans="1:20" x14ac:dyDescent="0.3">
      <c r="A3945" s="26" t="s">
        <v>1665</v>
      </c>
      <c r="B3945" s="26" t="s">
        <v>1666</v>
      </c>
      <c r="C3945" s="26" t="s">
        <v>32</v>
      </c>
      <c r="D3945" s="26">
        <v>580.87</v>
      </c>
      <c r="E3945" s="26">
        <v>165</v>
      </c>
      <c r="F3945" s="26" t="s">
        <v>27</v>
      </c>
      <c r="G3945" s="26">
        <v>42</v>
      </c>
      <c r="H3945" s="26">
        <v>14</v>
      </c>
      <c r="I3945" s="27">
        <v>45385</v>
      </c>
      <c r="J3945" s="26" t="s">
        <v>43</v>
      </c>
      <c r="K3945" s="26" t="s">
        <v>1660</v>
      </c>
      <c r="L3945" s="26">
        <v>13</v>
      </c>
      <c r="M3945" s="26" t="s">
        <v>23</v>
      </c>
      <c r="N3945" s="27">
        <v>45208</v>
      </c>
      <c r="O3945" s="26" t="s">
        <v>24</v>
      </c>
      <c r="P3945" s="26">
        <v>48.203400000000002</v>
      </c>
      <c r="Q3945" s="26">
        <v>13.6319</v>
      </c>
      <c r="R3945" s="28">
        <f t="shared" si="184"/>
        <v>177</v>
      </c>
      <c r="S3945" t="str">
        <f t="shared" si="185"/>
        <v>0</v>
      </c>
      <c r="T3945" t="str">
        <f t="shared" si="183"/>
        <v>0</v>
      </c>
    </row>
    <row r="3946" spans="1:20" hidden="1" x14ac:dyDescent="0.3">
      <c r="A3946" s="23" t="s">
        <v>4743</v>
      </c>
      <c r="B3946" s="23" t="s">
        <v>4744</v>
      </c>
      <c r="C3946" s="23" t="s">
        <v>42</v>
      </c>
      <c r="D3946" s="23">
        <v>296.52</v>
      </c>
      <c r="E3946" s="23">
        <v>427</v>
      </c>
      <c r="F3946" s="23" t="s">
        <v>20</v>
      </c>
      <c r="G3946" s="23">
        <v>41</v>
      </c>
      <c r="H3946" s="23">
        <v>9</v>
      </c>
      <c r="I3946" s="24">
        <v>45100</v>
      </c>
      <c r="J3946" s="23" t="s">
        <v>185</v>
      </c>
      <c r="K3946" s="23" t="s">
        <v>4736</v>
      </c>
      <c r="L3946" s="23">
        <v>22</v>
      </c>
      <c r="M3946" s="23" t="s">
        <v>23</v>
      </c>
      <c r="N3946" s="24">
        <v>45061</v>
      </c>
      <c r="O3946" s="23" t="s">
        <v>39</v>
      </c>
      <c r="P3946" s="23">
        <v>68.526600000000002</v>
      </c>
      <c r="Q3946" s="23">
        <v>23.659700000000001</v>
      </c>
      <c r="R3946" s="25">
        <f t="shared" si="184"/>
        <v>39</v>
      </c>
      <c r="S3946" t="str">
        <f t="shared" si="185"/>
        <v>0</v>
      </c>
      <c r="T3946" t="str">
        <f t="shared" si="183"/>
        <v>0</v>
      </c>
    </row>
    <row r="3947" spans="1:20" x14ac:dyDescent="0.3">
      <c r="A3947" s="26" t="s">
        <v>5018</v>
      </c>
      <c r="B3947" s="26" t="s">
        <v>5019</v>
      </c>
      <c r="C3947" s="26" t="s">
        <v>36</v>
      </c>
      <c r="D3947" s="26">
        <v>215.54</v>
      </c>
      <c r="E3947" s="26">
        <v>144</v>
      </c>
      <c r="F3947" s="26" t="s">
        <v>27</v>
      </c>
      <c r="G3947" s="26">
        <v>21</v>
      </c>
      <c r="H3947" s="26">
        <v>26</v>
      </c>
      <c r="I3947" s="27">
        <v>45309</v>
      </c>
      <c r="J3947" s="26" t="s">
        <v>66</v>
      </c>
      <c r="K3947" s="26" t="s">
        <v>5013</v>
      </c>
      <c r="L3947" s="26">
        <v>49</v>
      </c>
      <c r="M3947" s="26" t="s">
        <v>23</v>
      </c>
      <c r="N3947" s="27">
        <v>45197</v>
      </c>
      <c r="O3947" s="26" t="s">
        <v>39</v>
      </c>
      <c r="P3947" s="26">
        <v>61.399099999999997</v>
      </c>
      <c r="Q3947" s="26">
        <v>19.543099999999999</v>
      </c>
      <c r="R3947" s="28">
        <f t="shared" si="184"/>
        <v>112</v>
      </c>
      <c r="S3947" t="str">
        <f t="shared" si="185"/>
        <v>0</v>
      </c>
      <c r="T3947" t="str">
        <f t="shared" si="183"/>
        <v>0</v>
      </c>
    </row>
    <row r="3948" spans="1:20" hidden="1" x14ac:dyDescent="0.3">
      <c r="A3948" s="23" t="s">
        <v>6790</v>
      </c>
      <c r="B3948" s="23" t="s">
        <v>6791</v>
      </c>
      <c r="C3948" s="23" t="s">
        <v>32</v>
      </c>
      <c r="D3948" s="23">
        <v>766.89</v>
      </c>
      <c r="E3948" s="23">
        <v>510</v>
      </c>
      <c r="F3948" s="23" t="s">
        <v>20</v>
      </c>
      <c r="G3948" s="23">
        <v>96</v>
      </c>
      <c r="H3948" s="23">
        <v>28</v>
      </c>
      <c r="I3948" s="24">
        <v>45313</v>
      </c>
      <c r="J3948" s="23" t="s">
        <v>100</v>
      </c>
      <c r="K3948" s="23" t="s">
        <v>6787</v>
      </c>
      <c r="L3948" s="23">
        <v>40</v>
      </c>
      <c r="M3948" s="23" t="s">
        <v>23</v>
      </c>
      <c r="N3948" s="24">
        <v>45262</v>
      </c>
      <c r="O3948" s="23" t="s">
        <v>90</v>
      </c>
      <c r="P3948" s="23">
        <v>47.959200000000003</v>
      </c>
      <c r="Q3948" s="23">
        <v>12.1953</v>
      </c>
      <c r="R3948" s="25">
        <f t="shared" si="184"/>
        <v>51</v>
      </c>
      <c r="S3948" t="str">
        <f t="shared" si="185"/>
        <v>0</v>
      </c>
      <c r="T3948" t="str">
        <f t="shared" si="183"/>
        <v>0</v>
      </c>
    </row>
    <row r="3949" spans="1:20" hidden="1" x14ac:dyDescent="0.3">
      <c r="A3949" s="26" t="s">
        <v>7366</v>
      </c>
      <c r="B3949" s="26" t="s">
        <v>7367</v>
      </c>
      <c r="C3949" s="26" t="s">
        <v>42</v>
      </c>
      <c r="D3949" s="26">
        <v>936.1</v>
      </c>
      <c r="E3949" s="26">
        <v>542</v>
      </c>
      <c r="F3949" s="26" t="s">
        <v>20</v>
      </c>
      <c r="G3949" s="26">
        <v>74</v>
      </c>
      <c r="H3949" s="26">
        <v>20</v>
      </c>
      <c r="I3949" s="27">
        <v>45445</v>
      </c>
      <c r="J3949" s="26" t="s">
        <v>224</v>
      </c>
      <c r="K3949" s="26" t="s">
        <v>7357</v>
      </c>
      <c r="L3949" s="26">
        <v>20</v>
      </c>
      <c r="M3949" s="26" t="s">
        <v>23</v>
      </c>
      <c r="N3949" s="27">
        <v>45347</v>
      </c>
      <c r="O3949" s="26" t="s">
        <v>138</v>
      </c>
      <c r="P3949" s="26">
        <v>45.651800000000001</v>
      </c>
      <c r="Q3949" s="26">
        <v>-4.1608999999999998</v>
      </c>
      <c r="R3949" s="28">
        <f t="shared" si="184"/>
        <v>98</v>
      </c>
      <c r="S3949" t="str">
        <f t="shared" si="185"/>
        <v>0</v>
      </c>
      <c r="T3949" t="str">
        <f t="shared" si="183"/>
        <v>0</v>
      </c>
    </row>
    <row r="3950" spans="1:20" hidden="1" x14ac:dyDescent="0.3">
      <c r="A3950" s="23" t="s">
        <v>7634</v>
      </c>
      <c r="B3950" s="23" t="s">
        <v>7635</v>
      </c>
      <c r="C3950" s="23" t="s">
        <v>32</v>
      </c>
      <c r="D3950" s="23">
        <v>62.28</v>
      </c>
      <c r="E3950" s="23">
        <v>932</v>
      </c>
      <c r="F3950" s="23" t="s">
        <v>47</v>
      </c>
      <c r="G3950" s="23">
        <v>93</v>
      </c>
      <c r="H3950" s="23">
        <v>16</v>
      </c>
      <c r="I3950" s="24">
        <v>45494</v>
      </c>
      <c r="J3950" s="23" t="s">
        <v>37</v>
      </c>
      <c r="K3950" s="23" t="s">
        <v>7629</v>
      </c>
      <c r="L3950" s="23">
        <v>39</v>
      </c>
      <c r="M3950" s="23" t="s">
        <v>23</v>
      </c>
      <c r="N3950" s="24">
        <v>45324</v>
      </c>
      <c r="O3950" s="23" t="s">
        <v>29</v>
      </c>
      <c r="P3950" s="23">
        <v>42.206499999999998</v>
      </c>
      <c r="Q3950" s="23">
        <v>-6.2659000000000002</v>
      </c>
      <c r="R3950" s="25">
        <f t="shared" si="184"/>
        <v>170</v>
      </c>
      <c r="S3950" t="str">
        <f t="shared" si="185"/>
        <v>0</v>
      </c>
      <c r="T3950" t="str">
        <f t="shared" si="183"/>
        <v>0</v>
      </c>
    </row>
    <row r="3951" spans="1:20" hidden="1" x14ac:dyDescent="0.3">
      <c r="A3951" s="26" t="s">
        <v>5869</v>
      </c>
      <c r="B3951" s="26" t="s">
        <v>5870</v>
      </c>
      <c r="C3951" s="26" t="s">
        <v>42</v>
      </c>
      <c r="D3951" s="26">
        <v>141.85</v>
      </c>
      <c r="E3951" s="26">
        <v>508</v>
      </c>
      <c r="F3951" s="26" t="s">
        <v>20</v>
      </c>
      <c r="G3951" s="26">
        <v>19</v>
      </c>
      <c r="H3951" s="26">
        <v>27</v>
      </c>
      <c r="I3951" s="27">
        <v>45900</v>
      </c>
      <c r="J3951" s="26" t="s">
        <v>221</v>
      </c>
      <c r="K3951" s="26" t="s">
        <v>5860</v>
      </c>
      <c r="L3951" s="26">
        <v>40</v>
      </c>
      <c r="M3951" s="26" t="s">
        <v>23</v>
      </c>
      <c r="N3951" s="27">
        <v>45679</v>
      </c>
      <c r="O3951" s="26" t="s">
        <v>77</v>
      </c>
      <c r="P3951" s="26">
        <v>50.421100000000003</v>
      </c>
      <c r="Q3951" s="26">
        <v>4.3743999999999996</v>
      </c>
      <c r="R3951" s="28">
        <f t="shared" si="184"/>
        <v>221</v>
      </c>
      <c r="S3951" t="str">
        <f t="shared" si="185"/>
        <v>0</v>
      </c>
      <c r="T3951" t="str">
        <f t="shared" si="183"/>
        <v>0</v>
      </c>
    </row>
    <row r="3952" spans="1:20" hidden="1" x14ac:dyDescent="0.3">
      <c r="A3952" s="23" t="s">
        <v>5175</v>
      </c>
      <c r="B3952" s="23" t="s">
        <v>5176</v>
      </c>
      <c r="C3952" s="23" t="s">
        <v>55</v>
      </c>
      <c r="D3952" s="23">
        <v>645.74</v>
      </c>
      <c r="E3952" s="23">
        <v>906</v>
      </c>
      <c r="F3952" s="23" t="s">
        <v>47</v>
      </c>
      <c r="G3952" s="23">
        <v>28</v>
      </c>
      <c r="H3952" s="23">
        <v>2</v>
      </c>
      <c r="I3952" s="24">
        <v>45556</v>
      </c>
      <c r="J3952" s="23" t="s">
        <v>360</v>
      </c>
      <c r="K3952" s="23" t="s">
        <v>5168</v>
      </c>
      <c r="L3952" s="23">
        <v>8</v>
      </c>
      <c r="M3952" s="23" t="s">
        <v>23</v>
      </c>
      <c r="N3952" s="24">
        <v>45410</v>
      </c>
      <c r="O3952" s="23" t="s">
        <v>84</v>
      </c>
      <c r="P3952" s="23">
        <v>52.313899999999997</v>
      </c>
      <c r="Q3952" s="23">
        <v>6.4897</v>
      </c>
      <c r="R3952" s="25">
        <f t="shared" si="184"/>
        <v>146</v>
      </c>
      <c r="S3952" t="str">
        <f t="shared" si="185"/>
        <v>0</v>
      </c>
      <c r="T3952" t="str">
        <f t="shared" si="183"/>
        <v>0</v>
      </c>
    </row>
    <row r="3953" spans="1:20" x14ac:dyDescent="0.3">
      <c r="A3953" s="26" t="s">
        <v>6420</v>
      </c>
      <c r="B3953" s="26" t="s">
        <v>6421</v>
      </c>
      <c r="C3953" s="26" t="s">
        <v>36</v>
      </c>
      <c r="D3953" s="26">
        <v>806.4</v>
      </c>
      <c r="E3953" s="26">
        <v>219</v>
      </c>
      <c r="F3953" s="26" t="s">
        <v>27</v>
      </c>
      <c r="G3953" s="26">
        <v>32</v>
      </c>
      <c r="H3953" s="26">
        <v>23</v>
      </c>
      <c r="I3953" s="27">
        <v>45604</v>
      </c>
      <c r="J3953" s="26" t="s">
        <v>234</v>
      </c>
      <c r="K3953" s="26" t="s">
        <v>6409</v>
      </c>
      <c r="L3953" s="26">
        <v>44</v>
      </c>
      <c r="M3953" s="26" t="s">
        <v>23</v>
      </c>
      <c r="N3953" s="27">
        <v>45475</v>
      </c>
      <c r="O3953" s="26" t="s">
        <v>24</v>
      </c>
      <c r="P3953" s="26">
        <v>52.558300000000003</v>
      </c>
      <c r="Q3953" s="26">
        <v>11.9339</v>
      </c>
      <c r="R3953" s="28">
        <f t="shared" si="184"/>
        <v>129</v>
      </c>
      <c r="S3953" t="str">
        <f t="shared" si="185"/>
        <v>0</v>
      </c>
      <c r="T3953" t="str">
        <f t="shared" si="183"/>
        <v>0</v>
      </c>
    </row>
    <row r="3954" spans="1:20" hidden="1" x14ac:dyDescent="0.3">
      <c r="A3954" s="23" t="s">
        <v>8092</v>
      </c>
      <c r="B3954" s="23" t="s">
        <v>8093</v>
      </c>
      <c r="C3954" s="23" t="s">
        <v>32</v>
      </c>
      <c r="D3954" s="23">
        <v>793.28</v>
      </c>
      <c r="E3954" s="23">
        <v>644</v>
      </c>
      <c r="F3954" s="23" t="s">
        <v>20</v>
      </c>
      <c r="G3954" s="23">
        <v>94</v>
      </c>
      <c r="H3954" s="23">
        <v>7</v>
      </c>
      <c r="I3954" s="24">
        <v>45513</v>
      </c>
      <c r="J3954" s="23" t="s">
        <v>429</v>
      </c>
      <c r="K3954" s="23" t="s">
        <v>8083</v>
      </c>
      <c r="L3954" s="23">
        <v>47</v>
      </c>
      <c r="M3954" s="23" t="s">
        <v>23</v>
      </c>
      <c r="N3954" s="24">
        <v>45173</v>
      </c>
      <c r="O3954" s="23" t="s">
        <v>112</v>
      </c>
      <c r="P3954" s="23">
        <v>54.535400000000003</v>
      </c>
      <c r="Q3954" s="23">
        <v>-7.2404000000000002</v>
      </c>
      <c r="R3954" s="25">
        <f t="shared" si="184"/>
        <v>340</v>
      </c>
      <c r="S3954" t="str">
        <f t="shared" si="185"/>
        <v>0</v>
      </c>
      <c r="T3954" t="str">
        <f t="shared" si="183"/>
        <v>0</v>
      </c>
    </row>
    <row r="3955" spans="1:20" hidden="1" x14ac:dyDescent="0.3">
      <c r="A3955" s="26" t="s">
        <v>7141</v>
      </c>
      <c r="B3955" s="26" t="s">
        <v>7142</v>
      </c>
      <c r="C3955" s="26" t="s">
        <v>72</v>
      </c>
      <c r="D3955" s="26">
        <v>722.49</v>
      </c>
      <c r="E3955" s="26">
        <v>575</v>
      </c>
      <c r="F3955" s="26" t="s">
        <v>20</v>
      </c>
      <c r="G3955" s="26">
        <v>66</v>
      </c>
      <c r="H3955" s="26">
        <v>5</v>
      </c>
      <c r="I3955" s="27">
        <v>45351</v>
      </c>
      <c r="J3955" s="26" t="s">
        <v>412</v>
      </c>
      <c r="K3955" s="26" t="s">
        <v>7126</v>
      </c>
      <c r="L3955" s="26">
        <v>39</v>
      </c>
      <c r="M3955" s="26" t="s">
        <v>38</v>
      </c>
      <c r="N3955" s="27">
        <v>45331</v>
      </c>
      <c r="O3955" s="26" t="s">
        <v>84</v>
      </c>
      <c r="P3955" s="26">
        <v>51.885399999999997</v>
      </c>
      <c r="Q3955" s="26">
        <v>7.0335000000000001</v>
      </c>
      <c r="R3955" s="28">
        <f t="shared" si="184"/>
        <v>20</v>
      </c>
      <c r="S3955" t="str">
        <f t="shared" si="185"/>
        <v>0</v>
      </c>
      <c r="T3955" t="str">
        <f t="shared" si="183"/>
        <v>0</v>
      </c>
    </row>
    <row r="3956" spans="1:20" x14ac:dyDescent="0.3">
      <c r="A3956" s="23" t="s">
        <v>4272</v>
      </c>
      <c r="B3956" s="23" t="s">
        <v>4273</v>
      </c>
      <c r="C3956" s="23" t="s">
        <v>55</v>
      </c>
      <c r="D3956" s="23">
        <v>888.55</v>
      </c>
      <c r="E3956" s="23">
        <v>75</v>
      </c>
      <c r="F3956" s="23" t="s">
        <v>27</v>
      </c>
      <c r="G3956" s="23">
        <v>68</v>
      </c>
      <c r="H3956" s="23">
        <v>21</v>
      </c>
      <c r="I3956" s="24">
        <v>45844</v>
      </c>
      <c r="J3956" s="23" t="s">
        <v>385</v>
      </c>
      <c r="K3956" s="23" t="s">
        <v>4257</v>
      </c>
      <c r="L3956" s="23">
        <v>23</v>
      </c>
      <c r="M3956" s="23" t="s">
        <v>23</v>
      </c>
      <c r="N3956" s="24">
        <v>45561</v>
      </c>
      <c r="O3956" s="23" t="s">
        <v>29</v>
      </c>
      <c r="P3956" s="23">
        <v>43.765300000000003</v>
      </c>
      <c r="Q3956" s="23">
        <v>-9.5699999999999993E-2</v>
      </c>
      <c r="R3956" s="25">
        <f t="shared" si="184"/>
        <v>283</v>
      </c>
      <c r="S3956" t="str">
        <f t="shared" si="185"/>
        <v>0</v>
      </c>
      <c r="T3956" t="str">
        <f t="shared" ref="T3956:T4019" si="186">IF(E3956&lt;G3956,"1","0")</f>
        <v>0</v>
      </c>
    </row>
    <row r="3957" spans="1:20" hidden="1" x14ac:dyDescent="0.3">
      <c r="A3957" s="26" t="s">
        <v>2263</v>
      </c>
      <c r="B3957" s="26" t="s">
        <v>2264</v>
      </c>
      <c r="C3957" s="26" t="s">
        <v>65</v>
      </c>
      <c r="D3957" s="26">
        <v>225.18</v>
      </c>
      <c r="E3957" s="26">
        <v>642</v>
      </c>
      <c r="F3957" s="26" t="s">
        <v>20</v>
      </c>
      <c r="G3957" s="26">
        <v>63</v>
      </c>
      <c r="H3957" s="26">
        <v>24</v>
      </c>
      <c r="I3957" s="27">
        <v>45357</v>
      </c>
      <c r="J3957" s="26" t="s">
        <v>201</v>
      </c>
      <c r="K3957" s="26" t="s">
        <v>2254</v>
      </c>
      <c r="L3957" s="26">
        <v>10</v>
      </c>
      <c r="M3957" s="26" t="s">
        <v>23</v>
      </c>
      <c r="N3957" s="27">
        <v>45197</v>
      </c>
      <c r="O3957" s="26" t="s">
        <v>24</v>
      </c>
      <c r="P3957" s="26">
        <v>49.0291</v>
      </c>
      <c r="Q3957" s="26">
        <v>6.8272000000000004</v>
      </c>
      <c r="R3957" s="28">
        <f t="shared" si="184"/>
        <v>160</v>
      </c>
      <c r="S3957" t="str">
        <f t="shared" si="185"/>
        <v>0</v>
      </c>
      <c r="T3957" t="str">
        <f t="shared" si="186"/>
        <v>0</v>
      </c>
    </row>
    <row r="3958" spans="1:20" hidden="1" x14ac:dyDescent="0.3">
      <c r="A3958" s="23" t="s">
        <v>7954</v>
      </c>
      <c r="B3958" s="23" t="s">
        <v>7955</v>
      </c>
      <c r="C3958" s="23" t="s">
        <v>36</v>
      </c>
      <c r="D3958" s="23">
        <v>116.22</v>
      </c>
      <c r="E3958" s="23">
        <v>823</v>
      </c>
      <c r="F3958" s="23" t="s">
        <v>47</v>
      </c>
      <c r="G3958" s="23">
        <v>83</v>
      </c>
      <c r="H3958" s="23">
        <v>22</v>
      </c>
      <c r="I3958" s="24">
        <v>45807</v>
      </c>
      <c r="J3958" s="23" t="s">
        <v>429</v>
      </c>
      <c r="K3958" s="23" t="s">
        <v>7939</v>
      </c>
      <c r="L3958" s="23">
        <v>35</v>
      </c>
      <c r="M3958" s="23" t="s">
        <v>23</v>
      </c>
      <c r="N3958" s="24">
        <v>45725</v>
      </c>
      <c r="O3958" s="23" t="s">
        <v>39</v>
      </c>
      <c r="P3958" s="23">
        <v>61.023699999999998</v>
      </c>
      <c r="Q3958" s="23">
        <v>22.321100000000001</v>
      </c>
      <c r="R3958" s="25">
        <f t="shared" si="184"/>
        <v>82</v>
      </c>
      <c r="S3958" t="str">
        <f t="shared" si="185"/>
        <v>0</v>
      </c>
      <c r="T3958" t="str">
        <f t="shared" si="186"/>
        <v>0</v>
      </c>
    </row>
    <row r="3959" spans="1:20" hidden="1" x14ac:dyDescent="0.3">
      <c r="A3959" s="26" t="s">
        <v>3099</v>
      </c>
      <c r="B3959" s="26" t="s">
        <v>3100</v>
      </c>
      <c r="C3959" s="26" t="s">
        <v>19</v>
      </c>
      <c r="D3959" s="26">
        <v>619.21</v>
      </c>
      <c r="E3959" s="26">
        <v>318</v>
      </c>
      <c r="F3959" s="26" t="s">
        <v>20</v>
      </c>
      <c r="G3959" s="26">
        <v>11</v>
      </c>
      <c r="H3959" s="26">
        <v>17</v>
      </c>
      <c r="I3959" s="27">
        <v>45584</v>
      </c>
      <c r="J3959" s="26" t="s">
        <v>412</v>
      </c>
      <c r="K3959" s="26" t="s">
        <v>3098</v>
      </c>
      <c r="L3959" s="26">
        <v>31</v>
      </c>
      <c r="M3959" s="26" t="s">
        <v>23</v>
      </c>
      <c r="N3959" s="27">
        <v>45479</v>
      </c>
      <c r="O3959" s="26" t="s">
        <v>112</v>
      </c>
      <c r="P3959" s="26">
        <v>56.252400000000002</v>
      </c>
      <c r="Q3959" s="26">
        <v>0.63890000000000002</v>
      </c>
      <c r="R3959" s="28">
        <f t="shared" si="184"/>
        <v>105</v>
      </c>
      <c r="S3959" t="str">
        <f t="shared" si="185"/>
        <v>0</v>
      </c>
      <c r="T3959" t="str">
        <f t="shared" si="186"/>
        <v>0</v>
      </c>
    </row>
    <row r="3960" spans="1:20" hidden="1" x14ac:dyDescent="0.3">
      <c r="A3960" s="23" t="s">
        <v>4798</v>
      </c>
      <c r="B3960" s="23" t="s">
        <v>4799</v>
      </c>
      <c r="C3960" s="23" t="s">
        <v>19</v>
      </c>
      <c r="D3960" s="23">
        <v>824.05</v>
      </c>
      <c r="E3960" s="23">
        <v>872</v>
      </c>
      <c r="F3960" s="23" t="s">
        <v>47</v>
      </c>
      <c r="G3960" s="23">
        <v>57</v>
      </c>
      <c r="H3960" s="23">
        <v>11</v>
      </c>
      <c r="I3960" s="24">
        <v>45285</v>
      </c>
      <c r="J3960" s="23" t="s">
        <v>158</v>
      </c>
      <c r="K3960" s="23" t="s">
        <v>4787</v>
      </c>
      <c r="L3960" s="23">
        <v>7</v>
      </c>
      <c r="M3960" s="23" t="s">
        <v>23</v>
      </c>
      <c r="N3960" s="24">
        <v>45083</v>
      </c>
      <c r="O3960" s="23" t="s">
        <v>138</v>
      </c>
      <c r="P3960" s="23">
        <v>47.334600000000002</v>
      </c>
      <c r="Q3960" s="23">
        <v>-3.1972</v>
      </c>
      <c r="R3960" s="25">
        <f t="shared" si="184"/>
        <v>202</v>
      </c>
      <c r="S3960" t="str">
        <f t="shared" si="185"/>
        <v>0</v>
      </c>
      <c r="T3960" t="str">
        <f t="shared" si="186"/>
        <v>0</v>
      </c>
    </row>
    <row r="3961" spans="1:20" x14ac:dyDescent="0.3">
      <c r="A3961" s="26" t="s">
        <v>3140</v>
      </c>
      <c r="B3961" s="26" t="s">
        <v>3141</v>
      </c>
      <c r="C3961" s="26" t="s">
        <v>19</v>
      </c>
      <c r="D3961" s="26">
        <v>586.22</v>
      </c>
      <c r="E3961" s="26">
        <v>37</v>
      </c>
      <c r="F3961" s="26" t="s">
        <v>27</v>
      </c>
      <c r="G3961" s="26">
        <v>15</v>
      </c>
      <c r="H3961" s="26">
        <v>28</v>
      </c>
      <c r="I3961" s="27">
        <v>45415</v>
      </c>
      <c r="J3961" s="26" t="s">
        <v>328</v>
      </c>
      <c r="K3961" s="26" t="s">
        <v>3129</v>
      </c>
      <c r="L3961" s="26">
        <v>40</v>
      </c>
      <c r="M3961" s="26" t="s">
        <v>23</v>
      </c>
      <c r="N3961" s="27">
        <v>45391</v>
      </c>
      <c r="O3961" s="26" t="s">
        <v>77</v>
      </c>
      <c r="P3961" s="26">
        <v>49.729599999999998</v>
      </c>
      <c r="Q3961" s="26">
        <v>2.6871999999999998</v>
      </c>
      <c r="R3961" s="28">
        <f t="shared" si="184"/>
        <v>24</v>
      </c>
      <c r="S3961" t="str">
        <f t="shared" si="185"/>
        <v>0</v>
      </c>
      <c r="T3961" t="str">
        <f t="shared" si="186"/>
        <v>0</v>
      </c>
    </row>
    <row r="3962" spans="1:20" hidden="1" x14ac:dyDescent="0.3">
      <c r="A3962" s="23" t="s">
        <v>3582</v>
      </c>
      <c r="B3962" s="23" t="s">
        <v>3583</v>
      </c>
      <c r="C3962" s="23" t="s">
        <v>72</v>
      </c>
      <c r="D3962" s="23">
        <v>963.37</v>
      </c>
      <c r="E3962" s="23">
        <v>565</v>
      </c>
      <c r="F3962" s="23" t="s">
        <v>20</v>
      </c>
      <c r="G3962" s="23">
        <v>52</v>
      </c>
      <c r="H3962" s="23">
        <v>4</v>
      </c>
      <c r="I3962" s="24">
        <v>45408</v>
      </c>
      <c r="J3962" s="23" t="s">
        <v>268</v>
      </c>
      <c r="K3962" s="23" t="s">
        <v>3571</v>
      </c>
      <c r="L3962" s="23">
        <v>40</v>
      </c>
      <c r="M3962" s="23" t="s">
        <v>38</v>
      </c>
      <c r="N3962" s="24">
        <v>45362</v>
      </c>
      <c r="O3962" s="23" t="s">
        <v>138</v>
      </c>
      <c r="P3962" s="23">
        <v>46.857399999999998</v>
      </c>
      <c r="Q3962" s="23">
        <v>-1.5539000000000001</v>
      </c>
      <c r="R3962" s="25">
        <f t="shared" si="184"/>
        <v>46</v>
      </c>
      <c r="S3962" t="str">
        <f t="shared" si="185"/>
        <v>0</v>
      </c>
      <c r="T3962" t="str">
        <f t="shared" si="186"/>
        <v>0</v>
      </c>
    </row>
    <row r="3963" spans="1:20" hidden="1" x14ac:dyDescent="0.3">
      <c r="A3963" s="26" t="s">
        <v>1883</v>
      </c>
      <c r="B3963" s="26" t="s">
        <v>1884</v>
      </c>
      <c r="C3963" s="26" t="s">
        <v>32</v>
      </c>
      <c r="D3963" s="26">
        <v>797.61</v>
      </c>
      <c r="E3963" s="26">
        <v>641</v>
      </c>
      <c r="F3963" s="26" t="s">
        <v>20</v>
      </c>
      <c r="G3963" s="26">
        <v>26</v>
      </c>
      <c r="H3963" s="26">
        <v>17</v>
      </c>
      <c r="I3963" s="27">
        <v>45061</v>
      </c>
      <c r="J3963" s="26" t="s">
        <v>400</v>
      </c>
      <c r="K3963" s="26" t="s">
        <v>1878</v>
      </c>
      <c r="L3963" s="26">
        <v>6</v>
      </c>
      <c r="M3963" s="26" t="s">
        <v>38</v>
      </c>
      <c r="N3963" s="27">
        <v>45006</v>
      </c>
      <c r="O3963" s="26" t="s">
        <v>44</v>
      </c>
      <c r="P3963" s="26">
        <v>44.311</v>
      </c>
      <c r="Q3963" s="26">
        <v>14.766400000000001</v>
      </c>
      <c r="R3963" s="28">
        <f t="shared" si="184"/>
        <v>55</v>
      </c>
      <c r="S3963" t="str">
        <f t="shared" si="185"/>
        <v>0</v>
      </c>
      <c r="T3963" t="str">
        <f t="shared" si="186"/>
        <v>0</v>
      </c>
    </row>
    <row r="3964" spans="1:20" hidden="1" x14ac:dyDescent="0.3">
      <c r="A3964" s="23" t="s">
        <v>1523</v>
      </c>
      <c r="B3964" s="23" t="s">
        <v>1524</v>
      </c>
      <c r="C3964" s="23" t="s">
        <v>32</v>
      </c>
      <c r="D3964" s="23">
        <v>703.78</v>
      </c>
      <c r="E3964" s="23">
        <v>729</v>
      </c>
      <c r="F3964" s="23" t="s">
        <v>47</v>
      </c>
      <c r="G3964" s="23">
        <v>88</v>
      </c>
      <c r="H3964" s="23">
        <v>21</v>
      </c>
      <c r="I3964" s="24">
        <v>45816</v>
      </c>
      <c r="J3964" s="23" t="s">
        <v>118</v>
      </c>
      <c r="K3964" s="23" t="s">
        <v>1516</v>
      </c>
      <c r="L3964" s="23">
        <v>41</v>
      </c>
      <c r="M3964" s="23" t="s">
        <v>23</v>
      </c>
      <c r="N3964" s="24">
        <v>45657</v>
      </c>
      <c r="O3964" s="23" t="s">
        <v>90</v>
      </c>
      <c r="P3964" s="23">
        <v>47.2271</v>
      </c>
      <c r="Q3964" s="23">
        <v>10.8614</v>
      </c>
      <c r="R3964" s="25">
        <f t="shared" si="184"/>
        <v>159</v>
      </c>
      <c r="S3964" t="str">
        <f t="shared" si="185"/>
        <v>0</v>
      </c>
      <c r="T3964" t="str">
        <f t="shared" si="186"/>
        <v>0</v>
      </c>
    </row>
    <row r="3965" spans="1:20" hidden="1" x14ac:dyDescent="0.3">
      <c r="A3965" s="26" t="s">
        <v>3475</v>
      </c>
      <c r="B3965" s="26" t="s">
        <v>3476</v>
      </c>
      <c r="C3965" s="26" t="s">
        <v>42</v>
      </c>
      <c r="D3965" s="26">
        <v>69.650000000000006</v>
      </c>
      <c r="E3965" s="26">
        <v>513</v>
      </c>
      <c r="F3965" s="26" t="s">
        <v>20</v>
      </c>
      <c r="G3965" s="26">
        <v>45</v>
      </c>
      <c r="H3965" s="26">
        <v>5</v>
      </c>
      <c r="I3965" s="27">
        <v>45611</v>
      </c>
      <c r="J3965" s="26" t="s">
        <v>360</v>
      </c>
      <c r="K3965" s="26" t="s">
        <v>3474</v>
      </c>
      <c r="L3965" s="26">
        <v>19</v>
      </c>
      <c r="M3965" s="26" t="s">
        <v>23</v>
      </c>
      <c r="N3965" s="27">
        <v>45463</v>
      </c>
      <c r="O3965" s="26" t="s">
        <v>24</v>
      </c>
      <c r="P3965" s="26">
        <v>48.078200000000002</v>
      </c>
      <c r="Q3965" s="26">
        <v>12.6096</v>
      </c>
      <c r="R3965" s="28">
        <f t="shared" si="184"/>
        <v>148</v>
      </c>
      <c r="S3965" t="str">
        <f t="shared" si="185"/>
        <v>0</v>
      </c>
      <c r="T3965" t="str">
        <f t="shared" si="186"/>
        <v>0</v>
      </c>
    </row>
    <row r="3966" spans="1:20" x14ac:dyDescent="0.3">
      <c r="A3966" s="23" t="s">
        <v>5157</v>
      </c>
      <c r="B3966" s="23" t="s">
        <v>5158</v>
      </c>
      <c r="C3966" s="23" t="s">
        <v>19</v>
      </c>
      <c r="D3966" s="23">
        <v>116.66</v>
      </c>
      <c r="E3966" s="23">
        <v>245</v>
      </c>
      <c r="F3966" s="23" t="s">
        <v>27</v>
      </c>
      <c r="G3966" s="23">
        <v>33</v>
      </c>
      <c r="H3966" s="23">
        <v>4</v>
      </c>
      <c r="I3966" s="24">
        <v>45296</v>
      </c>
      <c r="J3966" s="23" t="s">
        <v>201</v>
      </c>
      <c r="K3966" s="23" t="s">
        <v>5146</v>
      </c>
      <c r="L3966" s="23">
        <v>41</v>
      </c>
      <c r="M3966" s="23" t="s">
        <v>23</v>
      </c>
      <c r="N3966" s="24">
        <v>45185</v>
      </c>
      <c r="O3966" s="23" t="s">
        <v>138</v>
      </c>
      <c r="P3966" s="23">
        <v>45.714300000000001</v>
      </c>
      <c r="Q3966" s="23">
        <v>-0.3765</v>
      </c>
      <c r="R3966" s="25">
        <f t="shared" si="184"/>
        <v>111</v>
      </c>
      <c r="S3966" t="str">
        <f t="shared" si="185"/>
        <v>0</v>
      </c>
      <c r="T3966" t="str">
        <f t="shared" si="186"/>
        <v>0</v>
      </c>
    </row>
    <row r="3967" spans="1:20" x14ac:dyDescent="0.3">
      <c r="A3967" s="26" t="s">
        <v>9411</v>
      </c>
      <c r="B3967" s="26" t="s">
        <v>9412</v>
      </c>
      <c r="C3967" s="26" t="s">
        <v>65</v>
      </c>
      <c r="D3967" s="26">
        <v>786.99</v>
      </c>
      <c r="E3967" s="26">
        <v>139</v>
      </c>
      <c r="F3967" s="26" t="s">
        <v>27</v>
      </c>
      <c r="G3967" s="26">
        <v>70</v>
      </c>
      <c r="H3967" s="26">
        <v>25</v>
      </c>
      <c r="I3967" s="27">
        <v>45798</v>
      </c>
      <c r="J3967" s="26" t="s">
        <v>400</v>
      </c>
      <c r="K3967" s="26" t="s">
        <v>9400</v>
      </c>
      <c r="L3967" s="26">
        <v>27</v>
      </c>
      <c r="M3967" s="26" t="s">
        <v>23</v>
      </c>
      <c r="N3967" s="27">
        <v>45720</v>
      </c>
      <c r="O3967" s="26" t="s">
        <v>84</v>
      </c>
      <c r="P3967" s="26">
        <v>53.113</v>
      </c>
      <c r="Q3967" s="26">
        <v>5.6151</v>
      </c>
      <c r="R3967" s="28">
        <f t="shared" si="184"/>
        <v>78</v>
      </c>
      <c r="S3967" t="str">
        <f t="shared" si="185"/>
        <v>0</v>
      </c>
      <c r="T3967" t="str">
        <f t="shared" si="186"/>
        <v>0</v>
      </c>
    </row>
    <row r="3968" spans="1:20" hidden="1" x14ac:dyDescent="0.3">
      <c r="A3968" s="23" t="s">
        <v>451</v>
      </c>
      <c r="B3968" s="23" t="s">
        <v>452</v>
      </c>
      <c r="C3968" s="23" t="s">
        <v>32</v>
      </c>
      <c r="D3968" s="23">
        <v>206.26</v>
      </c>
      <c r="E3968" s="23">
        <v>807</v>
      </c>
      <c r="F3968" s="23" t="s">
        <v>47</v>
      </c>
      <c r="G3968" s="23">
        <v>38</v>
      </c>
      <c r="H3968" s="23">
        <v>24</v>
      </c>
      <c r="I3968" s="24">
        <v>45310</v>
      </c>
      <c r="J3968" s="23" t="s">
        <v>268</v>
      </c>
      <c r="K3968" s="23" t="s">
        <v>440</v>
      </c>
      <c r="L3968" s="23">
        <v>48</v>
      </c>
      <c r="M3968" s="23" t="s">
        <v>23</v>
      </c>
      <c r="N3968" s="24">
        <v>45234</v>
      </c>
      <c r="O3968" s="23" t="s">
        <v>90</v>
      </c>
      <c r="P3968" s="23">
        <v>47.7468</v>
      </c>
      <c r="Q3968" s="23">
        <v>15.224</v>
      </c>
      <c r="R3968" s="25">
        <f t="shared" si="184"/>
        <v>76</v>
      </c>
      <c r="S3968" t="str">
        <f t="shared" si="185"/>
        <v>0</v>
      </c>
      <c r="T3968" t="str">
        <f t="shared" si="186"/>
        <v>0</v>
      </c>
    </row>
    <row r="3969" spans="1:20" x14ac:dyDescent="0.3">
      <c r="A3969" s="26" t="s">
        <v>6885</v>
      </c>
      <c r="B3969" s="26" t="s">
        <v>6886</v>
      </c>
      <c r="C3969" s="26" t="s">
        <v>72</v>
      </c>
      <c r="D3969" s="26">
        <v>38.549999999999997</v>
      </c>
      <c r="E3969" s="26">
        <v>257</v>
      </c>
      <c r="F3969" s="26" t="s">
        <v>27</v>
      </c>
      <c r="G3969" s="26">
        <v>87</v>
      </c>
      <c r="H3969" s="26">
        <v>10</v>
      </c>
      <c r="I3969" s="27">
        <v>45645</v>
      </c>
      <c r="J3969" s="26" t="s">
        <v>37</v>
      </c>
      <c r="K3969" s="26" t="s">
        <v>6880</v>
      </c>
      <c r="L3969" s="26">
        <v>10</v>
      </c>
      <c r="M3969" s="26" t="s">
        <v>23</v>
      </c>
      <c r="N3969" s="27">
        <v>45317</v>
      </c>
      <c r="O3969" s="26" t="s">
        <v>138</v>
      </c>
      <c r="P3969" s="26">
        <v>49.292700000000004</v>
      </c>
      <c r="Q3969" s="26">
        <v>4.9166999999999996</v>
      </c>
      <c r="R3969" s="28">
        <f t="shared" si="184"/>
        <v>328</v>
      </c>
      <c r="S3969" t="str">
        <f t="shared" si="185"/>
        <v>0</v>
      </c>
      <c r="T3969" t="str">
        <f t="shared" si="186"/>
        <v>0</v>
      </c>
    </row>
    <row r="3970" spans="1:20" hidden="1" x14ac:dyDescent="0.3">
      <c r="A3970" s="23" t="s">
        <v>9308</v>
      </c>
      <c r="B3970" s="23" t="s">
        <v>9309</v>
      </c>
      <c r="C3970" s="23" t="s">
        <v>36</v>
      </c>
      <c r="D3970" s="23">
        <v>911.65</v>
      </c>
      <c r="E3970" s="23">
        <v>616</v>
      </c>
      <c r="F3970" s="23" t="s">
        <v>20</v>
      </c>
      <c r="G3970" s="23">
        <v>67</v>
      </c>
      <c r="H3970" s="23">
        <v>3</v>
      </c>
      <c r="I3970" s="24">
        <v>45657</v>
      </c>
      <c r="J3970" s="23" t="s">
        <v>48</v>
      </c>
      <c r="K3970" s="23" t="s">
        <v>9305</v>
      </c>
      <c r="L3970" s="23">
        <v>37</v>
      </c>
      <c r="M3970" s="23" t="s">
        <v>23</v>
      </c>
      <c r="N3970" s="24">
        <v>45460</v>
      </c>
      <c r="O3970" s="23" t="s">
        <v>49</v>
      </c>
      <c r="P3970" s="23">
        <v>51.552</v>
      </c>
      <c r="Q3970" s="23">
        <v>17.893000000000001</v>
      </c>
      <c r="R3970" s="25">
        <f t="shared" si="184"/>
        <v>197</v>
      </c>
      <c r="S3970" t="str">
        <f t="shared" si="185"/>
        <v>0</v>
      </c>
      <c r="T3970" t="str">
        <f t="shared" si="186"/>
        <v>0</v>
      </c>
    </row>
    <row r="3971" spans="1:20" hidden="1" x14ac:dyDescent="0.3">
      <c r="A3971" s="26" t="s">
        <v>9385</v>
      </c>
      <c r="B3971" s="26" t="s">
        <v>9386</v>
      </c>
      <c r="C3971" s="26" t="s">
        <v>32</v>
      </c>
      <c r="D3971" s="26">
        <v>891.9</v>
      </c>
      <c r="E3971" s="26">
        <v>380</v>
      </c>
      <c r="F3971" s="26" t="s">
        <v>20</v>
      </c>
      <c r="G3971" s="26">
        <v>75</v>
      </c>
      <c r="H3971" s="26">
        <v>21</v>
      </c>
      <c r="I3971" s="27">
        <v>45578</v>
      </c>
      <c r="J3971" s="26" t="s">
        <v>158</v>
      </c>
      <c r="K3971" s="26" t="s">
        <v>9372</v>
      </c>
      <c r="L3971" s="26">
        <v>9</v>
      </c>
      <c r="M3971" s="26" t="s">
        <v>23</v>
      </c>
      <c r="N3971" s="27">
        <v>45359</v>
      </c>
      <c r="O3971" s="26" t="s">
        <v>44</v>
      </c>
      <c r="P3971" s="26">
        <v>44.702500000000001</v>
      </c>
      <c r="Q3971" s="26">
        <v>12.7631</v>
      </c>
      <c r="R3971" s="28">
        <f t="shared" ref="R3971:R4034" si="187">I3971-N3971</f>
        <v>219</v>
      </c>
      <c r="S3971" t="str">
        <f t="shared" ref="S3971:S4034" si="188">IF(E3971&lt;G3971,"1","0")</f>
        <v>0</v>
      </c>
      <c r="T3971" t="str">
        <f t="shared" si="186"/>
        <v>0</v>
      </c>
    </row>
    <row r="3972" spans="1:20" hidden="1" x14ac:dyDescent="0.3">
      <c r="A3972" s="23" t="s">
        <v>6505</v>
      </c>
      <c r="B3972" s="23" t="s">
        <v>6506</v>
      </c>
      <c r="C3972" s="23" t="s">
        <v>36</v>
      </c>
      <c r="D3972" s="23">
        <v>226.3</v>
      </c>
      <c r="E3972" s="23">
        <v>847</v>
      </c>
      <c r="F3972" s="23" t="s">
        <v>47</v>
      </c>
      <c r="G3972" s="23">
        <v>95</v>
      </c>
      <c r="H3972" s="23">
        <v>6</v>
      </c>
      <c r="I3972" s="24">
        <v>46033</v>
      </c>
      <c r="J3972" s="23" t="s">
        <v>224</v>
      </c>
      <c r="K3972" s="23" t="s">
        <v>6502</v>
      </c>
      <c r="L3972" s="23">
        <v>25</v>
      </c>
      <c r="M3972" s="23" t="s">
        <v>38</v>
      </c>
      <c r="N3972" s="24">
        <v>45672</v>
      </c>
      <c r="O3972" s="23" t="s">
        <v>29</v>
      </c>
      <c r="P3972" s="23">
        <v>41.494199999999999</v>
      </c>
      <c r="Q3972" s="23">
        <v>1.919</v>
      </c>
      <c r="R3972" s="25">
        <f t="shared" si="187"/>
        <v>361</v>
      </c>
      <c r="S3972" t="str">
        <f t="shared" si="188"/>
        <v>0</v>
      </c>
      <c r="T3972" t="str">
        <f t="shared" si="186"/>
        <v>0</v>
      </c>
    </row>
    <row r="3973" spans="1:20" hidden="1" x14ac:dyDescent="0.3">
      <c r="A3973" s="26" t="s">
        <v>8762</v>
      </c>
      <c r="B3973" s="26" t="s">
        <v>8763</v>
      </c>
      <c r="C3973" s="26" t="s">
        <v>72</v>
      </c>
      <c r="D3973" s="26">
        <v>782.4</v>
      </c>
      <c r="E3973" s="26">
        <v>477</v>
      </c>
      <c r="F3973" s="26" t="s">
        <v>20</v>
      </c>
      <c r="G3973" s="26">
        <v>62</v>
      </c>
      <c r="H3973" s="26">
        <v>21</v>
      </c>
      <c r="I3973" s="27">
        <v>45424</v>
      </c>
      <c r="J3973" s="26" t="s">
        <v>268</v>
      </c>
      <c r="K3973" s="26" t="s">
        <v>8757</v>
      </c>
      <c r="L3973" s="26">
        <v>32</v>
      </c>
      <c r="M3973" s="26" t="s">
        <v>23</v>
      </c>
      <c r="N3973" s="27">
        <v>45191</v>
      </c>
      <c r="O3973" s="26" t="s">
        <v>77</v>
      </c>
      <c r="P3973" s="26">
        <v>51.331800000000001</v>
      </c>
      <c r="Q3973" s="26">
        <v>3.5831</v>
      </c>
      <c r="R3973" s="28">
        <f t="shared" si="187"/>
        <v>233</v>
      </c>
      <c r="S3973" t="str">
        <f t="shared" si="188"/>
        <v>0</v>
      </c>
      <c r="T3973" t="str">
        <f t="shared" si="186"/>
        <v>0</v>
      </c>
    </row>
    <row r="3974" spans="1:20" x14ac:dyDescent="0.3">
      <c r="A3974" s="23" t="s">
        <v>5855</v>
      </c>
      <c r="B3974" s="23" t="s">
        <v>5856</v>
      </c>
      <c r="C3974" s="23" t="s">
        <v>32</v>
      </c>
      <c r="D3974" s="23">
        <v>57.5</v>
      </c>
      <c r="E3974" s="23">
        <v>184</v>
      </c>
      <c r="F3974" s="23" t="s">
        <v>27</v>
      </c>
      <c r="G3974" s="23">
        <v>79</v>
      </c>
      <c r="H3974" s="23">
        <v>8</v>
      </c>
      <c r="I3974" s="24">
        <v>45790</v>
      </c>
      <c r="J3974" s="23" t="s">
        <v>148</v>
      </c>
      <c r="K3974" s="23" t="s">
        <v>5857</v>
      </c>
      <c r="L3974" s="23">
        <v>25</v>
      </c>
      <c r="M3974" s="23" t="s">
        <v>23</v>
      </c>
      <c r="N3974" s="24">
        <v>45625</v>
      </c>
      <c r="O3974" s="23" t="s">
        <v>44</v>
      </c>
      <c r="P3974" s="23">
        <v>38.572800000000001</v>
      </c>
      <c r="Q3974" s="23">
        <v>9.7093000000000007</v>
      </c>
      <c r="R3974" s="25">
        <f t="shared" si="187"/>
        <v>165</v>
      </c>
      <c r="S3974" t="str">
        <f t="shared" si="188"/>
        <v>0</v>
      </c>
      <c r="T3974" t="str">
        <f t="shared" si="186"/>
        <v>0</v>
      </c>
    </row>
    <row r="3975" spans="1:20" hidden="1" x14ac:dyDescent="0.3">
      <c r="A3975" s="26" t="s">
        <v>10884</v>
      </c>
      <c r="B3975" s="26" t="s">
        <v>10885</v>
      </c>
      <c r="C3975" s="26" t="s">
        <v>42</v>
      </c>
      <c r="D3975" s="26">
        <v>292.20999999999998</v>
      </c>
      <c r="E3975" s="26">
        <v>302</v>
      </c>
      <c r="F3975" s="26" t="s">
        <v>20</v>
      </c>
      <c r="G3975" s="26">
        <v>18</v>
      </c>
      <c r="H3975" s="26">
        <v>5</v>
      </c>
      <c r="I3975" s="27">
        <v>45548</v>
      </c>
      <c r="J3975" s="26" t="s">
        <v>268</v>
      </c>
      <c r="K3975" s="26" t="s">
        <v>10877</v>
      </c>
      <c r="L3975" s="26">
        <v>28</v>
      </c>
      <c r="M3975" s="26" t="s">
        <v>38</v>
      </c>
      <c r="N3975" s="27">
        <v>45541</v>
      </c>
      <c r="O3975" s="26" t="s">
        <v>90</v>
      </c>
      <c r="P3975" s="26">
        <v>48.3536</v>
      </c>
      <c r="Q3975" s="26">
        <v>12.349399999999999</v>
      </c>
      <c r="R3975" s="28">
        <f t="shared" si="187"/>
        <v>7</v>
      </c>
      <c r="S3975" t="str">
        <f t="shared" si="188"/>
        <v>0</v>
      </c>
      <c r="T3975" t="str">
        <f t="shared" si="186"/>
        <v>0</v>
      </c>
    </row>
    <row r="3976" spans="1:20" hidden="1" x14ac:dyDescent="0.3">
      <c r="A3976" s="23" t="s">
        <v>2128</v>
      </c>
      <c r="B3976" s="23" t="s">
        <v>2129</v>
      </c>
      <c r="C3976" s="23" t="s">
        <v>42</v>
      </c>
      <c r="D3976" s="23">
        <v>627.42999999999995</v>
      </c>
      <c r="E3976" s="23">
        <v>493</v>
      </c>
      <c r="F3976" s="23" t="s">
        <v>20</v>
      </c>
      <c r="G3976" s="23">
        <v>85</v>
      </c>
      <c r="H3976" s="23">
        <v>8</v>
      </c>
      <c r="I3976" s="24">
        <v>45427</v>
      </c>
      <c r="J3976" s="23" t="s">
        <v>210</v>
      </c>
      <c r="K3976" s="23" t="s">
        <v>2121</v>
      </c>
      <c r="L3976" s="23">
        <v>32</v>
      </c>
      <c r="M3976" s="23" t="s">
        <v>38</v>
      </c>
      <c r="N3976" s="24">
        <v>45084</v>
      </c>
      <c r="O3976" s="23" t="s">
        <v>49</v>
      </c>
      <c r="P3976" s="23">
        <v>50.005699999999997</v>
      </c>
      <c r="Q3976" s="23">
        <v>15.0839</v>
      </c>
      <c r="R3976" s="25">
        <f t="shared" si="187"/>
        <v>343</v>
      </c>
      <c r="S3976" t="str">
        <f t="shared" si="188"/>
        <v>0</v>
      </c>
      <c r="T3976" t="str">
        <f t="shared" si="186"/>
        <v>0</v>
      </c>
    </row>
    <row r="3977" spans="1:20" hidden="1" x14ac:dyDescent="0.3">
      <c r="A3977" s="26" t="s">
        <v>5565</v>
      </c>
      <c r="B3977" s="26" t="s">
        <v>5566</v>
      </c>
      <c r="C3977" s="26" t="s">
        <v>42</v>
      </c>
      <c r="D3977" s="26">
        <v>765.55</v>
      </c>
      <c r="E3977" s="26">
        <v>755</v>
      </c>
      <c r="F3977" s="26" t="s">
        <v>47</v>
      </c>
      <c r="G3977" s="26">
        <v>51</v>
      </c>
      <c r="H3977" s="26">
        <v>10</v>
      </c>
      <c r="I3977" s="27">
        <v>45490</v>
      </c>
      <c r="J3977" s="26" t="s">
        <v>21</v>
      </c>
      <c r="K3977" s="26" t="s">
        <v>5558</v>
      </c>
      <c r="L3977" s="26">
        <v>15</v>
      </c>
      <c r="M3977" s="26" t="s">
        <v>23</v>
      </c>
      <c r="N3977" s="27">
        <v>45434</v>
      </c>
      <c r="O3977" s="26" t="s">
        <v>24</v>
      </c>
      <c r="P3977" s="26">
        <v>49.787599999999998</v>
      </c>
      <c r="Q3977" s="26">
        <v>7.1387999999999998</v>
      </c>
      <c r="R3977" s="28">
        <f t="shared" si="187"/>
        <v>56</v>
      </c>
      <c r="S3977" t="str">
        <f t="shared" si="188"/>
        <v>0</v>
      </c>
      <c r="T3977" t="str">
        <f t="shared" si="186"/>
        <v>0</v>
      </c>
    </row>
    <row r="3978" spans="1:20" x14ac:dyDescent="0.3">
      <c r="A3978" s="23" t="s">
        <v>9052</v>
      </c>
      <c r="B3978" s="23" t="s">
        <v>9053</v>
      </c>
      <c r="C3978" s="23" t="s">
        <v>65</v>
      </c>
      <c r="D3978" s="23">
        <v>20.3</v>
      </c>
      <c r="E3978" s="23">
        <v>163</v>
      </c>
      <c r="F3978" s="23" t="s">
        <v>27</v>
      </c>
      <c r="G3978" s="23">
        <v>48</v>
      </c>
      <c r="H3978" s="23">
        <v>26</v>
      </c>
      <c r="I3978" s="24">
        <v>45212</v>
      </c>
      <c r="J3978" s="23" t="s">
        <v>126</v>
      </c>
      <c r="K3978" s="23" t="s">
        <v>9043</v>
      </c>
      <c r="L3978" s="23">
        <v>26</v>
      </c>
      <c r="M3978" s="23" t="s">
        <v>38</v>
      </c>
      <c r="N3978" s="24">
        <v>45063</v>
      </c>
      <c r="O3978" s="23" t="s">
        <v>84</v>
      </c>
      <c r="P3978" s="23">
        <v>51.222200000000001</v>
      </c>
      <c r="Q3978" s="23">
        <v>5.9671000000000003</v>
      </c>
      <c r="R3978" s="25">
        <f t="shared" si="187"/>
        <v>149</v>
      </c>
      <c r="S3978" t="str">
        <f t="shared" si="188"/>
        <v>0</v>
      </c>
      <c r="T3978" t="str">
        <f t="shared" si="186"/>
        <v>0</v>
      </c>
    </row>
    <row r="3979" spans="1:20" hidden="1" x14ac:dyDescent="0.3">
      <c r="A3979" s="26" t="s">
        <v>2207</v>
      </c>
      <c r="B3979" s="26" t="s">
        <v>2208</v>
      </c>
      <c r="C3979" s="26" t="s">
        <v>32</v>
      </c>
      <c r="D3979" s="26">
        <v>332.95</v>
      </c>
      <c r="E3979" s="26">
        <v>643</v>
      </c>
      <c r="F3979" s="26" t="s">
        <v>20</v>
      </c>
      <c r="G3979" s="26">
        <v>78</v>
      </c>
      <c r="H3979" s="26">
        <v>19</v>
      </c>
      <c r="I3979" s="27">
        <v>45413</v>
      </c>
      <c r="J3979" s="26" t="s">
        <v>115</v>
      </c>
      <c r="K3979" s="26" t="s">
        <v>2188</v>
      </c>
      <c r="L3979" s="26">
        <v>38</v>
      </c>
      <c r="M3979" s="26" t="s">
        <v>23</v>
      </c>
      <c r="N3979" s="27">
        <v>45274</v>
      </c>
      <c r="O3979" s="26" t="s">
        <v>77</v>
      </c>
      <c r="P3979" s="26">
        <v>49.539499999999997</v>
      </c>
      <c r="Q3979" s="26">
        <v>2.9584999999999999</v>
      </c>
      <c r="R3979" s="28">
        <f t="shared" si="187"/>
        <v>139</v>
      </c>
      <c r="S3979" t="str">
        <f t="shared" si="188"/>
        <v>0</v>
      </c>
      <c r="T3979" t="str">
        <f t="shared" si="186"/>
        <v>0</v>
      </c>
    </row>
    <row r="3980" spans="1:20" x14ac:dyDescent="0.3">
      <c r="A3980" s="23" t="s">
        <v>7368</v>
      </c>
      <c r="B3980" s="23" t="s">
        <v>7369</v>
      </c>
      <c r="C3980" s="23" t="s">
        <v>36</v>
      </c>
      <c r="D3980" s="23">
        <v>222.2</v>
      </c>
      <c r="E3980" s="23">
        <v>202</v>
      </c>
      <c r="F3980" s="23" t="s">
        <v>27</v>
      </c>
      <c r="G3980" s="23">
        <v>49</v>
      </c>
      <c r="H3980" s="23">
        <v>21</v>
      </c>
      <c r="I3980" s="24">
        <v>45778</v>
      </c>
      <c r="J3980" s="23" t="s">
        <v>115</v>
      </c>
      <c r="K3980" s="23" t="s">
        <v>7357</v>
      </c>
      <c r="L3980" s="23">
        <v>41</v>
      </c>
      <c r="M3980" s="23" t="s">
        <v>23</v>
      </c>
      <c r="N3980" s="24">
        <v>45443</v>
      </c>
      <c r="O3980" s="23" t="s">
        <v>77</v>
      </c>
      <c r="P3980" s="23">
        <v>51.188699999999997</v>
      </c>
      <c r="Q3980" s="23">
        <v>5.7952000000000004</v>
      </c>
      <c r="R3980" s="25">
        <f t="shared" si="187"/>
        <v>335</v>
      </c>
      <c r="S3980" t="str">
        <f t="shared" si="188"/>
        <v>0</v>
      </c>
      <c r="T3980" t="str">
        <f t="shared" si="186"/>
        <v>0</v>
      </c>
    </row>
    <row r="3981" spans="1:20" hidden="1" x14ac:dyDescent="0.3">
      <c r="A3981" s="26" t="s">
        <v>879</v>
      </c>
      <c r="B3981" s="26" t="s">
        <v>880</v>
      </c>
      <c r="C3981" s="26" t="s">
        <v>72</v>
      </c>
      <c r="D3981" s="26">
        <v>998.79</v>
      </c>
      <c r="E3981" s="26">
        <v>407</v>
      </c>
      <c r="F3981" s="26" t="s">
        <v>20</v>
      </c>
      <c r="G3981" s="26">
        <v>68</v>
      </c>
      <c r="H3981" s="26">
        <v>4</v>
      </c>
      <c r="I3981" s="27">
        <v>45359</v>
      </c>
      <c r="J3981" s="26" t="s">
        <v>104</v>
      </c>
      <c r="K3981" s="26" t="s">
        <v>874</v>
      </c>
      <c r="L3981" s="26">
        <v>45</v>
      </c>
      <c r="M3981" s="26" t="s">
        <v>23</v>
      </c>
      <c r="N3981" s="27">
        <v>45036</v>
      </c>
      <c r="O3981" s="26" t="s">
        <v>44</v>
      </c>
      <c r="P3981" s="26">
        <v>40.057099999999998</v>
      </c>
      <c r="Q3981" s="26">
        <v>7.6466000000000003</v>
      </c>
      <c r="R3981" s="28">
        <f t="shared" si="187"/>
        <v>323</v>
      </c>
      <c r="S3981" t="str">
        <f t="shared" si="188"/>
        <v>0</v>
      </c>
      <c r="T3981" t="str">
        <f t="shared" si="186"/>
        <v>0</v>
      </c>
    </row>
    <row r="3982" spans="1:20" x14ac:dyDescent="0.3">
      <c r="A3982" s="23" t="s">
        <v>6826</v>
      </c>
      <c r="B3982" s="23" t="s">
        <v>6827</v>
      </c>
      <c r="C3982" s="23" t="s">
        <v>32</v>
      </c>
      <c r="D3982" s="23">
        <v>674.27</v>
      </c>
      <c r="E3982" s="23">
        <v>209</v>
      </c>
      <c r="F3982" s="23" t="s">
        <v>27</v>
      </c>
      <c r="G3982" s="23">
        <v>53</v>
      </c>
      <c r="H3982" s="23">
        <v>29</v>
      </c>
      <c r="I3982" s="24">
        <v>45858</v>
      </c>
      <c r="J3982" s="23" t="s">
        <v>556</v>
      </c>
      <c r="K3982" s="23" t="s">
        <v>6828</v>
      </c>
      <c r="L3982" s="23">
        <v>21</v>
      </c>
      <c r="M3982" s="23" t="s">
        <v>23</v>
      </c>
      <c r="N3982" s="24">
        <v>45551</v>
      </c>
      <c r="O3982" s="23" t="s">
        <v>90</v>
      </c>
      <c r="P3982" s="23">
        <v>48.232900000000001</v>
      </c>
      <c r="Q3982" s="23">
        <v>12.273</v>
      </c>
      <c r="R3982" s="25">
        <f t="shared" si="187"/>
        <v>307</v>
      </c>
      <c r="S3982" t="str">
        <f t="shared" si="188"/>
        <v>0</v>
      </c>
      <c r="T3982" t="str">
        <f t="shared" si="186"/>
        <v>0</v>
      </c>
    </row>
    <row r="3983" spans="1:20" hidden="1" x14ac:dyDescent="0.3">
      <c r="A3983" s="26" t="s">
        <v>7419</v>
      </c>
      <c r="B3983" s="26" t="s">
        <v>7420</v>
      </c>
      <c r="C3983" s="26" t="s">
        <v>72</v>
      </c>
      <c r="D3983" s="26">
        <v>411.61</v>
      </c>
      <c r="E3983" s="26">
        <v>858</v>
      </c>
      <c r="F3983" s="26" t="s">
        <v>47</v>
      </c>
      <c r="G3983" s="26">
        <v>74</v>
      </c>
      <c r="H3983" s="26">
        <v>27</v>
      </c>
      <c r="I3983" s="27">
        <v>45783</v>
      </c>
      <c r="J3983" s="26" t="s">
        <v>163</v>
      </c>
      <c r="K3983" s="26" t="s">
        <v>7412</v>
      </c>
      <c r="L3983" s="26">
        <v>19</v>
      </c>
      <c r="M3983" s="26" t="s">
        <v>23</v>
      </c>
      <c r="N3983" s="27">
        <v>45473</v>
      </c>
      <c r="O3983" s="26" t="s">
        <v>24</v>
      </c>
      <c r="P3983" s="26">
        <v>47.645499999999998</v>
      </c>
      <c r="Q3983" s="26">
        <v>7.3361999999999998</v>
      </c>
      <c r="R3983" s="28">
        <f t="shared" si="187"/>
        <v>310</v>
      </c>
      <c r="S3983" t="str">
        <f t="shared" si="188"/>
        <v>0</v>
      </c>
      <c r="T3983" t="str">
        <f t="shared" si="186"/>
        <v>0</v>
      </c>
    </row>
    <row r="3984" spans="1:20" x14ac:dyDescent="0.3">
      <c r="A3984" s="23" t="s">
        <v>5853</v>
      </c>
      <c r="B3984" s="23" t="s">
        <v>5854</v>
      </c>
      <c r="C3984" s="23" t="s">
        <v>55</v>
      </c>
      <c r="D3984" s="23">
        <v>84.9</v>
      </c>
      <c r="E3984" s="23">
        <v>100</v>
      </c>
      <c r="F3984" s="23" t="s">
        <v>27</v>
      </c>
      <c r="G3984" s="23">
        <v>83</v>
      </c>
      <c r="H3984" s="23">
        <v>6</v>
      </c>
      <c r="I3984" s="24">
        <v>45536</v>
      </c>
      <c r="J3984" s="23" t="s">
        <v>118</v>
      </c>
      <c r="K3984" s="23" t="s">
        <v>5848</v>
      </c>
      <c r="L3984" s="23">
        <v>33</v>
      </c>
      <c r="M3984" s="23" t="s">
        <v>23</v>
      </c>
      <c r="N3984" s="24">
        <v>45391</v>
      </c>
      <c r="O3984" s="23" t="s">
        <v>39</v>
      </c>
      <c r="P3984" s="23">
        <v>57.193600000000004</v>
      </c>
      <c r="Q3984" s="23">
        <v>18.817399999999999</v>
      </c>
      <c r="R3984" s="25">
        <f t="shared" si="187"/>
        <v>145</v>
      </c>
      <c r="S3984" t="str">
        <f t="shared" si="188"/>
        <v>0</v>
      </c>
      <c r="T3984" t="str">
        <f t="shared" si="186"/>
        <v>0</v>
      </c>
    </row>
    <row r="3985" spans="1:20" hidden="1" x14ac:dyDescent="0.3">
      <c r="A3985" s="26" t="s">
        <v>565</v>
      </c>
      <c r="B3985" s="26" t="s">
        <v>566</v>
      </c>
      <c r="C3985" s="26" t="s">
        <v>42</v>
      </c>
      <c r="D3985" s="26">
        <v>602.67999999999995</v>
      </c>
      <c r="E3985" s="26">
        <v>445</v>
      </c>
      <c r="F3985" s="26" t="s">
        <v>20</v>
      </c>
      <c r="G3985" s="26">
        <v>20</v>
      </c>
      <c r="H3985" s="26">
        <v>3</v>
      </c>
      <c r="I3985" s="27">
        <v>45535</v>
      </c>
      <c r="J3985" s="26" t="s">
        <v>66</v>
      </c>
      <c r="K3985" s="26" t="s">
        <v>549</v>
      </c>
      <c r="L3985" s="26">
        <v>38</v>
      </c>
      <c r="M3985" s="26" t="s">
        <v>23</v>
      </c>
      <c r="N3985" s="27">
        <v>45221</v>
      </c>
      <c r="O3985" s="26" t="s">
        <v>49</v>
      </c>
      <c r="P3985" s="26">
        <v>54.209099999999999</v>
      </c>
      <c r="Q3985" s="26">
        <v>22.0307</v>
      </c>
      <c r="R3985" s="28">
        <f t="shared" si="187"/>
        <v>314</v>
      </c>
      <c r="S3985" t="str">
        <f t="shared" si="188"/>
        <v>0</v>
      </c>
      <c r="T3985" t="str">
        <f t="shared" si="186"/>
        <v>0</v>
      </c>
    </row>
    <row r="3986" spans="1:20" hidden="1" x14ac:dyDescent="0.3">
      <c r="A3986" s="23" t="s">
        <v>9471</v>
      </c>
      <c r="B3986" s="23" t="s">
        <v>9472</v>
      </c>
      <c r="C3986" s="23" t="s">
        <v>19</v>
      </c>
      <c r="D3986" s="23">
        <v>645.28</v>
      </c>
      <c r="E3986" s="23">
        <v>897</v>
      </c>
      <c r="F3986" s="23" t="s">
        <v>47</v>
      </c>
      <c r="G3986" s="23">
        <v>96</v>
      </c>
      <c r="H3986" s="23">
        <v>28</v>
      </c>
      <c r="I3986" s="24">
        <v>45472</v>
      </c>
      <c r="J3986" s="23" t="s">
        <v>218</v>
      </c>
      <c r="K3986" s="23" t="s">
        <v>9464</v>
      </c>
      <c r="L3986" s="23">
        <v>45</v>
      </c>
      <c r="M3986" s="23" t="s">
        <v>23</v>
      </c>
      <c r="N3986" s="24">
        <v>45211</v>
      </c>
      <c r="O3986" s="23" t="s">
        <v>39</v>
      </c>
      <c r="P3986" s="23">
        <v>62.841900000000003</v>
      </c>
      <c r="Q3986" s="23">
        <v>16.630199999999999</v>
      </c>
      <c r="R3986" s="25">
        <f t="shared" si="187"/>
        <v>261</v>
      </c>
      <c r="S3986" t="str">
        <f t="shared" si="188"/>
        <v>0</v>
      </c>
      <c r="T3986" t="str">
        <f t="shared" si="186"/>
        <v>0</v>
      </c>
    </row>
    <row r="3987" spans="1:20" hidden="1" x14ac:dyDescent="0.3">
      <c r="A3987" s="26" t="s">
        <v>4163</v>
      </c>
      <c r="B3987" s="26" t="s">
        <v>4164</v>
      </c>
      <c r="C3987" s="26" t="s">
        <v>72</v>
      </c>
      <c r="D3987" s="26">
        <v>818.24</v>
      </c>
      <c r="E3987" s="26">
        <v>782</v>
      </c>
      <c r="F3987" s="26" t="s">
        <v>47</v>
      </c>
      <c r="G3987" s="26">
        <v>93</v>
      </c>
      <c r="H3987" s="26">
        <v>26</v>
      </c>
      <c r="I3987" s="27">
        <v>45542</v>
      </c>
      <c r="J3987" s="26" t="s">
        <v>234</v>
      </c>
      <c r="K3987" s="26" t="s">
        <v>4158</v>
      </c>
      <c r="L3987" s="26">
        <v>47</v>
      </c>
      <c r="M3987" s="26" t="s">
        <v>23</v>
      </c>
      <c r="N3987" s="27">
        <v>45373</v>
      </c>
      <c r="O3987" s="26" t="s">
        <v>84</v>
      </c>
      <c r="P3987" s="26">
        <v>52.470399999999998</v>
      </c>
      <c r="Q3987" s="26">
        <v>5.0308999999999999</v>
      </c>
      <c r="R3987" s="28">
        <f t="shared" si="187"/>
        <v>169</v>
      </c>
      <c r="S3987" t="str">
        <f t="shared" si="188"/>
        <v>0</v>
      </c>
      <c r="T3987" t="str">
        <f t="shared" si="186"/>
        <v>0</v>
      </c>
    </row>
    <row r="3988" spans="1:20" hidden="1" x14ac:dyDescent="0.3">
      <c r="A3988" s="23" t="s">
        <v>10834</v>
      </c>
      <c r="B3988" s="23" t="s">
        <v>10835</v>
      </c>
      <c r="C3988" s="23" t="s">
        <v>55</v>
      </c>
      <c r="D3988" s="23">
        <v>295.69</v>
      </c>
      <c r="E3988" s="23">
        <v>970</v>
      </c>
      <c r="F3988" s="23" t="s">
        <v>47</v>
      </c>
      <c r="G3988" s="23">
        <v>14</v>
      </c>
      <c r="H3988" s="23">
        <v>4</v>
      </c>
      <c r="I3988" s="24">
        <v>45275</v>
      </c>
      <c r="J3988" s="23" t="s">
        <v>185</v>
      </c>
      <c r="K3988" s="23" t="s">
        <v>10829</v>
      </c>
      <c r="L3988" s="23">
        <v>26</v>
      </c>
      <c r="M3988" s="23" t="s">
        <v>23</v>
      </c>
      <c r="N3988" s="24">
        <v>45075</v>
      </c>
      <c r="O3988" s="23" t="s">
        <v>24</v>
      </c>
      <c r="P3988" s="23">
        <v>49.170400000000001</v>
      </c>
      <c r="Q3988" s="23">
        <v>12.0807</v>
      </c>
      <c r="R3988" s="25">
        <f t="shared" si="187"/>
        <v>200</v>
      </c>
      <c r="S3988" t="str">
        <f t="shared" si="188"/>
        <v>0</v>
      </c>
      <c r="T3988" t="str">
        <f t="shared" si="186"/>
        <v>0</v>
      </c>
    </row>
    <row r="3989" spans="1:20" hidden="1" x14ac:dyDescent="0.3">
      <c r="A3989" s="26" t="s">
        <v>6876</v>
      </c>
      <c r="B3989" s="26" t="s">
        <v>6877</v>
      </c>
      <c r="C3989" s="26" t="s">
        <v>72</v>
      </c>
      <c r="D3989" s="26">
        <v>981.61</v>
      </c>
      <c r="E3989" s="26">
        <v>986</v>
      </c>
      <c r="F3989" s="26" t="s">
        <v>47</v>
      </c>
      <c r="G3989" s="26">
        <v>86</v>
      </c>
      <c r="H3989" s="26">
        <v>27</v>
      </c>
      <c r="I3989" s="27">
        <v>45662</v>
      </c>
      <c r="J3989" s="26" t="s">
        <v>185</v>
      </c>
      <c r="K3989" s="26" t="s">
        <v>6863</v>
      </c>
      <c r="L3989" s="26">
        <v>31</v>
      </c>
      <c r="M3989" s="26" t="s">
        <v>38</v>
      </c>
      <c r="N3989" s="27">
        <v>45350</v>
      </c>
      <c r="O3989" s="26" t="s">
        <v>24</v>
      </c>
      <c r="P3989" s="26">
        <v>53.936700000000002</v>
      </c>
      <c r="Q3989" s="26">
        <v>9.2931000000000008</v>
      </c>
      <c r="R3989" s="28">
        <f t="shared" si="187"/>
        <v>312</v>
      </c>
      <c r="S3989" t="str">
        <f t="shared" si="188"/>
        <v>0</v>
      </c>
      <c r="T3989" t="str">
        <f t="shared" si="186"/>
        <v>0</v>
      </c>
    </row>
    <row r="3990" spans="1:20" hidden="1" x14ac:dyDescent="0.3">
      <c r="A3990" s="23" t="s">
        <v>8378</v>
      </c>
      <c r="B3990" s="23" t="s">
        <v>8379</v>
      </c>
      <c r="C3990" s="23" t="s">
        <v>55</v>
      </c>
      <c r="D3990" s="23">
        <v>445.07</v>
      </c>
      <c r="E3990" s="23">
        <v>560</v>
      </c>
      <c r="F3990" s="23" t="s">
        <v>20</v>
      </c>
      <c r="G3990" s="23">
        <v>83</v>
      </c>
      <c r="H3990" s="23">
        <v>4</v>
      </c>
      <c r="I3990" s="24">
        <v>45465</v>
      </c>
      <c r="J3990" s="23" t="s">
        <v>66</v>
      </c>
      <c r="K3990" s="23" t="s">
        <v>8367</v>
      </c>
      <c r="L3990" s="23">
        <v>42</v>
      </c>
      <c r="M3990" s="23" t="s">
        <v>23</v>
      </c>
      <c r="N3990" s="24">
        <v>45153</v>
      </c>
      <c r="O3990" s="23" t="s">
        <v>49</v>
      </c>
      <c r="P3990" s="23">
        <v>53.880899999999997</v>
      </c>
      <c r="Q3990" s="23">
        <v>18.410799999999998</v>
      </c>
      <c r="R3990" s="25">
        <f t="shared" si="187"/>
        <v>312</v>
      </c>
      <c r="S3990" t="str">
        <f t="shared" si="188"/>
        <v>0</v>
      </c>
      <c r="T3990" t="str">
        <f t="shared" si="186"/>
        <v>0</v>
      </c>
    </row>
    <row r="3991" spans="1:20" hidden="1" x14ac:dyDescent="0.3">
      <c r="A3991" s="26" t="s">
        <v>7217</v>
      </c>
      <c r="B3991" s="26" t="s">
        <v>7218</v>
      </c>
      <c r="C3991" s="26" t="s">
        <v>72</v>
      </c>
      <c r="D3991" s="26">
        <v>302.98</v>
      </c>
      <c r="E3991" s="26">
        <v>367</v>
      </c>
      <c r="F3991" s="26" t="s">
        <v>20</v>
      </c>
      <c r="G3991" s="26">
        <v>58</v>
      </c>
      <c r="H3991" s="26">
        <v>5</v>
      </c>
      <c r="I3991" s="27">
        <v>45428</v>
      </c>
      <c r="J3991" s="26" t="s">
        <v>197</v>
      </c>
      <c r="K3991" s="26" t="s">
        <v>7210</v>
      </c>
      <c r="L3991" s="26">
        <v>19</v>
      </c>
      <c r="M3991" s="26" t="s">
        <v>38</v>
      </c>
      <c r="N3991" s="27">
        <v>45169</v>
      </c>
      <c r="O3991" s="26" t="s">
        <v>112</v>
      </c>
      <c r="P3991" s="26">
        <v>53.431800000000003</v>
      </c>
      <c r="Q3991" s="26">
        <v>-7.9168000000000003</v>
      </c>
      <c r="R3991" s="28">
        <f t="shared" si="187"/>
        <v>259</v>
      </c>
      <c r="S3991" t="str">
        <f t="shared" si="188"/>
        <v>0</v>
      </c>
      <c r="T3991" t="str">
        <f t="shared" si="186"/>
        <v>0</v>
      </c>
    </row>
    <row r="3992" spans="1:20" x14ac:dyDescent="0.3">
      <c r="A3992" s="23" t="s">
        <v>3876</v>
      </c>
      <c r="B3992" s="23" t="s">
        <v>3877</v>
      </c>
      <c r="C3992" s="23" t="s">
        <v>42</v>
      </c>
      <c r="D3992" s="23">
        <v>354.96</v>
      </c>
      <c r="E3992" s="23">
        <v>238</v>
      </c>
      <c r="F3992" s="23" t="s">
        <v>27</v>
      </c>
      <c r="G3992" s="23">
        <v>60</v>
      </c>
      <c r="H3992" s="23">
        <v>27</v>
      </c>
      <c r="I3992" s="24">
        <v>45412</v>
      </c>
      <c r="J3992" s="23" t="s">
        <v>58</v>
      </c>
      <c r="K3992" s="23" t="s">
        <v>3867</v>
      </c>
      <c r="L3992" s="23">
        <v>25</v>
      </c>
      <c r="M3992" s="23" t="s">
        <v>23</v>
      </c>
      <c r="N3992" s="24">
        <v>45384</v>
      </c>
      <c r="O3992" s="23" t="s">
        <v>39</v>
      </c>
      <c r="P3992" s="23">
        <v>64.894800000000004</v>
      </c>
      <c r="Q3992" s="23">
        <v>21.6783</v>
      </c>
      <c r="R3992" s="25">
        <f t="shared" si="187"/>
        <v>28</v>
      </c>
      <c r="S3992" t="str">
        <f t="shared" si="188"/>
        <v>0</v>
      </c>
      <c r="T3992" t="str">
        <f t="shared" si="186"/>
        <v>0</v>
      </c>
    </row>
    <row r="3993" spans="1:20" hidden="1" x14ac:dyDescent="0.3">
      <c r="A3993" s="26" t="s">
        <v>6221</v>
      </c>
      <c r="B3993" s="26" t="s">
        <v>6222</v>
      </c>
      <c r="C3993" s="26" t="s">
        <v>19</v>
      </c>
      <c r="D3993" s="26">
        <v>524.39</v>
      </c>
      <c r="E3993" s="26">
        <v>726</v>
      </c>
      <c r="F3993" s="26" t="s">
        <v>47</v>
      </c>
      <c r="G3993" s="26">
        <v>45</v>
      </c>
      <c r="H3993" s="26">
        <v>15</v>
      </c>
      <c r="I3993" s="27">
        <v>45236</v>
      </c>
      <c r="J3993" s="26" t="s">
        <v>93</v>
      </c>
      <c r="K3993" s="26" t="s">
        <v>6218</v>
      </c>
      <c r="L3993" s="26">
        <v>8</v>
      </c>
      <c r="M3993" s="26" t="s">
        <v>23</v>
      </c>
      <c r="N3993" s="27">
        <v>45103</v>
      </c>
      <c r="O3993" s="26" t="s">
        <v>138</v>
      </c>
      <c r="P3993" s="26">
        <v>47.802900000000001</v>
      </c>
      <c r="Q3993" s="26">
        <v>-2.8900999999999999</v>
      </c>
      <c r="R3993" s="28">
        <f t="shared" si="187"/>
        <v>133</v>
      </c>
      <c r="S3993" t="str">
        <f t="shared" si="188"/>
        <v>0</v>
      </c>
      <c r="T3993" t="str">
        <f t="shared" si="186"/>
        <v>0</v>
      </c>
    </row>
    <row r="3994" spans="1:20" x14ac:dyDescent="0.3">
      <c r="A3994" s="23" t="s">
        <v>7765</v>
      </c>
      <c r="B3994" s="23" t="s">
        <v>7766</v>
      </c>
      <c r="C3994" s="23" t="s">
        <v>42</v>
      </c>
      <c r="D3994" s="23">
        <v>937.33</v>
      </c>
      <c r="E3994" s="23">
        <v>290</v>
      </c>
      <c r="F3994" s="23" t="s">
        <v>27</v>
      </c>
      <c r="G3994" s="23">
        <v>25</v>
      </c>
      <c r="H3994" s="23">
        <v>16</v>
      </c>
      <c r="I3994" s="24">
        <v>45445</v>
      </c>
      <c r="J3994" s="23" t="s">
        <v>360</v>
      </c>
      <c r="K3994" s="23" t="s">
        <v>7762</v>
      </c>
      <c r="L3994" s="23">
        <v>22</v>
      </c>
      <c r="M3994" s="23" t="s">
        <v>23</v>
      </c>
      <c r="N3994" s="24">
        <v>45355</v>
      </c>
      <c r="O3994" s="23" t="s">
        <v>77</v>
      </c>
      <c r="P3994" s="23">
        <v>49.706600000000002</v>
      </c>
      <c r="Q3994" s="23">
        <v>4.7340999999999998</v>
      </c>
      <c r="R3994" s="25">
        <f t="shared" si="187"/>
        <v>90</v>
      </c>
      <c r="S3994" t="str">
        <f t="shared" si="188"/>
        <v>0</v>
      </c>
      <c r="T3994" t="str">
        <f t="shared" si="186"/>
        <v>0</v>
      </c>
    </row>
    <row r="3995" spans="1:20" hidden="1" x14ac:dyDescent="0.3">
      <c r="A3995" s="26" t="s">
        <v>9057</v>
      </c>
      <c r="B3995" s="26" t="s">
        <v>9058</v>
      </c>
      <c r="C3995" s="26" t="s">
        <v>72</v>
      </c>
      <c r="D3995" s="26">
        <v>737.81</v>
      </c>
      <c r="E3995" s="26">
        <v>371</v>
      </c>
      <c r="F3995" s="26" t="s">
        <v>20</v>
      </c>
      <c r="G3995" s="26">
        <v>16</v>
      </c>
      <c r="H3995" s="26">
        <v>6</v>
      </c>
      <c r="I3995" s="27">
        <v>45494</v>
      </c>
      <c r="J3995" s="26" t="s">
        <v>218</v>
      </c>
      <c r="K3995" s="26" t="s">
        <v>9056</v>
      </c>
      <c r="L3995" s="26">
        <v>11</v>
      </c>
      <c r="M3995" s="26" t="s">
        <v>23</v>
      </c>
      <c r="N3995" s="27">
        <v>45207</v>
      </c>
      <c r="O3995" s="26" t="s">
        <v>112</v>
      </c>
      <c r="P3995" s="26">
        <v>53.433300000000003</v>
      </c>
      <c r="Q3995" s="26">
        <v>-3.9089999999999998</v>
      </c>
      <c r="R3995" s="28">
        <f t="shared" si="187"/>
        <v>287</v>
      </c>
      <c r="S3995" t="str">
        <f t="shared" si="188"/>
        <v>0</v>
      </c>
      <c r="T3995" t="str">
        <f t="shared" si="186"/>
        <v>0</v>
      </c>
    </row>
    <row r="3996" spans="1:20" hidden="1" x14ac:dyDescent="0.3">
      <c r="A3996" s="23" t="s">
        <v>592</v>
      </c>
      <c r="B3996" s="23" t="s">
        <v>593</v>
      </c>
      <c r="C3996" s="23" t="s">
        <v>42</v>
      </c>
      <c r="D3996" s="23">
        <v>581.34</v>
      </c>
      <c r="E3996" s="23">
        <v>861</v>
      </c>
      <c r="F3996" s="23" t="s">
        <v>47</v>
      </c>
      <c r="G3996" s="23">
        <v>98</v>
      </c>
      <c r="H3996" s="23">
        <v>18</v>
      </c>
      <c r="I3996" s="24">
        <v>45681</v>
      </c>
      <c r="J3996" s="23" t="s">
        <v>385</v>
      </c>
      <c r="K3996" s="23" t="s">
        <v>589</v>
      </c>
      <c r="L3996" s="23">
        <v>20</v>
      </c>
      <c r="M3996" s="23" t="s">
        <v>23</v>
      </c>
      <c r="N3996" s="24">
        <v>45451</v>
      </c>
      <c r="O3996" s="23" t="s">
        <v>138</v>
      </c>
      <c r="P3996" s="23">
        <v>50.784399999999998</v>
      </c>
      <c r="Q3996" s="23">
        <v>5.4692999999999996</v>
      </c>
      <c r="R3996" s="25">
        <f t="shared" si="187"/>
        <v>230</v>
      </c>
      <c r="S3996" t="str">
        <f t="shared" si="188"/>
        <v>0</v>
      </c>
      <c r="T3996" t="str">
        <f t="shared" si="186"/>
        <v>0</v>
      </c>
    </row>
    <row r="3997" spans="1:20" hidden="1" x14ac:dyDescent="0.3">
      <c r="A3997" s="26" t="s">
        <v>594</v>
      </c>
      <c r="B3997" s="26" t="s">
        <v>595</v>
      </c>
      <c r="C3997" s="26" t="s">
        <v>19</v>
      </c>
      <c r="D3997" s="26">
        <v>171.18</v>
      </c>
      <c r="E3997" s="26">
        <v>430</v>
      </c>
      <c r="F3997" s="26" t="s">
        <v>20</v>
      </c>
      <c r="G3997" s="26">
        <v>53</v>
      </c>
      <c r="H3997" s="26">
        <v>26</v>
      </c>
      <c r="I3997" s="27">
        <v>45381</v>
      </c>
      <c r="J3997" s="26" t="s">
        <v>163</v>
      </c>
      <c r="K3997" s="26" t="s">
        <v>589</v>
      </c>
      <c r="L3997" s="26">
        <v>39</v>
      </c>
      <c r="M3997" s="26" t="s">
        <v>38</v>
      </c>
      <c r="N3997" s="27">
        <v>45086</v>
      </c>
      <c r="O3997" s="26" t="s">
        <v>90</v>
      </c>
      <c r="P3997" s="26">
        <v>47.470599999999997</v>
      </c>
      <c r="Q3997" s="26">
        <v>9.6471</v>
      </c>
      <c r="R3997" s="28">
        <f t="shared" si="187"/>
        <v>295</v>
      </c>
      <c r="S3997" t="str">
        <f t="shared" si="188"/>
        <v>0</v>
      </c>
      <c r="T3997" t="str">
        <f t="shared" si="186"/>
        <v>0</v>
      </c>
    </row>
    <row r="3998" spans="1:20" x14ac:dyDescent="0.3">
      <c r="A3998" s="23" t="s">
        <v>11062</v>
      </c>
      <c r="B3998" s="23" t="s">
        <v>11063</v>
      </c>
      <c r="C3998" s="23" t="s">
        <v>55</v>
      </c>
      <c r="D3998" s="23">
        <v>157.86000000000001</v>
      </c>
      <c r="E3998" s="23">
        <v>279</v>
      </c>
      <c r="F3998" s="23" t="s">
        <v>27</v>
      </c>
      <c r="G3998" s="23">
        <v>35</v>
      </c>
      <c r="H3998" s="23">
        <v>12</v>
      </c>
      <c r="I3998" s="24">
        <v>45535</v>
      </c>
      <c r="J3998" s="23" t="s">
        <v>118</v>
      </c>
      <c r="K3998" s="23" t="s">
        <v>11061</v>
      </c>
      <c r="L3998" s="23">
        <v>16</v>
      </c>
      <c r="M3998" s="23" t="s">
        <v>23</v>
      </c>
      <c r="N3998" s="24">
        <v>45508</v>
      </c>
      <c r="O3998" s="23" t="s">
        <v>49</v>
      </c>
      <c r="P3998" s="23">
        <v>49.197800000000001</v>
      </c>
      <c r="Q3998" s="23">
        <v>20.948</v>
      </c>
      <c r="R3998" s="25">
        <f t="shared" si="187"/>
        <v>27</v>
      </c>
      <c r="S3998" t="str">
        <f t="shared" si="188"/>
        <v>0</v>
      </c>
      <c r="T3998" t="str">
        <f t="shared" si="186"/>
        <v>0</v>
      </c>
    </row>
    <row r="3999" spans="1:20" hidden="1" x14ac:dyDescent="0.3">
      <c r="A3999" s="26" t="s">
        <v>7465</v>
      </c>
      <c r="B3999" s="26" t="s">
        <v>7466</v>
      </c>
      <c r="C3999" s="26" t="s">
        <v>55</v>
      </c>
      <c r="D3999" s="26">
        <v>507.17</v>
      </c>
      <c r="E3999" s="26">
        <v>466</v>
      </c>
      <c r="F3999" s="26" t="s">
        <v>20</v>
      </c>
      <c r="G3999" s="26">
        <v>45</v>
      </c>
      <c r="H3999" s="26">
        <v>24</v>
      </c>
      <c r="I3999" s="27">
        <v>45520</v>
      </c>
      <c r="J3999" s="26" t="s">
        <v>321</v>
      </c>
      <c r="K3999" s="26" t="s">
        <v>7458</v>
      </c>
      <c r="L3999" s="26">
        <v>11</v>
      </c>
      <c r="M3999" s="26" t="s">
        <v>23</v>
      </c>
      <c r="N3999" s="27">
        <v>45403</v>
      </c>
      <c r="O3999" s="26" t="s">
        <v>90</v>
      </c>
      <c r="P3999" s="26">
        <v>48.578099999999999</v>
      </c>
      <c r="Q3999" s="26">
        <v>14.949299999999999</v>
      </c>
      <c r="R3999" s="28">
        <f t="shared" si="187"/>
        <v>117</v>
      </c>
      <c r="S3999" t="str">
        <f t="shared" si="188"/>
        <v>0</v>
      </c>
      <c r="T3999" t="str">
        <f t="shared" si="186"/>
        <v>0</v>
      </c>
    </row>
    <row r="4000" spans="1:20" hidden="1" x14ac:dyDescent="0.3">
      <c r="A4000" s="23" t="s">
        <v>1118</v>
      </c>
      <c r="B4000" s="23" t="s">
        <v>1119</v>
      </c>
      <c r="C4000" s="23" t="s">
        <v>72</v>
      </c>
      <c r="D4000" s="23">
        <v>731.42</v>
      </c>
      <c r="E4000" s="23">
        <v>315</v>
      </c>
      <c r="F4000" s="23" t="s">
        <v>20</v>
      </c>
      <c r="G4000" s="23">
        <v>62</v>
      </c>
      <c r="H4000" s="23">
        <v>20</v>
      </c>
      <c r="I4000" s="24">
        <v>45753</v>
      </c>
      <c r="J4000" s="23" t="s">
        <v>556</v>
      </c>
      <c r="K4000" s="23" t="s">
        <v>1115</v>
      </c>
      <c r="L4000" s="23">
        <v>45</v>
      </c>
      <c r="M4000" s="23" t="s">
        <v>23</v>
      </c>
      <c r="N4000" s="24">
        <v>45646</v>
      </c>
      <c r="O4000" s="23" t="s">
        <v>77</v>
      </c>
      <c r="P4000" s="23">
        <v>50.311799999999998</v>
      </c>
      <c r="Q4000" s="23">
        <v>2.6214</v>
      </c>
      <c r="R4000" s="25">
        <f t="shared" si="187"/>
        <v>107</v>
      </c>
      <c r="S4000" t="str">
        <f t="shared" si="188"/>
        <v>0</v>
      </c>
      <c r="T4000" t="str">
        <f t="shared" si="186"/>
        <v>0</v>
      </c>
    </row>
    <row r="4001" spans="1:20" hidden="1" x14ac:dyDescent="0.3">
      <c r="A4001" s="26" t="s">
        <v>4763</v>
      </c>
      <c r="B4001" s="26" t="s">
        <v>4764</v>
      </c>
      <c r="C4001" s="26" t="s">
        <v>32</v>
      </c>
      <c r="D4001" s="26">
        <v>753.5</v>
      </c>
      <c r="E4001" s="26">
        <v>988</v>
      </c>
      <c r="F4001" s="26" t="s">
        <v>47</v>
      </c>
      <c r="G4001" s="26">
        <v>53</v>
      </c>
      <c r="H4001" s="26">
        <v>7</v>
      </c>
      <c r="I4001" s="27">
        <v>45967</v>
      </c>
      <c r="J4001" s="26" t="s">
        <v>28</v>
      </c>
      <c r="K4001" s="26" t="s">
        <v>4760</v>
      </c>
      <c r="L4001" s="26">
        <v>14</v>
      </c>
      <c r="M4001" s="26" t="s">
        <v>23</v>
      </c>
      <c r="N4001" s="27">
        <v>45613</v>
      </c>
      <c r="O4001" s="26" t="s">
        <v>29</v>
      </c>
      <c r="P4001" s="26">
        <v>43.545699999999997</v>
      </c>
      <c r="Q4001" s="26">
        <v>3.1278000000000001</v>
      </c>
      <c r="R4001" s="28">
        <f t="shared" si="187"/>
        <v>354</v>
      </c>
      <c r="S4001" t="str">
        <f t="shared" si="188"/>
        <v>0</v>
      </c>
      <c r="T4001" t="str">
        <f t="shared" si="186"/>
        <v>0</v>
      </c>
    </row>
    <row r="4002" spans="1:20" x14ac:dyDescent="0.3">
      <c r="A4002" s="23" t="s">
        <v>4870</v>
      </c>
      <c r="B4002" s="23" t="s">
        <v>4871</v>
      </c>
      <c r="C4002" s="23" t="s">
        <v>19</v>
      </c>
      <c r="D4002" s="23">
        <v>233.66</v>
      </c>
      <c r="E4002" s="23">
        <v>76</v>
      </c>
      <c r="F4002" s="23" t="s">
        <v>27</v>
      </c>
      <c r="G4002" s="23">
        <v>21</v>
      </c>
      <c r="H4002" s="23">
        <v>23</v>
      </c>
      <c r="I4002" s="24">
        <v>45793</v>
      </c>
      <c r="J4002" s="23" t="s">
        <v>37</v>
      </c>
      <c r="K4002" s="23" t="s">
        <v>4867</v>
      </c>
      <c r="L4002" s="23">
        <v>5</v>
      </c>
      <c r="M4002" s="23" t="s">
        <v>23</v>
      </c>
      <c r="N4002" s="24">
        <v>45702</v>
      </c>
      <c r="O4002" s="23" t="s">
        <v>138</v>
      </c>
      <c r="P4002" s="23">
        <v>46.683799999999998</v>
      </c>
      <c r="Q4002" s="23">
        <v>-4.0682</v>
      </c>
      <c r="R4002" s="25">
        <f t="shared" si="187"/>
        <v>91</v>
      </c>
      <c r="S4002" t="str">
        <f t="shared" si="188"/>
        <v>0</v>
      </c>
      <c r="T4002" t="str">
        <f t="shared" si="186"/>
        <v>0</v>
      </c>
    </row>
    <row r="4003" spans="1:20" hidden="1" x14ac:dyDescent="0.3">
      <c r="A4003" s="26" t="s">
        <v>3604</v>
      </c>
      <c r="B4003" s="26" t="s">
        <v>3605</v>
      </c>
      <c r="C4003" s="26" t="s">
        <v>55</v>
      </c>
      <c r="D4003" s="26">
        <v>109.1</v>
      </c>
      <c r="E4003" s="26">
        <v>815</v>
      </c>
      <c r="F4003" s="26" t="s">
        <v>47</v>
      </c>
      <c r="G4003" s="26">
        <v>99</v>
      </c>
      <c r="H4003" s="26">
        <v>12</v>
      </c>
      <c r="I4003" s="27">
        <v>45297</v>
      </c>
      <c r="J4003" s="26" t="s">
        <v>126</v>
      </c>
      <c r="K4003" s="26" t="s">
        <v>3603</v>
      </c>
      <c r="L4003" s="26">
        <v>16</v>
      </c>
      <c r="M4003" s="26" t="s">
        <v>38</v>
      </c>
      <c r="N4003" s="27">
        <v>45039</v>
      </c>
      <c r="O4003" s="26" t="s">
        <v>112</v>
      </c>
      <c r="P4003" s="26">
        <v>54.660600000000002</v>
      </c>
      <c r="Q4003" s="26">
        <v>0.72340000000000004</v>
      </c>
      <c r="R4003" s="28">
        <f t="shared" si="187"/>
        <v>258</v>
      </c>
      <c r="S4003" t="str">
        <f t="shared" si="188"/>
        <v>0</v>
      </c>
      <c r="T4003" t="str">
        <f t="shared" si="186"/>
        <v>0</v>
      </c>
    </row>
    <row r="4004" spans="1:20" x14ac:dyDescent="0.3">
      <c r="A4004" s="23" t="s">
        <v>803</v>
      </c>
      <c r="B4004" s="23" t="s">
        <v>804</v>
      </c>
      <c r="C4004" s="23" t="s">
        <v>65</v>
      </c>
      <c r="D4004" s="23">
        <v>390.62</v>
      </c>
      <c r="E4004" s="23">
        <v>150</v>
      </c>
      <c r="F4004" s="23" t="s">
        <v>27</v>
      </c>
      <c r="G4004" s="23">
        <v>77</v>
      </c>
      <c r="H4004" s="23">
        <v>14</v>
      </c>
      <c r="I4004" s="24">
        <v>45350</v>
      </c>
      <c r="J4004" s="23" t="s">
        <v>126</v>
      </c>
      <c r="K4004" s="23" t="s">
        <v>792</v>
      </c>
      <c r="L4004" s="23">
        <v>31</v>
      </c>
      <c r="M4004" s="23" t="s">
        <v>23</v>
      </c>
      <c r="N4004" s="24">
        <v>45337</v>
      </c>
      <c r="O4004" s="23" t="s">
        <v>138</v>
      </c>
      <c r="P4004" s="23">
        <v>47.963900000000002</v>
      </c>
      <c r="Q4004" s="23">
        <v>5.4118000000000004</v>
      </c>
      <c r="R4004" s="25">
        <f t="shared" si="187"/>
        <v>13</v>
      </c>
      <c r="S4004" t="str">
        <f t="shared" si="188"/>
        <v>0</v>
      </c>
      <c r="T4004" t="str">
        <f t="shared" si="186"/>
        <v>0</v>
      </c>
    </row>
    <row r="4005" spans="1:20" hidden="1" x14ac:dyDescent="0.3">
      <c r="A4005" s="26" t="s">
        <v>6186</v>
      </c>
      <c r="B4005" s="26" t="s">
        <v>6187</v>
      </c>
      <c r="C4005" s="26" t="s">
        <v>42</v>
      </c>
      <c r="D4005" s="26">
        <v>918.99</v>
      </c>
      <c r="E4005" s="26">
        <v>395</v>
      </c>
      <c r="F4005" s="26" t="s">
        <v>20</v>
      </c>
      <c r="G4005" s="26">
        <v>32</v>
      </c>
      <c r="H4005" s="26">
        <v>13</v>
      </c>
      <c r="I4005" s="27">
        <v>46036</v>
      </c>
      <c r="J4005" s="26" t="s">
        <v>37</v>
      </c>
      <c r="K4005" s="26" t="s">
        <v>6179</v>
      </c>
      <c r="L4005" s="26">
        <v>32</v>
      </c>
      <c r="M4005" s="26" t="s">
        <v>23</v>
      </c>
      <c r="N4005" s="27">
        <v>45711</v>
      </c>
      <c r="O4005" s="26" t="s">
        <v>138</v>
      </c>
      <c r="P4005" s="26">
        <v>42.1327</v>
      </c>
      <c r="Q4005" s="26">
        <v>-3.5449000000000002</v>
      </c>
      <c r="R4005" s="28">
        <f t="shared" si="187"/>
        <v>325</v>
      </c>
      <c r="S4005" t="str">
        <f t="shared" si="188"/>
        <v>0</v>
      </c>
      <c r="T4005" t="str">
        <f t="shared" si="186"/>
        <v>0</v>
      </c>
    </row>
    <row r="4006" spans="1:20" hidden="1" x14ac:dyDescent="0.3">
      <c r="A4006" s="23" t="s">
        <v>979</v>
      </c>
      <c r="B4006" s="23" t="s">
        <v>980</v>
      </c>
      <c r="C4006" s="23" t="s">
        <v>72</v>
      </c>
      <c r="D4006" s="23">
        <v>549.91</v>
      </c>
      <c r="E4006" s="23">
        <v>495</v>
      </c>
      <c r="F4006" s="23" t="s">
        <v>20</v>
      </c>
      <c r="G4006" s="23">
        <v>97</v>
      </c>
      <c r="H4006" s="23">
        <v>26</v>
      </c>
      <c r="I4006" s="24">
        <v>45948</v>
      </c>
      <c r="J4006" s="23" t="s">
        <v>412</v>
      </c>
      <c r="K4006" s="23" t="s">
        <v>978</v>
      </c>
      <c r="L4006" s="23">
        <v>22</v>
      </c>
      <c r="M4006" s="23" t="s">
        <v>23</v>
      </c>
      <c r="N4006" s="24">
        <v>45701</v>
      </c>
      <c r="O4006" s="23" t="s">
        <v>49</v>
      </c>
      <c r="P4006" s="23">
        <v>49.738599999999998</v>
      </c>
      <c r="Q4006" s="23">
        <v>23.143799999999999</v>
      </c>
      <c r="R4006" s="25">
        <f t="shared" si="187"/>
        <v>247</v>
      </c>
      <c r="S4006" t="str">
        <f t="shared" si="188"/>
        <v>0</v>
      </c>
      <c r="T4006" t="str">
        <f t="shared" si="186"/>
        <v>0</v>
      </c>
    </row>
    <row r="4007" spans="1:20" x14ac:dyDescent="0.3">
      <c r="A4007" s="26" t="s">
        <v>6507</v>
      </c>
      <c r="B4007" s="26" t="s">
        <v>6508</v>
      </c>
      <c r="C4007" s="26" t="s">
        <v>65</v>
      </c>
      <c r="D4007" s="26">
        <v>326.89999999999998</v>
      </c>
      <c r="E4007" s="26">
        <v>296</v>
      </c>
      <c r="F4007" s="26" t="s">
        <v>27</v>
      </c>
      <c r="G4007" s="26">
        <v>39</v>
      </c>
      <c r="H4007" s="26">
        <v>11</v>
      </c>
      <c r="I4007" s="27">
        <v>45746</v>
      </c>
      <c r="J4007" s="26" t="s">
        <v>412</v>
      </c>
      <c r="K4007" s="26" t="s">
        <v>6502</v>
      </c>
      <c r="L4007" s="26">
        <v>5</v>
      </c>
      <c r="M4007" s="26" t="s">
        <v>23</v>
      </c>
      <c r="N4007" s="27">
        <v>45716</v>
      </c>
      <c r="O4007" s="26" t="s">
        <v>90</v>
      </c>
      <c r="P4007" s="26">
        <v>47.767200000000003</v>
      </c>
      <c r="Q4007" s="26">
        <v>15.5951</v>
      </c>
      <c r="R4007" s="28">
        <f t="shared" si="187"/>
        <v>30</v>
      </c>
      <c r="S4007" t="str">
        <f t="shared" si="188"/>
        <v>0</v>
      </c>
      <c r="T4007" t="str">
        <f t="shared" si="186"/>
        <v>0</v>
      </c>
    </row>
    <row r="4008" spans="1:20" hidden="1" x14ac:dyDescent="0.3">
      <c r="A4008" s="23" t="s">
        <v>8268</v>
      </c>
      <c r="B4008" s="23" t="s">
        <v>8269</v>
      </c>
      <c r="C4008" s="23" t="s">
        <v>65</v>
      </c>
      <c r="D4008" s="23">
        <v>330.4</v>
      </c>
      <c r="E4008" s="23">
        <v>668</v>
      </c>
      <c r="F4008" s="23" t="s">
        <v>20</v>
      </c>
      <c r="G4008" s="23">
        <v>72</v>
      </c>
      <c r="H4008" s="23">
        <v>11</v>
      </c>
      <c r="I4008" s="24">
        <v>45866</v>
      </c>
      <c r="J4008" s="23" t="s">
        <v>143</v>
      </c>
      <c r="K4008" s="23" t="s">
        <v>8253</v>
      </c>
      <c r="L4008" s="23">
        <v>27</v>
      </c>
      <c r="M4008" s="23" t="s">
        <v>23</v>
      </c>
      <c r="N4008" s="24">
        <v>45686</v>
      </c>
      <c r="O4008" s="23" t="s">
        <v>39</v>
      </c>
      <c r="P4008" s="23">
        <v>56.890999999999998</v>
      </c>
      <c r="Q4008" s="23">
        <v>23.252099999999999</v>
      </c>
      <c r="R4008" s="25">
        <f t="shared" si="187"/>
        <v>180</v>
      </c>
      <c r="S4008" t="str">
        <f t="shared" si="188"/>
        <v>0</v>
      </c>
      <c r="T4008" t="str">
        <f t="shared" si="186"/>
        <v>0</v>
      </c>
    </row>
    <row r="4009" spans="1:20" hidden="1" x14ac:dyDescent="0.3">
      <c r="A4009" s="26" t="s">
        <v>4228</v>
      </c>
      <c r="B4009" s="26" t="s">
        <v>4229</v>
      </c>
      <c r="C4009" s="26" t="s">
        <v>32</v>
      </c>
      <c r="D4009" s="26">
        <v>140.77000000000001</v>
      </c>
      <c r="E4009" s="26">
        <v>709</v>
      </c>
      <c r="F4009" s="26" t="s">
        <v>47</v>
      </c>
      <c r="G4009" s="26">
        <v>12</v>
      </c>
      <c r="H4009" s="26">
        <v>2</v>
      </c>
      <c r="I4009" s="27">
        <v>45591</v>
      </c>
      <c r="J4009" s="26" t="s">
        <v>28</v>
      </c>
      <c r="K4009" s="26" t="s">
        <v>4213</v>
      </c>
      <c r="L4009" s="26">
        <v>43</v>
      </c>
      <c r="M4009" s="26" t="s">
        <v>23</v>
      </c>
      <c r="N4009" s="27">
        <v>45365</v>
      </c>
      <c r="O4009" s="26" t="s">
        <v>29</v>
      </c>
      <c r="P4009" s="26">
        <v>42.404899999999998</v>
      </c>
      <c r="Q4009" s="26">
        <v>-6.468</v>
      </c>
      <c r="R4009" s="28">
        <f t="shared" si="187"/>
        <v>226</v>
      </c>
      <c r="S4009" t="str">
        <f t="shared" si="188"/>
        <v>0</v>
      </c>
      <c r="T4009" t="str">
        <f t="shared" si="186"/>
        <v>0</v>
      </c>
    </row>
    <row r="4010" spans="1:20" hidden="1" x14ac:dyDescent="0.3">
      <c r="A4010" s="23" t="s">
        <v>9638</v>
      </c>
      <c r="B4010" s="23" t="s">
        <v>9639</v>
      </c>
      <c r="C4010" s="23" t="s">
        <v>32</v>
      </c>
      <c r="D4010" s="23">
        <v>478.49</v>
      </c>
      <c r="E4010" s="23">
        <v>946</v>
      </c>
      <c r="F4010" s="23" t="s">
        <v>47</v>
      </c>
      <c r="G4010" s="23">
        <v>89</v>
      </c>
      <c r="H4010" s="23">
        <v>14</v>
      </c>
      <c r="I4010" s="24">
        <v>45418</v>
      </c>
      <c r="J4010" s="23" t="s">
        <v>93</v>
      </c>
      <c r="K4010" s="23" t="s">
        <v>9627</v>
      </c>
      <c r="L4010" s="23">
        <v>21</v>
      </c>
      <c r="M4010" s="23" t="s">
        <v>23</v>
      </c>
      <c r="N4010" s="24">
        <v>45340</v>
      </c>
      <c r="O4010" s="23" t="s">
        <v>49</v>
      </c>
      <c r="P4010" s="23">
        <v>54.070300000000003</v>
      </c>
      <c r="Q4010" s="23">
        <v>16.734400000000001</v>
      </c>
      <c r="R4010" s="25">
        <f t="shared" si="187"/>
        <v>78</v>
      </c>
      <c r="S4010" t="str">
        <f t="shared" si="188"/>
        <v>0</v>
      </c>
      <c r="T4010" t="str">
        <f t="shared" si="186"/>
        <v>0</v>
      </c>
    </row>
    <row r="4011" spans="1:20" hidden="1" x14ac:dyDescent="0.3">
      <c r="A4011" s="26" t="s">
        <v>5494</v>
      </c>
      <c r="B4011" s="26" t="s">
        <v>5495</v>
      </c>
      <c r="C4011" s="26" t="s">
        <v>32</v>
      </c>
      <c r="D4011" s="26">
        <v>793.45</v>
      </c>
      <c r="E4011" s="26">
        <v>895</v>
      </c>
      <c r="F4011" s="26" t="s">
        <v>47</v>
      </c>
      <c r="G4011" s="26">
        <v>43</v>
      </c>
      <c r="H4011" s="26">
        <v>15</v>
      </c>
      <c r="I4011" s="27">
        <v>45446</v>
      </c>
      <c r="J4011" s="26" t="s">
        <v>429</v>
      </c>
      <c r="K4011" s="26" t="s">
        <v>5493</v>
      </c>
      <c r="L4011" s="26">
        <v>49</v>
      </c>
      <c r="M4011" s="26" t="s">
        <v>23</v>
      </c>
      <c r="N4011" s="27">
        <v>45239</v>
      </c>
      <c r="O4011" s="26" t="s">
        <v>84</v>
      </c>
      <c r="P4011" s="26">
        <v>51.354399999999998</v>
      </c>
      <c r="Q4011" s="26">
        <v>4.3305999999999996</v>
      </c>
      <c r="R4011" s="28">
        <f t="shared" si="187"/>
        <v>207</v>
      </c>
      <c r="S4011" t="str">
        <f t="shared" si="188"/>
        <v>0</v>
      </c>
      <c r="T4011" t="str">
        <f t="shared" si="186"/>
        <v>0</v>
      </c>
    </row>
    <row r="4012" spans="1:20" hidden="1" x14ac:dyDescent="0.3">
      <c r="A4012" s="23" t="s">
        <v>8894</v>
      </c>
      <c r="B4012" s="23" t="s">
        <v>8895</v>
      </c>
      <c r="C4012" s="23" t="s">
        <v>65</v>
      </c>
      <c r="D4012" s="23">
        <v>968.87</v>
      </c>
      <c r="E4012" s="23">
        <v>406</v>
      </c>
      <c r="F4012" s="23" t="s">
        <v>20</v>
      </c>
      <c r="G4012" s="23">
        <v>58</v>
      </c>
      <c r="H4012" s="23">
        <v>23</v>
      </c>
      <c r="I4012" s="24">
        <v>45950</v>
      </c>
      <c r="J4012" s="23" t="s">
        <v>118</v>
      </c>
      <c r="K4012" s="23" t="s">
        <v>8887</v>
      </c>
      <c r="L4012" s="23">
        <v>46</v>
      </c>
      <c r="M4012" s="23" t="s">
        <v>38</v>
      </c>
      <c r="N4012" s="24">
        <v>45700</v>
      </c>
      <c r="O4012" s="23" t="s">
        <v>49</v>
      </c>
      <c r="P4012" s="23">
        <v>54.277700000000003</v>
      </c>
      <c r="Q4012" s="23">
        <v>23.2559</v>
      </c>
      <c r="R4012" s="25">
        <f t="shared" si="187"/>
        <v>250</v>
      </c>
      <c r="S4012" t="str">
        <f t="shared" si="188"/>
        <v>0</v>
      </c>
      <c r="T4012" t="str">
        <f t="shared" si="186"/>
        <v>0</v>
      </c>
    </row>
    <row r="4013" spans="1:20" x14ac:dyDescent="0.3">
      <c r="A4013" s="26" t="s">
        <v>9015</v>
      </c>
      <c r="B4013" s="26" t="s">
        <v>9016</v>
      </c>
      <c r="C4013" s="26" t="s">
        <v>36</v>
      </c>
      <c r="D4013" s="26">
        <v>506.58</v>
      </c>
      <c r="E4013" s="26">
        <v>286</v>
      </c>
      <c r="F4013" s="26" t="s">
        <v>27</v>
      </c>
      <c r="G4013" s="26">
        <v>53</v>
      </c>
      <c r="H4013" s="26">
        <v>28</v>
      </c>
      <c r="I4013" s="27">
        <v>45516</v>
      </c>
      <c r="J4013" s="26" t="s">
        <v>197</v>
      </c>
      <c r="K4013" s="26" t="s">
        <v>9014</v>
      </c>
      <c r="L4013" s="26">
        <v>5</v>
      </c>
      <c r="M4013" s="26" t="s">
        <v>23</v>
      </c>
      <c r="N4013" s="27">
        <v>45152</v>
      </c>
      <c r="O4013" s="26" t="s">
        <v>77</v>
      </c>
      <c r="P4013" s="26">
        <v>50.158000000000001</v>
      </c>
      <c r="Q4013" s="26">
        <v>5.2511999999999999</v>
      </c>
      <c r="R4013" s="28">
        <f t="shared" si="187"/>
        <v>364</v>
      </c>
      <c r="S4013" t="str">
        <f t="shared" si="188"/>
        <v>0</v>
      </c>
      <c r="T4013" t="str">
        <f t="shared" si="186"/>
        <v>0</v>
      </c>
    </row>
    <row r="4014" spans="1:20" hidden="1" x14ac:dyDescent="0.3">
      <c r="A4014" s="23" t="s">
        <v>5936</v>
      </c>
      <c r="B4014" s="23" t="s">
        <v>5937</v>
      </c>
      <c r="C4014" s="23" t="s">
        <v>36</v>
      </c>
      <c r="D4014" s="23">
        <v>175.54</v>
      </c>
      <c r="E4014" s="23">
        <v>492</v>
      </c>
      <c r="F4014" s="23" t="s">
        <v>20</v>
      </c>
      <c r="G4014" s="23">
        <v>50</v>
      </c>
      <c r="H4014" s="23">
        <v>1</v>
      </c>
      <c r="I4014" s="24">
        <v>45704</v>
      </c>
      <c r="J4014" s="23" t="s">
        <v>385</v>
      </c>
      <c r="K4014" s="23" t="s">
        <v>5925</v>
      </c>
      <c r="L4014" s="23">
        <v>42</v>
      </c>
      <c r="M4014" s="23" t="s">
        <v>23</v>
      </c>
      <c r="N4014" s="24">
        <v>45425</v>
      </c>
      <c r="O4014" s="23" t="s">
        <v>29</v>
      </c>
      <c r="P4014" s="23">
        <v>41.270800000000001</v>
      </c>
      <c r="Q4014" s="23">
        <v>0.86270000000000002</v>
      </c>
      <c r="R4014" s="25">
        <f t="shared" si="187"/>
        <v>279</v>
      </c>
      <c r="S4014" t="str">
        <f t="shared" si="188"/>
        <v>0</v>
      </c>
      <c r="T4014" t="str">
        <f t="shared" si="186"/>
        <v>0</v>
      </c>
    </row>
    <row r="4015" spans="1:20" hidden="1" x14ac:dyDescent="0.3">
      <c r="A4015" s="26" t="s">
        <v>6752</v>
      </c>
      <c r="B4015" s="26" t="s">
        <v>6753</v>
      </c>
      <c r="C4015" s="26" t="s">
        <v>65</v>
      </c>
      <c r="D4015" s="26">
        <v>686.12</v>
      </c>
      <c r="E4015" s="26">
        <v>916</v>
      </c>
      <c r="F4015" s="26" t="s">
        <v>47</v>
      </c>
      <c r="G4015" s="26">
        <v>57</v>
      </c>
      <c r="H4015" s="26">
        <v>12</v>
      </c>
      <c r="I4015" s="27">
        <v>45810</v>
      </c>
      <c r="J4015" s="26" t="s">
        <v>179</v>
      </c>
      <c r="K4015" s="26" t="s">
        <v>6735</v>
      </c>
      <c r="L4015" s="26">
        <v>8</v>
      </c>
      <c r="M4015" s="26" t="s">
        <v>23</v>
      </c>
      <c r="N4015" s="27">
        <v>45583</v>
      </c>
      <c r="O4015" s="26" t="s">
        <v>24</v>
      </c>
      <c r="P4015" s="26">
        <v>49.5535</v>
      </c>
      <c r="Q4015" s="26">
        <v>10.542299999999999</v>
      </c>
      <c r="R4015" s="28">
        <f t="shared" si="187"/>
        <v>227</v>
      </c>
      <c r="S4015" t="str">
        <f t="shared" si="188"/>
        <v>0</v>
      </c>
      <c r="T4015" t="str">
        <f t="shared" si="186"/>
        <v>0</v>
      </c>
    </row>
    <row r="4016" spans="1:20" hidden="1" x14ac:dyDescent="0.3">
      <c r="A4016" s="23" t="s">
        <v>3567</v>
      </c>
      <c r="B4016" s="23" t="s">
        <v>3568</v>
      </c>
      <c r="C4016" s="23" t="s">
        <v>42</v>
      </c>
      <c r="D4016" s="23">
        <v>759.22</v>
      </c>
      <c r="E4016" s="23">
        <v>535</v>
      </c>
      <c r="F4016" s="23" t="s">
        <v>20</v>
      </c>
      <c r="G4016" s="23">
        <v>80</v>
      </c>
      <c r="H4016" s="23">
        <v>14</v>
      </c>
      <c r="I4016" s="24">
        <v>45502</v>
      </c>
      <c r="J4016" s="23" t="s">
        <v>268</v>
      </c>
      <c r="K4016" s="23" t="s">
        <v>3558</v>
      </c>
      <c r="L4016" s="23">
        <v>19</v>
      </c>
      <c r="M4016" s="23" t="s">
        <v>23</v>
      </c>
      <c r="N4016" s="24">
        <v>45492</v>
      </c>
      <c r="O4016" s="23" t="s">
        <v>84</v>
      </c>
      <c r="P4016" s="23">
        <v>52.602699999999999</v>
      </c>
      <c r="Q4016" s="23">
        <v>3.4024000000000001</v>
      </c>
      <c r="R4016" s="25">
        <f t="shared" si="187"/>
        <v>10</v>
      </c>
      <c r="S4016" t="str">
        <f t="shared" si="188"/>
        <v>0</v>
      </c>
      <c r="T4016" t="str">
        <f t="shared" si="186"/>
        <v>0</v>
      </c>
    </row>
    <row r="4017" spans="1:20" hidden="1" x14ac:dyDescent="0.3">
      <c r="A4017" s="26" t="s">
        <v>1254</v>
      </c>
      <c r="B4017" s="26" t="s">
        <v>1255</v>
      </c>
      <c r="C4017" s="26" t="s">
        <v>72</v>
      </c>
      <c r="D4017" s="26">
        <v>80.98</v>
      </c>
      <c r="E4017" s="26">
        <v>455</v>
      </c>
      <c r="F4017" s="26" t="s">
        <v>20</v>
      </c>
      <c r="G4017" s="26">
        <v>17</v>
      </c>
      <c r="H4017" s="26">
        <v>18</v>
      </c>
      <c r="I4017" s="27">
        <v>45391</v>
      </c>
      <c r="J4017" s="26" t="s">
        <v>115</v>
      </c>
      <c r="K4017" s="26" t="s">
        <v>1245</v>
      </c>
      <c r="L4017" s="26">
        <v>25</v>
      </c>
      <c r="M4017" s="26" t="s">
        <v>23</v>
      </c>
      <c r="N4017" s="27">
        <v>45343</v>
      </c>
      <c r="O4017" s="26" t="s">
        <v>44</v>
      </c>
      <c r="P4017" s="26">
        <v>40.555799999999998</v>
      </c>
      <c r="Q4017" s="26">
        <v>14.8811</v>
      </c>
      <c r="R4017" s="28">
        <f t="shared" si="187"/>
        <v>48</v>
      </c>
      <c r="S4017" t="str">
        <f t="shared" si="188"/>
        <v>0</v>
      </c>
      <c r="T4017" t="str">
        <f t="shared" si="186"/>
        <v>0</v>
      </c>
    </row>
    <row r="4018" spans="1:20" hidden="1" x14ac:dyDescent="0.3">
      <c r="A4018" s="23" t="s">
        <v>7767</v>
      </c>
      <c r="B4018" s="23" t="s">
        <v>7768</v>
      </c>
      <c r="C4018" s="23" t="s">
        <v>65</v>
      </c>
      <c r="D4018" s="23">
        <v>851.64</v>
      </c>
      <c r="E4018" s="23">
        <v>491</v>
      </c>
      <c r="F4018" s="23" t="s">
        <v>20</v>
      </c>
      <c r="G4018" s="23">
        <v>16</v>
      </c>
      <c r="H4018" s="23">
        <v>21</v>
      </c>
      <c r="I4018" s="24">
        <v>45315</v>
      </c>
      <c r="J4018" s="23" t="s">
        <v>412</v>
      </c>
      <c r="K4018" s="23" t="s">
        <v>7762</v>
      </c>
      <c r="L4018" s="23">
        <v>25</v>
      </c>
      <c r="M4018" s="23" t="s">
        <v>23</v>
      </c>
      <c r="N4018" s="24">
        <v>45111</v>
      </c>
      <c r="O4018" s="23" t="s">
        <v>49</v>
      </c>
      <c r="P4018" s="23">
        <v>50.4651</v>
      </c>
      <c r="Q4018" s="23">
        <v>23.677</v>
      </c>
      <c r="R4018" s="25">
        <f t="shared" si="187"/>
        <v>204</v>
      </c>
      <c r="S4018" t="str">
        <f t="shared" si="188"/>
        <v>0</v>
      </c>
      <c r="T4018" t="str">
        <f t="shared" si="186"/>
        <v>0</v>
      </c>
    </row>
    <row r="4019" spans="1:20" hidden="1" x14ac:dyDescent="0.3">
      <c r="A4019" s="26" t="s">
        <v>11069</v>
      </c>
      <c r="B4019" s="26" t="s">
        <v>11070</v>
      </c>
      <c r="C4019" s="26" t="s">
        <v>72</v>
      </c>
      <c r="D4019" s="26">
        <v>831.03</v>
      </c>
      <c r="E4019" s="26">
        <v>8</v>
      </c>
      <c r="F4019" s="26" t="s">
        <v>27</v>
      </c>
      <c r="G4019" s="26">
        <v>46</v>
      </c>
      <c r="H4019" s="26">
        <v>24</v>
      </c>
      <c r="I4019" s="27">
        <v>45921</v>
      </c>
      <c r="J4019" s="26" t="s">
        <v>412</v>
      </c>
      <c r="K4019" s="26" t="s">
        <v>11066</v>
      </c>
      <c r="L4019" s="26">
        <v>26</v>
      </c>
      <c r="M4019" s="26" t="s">
        <v>23</v>
      </c>
      <c r="N4019" s="27">
        <v>45578</v>
      </c>
      <c r="O4019" s="26" t="s">
        <v>138</v>
      </c>
      <c r="P4019" s="26">
        <v>41.595599999999997</v>
      </c>
      <c r="Q4019" s="26">
        <v>8.8880999999999997</v>
      </c>
      <c r="R4019" s="28">
        <f t="shared" si="187"/>
        <v>343</v>
      </c>
      <c r="S4019" t="str">
        <f t="shared" si="188"/>
        <v>1</v>
      </c>
      <c r="T4019" t="str">
        <f t="shared" si="186"/>
        <v>1</v>
      </c>
    </row>
    <row r="4020" spans="1:20" hidden="1" x14ac:dyDescent="0.3">
      <c r="A4020" s="23" t="s">
        <v>4143</v>
      </c>
      <c r="B4020" s="23" t="s">
        <v>4144</v>
      </c>
      <c r="C4020" s="23" t="s">
        <v>65</v>
      </c>
      <c r="D4020" s="23">
        <v>477.82</v>
      </c>
      <c r="E4020" s="23">
        <v>917</v>
      </c>
      <c r="F4020" s="23" t="s">
        <v>47</v>
      </c>
      <c r="G4020" s="23">
        <v>64</v>
      </c>
      <c r="H4020" s="23">
        <v>28</v>
      </c>
      <c r="I4020" s="24">
        <v>46017</v>
      </c>
      <c r="J4020" s="23" t="s">
        <v>104</v>
      </c>
      <c r="K4020" s="23" t="s">
        <v>4142</v>
      </c>
      <c r="L4020" s="23">
        <v>48</v>
      </c>
      <c r="M4020" s="23" t="s">
        <v>23</v>
      </c>
      <c r="N4020" s="24">
        <v>45709</v>
      </c>
      <c r="O4020" s="23" t="s">
        <v>39</v>
      </c>
      <c r="P4020" s="23">
        <v>58.2913</v>
      </c>
      <c r="Q4020" s="23">
        <v>11.739599999999999</v>
      </c>
      <c r="R4020" s="25">
        <f t="shared" si="187"/>
        <v>308</v>
      </c>
      <c r="S4020" t="str">
        <f t="shared" si="188"/>
        <v>0</v>
      </c>
      <c r="T4020" t="str">
        <f t="shared" ref="T4020:T4083" si="189">IF(E4020&lt;G4020,"1","0")</f>
        <v>0</v>
      </c>
    </row>
    <row r="4021" spans="1:20" x14ac:dyDescent="0.3">
      <c r="A4021" s="26" t="s">
        <v>3125</v>
      </c>
      <c r="B4021" s="26" t="s">
        <v>3126</v>
      </c>
      <c r="C4021" s="26" t="s">
        <v>32</v>
      </c>
      <c r="D4021" s="26">
        <v>564.82000000000005</v>
      </c>
      <c r="E4021" s="26">
        <v>131</v>
      </c>
      <c r="F4021" s="26" t="s">
        <v>27</v>
      </c>
      <c r="G4021" s="26">
        <v>80</v>
      </c>
      <c r="H4021" s="26">
        <v>23</v>
      </c>
      <c r="I4021" s="27">
        <v>45306</v>
      </c>
      <c r="J4021" s="26" t="s">
        <v>73</v>
      </c>
      <c r="K4021" s="26" t="s">
        <v>3114</v>
      </c>
      <c r="L4021" s="26">
        <v>18</v>
      </c>
      <c r="M4021" s="26" t="s">
        <v>38</v>
      </c>
      <c r="N4021" s="27">
        <v>45057</v>
      </c>
      <c r="O4021" s="26" t="s">
        <v>24</v>
      </c>
      <c r="P4021" s="26">
        <v>49.522799999999997</v>
      </c>
      <c r="Q4021" s="26">
        <v>13.055199999999999</v>
      </c>
      <c r="R4021" s="28">
        <f t="shared" si="187"/>
        <v>249</v>
      </c>
      <c r="S4021" t="str">
        <f t="shared" si="188"/>
        <v>0</v>
      </c>
      <c r="T4021" t="str">
        <f t="shared" si="189"/>
        <v>0</v>
      </c>
    </row>
    <row r="4022" spans="1:20" x14ac:dyDescent="0.3">
      <c r="A4022" s="23" t="s">
        <v>848</v>
      </c>
      <c r="B4022" s="23" t="s">
        <v>849</v>
      </c>
      <c r="C4022" s="23" t="s">
        <v>72</v>
      </c>
      <c r="D4022" s="23">
        <v>716.27</v>
      </c>
      <c r="E4022" s="23">
        <v>76</v>
      </c>
      <c r="F4022" s="23" t="s">
        <v>27</v>
      </c>
      <c r="G4022" s="23">
        <v>59</v>
      </c>
      <c r="H4022" s="23">
        <v>3</v>
      </c>
      <c r="I4022" s="24">
        <v>45488</v>
      </c>
      <c r="J4022" s="23" t="s">
        <v>123</v>
      </c>
      <c r="K4022" s="23" t="s">
        <v>835</v>
      </c>
      <c r="L4022" s="23">
        <v>39</v>
      </c>
      <c r="M4022" s="23" t="s">
        <v>23</v>
      </c>
      <c r="N4022" s="24">
        <v>45471</v>
      </c>
      <c r="O4022" s="23" t="s">
        <v>49</v>
      </c>
      <c r="P4022" s="23">
        <v>53.364199999999997</v>
      </c>
      <c r="Q4022" s="23">
        <v>16.188400000000001</v>
      </c>
      <c r="R4022" s="25">
        <f t="shared" si="187"/>
        <v>17</v>
      </c>
      <c r="S4022" t="str">
        <f t="shared" si="188"/>
        <v>0</v>
      </c>
      <c r="T4022" t="str">
        <f t="shared" si="189"/>
        <v>0</v>
      </c>
    </row>
    <row r="4023" spans="1:20" hidden="1" x14ac:dyDescent="0.3">
      <c r="A4023" s="26" t="s">
        <v>8736</v>
      </c>
      <c r="B4023" s="26" t="s">
        <v>8737</v>
      </c>
      <c r="C4023" s="26" t="s">
        <v>32</v>
      </c>
      <c r="D4023" s="26">
        <v>679.98</v>
      </c>
      <c r="E4023" s="26">
        <v>737</v>
      </c>
      <c r="F4023" s="26" t="s">
        <v>47</v>
      </c>
      <c r="G4023" s="26">
        <v>91</v>
      </c>
      <c r="H4023" s="26">
        <v>29</v>
      </c>
      <c r="I4023" s="27">
        <v>45401</v>
      </c>
      <c r="J4023" s="26" t="s">
        <v>143</v>
      </c>
      <c r="K4023" s="26" t="s">
        <v>8731</v>
      </c>
      <c r="L4023" s="26">
        <v>8</v>
      </c>
      <c r="M4023" s="26" t="s">
        <v>23</v>
      </c>
      <c r="N4023" s="27">
        <v>45147</v>
      </c>
      <c r="O4023" s="26" t="s">
        <v>49</v>
      </c>
      <c r="P4023" s="26">
        <v>50.141399999999997</v>
      </c>
      <c r="Q4023" s="26">
        <v>20.5258</v>
      </c>
      <c r="R4023" s="28">
        <f t="shared" si="187"/>
        <v>254</v>
      </c>
      <c r="S4023" t="str">
        <f t="shared" si="188"/>
        <v>0</v>
      </c>
      <c r="T4023" t="str">
        <f t="shared" si="189"/>
        <v>0</v>
      </c>
    </row>
    <row r="4024" spans="1:20" x14ac:dyDescent="0.3">
      <c r="A4024" s="23" t="s">
        <v>7654</v>
      </c>
      <c r="B4024" s="23" t="s">
        <v>7655</v>
      </c>
      <c r="C4024" s="23" t="s">
        <v>32</v>
      </c>
      <c r="D4024" s="23">
        <v>26.37</v>
      </c>
      <c r="E4024" s="23">
        <v>130</v>
      </c>
      <c r="F4024" s="23" t="s">
        <v>27</v>
      </c>
      <c r="G4024" s="23">
        <v>30</v>
      </c>
      <c r="H4024" s="23">
        <v>26</v>
      </c>
      <c r="I4024" s="24">
        <v>45051</v>
      </c>
      <c r="J4024" s="23" t="s">
        <v>154</v>
      </c>
      <c r="K4024" s="23" t="s">
        <v>7651</v>
      </c>
      <c r="L4024" s="23">
        <v>39</v>
      </c>
      <c r="M4024" s="23" t="s">
        <v>23</v>
      </c>
      <c r="N4024" s="24">
        <v>45017</v>
      </c>
      <c r="O4024" s="23" t="s">
        <v>112</v>
      </c>
      <c r="P4024" s="23">
        <v>53.931100000000001</v>
      </c>
      <c r="Q4024" s="23">
        <v>-0.27710000000000001</v>
      </c>
      <c r="R4024" s="25">
        <f t="shared" si="187"/>
        <v>34</v>
      </c>
      <c r="S4024" t="str">
        <f t="shared" si="188"/>
        <v>0</v>
      </c>
      <c r="T4024" t="str">
        <f t="shared" si="189"/>
        <v>0</v>
      </c>
    </row>
    <row r="4025" spans="1:20" hidden="1" x14ac:dyDescent="0.3">
      <c r="A4025" s="26" t="s">
        <v>10930</v>
      </c>
      <c r="B4025" s="26" t="s">
        <v>10931</v>
      </c>
      <c r="C4025" s="26" t="s">
        <v>36</v>
      </c>
      <c r="D4025" s="26">
        <v>131.21</v>
      </c>
      <c r="E4025" s="26">
        <v>996</v>
      </c>
      <c r="F4025" s="26" t="s">
        <v>47</v>
      </c>
      <c r="G4025" s="26">
        <v>43</v>
      </c>
      <c r="H4025" s="26">
        <v>25</v>
      </c>
      <c r="I4025" s="27">
        <v>45914</v>
      </c>
      <c r="J4025" s="26" t="s">
        <v>197</v>
      </c>
      <c r="K4025" s="26" t="s">
        <v>10923</v>
      </c>
      <c r="L4025" s="26">
        <v>36</v>
      </c>
      <c r="M4025" s="26" t="s">
        <v>23</v>
      </c>
      <c r="N4025" s="27">
        <v>45588</v>
      </c>
      <c r="O4025" s="26" t="s">
        <v>112</v>
      </c>
      <c r="P4025" s="26">
        <v>50.112400000000001</v>
      </c>
      <c r="Q4025" s="26">
        <v>-2.0958999999999999</v>
      </c>
      <c r="R4025" s="28">
        <f t="shared" si="187"/>
        <v>326</v>
      </c>
      <c r="S4025" t="str">
        <f t="shared" si="188"/>
        <v>0</v>
      </c>
      <c r="T4025" t="str">
        <f t="shared" si="189"/>
        <v>0</v>
      </c>
    </row>
    <row r="4026" spans="1:20" hidden="1" x14ac:dyDescent="0.3">
      <c r="A4026" s="23" t="s">
        <v>5105</v>
      </c>
      <c r="B4026" s="23" t="s">
        <v>5106</v>
      </c>
      <c r="C4026" s="23" t="s">
        <v>65</v>
      </c>
      <c r="D4026" s="23">
        <v>170.96</v>
      </c>
      <c r="E4026" s="23">
        <v>887</v>
      </c>
      <c r="F4026" s="23" t="s">
        <v>47</v>
      </c>
      <c r="G4026" s="23">
        <v>58</v>
      </c>
      <c r="H4026" s="23">
        <v>12</v>
      </c>
      <c r="I4026" s="24">
        <v>45625</v>
      </c>
      <c r="J4026" s="23" t="s">
        <v>33</v>
      </c>
      <c r="K4026" s="23" t="s">
        <v>5094</v>
      </c>
      <c r="L4026" s="23">
        <v>32</v>
      </c>
      <c r="M4026" s="23" t="s">
        <v>23</v>
      </c>
      <c r="N4026" s="24">
        <v>45397</v>
      </c>
      <c r="O4026" s="23" t="s">
        <v>24</v>
      </c>
      <c r="P4026" s="23">
        <v>52.853099999999998</v>
      </c>
      <c r="Q4026" s="23">
        <v>14.9398</v>
      </c>
      <c r="R4026" s="25">
        <f t="shared" si="187"/>
        <v>228</v>
      </c>
      <c r="S4026" t="str">
        <f t="shared" si="188"/>
        <v>0</v>
      </c>
      <c r="T4026" t="str">
        <f t="shared" si="189"/>
        <v>0</v>
      </c>
    </row>
    <row r="4027" spans="1:20" hidden="1" x14ac:dyDescent="0.3">
      <c r="A4027" s="26" t="s">
        <v>7568</v>
      </c>
      <c r="B4027" s="26" t="s">
        <v>7569</v>
      </c>
      <c r="C4027" s="26" t="s">
        <v>42</v>
      </c>
      <c r="D4027" s="26">
        <v>758.12</v>
      </c>
      <c r="E4027" s="26">
        <v>411</v>
      </c>
      <c r="F4027" s="26" t="s">
        <v>20</v>
      </c>
      <c r="G4027" s="26">
        <v>36</v>
      </c>
      <c r="H4027" s="26">
        <v>29</v>
      </c>
      <c r="I4027" s="27">
        <v>45782</v>
      </c>
      <c r="J4027" s="26" t="s">
        <v>118</v>
      </c>
      <c r="K4027" s="26" t="s">
        <v>7561</v>
      </c>
      <c r="L4027" s="26">
        <v>16</v>
      </c>
      <c r="M4027" s="26" t="s">
        <v>23</v>
      </c>
      <c r="N4027" s="27">
        <v>45617</v>
      </c>
      <c r="O4027" s="26" t="s">
        <v>90</v>
      </c>
      <c r="P4027" s="26">
        <v>48.1648</v>
      </c>
      <c r="Q4027" s="26">
        <v>11.2852</v>
      </c>
      <c r="R4027" s="28">
        <f t="shared" si="187"/>
        <v>165</v>
      </c>
      <c r="S4027" t="str">
        <f t="shared" si="188"/>
        <v>0</v>
      </c>
      <c r="T4027" t="str">
        <f t="shared" si="189"/>
        <v>0</v>
      </c>
    </row>
    <row r="4028" spans="1:20" x14ac:dyDescent="0.3">
      <c r="A4028" s="23" t="s">
        <v>5239</v>
      </c>
      <c r="B4028" s="23" t="s">
        <v>5240</v>
      </c>
      <c r="C4028" s="23" t="s">
        <v>42</v>
      </c>
      <c r="D4028" s="23">
        <v>445.68</v>
      </c>
      <c r="E4028" s="23">
        <v>89</v>
      </c>
      <c r="F4028" s="23" t="s">
        <v>27</v>
      </c>
      <c r="G4028" s="23">
        <v>17</v>
      </c>
      <c r="H4028" s="23">
        <v>5</v>
      </c>
      <c r="I4028" s="24">
        <v>45543</v>
      </c>
      <c r="J4028" s="23" t="s">
        <v>429</v>
      </c>
      <c r="K4028" s="23" t="s">
        <v>5234</v>
      </c>
      <c r="L4028" s="23">
        <v>34</v>
      </c>
      <c r="M4028" s="23" t="s">
        <v>23</v>
      </c>
      <c r="N4028" s="24">
        <v>45185</v>
      </c>
      <c r="O4028" s="23" t="s">
        <v>112</v>
      </c>
      <c r="P4028" s="23">
        <v>50.851999999999997</v>
      </c>
      <c r="Q4028" s="23">
        <v>-1.7907999999999999</v>
      </c>
      <c r="R4028" s="25">
        <f t="shared" si="187"/>
        <v>358</v>
      </c>
      <c r="S4028" t="str">
        <f t="shared" si="188"/>
        <v>0</v>
      </c>
      <c r="T4028" t="str">
        <f t="shared" si="189"/>
        <v>0</v>
      </c>
    </row>
    <row r="4029" spans="1:20" hidden="1" x14ac:dyDescent="0.3">
      <c r="A4029" s="26" t="s">
        <v>7049</v>
      </c>
      <c r="B4029" s="26" t="s">
        <v>7050</v>
      </c>
      <c r="C4029" s="26" t="s">
        <v>32</v>
      </c>
      <c r="D4029" s="26">
        <v>550.04999999999995</v>
      </c>
      <c r="E4029" s="26">
        <v>497</v>
      </c>
      <c r="F4029" s="26" t="s">
        <v>20</v>
      </c>
      <c r="G4029" s="26">
        <v>43</v>
      </c>
      <c r="H4029" s="26">
        <v>3</v>
      </c>
      <c r="I4029" s="27">
        <v>45395</v>
      </c>
      <c r="J4029" s="26" t="s">
        <v>73</v>
      </c>
      <c r="K4029" s="26" t="s">
        <v>7040</v>
      </c>
      <c r="L4029" s="26">
        <v>13</v>
      </c>
      <c r="M4029" s="26" t="s">
        <v>23</v>
      </c>
      <c r="N4029" s="27">
        <v>45086</v>
      </c>
      <c r="O4029" s="26" t="s">
        <v>138</v>
      </c>
      <c r="P4029" s="26">
        <v>46.427199999999999</v>
      </c>
      <c r="Q4029" s="26">
        <v>8.0274999999999999</v>
      </c>
      <c r="R4029" s="28">
        <f t="shared" si="187"/>
        <v>309</v>
      </c>
      <c r="S4029" t="str">
        <f t="shared" si="188"/>
        <v>0</v>
      </c>
      <c r="T4029" t="str">
        <f t="shared" si="189"/>
        <v>0</v>
      </c>
    </row>
    <row r="4030" spans="1:20" hidden="1" x14ac:dyDescent="0.3">
      <c r="A4030" s="23" t="s">
        <v>10320</v>
      </c>
      <c r="B4030" s="23" t="s">
        <v>10321</v>
      </c>
      <c r="C4030" s="23" t="s">
        <v>32</v>
      </c>
      <c r="D4030" s="23">
        <v>774.96</v>
      </c>
      <c r="E4030" s="23">
        <v>628</v>
      </c>
      <c r="F4030" s="23" t="s">
        <v>20</v>
      </c>
      <c r="G4030" s="23">
        <v>27</v>
      </c>
      <c r="H4030" s="23">
        <v>7</v>
      </c>
      <c r="I4030" s="24">
        <v>45603</v>
      </c>
      <c r="J4030" s="23" t="s">
        <v>58</v>
      </c>
      <c r="K4030" s="23" t="s">
        <v>10315</v>
      </c>
      <c r="L4030" s="23">
        <v>23</v>
      </c>
      <c r="M4030" s="23" t="s">
        <v>23</v>
      </c>
      <c r="N4030" s="24">
        <v>45537</v>
      </c>
      <c r="O4030" s="23" t="s">
        <v>84</v>
      </c>
      <c r="P4030" s="23">
        <v>52.761800000000001</v>
      </c>
      <c r="Q4030" s="23">
        <v>5.2880000000000003</v>
      </c>
      <c r="R4030" s="25">
        <f t="shared" si="187"/>
        <v>66</v>
      </c>
      <c r="S4030" t="str">
        <f t="shared" si="188"/>
        <v>0</v>
      </c>
      <c r="T4030" t="str">
        <f t="shared" si="189"/>
        <v>0</v>
      </c>
    </row>
    <row r="4031" spans="1:20" hidden="1" x14ac:dyDescent="0.3">
      <c r="A4031" s="26" t="s">
        <v>4063</v>
      </c>
      <c r="B4031" s="26" t="s">
        <v>4064</v>
      </c>
      <c r="C4031" s="26" t="s">
        <v>65</v>
      </c>
      <c r="D4031" s="26">
        <v>347.57</v>
      </c>
      <c r="E4031" s="26">
        <v>621</v>
      </c>
      <c r="F4031" s="26" t="s">
        <v>20</v>
      </c>
      <c r="G4031" s="26">
        <v>60</v>
      </c>
      <c r="H4031" s="26">
        <v>16</v>
      </c>
      <c r="I4031" s="27">
        <v>45195</v>
      </c>
      <c r="J4031" s="26" t="s">
        <v>73</v>
      </c>
      <c r="K4031" s="26" t="s">
        <v>4052</v>
      </c>
      <c r="L4031" s="26">
        <v>20</v>
      </c>
      <c r="M4031" s="26" t="s">
        <v>23</v>
      </c>
      <c r="N4031" s="27">
        <v>45143</v>
      </c>
      <c r="O4031" s="26" t="s">
        <v>44</v>
      </c>
      <c r="P4031" s="26">
        <v>40.837699999999998</v>
      </c>
      <c r="Q4031" s="26">
        <v>11.412100000000001</v>
      </c>
      <c r="R4031" s="28">
        <f t="shared" si="187"/>
        <v>52</v>
      </c>
      <c r="S4031" t="str">
        <f t="shared" si="188"/>
        <v>0</v>
      </c>
      <c r="T4031" t="str">
        <f t="shared" si="189"/>
        <v>0</v>
      </c>
    </row>
    <row r="4032" spans="1:20" hidden="1" x14ac:dyDescent="0.3">
      <c r="A4032" s="23" t="s">
        <v>9368</v>
      </c>
      <c r="B4032" s="23" t="s">
        <v>9369</v>
      </c>
      <c r="C4032" s="23" t="s">
        <v>42</v>
      </c>
      <c r="D4032" s="23">
        <v>751.4</v>
      </c>
      <c r="E4032" s="23">
        <v>888</v>
      </c>
      <c r="F4032" s="23" t="s">
        <v>47</v>
      </c>
      <c r="G4032" s="23">
        <v>21</v>
      </c>
      <c r="H4032" s="23">
        <v>20</v>
      </c>
      <c r="I4032" s="24">
        <v>45607</v>
      </c>
      <c r="J4032" s="23" t="s">
        <v>321</v>
      </c>
      <c r="K4032" s="23" t="s">
        <v>9363</v>
      </c>
      <c r="L4032" s="23">
        <v>34</v>
      </c>
      <c r="M4032" s="23" t="s">
        <v>23</v>
      </c>
      <c r="N4032" s="24">
        <v>45606</v>
      </c>
      <c r="O4032" s="23" t="s">
        <v>29</v>
      </c>
      <c r="P4032" s="23">
        <v>37.7652</v>
      </c>
      <c r="Q4032" s="23">
        <v>-9.0816999999999997</v>
      </c>
      <c r="R4032" s="25">
        <f t="shared" si="187"/>
        <v>1</v>
      </c>
      <c r="S4032" t="str">
        <f t="shared" si="188"/>
        <v>0</v>
      </c>
      <c r="T4032" t="str">
        <f t="shared" si="189"/>
        <v>0</v>
      </c>
    </row>
    <row r="4033" spans="1:20" hidden="1" x14ac:dyDescent="0.3">
      <c r="A4033" s="26" t="s">
        <v>1847</v>
      </c>
      <c r="B4033" s="26" t="s">
        <v>1848</v>
      </c>
      <c r="C4033" s="26" t="s">
        <v>65</v>
      </c>
      <c r="D4033" s="26">
        <v>447.88</v>
      </c>
      <c r="E4033" s="26">
        <v>353</v>
      </c>
      <c r="F4033" s="26" t="s">
        <v>20</v>
      </c>
      <c r="G4033" s="26">
        <v>95</v>
      </c>
      <c r="H4033" s="26">
        <v>17</v>
      </c>
      <c r="I4033" s="27">
        <v>45584</v>
      </c>
      <c r="J4033" s="26" t="s">
        <v>459</v>
      </c>
      <c r="K4033" s="26" t="s">
        <v>1844</v>
      </c>
      <c r="L4033" s="26">
        <v>5</v>
      </c>
      <c r="M4033" s="26" t="s">
        <v>23</v>
      </c>
      <c r="N4033" s="27">
        <v>45568</v>
      </c>
      <c r="O4033" s="26" t="s">
        <v>44</v>
      </c>
      <c r="P4033" s="26">
        <v>42.636600000000001</v>
      </c>
      <c r="Q4033" s="26">
        <v>9.1277000000000008</v>
      </c>
      <c r="R4033" s="28">
        <f t="shared" si="187"/>
        <v>16</v>
      </c>
      <c r="S4033" t="str">
        <f t="shared" si="188"/>
        <v>0</v>
      </c>
      <c r="T4033" t="str">
        <f t="shared" si="189"/>
        <v>0</v>
      </c>
    </row>
    <row r="4034" spans="1:20" x14ac:dyDescent="0.3">
      <c r="A4034" s="23" t="s">
        <v>10825</v>
      </c>
      <c r="B4034" s="23" t="s">
        <v>10826</v>
      </c>
      <c r="C4034" s="23" t="s">
        <v>72</v>
      </c>
      <c r="D4034" s="23">
        <v>383.41</v>
      </c>
      <c r="E4034" s="23">
        <v>270</v>
      </c>
      <c r="F4034" s="23" t="s">
        <v>27</v>
      </c>
      <c r="G4034" s="23">
        <v>60</v>
      </c>
      <c r="H4034" s="23">
        <v>21</v>
      </c>
      <c r="I4034" s="24">
        <v>45190</v>
      </c>
      <c r="J4034" s="23" t="s">
        <v>210</v>
      </c>
      <c r="K4034" s="23" t="s">
        <v>10816</v>
      </c>
      <c r="L4034" s="23">
        <v>49</v>
      </c>
      <c r="M4034" s="23" t="s">
        <v>23</v>
      </c>
      <c r="N4034" s="24">
        <v>45078</v>
      </c>
      <c r="O4034" s="23" t="s">
        <v>44</v>
      </c>
      <c r="P4034" s="23">
        <v>38.787399999999998</v>
      </c>
      <c r="Q4034" s="23">
        <v>8.0920000000000005</v>
      </c>
      <c r="R4034" s="25">
        <f t="shared" si="187"/>
        <v>112</v>
      </c>
      <c r="S4034" t="str">
        <f t="shared" si="188"/>
        <v>0</v>
      </c>
      <c r="T4034" t="str">
        <f t="shared" si="189"/>
        <v>0</v>
      </c>
    </row>
    <row r="4035" spans="1:20" hidden="1" x14ac:dyDescent="0.3">
      <c r="A4035" s="26" t="s">
        <v>8969</v>
      </c>
      <c r="B4035" s="26" t="s">
        <v>8970</v>
      </c>
      <c r="C4035" s="26" t="s">
        <v>36</v>
      </c>
      <c r="D4035" s="26">
        <v>339.71</v>
      </c>
      <c r="E4035" s="26">
        <v>391</v>
      </c>
      <c r="F4035" s="26" t="s">
        <v>20</v>
      </c>
      <c r="G4035" s="26">
        <v>72</v>
      </c>
      <c r="H4035" s="26">
        <v>27</v>
      </c>
      <c r="I4035" s="27">
        <v>45469</v>
      </c>
      <c r="J4035" s="26" t="s">
        <v>143</v>
      </c>
      <c r="K4035" s="26" t="s">
        <v>8954</v>
      </c>
      <c r="L4035" s="26">
        <v>27</v>
      </c>
      <c r="M4035" s="26" t="s">
        <v>23</v>
      </c>
      <c r="N4035" s="27">
        <v>45367</v>
      </c>
      <c r="O4035" s="26" t="s">
        <v>29</v>
      </c>
      <c r="P4035" s="26">
        <v>37.4788</v>
      </c>
      <c r="Q4035" s="26">
        <v>-8.8994999999999997</v>
      </c>
      <c r="R4035" s="28">
        <f t="shared" ref="R4035:R4098" si="190">I4035-N4035</f>
        <v>102</v>
      </c>
      <c r="S4035" t="str">
        <f t="shared" ref="S4035:S4098" si="191">IF(E4035&lt;G4035,"1","0")</f>
        <v>0</v>
      </c>
      <c r="T4035" t="str">
        <f t="shared" si="189"/>
        <v>0</v>
      </c>
    </row>
    <row r="4036" spans="1:20" hidden="1" x14ac:dyDescent="0.3">
      <c r="A4036" s="23" t="s">
        <v>10953</v>
      </c>
      <c r="B4036" s="23" t="s">
        <v>10954</v>
      </c>
      <c r="C4036" s="23" t="s">
        <v>65</v>
      </c>
      <c r="D4036" s="23">
        <v>965.3</v>
      </c>
      <c r="E4036" s="23">
        <v>431</v>
      </c>
      <c r="F4036" s="23" t="s">
        <v>20</v>
      </c>
      <c r="G4036" s="23">
        <v>49</v>
      </c>
      <c r="H4036" s="23">
        <v>8</v>
      </c>
      <c r="I4036" s="24">
        <v>45240</v>
      </c>
      <c r="J4036" s="23" t="s">
        <v>143</v>
      </c>
      <c r="K4036" s="23" t="s">
        <v>10948</v>
      </c>
      <c r="L4036" s="23">
        <v>16</v>
      </c>
      <c r="M4036" s="23" t="s">
        <v>23</v>
      </c>
      <c r="N4036" s="24">
        <v>45141</v>
      </c>
      <c r="O4036" s="23" t="s">
        <v>112</v>
      </c>
      <c r="P4036" s="23">
        <v>55.833199999999998</v>
      </c>
      <c r="Q4036" s="23">
        <v>-4.1859999999999999</v>
      </c>
      <c r="R4036" s="25">
        <f t="shared" si="190"/>
        <v>99</v>
      </c>
      <c r="S4036" t="str">
        <f t="shared" si="191"/>
        <v>0</v>
      </c>
      <c r="T4036" t="str">
        <f t="shared" si="189"/>
        <v>0</v>
      </c>
    </row>
    <row r="4037" spans="1:20" hidden="1" x14ac:dyDescent="0.3">
      <c r="A4037" s="26" t="s">
        <v>10380</v>
      </c>
      <c r="B4037" s="26" t="s">
        <v>10381</v>
      </c>
      <c r="C4037" s="26" t="s">
        <v>32</v>
      </c>
      <c r="D4037" s="26">
        <v>774.25</v>
      </c>
      <c r="E4037" s="26">
        <v>738</v>
      </c>
      <c r="F4037" s="26" t="s">
        <v>47</v>
      </c>
      <c r="G4037" s="26">
        <v>31</v>
      </c>
      <c r="H4037" s="26">
        <v>15</v>
      </c>
      <c r="I4037" s="27">
        <v>45104</v>
      </c>
      <c r="J4037" s="26" t="s">
        <v>143</v>
      </c>
      <c r="K4037" s="26" t="s">
        <v>10373</v>
      </c>
      <c r="L4037" s="26">
        <v>9</v>
      </c>
      <c r="M4037" s="26" t="s">
        <v>23</v>
      </c>
      <c r="N4037" s="27">
        <v>45064</v>
      </c>
      <c r="O4037" s="26" t="s">
        <v>24</v>
      </c>
      <c r="P4037" s="26">
        <v>51.567599999999999</v>
      </c>
      <c r="Q4037" s="26">
        <v>11.696300000000001</v>
      </c>
      <c r="R4037" s="28">
        <f t="shared" si="190"/>
        <v>40</v>
      </c>
      <c r="S4037" t="str">
        <f t="shared" si="191"/>
        <v>0</v>
      </c>
      <c r="T4037" t="str">
        <f t="shared" si="189"/>
        <v>0</v>
      </c>
    </row>
    <row r="4038" spans="1:20" hidden="1" x14ac:dyDescent="0.3">
      <c r="A4038" s="23" t="s">
        <v>5528</v>
      </c>
      <c r="B4038" s="23" t="s">
        <v>5529</v>
      </c>
      <c r="C4038" s="23" t="s">
        <v>55</v>
      </c>
      <c r="D4038" s="23">
        <v>29.99</v>
      </c>
      <c r="E4038" s="23">
        <v>471</v>
      </c>
      <c r="F4038" s="23" t="s">
        <v>20</v>
      </c>
      <c r="G4038" s="23">
        <v>17</v>
      </c>
      <c r="H4038" s="23">
        <v>28</v>
      </c>
      <c r="I4038" s="24">
        <v>45104</v>
      </c>
      <c r="J4038" s="23" t="s">
        <v>80</v>
      </c>
      <c r="K4038" s="23" t="s">
        <v>5513</v>
      </c>
      <c r="L4038" s="23">
        <v>24</v>
      </c>
      <c r="M4038" s="23" t="s">
        <v>23</v>
      </c>
      <c r="N4038" s="24">
        <v>45068</v>
      </c>
      <c r="O4038" s="23" t="s">
        <v>29</v>
      </c>
      <c r="P4038" s="23">
        <v>43.5854</v>
      </c>
      <c r="Q4038" s="23">
        <v>-8.4398999999999997</v>
      </c>
      <c r="R4038" s="25">
        <f t="shared" si="190"/>
        <v>36</v>
      </c>
      <c r="S4038" t="str">
        <f t="shared" si="191"/>
        <v>0</v>
      </c>
      <c r="T4038" t="str">
        <f t="shared" si="189"/>
        <v>0</v>
      </c>
    </row>
    <row r="4039" spans="1:20" hidden="1" x14ac:dyDescent="0.3">
      <c r="A4039" s="26" t="s">
        <v>6720</v>
      </c>
      <c r="B4039" s="26" t="s">
        <v>6721</v>
      </c>
      <c r="C4039" s="26" t="s">
        <v>36</v>
      </c>
      <c r="D4039" s="26">
        <v>957.84</v>
      </c>
      <c r="E4039" s="26">
        <v>755</v>
      </c>
      <c r="F4039" s="26" t="s">
        <v>47</v>
      </c>
      <c r="G4039" s="26">
        <v>37</v>
      </c>
      <c r="H4039" s="26">
        <v>20</v>
      </c>
      <c r="I4039" s="27">
        <v>45601</v>
      </c>
      <c r="J4039" s="26" t="s">
        <v>185</v>
      </c>
      <c r="K4039" s="26" t="s">
        <v>6713</v>
      </c>
      <c r="L4039" s="26">
        <v>7</v>
      </c>
      <c r="M4039" s="26" t="s">
        <v>38</v>
      </c>
      <c r="N4039" s="27">
        <v>45354</v>
      </c>
      <c r="O4039" s="26" t="s">
        <v>77</v>
      </c>
      <c r="P4039" s="26">
        <v>50.335799999999999</v>
      </c>
      <c r="Q4039" s="26">
        <v>3.4590000000000001</v>
      </c>
      <c r="R4039" s="28">
        <f t="shared" si="190"/>
        <v>247</v>
      </c>
      <c r="S4039" t="str">
        <f t="shared" si="191"/>
        <v>0</v>
      </c>
      <c r="T4039" t="str">
        <f t="shared" si="189"/>
        <v>0</v>
      </c>
    </row>
    <row r="4040" spans="1:20" hidden="1" x14ac:dyDescent="0.3">
      <c r="A4040" s="23" t="s">
        <v>2681</v>
      </c>
      <c r="B4040" s="23" t="s">
        <v>2682</v>
      </c>
      <c r="C4040" s="23" t="s">
        <v>42</v>
      </c>
      <c r="D4040" s="23">
        <v>777.69</v>
      </c>
      <c r="E4040" s="23">
        <v>307</v>
      </c>
      <c r="F4040" s="23" t="s">
        <v>20</v>
      </c>
      <c r="G4040" s="23">
        <v>59</v>
      </c>
      <c r="H4040" s="23">
        <v>15</v>
      </c>
      <c r="I4040" s="24">
        <v>45500</v>
      </c>
      <c r="J4040" s="23" t="s">
        <v>163</v>
      </c>
      <c r="K4040" s="23" t="s">
        <v>2678</v>
      </c>
      <c r="L4040" s="23">
        <v>6</v>
      </c>
      <c r="M4040" s="23" t="s">
        <v>23</v>
      </c>
      <c r="N4040" s="24">
        <v>45219</v>
      </c>
      <c r="O4040" s="23" t="s">
        <v>90</v>
      </c>
      <c r="P4040" s="23">
        <v>47.639499999999998</v>
      </c>
      <c r="Q4040" s="23">
        <v>16.587599999999998</v>
      </c>
      <c r="R4040" s="25">
        <f t="shared" si="190"/>
        <v>281</v>
      </c>
      <c r="S4040" t="str">
        <f t="shared" si="191"/>
        <v>0</v>
      </c>
      <c r="T4040" t="str">
        <f t="shared" si="189"/>
        <v>0</v>
      </c>
    </row>
    <row r="4041" spans="1:20" hidden="1" x14ac:dyDescent="0.3">
      <c r="A4041" s="26" t="s">
        <v>4924</v>
      </c>
      <c r="B4041" s="26" t="s">
        <v>4925</v>
      </c>
      <c r="C4041" s="26" t="s">
        <v>42</v>
      </c>
      <c r="D4041" s="26">
        <v>157.68</v>
      </c>
      <c r="E4041" s="26">
        <v>507</v>
      </c>
      <c r="F4041" s="26" t="s">
        <v>20</v>
      </c>
      <c r="G4041" s="26">
        <v>56</v>
      </c>
      <c r="H4041" s="26">
        <v>23</v>
      </c>
      <c r="I4041" s="27">
        <v>45718</v>
      </c>
      <c r="J4041" s="26" t="s">
        <v>58</v>
      </c>
      <c r="K4041" s="26" t="s">
        <v>4919</v>
      </c>
      <c r="L4041" s="26">
        <v>47</v>
      </c>
      <c r="M4041" s="26" t="s">
        <v>23</v>
      </c>
      <c r="N4041" s="27">
        <v>45384</v>
      </c>
      <c r="O4041" s="26" t="s">
        <v>84</v>
      </c>
      <c r="P4041" s="26">
        <v>52.754800000000003</v>
      </c>
      <c r="Q4041" s="26">
        <v>5.8815999999999997</v>
      </c>
      <c r="R4041" s="28">
        <f t="shared" si="190"/>
        <v>334</v>
      </c>
      <c r="S4041" t="str">
        <f t="shared" si="191"/>
        <v>0</v>
      </c>
      <c r="T4041" t="str">
        <f t="shared" si="189"/>
        <v>0</v>
      </c>
    </row>
    <row r="4042" spans="1:20" hidden="1" x14ac:dyDescent="0.3">
      <c r="A4042" s="23" t="s">
        <v>4593</v>
      </c>
      <c r="B4042" s="23" t="s">
        <v>4594</v>
      </c>
      <c r="C4042" s="23" t="s">
        <v>32</v>
      </c>
      <c r="D4042" s="23">
        <v>85.57</v>
      </c>
      <c r="E4042" s="23">
        <v>54</v>
      </c>
      <c r="F4042" s="23" t="s">
        <v>27</v>
      </c>
      <c r="G4042" s="23">
        <v>65</v>
      </c>
      <c r="H4042" s="23">
        <v>8</v>
      </c>
      <c r="I4042" s="24">
        <v>45494</v>
      </c>
      <c r="J4042" s="23" t="s">
        <v>151</v>
      </c>
      <c r="K4042" s="23" t="s">
        <v>4588</v>
      </c>
      <c r="L4042" s="23">
        <v>24</v>
      </c>
      <c r="M4042" s="23" t="s">
        <v>23</v>
      </c>
      <c r="N4042" s="24">
        <v>45211</v>
      </c>
      <c r="O4042" s="23" t="s">
        <v>39</v>
      </c>
      <c r="P4042" s="23">
        <v>61.389200000000002</v>
      </c>
      <c r="Q4042" s="23">
        <v>19.8916</v>
      </c>
      <c r="R4042" s="25">
        <f t="shared" si="190"/>
        <v>283</v>
      </c>
      <c r="S4042" t="str">
        <f t="shared" si="191"/>
        <v>1</v>
      </c>
      <c r="T4042" t="str">
        <f t="shared" si="189"/>
        <v>1</v>
      </c>
    </row>
    <row r="4043" spans="1:20" hidden="1" x14ac:dyDescent="0.3">
      <c r="A4043" s="26" t="s">
        <v>10322</v>
      </c>
      <c r="B4043" s="26" t="s">
        <v>10323</v>
      </c>
      <c r="C4043" s="26" t="s">
        <v>32</v>
      </c>
      <c r="D4043" s="26">
        <v>315.11</v>
      </c>
      <c r="E4043" s="26">
        <v>36</v>
      </c>
      <c r="F4043" s="26" t="s">
        <v>27</v>
      </c>
      <c r="G4043" s="26">
        <v>41</v>
      </c>
      <c r="H4043" s="26">
        <v>25</v>
      </c>
      <c r="I4043" s="27">
        <v>45326</v>
      </c>
      <c r="J4043" s="26" t="s">
        <v>221</v>
      </c>
      <c r="K4043" s="26" t="s">
        <v>10315</v>
      </c>
      <c r="L4043" s="26">
        <v>6</v>
      </c>
      <c r="M4043" s="26" t="s">
        <v>23</v>
      </c>
      <c r="N4043" s="27">
        <v>45007</v>
      </c>
      <c r="O4043" s="26" t="s">
        <v>112</v>
      </c>
      <c r="P4043" s="26">
        <v>50.184899999999999</v>
      </c>
      <c r="Q4043" s="26">
        <v>-2.3376000000000001</v>
      </c>
      <c r="R4043" s="28">
        <f t="shared" si="190"/>
        <v>319</v>
      </c>
      <c r="S4043" t="str">
        <f t="shared" si="191"/>
        <v>1</v>
      </c>
      <c r="T4043" t="str">
        <f t="shared" si="189"/>
        <v>1</v>
      </c>
    </row>
    <row r="4044" spans="1:20" hidden="1" x14ac:dyDescent="0.3">
      <c r="A4044" s="23" t="s">
        <v>5771</v>
      </c>
      <c r="B4044" s="23" t="s">
        <v>5772</v>
      </c>
      <c r="C4044" s="23" t="s">
        <v>36</v>
      </c>
      <c r="D4044" s="23">
        <v>627.94000000000005</v>
      </c>
      <c r="E4044" s="23">
        <v>899</v>
      </c>
      <c r="F4044" s="23" t="s">
        <v>47</v>
      </c>
      <c r="G4044" s="23">
        <v>20</v>
      </c>
      <c r="H4044" s="23">
        <v>11</v>
      </c>
      <c r="I4044" s="24">
        <v>45403</v>
      </c>
      <c r="J4044" s="23" t="s">
        <v>143</v>
      </c>
      <c r="K4044" s="23" t="s">
        <v>5768</v>
      </c>
      <c r="L4044" s="23">
        <v>44</v>
      </c>
      <c r="M4044" s="23" t="s">
        <v>23</v>
      </c>
      <c r="N4044" s="24">
        <v>45321</v>
      </c>
      <c r="O4044" s="23" t="s">
        <v>90</v>
      </c>
      <c r="P4044" s="23">
        <v>47.839799999999997</v>
      </c>
      <c r="Q4044" s="23">
        <v>12.1691</v>
      </c>
      <c r="R4044" s="25">
        <f t="shared" si="190"/>
        <v>82</v>
      </c>
      <c r="S4044" t="str">
        <f t="shared" si="191"/>
        <v>0</v>
      </c>
      <c r="T4044" t="str">
        <f t="shared" si="189"/>
        <v>0</v>
      </c>
    </row>
    <row r="4045" spans="1:20" x14ac:dyDescent="0.3">
      <c r="A4045" s="26" t="s">
        <v>2430</v>
      </c>
      <c r="B4045" s="26" t="s">
        <v>2431</v>
      </c>
      <c r="C4045" s="26" t="s">
        <v>32</v>
      </c>
      <c r="D4045" s="26">
        <v>620.38</v>
      </c>
      <c r="E4045" s="26">
        <v>54</v>
      </c>
      <c r="F4045" s="26" t="s">
        <v>27</v>
      </c>
      <c r="G4045" s="26">
        <v>30</v>
      </c>
      <c r="H4045" s="26">
        <v>25</v>
      </c>
      <c r="I4045" s="27">
        <v>45777</v>
      </c>
      <c r="J4045" s="26" t="s">
        <v>197</v>
      </c>
      <c r="K4045" s="26" t="s">
        <v>2423</v>
      </c>
      <c r="L4045" s="26">
        <v>39</v>
      </c>
      <c r="M4045" s="26" t="s">
        <v>23</v>
      </c>
      <c r="N4045" s="27">
        <v>45721</v>
      </c>
      <c r="O4045" s="26" t="s">
        <v>29</v>
      </c>
      <c r="P4045" s="26">
        <v>37.571800000000003</v>
      </c>
      <c r="Q4045" s="26">
        <v>0.87519999999999998</v>
      </c>
      <c r="R4045" s="28">
        <f t="shared" si="190"/>
        <v>56</v>
      </c>
      <c r="S4045" t="str">
        <f t="shared" si="191"/>
        <v>0</v>
      </c>
      <c r="T4045" t="str">
        <f t="shared" si="189"/>
        <v>0</v>
      </c>
    </row>
    <row r="4046" spans="1:20" hidden="1" x14ac:dyDescent="0.3">
      <c r="A4046" s="23" t="s">
        <v>9008</v>
      </c>
      <c r="B4046" s="23" t="s">
        <v>9009</v>
      </c>
      <c r="C4046" s="23" t="s">
        <v>55</v>
      </c>
      <c r="D4046" s="23">
        <v>283.08999999999997</v>
      </c>
      <c r="E4046" s="23">
        <v>523</v>
      </c>
      <c r="F4046" s="23" t="s">
        <v>20</v>
      </c>
      <c r="G4046" s="23">
        <v>35</v>
      </c>
      <c r="H4046" s="23">
        <v>21</v>
      </c>
      <c r="I4046" s="24">
        <v>45674</v>
      </c>
      <c r="J4046" s="23" t="s">
        <v>328</v>
      </c>
      <c r="K4046" s="23" t="s">
        <v>8997</v>
      </c>
      <c r="L4046" s="23">
        <v>8</v>
      </c>
      <c r="M4046" s="23" t="s">
        <v>23</v>
      </c>
      <c r="N4046" s="24">
        <v>45332</v>
      </c>
      <c r="O4046" s="23" t="s">
        <v>77</v>
      </c>
      <c r="P4046" s="23">
        <v>49.607700000000001</v>
      </c>
      <c r="Q4046" s="23">
        <v>2.7717000000000001</v>
      </c>
      <c r="R4046" s="25">
        <f t="shared" si="190"/>
        <v>342</v>
      </c>
      <c r="S4046" t="str">
        <f t="shared" si="191"/>
        <v>0</v>
      </c>
      <c r="T4046" t="str">
        <f t="shared" si="189"/>
        <v>0</v>
      </c>
    </row>
    <row r="4047" spans="1:20" hidden="1" x14ac:dyDescent="0.3">
      <c r="A4047" s="26" t="s">
        <v>940</v>
      </c>
      <c r="B4047" s="26" t="s">
        <v>941</v>
      </c>
      <c r="C4047" s="26" t="s">
        <v>36</v>
      </c>
      <c r="D4047" s="26">
        <v>451.22</v>
      </c>
      <c r="E4047" s="26">
        <v>914</v>
      </c>
      <c r="F4047" s="26" t="s">
        <v>47</v>
      </c>
      <c r="G4047" s="26">
        <v>23</v>
      </c>
      <c r="H4047" s="26">
        <v>22</v>
      </c>
      <c r="I4047" s="27">
        <v>45884</v>
      </c>
      <c r="J4047" s="26" t="s">
        <v>321</v>
      </c>
      <c r="K4047" s="26" t="s">
        <v>929</v>
      </c>
      <c r="L4047" s="26">
        <v>40</v>
      </c>
      <c r="M4047" s="26" t="s">
        <v>23</v>
      </c>
      <c r="N4047" s="27">
        <v>45536</v>
      </c>
      <c r="O4047" s="26" t="s">
        <v>39</v>
      </c>
      <c r="P4047" s="26">
        <v>61.379199999999997</v>
      </c>
      <c r="Q4047" s="26">
        <v>14.4085</v>
      </c>
      <c r="R4047" s="28">
        <f t="shared" si="190"/>
        <v>348</v>
      </c>
      <c r="S4047" t="str">
        <f t="shared" si="191"/>
        <v>0</v>
      </c>
      <c r="T4047" t="str">
        <f t="shared" si="189"/>
        <v>0</v>
      </c>
    </row>
    <row r="4048" spans="1:20" hidden="1" x14ac:dyDescent="0.3">
      <c r="A4048" s="23" t="s">
        <v>9588</v>
      </c>
      <c r="B4048" s="23" t="s">
        <v>9589</v>
      </c>
      <c r="C4048" s="23" t="s">
        <v>32</v>
      </c>
      <c r="D4048" s="23">
        <v>219.77</v>
      </c>
      <c r="E4048" s="23">
        <v>462</v>
      </c>
      <c r="F4048" s="23" t="s">
        <v>20</v>
      </c>
      <c r="G4048" s="23">
        <v>88</v>
      </c>
      <c r="H4048" s="23">
        <v>23</v>
      </c>
      <c r="I4048" s="24">
        <v>45349</v>
      </c>
      <c r="J4048" s="23" t="s">
        <v>218</v>
      </c>
      <c r="K4048" s="23" t="s">
        <v>9581</v>
      </c>
      <c r="L4048" s="23">
        <v>44</v>
      </c>
      <c r="M4048" s="23" t="s">
        <v>23</v>
      </c>
      <c r="N4048" s="24">
        <v>45057</v>
      </c>
      <c r="O4048" s="23" t="s">
        <v>84</v>
      </c>
      <c r="P4048" s="23">
        <v>52.8127</v>
      </c>
      <c r="Q4048" s="23">
        <v>5.7732999999999999</v>
      </c>
      <c r="R4048" s="25">
        <f t="shared" si="190"/>
        <v>292</v>
      </c>
      <c r="S4048" t="str">
        <f t="shared" si="191"/>
        <v>0</v>
      </c>
      <c r="T4048" t="str">
        <f t="shared" si="189"/>
        <v>0</v>
      </c>
    </row>
    <row r="4049" spans="1:20" hidden="1" x14ac:dyDescent="0.3">
      <c r="A4049" s="26" t="s">
        <v>3861</v>
      </c>
      <c r="B4049" s="26" t="s">
        <v>3862</v>
      </c>
      <c r="C4049" s="26" t="s">
        <v>72</v>
      </c>
      <c r="D4049" s="26">
        <v>60.07</v>
      </c>
      <c r="E4049" s="26">
        <v>696</v>
      </c>
      <c r="F4049" s="26" t="s">
        <v>20</v>
      </c>
      <c r="G4049" s="26">
        <v>23</v>
      </c>
      <c r="H4049" s="26">
        <v>10</v>
      </c>
      <c r="I4049" s="27">
        <v>45155</v>
      </c>
      <c r="J4049" s="26" t="s">
        <v>459</v>
      </c>
      <c r="K4049" s="26" t="s">
        <v>3860</v>
      </c>
      <c r="L4049" s="26">
        <v>10</v>
      </c>
      <c r="M4049" s="26" t="s">
        <v>23</v>
      </c>
      <c r="N4049" s="27">
        <v>45077</v>
      </c>
      <c r="O4049" s="26" t="s">
        <v>84</v>
      </c>
      <c r="P4049" s="26">
        <v>52.885800000000003</v>
      </c>
      <c r="Q4049" s="26">
        <v>4.5662000000000003</v>
      </c>
      <c r="R4049" s="28">
        <f t="shared" si="190"/>
        <v>78</v>
      </c>
      <c r="S4049" t="str">
        <f t="shared" si="191"/>
        <v>0</v>
      </c>
      <c r="T4049" t="str">
        <f t="shared" si="189"/>
        <v>0</v>
      </c>
    </row>
    <row r="4050" spans="1:20" hidden="1" x14ac:dyDescent="0.3">
      <c r="A4050" s="23" t="s">
        <v>6673</v>
      </c>
      <c r="B4050" s="23" t="s">
        <v>6674</v>
      </c>
      <c r="C4050" s="23" t="s">
        <v>19</v>
      </c>
      <c r="D4050" s="23">
        <v>521.79999999999995</v>
      </c>
      <c r="E4050" s="23">
        <v>477</v>
      </c>
      <c r="F4050" s="23" t="s">
        <v>20</v>
      </c>
      <c r="G4050" s="23">
        <v>85</v>
      </c>
      <c r="H4050" s="23">
        <v>18</v>
      </c>
      <c r="I4050" s="24">
        <v>45646</v>
      </c>
      <c r="J4050" s="23" t="s">
        <v>268</v>
      </c>
      <c r="K4050" s="23" t="s">
        <v>6668</v>
      </c>
      <c r="L4050" s="23">
        <v>18</v>
      </c>
      <c r="M4050" s="23" t="s">
        <v>38</v>
      </c>
      <c r="N4050" s="24">
        <v>45623</v>
      </c>
      <c r="O4050" s="23" t="s">
        <v>112</v>
      </c>
      <c r="P4050" s="23">
        <v>56.416600000000003</v>
      </c>
      <c r="Q4050" s="23">
        <v>0.42299999999999999</v>
      </c>
      <c r="R4050" s="25">
        <f t="shared" si="190"/>
        <v>23</v>
      </c>
      <c r="S4050" t="str">
        <f t="shared" si="191"/>
        <v>0</v>
      </c>
      <c r="T4050" t="str">
        <f t="shared" si="189"/>
        <v>0</v>
      </c>
    </row>
    <row r="4051" spans="1:20" hidden="1" x14ac:dyDescent="0.3">
      <c r="A4051" s="26" t="s">
        <v>2831</v>
      </c>
      <c r="B4051" s="26" t="s">
        <v>2832</v>
      </c>
      <c r="C4051" s="26" t="s">
        <v>55</v>
      </c>
      <c r="D4051" s="26">
        <v>353.52</v>
      </c>
      <c r="E4051" s="26">
        <v>748</v>
      </c>
      <c r="F4051" s="26" t="s">
        <v>47</v>
      </c>
      <c r="G4051" s="26">
        <v>12</v>
      </c>
      <c r="H4051" s="26">
        <v>9</v>
      </c>
      <c r="I4051" s="27">
        <v>45476</v>
      </c>
      <c r="J4051" s="26" t="s">
        <v>148</v>
      </c>
      <c r="K4051" s="26" t="s">
        <v>2828</v>
      </c>
      <c r="L4051" s="26">
        <v>19</v>
      </c>
      <c r="M4051" s="26" t="s">
        <v>23</v>
      </c>
      <c r="N4051" s="27">
        <v>45360</v>
      </c>
      <c r="O4051" s="26" t="s">
        <v>29</v>
      </c>
      <c r="P4051" s="26">
        <v>38.693100000000001</v>
      </c>
      <c r="Q4051" s="26">
        <v>-5.0172999999999996</v>
      </c>
      <c r="R4051" s="28">
        <f t="shared" si="190"/>
        <v>116</v>
      </c>
      <c r="S4051" t="str">
        <f t="shared" si="191"/>
        <v>0</v>
      </c>
      <c r="T4051" t="str">
        <f t="shared" si="189"/>
        <v>0</v>
      </c>
    </row>
    <row r="4052" spans="1:20" hidden="1" x14ac:dyDescent="0.3">
      <c r="A4052" s="23" t="s">
        <v>9445</v>
      </c>
      <c r="B4052" s="23" t="s">
        <v>9446</v>
      </c>
      <c r="C4052" s="23" t="s">
        <v>36</v>
      </c>
      <c r="D4052" s="23">
        <v>547.45000000000005</v>
      </c>
      <c r="E4052" s="23">
        <v>804</v>
      </c>
      <c r="F4052" s="23" t="s">
        <v>47</v>
      </c>
      <c r="G4052" s="23">
        <v>66</v>
      </c>
      <c r="H4052" s="23">
        <v>16</v>
      </c>
      <c r="I4052" s="24">
        <v>45790</v>
      </c>
      <c r="J4052" s="23" t="s">
        <v>185</v>
      </c>
      <c r="K4052" s="23" t="s">
        <v>9444</v>
      </c>
      <c r="L4052" s="23">
        <v>41</v>
      </c>
      <c r="M4052" s="23" t="s">
        <v>23</v>
      </c>
      <c r="N4052" s="24">
        <v>45593</v>
      </c>
      <c r="O4052" s="23" t="s">
        <v>90</v>
      </c>
      <c r="P4052" s="23">
        <v>48.739899999999999</v>
      </c>
      <c r="Q4052" s="23">
        <v>9.8834</v>
      </c>
      <c r="R4052" s="25">
        <f t="shared" si="190"/>
        <v>197</v>
      </c>
      <c r="S4052" t="str">
        <f t="shared" si="191"/>
        <v>0</v>
      </c>
      <c r="T4052" t="str">
        <f t="shared" si="189"/>
        <v>0</v>
      </c>
    </row>
    <row r="4053" spans="1:20" hidden="1" x14ac:dyDescent="0.3">
      <c r="A4053" s="26" t="s">
        <v>6166</v>
      </c>
      <c r="B4053" s="26" t="s">
        <v>6167</v>
      </c>
      <c r="C4053" s="26" t="s">
        <v>19</v>
      </c>
      <c r="D4053" s="26">
        <v>947.04</v>
      </c>
      <c r="E4053" s="26">
        <v>715</v>
      </c>
      <c r="F4053" s="26" t="s">
        <v>47</v>
      </c>
      <c r="G4053" s="26">
        <v>16</v>
      </c>
      <c r="H4053" s="26">
        <v>1</v>
      </c>
      <c r="I4053" s="27">
        <v>45494</v>
      </c>
      <c r="J4053" s="26" t="s">
        <v>61</v>
      </c>
      <c r="K4053" s="26" t="s">
        <v>6161</v>
      </c>
      <c r="L4053" s="26">
        <v>37</v>
      </c>
      <c r="M4053" s="26" t="s">
        <v>23</v>
      </c>
      <c r="N4053" s="27">
        <v>45195</v>
      </c>
      <c r="O4053" s="26" t="s">
        <v>24</v>
      </c>
      <c r="P4053" s="26">
        <v>49.961399999999998</v>
      </c>
      <c r="Q4053" s="26">
        <v>6.9798999999999998</v>
      </c>
      <c r="R4053" s="28">
        <f t="shared" si="190"/>
        <v>299</v>
      </c>
      <c r="S4053" t="str">
        <f t="shared" si="191"/>
        <v>0</v>
      </c>
      <c r="T4053" t="str">
        <f t="shared" si="189"/>
        <v>0</v>
      </c>
    </row>
    <row r="4054" spans="1:20" x14ac:dyDescent="0.3">
      <c r="A4054" s="23" t="s">
        <v>8563</v>
      </c>
      <c r="B4054" s="23" t="s">
        <v>8564</v>
      </c>
      <c r="C4054" s="23" t="s">
        <v>65</v>
      </c>
      <c r="D4054" s="23">
        <v>151.94</v>
      </c>
      <c r="E4054" s="23">
        <v>210</v>
      </c>
      <c r="F4054" s="23" t="s">
        <v>27</v>
      </c>
      <c r="G4054" s="23">
        <v>48</v>
      </c>
      <c r="H4054" s="23">
        <v>22</v>
      </c>
      <c r="I4054" s="24">
        <v>45677</v>
      </c>
      <c r="J4054" s="23" t="s">
        <v>61</v>
      </c>
      <c r="K4054" s="23" t="s">
        <v>8562</v>
      </c>
      <c r="L4054" s="23">
        <v>48</v>
      </c>
      <c r="M4054" s="23" t="s">
        <v>23</v>
      </c>
      <c r="N4054" s="24">
        <v>45659</v>
      </c>
      <c r="O4054" s="23" t="s">
        <v>90</v>
      </c>
      <c r="P4054" s="23">
        <v>46.475299999999997</v>
      </c>
      <c r="Q4054" s="23">
        <v>10.3691</v>
      </c>
      <c r="R4054" s="25">
        <f t="shared" si="190"/>
        <v>18</v>
      </c>
      <c r="S4054" t="str">
        <f t="shared" si="191"/>
        <v>0</v>
      </c>
      <c r="T4054" t="str">
        <f t="shared" si="189"/>
        <v>0</v>
      </c>
    </row>
    <row r="4055" spans="1:20" x14ac:dyDescent="0.3">
      <c r="A4055" s="26" t="s">
        <v>6232</v>
      </c>
      <c r="B4055" s="26" t="s">
        <v>6233</v>
      </c>
      <c r="C4055" s="26" t="s">
        <v>55</v>
      </c>
      <c r="D4055" s="26">
        <v>11.94</v>
      </c>
      <c r="E4055" s="26">
        <v>225</v>
      </c>
      <c r="F4055" s="26" t="s">
        <v>27</v>
      </c>
      <c r="G4055" s="26">
        <v>66</v>
      </c>
      <c r="H4055" s="26">
        <v>6</v>
      </c>
      <c r="I4055" s="27">
        <v>45759</v>
      </c>
      <c r="J4055" s="26" t="s">
        <v>179</v>
      </c>
      <c r="K4055" s="26" t="s">
        <v>6225</v>
      </c>
      <c r="L4055" s="26">
        <v>23</v>
      </c>
      <c r="M4055" s="26" t="s">
        <v>23</v>
      </c>
      <c r="N4055" s="27">
        <v>45635</v>
      </c>
      <c r="O4055" s="26" t="s">
        <v>90</v>
      </c>
      <c r="P4055" s="26">
        <v>47.5212</v>
      </c>
      <c r="Q4055" s="26">
        <v>14.7896</v>
      </c>
      <c r="R4055" s="28">
        <f t="shared" si="190"/>
        <v>124</v>
      </c>
      <c r="S4055" t="str">
        <f t="shared" si="191"/>
        <v>0</v>
      </c>
      <c r="T4055" t="str">
        <f t="shared" si="189"/>
        <v>0</v>
      </c>
    </row>
    <row r="4056" spans="1:20" hidden="1" x14ac:dyDescent="0.3">
      <c r="A4056" s="23" t="s">
        <v>4459</v>
      </c>
      <c r="B4056" s="23" t="s">
        <v>4460</v>
      </c>
      <c r="C4056" s="23" t="s">
        <v>65</v>
      </c>
      <c r="D4056" s="23">
        <v>86.11</v>
      </c>
      <c r="E4056" s="23">
        <v>6</v>
      </c>
      <c r="F4056" s="23" t="s">
        <v>27</v>
      </c>
      <c r="G4056" s="23">
        <v>74</v>
      </c>
      <c r="H4056" s="23">
        <v>23</v>
      </c>
      <c r="I4056" s="24">
        <v>45568</v>
      </c>
      <c r="J4056" s="23" t="s">
        <v>154</v>
      </c>
      <c r="K4056" s="23" t="s">
        <v>4446</v>
      </c>
      <c r="L4056" s="23">
        <v>16</v>
      </c>
      <c r="M4056" s="23" t="s">
        <v>23</v>
      </c>
      <c r="N4056" s="24">
        <v>45443</v>
      </c>
      <c r="O4056" s="23" t="s">
        <v>84</v>
      </c>
      <c r="P4056" s="23">
        <v>51.581099999999999</v>
      </c>
      <c r="Q4056" s="23">
        <v>6.6136999999999997</v>
      </c>
      <c r="R4056" s="25">
        <f t="shared" si="190"/>
        <v>125</v>
      </c>
      <c r="S4056" t="str">
        <f t="shared" si="191"/>
        <v>1</v>
      </c>
      <c r="T4056" t="str">
        <f t="shared" si="189"/>
        <v>1</v>
      </c>
    </row>
    <row r="4057" spans="1:20" hidden="1" x14ac:dyDescent="0.3">
      <c r="A4057" s="26" t="s">
        <v>336</v>
      </c>
      <c r="B4057" s="26" t="s">
        <v>337</v>
      </c>
      <c r="C4057" s="26" t="s">
        <v>19</v>
      </c>
      <c r="D4057" s="26">
        <v>468.08</v>
      </c>
      <c r="E4057" s="26">
        <v>731</v>
      </c>
      <c r="F4057" s="26" t="s">
        <v>47</v>
      </c>
      <c r="G4057" s="26">
        <v>34</v>
      </c>
      <c r="H4057" s="26">
        <v>2</v>
      </c>
      <c r="I4057" s="27">
        <v>45239</v>
      </c>
      <c r="J4057" s="26" t="s">
        <v>143</v>
      </c>
      <c r="K4057" s="26" t="s">
        <v>329</v>
      </c>
      <c r="L4057" s="26">
        <v>47</v>
      </c>
      <c r="M4057" s="26" t="s">
        <v>38</v>
      </c>
      <c r="N4057" s="27">
        <v>45216</v>
      </c>
      <c r="O4057" s="26" t="s">
        <v>24</v>
      </c>
      <c r="P4057" s="26">
        <v>50.625900000000001</v>
      </c>
      <c r="Q4057" s="26">
        <v>14.710900000000001</v>
      </c>
      <c r="R4057" s="28">
        <f t="shared" si="190"/>
        <v>23</v>
      </c>
      <c r="S4057" t="str">
        <f t="shared" si="191"/>
        <v>0</v>
      </c>
      <c r="T4057" t="str">
        <f t="shared" si="189"/>
        <v>0</v>
      </c>
    </row>
    <row r="4058" spans="1:20" hidden="1" x14ac:dyDescent="0.3">
      <c r="A4058" s="23" t="s">
        <v>1840</v>
      </c>
      <c r="B4058" s="23" t="s">
        <v>1841</v>
      </c>
      <c r="C4058" s="23" t="s">
        <v>42</v>
      </c>
      <c r="D4058" s="23">
        <v>709.86</v>
      </c>
      <c r="E4058" s="23">
        <v>822</v>
      </c>
      <c r="F4058" s="23" t="s">
        <v>47</v>
      </c>
      <c r="G4058" s="23">
        <v>40</v>
      </c>
      <c r="H4058" s="23">
        <v>13</v>
      </c>
      <c r="I4058" s="24">
        <v>45690</v>
      </c>
      <c r="J4058" s="23" t="s">
        <v>197</v>
      </c>
      <c r="K4058" s="23" t="s">
        <v>1839</v>
      </c>
      <c r="L4058" s="23">
        <v>13</v>
      </c>
      <c r="M4058" s="23" t="s">
        <v>23</v>
      </c>
      <c r="N4058" s="24">
        <v>45573</v>
      </c>
      <c r="O4058" s="23" t="s">
        <v>24</v>
      </c>
      <c r="P4058" s="23">
        <v>54.551600000000001</v>
      </c>
      <c r="Q4058" s="23">
        <v>12.9368</v>
      </c>
      <c r="R4058" s="25">
        <f t="shared" si="190"/>
        <v>117</v>
      </c>
      <c r="S4058" t="str">
        <f t="shared" si="191"/>
        <v>0</v>
      </c>
      <c r="T4058" t="str">
        <f t="shared" si="189"/>
        <v>0</v>
      </c>
    </row>
    <row r="4059" spans="1:20" hidden="1" x14ac:dyDescent="0.3">
      <c r="A4059" s="26" t="s">
        <v>5623</v>
      </c>
      <c r="B4059" s="26" t="s">
        <v>5624</v>
      </c>
      <c r="C4059" s="26" t="s">
        <v>42</v>
      </c>
      <c r="D4059" s="26">
        <v>584.96</v>
      </c>
      <c r="E4059" s="26">
        <v>539</v>
      </c>
      <c r="F4059" s="26" t="s">
        <v>20</v>
      </c>
      <c r="G4059" s="26">
        <v>95</v>
      </c>
      <c r="H4059" s="26">
        <v>22</v>
      </c>
      <c r="I4059" s="27">
        <v>45581</v>
      </c>
      <c r="J4059" s="26" t="s">
        <v>37</v>
      </c>
      <c r="K4059" s="26" t="s">
        <v>5612</v>
      </c>
      <c r="L4059" s="26">
        <v>23</v>
      </c>
      <c r="M4059" s="26" t="s">
        <v>23</v>
      </c>
      <c r="N4059" s="27">
        <v>45229</v>
      </c>
      <c r="O4059" s="26" t="s">
        <v>112</v>
      </c>
      <c r="P4059" s="26">
        <v>58.105200000000004</v>
      </c>
      <c r="Q4059" s="26">
        <v>-1.129</v>
      </c>
      <c r="R4059" s="28">
        <f t="shared" si="190"/>
        <v>352</v>
      </c>
      <c r="S4059" t="str">
        <f t="shared" si="191"/>
        <v>0</v>
      </c>
      <c r="T4059" t="str">
        <f t="shared" si="189"/>
        <v>0</v>
      </c>
    </row>
    <row r="4060" spans="1:20" hidden="1" x14ac:dyDescent="0.3">
      <c r="A4060" s="23" t="s">
        <v>4496</v>
      </c>
      <c r="B4060" s="23" t="s">
        <v>4497</v>
      </c>
      <c r="C4060" s="23" t="s">
        <v>32</v>
      </c>
      <c r="D4060" s="23">
        <v>499.95</v>
      </c>
      <c r="E4060" s="23">
        <v>988</v>
      </c>
      <c r="F4060" s="23" t="s">
        <v>47</v>
      </c>
      <c r="G4060" s="23">
        <v>19</v>
      </c>
      <c r="H4060" s="23">
        <v>6</v>
      </c>
      <c r="I4060" s="24">
        <v>45966</v>
      </c>
      <c r="J4060" s="23" t="s">
        <v>321</v>
      </c>
      <c r="K4060" s="23" t="s">
        <v>4489</v>
      </c>
      <c r="L4060" s="23">
        <v>36</v>
      </c>
      <c r="M4060" s="23" t="s">
        <v>23</v>
      </c>
      <c r="N4060" s="24">
        <v>45714</v>
      </c>
      <c r="O4060" s="23" t="s">
        <v>39</v>
      </c>
      <c r="P4060" s="23">
        <v>67.659000000000006</v>
      </c>
      <c r="Q4060" s="23">
        <v>14.197800000000001</v>
      </c>
      <c r="R4060" s="25">
        <f t="shared" si="190"/>
        <v>252</v>
      </c>
      <c r="S4060" t="str">
        <f t="shared" si="191"/>
        <v>0</v>
      </c>
      <c r="T4060" t="str">
        <f t="shared" si="189"/>
        <v>0</v>
      </c>
    </row>
    <row r="4061" spans="1:20" hidden="1" x14ac:dyDescent="0.3">
      <c r="A4061" s="26" t="s">
        <v>942</v>
      </c>
      <c r="B4061" s="26" t="s">
        <v>943</v>
      </c>
      <c r="C4061" s="26" t="s">
        <v>42</v>
      </c>
      <c r="D4061" s="26">
        <v>360.42</v>
      </c>
      <c r="E4061" s="26">
        <v>804</v>
      </c>
      <c r="F4061" s="26" t="s">
        <v>47</v>
      </c>
      <c r="G4061" s="26">
        <v>91</v>
      </c>
      <c r="H4061" s="26">
        <v>9</v>
      </c>
      <c r="I4061" s="27">
        <v>45580</v>
      </c>
      <c r="J4061" s="26" t="s">
        <v>76</v>
      </c>
      <c r="K4061" s="26" t="s">
        <v>944</v>
      </c>
      <c r="L4061" s="26">
        <v>32</v>
      </c>
      <c r="M4061" s="26" t="s">
        <v>23</v>
      </c>
      <c r="N4061" s="27">
        <v>45271</v>
      </c>
      <c r="O4061" s="26" t="s">
        <v>49</v>
      </c>
      <c r="P4061" s="26">
        <v>51.003399999999999</v>
      </c>
      <c r="Q4061" s="26">
        <v>21.629300000000001</v>
      </c>
      <c r="R4061" s="28">
        <f t="shared" si="190"/>
        <v>309</v>
      </c>
      <c r="S4061" t="str">
        <f t="shared" si="191"/>
        <v>0</v>
      </c>
      <c r="T4061" t="str">
        <f t="shared" si="189"/>
        <v>0</v>
      </c>
    </row>
    <row r="4062" spans="1:20" x14ac:dyDescent="0.3">
      <c r="A4062" s="23" t="s">
        <v>10985</v>
      </c>
      <c r="B4062" s="23" t="s">
        <v>10986</v>
      </c>
      <c r="C4062" s="23" t="s">
        <v>65</v>
      </c>
      <c r="D4062" s="23">
        <v>316.87</v>
      </c>
      <c r="E4062" s="23">
        <v>211</v>
      </c>
      <c r="F4062" s="23" t="s">
        <v>27</v>
      </c>
      <c r="G4062" s="23">
        <v>86</v>
      </c>
      <c r="H4062" s="23">
        <v>14</v>
      </c>
      <c r="I4062" s="24">
        <v>45501</v>
      </c>
      <c r="J4062" s="23" t="s">
        <v>328</v>
      </c>
      <c r="K4062" s="23" t="s">
        <v>10972</v>
      </c>
      <c r="L4062" s="23">
        <v>32</v>
      </c>
      <c r="M4062" s="23" t="s">
        <v>23</v>
      </c>
      <c r="N4062" s="24">
        <v>45139</v>
      </c>
      <c r="O4062" s="23" t="s">
        <v>44</v>
      </c>
      <c r="P4062" s="23">
        <v>41.057899999999997</v>
      </c>
      <c r="Q4062" s="23">
        <v>16.5642</v>
      </c>
      <c r="R4062" s="25">
        <f t="shared" si="190"/>
        <v>362</v>
      </c>
      <c r="S4062" t="str">
        <f t="shared" si="191"/>
        <v>0</v>
      </c>
      <c r="T4062" t="str">
        <f t="shared" si="189"/>
        <v>0</v>
      </c>
    </row>
    <row r="4063" spans="1:20" x14ac:dyDescent="0.3">
      <c r="A4063" s="26" t="s">
        <v>1612</v>
      </c>
      <c r="B4063" s="26" t="s">
        <v>1613</v>
      </c>
      <c r="C4063" s="26" t="s">
        <v>55</v>
      </c>
      <c r="D4063" s="26">
        <v>382.52</v>
      </c>
      <c r="E4063" s="26">
        <v>188</v>
      </c>
      <c r="F4063" s="26" t="s">
        <v>27</v>
      </c>
      <c r="G4063" s="26">
        <v>81</v>
      </c>
      <c r="H4063" s="26">
        <v>24</v>
      </c>
      <c r="I4063" s="27">
        <v>45385</v>
      </c>
      <c r="J4063" s="26" t="s">
        <v>104</v>
      </c>
      <c r="K4063" s="26" t="s">
        <v>1601</v>
      </c>
      <c r="L4063" s="26">
        <v>35</v>
      </c>
      <c r="M4063" s="26" t="s">
        <v>23</v>
      </c>
      <c r="N4063" s="27">
        <v>45182</v>
      </c>
      <c r="O4063" s="26" t="s">
        <v>44</v>
      </c>
      <c r="P4063" s="26">
        <v>45.815199999999997</v>
      </c>
      <c r="Q4063" s="26">
        <v>10.1668</v>
      </c>
      <c r="R4063" s="28">
        <f t="shared" si="190"/>
        <v>203</v>
      </c>
      <c r="S4063" t="str">
        <f t="shared" si="191"/>
        <v>0</v>
      </c>
      <c r="T4063" t="str">
        <f t="shared" si="189"/>
        <v>0</v>
      </c>
    </row>
    <row r="4064" spans="1:20" x14ac:dyDescent="0.3">
      <c r="A4064" s="23" t="s">
        <v>7863</v>
      </c>
      <c r="B4064" s="23" t="s">
        <v>7864</v>
      </c>
      <c r="C4064" s="23" t="s">
        <v>65</v>
      </c>
      <c r="D4064" s="23">
        <v>615.52</v>
      </c>
      <c r="E4064" s="23">
        <v>74</v>
      </c>
      <c r="F4064" s="23" t="s">
        <v>27</v>
      </c>
      <c r="G4064" s="23">
        <v>18</v>
      </c>
      <c r="H4064" s="23">
        <v>21</v>
      </c>
      <c r="I4064" s="24">
        <v>45447</v>
      </c>
      <c r="J4064" s="23" t="s">
        <v>28</v>
      </c>
      <c r="K4064" s="23" t="s">
        <v>7856</v>
      </c>
      <c r="L4064" s="23">
        <v>40</v>
      </c>
      <c r="M4064" s="23" t="s">
        <v>23</v>
      </c>
      <c r="N4064" s="24">
        <v>45319</v>
      </c>
      <c r="O4064" s="23" t="s">
        <v>84</v>
      </c>
      <c r="P4064" s="23">
        <v>53.023299999999999</v>
      </c>
      <c r="Q4064" s="23">
        <v>3.9016000000000002</v>
      </c>
      <c r="R4064" s="25">
        <f t="shared" si="190"/>
        <v>128</v>
      </c>
      <c r="S4064" t="str">
        <f t="shared" si="191"/>
        <v>0</v>
      </c>
      <c r="T4064" t="str">
        <f t="shared" si="189"/>
        <v>0</v>
      </c>
    </row>
    <row r="4065" spans="1:20" hidden="1" x14ac:dyDescent="0.3">
      <c r="A4065" s="26" t="s">
        <v>8216</v>
      </c>
      <c r="B4065" s="26" t="s">
        <v>8217</v>
      </c>
      <c r="C4065" s="26" t="s">
        <v>65</v>
      </c>
      <c r="D4065" s="26">
        <v>176.08</v>
      </c>
      <c r="E4065" s="26">
        <v>753</v>
      </c>
      <c r="F4065" s="26" t="s">
        <v>47</v>
      </c>
      <c r="G4065" s="26">
        <v>88</v>
      </c>
      <c r="H4065" s="26">
        <v>7</v>
      </c>
      <c r="I4065" s="27">
        <v>45937</v>
      </c>
      <c r="J4065" s="26" t="s">
        <v>100</v>
      </c>
      <c r="K4065" s="26" t="s">
        <v>8205</v>
      </c>
      <c r="L4065" s="26">
        <v>17</v>
      </c>
      <c r="M4065" s="26" t="s">
        <v>23</v>
      </c>
      <c r="N4065" s="27">
        <v>45593</v>
      </c>
      <c r="O4065" s="26" t="s">
        <v>49</v>
      </c>
      <c r="P4065" s="26">
        <v>50.938299999999998</v>
      </c>
      <c r="Q4065" s="26">
        <v>19.279599999999999</v>
      </c>
      <c r="R4065" s="28">
        <f t="shared" si="190"/>
        <v>344</v>
      </c>
      <c r="S4065" t="str">
        <f t="shared" si="191"/>
        <v>0</v>
      </c>
      <c r="T4065" t="str">
        <f t="shared" si="189"/>
        <v>0</v>
      </c>
    </row>
    <row r="4066" spans="1:20" x14ac:dyDescent="0.3">
      <c r="A4066" s="23" t="s">
        <v>8615</v>
      </c>
      <c r="B4066" s="23" t="s">
        <v>8616</v>
      </c>
      <c r="C4066" s="23" t="s">
        <v>42</v>
      </c>
      <c r="D4066" s="23">
        <v>773.65</v>
      </c>
      <c r="E4066" s="23">
        <v>113</v>
      </c>
      <c r="F4066" s="23" t="s">
        <v>27</v>
      </c>
      <c r="G4066" s="23">
        <v>17</v>
      </c>
      <c r="H4066" s="23">
        <v>23</v>
      </c>
      <c r="I4066" s="24">
        <v>45227</v>
      </c>
      <c r="J4066" s="23" t="s">
        <v>163</v>
      </c>
      <c r="K4066" s="23" t="s">
        <v>8598</v>
      </c>
      <c r="L4066" s="23">
        <v>46</v>
      </c>
      <c r="M4066" s="23" t="s">
        <v>23</v>
      </c>
      <c r="N4066" s="24">
        <v>45120</v>
      </c>
      <c r="O4066" s="23" t="s">
        <v>39</v>
      </c>
      <c r="P4066" s="23">
        <v>58.424900000000001</v>
      </c>
      <c r="Q4066" s="23">
        <v>18.688400000000001</v>
      </c>
      <c r="R4066" s="25">
        <f t="shared" si="190"/>
        <v>107</v>
      </c>
      <c r="S4066" t="str">
        <f t="shared" si="191"/>
        <v>0</v>
      </c>
      <c r="T4066" t="str">
        <f t="shared" si="189"/>
        <v>0</v>
      </c>
    </row>
    <row r="4067" spans="1:20" hidden="1" x14ac:dyDescent="0.3">
      <c r="A4067" s="26" t="s">
        <v>6722</v>
      </c>
      <c r="B4067" s="26" t="s">
        <v>6723</v>
      </c>
      <c r="C4067" s="26" t="s">
        <v>65</v>
      </c>
      <c r="D4067" s="26">
        <v>579.5</v>
      </c>
      <c r="E4067" s="26">
        <v>678</v>
      </c>
      <c r="F4067" s="26" t="s">
        <v>20</v>
      </c>
      <c r="G4067" s="26">
        <v>28</v>
      </c>
      <c r="H4067" s="26">
        <v>5</v>
      </c>
      <c r="I4067" s="27">
        <v>45231</v>
      </c>
      <c r="J4067" s="26" t="s">
        <v>76</v>
      </c>
      <c r="K4067" s="26" t="s">
        <v>6713</v>
      </c>
      <c r="L4067" s="26">
        <v>37</v>
      </c>
      <c r="M4067" s="26" t="s">
        <v>23</v>
      </c>
      <c r="N4067" s="27">
        <v>45206</v>
      </c>
      <c r="O4067" s="26" t="s">
        <v>49</v>
      </c>
      <c r="P4067" s="26">
        <v>52.356400000000001</v>
      </c>
      <c r="Q4067" s="26">
        <v>16.169</v>
      </c>
      <c r="R4067" s="28">
        <f t="shared" si="190"/>
        <v>25</v>
      </c>
      <c r="S4067" t="str">
        <f t="shared" si="191"/>
        <v>0</v>
      </c>
      <c r="T4067" t="str">
        <f t="shared" si="189"/>
        <v>0</v>
      </c>
    </row>
    <row r="4068" spans="1:20" hidden="1" x14ac:dyDescent="0.3">
      <c r="A4068" s="23" t="s">
        <v>175</v>
      </c>
      <c r="B4068" s="23" t="s">
        <v>176</v>
      </c>
      <c r="C4068" s="23" t="s">
        <v>19</v>
      </c>
      <c r="D4068" s="23">
        <v>276.45999999999998</v>
      </c>
      <c r="E4068" s="23">
        <v>617</v>
      </c>
      <c r="F4068" s="23" t="s">
        <v>20</v>
      </c>
      <c r="G4068" s="23">
        <v>39</v>
      </c>
      <c r="H4068" s="23">
        <v>7</v>
      </c>
      <c r="I4068" s="24">
        <v>45501</v>
      </c>
      <c r="J4068" s="23" t="s">
        <v>143</v>
      </c>
      <c r="K4068" s="23" t="s">
        <v>172</v>
      </c>
      <c r="L4068" s="23">
        <v>46</v>
      </c>
      <c r="M4068" s="23" t="s">
        <v>23</v>
      </c>
      <c r="N4068" s="24">
        <v>45159</v>
      </c>
      <c r="O4068" s="23" t="s">
        <v>112</v>
      </c>
      <c r="P4068" s="23">
        <v>56.901600000000002</v>
      </c>
      <c r="Q4068" s="23">
        <v>-1.8835999999999999</v>
      </c>
      <c r="R4068" s="25">
        <f t="shared" si="190"/>
        <v>342</v>
      </c>
      <c r="S4068" t="str">
        <f t="shared" si="191"/>
        <v>0</v>
      </c>
      <c r="T4068" t="str">
        <f t="shared" si="189"/>
        <v>0</v>
      </c>
    </row>
    <row r="4069" spans="1:20" x14ac:dyDescent="0.3">
      <c r="A4069" s="26" t="s">
        <v>6590</v>
      </c>
      <c r="B4069" s="26" t="s">
        <v>6591</v>
      </c>
      <c r="C4069" s="26" t="s">
        <v>36</v>
      </c>
      <c r="D4069" s="26">
        <v>506.14</v>
      </c>
      <c r="E4069" s="26">
        <v>150</v>
      </c>
      <c r="F4069" s="26" t="s">
        <v>27</v>
      </c>
      <c r="G4069" s="26">
        <v>18</v>
      </c>
      <c r="H4069" s="26">
        <v>3</v>
      </c>
      <c r="I4069" s="27">
        <v>45338</v>
      </c>
      <c r="J4069" s="26" t="s">
        <v>100</v>
      </c>
      <c r="K4069" s="26" t="s">
        <v>6579</v>
      </c>
      <c r="L4069" s="26">
        <v>22</v>
      </c>
      <c r="M4069" s="26" t="s">
        <v>23</v>
      </c>
      <c r="N4069" s="27">
        <v>45047</v>
      </c>
      <c r="O4069" s="26" t="s">
        <v>90</v>
      </c>
      <c r="P4069" s="26">
        <v>47.226199999999999</v>
      </c>
      <c r="Q4069" s="26">
        <v>11.287800000000001</v>
      </c>
      <c r="R4069" s="28">
        <f t="shared" si="190"/>
        <v>291</v>
      </c>
      <c r="S4069" t="str">
        <f t="shared" si="191"/>
        <v>0</v>
      </c>
      <c r="T4069" t="str">
        <f t="shared" si="189"/>
        <v>0</v>
      </c>
    </row>
    <row r="4070" spans="1:20" hidden="1" x14ac:dyDescent="0.3">
      <c r="A4070" s="23" t="s">
        <v>8943</v>
      </c>
      <c r="B4070" s="23" t="s">
        <v>8944</v>
      </c>
      <c r="C4070" s="23" t="s">
        <v>36</v>
      </c>
      <c r="D4070" s="23">
        <v>963.15</v>
      </c>
      <c r="E4070" s="23">
        <v>435</v>
      </c>
      <c r="F4070" s="23" t="s">
        <v>20</v>
      </c>
      <c r="G4070" s="23">
        <v>92</v>
      </c>
      <c r="H4070" s="23">
        <v>23</v>
      </c>
      <c r="I4070" s="24">
        <v>45580</v>
      </c>
      <c r="J4070" s="23" t="s">
        <v>210</v>
      </c>
      <c r="K4070" s="23" t="s">
        <v>8938</v>
      </c>
      <c r="L4070" s="23">
        <v>33</v>
      </c>
      <c r="M4070" s="23" t="s">
        <v>38</v>
      </c>
      <c r="N4070" s="24">
        <v>45424</v>
      </c>
      <c r="O4070" s="23" t="s">
        <v>84</v>
      </c>
      <c r="P4070" s="23">
        <v>53.172600000000003</v>
      </c>
      <c r="Q4070" s="23">
        <v>6.5594000000000001</v>
      </c>
      <c r="R4070" s="25">
        <f t="shared" si="190"/>
        <v>156</v>
      </c>
      <c r="S4070" t="str">
        <f t="shared" si="191"/>
        <v>0</v>
      </c>
      <c r="T4070" t="str">
        <f t="shared" si="189"/>
        <v>0</v>
      </c>
    </row>
    <row r="4071" spans="1:20" hidden="1" x14ac:dyDescent="0.3">
      <c r="A4071" s="26" t="s">
        <v>3236</v>
      </c>
      <c r="B4071" s="26" t="s">
        <v>3237</v>
      </c>
      <c r="C4071" s="26" t="s">
        <v>36</v>
      </c>
      <c r="D4071" s="26">
        <v>30.29</v>
      </c>
      <c r="E4071" s="26">
        <v>877</v>
      </c>
      <c r="F4071" s="26" t="s">
        <v>47</v>
      </c>
      <c r="G4071" s="26">
        <v>56</v>
      </c>
      <c r="H4071" s="26">
        <v>13</v>
      </c>
      <c r="I4071" s="27">
        <v>45403</v>
      </c>
      <c r="J4071" s="26" t="s">
        <v>224</v>
      </c>
      <c r="K4071" s="26" t="s">
        <v>3223</v>
      </c>
      <c r="L4071" s="26">
        <v>49</v>
      </c>
      <c r="M4071" s="26" t="s">
        <v>23</v>
      </c>
      <c r="N4071" s="27">
        <v>45350</v>
      </c>
      <c r="O4071" s="26" t="s">
        <v>24</v>
      </c>
      <c r="P4071" s="26">
        <v>49.046199999999999</v>
      </c>
      <c r="Q4071" s="26">
        <v>6.2240000000000002</v>
      </c>
      <c r="R4071" s="28">
        <f t="shared" si="190"/>
        <v>53</v>
      </c>
      <c r="S4071" t="str">
        <f t="shared" si="191"/>
        <v>0</v>
      </c>
      <c r="T4071" t="str">
        <f t="shared" si="189"/>
        <v>0</v>
      </c>
    </row>
    <row r="4072" spans="1:20" x14ac:dyDescent="0.3">
      <c r="A4072" s="23" t="s">
        <v>1654</v>
      </c>
      <c r="B4072" s="23" t="s">
        <v>1655</v>
      </c>
      <c r="C4072" s="23" t="s">
        <v>32</v>
      </c>
      <c r="D4072" s="23">
        <v>207.53</v>
      </c>
      <c r="E4072" s="23">
        <v>83</v>
      </c>
      <c r="F4072" s="23" t="s">
        <v>27</v>
      </c>
      <c r="G4072" s="23">
        <v>55</v>
      </c>
      <c r="H4072" s="23">
        <v>22</v>
      </c>
      <c r="I4072" s="24">
        <v>45333</v>
      </c>
      <c r="J4072" s="23" t="s">
        <v>412</v>
      </c>
      <c r="K4072" s="23" t="s">
        <v>1647</v>
      </c>
      <c r="L4072" s="23">
        <v>43</v>
      </c>
      <c r="M4072" s="23" t="s">
        <v>23</v>
      </c>
      <c r="N4072" s="24">
        <v>45150</v>
      </c>
      <c r="O4072" s="23" t="s">
        <v>84</v>
      </c>
      <c r="P4072" s="23">
        <v>52.972200000000001</v>
      </c>
      <c r="Q4072" s="23">
        <v>5.7004999999999999</v>
      </c>
      <c r="R4072" s="25">
        <f t="shared" si="190"/>
        <v>183</v>
      </c>
      <c r="S4072" t="str">
        <f t="shared" si="191"/>
        <v>0</v>
      </c>
      <c r="T4072" t="str">
        <f t="shared" si="189"/>
        <v>0</v>
      </c>
    </row>
    <row r="4073" spans="1:20" x14ac:dyDescent="0.3">
      <c r="A4073" s="26" t="s">
        <v>6964</v>
      </c>
      <c r="B4073" s="26" t="s">
        <v>6965</v>
      </c>
      <c r="C4073" s="26" t="s">
        <v>72</v>
      </c>
      <c r="D4073" s="26">
        <v>453.9</v>
      </c>
      <c r="E4073" s="26">
        <v>211</v>
      </c>
      <c r="F4073" s="26" t="s">
        <v>27</v>
      </c>
      <c r="G4073" s="26">
        <v>99</v>
      </c>
      <c r="H4073" s="26">
        <v>12</v>
      </c>
      <c r="I4073" s="27">
        <v>45555</v>
      </c>
      <c r="J4073" s="26" t="s">
        <v>234</v>
      </c>
      <c r="K4073" s="26" t="s">
        <v>6947</v>
      </c>
      <c r="L4073" s="26">
        <v>12</v>
      </c>
      <c r="M4073" s="26" t="s">
        <v>23</v>
      </c>
      <c r="N4073" s="27">
        <v>45366</v>
      </c>
      <c r="O4073" s="26" t="s">
        <v>44</v>
      </c>
      <c r="P4073" s="26">
        <v>37.659300000000002</v>
      </c>
      <c r="Q4073" s="26">
        <v>13.589600000000001</v>
      </c>
      <c r="R4073" s="28">
        <f t="shared" si="190"/>
        <v>189</v>
      </c>
      <c r="S4073" t="str">
        <f t="shared" si="191"/>
        <v>0</v>
      </c>
      <c r="T4073" t="str">
        <f t="shared" si="189"/>
        <v>0</v>
      </c>
    </row>
    <row r="4074" spans="1:20" hidden="1" x14ac:dyDescent="0.3">
      <c r="A4074" s="23" t="s">
        <v>8113</v>
      </c>
      <c r="B4074" s="23" t="s">
        <v>8114</v>
      </c>
      <c r="C4074" s="23" t="s">
        <v>72</v>
      </c>
      <c r="D4074" s="23">
        <v>642.05999999999995</v>
      </c>
      <c r="E4074" s="23">
        <v>778</v>
      </c>
      <c r="F4074" s="23" t="s">
        <v>47</v>
      </c>
      <c r="G4074" s="23">
        <v>10</v>
      </c>
      <c r="H4074" s="23">
        <v>6</v>
      </c>
      <c r="I4074" s="24">
        <v>45769</v>
      </c>
      <c r="J4074" s="23" t="s">
        <v>37</v>
      </c>
      <c r="K4074" s="23" t="s">
        <v>8112</v>
      </c>
      <c r="L4074" s="23">
        <v>26</v>
      </c>
      <c r="M4074" s="23" t="s">
        <v>23</v>
      </c>
      <c r="N4074" s="24">
        <v>45722</v>
      </c>
      <c r="O4074" s="23" t="s">
        <v>39</v>
      </c>
      <c r="P4074" s="23">
        <v>61.540100000000002</v>
      </c>
      <c r="Q4074" s="23">
        <v>21.246600000000001</v>
      </c>
      <c r="R4074" s="25">
        <f t="shared" si="190"/>
        <v>47</v>
      </c>
      <c r="S4074" t="str">
        <f t="shared" si="191"/>
        <v>0</v>
      </c>
      <c r="T4074" t="str">
        <f t="shared" si="189"/>
        <v>0</v>
      </c>
    </row>
    <row r="4075" spans="1:20" hidden="1" x14ac:dyDescent="0.3">
      <c r="A4075" s="26" t="s">
        <v>3593</v>
      </c>
      <c r="B4075" s="26" t="s">
        <v>3594</v>
      </c>
      <c r="C4075" s="26" t="s">
        <v>42</v>
      </c>
      <c r="D4075" s="26">
        <v>220.11</v>
      </c>
      <c r="E4075" s="26">
        <v>833</v>
      </c>
      <c r="F4075" s="26" t="s">
        <v>47</v>
      </c>
      <c r="G4075" s="26">
        <v>12</v>
      </c>
      <c r="H4075" s="26">
        <v>2</v>
      </c>
      <c r="I4075" s="27">
        <v>45859</v>
      </c>
      <c r="J4075" s="26" t="s">
        <v>197</v>
      </c>
      <c r="K4075" s="26" t="s">
        <v>3590</v>
      </c>
      <c r="L4075" s="26">
        <v>5</v>
      </c>
      <c r="M4075" s="26" t="s">
        <v>23</v>
      </c>
      <c r="N4075" s="27">
        <v>45575</v>
      </c>
      <c r="O4075" s="26" t="s">
        <v>49</v>
      </c>
      <c r="P4075" s="26">
        <v>50.212699999999998</v>
      </c>
      <c r="Q4075" s="26">
        <v>18.631599999999999</v>
      </c>
      <c r="R4075" s="28">
        <f t="shared" si="190"/>
        <v>284</v>
      </c>
      <c r="S4075" t="str">
        <f t="shared" si="191"/>
        <v>0</v>
      </c>
      <c r="T4075" t="str">
        <f t="shared" si="189"/>
        <v>0</v>
      </c>
    </row>
    <row r="4076" spans="1:20" hidden="1" x14ac:dyDescent="0.3">
      <c r="A4076" s="23" t="s">
        <v>10941</v>
      </c>
      <c r="B4076" s="23" t="s">
        <v>10942</v>
      </c>
      <c r="C4076" s="23" t="s">
        <v>72</v>
      </c>
      <c r="D4076" s="23">
        <v>932.09</v>
      </c>
      <c r="E4076" s="23">
        <v>780</v>
      </c>
      <c r="F4076" s="23" t="s">
        <v>47</v>
      </c>
      <c r="G4076" s="23">
        <v>43</v>
      </c>
      <c r="H4076" s="23">
        <v>15</v>
      </c>
      <c r="I4076" s="24">
        <v>45457</v>
      </c>
      <c r="J4076" s="23" t="s">
        <v>268</v>
      </c>
      <c r="K4076" s="23" t="s">
        <v>10934</v>
      </c>
      <c r="L4076" s="23">
        <v>35</v>
      </c>
      <c r="M4076" s="23" t="s">
        <v>23</v>
      </c>
      <c r="N4076" s="24">
        <v>45170</v>
      </c>
      <c r="O4076" s="23" t="s">
        <v>39</v>
      </c>
      <c r="P4076" s="23">
        <v>57.456200000000003</v>
      </c>
      <c r="Q4076" s="23">
        <v>23.643599999999999</v>
      </c>
      <c r="R4076" s="25">
        <f t="shared" si="190"/>
        <v>287</v>
      </c>
      <c r="S4076" t="str">
        <f t="shared" si="191"/>
        <v>0</v>
      </c>
      <c r="T4076" t="str">
        <f t="shared" si="189"/>
        <v>0</v>
      </c>
    </row>
    <row r="4077" spans="1:20" hidden="1" x14ac:dyDescent="0.3">
      <c r="A4077" s="26" t="s">
        <v>10218</v>
      </c>
      <c r="B4077" s="26" t="s">
        <v>10219</v>
      </c>
      <c r="C4077" s="26" t="s">
        <v>42</v>
      </c>
      <c r="D4077" s="26">
        <v>646.15</v>
      </c>
      <c r="E4077" s="26">
        <v>460</v>
      </c>
      <c r="F4077" s="26" t="s">
        <v>20</v>
      </c>
      <c r="G4077" s="26">
        <v>34</v>
      </c>
      <c r="H4077" s="26">
        <v>15</v>
      </c>
      <c r="I4077" s="27">
        <v>45799</v>
      </c>
      <c r="J4077" s="26" t="s">
        <v>93</v>
      </c>
      <c r="K4077" s="26" t="s">
        <v>10203</v>
      </c>
      <c r="L4077" s="26">
        <v>24</v>
      </c>
      <c r="M4077" s="26" t="s">
        <v>23</v>
      </c>
      <c r="N4077" s="27">
        <v>45727</v>
      </c>
      <c r="O4077" s="26" t="s">
        <v>112</v>
      </c>
      <c r="P4077" s="26">
        <v>56.752899999999997</v>
      </c>
      <c r="Q4077" s="26">
        <v>-0.83279999999999998</v>
      </c>
      <c r="R4077" s="28">
        <f t="shared" si="190"/>
        <v>72</v>
      </c>
      <c r="S4077" t="str">
        <f t="shared" si="191"/>
        <v>0</v>
      </c>
      <c r="T4077" t="str">
        <f t="shared" si="189"/>
        <v>0</v>
      </c>
    </row>
    <row r="4078" spans="1:20" hidden="1" x14ac:dyDescent="0.3">
      <c r="A4078" s="23" t="s">
        <v>1269</v>
      </c>
      <c r="B4078" s="23" t="s">
        <v>1270</v>
      </c>
      <c r="C4078" s="23" t="s">
        <v>36</v>
      </c>
      <c r="D4078" s="23">
        <v>878.66</v>
      </c>
      <c r="E4078" s="23">
        <v>936</v>
      </c>
      <c r="F4078" s="23" t="s">
        <v>47</v>
      </c>
      <c r="G4078" s="23">
        <v>39</v>
      </c>
      <c r="H4078" s="23">
        <v>18</v>
      </c>
      <c r="I4078" s="24">
        <v>45724</v>
      </c>
      <c r="J4078" s="23" t="s">
        <v>126</v>
      </c>
      <c r="K4078" s="23" t="s">
        <v>1260</v>
      </c>
      <c r="L4078" s="23">
        <v>40</v>
      </c>
      <c r="M4078" s="23" t="s">
        <v>23</v>
      </c>
      <c r="N4078" s="24">
        <v>45637</v>
      </c>
      <c r="O4078" s="23" t="s">
        <v>84</v>
      </c>
      <c r="P4078" s="23">
        <v>52.663600000000002</v>
      </c>
      <c r="Q4078" s="23">
        <v>4.9509999999999996</v>
      </c>
      <c r="R4078" s="25">
        <f t="shared" si="190"/>
        <v>87</v>
      </c>
      <c r="S4078" t="str">
        <f t="shared" si="191"/>
        <v>0</v>
      </c>
      <c r="T4078" t="str">
        <f t="shared" si="189"/>
        <v>0</v>
      </c>
    </row>
    <row r="4079" spans="1:20" x14ac:dyDescent="0.3">
      <c r="A4079" s="26" t="s">
        <v>3046</v>
      </c>
      <c r="B4079" s="26" t="s">
        <v>3047</v>
      </c>
      <c r="C4079" s="26" t="s">
        <v>55</v>
      </c>
      <c r="D4079" s="26">
        <v>336.02</v>
      </c>
      <c r="E4079" s="26">
        <v>176</v>
      </c>
      <c r="F4079" s="26" t="s">
        <v>27</v>
      </c>
      <c r="G4079" s="26">
        <v>10</v>
      </c>
      <c r="H4079" s="26">
        <v>23</v>
      </c>
      <c r="I4079" s="27">
        <v>45915</v>
      </c>
      <c r="J4079" s="26" t="s">
        <v>148</v>
      </c>
      <c r="K4079" s="26" t="s">
        <v>3041</v>
      </c>
      <c r="L4079" s="26">
        <v>27</v>
      </c>
      <c r="M4079" s="26" t="s">
        <v>23</v>
      </c>
      <c r="N4079" s="27">
        <v>45634</v>
      </c>
      <c r="O4079" s="26" t="s">
        <v>29</v>
      </c>
      <c r="P4079" s="26">
        <v>43.201599999999999</v>
      </c>
      <c r="Q4079" s="26">
        <v>-8.3811999999999998</v>
      </c>
      <c r="R4079" s="28">
        <f t="shared" si="190"/>
        <v>281</v>
      </c>
      <c r="S4079" t="str">
        <f t="shared" si="191"/>
        <v>0</v>
      </c>
      <c r="T4079" t="str">
        <f t="shared" si="189"/>
        <v>0</v>
      </c>
    </row>
    <row r="4080" spans="1:20" hidden="1" x14ac:dyDescent="0.3">
      <c r="A4080" s="23" t="s">
        <v>7725</v>
      </c>
      <c r="B4080" s="23" t="s">
        <v>7726</v>
      </c>
      <c r="C4080" s="23" t="s">
        <v>32</v>
      </c>
      <c r="D4080" s="23">
        <v>830.66</v>
      </c>
      <c r="E4080" s="23">
        <v>782</v>
      </c>
      <c r="F4080" s="23" t="s">
        <v>47</v>
      </c>
      <c r="G4080" s="23">
        <v>27</v>
      </c>
      <c r="H4080" s="23">
        <v>17</v>
      </c>
      <c r="I4080" s="24">
        <v>45683</v>
      </c>
      <c r="J4080" s="23" t="s">
        <v>179</v>
      </c>
      <c r="K4080" s="23" t="s">
        <v>7720</v>
      </c>
      <c r="L4080" s="23">
        <v>21</v>
      </c>
      <c r="M4080" s="23" t="s">
        <v>23</v>
      </c>
      <c r="N4080" s="24">
        <v>45446</v>
      </c>
      <c r="O4080" s="23" t="s">
        <v>84</v>
      </c>
      <c r="P4080" s="23">
        <v>52.968800000000002</v>
      </c>
      <c r="Q4080" s="23">
        <v>4.1394000000000002</v>
      </c>
      <c r="R4080" s="25">
        <f t="shared" si="190"/>
        <v>237</v>
      </c>
      <c r="S4080" t="str">
        <f t="shared" si="191"/>
        <v>0</v>
      </c>
      <c r="T4080" t="str">
        <f t="shared" si="189"/>
        <v>0</v>
      </c>
    </row>
    <row r="4081" spans="1:20" hidden="1" x14ac:dyDescent="0.3">
      <c r="A4081" s="26" t="s">
        <v>4822</v>
      </c>
      <c r="B4081" s="26" t="s">
        <v>4823</v>
      </c>
      <c r="C4081" s="26" t="s">
        <v>36</v>
      </c>
      <c r="D4081" s="26">
        <v>384.44</v>
      </c>
      <c r="E4081" s="26">
        <v>311</v>
      </c>
      <c r="F4081" s="26" t="s">
        <v>20</v>
      </c>
      <c r="G4081" s="26">
        <v>42</v>
      </c>
      <c r="H4081" s="26">
        <v>25</v>
      </c>
      <c r="I4081" s="27">
        <v>45636</v>
      </c>
      <c r="J4081" s="26" t="s">
        <v>48</v>
      </c>
      <c r="K4081" s="26" t="s">
        <v>4817</v>
      </c>
      <c r="L4081" s="26">
        <v>49</v>
      </c>
      <c r="M4081" s="26" t="s">
        <v>23</v>
      </c>
      <c r="N4081" s="27">
        <v>45539</v>
      </c>
      <c r="O4081" s="26" t="s">
        <v>24</v>
      </c>
      <c r="P4081" s="26">
        <v>49.762599999999999</v>
      </c>
      <c r="Q4081" s="26">
        <v>10.626799999999999</v>
      </c>
      <c r="R4081" s="28">
        <f t="shared" si="190"/>
        <v>97</v>
      </c>
      <c r="S4081" t="str">
        <f t="shared" si="191"/>
        <v>0</v>
      </c>
      <c r="T4081" t="str">
        <f t="shared" si="189"/>
        <v>0</v>
      </c>
    </row>
    <row r="4082" spans="1:20" hidden="1" x14ac:dyDescent="0.3">
      <c r="A4082" s="23" t="s">
        <v>5274</v>
      </c>
      <c r="B4082" s="23" t="s">
        <v>5275</v>
      </c>
      <c r="C4082" s="23" t="s">
        <v>65</v>
      </c>
      <c r="D4082" s="23">
        <v>260.22000000000003</v>
      </c>
      <c r="E4082" s="23">
        <v>693</v>
      </c>
      <c r="F4082" s="23" t="s">
        <v>20</v>
      </c>
      <c r="G4082" s="23">
        <v>18</v>
      </c>
      <c r="H4082" s="23">
        <v>3</v>
      </c>
      <c r="I4082" s="24">
        <v>45381</v>
      </c>
      <c r="J4082" s="23" t="s">
        <v>104</v>
      </c>
      <c r="K4082" s="23" t="s">
        <v>5265</v>
      </c>
      <c r="L4082" s="23">
        <v>14</v>
      </c>
      <c r="M4082" s="23" t="s">
        <v>23</v>
      </c>
      <c r="N4082" s="24">
        <v>45285</v>
      </c>
      <c r="O4082" s="23" t="s">
        <v>84</v>
      </c>
      <c r="P4082" s="23">
        <v>52.913200000000003</v>
      </c>
      <c r="Q4082" s="23">
        <v>6.5702999999999996</v>
      </c>
      <c r="R4082" s="25">
        <f t="shared" si="190"/>
        <v>96</v>
      </c>
      <c r="S4082" t="str">
        <f t="shared" si="191"/>
        <v>0</v>
      </c>
      <c r="T4082" t="str">
        <f t="shared" si="189"/>
        <v>0</v>
      </c>
    </row>
    <row r="4083" spans="1:20" x14ac:dyDescent="0.3">
      <c r="A4083" s="26" t="s">
        <v>7989</v>
      </c>
      <c r="B4083" s="26" t="s">
        <v>7990</v>
      </c>
      <c r="C4083" s="26" t="s">
        <v>72</v>
      </c>
      <c r="D4083" s="26">
        <v>912.54</v>
      </c>
      <c r="E4083" s="26">
        <v>158</v>
      </c>
      <c r="F4083" s="26" t="s">
        <v>27</v>
      </c>
      <c r="G4083" s="26">
        <v>16</v>
      </c>
      <c r="H4083" s="26">
        <v>22</v>
      </c>
      <c r="I4083" s="27">
        <v>45595</v>
      </c>
      <c r="J4083" s="26" t="s">
        <v>28</v>
      </c>
      <c r="K4083" s="26" t="s">
        <v>7984</v>
      </c>
      <c r="L4083" s="26">
        <v>13</v>
      </c>
      <c r="M4083" s="26" t="s">
        <v>23</v>
      </c>
      <c r="N4083" s="27">
        <v>45474</v>
      </c>
      <c r="O4083" s="26" t="s">
        <v>77</v>
      </c>
      <c r="P4083" s="26">
        <v>50.667499999999997</v>
      </c>
      <c r="Q4083" s="26">
        <v>4.0717999999999996</v>
      </c>
      <c r="R4083" s="28">
        <f t="shared" si="190"/>
        <v>121</v>
      </c>
      <c r="S4083" t="str">
        <f t="shared" si="191"/>
        <v>0</v>
      </c>
      <c r="T4083" t="str">
        <f t="shared" si="189"/>
        <v>0</v>
      </c>
    </row>
    <row r="4084" spans="1:20" hidden="1" x14ac:dyDescent="0.3">
      <c r="A4084" s="23" t="s">
        <v>6941</v>
      </c>
      <c r="B4084" s="23" t="s">
        <v>6942</v>
      </c>
      <c r="C4084" s="23" t="s">
        <v>36</v>
      </c>
      <c r="D4084" s="23">
        <v>101.3</v>
      </c>
      <c r="E4084" s="23">
        <v>700</v>
      </c>
      <c r="F4084" s="23" t="s">
        <v>20</v>
      </c>
      <c r="G4084" s="23">
        <v>39</v>
      </c>
      <c r="H4084" s="23">
        <v>3</v>
      </c>
      <c r="I4084" s="24">
        <v>45642</v>
      </c>
      <c r="J4084" s="23" t="s">
        <v>43</v>
      </c>
      <c r="K4084" s="23" t="s">
        <v>6936</v>
      </c>
      <c r="L4084" s="23">
        <v>21</v>
      </c>
      <c r="M4084" s="23" t="s">
        <v>23</v>
      </c>
      <c r="N4084" s="24">
        <v>45369</v>
      </c>
      <c r="O4084" s="23" t="s">
        <v>112</v>
      </c>
      <c r="P4084" s="23">
        <v>58.229199999999999</v>
      </c>
      <c r="Q4084" s="23">
        <v>-5.7347999999999999</v>
      </c>
      <c r="R4084" s="25">
        <f t="shared" si="190"/>
        <v>273</v>
      </c>
      <c r="S4084" t="str">
        <f t="shared" si="191"/>
        <v>0</v>
      </c>
      <c r="T4084" t="str">
        <f t="shared" ref="T4084:T4147" si="192">IF(E4084&lt;G4084,"1","0")</f>
        <v>0</v>
      </c>
    </row>
    <row r="4085" spans="1:20" x14ac:dyDescent="0.3">
      <c r="A4085" s="26" t="s">
        <v>1172</v>
      </c>
      <c r="B4085" s="26" t="s">
        <v>1173</v>
      </c>
      <c r="C4085" s="26" t="s">
        <v>72</v>
      </c>
      <c r="D4085" s="26">
        <v>943.46</v>
      </c>
      <c r="E4085" s="26">
        <v>185</v>
      </c>
      <c r="F4085" s="26" t="s">
        <v>27</v>
      </c>
      <c r="G4085" s="26">
        <v>86</v>
      </c>
      <c r="H4085" s="26">
        <v>28</v>
      </c>
      <c r="I4085" s="27">
        <v>45455</v>
      </c>
      <c r="J4085" s="26" t="s">
        <v>360</v>
      </c>
      <c r="K4085" s="26" t="s">
        <v>1169</v>
      </c>
      <c r="L4085" s="26">
        <v>7</v>
      </c>
      <c r="M4085" s="26" t="s">
        <v>23</v>
      </c>
      <c r="N4085" s="27">
        <v>45403</v>
      </c>
      <c r="O4085" s="26" t="s">
        <v>138</v>
      </c>
      <c r="P4085" s="26">
        <v>49.170299999999997</v>
      </c>
      <c r="Q4085" s="26">
        <v>3.8359000000000001</v>
      </c>
      <c r="R4085" s="28">
        <f t="shared" si="190"/>
        <v>52</v>
      </c>
      <c r="S4085" t="str">
        <f t="shared" si="191"/>
        <v>0</v>
      </c>
      <c r="T4085" t="str">
        <f t="shared" si="192"/>
        <v>0</v>
      </c>
    </row>
    <row r="4086" spans="1:20" hidden="1" x14ac:dyDescent="0.3">
      <c r="A4086" s="23" t="s">
        <v>9179</v>
      </c>
      <c r="B4086" s="23" t="s">
        <v>9180</v>
      </c>
      <c r="C4086" s="23" t="s">
        <v>36</v>
      </c>
      <c r="D4086" s="23">
        <v>463.93</v>
      </c>
      <c r="E4086" s="23">
        <v>470</v>
      </c>
      <c r="F4086" s="23" t="s">
        <v>20</v>
      </c>
      <c r="G4086" s="23">
        <v>90</v>
      </c>
      <c r="H4086" s="23">
        <v>9</v>
      </c>
      <c r="I4086" s="24">
        <v>45657</v>
      </c>
      <c r="J4086" s="23" t="s">
        <v>556</v>
      </c>
      <c r="K4086" s="23" t="s">
        <v>9168</v>
      </c>
      <c r="L4086" s="23">
        <v>37</v>
      </c>
      <c r="M4086" s="23" t="s">
        <v>23</v>
      </c>
      <c r="N4086" s="24">
        <v>45339</v>
      </c>
      <c r="O4086" s="23" t="s">
        <v>112</v>
      </c>
      <c r="P4086" s="23">
        <v>53.216700000000003</v>
      </c>
      <c r="Q4086" s="23">
        <v>-8.1862999999999992</v>
      </c>
      <c r="R4086" s="25">
        <f t="shared" si="190"/>
        <v>318</v>
      </c>
      <c r="S4086" t="str">
        <f t="shared" si="191"/>
        <v>0</v>
      </c>
      <c r="T4086" t="str">
        <f t="shared" si="192"/>
        <v>0</v>
      </c>
    </row>
    <row r="4087" spans="1:20" hidden="1" x14ac:dyDescent="0.3">
      <c r="A4087" s="26" t="s">
        <v>543</v>
      </c>
      <c r="B4087" s="26" t="s">
        <v>544</v>
      </c>
      <c r="C4087" s="26" t="s">
        <v>72</v>
      </c>
      <c r="D4087" s="26">
        <v>992.7</v>
      </c>
      <c r="E4087" s="26">
        <v>955</v>
      </c>
      <c r="F4087" s="26" t="s">
        <v>47</v>
      </c>
      <c r="G4087" s="26">
        <v>22</v>
      </c>
      <c r="H4087" s="26">
        <v>10</v>
      </c>
      <c r="I4087" s="27">
        <v>45250</v>
      </c>
      <c r="J4087" s="26" t="s">
        <v>48</v>
      </c>
      <c r="K4087" s="26" t="s">
        <v>536</v>
      </c>
      <c r="L4087" s="26">
        <v>5</v>
      </c>
      <c r="M4087" s="26" t="s">
        <v>38</v>
      </c>
      <c r="N4087" s="27">
        <v>45060</v>
      </c>
      <c r="O4087" s="26" t="s">
        <v>49</v>
      </c>
      <c r="P4087" s="26">
        <v>51.590299999999999</v>
      </c>
      <c r="Q4087" s="26">
        <v>16.8672</v>
      </c>
      <c r="R4087" s="28">
        <f t="shared" si="190"/>
        <v>190</v>
      </c>
      <c r="S4087" t="str">
        <f t="shared" si="191"/>
        <v>0</v>
      </c>
      <c r="T4087" t="str">
        <f t="shared" si="192"/>
        <v>0</v>
      </c>
    </row>
    <row r="4088" spans="1:20" hidden="1" x14ac:dyDescent="0.3">
      <c r="A4088" s="23" t="s">
        <v>7452</v>
      </c>
      <c r="B4088" s="23" t="s">
        <v>7453</v>
      </c>
      <c r="C4088" s="23" t="s">
        <v>55</v>
      </c>
      <c r="D4088" s="23">
        <v>544.20000000000005</v>
      </c>
      <c r="E4088" s="23">
        <v>308</v>
      </c>
      <c r="F4088" s="23" t="s">
        <v>20</v>
      </c>
      <c r="G4088" s="23">
        <v>22</v>
      </c>
      <c r="H4088" s="23">
        <v>12</v>
      </c>
      <c r="I4088" s="24">
        <v>45543</v>
      </c>
      <c r="J4088" s="23" t="s">
        <v>123</v>
      </c>
      <c r="K4088" s="23" t="s">
        <v>7443</v>
      </c>
      <c r="L4088" s="23">
        <v>24</v>
      </c>
      <c r="M4088" s="23" t="s">
        <v>38</v>
      </c>
      <c r="N4088" s="24">
        <v>45458</v>
      </c>
      <c r="O4088" s="23" t="s">
        <v>138</v>
      </c>
      <c r="P4088" s="23">
        <v>42.322600000000001</v>
      </c>
      <c r="Q4088" s="23">
        <v>-4.0026999999999999</v>
      </c>
      <c r="R4088" s="25">
        <f t="shared" si="190"/>
        <v>85</v>
      </c>
      <c r="S4088" t="str">
        <f t="shared" si="191"/>
        <v>0</v>
      </c>
      <c r="T4088" t="str">
        <f t="shared" si="192"/>
        <v>0</v>
      </c>
    </row>
    <row r="4089" spans="1:20" hidden="1" x14ac:dyDescent="0.3">
      <c r="A4089" s="26" t="s">
        <v>7848</v>
      </c>
      <c r="B4089" s="26" t="s">
        <v>7849</v>
      </c>
      <c r="C4089" s="26" t="s">
        <v>42</v>
      </c>
      <c r="D4089" s="26">
        <v>759.91</v>
      </c>
      <c r="E4089" s="26">
        <v>981</v>
      </c>
      <c r="F4089" s="26" t="s">
        <v>47</v>
      </c>
      <c r="G4089" s="26">
        <v>51</v>
      </c>
      <c r="H4089" s="26">
        <v>23</v>
      </c>
      <c r="I4089" s="27">
        <v>45722</v>
      </c>
      <c r="J4089" s="26" t="s">
        <v>33</v>
      </c>
      <c r="K4089" s="26" t="s">
        <v>7845</v>
      </c>
      <c r="L4089" s="26">
        <v>6</v>
      </c>
      <c r="M4089" s="26" t="s">
        <v>38</v>
      </c>
      <c r="N4089" s="27">
        <v>45541</v>
      </c>
      <c r="O4089" s="26" t="s">
        <v>49</v>
      </c>
      <c r="P4089" s="26">
        <v>51.015799999999999</v>
      </c>
      <c r="Q4089" s="26">
        <v>20.247599999999998</v>
      </c>
      <c r="R4089" s="28">
        <f t="shared" si="190"/>
        <v>181</v>
      </c>
      <c r="S4089" t="str">
        <f t="shared" si="191"/>
        <v>0</v>
      </c>
      <c r="T4089" t="str">
        <f t="shared" si="192"/>
        <v>0</v>
      </c>
    </row>
    <row r="4090" spans="1:20" x14ac:dyDescent="0.3">
      <c r="A4090" s="23" t="s">
        <v>6601</v>
      </c>
      <c r="B4090" s="23" t="s">
        <v>6602</v>
      </c>
      <c r="C4090" s="23" t="s">
        <v>72</v>
      </c>
      <c r="D4090" s="23">
        <v>17</v>
      </c>
      <c r="E4090" s="23">
        <v>245</v>
      </c>
      <c r="F4090" s="23" t="s">
        <v>27</v>
      </c>
      <c r="G4090" s="23">
        <v>83</v>
      </c>
      <c r="H4090" s="23">
        <v>1</v>
      </c>
      <c r="I4090" s="24">
        <v>45917</v>
      </c>
      <c r="J4090" s="23" t="s">
        <v>385</v>
      </c>
      <c r="K4090" s="23" t="s">
        <v>6594</v>
      </c>
      <c r="L4090" s="23">
        <v>20</v>
      </c>
      <c r="M4090" s="23" t="s">
        <v>23</v>
      </c>
      <c r="N4090" s="24">
        <v>45714</v>
      </c>
      <c r="O4090" s="23" t="s">
        <v>49</v>
      </c>
      <c r="P4090" s="23">
        <v>53.857599999999998</v>
      </c>
      <c r="Q4090" s="23">
        <v>15.935600000000001</v>
      </c>
      <c r="R4090" s="25">
        <f t="shared" si="190"/>
        <v>203</v>
      </c>
      <c r="S4090" t="str">
        <f t="shared" si="191"/>
        <v>0</v>
      </c>
      <c r="T4090" t="str">
        <f t="shared" si="192"/>
        <v>0</v>
      </c>
    </row>
    <row r="4091" spans="1:20" hidden="1" x14ac:dyDescent="0.3">
      <c r="A4091" s="26" t="s">
        <v>5046</v>
      </c>
      <c r="B4091" s="26" t="s">
        <v>5047</v>
      </c>
      <c r="C4091" s="26" t="s">
        <v>42</v>
      </c>
      <c r="D4091" s="26">
        <v>501.7</v>
      </c>
      <c r="E4091" s="26">
        <v>828</v>
      </c>
      <c r="F4091" s="26" t="s">
        <v>47</v>
      </c>
      <c r="G4091" s="26">
        <v>87</v>
      </c>
      <c r="H4091" s="26">
        <v>4</v>
      </c>
      <c r="I4091" s="27">
        <v>45684</v>
      </c>
      <c r="J4091" s="26" t="s">
        <v>210</v>
      </c>
      <c r="K4091" s="26" t="s">
        <v>5033</v>
      </c>
      <c r="L4091" s="26">
        <v>13</v>
      </c>
      <c r="M4091" s="26" t="s">
        <v>23</v>
      </c>
      <c r="N4091" s="27">
        <v>45533</v>
      </c>
      <c r="O4091" s="26" t="s">
        <v>24</v>
      </c>
      <c r="P4091" s="26">
        <v>50.527299999999997</v>
      </c>
      <c r="Q4091" s="26">
        <v>9.4667999999999992</v>
      </c>
      <c r="R4091" s="28">
        <f t="shared" si="190"/>
        <v>151</v>
      </c>
      <c r="S4091" t="str">
        <f t="shared" si="191"/>
        <v>0</v>
      </c>
      <c r="T4091" t="str">
        <f t="shared" si="192"/>
        <v>0</v>
      </c>
    </row>
    <row r="4092" spans="1:20" hidden="1" x14ac:dyDescent="0.3">
      <c r="A4092" s="23" t="s">
        <v>9098</v>
      </c>
      <c r="B4092" s="23" t="s">
        <v>9099</v>
      </c>
      <c r="C4092" s="23" t="s">
        <v>65</v>
      </c>
      <c r="D4092" s="23">
        <v>740.08</v>
      </c>
      <c r="E4092" s="23">
        <v>975</v>
      </c>
      <c r="F4092" s="23" t="s">
        <v>47</v>
      </c>
      <c r="G4092" s="23">
        <v>72</v>
      </c>
      <c r="H4092" s="23">
        <v>21</v>
      </c>
      <c r="I4092" s="24">
        <v>45886</v>
      </c>
      <c r="J4092" s="23" t="s">
        <v>100</v>
      </c>
      <c r="K4092" s="23" t="s">
        <v>9081</v>
      </c>
      <c r="L4092" s="23">
        <v>18</v>
      </c>
      <c r="M4092" s="23" t="s">
        <v>38</v>
      </c>
      <c r="N4092" s="24">
        <v>45576</v>
      </c>
      <c r="O4092" s="23" t="s">
        <v>24</v>
      </c>
      <c r="P4092" s="23">
        <v>51.201799999999999</v>
      </c>
      <c r="Q4092" s="23">
        <v>13.267200000000001</v>
      </c>
      <c r="R4092" s="25">
        <f t="shared" si="190"/>
        <v>310</v>
      </c>
      <c r="S4092" t="str">
        <f t="shared" si="191"/>
        <v>0</v>
      </c>
      <c r="T4092" t="str">
        <f t="shared" si="192"/>
        <v>0</v>
      </c>
    </row>
    <row r="4093" spans="1:20" hidden="1" x14ac:dyDescent="0.3">
      <c r="A4093" s="26" t="s">
        <v>881</v>
      </c>
      <c r="B4093" s="26" t="s">
        <v>882</v>
      </c>
      <c r="C4093" s="26" t="s">
        <v>36</v>
      </c>
      <c r="D4093" s="26">
        <v>785</v>
      </c>
      <c r="E4093" s="26">
        <v>383</v>
      </c>
      <c r="F4093" s="26" t="s">
        <v>20</v>
      </c>
      <c r="G4093" s="26">
        <v>78</v>
      </c>
      <c r="H4093" s="26">
        <v>23</v>
      </c>
      <c r="I4093" s="27">
        <v>45257</v>
      </c>
      <c r="J4093" s="26" t="s">
        <v>385</v>
      </c>
      <c r="K4093" s="26" t="s">
        <v>874</v>
      </c>
      <c r="L4093" s="26">
        <v>5</v>
      </c>
      <c r="M4093" s="26" t="s">
        <v>23</v>
      </c>
      <c r="N4093" s="27">
        <v>45231</v>
      </c>
      <c r="O4093" s="26" t="s">
        <v>90</v>
      </c>
      <c r="P4093" s="26">
        <v>47.839500000000001</v>
      </c>
      <c r="Q4093" s="26">
        <v>16.019200000000001</v>
      </c>
      <c r="R4093" s="28">
        <f t="shared" si="190"/>
        <v>26</v>
      </c>
      <c r="S4093" t="str">
        <f t="shared" si="191"/>
        <v>0</v>
      </c>
      <c r="T4093" t="str">
        <f t="shared" si="192"/>
        <v>0</v>
      </c>
    </row>
    <row r="4094" spans="1:20" hidden="1" x14ac:dyDescent="0.3">
      <c r="A4094" s="23" t="s">
        <v>8460</v>
      </c>
      <c r="B4094" s="23" t="s">
        <v>8461</v>
      </c>
      <c r="C4094" s="23" t="s">
        <v>19</v>
      </c>
      <c r="D4094" s="23">
        <v>166.47</v>
      </c>
      <c r="E4094" s="23">
        <v>41</v>
      </c>
      <c r="F4094" s="23" t="s">
        <v>27</v>
      </c>
      <c r="G4094" s="23">
        <v>45</v>
      </c>
      <c r="H4094" s="23">
        <v>23</v>
      </c>
      <c r="I4094" s="24">
        <v>45932</v>
      </c>
      <c r="J4094" s="23" t="s">
        <v>37</v>
      </c>
      <c r="K4094" s="23" t="s">
        <v>8459</v>
      </c>
      <c r="L4094" s="23">
        <v>39</v>
      </c>
      <c r="M4094" s="23" t="s">
        <v>23</v>
      </c>
      <c r="N4094" s="24">
        <v>45669</v>
      </c>
      <c r="O4094" s="23" t="s">
        <v>44</v>
      </c>
      <c r="P4094" s="23">
        <v>42.044800000000002</v>
      </c>
      <c r="Q4094" s="23">
        <v>13.7858</v>
      </c>
      <c r="R4094" s="25">
        <f t="shared" si="190"/>
        <v>263</v>
      </c>
      <c r="S4094" t="str">
        <f t="shared" si="191"/>
        <v>1</v>
      </c>
      <c r="T4094" t="str">
        <f t="shared" si="192"/>
        <v>1</v>
      </c>
    </row>
    <row r="4095" spans="1:20" x14ac:dyDescent="0.3">
      <c r="A4095" s="26" t="s">
        <v>10345</v>
      </c>
      <c r="B4095" s="26" t="s">
        <v>10346</v>
      </c>
      <c r="C4095" s="26" t="s">
        <v>65</v>
      </c>
      <c r="D4095" s="26">
        <v>424.78</v>
      </c>
      <c r="E4095" s="26">
        <v>284</v>
      </c>
      <c r="F4095" s="26" t="s">
        <v>27</v>
      </c>
      <c r="G4095" s="26">
        <v>44</v>
      </c>
      <c r="H4095" s="26">
        <v>5</v>
      </c>
      <c r="I4095" s="27">
        <v>45430</v>
      </c>
      <c r="J4095" s="26" t="s">
        <v>61</v>
      </c>
      <c r="K4095" s="26" t="s">
        <v>10338</v>
      </c>
      <c r="L4095" s="26">
        <v>22</v>
      </c>
      <c r="M4095" s="26" t="s">
        <v>23</v>
      </c>
      <c r="N4095" s="27">
        <v>45263</v>
      </c>
      <c r="O4095" s="26" t="s">
        <v>90</v>
      </c>
      <c r="P4095" s="26">
        <v>47.537199999999999</v>
      </c>
      <c r="Q4095" s="26">
        <v>15.8378</v>
      </c>
      <c r="R4095" s="28">
        <f t="shared" si="190"/>
        <v>167</v>
      </c>
      <c r="S4095" t="str">
        <f t="shared" si="191"/>
        <v>0</v>
      </c>
      <c r="T4095" t="str">
        <f t="shared" si="192"/>
        <v>0</v>
      </c>
    </row>
    <row r="4096" spans="1:20" hidden="1" x14ac:dyDescent="0.3">
      <c r="A4096" s="23" t="s">
        <v>1849</v>
      </c>
      <c r="B4096" s="23" t="s">
        <v>1850</v>
      </c>
      <c r="C4096" s="23" t="s">
        <v>72</v>
      </c>
      <c r="D4096" s="23">
        <v>424.88</v>
      </c>
      <c r="E4096" s="23">
        <v>979</v>
      </c>
      <c r="F4096" s="23" t="s">
        <v>47</v>
      </c>
      <c r="G4096" s="23">
        <v>55</v>
      </c>
      <c r="H4096" s="23">
        <v>28</v>
      </c>
      <c r="I4096" s="24">
        <v>45924</v>
      </c>
      <c r="J4096" s="23" t="s">
        <v>221</v>
      </c>
      <c r="K4096" s="23" t="s">
        <v>1844</v>
      </c>
      <c r="L4096" s="23">
        <v>5</v>
      </c>
      <c r="M4096" s="23" t="s">
        <v>23</v>
      </c>
      <c r="N4096" s="24">
        <v>45581</v>
      </c>
      <c r="O4096" s="23" t="s">
        <v>90</v>
      </c>
      <c r="P4096" s="23">
        <v>48.802</v>
      </c>
      <c r="Q4096" s="23">
        <v>14.4214</v>
      </c>
      <c r="R4096" s="25">
        <f t="shared" si="190"/>
        <v>343</v>
      </c>
      <c r="S4096" t="str">
        <f t="shared" si="191"/>
        <v>0</v>
      </c>
      <c r="T4096" t="str">
        <f t="shared" si="192"/>
        <v>0</v>
      </c>
    </row>
    <row r="4097" spans="1:20" hidden="1" x14ac:dyDescent="0.3">
      <c r="A4097" s="26" t="s">
        <v>8777</v>
      </c>
      <c r="B4097" s="26" t="s">
        <v>8778</v>
      </c>
      <c r="C4097" s="26" t="s">
        <v>42</v>
      </c>
      <c r="D4097" s="26">
        <v>112.6</v>
      </c>
      <c r="E4097" s="26">
        <v>987</v>
      </c>
      <c r="F4097" s="26" t="s">
        <v>47</v>
      </c>
      <c r="G4097" s="26">
        <v>54</v>
      </c>
      <c r="H4097" s="26">
        <v>17</v>
      </c>
      <c r="I4097" s="27">
        <v>45170</v>
      </c>
      <c r="J4097" s="26" t="s">
        <v>66</v>
      </c>
      <c r="K4097" s="26" t="s">
        <v>8772</v>
      </c>
      <c r="L4097" s="26">
        <v>47</v>
      </c>
      <c r="M4097" s="26" t="s">
        <v>23</v>
      </c>
      <c r="N4097" s="27">
        <v>45017</v>
      </c>
      <c r="O4097" s="26" t="s">
        <v>44</v>
      </c>
      <c r="P4097" s="26">
        <v>45.218200000000003</v>
      </c>
      <c r="Q4097" s="26">
        <v>7.3021000000000003</v>
      </c>
      <c r="R4097" s="28">
        <f t="shared" si="190"/>
        <v>153</v>
      </c>
      <c r="S4097" t="str">
        <f t="shared" si="191"/>
        <v>0</v>
      </c>
      <c r="T4097" t="str">
        <f t="shared" si="192"/>
        <v>0</v>
      </c>
    </row>
    <row r="4098" spans="1:20" hidden="1" x14ac:dyDescent="0.3">
      <c r="A4098" s="23" t="s">
        <v>2785</v>
      </c>
      <c r="B4098" s="23" t="s">
        <v>2786</v>
      </c>
      <c r="C4098" s="23" t="s">
        <v>55</v>
      </c>
      <c r="D4098" s="23">
        <v>448.62</v>
      </c>
      <c r="E4098" s="23">
        <v>922</v>
      </c>
      <c r="F4098" s="23" t="s">
        <v>47</v>
      </c>
      <c r="G4098" s="23">
        <v>65</v>
      </c>
      <c r="H4098" s="23">
        <v>21</v>
      </c>
      <c r="I4098" s="24">
        <v>45710</v>
      </c>
      <c r="J4098" s="23" t="s">
        <v>126</v>
      </c>
      <c r="K4098" s="23" t="s">
        <v>2780</v>
      </c>
      <c r="L4098" s="23">
        <v>9</v>
      </c>
      <c r="M4098" s="23" t="s">
        <v>23</v>
      </c>
      <c r="N4098" s="24">
        <v>45551</v>
      </c>
      <c r="O4098" s="23" t="s">
        <v>29</v>
      </c>
      <c r="P4098" s="23">
        <v>43.067700000000002</v>
      </c>
      <c r="Q4098" s="23">
        <v>-6.9195000000000002</v>
      </c>
      <c r="R4098" s="25">
        <f t="shared" si="190"/>
        <v>159</v>
      </c>
      <c r="S4098" t="str">
        <f t="shared" si="191"/>
        <v>0</v>
      </c>
      <c r="T4098" t="str">
        <f t="shared" si="192"/>
        <v>0</v>
      </c>
    </row>
    <row r="4099" spans="1:20" x14ac:dyDescent="0.3">
      <c r="A4099" s="26" t="s">
        <v>9299</v>
      </c>
      <c r="B4099" s="26" t="s">
        <v>9300</v>
      </c>
      <c r="C4099" s="26" t="s">
        <v>72</v>
      </c>
      <c r="D4099" s="26">
        <v>809.02</v>
      </c>
      <c r="E4099" s="26">
        <v>299</v>
      </c>
      <c r="F4099" s="26" t="s">
        <v>27</v>
      </c>
      <c r="G4099" s="26">
        <v>96</v>
      </c>
      <c r="H4099" s="26">
        <v>5</v>
      </c>
      <c r="I4099" s="27">
        <v>45543</v>
      </c>
      <c r="J4099" s="26" t="s">
        <v>37</v>
      </c>
      <c r="K4099" s="26" t="s">
        <v>9288</v>
      </c>
      <c r="L4099" s="26">
        <v>15</v>
      </c>
      <c r="M4099" s="26" t="s">
        <v>23</v>
      </c>
      <c r="N4099" s="27">
        <v>45541</v>
      </c>
      <c r="O4099" s="26" t="s">
        <v>138</v>
      </c>
      <c r="P4099" s="26">
        <v>43.813899999999997</v>
      </c>
      <c r="Q4099" s="26">
        <v>-4.3213999999999997</v>
      </c>
      <c r="R4099" s="28">
        <f t="shared" ref="R4099:R4162" si="193">I4099-N4099</f>
        <v>2</v>
      </c>
      <c r="S4099" t="str">
        <f t="shared" ref="S4099:S4162" si="194">IF(E4099&lt;G4099,"1","0")</f>
        <v>0</v>
      </c>
      <c r="T4099" t="str">
        <f t="shared" si="192"/>
        <v>0</v>
      </c>
    </row>
    <row r="4100" spans="1:20" hidden="1" x14ac:dyDescent="0.3">
      <c r="A4100" s="23" t="s">
        <v>1750</v>
      </c>
      <c r="B4100" s="23" t="s">
        <v>1751</v>
      </c>
      <c r="C4100" s="23" t="s">
        <v>42</v>
      </c>
      <c r="D4100" s="23">
        <v>307.18</v>
      </c>
      <c r="E4100" s="23">
        <v>988</v>
      </c>
      <c r="F4100" s="23" t="s">
        <v>47</v>
      </c>
      <c r="G4100" s="23">
        <v>14</v>
      </c>
      <c r="H4100" s="23">
        <v>4</v>
      </c>
      <c r="I4100" s="24">
        <v>45695</v>
      </c>
      <c r="J4100" s="23" t="s">
        <v>28</v>
      </c>
      <c r="K4100" s="23" t="s">
        <v>1743</v>
      </c>
      <c r="L4100" s="23">
        <v>42</v>
      </c>
      <c r="M4100" s="23" t="s">
        <v>23</v>
      </c>
      <c r="N4100" s="24">
        <v>45520</v>
      </c>
      <c r="O4100" s="23" t="s">
        <v>39</v>
      </c>
      <c r="P4100" s="23">
        <v>68.622500000000002</v>
      </c>
      <c r="Q4100" s="23">
        <v>22.261299999999999</v>
      </c>
      <c r="R4100" s="25">
        <f t="shared" si="193"/>
        <v>175</v>
      </c>
      <c r="S4100" t="str">
        <f t="shared" si="194"/>
        <v>0</v>
      </c>
      <c r="T4100" t="str">
        <f t="shared" si="192"/>
        <v>0</v>
      </c>
    </row>
    <row r="4101" spans="1:20" hidden="1" x14ac:dyDescent="0.3">
      <c r="A4101" s="26" t="s">
        <v>1054</v>
      </c>
      <c r="B4101" s="26" t="s">
        <v>1055</v>
      </c>
      <c r="C4101" s="26" t="s">
        <v>42</v>
      </c>
      <c r="D4101" s="26">
        <v>438.25</v>
      </c>
      <c r="E4101" s="26">
        <v>900</v>
      </c>
      <c r="F4101" s="26" t="s">
        <v>47</v>
      </c>
      <c r="G4101" s="26">
        <v>53</v>
      </c>
      <c r="H4101" s="26">
        <v>29</v>
      </c>
      <c r="I4101" s="27">
        <v>45433</v>
      </c>
      <c r="J4101" s="26" t="s">
        <v>429</v>
      </c>
      <c r="K4101" s="26" t="s">
        <v>1049</v>
      </c>
      <c r="L4101" s="26">
        <v>28</v>
      </c>
      <c r="M4101" s="26" t="s">
        <v>23</v>
      </c>
      <c r="N4101" s="27">
        <v>45148</v>
      </c>
      <c r="O4101" s="26" t="s">
        <v>90</v>
      </c>
      <c r="P4101" s="26">
        <v>48.774299999999997</v>
      </c>
      <c r="Q4101" s="26">
        <v>16.023599999999998</v>
      </c>
      <c r="R4101" s="28">
        <f t="shared" si="193"/>
        <v>285</v>
      </c>
      <c r="S4101" t="str">
        <f t="shared" si="194"/>
        <v>0</v>
      </c>
      <c r="T4101" t="str">
        <f t="shared" si="192"/>
        <v>0</v>
      </c>
    </row>
    <row r="4102" spans="1:20" hidden="1" x14ac:dyDescent="0.3">
      <c r="A4102" s="23" t="s">
        <v>3552</v>
      </c>
      <c r="B4102" s="23" t="s">
        <v>3553</v>
      </c>
      <c r="C4102" s="23" t="s">
        <v>72</v>
      </c>
      <c r="D4102" s="23">
        <v>961.35</v>
      </c>
      <c r="E4102" s="23">
        <v>435</v>
      </c>
      <c r="F4102" s="23" t="s">
        <v>20</v>
      </c>
      <c r="G4102" s="23">
        <v>37</v>
      </c>
      <c r="H4102" s="23">
        <v>22</v>
      </c>
      <c r="I4102" s="24">
        <v>45145</v>
      </c>
      <c r="J4102" s="23" t="s">
        <v>224</v>
      </c>
      <c r="K4102" s="23" t="s">
        <v>3543</v>
      </c>
      <c r="L4102" s="23">
        <v>43</v>
      </c>
      <c r="M4102" s="23" t="s">
        <v>23</v>
      </c>
      <c r="N4102" s="24">
        <v>45096</v>
      </c>
      <c r="O4102" s="23" t="s">
        <v>84</v>
      </c>
      <c r="P4102" s="23">
        <v>52.094700000000003</v>
      </c>
      <c r="Q4102" s="23">
        <v>6.9039000000000001</v>
      </c>
      <c r="R4102" s="25">
        <f t="shared" si="193"/>
        <v>49</v>
      </c>
      <c r="S4102" t="str">
        <f t="shared" si="194"/>
        <v>0</v>
      </c>
      <c r="T4102" t="str">
        <f t="shared" si="192"/>
        <v>0</v>
      </c>
    </row>
    <row r="4103" spans="1:20" hidden="1" x14ac:dyDescent="0.3">
      <c r="A4103" s="26" t="s">
        <v>1774</v>
      </c>
      <c r="B4103" s="26" t="s">
        <v>1775</v>
      </c>
      <c r="C4103" s="26" t="s">
        <v>55</v>
      </c>
      <c r="D4103" s="26">
        <v>41.39</v>
      </c>
      <c r="E4103" s="26">
        <v>368</v>
      </c>
      <c r="F4103" s="26" t="s">
        <v>20</v>
      </c>
      <c r="G4103" s="26">
        <v>96</v>
      </c>
      <c r="H4103" s="26">
        <v>15</v>
      </c>
      <c r="I4103" s="27">
        <v>45861</v>
      </c>
      <c r="J4103" s="26" t="s">
        <v>224</v>
      </c>
      <c r="K4103" s="26" t="s">
        <v>1767</v>
      </c>
      <c r="L4103" s="26">
        <v>49</v>
      </c>
      <c r="M4103" s="26" t="s">
        <v>23</v>
      </c>
      <c r="N4103" s="27">
        <v>45703</v>
      </c>
      <c r="O4103" s="26" t="s">
        <v>84</v>
      </c>
      <c r="P4103" s="26">
        <v>53.4176</v>
      </c>
      <c r="Q4103" s="26">
        <v>5.26</v>
      </c>
      <c r="R4103" s="28">
        <f t="shared" si="193"/>
        <v>158</v>
      </c>
      <c r="S4103" t="str">
        <f t="shared" si="194"/>
        <v>0</v>
      </c>
      <c r="T4103" t="str">
        <f t="shared" si="192"/>
        <v>0</v>
      </c>
    </row>
    <row r="4104" spans="1:20" hidden="1" x14ac:dyDescent="0.3">
      <c r="A4104" s="23" t="s">
        <v>1575</v>
      </c>
      <c r="B4104" s="23" t="s">
        <v>1576</v>
      </c>
      <c r="C4104" s="23" t="s">
        <v>36</v>
      </c>
      <c r="D4104" s="23">
        <v>595.61</v>
      </c>
      <c r="E4104" s="23">
        <v>873</v>
      </c>
      <c r="F4104" s="23" t="s">
        <v>47</v>
      </c>
      <c r="G4104" s="23">
        <v>51</v>
      </c>
      <c r="H4104" s="23">
        <v>24</v>
      </c>
      <c r="I4104" s="24">
        <v>46038</v>
      </c>
      <c r="J4104" s="23" t="s">
        <v>429</v>
      </c>
      <c r="K4104" s="23" t="s">
        <v>1572</v>
      </c>
      <c r="L4104" s="23">
        <v>36</v>
      </c>
      <c r="M4104" s="23" t="s">
        <v>23</v>
      </c>
      <c r="N4104" s="24">
        <v>45720</v>
      </c>
      <c r="O4104" s="23" t="s">
        <v>49</v>
      </c>
      <c r="P4104" s="23">
        <v>50.018599999999999</v>
      </c>
      <c r="Q4104" s="23">
        <v>20.686199999999999</v>
      </c>
      <c r="R4104" s="25">
        <f t="shared" si="193"/>
        <v>318</v>
      </c>
      <c r="S4104" t="str">
        <f t="shared" si="194"/>
        <v>0</v>
      </c>
      <c r="T4104" t="str">
        <f t="shared" si="192"/>
        <v>0</v>
      </c>
    </row>
    <row r="4105" spans="1:20" hidden="1" x14ac:dyDescent="0.3">
      <c r="A4105" s="26" t="s">
        <v>3615</v>
      </c>
      <c r="B4105" s="26" t="s">
        <v>3616</v>
      </c>
      <c r="C4105" s="26" t="s">
        <v>36</v>
      </c>
      <c r="D4105" s="26">
        <v>746</v>
      </c>
      <c r="E4105" s="26">
        <v>485</v>
      </c>
      <c r="F4105" s="26" t="s">
        <v>20</v>
      </c>
      <c r="G4105" s="26">
        <v>40</v>
      </c>
      <c r="H4105" s="26">
        <v>10</v>
      </c>
      <c r="I4105" s="27">
        <v>45509</v>
      </c>
      <c r="J4105" s="26" t="s">
        <v>210</v>
      </c>
      <c r="K4105" s="26" t="s">
        <v>3608</v>
      </c>
      <c r="L4105" s="26">
        <v>20</v>
      </c>
      <c r="M4105" s="26" t="s">
        <v>23</v>
      </c>
      <c r="N4105" s="27">
        <v>45492</v>
      </c>
      <c r="O4105" s="26" t="s">
        <v>44</v>
      </c>
      <c r="P4105" s="26">
        <v>46.842100000000002</v>
      </c>
      <c r="Q4105" s="26">
        <v>16.9785</v>
      </c>
      <c r="R4105" s="28">
        <f t="shared" si="193"/>
        <v>17</v>
      </c>
      <c r="S4105" t="str">
        <f t="shared" si="194"/>
        <v>0</v>
      </c>
      <c r="T4105" t="str">
        <f t="shared" si="192"/>
        <v>0</v>
      </c>
    </row>
    <row r="4106" spans="1:20" hidden="1" x14ac:dyDescent="0.3">
      <c r="A4106" s="23" t="s">
        <v>264</v>
      </c>
      <c r="B4106" s="23" t="s">
        <v>265</v>
      </c>
      <c r="C4106" s="23" t="s">
        <v>72</v>
      </c>
      <c r="D4106" s="23">
        <v>763.27</v>
      </c>
      <c r="E4106" s="23">
        <v>948</v>
      </c>
      <c r="F4106" s="23" t="s">
        <v>47</v>
      </c>
      <c r="G4106" s="23">
        <v>16</v>
      </c>
      <c r="H4106" s="23">
        <v>5</v>
      </c>
      <c r="I4106" s="24">
        <v>45445</v>
      </c>
      <c r="J4106" s="23" t="s">
        <v>143</v>
      </c>
      <c r="K4106" s="23" t="s">
        <v>259</v>
      </c>
      <c r="L4106" s="23">
        <v>7</v>
      </c>
      <c r="M4106" s="23" t="s">
        <v>23</v>
      </c>
      <c r="N4106" s="24">
        <v>45201</v>
      </c>
      <c r="O4106" s="23" t="s">
        <v>49</v>
      </c>
      <c r="P4106" s="23">
        <v>53.9985</v>
      </c>
      <c r="Q4106" s="23">
        <v>23.438199999999998</v>
      </c>
      <c r="R4106" s="25">
        <f t="shared" si="193"/>
        <v>244</v>
      </c>
      <c r="S4106" t="str">
        <f t="shared" si="194"/>
        <v>0</v>
      </c>
      <c r="T4106" t="str">
        <f t="shared" si="192"/>
        <v>0</v>
      </c>
    </row>
    <row r="4107" spans="1:20" hidden="1" x14ac:dyDescent="0.3">
      <c r="A4107" s="26" t="s">
        <v>2643</v>
      </c>
      <c r="B4107" s="26" t="s">
        <v>2644</v>
      </c>
      <c r="C4107" s="26" t="s">
        <v>72</v>
      </c>
      <c r="D4107" s="26">
        <v>718.78</v>
      </c>
      <c r="E4107" s="26">
        <v>435</v>
      </c>
      <c r="F4107" s="26" t="s">
        <v>20</v>
      </c>
      <c r="G4107" s="26">
        <v>16</v>
      </c>
      <c r="H4107" s="26">
        <v>14</v>
      </c>
      <c r="I4107" s="27">
        <v>45798</v>
      </c>
      <c r="J4107" s="26" t="s">
        <v>115</v>
      </c>
      <c r="K4107" s="26" t="s">
        <v>2634</v>
      </c>
      <c r="L4107" s="26">
        <v>12</v>
      </c>
      <c r="M4107" s="26" t="s">
        <v>38</v>
      </c>
      <c r="N4107" s="27">
        <v>45654</v>
      </c>
      <c r="O4107" s="26" t="s">
        <v>77</v>
      </c>
      <c r="P4107" s="26">
        <v>51.2879</v>
      </c>
      <c r="Q4107" s="26">
        <v>5.5274999999999999</v>
      </c>
      <c r="R4107" s="28">
        <f t="shared" si="193"/>
        <v>144</v>
      </c>
      <c r="S4107" t="str">
        <f t="shared" si="194"/>
        <v>0</v>
      </c>
      <c r="T4107" t="str">
        <f t="shared" si="192"/>
        <v>0</v>
      </c>
    </row>
    <row r="4108" spans="1:20" hidden="1" x14ac:dyDescent="0.3">
      <c r="A4108" s="23" t="s">
        <v>3889</v>
      </c>
      <c r="B4108" s="23" t="s">
        <v>3890</v>
      </c>
      <c r="C4108" s="23" t="s">
        <v>72</v>
      </c>
      <c r="D4108" s="23">
        <v>729.19</v>
      </c>
      <c r="E4108" s="23">
        <v>805</v>
      </c>
      <c r="F4108" s="23" t="s">
        <v>47</v>
      </c>
      <c r="G4108" s="23">
        <v>13</v>
      </c>
      <c r="H4108" s="23">
        <v>24</v>
      </c>
      <c r="I4108" s="24">
        <v>45307</v>
      </c>
      <c r="J4108" s="23" t="s">
        <v>234</v>
      </c>
      <c r="K4108" s="23" t="s">
        <v>3886</v>
      </c>
      <c r="L4108" s="23">
        <v>36</v>
      </c>
      <c r="M4108" s="23" t="s">
        <v>23</v>
      </c>
      <c r="N4108" s="24">
        <v>45299</v>
      </c>
      <c r="O4108" s="23" t="s">
        <v>77</v>
      </c>
      <c r="P4108" s="23">
        <v>50.936500000000002</v>
      </c>
      <c r="Q4108" s="23">
        <v>3.5326</v>
      </c>
      <c r="R4108" s="25">
        <f t="shared" si="193"/>
        <v>8</v>
      </c>
      <c r="S4108" t="str">
        <f t="shared" si="194"/>
        <v>0</v>
      </c>
      <c r="T4108" t="str">
        <f t="shared" si="192"/>
        <v>0</v>
      </c>
    </row>
    <row r="4109" spans="1:20" hidden="1" x14ac:dyDescent="0.3">
      <c r="A4109" s="26" t="s">
        <v>56</v>
      </c>
      <c r="B4109" s="26" t="s">
        <v>57</v>
      </c>
      <c r="C4109" s="26" t="s">
        <v>42</v>
      </c>
      <c r="D4109" s="26">
        <v>68.42</v>
      </c>
      <c r="E4109" s="26">
        <v>427</v>
      </c>
      <c r="F4109" s="26" t="s">
        <v>20</v>
      </c>
      <c r="G4109" s="26">
        <v>41</v>
      </c>
      <c r="H4109" s="26">
        <v>28</v>
      </c>
      <c r="I4109" s="27">
        <v>45343</v>
      </c>
      <c r="J4109" s="26" t="s">
        <v>58</v>
      </c>
      <c r="K4109" s="26" t="s">
        <v>52</v>
      </c>
      <c r="L4109" s="26">
        <v>26</v>
      </c>
      <c r="M4109" s="26" t="s">
        <v>23</v>
      </c>
      <c r="N4109" s="27">
        <v>45056</v>
      </c>
      <c r="O4109" s="26" t="s">
        <v>39</v>
      </c>
      <c r="P4109" s="26">
        <v>63.874499999999998</v>
      </c>
      <c r="Q4109" s="26">
        <v>17.9315</v>
      </c>
      <c r="R4109" s="28">
        <f t="shared" si="193"/>
        <v>287</v>
      </c>
      <c r="S4109" t="str">
        <f t="shared" si="194"/>
        <v>0</v>
      </c>
      <c r="T4109" t="str">
        <f t="shared" si="192"/>
        <v>0</v>
      </c>
    </row>
    <row r="4110" spans="1:20" x14ac:dyDescent="0.3">
      <c r="A4110" s="23" t="s">
        <v>7769</v>
      </c>
      <c r="B4110" s="23" t="s">
        <v>7770</v>
      </c>
      <c r="C4110" s="23" t="s">
        <v>72</v>
      </c>
      <c r="D4110" s="23">
        <v>538.79999999999995</v>
      </c>
      <c r="E4110" s="23">
        <v>180</v>
      </c>
      <c r="F4110" s="23" t="s">
        <v>27</v>
      </c>
      <c r="G4110" s="23">
        <v>37</v>
      </c>
      <c r="H4110" s="23">
        <v>21</v>
      </c>
      <c r="I4110" s="24">
        <v>45561</v>
      </c>
      <c r="J4110" s="23" t="s">
        <v>221</v>
      </c>
      <c r="K4110" s="23" t="s">
        <v>7762</v>
      </c>
      <c r="L4110" s="23">
        <v>21</v>
      </c>
      <c r="M4110" s="23" t="s">
        <v>23</v>
      </c>
      <c r="N4110" s="24">
        <v>45549</v>
      </c>
      <c r="O4110" s="23" t="s">
        <v>24</v>
      </c>
      <c r="P4110" s="23">
        <v>53.8508</v>
      </c>
      <c r="Q4110" s="23">
        <v>10.374599999999999</v>
      </c>
      <c r="R4110" s="25">
        <f t="shared" si="193"/>
        <v>12</v>
      </c>
      <c r="S4110" t="str">
        <f t="shared" si="194"/>
        <v>0</v>
      </c>
      <c r="T4110" t="str">
        <f t="shared" si="192"/>
        <v>0</v>
      </c>
    </row>
    <row r="4111" spans="1:20" hidden="1" x14ac:dyDescent="0.3">
      <c r="A4111" s="26" t="s">
        <v>1390</v>
      </c>
      <c r="B4111" s="26" t="s">
        <v>1391</v>
      </c>
      <c r="C4111" s="26" t="s">
        <v>65</v>
      </c>
      <c r="D4111" s="26">
        <v>785.14</v>
      </c>
      <c r="E4111" s="26">
        <v>882</v>
      </c>
      <c r="F4111" s="26" t="s">
        <v>47</v>
      </c>
      <c r="G4111" s="26">
        <v>65</v>
      </c>
      <c r="H4111" s="26">
        <v>13</v>
      </c>
      <c r="I4111" s="27">
        <v>45617</v>
      </c>
      <c r="J4111" s="26" t="s">
        <v>126</v>
      </c>
      <c r="K4111" s="26" t="s">
        <v>1385</v>
      </c>
      <c r="L4111" s="26">
        <v>31</v>
      </c>
      <c r="M4111" s="26" t="s">
        <v>23</v>
      </c>
      <c r="N4111" s="27">
        <v>45313</v>
      </c>
      <c r="O4111" s="26" t="s">
        <v>24</v>
      </c>
      <c r="P4111" s="26">
        <v>48.270800000000001</v>
      </c>
      <c r="Q4111" s="26">
        <v>5.9451999999999998</v>
      </c>
      <c r="R4111" s="28">
        <f t="shared" si="193"/>
        <v>304</v>
      </c>
      <c r="S4111" t="str">
        <f t="shared" si="194"/>
        <v>0</v>
      </c>
      <c r="T4111" t="str">
        <f t="shared" si="192"/>
        <v>0</v>
      </c>
    </row>
    <row r="4112" spans="1:20" hidden="1" x14ac:dyDescent="0.3">
      <c r="A4112" s="23" t="s">
        <v>2527</v>
      </c>
      <c r="B4112" s="23" t="s">
        <v>2528</v>
      </c>
      <c r="C4112" s="23" t="s">
        <v>19</v>
      </c>
      <c r="D4112" s="23">
        <v>103.12</v>
      </c>
      <c r="E4112" s="23">
        <v>897</v>
      </c>
      <c r="F4112" s="23" t="s">
        <v>47</v>
      </c>
      <c r="G4112" s="23">
        <v>13</v>
      </c>
      <c r="H4112" s="23">
        <v>19</v>
      </c>
      <c r="I4112" s="24">
        <v>45352</v>
      </c>
      <c r="J4112" s="23" t="s">
        <v>66</v>
      </c>
      <c r="K4112" s="23" t="s">
        <v>2522</v>
      </c>
      <c r="L4112" s="23">
        <v>49</v>
      </c>
      <c r="M4112" s="23" t="s">
        <v>38</v>
      </c>
      <c r="N4112" s="24">
        <v>45269</v>
      </c>
      <c r="O4112" s="23" t="s">
        <v>44</v>
      </c>
      <c r="P4112" s="23">
        <v>43.717700000000001</v>
      </c>
      <c r="Q4112" s="23">
        <v>13.1439</v>
      </c>
      <c r="R4112" s="25">
        <f t="shared" si="193"/>
        <v>83</v>
      </c>
      <c r="S4112" t="str">
        <f t="shared" si="194"/>
        <v>0</v>
      </c>
      <c r="T4112" t="str">
        <f t="shared" si="192"/>
        <v>0</v>
      </c>
    </row>
    <row r="4113" spans="1:20" hidden="1" x14ac:dyDescent="0.3">
      <c r="A4113" s="26" t="s">
        <v>3468</v>
      </c>
      <c r="B4113" s="26" t="s">
        <v>3469</v>
      </c>
      <c r="C4113" s="26" t="s">
        <v>72</v>
      </c>
      <c r="D4113" s="26">
        <v>21.93</v>
      </c>
      <c r="E4113" s="26">
        <v>876</v>
      </c>
      <c r="F4113" s="26" t="s">
        <v>47</v>
      </c>
      <c r="G4113" s="26">
        <v>17</v>
      </c>
      <c r="H4113" s="26">
        <v>8</v>
      </c>
      <c r="I4113" s="27">
        <v>45299</v>
      </c>
      <c r="J4113" s="26" t="s">
        <v>328</v>
      </c>
      <c r="K4113" s="26" t="s">
        <v>3465</v>
      </c>
      <c r="L4113" s="26">
        <v>7</v>
      </c>
      <c r="M4113" s="26" t="s">
        <v>23</v>
      </c>
      <c r="N4113" s="27">
        <v>45168</v>
      </c>
      <c r="O4113" s="26" t="s">
        <v>44</v>
      </c>
      <c r="P4113" s="26">
        <v>40.075099999999999</v>
      </c>
      <c r="Q4113" s="26">
        <v>8.6107999999999993</v>
      </c>
      <c r="R4113" s="28">
        <f t="shared" si="193"/>
        <v>131</v>
      </c>
      <c r="S4113" t="str">
        <f t="shared" si="194"/>
        <v>0</v>
      </c>
      <c r="T4113" t="str">
        <f t="shared" si="192"/>
        <v>0</v>
      </c>
    </row>
    <row r="4114" spans="1:20" hidden="1" x14ac:dyDescent="0.3">
      <c r="A4114" s="23" t="s">
        <v>5949</v>
      </c>
      <c r="B4114" s="23" t="s">
        <v>5950</v>
      </c>
      <c r="C4114" s="23" t="s">
        <v>65</v>
      </c>
      <c r="D4114" s="23">
        <v>816.42</v>
      </c>
      <c r="E4114" s="23">
        <v>693</v>
      </c>
      <c r="F4114" s="23" t="s">
        <v>20</v>
      </c>
      <c r="G4114" s="23">
        <v>23</v>
      </c>
      <c r="H4114" s="23">
        <v>12</v>
      </c>
      <c r="I4114" s="24">
        <v>45423</v>
      </c>
      <c r="J4114" s="23" t="s">
        <v>480</v>
      </c>
      <c r="K4114" s="23" t="s">
        <v>5942</v>
      </c>
      <c r="L4114" s="23">
        <v>30</v>
      </c>
      <c r="M4114" s="23" t="s">
        <v>23</v>
      </c>
      <c r="N4114" s="24">
        <v>45098</v>
      </c>
      <c r="O4114" s="23" t="s">
        <v>90</v>
      </c>
      <c r="P4114" s="23">
        <v>47.613500000000002</v>
      </c>
      <c r="Q4114" s="23">
        <v>10.2722</v>
      </c>
      <c r="R4114" s="25">
        <f t="shared" si="193"/>
        <v>325</v>
      </c>
      <c r="S4114" t="str">
        <f t="shared" si="194"/>
        <v>0</v>
      </c>
      <c r="T4114" t="str">
        <f t="shared" si="192"/>
        <v>0</v>
      </c>
    </row>
    <row r="4115" spans="1:20" hidden="1" x14ac:dyDescent="0.3">
      <c r="A4115" s="26" t="s">
        <v>3445</v>
      </c>
      <c r="B4115" s="26" t="s">
        <v>3446</v>
      </c>
      <c r="C4115" s="26" t="s">
        <v>32</v>
      </c>
      <c r="D4115" s="26">
        <v>715.17</v>
      </c>
      <c r="E4115" s="26">
        <v>339</v>
      </c>
      <c r="F4115" s="26" t="s">
        <v>20</v>
      </c>
      <c r="G4115" s="26">
        <v>39</v>
      </c>
      <c r="H4115" s="26">
        <v>20</v>
      </c>
      <c r="I4115" s="27">
        <v>45367</v>
      </c>
      <c r="J4115" s="26" t="s">
        <v>197</v>
      </c>
      <c r="K4115" s="26" t="s">
        <v>3440</v>
      </c>
      <c r="L4115" s="26">
        <v>39</v>
      </c>
      <c r="M4115" s="26" t="s">
        <v>23</v>
      </c>
      <c r="N4115" s="27">
        <v>45316</v>
      </c>
      <c r="O4115" s="26" t="s">
        <v>77</v>
      </c>
      <c r="P4115" s="26">
        <v>50.172199999999997</v>
      </c>
      <c r="Q4115" s="26">
        <v>3.9788999999999999</v>
      </c>
      <c r="R4115" s="28">
        <f t="shared" si="193"/>
        <v>51</v>
      </c>
      <c r="S4115" t="str">
        <f t="shared" si="194"/>
        <v>0</v>
      </c>
      <c r="T4115" t="str">
        <f t="shared" si="192"/>
        <v>0</v>
      </c>
    </row>
    <row r="4116" spans="1:20" hidden="1" x14ac:dyDescent="0.3">
      <c r="A4116" s="23" t="s">
        <v>7517</v>
      </c>
      <c r="B4116" s="23" t="s">
        <v>7518</v>
      </c>
      <c r="C4116" s="23" t="s">
        <v>65</v>
      </c>
      <c r="D4116" s="23">
        <v>418.08</v>
      </c>
      <c r="E4116" s="23">
        <v>490</v>
      </c>
      <c r="F4116" s="23" t="s">
        <v>20</v>
      </c>
      <c r="G4116" s="23">
        <v>12</v>
      </c>
      <c r="H4116" s="23">
        <v>19</v>
      </c>
      <c r="I4116" s="24">
        <v>45873</v>
      </c>
      <c r="J4116" s="23" t="s">
        <v>429</v>
      </c>
      <c r="K4116" s="23" t="s">
        <v>7512</v>
      </c>
      <c r="L4116" s="23">
        <v>17</v>
      </c>
      <c r="M4116" s="23" t="s">
        <v>38</v>
      </c>
      <c r="N4116" s="24">
        <v>45708</v>
      </c>
      <c r="O4116" s="23" t="s">
        <v>90</v>
      </c>
      <c r="P4116" s="23">
        <v>47.610599999999998</v>
      </c>
      <c r="Q4116" s="23">
        <v>13.093</v>
      </c>
      <c r="R4116" s="25">
        <f t="shared" si="193"/>
        <v>165</v>
      </c>
      <c r="S4116" t="str">
        <f t="shared" si="194"/>
        <v>0</v>
      </c>
      <c r="T4116" t="str">
        <f t="shared" si="192"/>
        <v>0</v>
      </c>
    </row>
    <row r="4117" spans="1:20" hidden="1" x14ac:dyDescent="0.3">
      <c r="A4117" s="26" t="s">
        <v>8338</v>
      </c>
      <c r="B4117" s="26" t="s">
        <v>8339</v>
      </c>
      <c r="C4117" s="26" t="s">
        <v>42</v>
      </c>
      <c r="D4117" s="26">
        <v>940.99</v>
      </c>
      <c r="E4117" s="26">
        <v>494</v>
      </c>
      <c r="F4117" s="26" t="s">
        <v>20</v>
      </c>
      <c r="G4117" s="26">
        <v>11</v>
      </c>
      <c r="H4117" s="26">
        <v>19</v>
      </c>
      <c r="I4117" s="27">
        <v>45252</v>
      </c>
      <c r="J4117" s="26" t="s">
        <v>131</v>
      </c>
      <c r="K4117" s="26" t="s">
        <v>8323</v>
      </c>
      <c r="L4117" s="26">
        <v>21</v>
      </c>
      <c r="M4117" s="26" t="s">
        <v>23</v>
      </c>
      <c r="N4117" s="27">
        <v>45190</v>
      </c>
      <c r="O4117" s="26" t="s">
        <v>24</v>
      </c>
      <c r="P4117" s="26">
        <v>49.2532</v>
      </c>
      <c r="Q4117" s="26">
        <v>13.636900000000001</v>
      </c>
      <c r="R4117" s="28">
        <f t="shared" si="193"/>
        <v>62</v>
      </c>
      <c r="S4117" t="str">
        <f t="shared" si="194"/>
        <v>0</v>
      </c>
      <c r="T4117" t="str">
        <f t="shared" si="192"/>
        <v>0</v>
      </c>
    </row>
    <row r="4118" spans="1:20" hidden="1" x14ac:dyDescent="0.3">
      <c r="A4118" s="23" t="s">
        <v>3878</v>
      </c>
      <c r="B4118" s="23" t="s">
        <v>3879</v>
      </c>
      <c r="C4118" s="23" t="s">
        <v>42</v>
      </c>
      <c r="D4118" s="23">
        <v>768.93</v>
      </c>
      <c r="E4118" s="23">
        <v>972</v>
      </c>
      <c r="F4118" s="23" t="s">
        <v>47</v>
      </c>
      <c r="G4118" s="23">
        <v>19</v>
      </c>
      <c r="H4118" s="23">
        <v>6</v>
      </c>
      <c r="I4118" s="24">
        <v>45249</v>
      </c>
      <c r="J4118" s="23" t="s">
        <v>100</v>
      </c>
      <c r="K4118" s="23" t="s">
        <v>3867</v>
      </c>
      <c r="L4118" s="23">
        <v>34</v>
      </c>
      <c r="M4118" s="23" t="s">
        <v>23</v>
      </c>
      <c r="N4118" s="24">
        <v>45078</v>
      </c>
      <c r="O4118" s="23" t="s">
        <v>138</v>
      </c>
      <c r="P4118" s="23">
        <v>44.784300000000002</v>
      </c>
      <c r="Q4118" s="23">
        <v>-1.748</v>
      </c>
      <c r="R4118" s="25">
        <f t="shared" si="193"/>
        <v>171</v>
      </c>
      <c r="S4118" t="str">
        <f t="shared" si="194"/>
        <v>0</v>
      </c>
      <c r="T4118" t="str">
        <f t="shared" si="192"/>
        <v>0</v>
      </c>
    </row>
    <row r="4119" spans="1:20" hidden="1" x14ac:dyDescent="0.3">
      <c r="A4119" s="26" t="s">
        <v>10104</v>
      </c>
      <c r="B4119" s="26" t="s">
        <v>10105</v>
      </c>
      <c r="C4119" s="26" t="s">
        <v>19</v>
      </c>
      <c r="D4119" s="26">
        <v>968.18</v>
      </c>
      <c r="E4119" s="26">
        <v>729</v>
      </c>
      <c r="F4119" s="26" t="s">
        <v>47</v>
      </c>
      <c r="G4119" s="26">
        <v>79</v>
      </c>
      <c r="H4119" s="26">
        <v>8</v>
      </c>
      <c r="I4119" s="27">
        <v>45746</v>
      </c>
      <c r="J4119" s="26" t="s">
        <v>148</v>
      </c>
      <c r="K4119" s="26" t="s">
        <v>10095</v>
      </c>
      <c r="L4119" s="26">
        <v>33</v>
      </c>
      <c r="M4119" s="26" t="s">
        <v>38</v>
      </c>
      <c r="N4119" s="27">
        <v>45449</v>
      </c>
      <c r="O4119" s="26" t="s">
        <v>138</v>
      </c>
      <c r="P4119" s="26">
        <v>43.0229</v>
      </c>
      <c r="Q4119" s="26">
        <v>-0.39040000000000002</v>
      </c>
      <c r="R4119" s="28">
        <f t="shared" si="193"/>
        <v>297</v>
      </c>
      <c r="S4119" t="str">
        <f t="shared" si="194"/>
        <v>0</v>
      </c>
      <c r="T4119" t="str">
        <f t="shared" si="192"/>
        <v>0</v>
      </c>
    </row>
    <row r="4120" spans="1:20" x14ac:dyDescent="0.3">
      <c r="A4120" s="23" t="s">
        <v>8094</v>
      </c>
      <c r="B4120" s="23" t="s">
        <v>8095</v>
      </c>
      <c r="C4120" s="23" t="s">
        <v>19</v>
      </c>
      <c r="D4120" s="23">
        <v>930.02</v>
      </c>
      <c r="E4120" s="23">
        <v>162</v>
      </c>
      <c r="F4120" s="23" t="s">
        <v>27</v>
      </c>
      <c r="G4120" s="23">
        <v>80</v>
      </c>
      <c r="H4120" s="23">
        <v>10</v>
      </c>
      <c r="I4120" s="24">
        <v>45622</v>
      </c>
      <c r="J4120" s="23" t="s">
        <v>148</v>
      </c>
      <c r="K4120" s="23" t="s">
        <v>8083</v>
      </c>
      <c r="L4120" s="23">
        <v>18</v>
      </c>
      <c r="M4120" s="23" t="s">
        <v>23</v>
      </c>
      <c r="N4120" s="24">
        <v>45618</v>
      </c>
      <c r="O4120" s="23" t="s">
        <v>44</v>
      </c>
      <c r="P4120" s="23">
        <v>37.3093</v>
      </c>
      <c r="Q4120" s="23">
        <v>6.9916</v>
      </c>
      <c r="R4120" s="25">
        <f t="shared" si="193"/>
        <v>4</v>
      </c>
      <c r="S4120" t="str">
        <f t="shared" si="194"/>
        <v>0</v>
      </c>
      <c r="T4120" t="str">
        <f t="shared" si="192"/>
        <v>0</v>
      </c>
    </row>
    <row r="4121" spans="1:20" hidden="1" x14ac:dyDescent="0.3">
      <c r="A4121" s="26" t="s">
        <v>7824</v>
      </c>
      <c r="B4121" s="26" t="s">
        <v>7825</v>
      </c>
      <c r="C4121" s="26" t="s">
        <v>19</v>
      </c>
      <c r="D4121" s="26">
        <v>486.48</v>
      </c>
      <c r="E4121" s="26">
        <v>557</v>
      </c>
      <c r="F4121" s="26" t="s">
        <v>20</v>
      </c>
      <c r="G4121" s="26">
        <v>25</v>
      </c>
      <c r="H4121" s="26">
        <v>21</v>
      </c>
      <c r="I4121" s="27">
        <v>45729</v>
      </c>
      <c r="J4121" s="26" t="s">
        <v>131</v>
      </c>
      <c r="K4121" s="26" t="s">
        <v>7815</v>
      </c>
      <c r="L4121" s="26">
        <v>34</v>
      </c>
      <c r="M4121" s="26" t="s">
        <v>23</v>
      </c>
      <c r="N4121" s="27">
        <v>45669</v>
      </c>
      <c r="O4121" s="26" t="s">
        <v>49</v>
      </c>
      <c r="P4121" s="26">
        <v>52.509799999999998</v>
      </c>
      <c r="Q4121" s="26">
        <v>20.291499999999999</v>
      </c>
      <c r="R4121" s="28">
        <f t="shared" si="193"/>
        <v>60</v>
      </c>
      <c r="S4121" t="str">
        <f t="shared" si="194"/>
        <v>0</v>
      </c>
      <c r="T4121" t="str">
        <f t="shared" si="192"/>
        <v>0</v>
      </c>
    </row>
    <row r="4122" spans="1:20" hidden="1" x14ac:dyDescent="0.3">
      <c r="A4122" s="23" t="s">
        <v>10311</v>
      </c>
      <c r="B4122" s="23" t="s">
        <v>10312</v>
      </c>
      <c r="C4122" s="23" t="s">
        <v>42</v>
      </c>
      <c r="D4122" s="23">
        <v>757.16</v>
      </c>
      <c r="E4122" s="23">
        <v>455</v>
      </c>
      <c r="F4122" s="23" t="s">
        <v>20</v>
      </c>
      <c r="G4122" s="23">
        <v>79</v>
      </c>
      <c r="H4122" s="23">
        <v>17</v>
      </c>
      <c r="I4122" s="24">
        <v>45520</v>
      </c>
      <c r="J4122" s="23" t="s">
        <v>480</v>
      </c>
      <c r="K4122" s="23" t="s">
        <v>10296</v>
      </c>
      <c r="L4122" s="23">
        <v>41</v>
      </c>
      <c r="M4122" s="23" t="s">
        <v>38</v>
      </c>
      <c r="N4122" s="24">
        <v>45233</v>
      </c>
      <c r="O4122" s="23" t="s">
        <v>24</v>
      </c>
      <c r="P4122" s="23">
        <v>51.3249</v>
      </c>
      <c r="Q4122" s="23">
        <v>12.8368</v>
      </c>
      <c r="R4122" s="25">
        <f t="shared" si="193"/>
        <v>287</v>
      </c>
      <c r="S4122" t="str">
        <f t="shared" si="194"/>
        <v>0</v>
      </c>
      <c r="T4122" t="str">
        <f t="shared" si="192"/>
        <v>0</v>
      </c>
    </row>
    <row r="4123" spans="1:20" x14ac:dyDescent="0.3">
      <c r="A4123" s="26" t="s">
        <v>8738</v>
      </c>
      <c r="B4123" s="26" t="s">
        <v>8739</v>
      </c>
      <c r="C4123" s="26" t="s">
        <v>42</v>
      </c>
      <c r="D4123" s="26">
        <v>672.5</v>
      </c>
      <c r="E4123" s="26">
        <v>91</v>
      </c>
      <c r="F4123" s="26" t="s">
        <v>27</v>
      </c>
      <c r="G4123" s="26">
        <v>89</v>
      </c>
      <c r="H4123" s="26">
        <v>1</v>
      </c>
      <c r="I4123" s="27">
        <v>45606</v>
      </c>
      <c r="J4123" s="26" t="s">
        <v>126</v>
      </c>
      <c r="K4123" s="26" t="s">
        <v>8731</v>
      </c>
      <c r="L4123" s="26">
        <v>48</v>
      </c>
      <c r="M4123" s="26" t="s">
        <v>23</v>
      </c>
      <c r="N4123" s="27">
        <v>45506</v>
      </c>
      <c r="O4123" s="26" t="s">
        <v>138</v>
      </c>
      <c r="P4123" s="26">
        <v>41.683700000000002</v>
      </c>
      <c r="Q4123" s="26">
        <v>8.5652000000000008</v>
      </c>
      <c r="R4123" s="28">
        <f t="shared" si="193"/>
        <v>100</v>
      </c>
      <c r="S4123" t="str">
        <f t="shared" si="194"/>
        <v>0</v>
      </c>
      <c r="T4123" t="str">
        <f t="shared" si="192"/>
        <v>0</v>
      </c>
    </row>
    <row r="4124" spans="1:20" x14ac:dyDescent="0.3">
      <c r="A4124" s="23" t="s">
        <v>644</v>
      </c>
      <c r="B4124" s="23" t="s">
        <v>645</v>
      </c>
      <c r="C4124" s="23" t="s">
        <v>65</v>
      </c>
      <c r="D4124" s="23">
        <v>813.33</v>
      </c>
      <c r="E4124" s="23">
        <v>104</v>
      </c>
      <c r="F4124" s="23" t="s">
        <v>27</v>
      </c>
      <c r="G4124" s="23">
        <v>85</v>
      </c>
      <c r="H4124" s="23">
        <v>19</v>
      </c>
      <c r="I4124" s="24">
        <v>45685</v>
      </c>
      <c r="J4124" s="23" t="s">
        <v>58</v>
      </c>
      <c r="K4124" s="23" t="s">
        <v>629</v>
      </c>
      <c r="L4124" s="23">
        <v>42</v>
      </c>
      <c r="M4124" s="23" t="s">
        <v>23</v>
      </c>
      <c r="N4124" s="24">
        <v>45616</v>
      </c>
      <c r="O4124" s="23" t="s">
        <v>24</v>
      </c>
      <c r="P4124" s="23">
        <v>48.022500000000001</v>
      </c>
      <c r="Q4124" s="23">
        <v>12.0336</v>
      </c>
      <c r="R4124" s="25">
        <f t="shared" si="193"/>
        <v>69</v>
      </c>
      <c r="S4124" t="str">
        <f t="shared" si="194"/>
        <v>0</v>
      </c>
      <c r="T4124" t="str">
        <f t="shared" si="192"/>
        <v>0</v>
      </c>
    </row>
    <row r="4125" spans="1:20" hidden="1" x14ac:dyDescent="0.3">
      <c r="A4125" s="26" t="s">
        <v>8764</v>
      </c>
      <c r="B4125" s="26" t="s">
        <v>8765</v>
      </c>
      <c r="C4125" s="26" t="s">
        <v>42</v>
      </c>
      <c r="D4125" s="26">
        <v>789.81</v>
      </c>
      <c r="E4125" s="26">
        <v>718</v>
      </c>
      <c r="F4125" s="26" t="s">
        <v>47</v>
      </c>
      <c r="G4125" s="26">
        <v>95</v>
      </c>
      <c r="H4125" s="26">
        <v>12</v>
      </c>
      <c r="I4125" s="27">
        <v>45351</v>
      </c>
      <c r="J4125" s="26" t="s">
        <v>76</v>
      </c>
      <c r="K4125" s="26" t="s">
        <v>8757</v>
      </c>
      <c r="L4125" s="26">
        <v>13</v>
      </c>
      <c r="M4125" s="26" t="s">
        <v>23</v>
      </c>
      <c r="N4125" s="27">
        <v>45071</v>
      </c>
      <c r="O4125" s="26" t="s">
        <v>112</v>
      </c>
      <c r="P4125" s="26">
        <v>51.073900000000002</v>
      </c>
      <c r="Q4125" s="26">
        <v>0.59909999999999997</v>
      </c>
      <c r="R4125" s="28">
        <f t="shared" si="193"/>
        <v>280</v>
      </c>
      <c r="S4125" t="str">
        <f t="shared" si="194"/>
        <v>0</v>
      </c>
      <c r="T4125" t="str">
        <f t="shared" si="192"/>
        <v>0</v>
      </c>
    </row>
    <row r="4126" spans="1:20" hidden="1" x14ac:dyDescent="0.3">
      <c r="A4126" s="23" t="s">
        <v>1709</v>
      </c>
      <c r="B4126" s="23" t="s">
        <v>1710</v>
      </c>
      <c r="C4126" s="23" t="s">
        <v>32</v>
      </c>
      <c r="D4126" s="23">
        <v>161.69999999999999</v>
      </c>
      <c r="E4126" s="23">
        <v>438</v>
      </c>
      <c r="F4126" s="23" t="s">
        <v>20</v>
      </c>
      <c r="G4126" s="23">
        <v>88</v>
      </c>
      <c r="H4126" s="23">
        <v>28</v>
      </c>
      <c r="I4126" s="24">
        <v>45737</v>
      </c>
      <c r="J4126" s="23" t="s">
        <v>48</v>
      </c>
      <c r="K4126" s="23" t="s">
        <v>1696</v>
      </c>
      <c r="L4126" s="23">
        <v>36</v>
      </c>
      <c r="M4126" s="23" t="s">
        <v>23</v>
      </c>
      <c r="N4126" s="24">
        <v>45514</v>
      </c>
      <c r="O4126" s="23" t="s">
        <v>84</v>
      </c>
      <c r="P4126" s="23">
        <v>52.178899999999999</v>
      </c>
      <c r="Q4126" s="23">
        <v>3.6208999999999998</v>
      </c>
      <c r="R4126" s="25">
        <f t="shared" si="193"/>
        <v>223</v>
      </c>
      <c r="S4126" t="str">
        <f t="shared" si="194"/>
        <v>0</v>
      </c>
      <c r="T4126" t="str">
        <f t="shared" si="192"/>
        <v>0</v>
      </c>
    </row>
    <row r="4127" spans="1:20" hidden="1" x14ac:dyDescent="0.3">
      <c r="A4127" s="26" t="s">
        <v>8971</v>
      </c>
      <c r="B4127" s="26" t="s">
        <v>8972</v>
      </c>
      <c r="C4127" s="26" t="s">
        <v>36</v>
      </c>
      <c r="D4127" s="26">
        <v>241.4</v>
      </c>
      <c r="E4127" s="26">
        <v>497</v>
      </c>
      <c r="F4127" s="26" t="s">
        <v>20</v>
      </c>
      <c r="G4127" s="26">
        <v>31</v>
      </c>
      <c r="H4127" s="26">
        <v>22</v>
      </c>
      <c r="I4127" s="27">
        <v>45269</v>
      </c>
      <c r="J4127" s="26" t="s">
        <v>224</v>
      </c>
      <c r="K4127" s="26" t="s">
        <v>8954</v>
      </c>
      <c r="L4127" s="26">
        <v>8</v>
      </c>
      <c r="M4127" s="26" t="s">
        <v>23</v>
      </c>
      <c r="N4127" s="27">
        <v>45058</v>
      </c>
      <c r="O4127" s="26" t="s">
        <v>77</v>
      </c>
      <c r="P4127" s="26">
        <v>50.733400000000003</v>
      </c>
      <c r="Q4127" s="26">
        <v>2.5354999999999999</v>
      </c>
      <c r="R4127" s="28">
        <f t="shared" si="193"/>
        <v>211</v>
      </c>
      <c r="S4127" t="str">
        <f t="shared" si="194"/>
        <v>0</v>
      </c>
      <c r="T4127" t="str">
        <f t="shared" si="192"/>
        <v>0</v>
      </c>
    </row>
    <row r="4128" spans="1:20" hidden="1" x14ac:dyDescent="0.3">
      <c r="A4128" s="23" t="s">
        <v>4543</v>
      </c>
      <c r="B4128" s="23" t="s">
        <v>4544</v>
      </c>
      <c r="C4128" s="23" t="s">
        <v>36</v>
      </c>
      <c r="D4128" s="23">
        <v>273.07</v>
      </c>
      <c r="E4128" s="23">
        <v>327</v>
      </c>
      <c r="F4128" s="23" t="s">
        <v>20</v>
      </c>
      <c r="G4128" s="23">
        <v>44</v>
      </c>
      <c r="H4128" s="23">
        <v>2</v>
      </c>
      <c r="I4128" s="24">
        <v>45422</v>
      </c>
      <c r="J4128" s="23" t="s">
        <v>123</v>
      </c>
      <c r="K4128" s="23" t="s">
        <v>4538</v>
      </c>
      <c r="L4128" s="23">
        <v>10</v>
      </c>
      <c r="M4128" s="23" t="s">
        <v>23</v>
      </c>
      <c r="N4128" s="24">
        <v>45160</v>
      </c>
      <c r="O4128" s="23" t="s">
        <v>90</v>
      </c>
      <c r="P4128" s="23">
        <v>48.417700000000004</v>
      </c>
      <c r="Q4128" s="23">
        <v>14.509499999999999</v>
      </c>
      <c r="R4128" s="25">
        <f t="shared" si="193"/>
        <v>262</v>
      </c>
      <c r="S4128" t="str">
        <f t="shared" si="194"/>
        <v>0</v>
      </c>
      <c r="T4128" t="str">
        <f t="shared" si="192"/>
        <v>0</v>
      </c>
    </row>
    <row r="4129" spans="1:20" hidden="1" x14ac:dyDescent="0.3">
      <c r="A4129" s="26" t="s">
        <v>4962</v>
      </c>
      <c r="B4129" s="26" t="s">
        <v>4963</v>
      </c>
      <c r="C4129" s="26" t="s">
        <v>19</v>
      </c>
      <c r="D4129" s="26">
        <v>820.31</v>
      </c>
      <c r="E4129" s="26">
        <v>650</v>
      </c>
      <c r="F4129" s="26" t="s">
        <v>20</v>
      </c>
      <c r="G4129" s="26">
        <v>88</v>
      </c>
      <c r="H4129" s="26">
        <v>17</v>
      </c>
      <c r="I4129" s="27">
        <v>45465</v>
      </c>
      <c r="J4129" s="26" t="s">
        <v>412</v>
      </c>
      <c r="K4129" s="26" t="s">
        <v>4957</v>
      </c>
      <c r="L4129" s="26">
        <v>5</v>
      </c>
      <c r="M4129" s="26" t="s">
        <v>23</v>
      </c>
      <c r="N4129" s="27">
        <v>45217</v>
      </c>
      <c r="O4129" s="26" t="s">
        <v>24</v>
      </c>
      <c r="P4129" s="26">
        <v>48.915900000000001</v>
      </c>
      <c r="Q4129" s="26">
        <v>9.3102</v>
      </c>
      <c r="R4129" s="28">
        <f t="shared" si="193"/>
        <v>248</v>
      </c>
      <c r="S4129" t="str">
        <f t="shared" si="194"/>
        <v>0</v>
      </c>
      <c r="T4129" t="str">
        <f t="shared" si="192"/>
        <v>0</v>
      </c>
    </row>
    <row r="4130" spans="1:20" hidden="1" x14ac:dyDescent="0.3">
      <c r="A4130" s="23" t="s">
        <v>8523</v>
      </c>
      <c r="B4130" s="23" t="s">
        <v>8524</v>
      </c>
      <c r="C4130" s="23" t="s">
        <v>42</v>
      </c>
      <c r="D4130" s="23">
        <v>812.63</v>
      </c>
      <c r="E4130" s="23">
        <v>540</v>
      </c>
      <c r="F4130" s="23" t="s">
        <v>20</v>
      </c>
      <c r="G4130" s="23">
        <v>96</v>
      </c>
      <c r="H4130" s="23">
        <v>7</v>
      </c>
      <c r="I4130" s="24">
        <v>45541</v>
      </c>
      <c r="J4130" s="23" t="s">
        <v>321</v>
      </c>
      <c r="K4130" s="23" t="s">
        <v>8522</v>
      </c>
      <c r="L4130" s="23">
        <v>29</v>
      </c>
      <c r="M4130" s="23" t="s">
        <v>23</v>
      </c>
      <c r="N4130" s="24">
        <v>45478</v>
      </c>
      <c r="O4130" s="23" t="s">
        <v>84</v>
      </c>
      <c r="P4130" s="23">
        <v>50.821100000000001</v>
      </c>
      <c r="Q4130" s="23">
        <v>6.0053999999999998</v>
      </c>
      <c r="R4130" s="25">
        <f t="shared" si="193"/>
        <v>63</v>
      </c>
      <c r="S4130" t="str">
        <f t="shared" si="194"/>
        <v>0</v>
      </c>
      <c r="T4130" t="str">
        <f t="shared" si="192"/>
        <v>0</v>
      </c>
    </row>
    <row r="4131" spans="1:20" hidden="1" x14ac:dyDescent="0.3">
      <c r="A4131" s="26" t="s">
        <v>5507</v>
      </c>
      <c r="B4131" s="26" t="s">
        <v>5508</v>
      </c>
      <c r="C4131" s="26" t="s">
        <v>32</v>
      </c>
      <c r="D4131" s="26">
        <v>500.38</v>
      </c>
      <c r="E4131" s="26">
        <v>508</v>
      </c>
      <c r="F4131" s="26" t="s">
        <v>20</v>
      </c>
      <c r="G4131" s="26">
        <v>58</v>
      </c>
      <c r="H4131" s="26">
        <v>14</v>
      </c>
      <c r="I4131" s="27">
        <v>45371</v>
      </c>
      <c r="J4131" s="26" t="s">
        <v>134</v>
      </c>
      <c r="K4131" s="26" t="s">
        <v>5498</v>
      </c>
      <c r="L4131" s="26">
        <v>44</v>
      </c>
      <c r="M4131" s="26" t="s">
        <v>23</v>
      </c>
      <c r="N4131" s="27">
        <v>45343</v>
      </c>
      <c r="O4131" s="26" t="s">
        <v>112</v>
      </c>
      <c r="P4131" s="26">
        <v>52.7395</v>
      </c>
      <c r="Q4131" s="26">
        <v>-2.4841000000000002</v>
      </c>
      <c r="R4131" s="28">
        <f t="shared" si="193"/>
        <v>28</v>
      </c>
      <c r="S4131" t="str">
        <f t="shared" si="194"/>
        <v>0</v>
      </c>
      <c r="T4131" t="str">
        <f t="shared" si="192"/>
        <v>0</v>
      </c>
    </row>
    <row r="4132" spans="1:20" x14ac:dyDescent="0.3">
      <c r="A4132" s="23" t="s">
        <v>8786</v>
      </c>
      <c r="B4132" s="23" t="s">
        <v>8787</v>
      </c>
      <c r="C4132" s="23" t="s">
        <v>36</v>
      </c>
      <c r="D4132" s="23">
        <v>585.02</v>
      </c>
      <c r="E4132" s="23">
        <v>250</v>
      </c>
      <c r="F4132" s="23" t="s">
        <v>27</v>
      </c>
      <c r="G4132" s="23">
        <v>11</v>
      </c>
      <c r="H4132" s="23">
        <v>14</v>
      </c>
      <c r="I4132" s="24">
        <v>45371</v>
      </c>
      <c r="J4132" s="23" t="s">
        <v>66</v>
      </c>
      <c r="K4132" s="23" t="s">
        <v>8783</v>
      </c>
      <c r="L4132" s="23">
        <v>42</v>
      </c>
      <c r="M4132" s="23" t="s">
        <v>23</v>
      </c>
      <c r="N4132" s="24">
        <v>45318</v>
      </c>
      <c r="O4132" s="23" t="s">
        <v>90</v>
      </c>
      <c r="P4132" s="23">
        <v>48.887500000000003</v>
      </c>
      <c r="Q4132" s="23">
        <v>11.805899999999999</v>
      </c>
      <c r="R4132" s="25">
        <f t="shared" si="193"/>
        <v>53</v>
      </c>
      <c r="S4132" t="str">
        <f t="shared" si="194"/>
        <v>0</v>
      </c>
      <c r="T4132" t="str">
        <f t="shared" si="192"/>
        <v>0</v>
      </c>
    </row>
    <row r="4133" spans="1:20" hidden="1" x14ac:dyDescent="0.3">
      <c r="A4133" s="26" t="s">
        <v>8766</v>
      </c>
      <c r="B4133" s="26" t="s">
        <v>8767</v>
      </c>
      <c r="C4133" s="26" t="s">
        <v>65</v>
      </c>
      <c r="D4133" s="26">
        <v>828.65</v>
      </c>
      <c r="E4133" s="26">
        <v>964</v>
      </c>
      <c r="F4133" s="26" t="s">
        <v>47</v>
      </c>
      <c r="G4133" s="26">
        <v>75</v>
      </c>
      <c r="H4133" s="26">
        <v>12</v>
      </c>
      <c r="I4133" s="27">
        <v>46005</v>
      </c>
      <c r="J4133" s="26" t="s">
        <v>100</v>
      </c>
      <c r="K4133" s="26" t="s">
        <v>8757</v>
      </c>
      <c r="L4133" s="26">
        <v>7</v>
      </c>
      <c r="M4133" s="26" t="s">
        <v>23</v>
      </c>
      <c r="N4133" s="27">
        <v>45697</v>
      </c>
      <c r="O4133" s="26" t="s">
        <v>24</v>
      </c>
      <c r="P4133" s="26">
        <v>54.825800000000001</v>
      </c>
      <c r="Q4133" s="26">
        <v>11.6578</v>
      </c>
      <c r="R4133" s="28">
        <f t="shared" si="193"/>
        <v>308</v>
      </c>
      <c r="S4133" t="str">
        <f t="shared" si="194"/>
        <v>0</v>
      </c>
      <c r="T4133" t="str">
        <f t="shared" si="192"/>
        <v>0</v>
      </c>
    </row>
    <row r="4134" spans="1:20" x14ac:dyDescent="0.3">
      <c r="A4134" s="23" t="s">
        <v>7890</v>
      </c>
      <c r="B4134" s="23" t="s">
        <v>7891</v>
      </c>
      <c r="C4134" s="23" t="s">
        <v>55</v>
      </c>
      <c r="D4134" s="23">
        <v>319.47000000000003</v>
      </c>
      <c r="E4134" s="23">
        <v>190</v>
      </c>
      <c r="F4134" s="23" t="s">
        <v>27</v>
      </c>
      <c r="G4134" s="23">
        <v>28</v>
      </c>
      <c r="H4134" s="23">
        <v>16</v>
      </c>
      <c r="I4134" s="24">
        <v>45137</v>
      </c>
      <c r="J4134" s="23" t="s">
        <v>234</v>
      </c>
      <c r="K4134" s="23" t="s">
        <v>7883</v>
      </c>
      <c r="L4134" s="23">
        <v>25</v>
      </c>
      <c r="M4134" s="23" t="s">
        <v>23</v>
      </c>
      <c r="N4134" s="24">
        <v>45084</v>
      </c>
      <c r="O4134" s="23" t="s">
        <v>44</v>
      </c>
      <c r="P4134" s="23">
        <v>39.1419</v>
      </c>
      <c r="Q4134" s="23">
        <v>11.797700000000001</v>
      </c>
      <c r="R4134" s="25">
        <f t="shared" si="193"/>
        <v>53</v>
      </c>
      <c r="S4134" t="str">
        <f t="shared" si="194"/>
        <v>0</v>
      </c>
      <c r="T4134" t="str">
        <f t="shared" si="192"/>
        <v>0</v>
      </c>
    </row>
    <row r="4135" spans="1:20" hidden="1" x14ac:dyDescent="0.3">
      <c r="A4135" s="26" t="s">
        <v>10470</v>
      </c>
      <c r="B4135" s="26" t="s">
        <v>10471</v>
      </c>
      <c r="C4135" s="26" t="s">
        <v>72</v>
      </c>
      <c r="D4135" s="26">
        <v>59.68</v>
      </c>
      <c r="E4135" s="26">
        <v>46</v>
      </c>
      <c r="F4135" s="26" t="s">
        <v>27</v>
      </c>
      <c r="G4135" s="26">
        <v>78</v>
      </c>
      <c r="H4135" s="26">
        <v>18</v>
      </c>
      <c r="I4135" s="27">
        <v>45223</v>
      </c>
      <c r="J4135" s="26" t="s">
        <v>134</v>
      </c>
      <c r="K4135" s="26" t="s">
        <v>10465</v>
      </c>
      <c r="L4135" s="26">
        <v>18</v>
      </c>
      <c r="M4135" s="26" t="s">
        <v>23</v>
      </c>
      <c r="N4135" s="27">
        <v>45129</v>
      </c>
      <c r="O4135" s="26" t="s">
        <v>84</v>
      </c>
      <c r="P4135" s="26">
        <v>52.799199999999999</v>
      </c>
      <c r="Q4135" s="26">
        <v>5.0412999999999997</v>
      </c>
      <c r="R4135" s="28">
        <f t="shared" si="193"/>
        <v>94</v>
      </c>
      <c r="S4135" t="str">
        <f t="shared" si="194"/>
        <v>1</v>
      </c>
      <c r="T4135" t="str">
        <f t="shared" si="192"/>
        <v>1</v>
      </c>
    </row>
    <row r="4136" spans="1:20" hidden="1" x14ac:dyDescent="0.3">
      <c r="A4136" s="23" t="s">
        <v>2890</v>
      </c>
      <c r="B4136" s="23" t="s">
        <v>2891</v>
      </c>
      <c r="C4136" s="23" t="s">
        <v>65</v>
      </c>
      <c r="D4136" s="23">
        <v>487.77</v>
      </c>
      <c r="E4136" s="23">
        <v>878</v>
      </c>
      <c r="F4136" s="23" t="s">
        <v>47</v>
      </c>
      <c r="G4136" s="23">
        <v>13</v>
      </c>
      <c r="H4136" s="23">
        <v>8</v>
      </c>
      <c r="I4136" s="24">
        <v>45546</v>
      </c>
      <c r="J4136" s="23" t="s">
        <v>480</v>
      </c>
      <c r="K4136" s="23" t="s">
        <v>2879</v>
      </c>
      <c r="L4136" s="23">
        <v>34</v>
      </c>
      <c r="M4136" s="23" t="s">
        <v>23</v>
      </c>
      <c r="N4136" s="24">
        <v>45283</v>
      </c>
      <c r="O4136" s="23" t="s">
        <v>90</v>
      </c>
      <c r="P4136" s="23">
        <v>46.578099999999999</v>
      </c>
      <c r="Q4136" s="23">
        <v>10.7982</v>
      </c>
      <c r="R4136" s="25">
        <f t="shared" si="193"/>
        <v>263</v>
      </c>
      <c r="S4136" t="str">
        <f t="shared" si="194"/>
        <v>0</v>
      </c>
      <c r="T4136" t="str">
        <f t="shared" si="192"/>
        <v>0</v>
      </c>
    </row>
    <row r="4137" spans="1:20" x14ac:dyDescent="0.3">
      <c r="A4137" s="26" t="s">
        <v>1320</v>
      </c>
      <c r="B4137" s="26" t="s">
        <v>1321</v>
      </c>
      <c r="C4137" s="26" t="s">
        <v>55</v>
      </c>
      <c r="D4137" s="26">
        <v>914.58</v>
      </c>
      <c r="E4137" s="26">
        <v>250</v>
      </c>
      <c r="F4137" s="26" t="s">
        <v>27</v>
      </c>
      <c r="G4137" s="26">
        <v>91</v>
      </c>
      <c r="H4137" s="26">
        <v>2</v>
      </c>
      <c r="I4137" s="27">
        <v>45572</v>
      </c>
      <c r="J4137" s="26" t="s">
        <v>21</v>
      </c>
      <c r="K4137" s="26" t="s">
        <v>1315</v>
      </c>
      <c r="L4137" s="26">
        <v>6</v>
      </c>
      <c r="M4137" s="26" t="s">
        <v>23</v>
      </c>
      <c r="N4137" s="27">
        <v>45249</v>
      </c>
      <c r="O4137" s="26" t="s">
        <v>24</v>
      </c>
      <c r="P4137" s="26">
        <v>53.313899999999997</v>
      </c>
      <c r="Q4137" s="26">
        <v>11.8002</v>
      </c>
      <c r="R4137" s="28">
        <f t="shared" si="193"/>
        <v>323</v>
      </c>
      <c r="S4137" t="str">
        <f t="shared" si="194"/>
        <v>0</v>
      </c>
      <c r="T4137" t="str">
        <f t="shared" si="192"/>
        <v>0</v>
      </c>
    </row>
    <row r="4138" spans="1:20" hidden="1" x14ac:dyDescent="0.3">
      <c r="A4138" s="23" t="s">
        <v>7690</v>
      </c>
      <c r="B4138" s="23" t="s">
        <v>7691</v>
      </c>
      <c r="C4138" s="23" t="s">
        <v>32</v>
      </c>
      <c r="D4138" s="23">
        <v>792.56</v>
      </c>
      <c r="E4138" s="23">
        <v>774</v>
      </c>
      <c r="F4138" s="23" t="s">
        <v>47</v>
      </c>
      <c r="G4138" s="23">
        <v>50</v>
      </c>
      <c r="H4138" s="23">
        <v>11</v>
      </c>
      <c r="I4138" s="24">
        <v>45854</v>
      </c>
      <c r="J4138" s="23" t="s">
        <v>43</v>
      </c>
      <c r="K4138" s="23" t="s">
        <v>7687</v>
      </c>
      <c r="L4138" s="23">
        <v>26</v>
      </c>
      <c r="M4138" s="23" t="s">
        <v>23</v>
      </c>
      <c r="N4138" s="24">
        <v>45598</v>
      </c>
      <c r="O4138" s="23" t="s">
        <v>84</v>
      </c>
      <c r="P4138" s="23">
        <v>52.338500000000003</v>
      </c>
      <c r="Q4138" s="23">
        <v>3.9537</v>
      </c>
      <c r="R4138" s="25">
        <f t="shared" si="193"/>
        <v>256</v>
      </c>
      <c r="S4138" t="str">
        <f t="shared" si="194"/>
        <v>0</v>
      </c>
      <c r="T4138" t="str">
        <f t="shared" si="192"/>
        <v>0</v>
      </c>
    </row>
    <row r="4139" spans="1:20" hidden="1" x14ac:dyDescent="0.3">
      <c r="A4139" s="26" t="s">
        <v>8437</v>
      </c>
      <c r="B4139" s="26" t="s">
        <v>8438</v>
      </c>
      <c r="C4139" s="26" t="s">
        <v>65</v>
      </c>
      <c r="D4139" s="26">
        <v>372.95</v>
      </c>
      <c r="E4139" s="26">
        <v>884</v>
      </c>
      <c r="F4139" s="26" t="s">
        <v>47</v>
      </c>
      <c r="G4139" s="26">
        <v>65</v>
      </c>
      <c r="H4139" s="26">
        <v>1</v>
      </c>
      <c r="I4139" s="27">
        <v>45377</v>
      </c>
      <c r="J4139" s="26" t="s">
        <v>197</v>
      </c>
      <c r="K4139" s="26" t="s">
        <v>8434</v>
      </c>
      <c r="L4139" s="26">
        <v>17</v>
      </c>
      <c r="M4139" s="26" t="s">
        <v>23</v>
      </c>
      <c r="N4139" s="27">
        <v>45340</v>
      </c>
      <c r="O4139" s="26" t="s">
        <v>112</v>
      </c>
      <c r="P4139" s="26">
        <v>57.272300000000001</v>
      </c>
      <c r="Q4139" s="26">
        <v>1.4074</v>
      </c>
      <c r="R4139" s="28">
        <f t="shared" si="193"/>
        <v>37</v>
      </c>
      <c r="S4139" t="str">
        <f t="shared" si="194"/>
        <v>0</v>
      </c>
      <c r="T4139" t="str">
        <f t="shared" si="192"/>
        <v>0</v>
      </c>
    </row>
    <row r="4140" spans="1:20" hidden="1" x14ac:dyDescent="0.3">
      <c r="A4140" s="23" t="s">
        <v>4953</v>
      </c>
      <c r="B4140" s="23" t="s">
        <v>4954</v>
      </c>
      <c r="C4140" s="23" t="s">
        <v>36</v>
      </c>
      <c r="D4140" s="23">
        <v>74.12</v>
      </c>
      <c r="E4140" s="23">
        <v>63</v>
      </c>
      <c r="F4140" s="23" t="s">
        <v>27</v>
      </c>
      <c r="G4140" s="23">
        <v>64</v>
      </c>
      <c r="H4140" s="23">
        <v>10</v>
      </c>
      <c r="I4140" s="24">
        <v>45228</v>
      </c>
      <c r="J4140" s="23" t="s">
        <v>28</v>
      </c>
      <c r="K4140" s="23" t="s">
        <v>4946</v>
      </c>
      <c r="L4140" s="23">
        <v>29</v>
      </c>
      <c r="M4140" s="23" t="s">
        <v>23</v>
      </c>
      <c r="N4140" s="24">
        <v>45081</v>
      </c>
      <c r="O4140" s="23" t="s">
        <v>24</v>
      </c>
      <c r="P4140" s="23">
        <v>47.610700000000001</v>
      </c>
      <c r="Q4140" s="23">
        <v>6.6101000000000001</v>
      </c>
      <c r="R4140" s="25">
        <f t="shared" si="193"/>
        <v>147</v>
      </c>
      <c r="S4140" t="str">
        <f t="shared" si="194"/>
        <v>1</v>
      </c>
      <c r="T4140" t="str">
        <f t="shared" si="192"/>
        <v>1</v>
      </c>
    </row>
    <row r="4141" spans="1:20" hidden="1" x14ac:dyDescent="0.3">
      <c r="A4141" s="26" t="s">
        <v>4110</v>
      </c>
      <c r="B4141" s="26" t="s">
        <v>4111</v>
      </c>
      <c r="C4141" s="26" t="s">
        <v>42</v>
      </c>
      <c r="D4141" s="26">
        <v>640.54999999999995</v>
      </c>
      <c r="E4141" s="26">
        <v>849</v>
      </c>
      <c r="F4141" s="26" t="s">
        <v>47</v>
      </c>
      <c r="G4141" s="26">
        <v>40</v>
      </c>
      <c r="H4141" s="26">
        <v>18</v>
      </c>
      <c r="I4141" s="27">
        <v>45978</v>
      </c>
      <c r="J4141" s="26" t="s">
        <v>268</v>
      </c>
      <c r="K4141" s="26" t="s">
        <v>4105</v>
      </c>
      <c r="L4141" s="26">
        <v>47</v>
      </c>
      <c r="M4141" s="26" t="s">
        <v>23</v>
      </c>
      <c r="N4141" s="27">
        <v>45727</v>
      </c>
      <c r="O4141" s="26" t="s">
        <v>24</v>
      </c>
      <c r="P4141" s="26">
        <v>54.023899999999998</v>
      </c>
      <c r="Q4141" s="26">
        <v>13.3215</v>
      </c>
      <c r="R4141" s="28">
        <f t="shared" si="193"/>
        <v>251</v>
      </c>
      <c r="S4141" t="str">
        <f t="shared" si="194"/>
        <v>0</v>
      </c>
      <c r="T4141" t="str">
        <f t="shared" si="192"/>
        <v>0</v>
      </c>
    </row>
    <row r="4142" spans="1:20" hidden="1" x14ac:dyDescent="0.3">
      <c r="A4142" s="23" t="s">
        <v>9439</v>
      </c>
      <c r="B4142" s="23" t="s">
        <v>9440</v>
      </c>
      <c r="C4142" s="23" t="s">
        <v>55</v>
      </c>
      <c r="D4142" s="23">
        <v>836.15</v>
      </c>
      <c r="E4142" s="23">
        <v>319</v>
      </c>
      <c r="F4142" s="23" t="s">
        <v>20</v>
      </c>
      <c r="G4142" s="23">
        <v>31</v>
      </c>
      <c r="H4142" s="23">
        <v>16</v>
      </c>
      <c r="I4142" s="24">
        <v>45147</v>
      </c>
      <c r="J4142" s="23" t="s">
        <v>143</v>
      </c>
      <c r="K4142" s="23" t="s">
        <v>9441</v>
      </c>
      <c r="L4142" s="23">
        <v>15</v>
      </c>
      <c r="M4142" s="23" t="s">
        <v>23</v>
      </c>
      <c r="N4142" s="24">
        <v>45088</v>
      </c>
      <c r="O4142" s="23" t="s">
        <v>24</v>
      </c>
      <c r="P4142" s="23">
        <v>51.996299999999998</v>
      </c>
      <c r="Q4142" s="23">
        <v>14.4992</v>
      </c>
      <c r="R4142" s="25">
        <f t="shared" si="193"/>
        <v>59</v>
      </c>
      <c r="S4142" t="str">
        <f t="shared" si="194"/>
        <v>0</v>
      </c>
      <c r="T4142" t="str">
        <f t="shared" si="192"/>
        <v>0</v>
      </c>
    </row>
    <row r="4143" spans="1:20" hidden="1" x14ac:dyDescent="0.3">
      <c r="A4143" s="26" t="s">
        <v>8415</v>
      </c>
      <c r="B4143" s="26" t="s">
        <v>8416</v>
      </c>
      <c r="C4143" s="26" t="s">
        <v>42</v>
      </c>
      <c r="D4143" s="26">
        <v>668.3</v>
      </c>
      <c r="E4143" s="26">
        <v>859</v>
      </c>
      <c r="F4143" s="26" t="s">
        <v>47</v>
      </c>
      <c r="G4143" s="26">
        <v>84</v>
      </c>
      <c r="H4143" s="26">
        <v>2</v>
      </c>
      <c r="I4143" s="27">
        <v>45363</v>
      </c>
      <c r="J4143" s="26" t="s">
        <v>76</v>
      </c>
      <c r="K4143" s="26" t="s">
        <v>8417</v>
      </c>
      <c r="L4143" s="26">
        <v>14</v>
      </c>
      <c r="M4143" s="26" t="s">
        <v>23</v>
      </c>
      <c r="N4143" s="27">
        <v>45100</v>
      </c>
      <c r="O4143" s="26" t="s">
        <v>39</v>
      </c>
      <c r="P4143" s="26">
        <v>64.220699999999994</v>
      </c>
      <c r="Q4143" s="26">
        <v>13.929399999999999</v>
      </c>
      <c r="R4143" s="28">
        <f t="shared" si="193"/>
        <v>263</v>
      </c>
      <c r="S4143" t="str">
        <f t="shared" si="194"/>
        <v>0</v>
      </c>
      <c r="T4143" t="str">
        <f t="shared" si="192"/>
        <v>0</v>
      </c>
    </row>
    <row r="4144" spans="1:20" hidden="1" x14ac:dyDescent="0.3">
      <c r="A4144" s="23" t="s">
        <v>1720</v>
      </c>
      <c r="B4144" s="23" t="s">
        <v>1721</v>
      </c>
      <c r="C4144" s="23" t="s">
        <v>32</v>
      </c>
      <c r="D4144" s="23">
        <v>430.82</v>
      </c>
      <c r="E4144" s="23">
        <v>779</v>
      </c>
      <c r="F4144" s="23" t="s">
        <v>47</v>
      </c>
      <c r="G4144" s="23">
        <v>57</v>
      </c>
      <c r="H4144" s="23">
        <v>23</v>
      </c>
      <c r="I4144" s="24">
        <v>45362</v>
      </c>
      <c r="J4144" s="23" t="s">
        <v>104</v>
      </c>
      <c r="K4144" s="23" t="s">
        <v>1722</v>
      </c>
      <c r="L4144" s="23">
        <v>48</v>
      </c>
      <c r="M4144" s="23" t="s">
        <v>23</v>
      </c>
      <c r="N4144" s="24">
        <v>45103</v>
      </c>
      <c r="O4144" s="23" t="s">
        <v>44</v>
      </c>
      <c r="P4144" s="23">
        <v>44.250700000000002</v>
      </c>
      <c r="Q4144" s="23">
        <v>14.284000000000001</v>
      </c>
      <c r="R4144" s="25">
        <f t="shared" si="193"/>
        <v>259</v>
      </c>
      <c r="S4144" t="str">
        <f t="shared" si="194"/>
        <v>0</v>
      </c>
      <c r="T4144" t="str">
        <f t="shared" si="192"/>
        <v>0</v>
      </c>
    </row>
    <row r="4145" spans="1:20" hidden="1" x14ac:dyDescent="0.3">
      <c r="A4145" s="26" t="s">
        <v>5067</v>
      </c>
      <c r="B4145" s="26" t="s">
        <v>5068</v>
      </c>
      <c r="C4145" s="26" t="s">
        <v>72</v>
      </c>
      <c r="D4145" s="26">
        <v>132.12</v>
      </c>
      <c r="E4145" s="26">
        <v>523</v>
      </c>
      <c r="F4145" s="26" t="s">
        <v>20</v>
      </c>
      <c r="G4145" s="26">
        <v>89</v>
      </c>
      <c r="H4145" s="26">
        <v>17</v>
      </c>
      <c r="I4145" s="27">
        <v>45430</v>
      </c>
      <c r="J4145" s="26" t="s">
        <v>93</v>
      </c>
      <c r="K4145" s="26" t="s">
        <v>5050</v>
      </c>
      <c r="L4145" s="26">
        <v>41</v>
      </c>
      <c r="M4145" s="26" t="s">
        <v>23</v>
      </c>
      <c r="N4145" s="27">
        <v>45412</v>
      </c>
      <c r="O4145" s="26" t="s">
        <v>112</v>
      </c>
      <c r="P4145" s="26">
        <v>58.574599999999997</v>
      </c>
      <c r="Q4145" s="26">
        <v>-6.0609999999999999</v>
      </c>
      <c r="R4145" s="28">
        <f t="shared" si="193"/>
        <v>18</v>
      </c>
      <c r="S4145" t="str">
        <f t="shared" si="194"/>
        <v>0</v>
      </c>
      <c r="T4145" t="str">
        <f t="shared" si="192"/>
        <v>0</v>
      </c>
    </row>
    <row r="4146" spans="1:20" x14ac:dyDescent="0.3">
      <c r="A4146" s="23" t="s">
        <v>6422</v>
      </c>
      <c r="B4146" s="23" t="s">
        <v>6423</v>
      </c>
      <c r="C4146" s="23" t="s">
        <v>72</v>
      </c>
      <c r="D4146" s="23">
        <v>911.67</v>
      </c>
      <c r="E4146" s="23">
        <v>291</v>
      </c>
      <c r="F4146" s="23" t="s">
        <v>27</v>
      </c>
      <c r="G4146" s="23">
        <v>13</v>
      </c>
      <c r="H4146" s="23">
        <v>16</v>
      </c>
      <c r="I4146" s="24">
        <v>45787</v>
      </c>
      <c r="J4146" s="23" t="s">
        <v>61</v>
      </c>
      <c r="K4146" s="23" t="s">
        <v>6409</v>
      </c>
      <c r="L4146" s="23">
        <v>29</v>
      </c>
      <c r="M4146" s="23" t="s">
        <v>23</v>
      </c>
      <c r="N4146" s="24">
        <v>45434</v>
      </c>
      <c r="O4146" s="23" t="s">
        <v>90</v>
      </c>
      <c r="P4146" s="23">
        <v>47.954500000000003</v>
      </c>
      <c r="Q4146" s="23">
        <v>15.507300000000001</v>
      </c>
      <c r="R4146" s="25">
        <f t="shared" si="193"/>
        <v>353</v>
      </c>
      <c r="S4146" t="str">
        <f t="shared" si="194"/>
        <v>0</v>
      </c>
      <c r="T4146" t="str">
        <f t="shared" si="192"/>
        <v>0</v>
      </c>
    </row>
    <row r="4147" spans="1:20" hidden="1" x14ac:dyDescent="0.3">
      <c r="A4147" s="26" t="s">
        <v>8199</v>
      </c>
      <c r="B4147" s="26" t="s">
        <v>8200</v>
      </c>
      <c r="C4147" s="26" t="s">
        <v>42</v>
      </c>
      <c r="D4147" s="26">
        <v>283.2</v>
      </c>
      <c r="E4147" s="26">
        <v>28</v>
      </c>
      <c r="F4147" s="26" t="s">
        <v>27</v>
      </c>
      <c r="G4147" s="26">
        <v>30</v>
      </c>
      <c r="H4147" s="26">
        <v>19</v>
      </c>
      <c r="I4147" s="27">
        <v>45342</v>
      </c>
      <c r="J4147" s="26" t="s">
        <v>163</v>
      </c>
      <c r="K4147" s="26" t="s">
        <v>8194</v>
      </c>
      <c r="L4147" s="26">
        <v>48</v>
      </c>
      <c r="M4147" s="26" t="s">
        <v>23</v>
      </c>
      <c r="N4147" s="27">
        <v>45250</v>
      </c>
      <c r="O4147" s="26" t="s">
        <v>39</v>
      </c>
      <c r="P4147" s="26">
        <v>59.978000000000002</v>
      </c>
      <c r="Q4147" s="26">
        <v>16.073799999999999</v>
      </c>
      <c r="R4147" s="28">
        <f t="shared" si="193"/>
        <v>92</v>
      </c>
      <c r="S4147" t="str">
        <f t="shared" si="194"/>
        <v>1</v>
      </c>
      <c r="T4147" t="str">
        <f t="shared" si="192"/>
        <v>1</v>
      </c>
    </row>
    <row r="4148" spans="1:20" hidden="1" x14ac:dyDescent="0.3">
      <c r="A4148" s="23" t="s">
        <v>1256</v>
      </c>
      <c r="B4148" s="23" t="s">
        <v>1257</v>
      </c>
      <c r="C4148" s="23" t="s">
        <v>36</v>
      </c>
      <c r="D4148" s="23">
        <v>232.04</v>
      </c>
      <c r="E4148" s="23">
        <v>650</v>
      </c>
      <c r="F4148" s="23" t="s">
        <v>20</v>
      </c>
      <c r="G4148" s="23">
        <v>50</v>
      </c>
      <c r="H4148" s="23">
        <v>5</v>
      </c>
      <c r="I4148" s="24">
        <v>45715</v>
      </c>
      <c r="J4148" s="23" t="s">
        <v>104</v>
      </c>
      <c r="K4148" s="23" t="s">
        <v>1245</v>
      </c>
      <c r="L4148" s="23">
        <v>39</v>
      </c>
      <c r="M4148" s="23" t="s">
        <v>23</v>
      </c>
      <c r="N4148" s="24">
        <v>45571</v>
      </c>
      <c r="O4148" s="23" t="s">
        <v>49</v>
      </c>
      <c r="P4148" s="23">
        <v>54.149799999999999</v>
      </c>
      <c r="Q4148" s="23">
        <v>18.1419</v>
      </c>
      <c r="R4148" s="25">
        <f t="shared" si="193"/>
        <v>144</v>
      </c>
      <c r="S4148" t="str">
        <f t="shared" si="194"/>
        <v>0</v>
      </c>
      <c r="T4148" t="str">
        <f t="shared" ref="T4148:T4211" si="195">IF(E4148&lt;G4148,"1","0")</f>
        <v>0</v>
      </c>
    </row>
    <row r="4149" spans="1:20" hidden="1" x14ac:dyDescent="0.3">
      <c r="A4149" s="26" t="s">
        <v>3083</v>
      </c>
      <c r="B4149" s="26" t="s">
        <v>3084</v>
      </c>
      <c r="C4149" s="26" t="s">
        <v>32</v>
      </c>
      <c r="D4149" s="26">
        <v>817.82</v>
      </c>
      <c r="E4149" s="26">
        <v>436</v>
      </c>
      <c r="F4149" s="26" t="s">
        <v>20</v>
      </c>
      <c r="G4149" s="26">
        <v>54</v>
      </c>
      <c r="H4149" s="26">
        <v>28</v>
      </c>
      <c r="I4149" s="27">
        <v>45715</v>
      </c>
      <c r="J4149" s="26" t="s">
        <v>151</v>
      </c>
      <c r="K4149" s="26" t="s">
        <v>3078</v>
      </c>
      <c r="L4149" s="26">
        <v>23</v>
      </c>
      <c r="M4149" s="26" t="s">
        <v>23</v>
      </c>
      <c r="N4149" s="27">
        <v>45400</v>
      </c>
      <c r="O4149" s="26" t="s">
        <v>39</v>
      </c>
      <c r="P4149" s="26">
        <v>63.921300000000002</v>
      </c>
      <c r="Q4149" s="26">
        <v>22.748999999999999</v>
      </c>
      <c r="R4149" s="28">
        <f t="shared" si="193"/>
        <v>315</v>
      </c>
      <c r="S4149" t="str">
        <f t="shared" si="194"/>
        <v>0</v>
      </c>
      <c r="T4149" t="str">
        <f t="shared" si="195"/>
        <v>0</v>
      </c>
    </row>
    <row r="4150" spans="1:20" hidden="1" x14ac:dyDescent="0.3">
      <c r="A4150" s="23" t="s">
        <v>9938</v>
      </c>
      <c r="B4150" s="23" t="s">
        <v>9939</v>
      </c>
      <c r="C4150" s="23" t="s">
        <v>72</v>
      </c>
      <c r="D4150" s="23">
        <v>981.41</v>
      </c>
      <c r="E4150" s="23">
        <v>965</v>
      </c>
      <c r="F4150" s="23" t="s">
        <v>47</v>
      </c>
      <c r="G4150" s="23">
        <v>98</v>
      </c>
      <c r="H4150" s="23">
        <v>23</v>
      </c>
      <c r="I4150" s="24">
        <v>45671</v>
      </c>
      <c r="J4150" s="23" t="s">
        <v>69</v>
      </c>
      <c r="K4150" s="23" t="s">
        <v>9931</v>
      </c>
      <c r="L4150" s="23">
        <v>32</v>
      </c>
      <c r="M4150" s="23" t="s">
        <v>23</v>
      </c>
      <c r="N4150" s="24">
        <v>45497</v>
      </c>
      <c r="O4150" s="23" t="s">
        <v>77</v>
      </c>
      <c r="P4150" s="23">
        <v>49.919699999999999</v>
      </c>
      <c r="Q4150" s="23">
        <v>6.3292999999999999</v>
      </c>
      <c r="R4150" s="25">
        <f t="shared" si="193"/>
        <v>174</v>
      </c>
      <c r="S4150" t="str">
        <f t="shared" si="194"/>
        <v>0</v>
      </c>
      <c r="T4150" t="str">
        <f t="shared" si="195"/>
        <v>0</v>
      </c>
    </row>
    <row r="4151" spans="1:20" hidden="1" x14ac:dyDescent="0.3">
      <c r="A4151" s="26" t="s">
        <v>1404</v>
      </c>
      <c r="B4151" s="26" t="s">
        <v>1405</v>
      </c>
      <c r="C4151" s="26" t="s">
        <v>19</v>
      </c>
      <c r="D4151" s="26">
        <v>663.56</v>
      </c>
      <c r="E4151" s="26">
        <v>596</v>
      </c>
      <c r="F4151" s="26" t="s">
        <v>20</v>
      </c>
      <c r="G4151" s="26">
        <v>93</v>
      </c>
      <c r="H4151" s="26">
        <v>6</v>
      </c>
      <c r="I4151" s="27">
        <v>45809</v>
      </c>
      <c r="J4151" s="26" t="s">
        <v>100</v>
      </c>
      <c r="K4151" s="26" t="s">
        <v>1401</v>
      </c>
      <c r="L4151" s="26">
        <v>46</v>
      </c>
      <c r="M4151" s="26" t="s">
        <v>23</v>
      </c>
      <c r="N4151" s="27">
        <v>45652</v>
      </c>
      <c r="O4151" s="26" t="s">
        <v>77</v>
      </c>
      <c r="P4151" s="26">
        <v>50.9039</v>
      </c>
      <c r="Q4151" s="26">
        <v>4.4348999999999998</v>
      </c>
      <c r="R4151" s="28">
        <f t="shared" si="193"/>
        <v>157</v>
      </c>
      <c r="S4151" t="str">
        <f t="shared" si="194"/>
        <v>0</v>
      </c>
      <c r="T4151" t="str">
        <f t="shared" si="195"/>
        <v>0</v>
      </c>
    </row>
    <row r="4152" spans="1:20" hidden="1" x14ac:dyDescent="0.3">
      <c r="A4152" s="23" t="s">
        <v>2278</v>
      </c>
      <c r="B4152" s="23" t="s">
        <v>2279</v>
      </c>
      <c r="C4152" s="23" t="s">
        <v>19</v>
      </c>
      <c r="D4152" s="23">
        <v>628.55999999999995</v>
      </c>
      <c r="E4152" s="23">
        <v>585</v>
      </c>
      <c r="F4152" s="23" t="s">
        <v>20</v>
      </c>
      <c r="G4152" s="23">
        <v>17</v>
      </c>
      <c r="H4152" s="23">
        <v>24</v>
      </c>
      <c r="I4152" s="24">
        <v>45804</v>
      </c>
      <c r="J4152" s="23" t="s">
        <v>143</v>
      </c>
      <c r="K4152" s="23" t="s">
        <v>2269</v>
      </c>
      <c r="L4152" s="23">
        <v>47</v>
      </c>
      <c r="M4152" s="23" t="s">
        <v>23</v>
      </c>
      <c r="N4152" s="24">
        <v>45626</v>
      </c>
      <c r="O4152" s="23" t="s">
        <v>24</v>
      </c>
      <c r="P4152" s="23">
        <v>50.575000000000003</v>
      </c>
      <c r="Q4152" s="23">
        <v>14.5847</v>
      </c>
      <c r="R4152" s="25">
        <f t="shared" si="193"/>
        <v>178</v>
      </c>
      <c r="S4152" t="str">
        <f t="shared" si="194"/>
        <v>0</v>
      </c>
      <c r="T4152" t="str">
        <f t="shared" si="195"/>
        <v>0</v>
      </c>
    </row>
    <row r="4153" spans="1:20" hidden="1" x14ac:dyDescent="0.3">
      <c r="A4153" s="26" t="s">
        <v>2056</v>
      </c>
      <c r="B4153" s="26" t="s">
        <v>2057</v>
      </c>
      <c r="C4153" s="26" t="s">
        <v>55</v>
      </c>
      <c r="D4153" s="26">
        <v>326.24</v>
      </c>
      <c r="E4153" s="26">
        <v>762</v>
      </c>
      <c r="F4153" s="26" t="s">
        <v>47</v>
      </c>
      <c r="G4153" s="26">
        <v>18</v>
      </c>
      <c r="H4153" s="26">
        <v>17</v>
      </c>
      <c r="I4153" s="27">
        <v>45738</v>
      </c>
      <c r="J4153" s="26" t="s">
        <v>104</v>
      </c>
      <c r="K4153" s="26" t="s">
        <v>2055</v>
      </c>
      <c r="L4153" s="26">
        <v>14</v>
      </c>
      <c r="M4153" s="26" t="s">
        <v>38</v>
      </c>
      <c r="N4153" s="27">
        <v>45485</v>
      </c>
      <c r="O4153" s="26" t="s">
        <v>39</v>
      </c>
      <c r="P4153" s="26">
        <v>58.139000000000003</v>
      </c>
      <c r="Q4153" s="26">
        <v>15.1831</v>
      </c>
      <c r="R4153" s="28">
        <f t="shared" si="193"/>
        <v>253</v>
      </c>
      <c r="S4153" t="str">
        <f t="shared" si="194"/>
        <v>0</v>
      </c>
      <c r="T4153" t="str">
        <f t="shared" si="195"/>
        <v>0</v>
      </c>
    </row>
    <row r="4154" spans="1:20" hidden="1" x14ac:dyDescent="0.3">
      <c r="A4154" s="23" t="s">
        <v>10035</v>
      </c>
      <c r="B4154" s="23" t="s">
        <v>10036</v>
      </c>
      <c r="C4154" s="23" t="s">
        <v>36</v>
      </c>
      <c r="D4154" s="23">
        <v>30.21</v>
      </c>
      <c r="E4154" s="23">
        <v>735</v>
      </c>
      <c r="F4154" s="23" t="s">
        <v>47</v>
      </c>
      <c r="G4154" s="23">
        <v>27</v>
      </c>
      <c r="H4154" s="23">
        <v>16</v>
      </c>
      <c r="I4154" s="24">
        <v>45323</v>
      </c>
      <c r="J4154" s="23" t="s">
        <v>197</v>
      </c>
      <c r="K4154" s="23" t="s">
        <v>10028</v>
      </c>
      <c r="L4154" s="23">
        <v>19</v>
      </c>
      <c r="M4154" s="23" t="s">
        <v>23</v>
      </c>
      <c r="N4154" s="24">
        <v>45168</v>
      </c>
      <c r="O4154" s="23" t="s">
        <v>49</v>
      </c>
      <c r="P4154" s="23">
        <v>50.785200000000003</v>
      </c>
      <c r="Q4154" s="23">
        <v>16.990100000000002</v>
      </c>
      <c r="R4154" s="25">
        <f t="shared" si="193"/>
        <v>155</v>
      </c>
      <c r="S4154" t="str">
        <f t="shared" si="194"/>
        <v>0</v>
      </c>
      <c r="T4154" t="str">
        <f t="shared" si="195"/>
        <v>0</v>
      </c>
    </row>
    <row r="4155" spans="1:20" x14ac:dyDescent="0.3">
      <c r="A4155" s="26" t="s">
        <v>9780</v>
      </c>
      <c r="B4155" s="26" t="s">
        <v>9781</v>
      </c>
      <c r="C4155" s="26" t="s">
        <v>42</v>
      </c>
      <c r="D4155" s="26">
        <v>199.88</v>
      </c>
      <c r="E4155" s="26">
        <v>46</v>
      </c>
      <c r="F4155" s="26" t="s">
        <v>27</v>
      </c>
      <c r="G4155" s="26">
        <v>40</v>
      </c>
      <c r="H4155" s="26">
        <v>16</v>
      </c>
      <c r="I4155" s="27">
        <v>45983</v>
      </c>
      <c r="J4155" s="26" t="s">
        <v>123</v>
      </c>
      <c r="K4155" s="26" t="s">
        <v>9777</v>
      </c>
      <c r="L4155" s="26">
        <v>36</v>
      </c>
      <c r="M4155" s="26" t="s">
        <v>23</v>
      </c>
      <c r="N4155" s="27">
        <v>45644</v>
      </c>
      <c r="O4155" s="26" t="s">
        <v>39</v>
      </c>
      <c r="P4155" s="26">
        <v>61.765799999999999</v>
      </c>
      <c r="Q4155" s="26">
        <v>24.058199999999999</v>
      </c>
      <c r="R4155" s="28">
        <f t="shared" si="193"/>
        <v>339</v>
      </c>
      <c r="S4155" t="str">
        <f t="shared" si="194"/>
        <v>0</v>
      </c>
      <c r="T4155" t="str">
        <f t="shared" si="195"/>
        <v>0</v>
      </c>
    </row>
    <row r="4156" spans="1:20" hidden="1" x14ac:dyDescent="0.3">
      <c r="A4156" s="23" t="s">
        <v>1512</v>
      </c>
      <c r="B4156" s="23" t="s">
        <v>1513</v>
      </c>
      <c r="C4156" s="23" t="s">
        <v>65</v>
      </c>
      <c r="D4156" s="23">
        <v>588.59</v>
      </c>
      <c r="E4156" s="23">
        <v>416</v>
      </c>
      <c r="F4156" s="23" t="s">
        <v>20</v>
      </c>
      <c r="G4156" s="23">
        <v>44</v>
      </c>
      <c r="H4156" s="23">
        <v>7</v>
      </c>
      <c r="I4156" s="24">
        <v>45434</v>
      </c>
      <c r="J4156" s="23" t="s">
        <v>556</v>
      </c>
      <c r="K4156" s="23" t="s">
        <v>1507</v>
      </c>
      <c r="L4156" s="23">
        <v>7</v>
      </c>
      <c r="M4156" s="23" t="s">
        <v>23</v>
      </c>
      <c r="N4156" s="24">
        <v>45097</v>
      </c>
      <c r="O4156" s="23" t="s">
        <v>44</v>
      </c>
      <c r="P4156" s="23">
        <v>45.932299999999998</v>
      </c>
      <c r="Q4156" s="23">
        <v>10.502599999999999</v>
      </c>
      <c r="R4156" s="25">
        <f t="shared" si="193"/>
        <v>337</v>
      </c>
      <c r="S4156" t="str">
        <f t="shared" si="194"/>
        <v>0</v>
      </c>
      <c r="T4156" t="str">
        <f t="shared" si="195"/>
        <v>0</v>
      </c>
    </row>
    <row r="4157" spans="1:20" hidden="1" x14ac:dyDescent="0.3">
      <c r="A4157" s="26" t="s">
        <v>3595</v>
      </c>
      <c r="B4157" s="26" t="s">
        <v>3596</v>
      </c>
      <c r="C4157" s="26" t="s">
        <v>65</v>
      </c>
      <c r="D4157" s="26">
        <v>159.80000000000001</v>
      </c>
      <c r="E4157" s="26">
        <v>592</v>
      </c>
      <c r="F4157" s="26" t="s">
        <v>20</v>
      </c>
      <c r="G4157" s="26">
        <v>39</v>
      </c>
      <c r="H4157" s="26">
        <v>16</v>
      </c>
      <c r="I4157" s="27">
        <v>45705</v>
      </c>
      <c r="J4157" s="26" t="s">
        <v>197</v>
      </c>
      <c r="K4157" s="26" t="s">
        <v>3590</v>
      </c>
      <c r="L4157" s="26">
        <v>28</v>
      </c>
      <c r="M4157" s="26" t="s">
        <v>23</v>
      </c>
      <c r="N4157" s="27">
        <v>45566</v>
      </c>
      <c r="O4157" s="26" t="s">
        <v>44</v>
      </c>
      <c r="P4157" s="26">
        <v>41.040100000000002</v>
      </c>
      <c r="Q4157" s="26">
        <v>14.566800000000001</v>
      </c>
      <c r="R4157" s="28">
        <f t="shared" si="193"/>
        <v>139</v>
      </c>
      <c r="S4157" t="str">
        <f t="shared" si="194"/>
        <v>0</v>
      </c>
      <c r="T4157" t="str">
        <f t="shared" si="195"/>
        <v>0</v>
      </c>
    </row>
    <row r="4158" spans="1:20" hidden="1" x14ac:dyDescent="0.3">
      <c r="A4158" s="23" t="s">
        <v>3597</v>
      </c>
      <c r="B4158" s="23" t="s">
        <v>3598</v>
      </c>
      <c r="C4158" s="23" t="s">
        <v>32</v>
      </c>
      <c r="D4158" s="23">
        <v>885</v>
      </c>
      <c r="E4158" s="23">
        <v>450</v>
      </c>
      <c r="F4158" s="23" t="s">
        <v>20</v>
      </c>
      <c r="G4158" s="23">
        <v>27</v>
      </c>
      <c r="H4158" s="23">
        <v>9</v>
      </c>
      <c r="I4158" s="24">
        <v>45284</v>
      </c>
      <c r="J4158" s="23" t="s">
        <v>385</v>
      </c>
      <c r="K4158" s="23" t="s">
        <v>3590</v>
      </c>
      <c r="L4158" s="23">
        <v>14</v>
      </c>
      <c r="M4158" s="23" t="s">
        <v>23</v>
      </c>
      <c r="N4158" s="24">
        <v>45218</v>
      </c>
      <c r="O4158" s="23" t="s">
        <v>49</v>
      </c>
      <c r="P4158" s="23">
        <v>49.099499999999999</v>
      </c>
      <c r="Q4158" s="23">
        <v>22.301500000000001</v>
      </c>
      <c r="R4158" s="25">
        <f t="shared" si="193"/>
        <v>66</v>
      </c>
      <c r="S4158" t="str">
        <f t="shared" si="194"/>
        <v>0</v>
      </c>
      <c r="T4158" t="str">
        <f t="shared" si="195"/>
        <v>0</v>
      </c>
    </row>
    <row r="4159" spans="1:20" hidden="1" x14ac:dyDescent="0.3">
      <c r="A4159" s="26" t="s">
        <v>1942</v>
      </c>
      <c r="B4159" s="26" t="s">
        <v>1943</v>
      </c>
      <c r="C4159" s="26" t="s">
        <v>55</v>
      </c>
      <c r="D4159" s="26">
        <v>196.26</v>
      </c>
      <c r="E4159" s="26">
        <v>632</v>
      </c>
      <c r="F4159" s="26" t="s">
        <v>20</v>
      </c>
      <c r="G4159" s="26">
        <v>92</v>
      </c>
      <c r="H4159" s="26">
        <v>23</v>
      </c>
      <c r="I4159" s="27">
        <v>45296</v>
      </c>
      <c r="J4159" s="26" t="s">
        <v>43</v>
      </c>
      <c r="K4159" s="26" t="s">
        <v>1929</v>
      </c>
      <c r="L4159" s="26">
        <v>48</v>
      </c>
      <c r="M4159" s="26" t="s">
        <v>23</v>
      </c>
      <c r="N4159" s="27">
        <v>45112</v>
      </c>
      <c r="O4159" s="26" t="s">
        <v>39</v>
      </c>
      <c r="P4159" s="26">
        <v>67.441199999999995</v>
      </c>
      <c r="Q4159" s="26">
        <v>22.3293</v>
      </c>
      <c r="R4159" s="28">
        <f t="shared" si="193"/>
        <v>184</v>
      </c>
      <c r="S4159" t="str">
        <f t="shared" si="194"/>
        <v>0</v>
      </c>
      <c r="T4159" t="str">
        <f t="shared" si="195"/>
        <v>0</v>
      </c>
    </row>
    <row r="4160" spans="1:20" hidden="1" x14ac:dyDescent="0.3">
      <c r="A4160" s="23" t="s">
        <v>7996</v>
      </c>
      <c r="B4160" s="23" t="s">
        <v>7997</v>
      </c>
      <c r="C4160" s="23" t="s">
        <v>55</v>
      </c>
      <c r="D4160" s="23">
        <v>526.88</v>
      </c>
      <c r="E4160" s="23">
        <v>554</v>
      </c>
      <c r="F4160" s="23" t="s">
        <v>20</v>
      </c>
      <c r="G4160" s="23">
        <v>50</v>
      </c>
      <c r="H4160" s="23">
        <v>6</v>
      </c>
      <c r="I4160" s="24">
        <v>45927</v>
      </c>
      <c r="J4160" s="23" t="s">
        <v>385</v>
      </c>
      <c r="K4160" s="23" t="s">
        <v>7995</v>
      </c>
      <c r="L4160" s="23">
        <v>34</v>
      </c>
      <c r="M4160" s="23" t="s">
        <v>23</v>
      </c>
      <c r="N4160" s="24">
        <v>45565</v>
      </c>
      <c r="O4160" s="23" t="s">
        <v>84</v>
      </c>
      <c r="P4160" s="23">
        <v>51.812600000000003</v>
      </c>
      <c r="Q4160" s="23">
        <v>5.1017999999999999</v>
      </c>
      <c r="R4160" s="25">
        <f t="shared" si="193"/>
        <v>362</v>
      </c>
      <c r="S4160" t="str">
        <f t="shared" si="194"/>
        <v>0</v>
      </c>
      <c r="T4160" t="str">
        <f t="shared" si="195"/>
        <v>0</v>
      </c>
    </row>
    <row r="4161" spans="1:20" hidden="1" x14ac:dyDescent="0.3">
      <c r="A4161" s="26" t="s">
        <v>5216</v>
      </c>
      <c r="B4161" s="26" t="s">
        <v>5217</v>
      </c>
      <c r="C4161" s="26" t="s">
        <v>55</v>
      </c>
      <c r="D4161" s="26">
        <v>516.89</v>
      </c>
      <c r="E4161" s="26">
        <v>657</v>
      </c>
      <c r="F4161" s="26" t="s">
        <v>20</v>
      </c>
      <c r="G4161" s="26">
        <v>33</v>
      </c>
      <c r="H4161" s="26">
        <v>16</v>
      </c>
      <c r="I4161" s="27">
        <v>45822</v>
      </c>
      <c r="J4161" s="26" t="s">
        <v>185</v>
      </c>
      <c r="K4161" s="26" t="s">
        <v>5209</v>
      </c>
      <c r="L4161" s="26">
        <v>45</v>
      </c>
      <c r="M4161" s="26" t="s">
        <v>23</v>
      </c>
      <c r="N4161" s="27">
        <v>45491</v>
      </c>
      <c r="O4161" s="26" t="s">
        <v>44</v>
      </c>
      <c r="P4161" s="26">
        <v>36.7301</v>
      </c>
      <c r="Q4161" s="26">
        <v>11.3528</v>
      </c>
      <c r="R4161" s="28">
        <f t="shared" si="193"/>
        <v>331</v>
      </c>
      <c r="S4161" t="str">
        <f t="shared" si="194"/>
        <v>0</v>
      </c>
      <c r="T4161" t="str">
        <f t="shared" si="195"/>
        <v>0</v>
      </c>
    </row>
    <row r="4162" spans="1:20" hidden="1" x14ac:dyDescent="0.3">
      <c r="A4162" s="23" t="s">
        <v>2740</v>
      </c>
      <c r="B4162" s="23" t="s">
        <v>2741</v>
      </c>
      <c r="C4162" s="23" t="s">
        <v>36</v>
      </c>
      <c r="D4162" s="23">
        <v>607.91</v>
      </c>
      <c r="E4162" s="23">
        <v>73</v>
      </c>
      <c r="F4162" s="23" t="s">
        <v>27</v>
      </c>
      <c r="G4162" s="23">
        <v>95</v>
      </c>
      <c r="H4162" s="23">
        <v>9</v>
      </c>
      <c r="I4162" s="24">
        <v>45625</v>
      </c>
      <c r="J4162" s="23" t="s">
        <v>163</v>
      </c>
      <c r="K4162" s="23" t="s">
        <v>2737</v>
      </c>
      <c r="L4162" s="23">
        <v>37</v>
      </c>
      <c r="M4162" s="23" t="s">
        <v>23</v>
      </c>
      <c r="N4162" s="24">
        <v>45597</v>
      </c>
      <c r="O4162" s="23" t="s">
        <v>44</v>
      </c>
      <c r="P4162" s="23">
        <v>41.4345</v>
      </c>
      <c r="Q4162" s="23">
        <v>17.393000000000001</v>
      </c>
      <c r="R4162" s="25">
        <f t="shared" si="193"/>
        <v>28</v>
      </c>
      <c r="S4162" t="str">
        <f t="shared" si="194"/>
        <v>1</v>
      </c>
      <c r="T4162" t="str">
        <f t="shared" si="195"/>
        <v>1</v>
      </c>
    </row>
    <row r="4163" spans="1:20" hidden="1" x14ac:dyDescent="0.3">
      <c r="A4163" s="26" t="s">
        <v>10347</v>
      </c>
      <c r="B4163" s="26" t="s">
        <v>10348</v>
      </c>
      <c r="C4163" s="26" t="s">
        <v>65</v>
      </c>
      <c r="D4163" s="26">
        <v>334.16</v>
      </c>
      <c r="E4163" s="26">
        <v>52</v>
      </c>
      <c r="F4163" s="26" t="s">
        <v>27</v>
      </c>
      <c r="G4163" s="26">
        <v>57</v>
      </c>
      <c r="H4163" s="26">
        <v>29</v>
      </c>
      <c r="I4163" s="27">
        <v>45549</v>
      </c>
      <c r="J4163" s="26" t="s">
        <v>115</v>
      </c>
      <c r="K4163" s="26" t="s">
        <v>10338</v>
      </c>
      <c r="L4163" s="26">
        <v>49</v>
      </c>
      <c r="M4163" s="26" t="s">
        <v>38</v>
      </c>
      <c r="N4163" s="27">
        <v>45216</v>
      </c>
      <c r="O4163" s="26" t="s">
        <v>138</v>
      </c>
      <c r="P4163" s="26">
        <v>50.061100000000003</v>
      </c>
      <c r="Q4163" s="26">
        <v>9.0050000000000008</v>
      </c>
      <c r="R4163" s="28">
        <f t="shared" ref="R4163:R4226" si="196">I4163-N4163</f>
        <v>333</v>
      </c>
      <c r="S4163" t="str">
        <f t="shared" ref="S4163:S4226" si="197">IF(E4163&lt;G4163,"1","0")</f>
        <v>1</v>
      </c>
      <c r="T4163" t="str">
        <f t="shared" si="195"/>
        <v>1</v>
      </c>
    </row>
    <row r="4164" spans="1:20" x14ac:dyDescent="0.3">
      <c r="A4164" s="23" t="s">
        <v>8277</v>
      </c>
      <c r="B4164" s="23" t="s">
        <v>8278</v>
      </c>
      <c r="C4164" s="23" t="s">
        <v>32</v>
      </c>
      <c r="D4164" s="23">
        <v>874.8</v>
      </c>
      <c r="E4164" s="23">
        <v>232</v>
      </c>
      <c r="F4164" s="23" t="s">
        <v>27</v>
      </c>
      <c r="G4164" s="23">
        <v>23</v>
      </c>
      <c r="H4164" s="23">
        <v>4</v>
      </c>
      <c r="I4164" s="24">
        <v>45469</v>
      </c>
      <c r="J4164" s="23" t="s">
        <v>48</v>
      </c>
      <c r="K4164" s="23" t="s">
        <v>8272</v>
      </c>
      <c r="L4164" s="23">
        <v>29</v>
      </c>
      <c r="M4164" s="23" t="s">
        <v>23</v>
      </c>
      <c r="N4164" s="24">
        <v>45418</v>
      </c>
      <c r="O4164" s="23" t="s">
        <v>39</v>
      </c>
      <c r="P4164" s="23">
        <v>67.514399999999995</v>
      </c>
      <c r="Q4164" s="23">
        <v>11.2074</v>
      </c>
      <c r="R4164" s="25">
        <f t="shared" si="196"/>
        <v>51</v>
      </c>
      <c r="S4164" t="str">
        <f t="shared" si="197"/>
        <v>0</v>
      </c>
      <c r="T4164" t="str">
        <f t="shared" si="195"/>
        <v>0</v>
      </c>
    </row>
    <row r="4165" spans="1:20" hidden="1" x14ac:dyDescent="0.3">
      <c r="A4165" s="26" t="s">
        <v>8668</v>
      </c>
      <c r="B4165" s="26" t="s">
        <v>8669</v>
      </c>
      <c r="C4165" s="26" t="s">
        <v>36</v>
      </c>
      <c r="D4165" s="26">
        <v>449.86</v>
      </c>
      <c r="E4165" s="26">
        <v>806</v>
      </c>
      <c r="F4165" s="26" t="s">
        <v>47</v>
      </c>
      <c r="G4165" s="26">
        <v>28</v>
      </c>
      <c r="H4165" s="26">
        <v>28</v>
      </c>
      <c r="I4165" s="27">
        <v>45445</v>
      </c>
      <c r="J4165" s="26" t="s">
        <v>179</v>
      </c>
      <c r="K4165" s="26" t="s">
        <v>8657</v>
      </c>
      <c r="L4165" s="26">
        <v>43</v>
      </c>
      <c r="M4165" s="26" t="s">
        <v>38</v>
      </c>
      <c r="N4165" s="27">
        <v>45309</v>
      </c>
      <c r="O4165" s="26" t="s">
        <v>44</v>
      </c>
      <c r="P4165" s="26">
        <v>43.335299999999997</v>
      </c>
      <c r="Q4165" s="26">
        <v>7.4119999999999999</v>
      </c>
      <c r="R4165" s="28">
        <f t="shared" si="196"/>
        <v>136</v>
      </c>
      <c r="S4165" t="str">
        <f t="shared" si="197"/>
        <v>0</v>
      </c>
      <c r="T4165" t="str">
        <f t="shared" si="195"/>
        <v>0</v>
      </c>
    </row>
    <row r="4166" spans="1:20" hidden="1" x14ac:dyDescent="0.3">
      <c r="A4166" s="23" t="s">
        <v>2233</v>
      </c>
      <c r="B4166" s="23" t="s">
        <v>2234</v>
      </c>
      <c r="C4166" s="23" t="s">
        <v>32</v>
      </c>
      <c r="D4166" s="23">
        <v>703.15</v>
      </c>
      <c r="E4166" s="23">
        <v>874</v>
      </c>
      <c r="F4166" s="23" t="s">
        <v>47</v>
      </c>
      <c r="G4166" s="23">
        <v>69</v>
      </c>
      <c r="H4166" s="23">
        <v>26</v>
      </c>
      <c r="I4166" s="24">
        <v>45174</v>
      </c>
      <c r="J4166" s="23" t="s">
        <v>459</v>
      </c>
      <c r="K4166" s="23" t="s">
        <v>2228</v>
      </c>
      <c r="L4166" s="23">
        <v>43</v>
      </c>
      <c r="M4166" s="23" t="s">
        <v>23</v>
      </c>
      <c r="N4166" s="24">
        <v>45045</v>
      </c>
      <c r="O4166" s="23" t="s">
        <v>112</v>
      </c>
      <c r="P4166" s="23">
        <v>52.2988</v>
      </c>
      <c r="Q4166" s="23">
        <v>-2.4169</v>
      </c>
      <c r="R4166" s="25">
        <f t="shared" si="196"/>
        <v>129</v>
      </c>
      <c r="S4166" t="str">
        <f t="shared" si="197"/>
        <v>0</v>
      </c>
      <c r="T4166" t="str">
        <f t="shared" si="195"/>
        <v>0</v>
      </c>
    </row>
    <row r="4167" spans="1:20" x14ac:dyDescent="0.3">
      <c r="A4167" s="26" t="s">
        <v>8925</v>
      </c>
      <c r="B4167" s="26" t="s">
        <v>8926</v>
      </c>
      <c r="C4167" s="26" t="s">
        <v>36</v>
      </c>
      <c r="D4167" s="26">
        <v>639.54999999999995</v>
      </c>
      <c r="E4167" s="26">
        <v>199</v>
      </c>
      <c r="F4167" s="26" t="s">
        <v>27</v>
      </c>
      <c r="G4167" s="26">
        <v>31</v>
      </c>
      <c r="H4167" s="26">
        <v>22</v>
      </c>
      <c r="I4167" s="27">
        <v>45293</v>
      </c>
      <c r="J4167" s="26" t="s">
        <v>234</v>
      </c>
      <c r="K4167" s="26" t="s">
        <v>8916</v>
      </c>
      <c r="L4167" s="26">
        <v>29</v>
      </c>
      <c r="M4167" s="26" t="s">
        <v>23</v>
      </c>
      <c r="N4167" s="27">
        <v>45026</v>
      </c>
      <c r="O4167" s="26" t="s">
        <v>39</v>
      </c>
      <c r="P4167" s="26">
        <v>64.968500000000006</v>
      </c>
      <c r="Q4167" s="26">
        <v>19.675699999999999</v>
      </c>
      <c r="R4167" s="28">
        <f t="shared" si="196"/>
        <v>267</v>
      </c>
      <c r="S4167" t="str">
        <f t="shared" si="197"/>
        <v>0</v>
      </c>
      <c r="T4167" t="str">
        <f t="shared" si="195"/>
        <v>0</v>
      </c>
    </row>
    <row r="4168" spans="1:20" hidden="1" x14ac:dyDescent="0.3">
      <c r="A4168" s="23" t="s">
        <v>4668</v>
      </c>
      <c r="B4168" s="23" t="s">
        <v>4669</v>
      </c>
      <c r="C4168" s="23" t="s">
        <v>42</v>
      </c>
      <c r="D4168" s="23">
        <v>125.98</v>
      </c>
      <c r="E4168" s="23">
        <v>673</v>
      </c>
      <c r="F4168" s="23" t="s">
        <v>20</v>
      </c>
      <c r="G4168" s="23">
        <v>39</v>
      </c>
      <c r="H4168" s="23">
        <v>6</v>
      </c>
      <c r="I4168" s="24">
        <v>45676</v>
      </c>
      <c r="J4168" s="23" t="s">
        <v>37</v>
      </c>
      <c r="K4168" s="23" t="s">
        <v>4659</v>
      </c>
      <c r="L4168" s="23">
        <v>42</v>
      </c>
      <c r="M4168" s="23" t="s">
        <v>23</v>
      </c>
      <c r="N4168" s="24">
        <v>45628</v>
      </c>
      <c r="O4168" s="23" t="s">
        <v>77</v>
      </c>
      <c r="P4168" s="23">
        <v>49.598100000000002</v>
      </c>
      <c r="Q4168" s="23">
        <v>2.9041000000000001</v>
      </c>
      <c r="R4168" s="25">
        <f t="shared" si="196"/>
        <v>48</v>
      </c>
      <c r="S4168" t="str">
        <f t="shared" si="197"/>
        <v>0</v>
      </c>
      <c r="T4168" t="str">
        <f t="shared" si="195"/>
        <v>0</v>
      </c>
    </row>
    <row r="4169" spans="1:20" hidden="1" x14ac:dyDescent="0.3">
      <c r="A4169" s="26" t="s">
        <v>6651</v>
      </c>
      <c r="B4169" s="26" t="s">
        <v>6652</v>
      </c>
      <c r="C4169" s="26" t="s">
        <v>36</v>
      </c>
      <c r="D4169" s="26">
        <v>626.41</v>
      </c>
      <c r="E4169" s="26">
        <v>548</v>
      </c>
      <c r="F4169" s="26" t="s">
        <v>20</v>
      </c>
      <c r="G4169" s="26">
        <v>24</v>
      </c>
      <c r="H4169" s="26">
        <v>26</v>
      </c>
      <c r="I4169" s="27">
        <v>45700</v>
      </c>
      <c r="J4169" s="26" t="s">
        <v>234</v>
      </c>
      <c r="K4169" s="26" t="s">
        <v>6644</v>
      </c>
      <c r="L4169" s="26">
        <v>16</v>
      </c>
      <c r="M4169" s="26" t="s">
        <v>23</v>
      </c>
      <c r="N4169" s="27">
        <v>45597</v>
      </c>
      <c r="O4169" s="26" t="s">
        <v>138</v>
      </c>
      <c r="P4169" s="26">
        <v>42.560200000000002</v>
      </c>
      <c r="Q4169" s="26">
        <v>-3.7654000000000001</v>
      </c>
      <c r="R4169" s="28">
        <f t="shared" si="196"/>
        <v>103</v>
      </c>
      <c r="S4169" t="str">
        <f t="shared" si="197"/>
        <v>0</v>
      </c>
      <c r="T4169" t="str">
        <f t="shared" si="195"/>
        <v>0</v>
      </c>
    </row>
    <row r="4170" spans="1:20" hidden="1" x14ac:dyDescent="0.3">
      <c r="A4170" s="23" t="s">
        <v>4848</v>
      </c>
      <c r="B4170" s="23" t="s">
        <v>4849</v>
      </c>
      <c r="C4170" s="23" t="s">
        <v>36</v>
      </c>
      <c r="D4170" s="23">
        <v>555.20000000000005</v>
      </c>
      <c r="E4170" s="23">
        <v>936</v>
      </c>
      <c r="F4170" s="23" t="s">
        <v>47</v>
      </c>
      <c r="G4170" s="23">
        <v>30</v>
      </c>
      <c r="H4170" s="23">
        <v>14</v>
      </c>
      <c r="I4170" s="24">
        <v>45841</v>
      </c>
      <c r="J4170" s="23" t="s">
        <v>158</v>
      </c>
      <c r="K4170" s="23" t="s">
        <v>4845</v>
      </c>
      <c r="L4170" s="23">
        <v>8</v>
      </c>
      <c r="M4170" s="23" t="s">
        <v>23</v>
      </c>
      <c r="N4170" s="24">
        <v>45688</v>
      </c>
      <c r="O4170" s="23" t="s">
        <v>44</v>
      </c>
      <c r="P4170" s="23">
        <v>38.471499999999999</v>
      </c>
      <c r="Q4170" s="23">
        <v>14.792999999999999</v>
      </c>
      <c r="R4170" s="25">
        <f t="shared" si="196"/>
        <v>153</v>
      </c>
      <c r="S4170" t="str">
        <f t="shared" si="197"/>
        <v>0</v>
      </c>
      <c r="T4170" t="str">
        <f t="shared" si="195"/>
        <v>0</v>
      </c>
    </row>
    <row r="4171" spans="1:20" x14ac:dyDescent="0.3">
      <c r="A4171" s="26" t="s">
        <v>10741</v>
      </c>
      <c r="B4171" s="26" t="s">
        <v>10742</v>
      </c>
      <c r="C4171" s="26" t="s">
        <v>42</v>
      </c>
      <c r="D4171" s="26">
        <v>899.62</v>
      </c>
      <c r="E4171" s="26">
        <v>96</v>
      </c>
      <c r="F4171" s="26" t="s">
        <v>27</v>
      </c>
      <c r="G4171" s="26">
        <v>35</v>
      </c>
      <c r="H4171" s="26">
        <v>3</v>
      </c>
      <c r="I4171" s="27">
        <v>45373</v>
      </c>
      <c r="J4171" s="26" t="s">
        <v>360</v>
      </c>
      <c r="K4171" s="26" t="s">
        <v>10736</v>
      </c>
      <c r="L4171" s="26">
        <v>32</v>
      </c>
      <c r="M4171" s="26" t="s">
        <v>38</v>
      </c>
      <c r="N4171" s="27">
        <v>45367</v>
      </c>
      <c r="O4171" s="26" t="s">
        <v>138</v>
      </c>
      <c r="P4171" s="26">
        <v>49.4422</v>
      </c>
      <c r="Q4171" s="26">
        <v>0.86870000000000003</v>
      </c>
      <c r="R4171" s="28">
        <f t="shared" si="196"/>
        <v>6</v>
      </c>
      <c r="S4171" t="str">
        <f t="shared" si="197"/>
        <v>0</v>
      </c>
      <c r="T4171" t="str">
        <f t="shared" si="195"/>
        <v>0</v>
      </c>
    </row>
    <row r="4172" spans="1:20" x14ac:dyDescent="0.3">
      <c r="A4172" s="23" t="s">
        <v>7168</v>
      </c>
      <c r="B4172" s="23" t="s">
        <v>7169</v>
      </c>
      <c r="C4172" s="23" t="s">
        <v>19</v>
      </c>
      <c r="D4172" s="23">
        <v>882.07</v>
      </c>
      <c r="E4172" s="23">
        <v>48</v>
      </c>
      <c r="F4172" s="23" t="s">
        <v>27</v>
      </c>
      <c r="G4172" s="23">
        <v>21</v>
      </c>
      <c r="H4172" s="23">
        <v>23</v>
      </c>
      <c r="I4172" s="24">
        <v>45229</v>
      </c>
      <c r="J4172" s="23" t="s">
        <v>87</v>
      </c>
      <c r="K4172" s="23" t="s">
        <v>7167</v>
      </c>
      <c r="L4172" s="23">
        <v>24</v>
      </c>
      <c r="M4172" s="23" t="s">
        <v>23</v>
      </c>
      <c r="N4172" s="24">
        <v>45212</v>
      </c>
      <c r="O4172" s="23" t="s">
        <v>77</v>
      </c>
      <c r="P4172" s="23">
        <v>50.885599999999997</v>
      </c>
      <c r="Q4172" s="23">
        <v>3.2801</v>
      </c>
      <c r="R4172" s="25">
        <f t="shared" si="196"/>
        <v>17</v>
      </c>
      <c r="S4172" t="str">
        <f t="shared" si="197"/>
        <v>0</v>
      </c>
      <c r="T4172" t="str">
        <f t="shared" si="195"/>
        <v>0</v>
      </c>
    </row>
    <row r="4173" spans="1:20" hidden="1" x14ac:dyDescent="0.3">
      <c r="A4173" s="26" t="s">
        <v>9530</v>
      </c>
      <c r="B4173" s="26" t="s">
        <v>9531</v>
      </c>
      <c r="C4173" s="26" t="s">
        <v>42</v>
      </c>
      <c r="D4173" s="26">
        <v>159.44999999999999</v>
      </c>
      <c r="E4173" s="26">
        <v>895</v>
      </c>
      <c r="F4173" s="26" t="s">
        <v>47</v>
      </c>
      <c r="G4173" s="26">
        <v>16</v>
      </c>
      <c r="H4173" s="26">
        <v>17</v>
      </c>
      <c r="I4173" s="27">
        <v>45352</v>
      </c>
      <c r="J4173" s="26" t="s">
        <v>151</v>
      </c>
      <c r="K4173" s="26" t="s">
        <v>9523</v>
      </c>
      <c r="L4173" s="26">
        <v>14</v>
      </c>
      <c r="M4173" s="26" t="s">
        <v>23</v>
      </c>
      <c r="N4173" s="27">
        <v>45080</v>
      </c>
      <c r="O4173" s="26" t="s">
        <v>49</v>
      </c>
      <c r="P4173" s="26">
        <v>54.645000000000003</v>
      </c>
      <c r="Q4173" s="26">
        <v>17.600000000000001</v>
      </c>
      <c r="R4173" s="28">
        <f t="shared" si="196"/>
        <v>272</v>
      </c>
      <c r="S4173" t="str">
        <f t="shared" si="197"/>
        <v>0</v>
      </c>
      <c r="T4173" t="str">
        <f t="shared" si="195"/>
        <v>0</v>
      </c>
    </row>
    <row r="4174" spans="1:20" hidden="1" x14ac:dyDescent="0.3">
      <c r="A4174" s="23" t="s">
        <v>10290</v>
      </c>
      <c r="B4174" s="23" t="s">
        <v>10291</v>
      </c>
      <c r="C4174" s="23" t="s">
        <v>55</v>
      </c>
      <c r="D4174" s="23">
        <v>90.87</v>
      </c>
      <c r="E4174" s="23">
        <v>521</v>
      </c>
      <c r="F4174" s="23" t="s">
        <v>20</v>
      </c>
      <c r="G4174" s="23">
        <v>84</v>
      </c>
      <c r="H4174" s="23">
        <v>11</v>
      </c>
      <c r="I4174" s="24">
        <v>46008</v>
      </c>
      <c r="J4174" s="23" t="s">
        <v>234</v>
      </c>
      <c r="K4174" s="23" t="s">
        <v>10283</v>
      </c>
      <c r="L4174" s="23">
        <v>35</v>
      </c>
      <c r="M4174" s="23" t="s">
        <v>23</v>
      </c>
      <c r="N4174" s="24">
        <v>45669</v>
      </c>
      <c r="O4174" s="23" t="s">
        <v>49</v>
      </c>
      <c r="P4174" s="23">
        <v>53.905999999999999</v>
      </c>
      <c r="Q4174" s="23">
        <v>23.553699999999999</v>
      </c>
      <c r="R4174" s="25">
        <f t="shared" si="196"/>
        <v>339</v>
      </c>
      <c r="S4174" t="str">
        <f t="shared" si="197"/>
        <v>0</v>
      </c>
      <c r="T4174" t="str">
        <f t="shared" si="195"/>
        <v>0</v>
      </c>
    </row>
    <row r="4175" spans="1:20" hidden="1" x14ac:dyDescent="0.3">
      <c r="A4175" s="26" t="s">
        <v>7083</v>
      </c>
      <c r="B4175" s="26" t="s">
        <v>7084</v>
      </c>
      <c r="C4175" s="26" t="s">
        <v>72</v>
      </c>
      <c r="D4175" s="26">
        <v>301.64999999999998</v>
      </c>
      <c r="E4175" s="26">
        <v>39</v>
      </c>
      <c r="F4175" s="26" t="s">
        <v>27</v>
      </c>
      <c r="G4175" s="26">
        <v>93</v>
      </c>
      <c r="H4175" s="26">
        <v>24</v>
      </c>
      <c r="I4175" s="27">
        <v>45568</v>
      </c>
      <c r="J4175" s="26" t="s">
        <v>480</v>
      </c>
      <c r="K4175" s="26" t="s">
        <v>7076</v>
      </c>
      <c r="L4175" s="26">
        <v>23</v>
      </c>
      <c r="M4175" s="26" t="s">
        <v>38</v>
      </c>
      <c r="N4175" s="27">
        <v>45237</v>
      </c>
      <c r="O4175" s="26" t="s">
        <v>39</v>
      </c>
      <c r="P4175" s="26">
        <v>67.233099999999993</v>
      </c>
      <c r="Q4175" s="26">
        <v>11.9786</v>
      </c>
      <c r="R4175" s="28">
        <f t="shared" si="196"/>
        <v>331</v>
      </c>
      <c r="S4175" t="str">
        <f t="shared" si="197"/>
        <v>1</v>
      </c>
      <c r="T4175" t="str">
        <f t="shared" si="195"/>
        <v>1</v>
      </c>
    </row>
    <row r="4176" spans="1:20" hidden="1" x14ac:dyDescent="0.3">
      <c r="A4176" s="23" t="s">
        <v>6855</v>
      </c>
      <c r="B4176" s="23" t="s">
        <v>6856</v>
      </c>
      <c r="C4176" s="23" t="s">
        <v>19</v>
      </c>
      <c r="D4176" s="23">
        <v>986.75</v>
      </c>
      <c r="E4176" s="23">
        <v>913</v>
      </c>
      <c r="F4176" s="23" t="s">
        <v>47</v>
      </c>
      <c r="G4176" s="23">
        <v>44</v>
      </c>
      <c r="H4176" s="23">
        <v>8</v>
      </c>
      <c r="I4176" s="24">
        <v>45227</v>
      </c>
      <c r="J4176" s="23" t="s">
        <v>66</v>
      </c>
      <c r="K4176" s="23" t="s">
        <v>6844</v>
      </c>
      <c r="L4176" s="23">
        <v>6</v>
      </c>
      <c r="M4176" s="23" t="s">
        <v>23</v>
      </c>
      <c r="N4176" s="24">
        <v>45096</v>
      </c>
      <c r="O4176" s="23" t="s">
        <v>77</v>
      </c>
      <c r="P4176" s="23">
        <v>50.800600000000003</v>
      </c>
      <c r="Q4176" s="23">
        <v>2.9683999999999999</v>
      </c>
      <c r="R4176" s="25">
        <f t="shared" si="196"/>
        <v>131</v>
      </c>
      <c r="S4176" t="str">
        <f t="shared" si="197"/>
        <v>0</v>
      </c>
      <c r="T4176" t="str">
        <f t="shared" si="195"/>
        <v>0</v>
      </c>
    </row>
    <row r="4177" spans="1:20" x14ac:dyDescent="0.3">
      <c r="A4177" s="26" t="s">
        <v>453</v>
      </c>
      <c r="B4177" s="26" t="s">
        <v>454</v>
      </c>
      <c r="C4177" s="26" t="s">
        <v>72</v>
      </c>
      <c r="D4177" s="26">
        <v>31.36</v>
      </c>
      <c r="E4177" s="26">
        <v>152</v>
      </c>
      <c r="F4177" s="26" t="s">
        <v>27</v>
      </c>
      <c r="G4177" s="26">
        <v>77</v>
      </c>
      <c r="H4177" s="26">
        <v>8</v>
      </c>
      <c r="I4177" s="27">
        <v>45412</v>
      </c>
      <c r="J4177" s="26" t="s">
        <v>385</v>
      </c>
      <c r="K4177" s="26" t="s">
        <v>440</v>
      </c>
      <c r="L4177" s="26">
        <v>8</v>
      </c>
      <c r="M4177" s="26" t="s">
        <v>38</v>
      </c>
      <c r="N4177" s="27">
        <v>45205</v>
      </c>
      <c r="O4177" s="26" t="s">
        <v>29</v>
      </c>
      <c r="P4177" s="26">
        <v>36.044199999999996</v>
      </c>
      <c r="Q4177" s="26">
        <v>-8.6475000000000009</v>
      </c>
      <c r="R4177" s="28">
        <f t="shared" si="196"/>
        <v>207</v>
      </c>
      <c r="S4177" t="str">
        <f t="shared" si="197"/>
        <v>0</v>
      </c>
      <c r="T4177" t="str">
        <f t="shared" si="195"/>
        <v>0</v>
      </c>
    </row>
    <row r="4178" spans="1:20" x14ac:dyDescent="0.3">
      <c r="A4178" s="23" t="s">
        <v>1472</v>
      </c>
      <c r="B4178" s="23" t="s">
        <v>1473</v>
      </c>
      <c r="C4178" s="23" t="s">
        <v>65</v>
      </c>
      <c r="D4178" s="23">
        <v>676.16</v>
      </c>
      <c r="E4178" s="23">
        <v>105</v>
      </c>
      <c r="F4178" s="23" t="s">
        <v>27</v>
      </c>
      <c r="G4178" s="23">
        <v>11</v>
      </c>
      <c r="H4178" s="23">
        <v>25</v>
      </c>
      <c r="I4178" s="24">
        <v>45377</v>
      </c>
      <c r="J4178" s="23" t="s">
        <v>385</v>
      </c>
      <c r="K4178" s="23" t="s">
        <v>1465</v>
      </c>
      <c r="L4178" s="23">
        <v>19</v>
      </c>
      <c r="M4178" s="23" t="s">
        <v>23</v>
      </c>
      <c r="N4178" s="24">
        <v>45134</v>
      </c>
      <c r="O4178" s="23" t="s">
        <v>29</v>
      </c>
      <c r="P4178" s="23">
        <v>43.146000000000001</v>
      </c>
      <c r="Q4178" s="23">
        <v>2.1465999999999998</v>
      </c>
      <c r="R4178" s="25">
        <f t="shared" si="196"/>
        <v>243</v>
      </c>
      <c r="S4178" t="str">
        <f t="shared" si="197"/>
        <v>0</v>
      </c>
      <c r="T4178" t="str">
        <f t="shared" si="195"/>
        <v>0</v>
      </c>
    </row>
    <row r="4179" spans="1:20" hidden="1" x14ac:dyDescent="0.3">
      <c r="A4179" s="26" t="s">
        <v>7251</v>
      </c>
      <c r="B4179" s="26" t="s">
        <v>7252</v>
      </c>
      <c r="C4179" s="26" t="s">
        <v>72</v>
      </c>
      <c r="D4179" s="26">
        <v>612.42999999999995</v>
      </c>
      <c r="E4179" s="26">
        <v>552</v>
      </c>
      <c r="F4179" s="26" t="s">
        <v>20</v>
      </c>
      <c r="G4179" s="26">
        <v>29</v>
      </c>
      <c r="H4179" s="26">
        <v>4</v>
      </c>
      <c r="I4179" s="27">
        <v>45622</v>
      </c>
      <c r="J4179" s="26" t="s">
        <v>321</v>
      </c>
      <c r="K4179" s="26" t="s">
        <v>7250</v>
      </c>
      <c r="L4179" s="26">
        <v>42</v>
      </c>
      <c r="M4179" s="26" t="s">
        <v>23</v>
      </c>
      <c r="N4179" s="27">
        <v>45272</v>
      </c>
      <c r="O4179" s="26" t="s">
        <v>39</v>
      </c>
      <c r="P4179" s="26">
        <v>58.416400000000003</v>
      </c>
      <c r="Q4179" s="26">
        <v>18.266500000000001</v>
      </c>
      <c r="R4179" s="28">
        <f t="shared" si="196"/>
        <v>350</v>
      </c>
      <c r="S4179" t="str">
        <f t="shared" si="197"/>
        <v>0</v>
      </c>
      <c r="T4179" t="str">
        <f t="shared" si="195"/>
        <v>0</v>
      </c>
    </row>
    <row r="4180" spans="1:20" hidden="1" x14ac:dyDescent="0.3">
      <c r="A4180" s="23" t="s">
        <v>8868</v>
      </c>
      <c r="B4180" s="23" t="s">
        <v>8869</v>
      </c>
      <c r="C4180" s="23" t="s">
        <v>32</v>
      </c>
      <c r="D4180" s="23">
        <v>650.11</v>
      </c>
      <c r="E4180" s="23">
        <v>675</v>
      </c>
      <c r="F4180" s="23" t="s">
        <v>20</v>
      </c>
      <c r="G4180" s="23">
        <v>56</v>
      </c>
      <c r="H4180" s="23">
        <v>15</v>
      </c>
      <c r="I4180" s="24">
        <v>45941</v>
      </c>
      <c r="J4180" s="23" t="s">
        <v>87</v>
      </c>
      <c r="K4180" s="23" t="s">
        <v>8867</v>
      </c>
      <c r="L4180" s="23">
        <v>37</v>
      </c>
      <c r="M4180" s="23" t="s">
        <v>23</v>
      </c>
      <c r="N4180" s="24">
        <v>45718</v>
      </c>
      <c r="O4180" s="23" t="s">
        <v>24</v>
      </c>
      <c r="P4180" s="23">
        <v>54.558199999999999</v>
      </c>
      <c r="Q4180" s="23">
        <v>10.42</v>
      </c>
      <c r="R4180" s="25">
        <f t="shared" si="196"/>
        <v>223</v>
      </c>
      <c r="S4180" t="str">
        <f t="shared" si="197"/>
        <v>0</v>
      </c>
      <c r="T4180" t="str">
        <f t="shared" si="195"/>
        <v>0</v>
      </c>
    </row>
    <row r="4181" spans="1:20" hidden="1" x14ac:dyDescent="0.3">
      <c r="A4181" s="26" t="s">
        <v>7519</v>
      </c>
      <c r="B4181" s="26" t="s">
        <v>7520</v>
      </c>
      <c r="C4181" s="26" t="s">
        <v>36</v>
      </c>
      <c r="D4181" s="26">
        <v>226.1</v>
      </c>
      <c r="E4181" s="26">
        <v>769</v>
      </c>
      <c r="F4181" s="26" t="s">
        <v>47</v>
      </c>
      <c r="G4181" s="26">
        <v>93</v>
      </c>
      <c r="H4181" s="26">
        <v>16</v>
      </c>
      <c r="I4181" s="27">
        <v>45582</v>
      </c>
      <c r="J4181" s="26" t="s">
        <v>143</v>
      </c>
      <c r="K4181" s="26" t="s">
        <v>7512</v>
      </c>
      <c r="L4181" s="26">
        <v>22</v>
      </c>
      <c r="M4181" s="26" t="s">
        <v>23</v>
      </c>
      <c r="N4181" s="27">
        <v>45372</v>
      </c>
      <c r="O4181" s="26" t="s">
        <v>138</v>
      </c>
      <c r="P4181" s="26">
        <v>45.1571</v>
      </c>
      <c r="Q4181" s="26">
        <v>1.9554</v>
      </c>
      <c r="R4181" s="28">
        <f t="shared" si="196"/>
        <v>210</v>
      </c>
      <c r="S4181" t="str">
        <f t="shared" si="197"/>
        <v>0</v>
      </c>
      <c r="T4181" t="str">
        <f t="shared" si="195"/>
        <v>0</v>
      </c>
    </row>
    <row r="4182" spans="1:20" x14ac:dyDescent="0.3">
      <c r="A4182" s="23" t="s">
        <v>2774</v>
      </c>
      <c r="B4182" s="23" t="s">
        <v>2775</v>
      </c>
      <c r="C4182" s="23" t="s">
        <v>19</v>
      </c>
      <c r="D4182" s="23">
        <v>234.45</v>
      </c>
      <c r="E4182" s="23">
        <v>210</v>
      </c>
      <c r="F4182" s="23" t="s">
        <v>27</v>
      </c>
      <c r="G4182" s="23">
        <v>21</v>
      </c>
      <c r="H4182" s="23">
        <v>22</v>
      </c>
      <c r="I4182" s="24">
        <v>45137</v>
      </c>
      <c r="J4182" s="23" t="s">
        <v>221</v>
      </c>
      <c r="K4182" s="23" t="s">
        <v>2763</v>
      </c>
      <c r="L4182" s="23">
        <v>44</v>
      </c>
      <c r="M4182" s="23" t="s">
        <v>23</v>
      </c>
      <c r="N4182" s="24">
        <v>45124</v>
      </c>
      <c r="O4182" s="23" t="s">
        <v>138</v>
      </c>
      <c r="P4182" s="23">
        <v>49.0441</v>
      </c>
      <c r="Q4182" s="23">
        <v>1.8683000000000001</v>
      </c>
      <c r="R4182" s="25">
        <f t="shared" si="196"/>
        <v>13</v>
      </c>
      <c r="S4182" t="str">
        <f t="shared" si="197"/>
        <v>0</v>
      </c>
      <c r="T4182" t="str">
        <f t="shared" si="195"/>
        <v>0</v>
      </c>
    </row>
    <row r="4183" spans="1:20" x14ac:dyDescent="0.3">
      <c r="A4183" s="26" t="s">
        <v>5380</v>
      </c>
      <c r="B4183" s="26" t="s">
        <v>5381</v>
      </c>
      <c r="C4183" s="26" t="s">
        <v>65</v>
      </c>
      <c r="D4183" s="26">
        <v>436.34</v>
      </c>
      <c r="E4183" s="26">
        <v>201</v>
      </c>
      <c r="F4183" s="26" t="s">
        <v>27</v>
      </c>
      <c r="G4183" s="26">
        <v>62</v>
      </c>
      <c r="H4183" s="26">
        <v>11</v>
      </c>
      <c r="I4183" s="27">
        <v>45310</v>
      </c>
      <c r="J4183" s="26" t="s">
        <v>143</v>
      </c>
      <c r="K4183" s="26" t="s">
        <v>5382</v>
      </c>
      <c r="L4183" s="26">
        <v>36</v>
      </c>
      <c r="M4183" s="26" t="s">
        <v>23</v>
      </c>
      <c r="N4183" s="27">
        <v>45036</v>
      </c>
      <c r="O4183" s="26" t="s">
        <v>49</v>
      </c>
      <c r="P4183" s="26">
        <v>53.542999999999999</v>
      </c>
      <c r="Q4183" s="26">
        <v>18.417000000000002</v>
      </c>
      <c r="R4183" s="28">
        <f t="shared" si="196"/>
        <v>274</v>
      </c>
      <c r="S4183" t="str">
        <f t="shared" si="197"/>
        <v>0</v>
      </c>
      <c r="T4183" t="str">
        <f t="shared" si="195"/>
        <v>0</v>
      </c>
    </row>
    <row r="4184" spans="1:20" hidden="1" x14ac:dyDescent="0.3">
      <c r="A4184" s="23" t="s">
        <v>4926</v>
      </c>
      <c r="B4184" s="23" t="s">
        <v>4927</v>
      </c>
      <c r="C4184" s="23" t="s">
        <v>42</v>
      </c>
      <c r="D4184" s="23">
        <v>104.9</v>
      </c>
      <c r="E4184" s="23">
        <v>432</v>
      </c>
      <c r="F4184" s="23" t="s">
        <v>20</v>
      </c>
      <c r="G4184" s="23">
        <v>26</v>
      </c>
      <c r="H4184" s="23">
        <v>28</v>
      </c>
      <c r="I4184" s="24">
        <v>45616</v>
      </c>
      <c r="J4184" s="23" t="s">
        <v>321</v>
      </c>
      <c r="K4184" s="23" t="s">
        <v>4919</v>
      </c>
      <c r="L4184" s="23">
        <v>36</v>
      </c>
      <c r="M4184" s="23" t="s">
        <v>38</v>
      </c>
      <c r="N4184" s="24">
        <v>45602</v>
      </c>
      <c r="O4184" s="23" t="s">
        <v>29</v>
      </c>
      <c r="P4184" s="23">
        <v>37.965600000000002</v>
      </c>
      <c r="Q4184" s="23">
        <v>-5.1863999999999999</v>
      </c>
      <c r="R4184" s="25">
        <f t="shared" si="196"/>
        <v>14</v>
      </c>
      <c r="S4184" t="str">
        <f t="shared" si="197"/>
        <v>0</v>
      </c>
      <c r="T4184" t="str">
        <f t="shared" si="195"/>
        <v>0</v>
      </c>
    </row>
    <row r="4185" spans="1:20" hidden="1" x14ac:dyDescent="0.3">
      <c r="A4185" s="26" t="s">
        <v>3822</v>
      </c>
      <c r="B4185" s="26" t="s">
        <v>3823</v>
      </c>
      <c r="C4185" s="26" t="s">
        <v>42</v>
      </c>
      <c r="D4185" s="26">
        <v>83.87</v>
      </c>
      <c r="E4185" s="26">
        <v>706</v>
      </c>
      <c r="F4185" s="26" t="s">
        <v>47</v>
      </c>
      <c r="G4185" s="26">
        <v>27</v>
      </c>
      <c r="H4185" s="26">
        <v>7</v>
      </c>
      <c r="I4185" s="27">
        <v>45986</v>
      </c>
      <c r="J4185" s="26" t="s">
        <v>221</v>
      </c>
      <c r="K4185" s="26" t="s">
        <v>3817</v>
      </c>
      <c r="L4185" s="26">
        <v>17</v>
      </c>
      <c r="M4185" s="26" t="s">
        <v>38</v>
      </c>
      <c r="N4185" s="27">
        <v>45691</v>
      </c>
      <c r="O4185" s="26" t="s">
        <v>90</v>
      </c>
      <c r="P4185" s="26">
        <v>46.6023</v>
      </c>
      <c r="Q4185" s="26">
        <v>13.329800000000001</v>
      </c>
      <c r="R4185" s="28">
        <f t="shared" si="196"/>
        <v>295</v>
      </c>
      <c r="S4185" t="str">
        <f t="shared" si="197"/>
        <v>0</v>
      </c>
      <c r="T4185" t="str">
        <f t="shared" si="195"/>
        <v>0</v>
      </c>
    </row>
    <row r="4186" spans="1:20" hidden="1" x14ac:dyDescent="0.3">
      <c r="A4186" s="23" t="s">
        <v>3891</v>
      </c>
      <c r="B4186" s="23" t="s">
        <v>3892</v>
      </c>
      <c r="C4186" s="23" t="s">
        <v>55</v>
      </c>
      <c r="D4186" s="23">
        <v>97.48</v>
      </c>
      <c r="E4186" s="23">
        <v>564</v>
      </c>
      <c r="F4186" s="23" t="s">
        <v>20</v>
      </c>
      <c r="G4186" s="23">
        <v>33</v>
      </c>
      <c r="H4186" s="23">
        <v>18</v>
      </c>
      <c r="I4186" s="24">
        <v>45443</v>
      </c>
      <c r="J4186" s="23" t="s">
        <v>87</v>
      </c>
      <c r="K4186" s="23" t="s">
        <v>3886</v>
      </c>
      <c r="L4186" s="23">
        <v>20</v>
      </c>
      <c r="M4186" s="23" t="s">
        <v>23</v>
      </c>
      <c r="N4186" s="24">
        <v>45339</v>
      </c>
      <c r="O4186" s="23" t="s">
        <v>44</v>
      </c>
      <c r="P4186" s="23">
        <v>38.155200000000001</v>
      </c>
      <c r="Q4186" s="23">
        <v>16.257400000000001</v>
      </c>
      <c r="R4186" s="25">
        <f t="shared" si="196"/>
        <v>104</v>
      </c>
      <c r="S4186" t="str">
        <f t="shared" si="197"/>
        <v>0</v>
      </c>
      <c r="T4186" t="str">
        <f t="shared" si="195"/>
        <v>0</v>
      </c>
    </row>
    <row r="4187" spans="1:20" x14ac:dyDescent="0.3">
      <c r="A4187" s="26" t="s">
        <v>3447</v>
      </c>
      <c r="B4187" s="26" t="s">
        <v>3448</v>
      </c>
      <c r="C4187" s="26" t="s">
        <v>72</v>
      </c>
      <c r="D4187" s="26">
        <v>577.25</v>
      </c>
      <c r="E4187" s="26">
        <v>146</v>
      </c>
      <c r="F4187" s="26" t="s">
        <v>27</v>
      </c>
      <c r="G4187" s="26">
        <v>81</v>
      </c>
      <c r="H4187" s="26">
        <v>6</v>
      </c>
      <c r="I4187" s="27">
        <v>45352</v>
      </c>
      <c r="J4187" s="26" t="s">
        <v>151</v>
      </c>
      <c r="K4187" s="26" t="s">
        <v>3440</v>
      </c>
      <c r="L4187" s="26">
        <v>37</v>
      </c>
      <c r="M4187" s="26" t="s">
        <v>38</v>
      </c>
      <c r="N4187" s="27">
        <v>45290</v>
      </c>
      <c r="O4187" s="26" t="s">
        <v>44</v>
      </c>
      <c r="P4187" s="26">
        <v>41.016199999999998</v>
      </c>
      <c r="Q4187" s="26">
        <v>15.7035</v>
      </c>
      <c r="R4187" s="28">
        <f t="shared" si="196"/>
        <v>62</v>
      </c>
      <c r="S4187" t="str">
        <f t="shared" si="197"/>
        <v>0</v>
      </c>
      <c r="T4187" t="str">
        <f t="shared" si="195"/>
        <v>0</v>
      </c>
    </row>
    <row r="4188" spans="1:20" hidden="1" x14ac:dyDescent="0.3">
      <c r="A4188" s="23" t="s">
        <v>8620</v>
      </c>
      <c r="B4188" s="23" t="s">
        <v>8621</v>
      </c>
      <c r="C4188" s="23" t="s">
        <v>55</v>
      </c>
      <c r="D4188" s="23">
        <v>403.76</v>
      </c>
      <c r="E4188" s="23">
        <v>498</v>
      </c>
      <c r="F4188" s="23" t="s">
        <v>20</v>
      </c>
      <c r="G4188" s="23">
        <v>46</v>
      </c>
      <c r="H4188" s="23">
        <v>24</v>
      </c>
      <c r="I4188" s="24">
        <v>45479</v>
      </c>
      <c r="J4188" s="23" t="s">
        <v>224</v>
      </c>
      <c r="K4188" s="23" t="s">
        <v>8619</v>
      </c>
      <c r="L4188" s="23">
        <v>38</v>
      </c>
      <c r="M4188" s="23" t="s">
        <v>23</v>
      </c>
      <c r="N4188" s="24">
        <v>45170</v>
      </c>
      <c r="O4188" s="23" t="s">
        <v>44</v>
      </c>
      <c r="P4188" s="23">
        <v>46.6218</v>
      </c>
      <c r="Q4188" s="23">
        <v>16.7088</v>
      </c>
      <c r="R4188" s="25">
        <f t="shared" si="196"/>
        <v>309</v>
      </c>
      <c r="S4188" t="str">
        <f t="shared" si="197"/>
        <v>0</v>
      </c>
      <c r="T4188" t="str">
        <f t="shared" si="195"/>
        <v>0</v>
      </c>
    </row>
    <row r="4189" spans="1:20" x14ac:dyDescent="0.3">
      <c r="A4189" s="26" t="s">
        <v>7253</v>
      </c>
      <c r="B4189" s="26" t="s">
        <v>7254</v>
      </c>
      <c r="C4189" s="26" t="s">
        <v>19</v>
      </c>
      <c r="D4189" s="26">
        <v>300.68</v>
      </c>
      <c r="E4189" s="26">
        <v>281</v>
      </c>
      <c r="F4189" s="26" t="s">
        <v>27</v>
      </c>
      <c r="G4189" s="26">
        <v>39</v>
      </c>
      <c r="H4189" s="26">
        <v>4</v>
      </c>
      <c r="I4189" s="27">
        <v>45441</v>
      </c>
      <c r="J4189" s="26" t="s">
        <v>148</v>
      </c>
      <c r="K4189" s="26" t="s">
        <v>7250</v>
      </c>
      <c r="L4189" s="26">
        <v>18</v>
      </c>
      <c r="M4189" s="26" t="s">
        <v>38</v>
      </c>
      <c r="N4189" s="27">
        <v>45323</v>
      </c>
      <c r="O4189" s="26" t="s">
        <v>49</v>
      </c>
      <c r="P4189" s="26">
        <v>54.518500000000003</v>
      </c>
      <c r="Q4189" s="26">
        <v>19.779399999999999</v>
      </c>
      <c r="R4189" s="28">
        <f t="shared" si="196"/>
        <v>118</v>
      </c>
      <c r="S4189" t="str">
        <f t="shared" si="197"/>
        <v>0</v>
      </c>
      <c r="T4189" t="str">
        <f t="shared" si="195"/>
        <v>0</v>
      </c>
    </row>
    <row r="4190" spans="1:20" hidden="1" x14ac:dyDescent="0.3">
      <c r="A4190" s="23" t="s">
        <v>914</v>
      </c>
      <c r="B4190" s="23" t="s">
        <v>915</v>
      </c>
      <c r="C4190" s="23" t="s">
        <v>72</v>
      </c>
      <c r="D4190" s="23">
        <v>322.66000000000003</v>
      </c>
      <c r="E4190" s="23">
        <v>309</v>
      </c>
      <c r="F4190" s="23" t="s">
        <v>20</v>
      </c>
      <c r="G4190" s="23">
        <v>93</v>
      </c>
      <c r="H4190" s="23">
        <v>5</v>
      </c>
      <c r="I4190" s="24">
        <v>45545</v>
      </c>
      <c r="J4190" s="23" t="s">
        <v>197</v>
      </c>
      <c r="K4190" s="23" t="s">
        <v>909</v>
      </c>
      <c r="L4190" s="23">
        <v>6</v>
      </c>
      <c r="M4190" s="23" t="s">
        <v>23</v>
      </c>
      <c r="N4190" s="24">
        <v>45414</v>
      </c>
      <c r="O4190" s="23" t="s">
        <v>77</v>
      </c>
      <c r="P4190" s="23">
        <v>49.830599999999997</v>
      </c>
      <c r="Q4190" s="23">
        <v>6.1479999999999997</v>
      </c>
      <c r="R4190" s="25">
        <f t="shared" si="196"/>
        <v>131</v>
      </c>
      <c r="S4190" t="str">
        <f t="shared" si="197"/>
        <v>0</v>
      </c>
      <c r="T4190" t="str">
        <f t="shared" si="195"/>
        <v>0</v>
      </c>
    </row>
    <row r="4191" spans="1:20" hidden="1" x14ac:dyDescent="0.3">
      <c r="A4191" s="26" t="s">
        <v>6754</v>
      </c>
      <c r="B4191" s="26" t="s">
        <v>6755</v>
      </c>
      <c r="C4191" s="26" t="s">
        <v>32</v>
      </c>
      <c r="D4191" s="26">
        <v>215.21</v>
      </c>
      <c r="E4191" s="26">
        <v>754</v>
      </c>
      <c r="F4191" s="26" t="s">
        <v>47</v>
      </c>
      <c r="G4191" s="26">
        <v>61</v>
      </c>
      <c r="H4191" s="26">
        <v>24</v>
      </c>
      <c r="I4191" s="27">
        <v>45572</v>
      </c>
      <c r="J4191" s="26" t="s">
        <v>234</v>
      </c>
      <c r="K4191" s="26" t="s">
        <v>6735</v>
      </c>
      <c r="L4191" s="26">
        <v>17</v>
      </c>
      <c r="M4191" s="26" t="s">
        <v>23</v>
      </c>
      <c r="N4191" s="27">
        <v>45536</v>
      </c>
      <c r="O4191" s="26" t="s">
        <v>84</v>
      </c>
      <c r="P4191" s="26">
        <v>53.145000000000003</v>
      </c>
      <c r="Q4191" s="26">
        <v>6.6711999999999998</v>
      </c>
      <c r="R4191" s="28">
        <f t="shared" si="196"/>
        <v>36</v>
      </c>
      <c r="S4191" t="str">
        <f t="shared" si="197"/>
        <v>0</v>
      </c>
      <c r="T4191" t="str">
        <f t="shared" si="195"/>
        <v>0</v>
      </c>
    </row>
    <row r="4192" spans="1:20" x14ac:dyDescent="0.3">
      <c r="A4192" s="23" t="s">
        <v>5418</v>
      </c>
      <c r="B4192" s="23" t="s">
        <v>5419</v>
      </c>
      <c r="C4192" s="23" t="s">
        <v>36</v>
      </c>
      <c r="D4192" s="23">
        <v>417.39</v>
      </c>
      <c r="E4192" s="23">
        <v>50</v>
      </c>
      <c r="F4192" s="23" t="s">
        <v>27</v>
      </c>
      <c r="G4192" s="23">
        <v>32</v>
      </c>
      <c r="H4192" s="23">
        <v>3</v>
      </c>
      <c r="I4192" s="24">
        <v>45593</v>
      </c>
      <c r="J4192" s="23" t="s">
        <v>221</v>
      </c>
      <c r="K4192" s="23" t="s">
        <v>5405</v>
      </c>
      <c r="L4192" s="23">
        <v>33</v>
      </c>
      <c r="M4192" s="23" t="s">
        <v>23</v>
      </c>
      <c r="N4192" s="24">
        <v>45519</v>
      </c>
      <c r="O4192" s="23" t="s">
        <v>29</v>
      </c>
      <c r="P4192" s="23">
        <v>41.407499999999999</v>
      </c>
      <c r="Q4192" s="23">
        <v>-1.4260999999999999</v>
      </c>
      <c r="R4192" s="25">
        <f t="shared" si="196"/>
        <v>74</v>
      </c>
      <c r="S4192" t="str">
        <f t="shared" si="197"/>
        <v>0</v>
      </c>
      <c r="T4192" t="str">
        <f t="shared" si="195"/>
        <v>0</v>
      </c>
    </row>
    <row r="4193" spans="1:20" hidden="1" x14ac:dyDescent="0.3">
      <c r="A4193" s="26" t="s">
        <v>5420</v>
      </c>
      <c r="B4193" s="26" t="s">
        <v>5421</v>
      </c>
      <c r="C4193" s="26" t="s">
        <v>42</v>
      </c>
      <c r="D4193" s="26">
        <v>211.03</v>
      </c>
      <c r="E4193" s="26">
        <v>494</v>
      </c>
      <c r="F4193" s="26" t="s">
        <v>20</v>
      </c>
      <c r="G4193" s="26">
        <v>46</v>
      </c>
      <c r="H4193" s="26">
        <v>6</v>
      </c>
      <c r="I4193" s="27">
        <v>45484</v>
      </c>
      <c r="J4193" s="26" t="s">
        <v>33</v>
      </c>
      <c r="K4193" s="26" t="s">
        <v>5405</v>
      </c>
      <c r="L4193" s="26">
        <v>47</v>
      </c>
      <c r="M4193" s="26" t="s">
        <v>23</v>
      </c>
      <c r="N4193" s="27">
        <v>45429</v>
      </c>
      <c r="O4193" s="26" t="s">
        <v>29</v>
      </c>
      <c r="P4193" s="26">
        <v>36.114800000000002</v>
      </c>
      <c r="Q4193" s="26">
        <v>0.1255</v>
      </c>
      <c r="R4193" s="28">
        <f t="shared" si="196"/>
        <v>55</v>
      </c>
      <c r="S4193" t="str">
        <f t="shared" si="197"/>
        <v>0</v>
      </c>
      <c r="T4193" t="str">
        <f t="shared" si="195"/>
        <v>0</v>
      </c>
    </row>
    <row r="4194" spans="1:20" hidden="1" x14ac:dyDescent="0.3">
      <c r="A4194" s="23" t="s">
        <v>6106</v>
      </c>
      <c r="B4194" s="23" t="s">
        <v>6107</v>
      </c>
      <c r="C4194" s="23" t="s">
        <v>19</v>
      </c>
      <c r="D4194" s="23">
        <v>701.07</v>
      </c>
      <c r="E4194" s="23">
        <v>408</v>
      </c>
      <c r="F4194" s="23" t="s">
        <v>20</v>
      </c>
      <c r="G4194" s="23">
        <v>83</v>
      </c>
      <c r="H4194" s="23">
        <v>14</v>
      </c>
      <c r="I4194" s="24">
        <v>45806</v>
      </c>
      <c r="J4194" s="23" t="s">
        <v>163</v>
      </c>
      <c r="K4194" s="23" t="s">
        <v>6097</v>
      </c>
      <c r="L4194" s="23">
        <v>46</v>
      </c>
      <c r="M4194" s="23" t="s">
        <v>23</v>
      </c>
      <c r="N4194" s="24">
        <v>45723</v>
      </c>
      <c r="O4194" s="23" t="s">
        <v>90</v>
      </c>
      <c r="P4194" s="23">
        <v>46.637999999999998</v>
      </c>
      <c r="Q4194" s="23">
        <v>11.5001</v>
      </c>
      <c r="R4194" s="25">
        <f t="shared" si="196"/>
        <v>83</v>
      </c>
      <c r="S4194" t="str">
        <f t="shared" si="197"/>
        <v>0</v>
      </c>
      <c r="T4194" t="str">
        <f t="shared" si="195"/>
        <v>0</v>
      </c>
    </row>
    <row r="4195" spans="1:20" hidden="1" x14ac:dyDescent="0.3">
      <c r="A4195" s="26" t="s">
        <v>2309</v>
      </c>
      <c r="B4195" s="26" t="s">
        <v>2310</v>
      </c>
      <c r="C4195" s="26" t="s">
        <v>72</v>
      </c>
      <c r="D4195" s="26">
        <v>132.69</v>
      </c>
      <c r="E4195" s="26">
        <v>625</v>
      </c>
      <c r="F4195" s="26" t="s">
        <v>20</v>
      </c>
      <c r="G4195" s="26">
        <v>33</v>
      </c>
      <c r="H4195" s="26">
        <v>1</v>
      </c>
      <c r="I4195" s="27">
        <v>45789</v>
      </c>
      <c r="J4195" s="26" t="s">
        <v>87</v>
      </c>
      <c r="K4195" s="26" t="s">
        <v>2302</v>
      </c>
      <c r="L4195" s="26">
        <v>38</v>
      </c>
      <c r="M4195" s="26" t="s">
        <v>23</v>
      </c>
      <c r="N4195" s="27">
        <v>45703</v>
      </c>
      <c r="O4195" s="26" t="s">
        <v>138</v>
      </c>
      <c r="P4195" s="26">
        <v>46.704599999999999</v>
      </c>
      <c r="Q4195" s="26">
        <v>1.4953000000000001</v>
      </c>
      <c r="R4195" s="28">
        <f t="shared" si="196"/>
        <v>86</v>
      </c>
      <c r="S4195" t="str">
        <f t="shared" si="197"/>
        <v>0</v>
      </c>
      <c r="T4195" t="str">
        <f t="shared" si="195"/>
        <v>0</v>
      </c>
    </row>
    <row r="4196" spans="1:20" x14ac:dyDescent="0.3">
      <c r="A4196" s="23" t="s">
        <v>10135</v>
      </c>
      <c r="B4196" s="23" t="s">
        <v>10136</v>
      </c>
      <c r="C4196" s="23" t="s">
        <v>19</v>
      </c>
      <c r="D4196" s="23">
        <v>948.76</v>
      </c>
      <c r="E4196" s="23">
        <v>272</v>
      </c>
      <c r="F4196" s="23" t="s">
        <v>27</v>
      </c>
      <c r="G4196" s="23">
        <v>89</v>
      </c>
      <c r="H4196" s="23">
        <v>20</v>
      </c>
      <c r="I4196" s="24">
        <v>45599</v>
      </c>
      <c r="J4196" s="23" t="s">
        <v>131</v>
      </c>
      <c r="K4196" s="23" t="s">
        <v>10130</v>
      </c>
      <c r="L4196" s="23">
        <v>21</v>
      </c>
      <c r="M4196" s="23" t="s">
        <v>23</v>
      </c>
      <c r="N4196" s="24">
        <v>45324</v>
      </c>
      <c r="O4196" s="23" t="s">
        <v>24</v>
      </c>
      <c r="P4196" s="23">
        <v>47.419899999999998</v>
      </c>
      <c r="Q4196" s="23">
        <v>13.398300000000001</v>
      </c>
      <c r="R4196" s="25">
        <f t="shared" si="196"/>
        <v>275</v>
      </c>
      <c r="S4196" t="str">
        <f t="shared" si="197"/>
        <v>0</v>
      </c>
      <c r="T4196" t="str">
        <f t="shared" si="195"/>
        <v>0</v>
      </c>
    </row>
    <row r="4197" spans="1:20" hidden="1" x14ac:dyDescent="0.3">
      <c r="A4197" s="26" t="s">
        <v>7120</v>
      </c>
      <c r="B4197" s="26" t="s">
        <v>7121</v>
      </c>
      <c r="C4197" s="26" t="s">
        <v>32</v>
      </c>
      <c r="D4197" s="26">
        <v>98.92</v>
      </c>
      <c r="E4197" s="26">
        <v>457</v>
      </c>
      <c r="F4197" s="26" t="s">
        <v>20</v>
      </c>
      <c r="G4197" s="26">
        <v>59</v>
      </c>
      <c r="H4197" s="26">
        <v>14</v>
      </c>
      <c r="I4197" s="27">
        <v>45073</v>
      </c>
      <c r="J4197" s="26" t="s">
        <v>204</v>
      </c>
      <c r="K4197" s="26" t="s">
        <v>7117</v>
      </c>
      <c r="L4197" s="26">
        <v>7</v>
      </c>
      <c r="M4197" s="26" t="s">
        <v>23</v>
      </c>
      <c r="N4197" s="27">
        <v>45022</v>
      </c>
      <c r="O4197" s="26" t="s">
        <v>39</v>
      </c>
      <c r="P4197" s="26">
        <v>67.427499999999995</v>
      </c>
      <c r="Q4197" s="26">
        <v>20.032499999999999</v>
      </c>
      <c r="R4197" s="28">
        <f t="shared" si="196"/>
        <v>51</v>
      </c>
      <c r="S4197" t="str">
        <f t="shared" si="197"/>
        <v>0</v>
      </c>
      <c r="T4197" t="str">
        <f t="shared" si="195"/>
        <v>0</v>
      </c>
    </row>
    <row r="4198" spans="1:20" x14ac:dyDescent="0.3">
      <c r="A4198" s="23" t="s">
        <v>1129</v>
      </c>
      <c r="B4198" s="23" t="s">
        <v>1130</v>
      </c>
      <c r="C4198" s="23" t="s">
        <v>72</v>
      </c>
      <c r="D4198" s="23">
        <v>944.03</v>
      </c>
      <c r="E4198" s="23">
        <v>119</v>
      </c>
      <c r="F4198" s="23" t="s">
        <v>27</v>
      </c>
      <c r="G4198" s="23">
        <v>85</v>
      </c>
      <c r="H4198" s="23">
        <v>6</v>
      </c>
      <c r="I4198" s="24">
        <v>45720</v>
      </c>
      <c r="J4198" s="23" t="s">
        <v>360</v>
      </c>
      <c r="K4198" s="23" t="s">
        <v>1122</v>
      </c>
      <c r="L4198" s="23">
        <v>34</v>
      </c>
      <c r="M4198" s="23" t="s">
        <v>38</v>
      </c>
      <c r="N4198" s="24">
        <v>45479</v>
      </c>
      <c r="O4198" s="23" t="s">
        <v>138</v>
      </c>
      <c r="P4198" s="23">
        <v>46.602499999999999</v>
      </c>
      <c r="Q4198" s="23">
        <v>8.9268000000000001</v>
      </c>
      <c r="R4198" s="25">
        <f t="shared" si="196"/>
        <v>241</v>
      </c>
      <c r="S4198" t="str">
        <f t="shared" si="197"/>
        <v>0</v>
      </c>
      <c r="T4198" t="str">
        <f t="shared" si="195"/>
        <v>0</v>
      </c>
    </row>
    <row r="4199" spans="1:20" hidden="1" x14ac:dyDescent="0.3">
      <c r="A4199" s="26" t="s">
        <v>3880</v>
      </c>
      <c r="B4199" s="26" t="s">
        <v>3881</v>
      </c>
      <c r="C4199" s="26" t="s">
        <v>19</v>
      </c>
      <c r="D4199" s="26">
        <v>834.96</v>
      </c>
      <c r="E4199" s="26">
        <v>700</v>
      </c>
      <c r="F4199" s="26" t="s">
        <v>20</v>
      </c>
      <c r="G4199" s="26">
        <v>29</v>
      </c>
      <c r="H4199" s="26">
        <v>3</v>
      </c>
      <c r="I4199" s="27">
        <v>45214</v>
      </c>
      <c r="J4199" s="26" t="s">
        <v>118</v>
      </c>
      <c r="K4199" s="26" t="s">
        <v>3867</v>
      </c>
      <c r="L4199" s="26">
        <v>8</v>
      </c>
      <c r="M4199" s="26" t="s">
        <v>38</v>
      </c>
      <c r="N4199" s="27">
        <v>45018</v>
      </c>
      <c r="O4199" s="26" t="s">
        <v>77</v>
      </c>
      <c r="P4199" s="26">
        <v>49.739899999999999</v>
      </c>
      <c r="Q4199" s="26">
        <v>5.3777999999999997</v>
      </c>
      <c r="R4199" s="28">
        <f t="shared" si="196"/>
        <v>196</v>
      </c>
      <c r="S4199" t="str">
        <f t="shared" si="197"/>
        <v>0</v>
      </c>
      <c r="T4199" t="str">
        <f t="shared" si="195"/>
        <v>0</v>
      </c>
    </row>
    <row r="4200" spans="1:20" hidden="1" x14ac:dyDescent="0.3">
      <c r="A4200" s="23" t="s">
        <v>6524</v>
      </c>
      <c r="B4200" s="23" t="s">
        <v>6525</v>
      </c>
      <c r="C4200" s="23" t="s">
        <v>55</v>
      </c>
      <c r="D4200" s="23">
        <v>683.9</v>
      </c>
      <c r="E4200" s="23">
        <v>45</v>
      </c>
      <c r="F4200" s="23" t="s">
        <v>27</v>
      </c>
      <c r="G4200" s="23">
        <v>56</v>
      </c>
      <c r="H4200" s="23">
        <v>17</v>
      </c>
      <c r="I4200" s="24">
        <v>45527</v>
      </c>
      <c r="J4200" s="23" t="s">
        <v>131</v>
      </c>
      <c r="K4200" s="23" t="s">
        <v>6513</v>
      </c>
      <c r="L4200" s="23">
        <v>35</v>
      </c>
      <c r="M4200" s="23" t="s">
        <v>23</v>
      </c>
      <c r="N4200" s="24">
        <v>45283</v>
      </c>
      <c r="O4200" s="23" t="s">
        <v>39</v>
      </c>
      <c r="P4200" s="23">
        <v>57.071399999999997</v>
      </c>
      <c r="Q4200" s="23">
        <v>16.1022</v>
      </c>
      <c r="R4200" s="25">
        <f t="shared" si="196"/>
        <v>244</v>
      </c>
      <c r="S4200" t="str">
        <f t="shared" si="197"/>
        <v>1</v>
      </c>
      <c r="T4200" t="str">
        <f t="shared" si="195"/>
        <v>1</v>
      </c>
    </row>
    <row r="4201" spans="1:20" x14ac:dyDescent="0.3">
      <c r="A4201" s="26" t="s">
        <v>10700</v>
      </c>
      <c r="B4201" s="26" t="s">
        <v>10701</v>
      </c>
      <c r="C4201" s="26" t="s">
        <v>32</v>
      </c>
      <c r="D4201" s="26">
        <v>913.18</v>
      </c>
      <c r="E4201" s="26">
        <v>242</v>
      </c>
      <c r="F4201" s="26" t="s">
        <v>27</v>
      </c>
      <c r="G4201" s="26">
        <v>27</v>
      </c>
      <c r="H4201" s="26">
        <v>22</v>
      </c>
      <c r="I4201" s="27">
        <v>45823</v>
      </c>
      <c r="J4201" s="26" t="s">
        <v>459</v>
      </c>
      <c r="K4201" s="26" t="s">
        <v>10693</v>
      </c>
      <c r="L4201" s="26">
        <v>9</v>
      </c>
      <c r="M4201" s="26" t="s">
        <v>23</v>
      </c>
      <c r="N4201" s="27">
        <v>45734</v>
      </c>
      <c r="O4201" s="26" t="s">
        <v>29</v>
      </c>
      <c r="P4201" s="26">
        <v>40.566800000000001</v>
      </c>
      <c r="Q4201" s="26">
        <v>-1.2699999999999999E-2</v>
      </c>
      <c r="R4201" s="28">
        <f t="shared" si="196"/>
        <v>89</v>
      </c>
      <c r="S4201" t="str">
        <f t="shared" si="197"/>
        <v>0</v>
      </c>
      <c r="T4201" t="str">
        <f t="shared" si="195"/>
        <v>0</v>
      </c>
    </row>
    <row r="4202" spans="1:20" hidden="1" x14ac:dyDescent="0.3">
      <c r="A4202" s="23" t="s">
        <v>2250</v>
      </c>
      <c r="B4202" s="23" t="s">
        <v>2251</v>
      </c>
      <c r="C4202" s="23" t="s">
        <v>42</v>
      </c>
      <c r="D4202" s="23">
        <v>147.83000000000001</v>
      </c>
      <c r="E4202" s="23">
        <v>310</v>
      </c>
      <c r="F4202" s="23" t="s">
        <v>20</v>
      </c>
      <c r="G4202" s="23">
        <v>35</v>
      </c>
      <c r="H4202" s="23">
        <v>14</v>
      </c>
      <c r="I4202" s="24">
        <v>45592</v>
      </c>
      <c r="J4202" s="23" t="s">
        <v>43</v>
      </c>
      <c r="K4202" s="23" t="s">
        <v>2237</v>
      </c>
      <c r="L4202" s="23">
        <v>6</v>
      </c>
      <c r="M4202" s="23" t="s">
        <v>23</v>
      </c>
      <c r="N4202" s="24">
        <v>45453</v>
      </c>
      <c r="O4202" s="23" t="s">
        <v>77</v>
      </c>
      <c r="P4202" s="23">
        <v>49.507399999999997</v>
      </c>
      <c r="Q4202" s="23">
        <v>3.5163000000000002</v>
      </c>
      <c r="R4202" s="25">
        <f t="shared" si="196"/>
        <v>139</v>
      </c>
      <c r="S4202" t="str">
        <f t="shared" si="197"/>
        <v>0</v>
      </c>
      <c r="T4202" t="str">
        <f t="shared" si="195"/>
        <v>0</v>
      </c>
    </row>
    <row r="4203" spans="1:20" hidden="1" x14ac:dyDescent="0.3">
      <c r="A4203" s="26" t="s">
        <v>6528</v>
      </c>
      <c r="B4203" s="26" t="s">
        <v>6529</v>
      </c>
      <c r="C4203" s="26" t="s">
        <v>72</v>
      </c>
      <c r="D4203" s="26">
        <v>184.55</v>
      </c>
      <c r="E4203" s="26">
        <v>561</v>
      </c>
      <c r="F4203" s="26" t="s">
        <v>20</v>
      </c>
      <c r="G4203" s="26">
        <v>80</v>
      </c>
      <c r="H4203" s="26">
        <v>19</v>
      </c>
      <c r="I4203" s="27">
        <v>45138</v>
      </c>
      <c r="J4203" s="26" t="s">
        <v>87</v>
      </c>
      <c r="K4203" s="26" t="s">
        <v>6530</v>
      </c>
      <c r="L4203" s="26">
        <v>8</v>
      </c>
      <c r="M4203" s="26" t="s">
        <v>23</v>
      </c>
      <c r="N4203" s="27">
        <v>45136</v>
      </c>
      <c r="O4203" s="26" t="s">
        <v>39</v>
      </c>
      <c r="P4203" s="26">
        <v>62.727200000000003</v>
      </c>
      <c r="Q4203" s="26">
        <v>18.0806</v>
      </c>
      <c r="R4203" s="28">
        <f t="shared" si="196"/>
        <v>2</v>
      </c>
      <c r="S4203" t="str">
        <f t="shared" si="197"/>
        <v>0</v>
      </c>
      <c r="T4203" t="str">
        <f t="shared" si="195"/>
        <v>0</v>
      </c>
    </row>
    <row r="4204" spans="1:20" hidden="1" x14ac:dyDescent="0.3">
      <c r="A4204" s="23" t="s">
        <v>4498</v>
      </c>
      <c r="B4204" s="23" t="s">
        <v>4499</v>
      </c>
      <c r="C4204" s="23" t="s">
        <v>55</v>
      </c>
      <c r="D4204" s="23">
        <v>259.63</v>
      </c>
      <c r="E4204" s="23">
        <v>330</v>
      </c>
      <c r="F4204" s="23" t="s">
        <v>20</v>
      </c>
      <c r="G4204" s="23">
        <v>52</v>
      </c>
      <c r="H4204" s="23">
        <v>24</v>
      </c>
      <c r="I4204" s="24">
        <v>45174</v>
      </c>
      <c r="J4204" s="23" t="s">
        <v>158</v>
      </c>
      <c r="K4204" s="23" t="s">
        <v>4489</v>
      </c>
      <c r="L4204" s="23">
        <v>48</v>
      </c>
      <c r="M4204" s="23" t="s">
        <v>23</v>
      </c>
      <c r="N4204" s="24">
        <v>45055</v>
      </c>
      <c r="O4204" s="23" t="s">
        <v>90</v>
      </c>
      <c r="P4204" s="23">
        <v>48.0578</v>
      </c>
      <c r="Q4204" s="23">
        <v>11.839700000000001</v>
      </c>
      <c r="R4204" s="25">
        <f t="shared" si="196"/>
        <v>119</v>
      </c>
      <c r="S4204" t="str">
        <f t="shared" si="197"/>
        <v>0</v>
      </c>
      <c r="T4204" t="str">
        <f t="shared" si="195"/>
        <v>0</v>
      </c>
    </row>
    <row r="4205" spans="1:20" hidden="1" x14ac:dyDescent="0.3">
      <c r="A4205" s="26" t="s">
        <v>3484</v>
      </c>
      <c r="B4205" s="26" t="s">
        <v>3485</v>
      </c>
      <c r="C4205" s="26" t="s">
        <v>55</v>
      </c>
      <c r="D4205" s="26">
        <v>252.36</v>
      </c>
      <c r="E4205" s="26">
        <v>10</v>
      </c>
      <c r="F4205" s="26" t="s">
        <v>27</v>
      </c>
      <c r="G4205" s="26">
        <v>56</v>
      </c>
      <c r="H4205" s="26">
        <v>7</v>
      </c>
      <c r="I4205" s="27">
        <v>45310</v>
      </c>
      <c r="J4205" s="26" t="s">
        <v>218</v>
      </c>
      <c r="K4205" s="26" t="s">
        <v>3483</v>
      </c>
      <c r="L4205" s="26">
        <v>42</v>
      </c>
      <c r="M4205" s="26" t="s">
        <v>23</v>
      </c>
      <c r="N4205" s="27">
        <v>45230</v>
      </c>
      <c r="O4205" s="26" t="s">
        <v>90</v>
      </c>
      <c r="P4205" s="26">
        <v>47.805399999999999</v>
      </c>
      <c r="Q4205" s="26">
        <v>10.961399999999999</v>
      </c>
      <c r="R4205" s="28">
        <f t="shared" si="196"/>
        <v>80</v>
      </c>
      <c r="S4205" t="str">
        <f t="shared" si="197"/>
        <v>1</v>
      </c>
      <c r="T4205" t="str">
        <f t="shared" si="195"/>
        <v>1</v>
      </c>
    </row>
    <row r="4206" spans="1:20" hidden="1" x14ac:dyDescent="0.3">
      <c r="A4206" s="23" t="s">
        <v>10529</v>
      </c>
      <c r="B4206" s="23" t="s">
        <v>10530</v>
      </c>
      <c r="C4206" s="23" t="s">
        <v>32</v>
      </c>
      <c r="D4206" s="23">
        <v>317.74</v>
      </c>
      <c r="E4206" s="23">
        <v>907</v>
      </c>
      <c r="F4206" s="23" t="s">
        <v>47</v>
      </c>
      <c r="G4206" s="23">
        <v>94</v>
      </c>
      <c r="H4206" s="23">
        <v>11</v>
      </c>
      <c r="I4206" s="24">
        <v>45277</v>
      </c>
      <c r="J4206" s="23" t="s">
        <v>87</v>
      </c>
      <c r="K4206" s="23" t="s">
        <v>10522</v>
      </c>
      <c r="L4206" s="23">
        <v>31</v>
      </c>
      <c r="M4206" s="23" t="s">
        <v>23</v>
      </c>
      <c r="N4206" s="24">
        <v>45112</v>
      </c>
      <c r="O4206" s="23" t="s">
        <v>112</v>
      </c>
      <c r="P4206" s="23">
        <v>51.544499999999999</v>
      </c>
      <c r="Q4206" s="23">
        <v>-2.4344000000000001</v>
      </c>
      <c r="R4206" s="25">
        <f t="shared" si="196"/>
        <v>165</v>
      </c>
      <c r="S4206" t="str">
        <f t="shared" si="197"/>
        <v>0</v>
      </c>
      <c r="T4206" t="str">
        <f t="shared" si="195"/>
        <v>0</v>
      </c>
    </row>
    <row r="4207" spans="1:20" hidden="1" x14ac:dyDescent="0.3">
      <c r="A4207" s="26" t="s">
        <v>10487</v>
      </c>
      <c r="B4207" s="26" t="s">
        <v>10488</v>
      </c>
      <c r="C4207" s="26" t="s">
        <v>32</v>
      </c>
      <c r="D4207" s="26">
        <v>579.87</v>
      </c>
      <c r="E4207" s="26">
        <v>423</v>
      </c>
      <c r="F4207" s="26" t="s">
        <v>20</v>
      </c>
      <c r="G4207" s="26">
        <v>52</v>
      </c>
      <c r="H4207" s="26">
        <v>7</v>
      </c>
      <c r="I4207" s="27">
        <v>45521</v>
      </c>
      <c r="J4207" s="26" t="s">
        <v>556</v>
      </c>
      <c r="K4207" s="26" t="s">
        <v>10474</v>
      </c>
      <c r="L4207" s="26">
        <v>31</v>
      </c>
      <c r="M4207" s="26" t="s">
        <v>23</v>
      </c>
      <c r="N4207" s="27">
        <v>45516</v>
      </c>
      <c r="O4207" s="26" t="s">
        <v>84</v>
      </c>
      <c r="P4207" s="26">
        <v>52.650799999999997</v>
      </c>
      <c r="Q4207" s="26">
        <v>3.7696000000000001</v>
      </c>
      <c r="R4207" s="28">
        <f t="shared" si="196"/>
        <v>5</v>
      </c>
      <c r="S4207" t="str">
        <f t="shared" si="197"/>
        <v>0</v>
      </c>
      <c r="T4207" t="str">
        <f t="shared" si="195"/>
        <v>0</v>
      </c>
    </row>
    <row r="4208" spans="1:20" x14ac:dyDescent="0.3">
      <c r="A4208" s="23" t="s">
        <v>6498</v>
      </c>
      <c r="B4208" s="23" t="s">
        <v>6499</v>
      </c>
      <c r="C4208" s="23" t="s">
        <v>19</v>
      </c>
      <c r="D4208" s="23">
        <v>37.89</v>
      </c>
      <c r="E4208" s="23">
        <v>47</v>
      </c>
      <c r="F4208" s="23" t="s">
        <v>27</v>
      </c>
      <c r="G4208" s="23">
        <v>41</v>
      </c>
      <c r="H4208" s="23">
        <v>13</v>
      </c>
      <c r="I4208" s="24">
        <v>45203</v>
      </c>
      <c r="J4208" s="23" t="s">
        <v>480</v>
      </c>
      <c r="K4208" s="23" t="s">
        <v>6489</v>
      </c>
      <c r="L4208" s="23">
        <v>19</v>
      </c>
      <c r="M4208" s="23" t="s">
        <v>38</v>
      </c>
      <c r="N4208" s="24">
        <v>45008</v>
      </c>
      <c r="O4208" s="23" t="s">
        <v>90</v>
      </c>
      <c r="P4208" s="23">
        <v>46.719299999999997</v>
      </c>
      <c r="Q4208" s="23">
        <v>13.8528</v>
      </c>
      <c r="R4208" s="25">
        <f t="shared" si="196"/>
        <v>195</v>
      </c>
      <c r="S4208" t="str">
        <f t="shared" si="197"/>
        <v>0</v>
      </c>
      <c r="T4208" t="str">
        <f t="shared" si="195"/>
        <v>0</v>
      </c>
    </row>
    <row r="4209" spans="1:20" hidden="1" x14ac:dyDescent="0.3">
      <c r="A4209" s="26" t="s">
        <v>9699</v>
      </c>
      <c r="B4209" s="26" t="s">
        <v>9700</v>
      </c>
      <c r="C4209" s="26" t="s">
        <v>65</v>
      </c>
      <c r="D4209" s="26">
        <v>388.45</v>
      </c>
      <c r="E4209" s="26">
        <v>376</v>
      </c>
      <c r="F4209" s="26" t="s">
        <v>20</v>
      </c>
      <c r="G4209" s="26">
        <v>16</v>
      </c>
      <c r="H4209" s="26">
        <v>28</v>
      </c>
      <c r="I4209" s="27">
        <v>45551</v>
      </c>
      <c r="J4209" s="26" t="s">
        <v>210</v>
      </c>
      <c r="K4209" s="26" t="s">
        <v>9688</v>
      </c>
      <c r="L4209" s="26">
        <v>43</v>
      </c>
      <c r="M4209" s="26" t="s">
        <v>38</v>
      </c>
      <c r="N4209" s="27">
        <v>45269</v>
      </c>
      <c r="O4209" s="26" t="s">
        <v>29</v>
      </c>
      <c r="P4209" s="26">
        <v>38.106699999999996</v>
      </c>
      <c r="Q4209" s="26">
        <v>-4.3558000000000003</v>
      </c>
      <c r="R4209" s="28">
        <f t="shared" si="196"/>
        <v>282</v>
      </c>
      <c r="S4209" t="str">
        <f t="shared" si="197"/>
        <v>0</v>
      </c>
      <c r="T4209" t="str">
        <f t="shared" si="195"/>
        <v>0</v>
      </c>
    </row>
    <row r="4210" spans="1:20" hidden="1" x14ac:dyDescent="0.3">
      <c r="A4210" s="23" t="s">
        <v>9990</v>
      </c>
      <c r="B4210" s="23" t="s">
        <v>9991</v>
      </c>
      <c r="C4210" s="23" t="s">
        <v>65</v>
      </c>
      <c r="D4210" s="23">
        <v>253.92</v>
      </c>
      <c r="E4210" s="23">
        <v>567</v>
      </c>
      <c r="F4210" s="23" t="s">
        <v>20</v>
      </c>
      <c r="G4210" s="23">
        <v>96</v>
      </c>
      <c r="H4210" s="23">
        <v>24</v>
      </c>
      <c r="I4210" s="24">
        <v>45517</v>
      </c>
      <c r="J4210" s="23" t="s">
        <v>143</v>
      </c>
      <c r="K4210" s="23" t="s">
        <v>9981</v>
      </c>
      <c r="L4210" s="23">
        <v>42</v>
      </c>
      <c r="M4210" s="23" t="s">
        <v>23</v>
      </c>
      <c r="N4210" s="24">
        <v>45217</v>
      </c>
      <c r="O4210" s="23" t="s">
        <v>24</v>
      </c>
      <c r="P4210" s="23">
        <v>50.345700000000001</v>
      </c>
      <c r="Q4210" s="23">
        <v>7.5247999999999999</v>
      </c>
      <c r="R4210" s="25">
        <f t="shared" si="196"/>
        <v>300</v>
      </c>
      <c r="S4210" t="str">
        <f t="shared" si="197"/>
        <v>0</v>
      </c>
      <c r="T4210" t="str">
        <f t="shared" si="195"/>
        <v>0</v>
      </c>
    </row>
    <row r="4211" spans="1:20" hidden="1" x14ac:dyDescent="0.3">
      <c r="A4211" s="26" t="s">
        <v>9194</v>
      </c>
      <c r="B4211" s="26" t="s">
        <v>9195</v>
      </c>
      <c r="C4211" s="26" t="s">
        <v>65</v>
      </c>
      <c r="D4211" s="26">
        <v>610.55999999999995</v>
      </c>
      <c r="E4211" s="26">
        <v>7</v>
      </c>
      <c r="F4211" s="26" t="s">
        <v>27</v>
      </c>
      <c r="G4211" s="26">
        <v>93</v>
      </c>
      <c r="H4211" s="26">
        <v>23</v>
      </c>
      <c r="I4211" s="27">
        <v>45291</v>
      </c>
      <c r="J4211" s="26" t="s">
        <v>268</v>
      </c>
      <c r="K4211" s="26" t="s">
        <v>9183</v>
      </c>
      <c r="L4211" s="26">
        <v>18</v>
      </c>
      <c r="M4211" s="26" t="s">
        <v>23</v>
      </c>
      <c r="N4211" s="27">
        <v>45233</v>
      </c>
      <c r="O4211" s="26" t="s">
        <v>44</v>
      </c>
      <c r="P4211" s="26">
        <v>36.613799999999998</v>
      </c>
      <c r="Q4211" s="26">
        <v>16.752500000000001</v>
      </c>
      <c r="R4211" s="28">
        <f t="shared" si="196"/>
        <v>58</v>
      </c>
      <c r="S4211" t="str">
        <f t="shared" si="197"/>
        <v>1</v>
      </c>
      <c r="T4211" t="str">
        <f t="shared" si="195"/>
        <v>1</v>
      </c>
    </row>
    <row r="4212" spans="1:20" hidden="1" x14ac:dyDescent="0.3">
      <c r="A4212" s="23" t="s">
        <v>3085</v>
      </c>
      <c r="B4212" s="23" t="s">
        <v>3086</v>
      </c>
      <c r="C4212" s="23" t="s">
        <v>72</v>
      </c>
      <c r="D4212" s="23">
        <v>985.32</v>
      </c>
      <c r="E4212" s="23">
        <v>983</v>
      </c>
      <c r="F4212" s="23" t="s">
        <v>47</v>
      </c>
      <c r="G4212" s="23">
        <v>93</v>
      </c>
      <c r="H4212" s="23">
        <v>21</v>
      </c>
      <c r="I4212" s="24">
        <v>45700</v>
      </c>
      <c r="J4212" s="23" t="s">
        <v>69</v>
      </c>
      <c r="K4212" s="23" t="s">
        <v>3078</v>
      </c>
      <c r="L4212" s="23">
        <v>22</v>
      </c>
      <c r="M4212" s="23" t="s">
        <v>23</v>
      </c>
      <c r="N4212" s="24">
        <v>45398</v>
      </c>
      <c r="O4212" s="23" t="s">
        <v>112</v>
      </c>
      <c r="P4212" s="23">
        <v>56.192</v>
      </c>
      <c r="Q4212" s="23">
        <v>-1.2946</v>
      </c>
      <c r="R4212" s="25">
        <f t="shared" si="196"/>
        <v>302</v>
      </c>
      <c r="S4212" t="str">
        <f t="shared" si="197"/>
        <v>0</v>
      </c>
      <c r="T4212" t="str">
        <f t="shared" ref="T4212:T4275" si="198">IF(E4212&lt;G4212,"1","0")</f>
        <v>0</v>
      </c>
    </row>
    <row r="4213" spans="1:20" hidden="1" x14ac:dyDescent="0.3">
      <c r="A4213" s="26" t="s">
        <v>9940</v>
      </c>
      <c r="B4213" s="26" t="s">
        <v>9941</v>
      </c>
      <c r="C4213" s="26" t="s">
        <v>72</v>
      </c>
      <c r="D4213" s="26">
        <v>522.48</v>
      </c>
      <c r="E4213" s="26">
        <v>525</v>
      </c>
      <c r="F4213" s="26" t="s">
        <v>20</v>
      </c>
      <c r="G4213" s="26">
        <v>41</v>
      </c>
      <c r="H4213" s="26">
        <v>26</v>
      </c>
      <c r="I4213" s="27">
        <v>45169</v>
      </c>
      <c r="J4213" s="26" t="s">
        <v>28</v>
      </c>
      <c r="K4213" s="26" t="s">
        <v>9931</v>
      </c>
      <c r="L4213" s="26">
        <v>33</v>
      </c>
      <c r="M4213" s="26" t="s">
        <v>23</v>
      </c>
      <c r="N4213" s="27">
        <v>45121</v>
      </c>
      <c r="O4213" s="26" t="s">
        <v>44</v>
      </c>
      <c r="P4213" s="26">
        <v>42.338299999999997</v>
      </c>
      <c r="Q4213" s="26">
        <v>14.9415</v>
      </c>
      <c r="R4213" s="28">
        <f t="shared" si="196"/>
        <v>48</v>
      </c>
      <c r="S4213" t="str">
        <f t="shared" si="197"/>
        <v>0</v>
      </c>
      <c r="T4213" t="str">
        <f t="shared" si="198"/>
        <v>0</v>
      </c>
    </row>
    <row r="4214" spans="1:20" hidden="1" x14ac:dyDescent="0.3">
      <c r="A4214" s="23" t="s">
        <v>6783</v>
      </c>
      <c r="B4214" s="23" t="s">
        <v>6784</v>
      </c>
      <c r="C4214" s="23" t="s">
        <v>19</v>
      </c>
      <c r="D4214" s="23">
        <v>431.43</v>
      </c>
      <c r="E4214" s="23">
        <v>726</v>
      </c>
      <c r="F4214" s="23" t="s">
        <v>47</v>
      </c>
      <c r="G4214" s="23">
        <v>99</v>
      </c>
      <c r="H4214" s="23">
        <v>24</v>
      </c>
      <c r="I4214" s="24">
        <v>45641</v>
      </c>
      <c r="J4214" s="23" t="s">
        <v>151</v>
      </c>
      <c r="K4214" s="23" t="s">
        <v>6778</v>
      </c>
      <c r="L4214" s="23">
        <v>11</v>
      </c>
      <c r="M4214" s="23" t="s">
        <v>23</v>
      </c>
      <c r="N4214" s="24">
        <v>45365</v>
      </c>
      <c r="O4214" s="23" t="s">
        <v>84</v>
      </c>
      <c r="P4214" s="23">
        <v>53.3264</v>
      </c>
      <c r="Q4214" s="23">
        <v>5.8960999999999997</v>
      </c>
      <c r="R4214" s="25">
        <f t="shared" si="196"/>
        <v>276</v>
      </c>
      <c r="S4214" t="str">
        <f t="shared" si="197"/>
        <v>0</v>
      </c>
      <c r="T4214" t="str">
        <f t="shared" si="198"/>
        <v>0</v>
      </c>
    </row>
    <row r="4215" spans="1:20" hidden="1" x14ac:dyDescent="0.3">
      <c r="A4215" s="26" t="s">
        <v>7170</v>
      </c>
      <c r="B4215" s="26" t="s">
        <v>7171</v>
      </c>
      <c r="C4215" s="26" t="s">
        <v>36</v>
      </c>
      <c r="D4215" s="26">
        <v>374.56</v>
      </c>
      <c r="E4215" s="26">
        <v>369</v>
      </c>
      <c r="F4215" s="26" t="s">
        <v>20</v>
      </c>
      <c r="G4215" s="26">
        <v>97</v>
      </c>
      <c r="H4215" s="26">
        <v>14</v>
      </c>
      <c r="I4215" s="27">
        <v>45392</v>
      </c>
      <c r="J4215" s="26" t="s">
        <v>87</v>
      </c>
      <c r="K4215" s="26" t="s">
        <v>7167</v>
      </c>
      <c r="L4215" s="26">
        <v>42</v>
      </c>
      <c r="M4215" s="26" t="s">
        <v>23</v>
      </c>
      <c r="N4215" s="27">
        <v>45060</v>
      </c>
      <c r="O4215" s="26" t="s">
        <v>39</v>
      </c>
      <c r="P4215" s="26">
        <v>58.958300000000001</v>
      </c>
      <c r="Q4215" s="26">
        <v>18.574300000000001</v>
      </c>
      <c r="R4215" s="28">
        <f t="shared" si="196"/>
        <v>332</v>
      </c>
      <c r="S4215" t="str">
        <f t="shared" si="197"/>
        <v>0</v>
      </c>
      <c r="T4215" t="str">
        <f t="shared" si="198"/>
        <v>0</v>
      </c>
    </row>
    <row r="4216" spans="1:20" hidden="1" x14ac:dyDescent="0.3">
      <c r="A4216" s="23" t="s">
        <v>1971</v>
      </c>
      <c r="B4216" s="23" t="s">
        <v>1972</v>
      </c>
      <c r="C4216" s="23" t="s">
        <v>72</v>
      </c>
      <c r="D4216" s="23">
        <v>787.1</v>
      </c>
      <c r="E4216" s="23">
        <v>439</v>
      </c>
      <c r="F4216" s="23" t="s">
        <v>20</v>
      </c>
      <c r="G4216" s="23">
        <v>74</v>
      </c>
      <c r="H4216" s="23">
        <v>24</v>
      </c>
      <c r="I4216" s="24">
        <v>45499</v>
      </c>
      <c r="J4216" s="23" t="s">
        <v>185</v>
      </c>
      <c r="K4216" s="23" t="s">
        <v>1962</v>
      </c>
      <c r="L4216" s="23">
        <v>28</v>
      </c>
      <c r="M4216" s="23" t="s">
        <v>38</v>
      </c>
      <c r="N4216" s="24">
        <v>45303</v>
      </c>
      <c r="O4216" s="23" t="s">
        <v>49</v>
      </c>
      <c r="P4216" s="23">
        <v>51.5655</v>
      </c>
      <c r="Q4216" s="23">
        <v>19.664200000000001</v>
      </c>
      <c r="R4216" s="25">
        <f t="shared" si="196"/>
        <v>196</v>
      </c>
      <c r="S4216" t="str">
        <f t="shared" si="197"/>
        <v>0</v>
      </c>
      <c r="T4216" t="str">
        <f t="shared" si="198"/>
        <v>0</v>
      </c>
    </row>
    <row r="4217" spans="1:20" hidden="1" x14ac:dyDescent="0.3">
      <c r="A4217" s="26" t="s">
        <v>434</v>
      </c>
      <c r="B4217" s="26" t="s">
        <v>435</v>
      </c>
      <c r="C4217" s="26" t="s">
        <v>42</v>
      </c>
      <c r="D4217" s="26">
        <v>81.260000000000005</v>
      </c>
      <c r="E4217" s="26">
        <v>756</v>
      </c>
      <c r="F4217" s="26" t="s">
        <v>47</v>
      </c>
      <c r="G4217" s="26">
        <v>67</v>
      </c>
      <c r="H4217" s="26">
        <v>11</v>
      </c>
      <c r="I4217" s="27">
        <v>45682</v>
      </c>
      <c r="J4217" s="26" t="s">
        <v>37</v>
      </c>
      <c r="K4217" s="26" t="s">
        <v>424</v>
      </c>
      <c r="L4217" s="26">
        <v>42</v>
      </c>
      <c r="M4217" s="26" t="s">
        <v>23</v>
      </c>
      <c r="N4217" s="27">
        <v>45358</v>
      </c>
      <c r="O4217" s="26" t="s">
        <v>90</v>
      </c>
      <c r="P4217" s="26">
        <v>47.745800000000003</v>
      </c>
      <c r="Q4217" s="26">
        <v>16.1126</v>
      </c>
      <c r="R4217" s="28">
        <f t="shared" si="196"/>
        <v>324</v>
      </c>
      <c r="S4217" t="str">
        <f t="shared" si="197"/>
        <v>0</v>
      </c>
      <c r="T4217" t="str">
        <f t="shared" si="198"/>
        <v>0</v>
      </c>
    </row>
    <row r="4218" spans="1:20" hidden="1" x14ac:dyDescent="0.3">
      <c r="A4218" s="23" t="s">
        <v>4569</v>
      </c>
      <c r="B4218" s="23" t="s">
        <v>4570</v>
      </c>
      <c r="C4218" s="23" t="s">
        <v>19</v>
      </c>
      <c r="D4218" s="23">
        <v>960.17</v>
      </c>
      <c r="E4218" s="23">
        <v>565</v>
      </c>
      <c r="F4218" s="23" t="s">
        <v>20</v>
      </c>
      <c r="G4218" s="23">
        <v>62</v>
      </c>
      <c r="H4218" s="23">
        <v>8</v>
      </c>
      <c r="I4218" s="24">
        <v>45157</v>
      </c>
      <c r="J4218" s="23" t="s">
        <v>48</v>
      </c>
      <c r="K4218" s="23" t="s">
        <v>4558</v>
      </c>
      <c r="L4218" s="23">
        <v>10</v>
      </c>
      <c r="M4218" s="23" t="s">
        <v>23</v>
      </c>
      <c r="N4218" s="24">
        <v>45091</v>
      </c>
      <c r="O4218" s="23" t="s">
        <v>24</v>
      </c>
      <c r="P4218" s="23">
        <v>52.253700000000002</v>
      </c>
      <c r="Q4218" s="23">
        <v>7.6177000000000001</v>
      </c>
      <c r="R4218" s="25">
        <f t="shared" si="196"/>
        <v>66</v>
      </c>
      <c r="S4218" t="str">
        <f t="shared" si="197"/>
        <v>0</v>
      </c>
      <c r="T4218" t="str">
        <f t="shared" si="198"/>
        <v>0</v>
      </c>
    </row>
    <row r="4219" spans="1:20" hidden="1" x14ac:dyDescent="0.3">
      <c r="A4219" s="26" t="s">
        <v>1566</v>
      </c>
      <c r="B4219" s="26" t="s">
        <v>1567</v>
      </c>
      <c r="C4219" s="26" t="s">
        <v>19</v>
      </c>
      <c r="D4219" s="26">
        <v>423.74</v>
      </c>
      <c r="E4219" s="26">
        <v>483</v>
      </c>
      <c r="F4219" s="26" t="s">
        <v>20</v>
      </c>
      <c r="G4219" s="26">
        <v>99</v>
      </c>
      <c r="H4219" s="26">
        <v>12</v>
      </c>
      <c r="I4219" s="27">
        <v>45427</v>
      </c>
      <c r="J4219" s="26" t="s">
        <v>69</v>
      </c>
      <c r="K4219" s="26" t="s">
        <v>1549</v>
      </c>
      <c r="L4219" s="26">
        <v>24</v>
      </c>
      <c r="M4219" s="26" t="s">
        <v>23</v>
      </c>
      <c r="N4219" s="27">
        <v>45344</v>
      </c>
      <c r="O4219" s="26" t="s">
        <v>84</v>
      </c>
      <c r="P4219" s="26">
        <v>50.970100000000002</v>
      </c>
      <c r="Q4219" s="26">
        <v>4.9550000000000001</v>
      </c>
      <c r="R4219" s="28">
        <f t="shared" si="196"/>
        <v>83</v>
      </c>
      <c r="S4219" t="str">
        <f t="shared" si="197"/>
        <v>0</v>
      </c>
      <c r="T4219" t="str">
        <f t="shared" si="198"/>
        <v>0</v>
      </c>
    </row>
    <row r="4220" spans="1:20" x14ac:dyDescent="0.3">
      <c r="A4220" s="23" t="s">
        <v>9502</v>
      </c>
      <c r="B4220" s="23" t="s">
        <v>9503</v>
      </c>
      <c r="C4220" s="23" t="s">
        <v>55</v>
      </c>
      <c r="D4220" s="23">
        <v>320.56</v>
      </c>
      <c r="E4220" s="23">
        <v>272</v>
      </c>
      <c r="F4220" s="23" t="s">
        <v>27</v>
      </c>
      <c r="G4220" s="23">
        <v>43</v>
      </c>
      <c r="H4220" s="23">
        <v>15</v>
      </c>
      <c r="I4220" s="24">
        <v>45519</v>
      </c>
      <c r="J4220" s="23" t="s">
        <v>87</v>
      </c>
      <c r="K4220" s="23" t="s">
        <v>9493</v>
      </c>
      <c r="L4220" s="23">
        <v>46</v>
      </c>
      <c r="M4220" s="23" t="s">
        <v>23</v>
      </c>
      <c r="N4220" s="24">
        <v>45254</v>
      </c>
      <c r="O4220" s="23" t="s">
        <v>44</v>
      </c>
      <c r="P4220" s="23">
        <v>36.7639</v>
      </c>
      <c r="Q4220" s="23">
        <v>10.387700000000001</v>
      </c>
      <c r="R4220" s="25">
        <f t="shared" si="196"/>
        <v>265</v>
      </c>
      <c r="S4220" t="str">
        <f t="shared" si="197"/>
        <v>0</v>
      </c>
      <c r="T4220" t="str">
        <f t="shared" si="198"/>
        <v>0</v>
      </c>
    </row>
    <row r="4221" spans="1:20" hidden="1" x14ac:dyDescent="0.3">
      <c r="A4221" s="26" t="s">
        <v>5742</v>
      </c>
      <c r="B4221" s="26" t="s">
        <v>5743</v>
      </c>
      <c r="C4221" s="26" t="s">
        <v>65</v>
      </c>
      <c r="D4221" s="26">
        <v>974.33</v>
      </c>
      <c r="E4221" s="26">
        <v>940</v>
      </c>
      <c r="F4221" s="26" t="s">
        <v>47</v>
      </c>
      <c r="G4221" s="26">
        <v>99</v>
      </c>
      <c r="H4221" s="26">
        <v>10</v>
      </c>
      <c r="I4221" s="27">
        <v>45779</v>
      </c>
      <c r="J4221" s="26" t="s">
        <v>43</v>
      </c>
      <c r="K4221" s="26" t="s">
        <v>5739</v>
      </c>
      <c r="L4221" s="26">
        <v>40</v>
      </c>
      <c r="M4221" s="26" t="s">
        <v>23</v>
      </c>
      <c r="N4221" s="27">
        <v>45506</v>
      </c>
      <c r="O4221" s="26" t="s">
        <v>112</v>
      </c>
      <c r="P4221" s="26">
        <v>53.138599999999997</v>
      </c>
      <c r="Q4221" s="26">
        <v>-4.4440999999999997</v>
      </c>
      <c r="R4221" s="28">
        <f t="shared" si="196"/>
        <v>273</v>
      </c>
      <c r="S4221" t="str">
        <f t="shared" si="197"/>
        <v>0</v>
      </c>
      <c r="T4221" t="str">
        <f t="shared" si="198"/>
        <v>0</v>
      </c>
    </row>
    <row r="4222" spans="1:20" hidden="1" x14ac:dyDescent="0.3">
      <c r="A4222" s="23" t="s">
        <v>903</v>
      </c>
      <c r="B4222" s="23" t="s">
        <v>904</v>
      </c>
      <c r="C4222" s="23" t="s">
        <v>32</v>
      </c>
      <c r="D4222" s="23">
        <v>936.52</v>
      </c>
      <c r="E4222" s="23">
        <v>900</v>
      </c>
      <c r="F4222" s="23" t="s">
        <v>47</v>
      </c>
      <c r="G4222" s="23">
        <v>78</v>
      </c>
      <c r="H4222" s="23">
        <v>22</v>
      </c>
      <c r="I4222" s="24">
        <v>45623</v>
      </c>
      <c r="J4222" s="23" t="s">
        <v>224</v>
      </c>
      <c r="K4222" s="23" t="s">
        <v>898</v>
      </c>
      <c r="L4222" s="23">
        <v>14</v>
      </c>
      <c r="M4222" s="23" t="s">
        <v>23</v>
      </c>
      <c r="N4222" s="24">
        <v>45510</v>
      </c>
      <c r="O4222" s="23" t="s">
        <v>90</v>
      </c>
      <c r="P4222" s="23">
        <v>48.946300000000001</v>
      </c>
      <c r="Q4222" s="23">
        <v>11.84</v>
      </c>
      <c r="R4222" s="25">
        <f t="shared" si="196"/>
        <v>113</v>
      </c>
      <c r="S4222" t="str">
        <f t="shared" si="197"/>
        <v>0</v>
      </c>
      <c r="T4222" t="str">
        <f t="shared" si="198"/>
        <v>0</v>
      </c>
    </row>
    <row r="4223" spans="1:20" x14ac:dyDescent="0.3">
      <c r="A4223" s="26" t="s">
        <v>2209</v>
      </c>
      <c r="B4223" s="26" t="s">
        <v>2210</v>
      </c>
      <c r="C4223" s="26" t="s">
        <v>19</v>
      </c>
      <c r="D4223" s="26">
        <v>645.51</v>
      </c>
      <c r="E4223" s="26">
        <v>130</v>
      </c>
      <c r="F4223" s="26" t="s">
        <v>27</v>
      </c>
      <c r="G4223" s="26">
        <v>65</v>
      </c>
      <c r="H4223" s="26">
        <v>2</v>
      </c>
      <c r="I4223" s="27">
        <v>45268</v>
      </c>
      <c r="J4223" s="26" t="s">
        <v>328</v>
      </c>
      <c r="K4223" s="26" t="s">
        <v>2188</v>
      </c>
      <c r="L4223" s="26">
        <v>26</v>
      </c>
      <c r="M4223" s="26" t="s">
        <v>23</v>
      </c>
      <c r="N4223" s="27">
        <v>45083</v>
      </c>
      <c r="O4223" s="26" t="s">
        <v>29</v>
      </c>
      <c r="P4223" s="26">
        <v>38.068800000000003</v>
      </c>
      <c r="Q4223" s="26">
        <v>-7.6698000000000004</v>
      </c>
      <c r="R4223" s="28">
        <f t="shared" si="196"/>
        <v>185</v>
      </c>
      <c r="S4223" t="str">
        <f t="shared" si="197"/>
        <v>0</v>
      </c>
      <c r="T4223" t="str">
        <f t="shared" si="198"/>
        <v>0</v>
      </c>
    </row>
    <row r="4224" spans="1:20" hidden="1" x14ac:dyDescent="0.3">
      <c r="A4224" s="23" t="s">
        <v>7537</v>
      </c>
      <c r="B4224" s="23" t="s">
        <v>7538</v>
      </c>
      <c r="C4224" s="23" t="s">
        <v>36</v>
      </c>
      <c r="D4224" s="23">
        <v>28.32</v>
      </c>
      <c r="E4224" s="23">
        <v>520</v>
      </c>
      <c r="F4224" s="23" t="s">
        <v>20</v>
      </c>
      <c r="G4224" s="23">
        <v>75</v>
      </c>
      <c r="H4224" s="23">
        <v>24</v>
      </c>
      <c r="I4224" s="24">
        <v>45396</v>
      </c>
      <c r="J4224" s="23" t="s">
        <v>118</v>
      </c>
      <c r="K4224" s="23" t="s">
        <v>7528</v>
      </c>
      <c r="L4224" s="23">
        <v>37</v>
      </c>
      <c r="M4224" s="23" t="s">
        <v>23</v>
      </c>
      <c r="N4224" s="24">
        <v>45223</v>
      </c>
      <c r="O4224" s="23" t="s">
        <v>90</v>
      </c>
      <c r="P4224" s="23">
        <v>47.7286</v>
      </c>
      <c r="Q4224" s="23">
        <v>10.683299999999999</v>
      </c>
      <c r="R4224" s="25">
        <f t="shared" si="196"/>
        <v>173</v>
      </c>
      <c r="S4224" t="str">
        <f t="shared" si="197"/>
        <v>0</v>
      </c>
      <c r="T4224" t="str">
        <f t="shared" si="198"/>
        <v>0</v>
      </c>
    </row>
    <row r="4225" spans="1:20" hidden="1" x14ac:dyDescent="0.3">
      <c r="A4225" s="26" t="s">
        <v>8642</v>
      </c>
      <c r="B4225" s="26" t="s">
        <v>8643</v>
      </c>
      <c r="C4225" s="26" t="s">
        <v>72</v>
      </c>
      <c r="D4225" s="26">
        <v>751.05</v>
      </c>
      <c r="E4225" s="26">
        <v>723</v>
      </c>
      <c r="F4225" s="26" t="s">
        <v>47</v>
      </c>
      <c r="G4225" s="26">
        <v>41</v>
      </c>
      <c r="H4225" s="26">
        <v>13</v>
      </c>
      <c r="I4225" s="27">
        <v>45371</v>
      </c>
      <c r="J4225" s="26" t="s">
        <v>321</v>
      </c>
      <c r="K4225" s="26" t="s">
        <v>8639</v>
      </c>
      <c r="L4225" s="26">
        <v>27</v>
      </c>
      <c r="M4225" s="26" t="s">
        <v>23</v>
      </c>
      <c r="N4225" s="27">
        <v>45212</v>
      </c>
      <c r="O4225" s="26" t="s">
        <v>112</v>
      </c>
      <c r="P4225" s="26">
        <v>55.323399999999999</v>
      </c>
      <c r="Q4225" s="26">
        <v>-6.6483999999999996</v>
      </c>
      <c r="R4225" s="28">
        <f t="shared" si="196"/>
        <v>159</v>
      </c>
      <c r="S4225" t="str">
        <f t="shared" si="197"/>
        <v>0</v>
      </c>
      <c r="T4225" t="str">
        <f t="shared" si="198"/>
        <v>0</v>
      </c>
    </row>
    <row r="4226" spans="1:20" hidden="1" x14ac:dyDescent="0.3">
      <c r="A4226" s="23" t="s">
        <v>7826</v>
      </c>
      <c r="B4226" s="23" t="s">
        <v>7827</v>
      </c>
      <c r="C4226" s="23" t="s">
        <v>42</v>
      </c>
      <c r="D4226" s="23">
        <v>342.2</v>
      </c>
      <c r="E4226" s="23">
        <v>633</v>
      </c>
      <c r="F4226" s="23" t="s">
        <v>20</v>
      </c>
      <c r="G4226" s="23">
        <v>59</v>
      </c>
      <c r="H4226" s="23">
        <v>10</v>
      </c>
      <c r="I4226" s="24">
        <v>45760</v>
      </c>
      <c r="J4226" s="23" t="s">
        <v>400</v>
      </c>
      <c r="K4226" s="23" t="s">
        <v>7815</v>
      </c>
      <c r="L4226" s="23">
        <v>45</v>
      </c>
      <c r="M4226" s="23" t="s">
        <v>23</v>
      </c>
      <c r="N4226" s="24">
        <v>45530</v>
      </c>
      <c r="O4226" s="23" t="s">
        <v>112</v>
      </c>
      <c r="P4226" s="23">
        <v>54.974699999999999</v>
      </c>
      <c r="Q4226" s="23">
        <v>6.2700000000000006E-2</v>
      </c>
      <c r="R4226" s="25">
        <f t="shared" si="196"/>
        <v>230</v>
      </c>
      <c r="S4226" t="str">
        <f t="shared" si="197"/>
        <v>0</v>
      </c>
      <c r="T4226" t="str">
        <f t="shared" si="198"/>
        <v>0</v>
      </c>
    </row>
    <row r="4227" spans="1:20" x14ac:dyDescent="0.3">
      <c r="A4227" s="26" t="s">
        <v>9782</v>
      </c>
      <c r="B4227" s="26" t="s">
        <v>9783</v>
      </c>
      <c r="C4227" s="26" t="s">
        <v>36</v>
      </c>
      <c r="D4227" s="26">
        <v>394.4</v>
      </c>
      <c r="E4227" s="26">
        <v>113</v>
      </c>
      <c r="F4227" s="26" t="s">
        <v>27</v>
      </c>
      <c r="G4227" s="26">
        <v>33</v>
      </c>
      <c r="H4227" s="26">
        <v>17</v>
      </c>
      <c r="I4227" s="27">
        <v>45516</v>
      </c>
      <c r="J4227" s="26" t="s">
        <v>87</v>
      </c>
      <c r="K4227" s="26" t="s">
        <v>9777</v>
      </c>
      <c r="L4227" s="26">
        <v>46</v>
      </c>
      <c r="M4227" s="26" t="s">
        <v>23</v>
      </c>
      <c r="N4227" s="27">
        <v>45197</v>
      </c>
      <c r="O4227" s="26" t="s">
        <v>49</v>
      </c>
      <c r="P4227" s="26">
        <v>49.246600000000001</v>
      </c>
      <c r="Q4227" s="26">
        <v>18.297499999999999</v>
      </c>
      <c r="R4227" s="28">
        <f t="shared" ref="R4227:R4290" si="199">I4227-N4227</f>
        <v>319</v>
      </c>
      <c r="S4227" t="str">
        <f t="shared" ref="S4227:S4290" si="200">IF(E4227&lt;G4227,"1","0")</f>
        <v>0</v>
      </c>
      <c r="T4227" t="str">
        <f t="shared" si="198"/>
        <v>0</v>
      </c>
    </row>
    <row r="4228" spans="1:20" hidden="1" x14ac:dyDescent="0.3">
      <c r="A4228" s="23" t="s">
        <v>8033</v>
      </c>
      <c r="B4228" s="23" t="s">
        <v>8034</v>
      </c>
      <c r="C4228" s="23" t="s">
        <v>19</v>
      </c>
      <c r="D4228" s="23">
        <v>167.15</v>
      </c>
      <c r="E4228" s="23">
        <v>531</v>
      </c>
      <c r="F4228" s="23" t="s">
        <v>20</v>
      </c>
      <c r="G4228" s="23">
        <v>55</v>
      </c>
      <c r="H4228" s="23">
        <v>25</v>
      </c>
      <c r="I4228" s="24">
        <v>45854</v>
      </c>
      <c r="J4228" s="23" t="s">
        <v>412</v>
      </c>
      <c r="K4228" s="23" t="s">
        <v>8032</v>
      </c>
      <c r="L4228" s="23">
        <v>8</v>
      </c>
      <c r="M4228" s="23" t="s">
        <v>23</v>
      </c>
      <c r="N4228" s="24">
        <v>45576</v>
      </c>
      <c r="O4228" s="23" t="s">
        <v>90</v>
      </c>
      <c r="P4228" s="23">
        <v>47.598700000000001</v>
      </c>
      <c r="Q4228" s="23">
        <v>15.5913</v>
      </c>
      <c r="R4228" s="25">
        <f t="shared" si="199"/>
        <v>278</v>
      </c>
      <c r="S4228" t="str">
        <f t="shared" si="200"/>
        <v>0</v>
      </c>
      <c r="T4228" t="str">
        <f t="shared" si="198"/>
        <v>0</v>
      </c>
    </row>
    <row r="4229" spans="1:20" hidden="1" x14ac:dyDescent="0.3">
      <c r="A4229" s="26" t="s">
        <v>4781</v>
      </c>
      <c r="B4229" s="26" t="s">
        <v>4782</v>
      </c>
      <c r="C4229" s="26" t="s">
        <v>19</v>
      </c>
      <c r="D4229" s="26">
        <v>528.22</v>
      </c>
      <c r="E4229" s="26">
        <v>498</v>
      </c>
      <c r="F4229" s="26" t="s">
        <v>20</v>
      </c>
      <c r="G4229" s="26">
        <v>12</v>
      </c>
      <c r="H4229" s="26">
        <v>25</v>
      </c>
      <c r="I4229" s="27">
        <v>45853</v>
      </c>
      <c r="J4229" s="26" t="s">
        <v>48</v>
      </c>
      <c r="K4229" s="26" t="s">
        <v>4776</v>
      </c>
      <c r="L4229" s="26">
        <v>25</v>
      </c>
      <c r="M4229" s="26" t="s">
        <v>23</v>
      </c>
      <c r="N4229" s="27">
        <v>45587</v>
      </c>
      <c r="O4229" s="26" t="s">
        <v>90</v>
      </c>
      <c r="P4229" s="26">
        <v>47.616599999999998</v>
      </c>
      <c r="Q4229" s="26">
        <v>13.87</v>
      </c>
      <c r="R4229" s="28">
        <f t="shared" si="199"/>
        <v>266</v>
      </c>
      <c r="S4229" t="str">
        <f t="shared" si="200"/>
        <v>0</v>
      </c>
      <c r="T4229" t="str">
        <f t="shared" si="198"/>
        <v>0</v>
      </c>
    </row>
    <row r="4230" spans="1:20" hidden="1" x14ac:dyDescent="0.3">
      <c r="A4230" s="23" t="s">
        <v>8696</v>
      </c>
      <c r="B4230" s="23" t="s">
        <v>8697</v>
      </c>
      <c r="C4230" s="23" t="s">
        <v>55</v>
      </c>
      <c r="D4230" s="23">
        <v>747.11</v>
      </c>
      <c r="E4230" s="23">
        <v>338</v>
      </c>
      <c r="F4230" s="23" t="s">
        <v>20</v>
      </c>
      <c r="G4230" s="23">
        <v>19</v>
      </c>
      <c r="H4230" s="23">
        <v>22</v>
      </c>
      <c r="I4230" s="24">
        <v>45678</v>
      </c>
      <c r="J4230" s="23" t="s">
        <v>556</v>
      </c>
      <c r="K4230" s="23" t="s">
        <v>8681</v>
      </c>
      <c r="L4230" s="23">
        <v>17</v>
      </c>
      <c r="M4230" s="23" t="s">
        <v>23</v>
      </c>
      <c r="N4230" s="24">
        <v>45652</v>
      </c>
      <c r="O4230" s="23" t="s">
        <v>49</v>
      </c>
      <c r="P4230" s="23">
        <v>53.588999999999999</v>
      </c>
      <c r="Q4230" s="23">
        <v>19.697600000000001</v>
      </c>
      <c r="R4230" s="25">
        <f t="shared" si="199"/>
        <v>26</v>
      </c>
      <c r="S4230" t="str">
        <f t="shared" si="200"/>
        <v>0</v>
      </c>
      <c r="T4230" t="str">
        <f t="shared" si="198"/>
        <v>0</v>
      </c>
    </row>
    <row r="4231" spans="1:20" x14ac:dyDescent="0.3">
      <c r="A4231" s="26" t="s">
        <v>9396</v>
      </c>
      <c r="B4231" s="26" t="s">
        <v>9397</v>
      </c>
      <c r="C4231" s="26" t="s">
        <v>36</v>
      </c>
      <c r="D4231" s="26">
        <v>280.27999999999997</v>
      </c>
      <c r="E4231" s="26">
        <v>20</v>
      </c>
      <c r="F4231" s="26" t="s">
        <v>27</v>
      </c>
      <c r="G4231" s="26">
        <v>15</v>
      </c>
      <c r="H4231" s="26">
        <v>10</v>
      </c>
      <c r="I4231" s="27">
        <v>45189</v>
      </c>
      <c r="J4231" s="26" t="s">
        <v>201</v>
      </c>
      <c r="K4231" s="26" t="s">
        <v>9389</v>
      </c>
      <c r="L4231" s="26">
        <v>46</v>
      </c>
      <c r="M4231" s="26" t="s">
        <v>23</v>
      </c>
      <c r="N4231" s="27">
        <v>45152</v>
      </c>
      <c r="O4231" s="26" t="s">
        <v>77</v>
      </c>
      <c r="P4231" s="26">
        <v>50.2166</v>
      </c>
      <c r="Q4231" s="26">
        <v>2.8348</v>
      </c>
      <c r="R4231" s="28">
        <f t="shared" si="199"/>
        <v>37</v>
      </c>
      <c r="S4231" t="str">
        <f t="shared" si="200"/>
        <v>0</v>
      </c>
      <c r="T4231" t="str">
        <f t="shared" si="198"/>
        <v>0</v>
      </c>
    </row>
    <row r="4232" spans="1:20" hidden="1" x14ac:dyDescent="0.3">
      <c r="A4232" s="23" t="s">
        <v>2811</v>
      </c>
      <c r="B4232" s="23" t="s">
        <v>2812</v>
      </c>
      <c r="C4232" s="23" t="s">
        <v>55</v>
      </c>
      <c r="D4232" s="23">
        <v>939.35</v>
      </c>
      <c r="E4232" s="23">
        <v>719</v>
      </c>
      <c r="F4232" s="23" t="s">
        <v>47</v>
      </c>
      <c r="G4232" s="23">
        <v>61</v>
      </c>
      <c r="H4232" s="23">
        <v>22</v>
      </c>
      <c r="I4232" s="24">
        <v>45476</v>
      </c>
      <c r="J4232" s="23" t="s">
        <v>58</v>
      </c>
      <c r="K4232" s="23" t="s">
        <v>2808</v>
      </c>
      <c r="L4232" s="23">
        <v>17</v>
      </c>
      <c r="M4232" s="23" t="s">
        <v>23</v>
      </c>
      <c r="N4232" s="24">
        <v>45343</v>
      </c>
      <c r="O4232" s="23" t="s">
        <v>77</v>
      </c>
      <c r="P4232" s="23">
        <v>50.959800000000001</v>
      </c>
      <c r="Q4232" s="23">
        <v>5.8974000000000002</v>
      </c>
      <c r="R4232" s="25">
        <f t="shared" si="199"/>
        <v>133</v>
      </c>
      <c r="S4232" t="str">
        <f t="shared" si="200"/>
        <v>0</v>
      </c>
      <c r="T4232" t="str">
        <f t="shared" si="198"/>
        <v>0</v>
      </c>
    </row>
    <row r="4233" spans="1:20" hidden="1" x14ac:dyDescent="0.3">
      <c r="A4233" s="26" t="s">
        <v>7665</v>
      </c>
      <c r="B4233" s="26" t="s">
        <v>7666</v>
      </c>
      <c r="C4233" s="26" t="s">
        <v>32</v>
      </c>
      <c r="D4233" s="26">
        <v>202.79</v>
      </c>
      <c r="E4233" s="26">
        <v>32</v>
      </c>
      <c r="F4233" s="26" t="s">
        <v>27</v>
      </c>
      <c r="G4233" s="26">
        <v>59</v>
      </c>
      <c r="H4233" s="26">
        <v>6</v>
      </c>
      <c r="I4233" s="27">
        <v>45212</v>
      </c>
      <c r="J4233" s="26" t="s">
        <v>218</v>
      </c>
      <c r="K4233" s="26" t="s">
        <v>7658</v>
      </c>
      <c r="L4233" s="26">
        <v>16</v>
      </c>
      <c r="M4233" s="26" t="s">
        <v>23</v>
      </c>
      <c r="N4233" s="27">
        <v>45097</v>
      </c>
      <c r="O4233" s="26" t="s">
        <v>39</v>
      </c>
      <c r="P4233" s="26">
        <v>68.686899999999994</v>
      </c>
      <c r="Q4233" s="26">
        <v>23.238499999999998</v>
      </c>
      <c r="R4233" s="28">
        <f t="shared" si="199"/>
        <v>115</v>
      </c>
      <c r="S4233" t="str">
        <f t="shared" si="200"/>
        <v>1</v>
      </c>
      <c r="T4233" t="str">
        <f t="shared" si="198"/>
        <v>1</v>
      </c>
    </row>
    <row r="4234" spans="1:20" x14ac:dyDescent="0.3">
      <c r="A4234" s="23" t="s">
        <v>5352</v>
      </c>
      <c r="B4234" s="23" t="s">
        <v>5353</v>
      </c>
      <c r="C4234" s="23" t="s">
        <v>36</v>
      </c>
      <c r="D4234" s="23">
        <v>75.599999999999994</v>
      </c>
      <c r="E4234" s="23">
        <v>132</v>
      </c>
      <c r="F4234" s="23" t="s">
        <v>27</v>
      </c>
      <c r="G4234" s="23">
        <v>67</v>
      </c>
      <c r="H4234" s="23">
        <v>27</v>
      </c>
      <c r="I4234" s="24">
        <v>45373</v>
      </c>
      <c r="J4234" s="23" t="s">
        <v>100</v>
      </c>
      <c r="K4234" s="23" t="s">
        <v>5351</v>
      </c>
      <c r="L4234" s="23">
        <v>28</v>
      </c>
      <c r="M4234" s="23" t="s">
        <v>23</v>
      </c>
      <c r="N4234" s="24">
        <v>45131</v>
      </c>
      <c r="O4234" s="23" t="s">
        <v>77</v>
      </c>
      <c r="P4234" s="23">
        <v>51.094799999999999</v>
      </c>
      <c r="Q4234" s="23">
        <v>5.0095000000000001</v>
      </c>
      <c r="R4234" s="25">
        <f t="shared" si="199"/>
        <v>242</v>
      </c>
      <c r="S4234" t="str">
        <f t="shared" si="200"/>
        <v>0</v>
      </c>
      <c r="T4234" t="str">
        <f t="shared" si="198"/>
        <v>0</v>
      </c>
    </row>
    <row r="4235" spans="1:20" hidden="1" x14ac:dyDescent="0.3">
      <c r="A4235" s="26" t="s">
        <v>469</v>
      </c>
      <c r="B4235" s="26" t="s">
        <v>470</v>
      </c>
      <c r="C4235" s="26" t="s">
        <v>65</v>
      </c>
      <c r="D4235" s="26">
        <v>647.91999999999996</v>
      </c>
      <c r="E4235" s="26">
        <v>919</v>
      </c>
      <c r="F4235" s="26" t="s">
        <v>47</v>
      </c>
      <c r="G4235" s="26">
        <v>61</v>
      </c>
      <c r="H4235" s="26">
        <v>20</v>
      </c>
      <c r="I4235" s="27">
        <v>45484</v>
      </c>
      <c r="J4235" s="26" t="s">
        <v>201</v>
      </c>
      <c r="K4235" s="26" t="s">
        <v>462</v>
      </c>
      <c r="L4235" s="26">
        <v>39</v>
      </c>
      <c r="M4235" s="26" t="s">
        <v>23</v>
      </c>
      <c r="N4235" s="27">
        <v>45284</v>
      </c>
      <c r="O4235" s="26" t="s">
        <v>138</v>
      </c>
      <c r="P4235" s="26">
        <v>48.958300000000001</v>
      </c>
      <c r="Q4235" s="26">
        <v>1.2083999999999999</v>
      </c>
      <c r="R4235" s="28">
        <f t="shared" si="199"/>
        <v>200</v>
      </c>
      <c r="S4235" t="str">
        <f t="shared" si="200"/>
        <v>0</v>
      </c>
      <c r="T4235" t="str">
        <f t="shared" si="198"/>
        <v>0</v>
      </c>
    </row>
    <row r="4236" spans="1:20" hidden="1" x14ac:dyDescent="0.3">
      <c r="A4236" s="23" t="s">
        <v>8425</v>
      </c>
      <c r="B4236" s="23" t="s">
        <v>8426</v>
      </c>
      <c r="C4236" s="23" t="s">
        <v>32</v>
      </c>
      <c r="D4236" s="23">
        <v>850.83</v>
      </c>
      <c r="E4236" s="23">
        <v>702</v>
      </c>
      <c r="F4236" s="23" t="s">
        <v>47</v>
      </c>
      <c r="G4236" s="23">
        <v>22</v>
      </c>
      <c r="H4236" s="23">
        <v>1</v>
      </c>
      <c r="I4236" s="24">
        <v>45133</v>
      </c>
      <c r="J4236" s="23" t="s">
        <v>33</v>
      </c>
      <c r="K4236" s="23" t="s">
        <v>8420</v>
      </c>
      <c r="L4236" s="23">
        <v>23</v>
      </c>
      <c r="M4236" s="23" t="s">
        <v>23</v>
      </c>
      <c r="N4236" s="24">
        <v>45016</v>
      </c>
      <c r="O4236" s="23" t="s">
        <v>90</v>
      </c>
      <c r="P4236" s="23">
        <v>47.946399999999997</v>
      </c>
      <c r="Q4236" s="23">
        <v>12.185</v>
      </c>
      <c r="R4236" s="25">
        <f t="shared" si="199"/>
        <v>117</v>
      </c>
      <c r="S4236" t="str">
        <f t="shared" si="200"/>
        <v>0</v>
      </c>
      <c r="T4236" t="str">
        <f t="shared" si="198"/>
        <v>0</v>
      </c>
    </row>
    <row r="4237" spans="1:20" hidden="1" x14ac:dyDescent="0.3">
      <c r="A4237" s="26" t="s">
        <v>7186</v>
      </c>
      <c r="B4237" s="26" t="s">
        <v>7187</v>
      </c>
      <c r="C4237" s="26" t="s">
        <v>65</v>
      </c>
      <c r="D4237" s="26">
        <v>953.6</v>
      </c>
      <c r="E4237" s="26">
        <v>974</v>
      </c>
      <c r="F4237" s="26" t="s">
        <v>47</v>
      </c>
      <c r="G4237" s="26">
        <v>68</v>
      </c>
      <c r="H4237" s="26">
        <v>17</v>
      </c>
      <c r="I4237" s="27">
        <v>45821</v>
      </c>
      <c r="J4237" s="26" t="s">
        <v>210</v>
      </c>
      <c r="K4237" s="26" t="s">
        <v>7181</v>
      </c>
      <c r="L4237" s="26">
        <v>13</v>
      </c>
      <c r="M4237" s="26" t="s">
        <v>23</v>
      </c>
      <c r="N4237" s="27">
        <v>45516</v>
      </c>
      <c r="O4237" s="26" t="s">
        <v>24</v>
      </c>
      <c r="P4237" s="26">
        <v>49.783000000000001</v>
      </c>
      <c r="Q4237" s="26">
        <v>12.7859</v>
      </c>
      <c r="R4237" s="28">
        <f t="shared" si="199"/>
        <v>305</v>
      </c>
      <c r="S4237" t="str">
        <f t="shared" si="200"/>
        <v>0</v>
      </c>
      <c r="T4237" t="str">
        <f t="shared" si="198"/>
        <v>0</v>
      </c>
    </row>
    <row r="4238" spans="1:20" hidden="1" x14ac:dyDescent="0.3">
      <c r="A4238" s="23" t="s">
        <v>6188</v>
      </c>
      <c r="B4238" s="23" t="s">
        <v>6189</v>
      </c>
      <c r="C4238" s="23" t="s">
        <v>36</v>
      </c>
      <c r="D4238" s="23">
        <v>769.5</v>
      </c>
      <c r="E4238" s="23">
        <v>25</v>
      </c>
      <c r="F4238" s="23" t="s">
        <v>27</v>
      </c>
      <c r="G4238" s="23">
        <v>48</v>
      </c>
      <c r="H4238" s="23">
        <v>1</v>
      </c>
      <c r="I4238" s="24">
        <v>45784</v>
      </c>
      <c r="J4238" s="23" t="s">
        <v>185</v>
      </c>
      <c r="K4238" s="23" t="s">
        <v>6179</v>
      </c>
      <c r="L4238" s="23">
        <v>17</v>
      </c>
      <c r="M4238" s="23" t="s">
        <v>23</v>
      </c>
      <c r="N4238" s="24">
        <v>45492</v>
      </c>
      <c r="O4238" s="23" t="s">
        <v>90</v>
      </c>
      <c r="P4238" s="23">
        <v>47.580199999999998</v>
      </c>
      <c r="Q4238" s="23">
        <v>11.133599999999999</v>
      </c>
      <c r="R4238" s="25">
        <f t="shared" si="199"/>
        <v>292</v>
      </c>
      <c r="S4238" t="str">
        <f t="shared" si="200"/>
        <v>1</v>
      </c>
      <c r="T4238" t="str">
        <f t="shared" si="198"/>
        <v>1</v>
      </c>
    </row>
    <row r="4239" spans="1:20" hidden="1" x14ac:dyDescent="0.3">
      <c r="A4239" s="26" t="s">
        <v>1656</v>
      </c>
      <c r="B4239" s="26" t="s">
        <v>1657</v>
      </c>
      <c r="C4239" s="26" t="s">
        <v>55</v>
      </c>
      <c r="D4239" s="26">
        <v>207.65</v>
      </c>
      <c r="E4239" s="26">
        <v>363</v>
      </c>
      <c r="F4239" s="26" t="s">
        <v>20</v>
      </c>
      <c r="G4239" s="26">
        <v>62</v>
      </c>
      <c r="H4239" s="26">
        <v>5</v>
      </c>
      <c r="I4239" s="27">
        <v>45751</v>
      </c>
      <c r="J4239" s="26" t="s">
        <v>480</v>
      </c>
      <c r="K4239" s="26" t="s">
        <v>1647</v>
      </c>
      <c r="L4239" s="26">
        <v>26</v>
      </c>
      <c r="M4239" s="26" t="s">
        <v>38</v>
      </c>
      <c r="N4239" s="27">
        <v>45434</v>
      </c>
      <c r="O4239" s="26" t="s">
        <v>138</v>
      </c>
      <c r="P4239" s="26">
        <v>43.279000000000003</v>
      </c>
      <c r="Q4239" s="26">
        <v>7.4439000000000002</v>
      </c>
      <c r="R4239" s="28">
        <f t="shared" si="199"/>
        <v>317</v>
      </c>
      <c r="S4239" t="str">
        <f t="shared" si="200"/>
        <v>0</v>
      </c>
      <c r="T4239" t="str">
        <f t="shared" si="198"/>
        <v>0</v>
      </c>
    </row>
    <row r="4240" spans="1:20" hidden="1" x14ac:dyDescent="0.3">
      <c r="A4240" s="23" t="s">
        <v>8568</v>
      </c>
      <c r="B4240" s="23" t="s">
        <v>8569</v>
      </c>
      <c r="C4240" s="23" t="s">
        <v>65</v>
      </c>
      <c r="D4240" s="23">
        <v>977.88</v>
      </c>
      <c r="E4240" s="23">
        <v>600</v>
      </c>
      <c r="F4240" s="23" t="s">
        <v>20</v>
      </c>
      <c r="G4240" s="23">
        <v>67</v>
      </c>
      <c r="H4240" s="23">
        <v>29</v>
      </c>
      <c r="I4240" s="24">
        <v>45127</v>
      </c>
      <c r="J4240" s="23" t="s">
        <v>37</v>
      </c>
      <c r="K4240" s="23" t="s">
        <v>8567</v>
      </c>
      <c r="L4240" s="23">
        <v>44</v>
      </c>
      <c r="M4240" s="23" t="s">
        <v>23</v>
      </c>
      <c r="N4240" s="24">
        <v>45051</v>
      </c>
      <c r="O4240" s="23" t="s">
        <v>138</v>
      </c>
      <c r="P4240" s="23">
        <v>47.942100000000003</v>
      </c>
      <c r="Q4240" s="23">
        <v>2.8723000000000001</v>
      </c>
      <c r="R4240" s="25">
        <f t="shared" si="199"/>
        <v>76</v>
      </c>
      <c r="S4240" t="str">
        <f t="shared" si="200"/>
        <v>0</v>
      </c>
      <c r="T4240" t="str">
        <f t="shared" si="198"/>
        <v>0</v>
      </c>
    </row>
    <row r="4241" spans="1:20" x14ac:dyDescent="0.3">
      <c r="A4241" s="26" t="s">
        <v>708</v>
      </c>
      <c r="B4241" s="26" t="s">
        <v>709</v>
      </c>
      <c r="C4241" s="26" t="s">
        <v>19</v>
      </c>
      <c r="D4241" s="26">
        <v>920.24</v>
      </c>
      <c r="E4241" s="26">
        <v>91</v>
      </c>
      <c r="F4241" s="26" t="s">
        <v>27</v>
      </c>
      <c r="G4241" s="26">
        <v>29</v>
      </c>
      <c r="H4241" s="26">
        <v>15</v>
      </c>
      <c r="I4241" s="27">
        <v>45840</v>
      </c>
      <c r="J4241" s="26" t="s">
        <v>100</v>
      </c>
      <c r="K4241" s="26" t="s">
        <v>703</v>
      </c>
      <c r="L4241" s="26">
        <v>40</v>
      </c>
      <c r="M4241" s="26" t="s">
        <v>38</v>
      </c>
      <c r="N4241" s="27">
        <v>45526</v>
      </c>
      <c r="O4241" s="26" t="s">
        <v>44</v>
      </c>
      <c r="P4241" s="26">
        <v>40.809899999999999</v>
      </c>
      <c r="Q4241" s="26">
        <v>11.726699999999999</v>
      </c>
      <c r="R4241" s="28">
        <f t="shared" si="199"/>
        <v>314</v>
      </c>
      <c r="S4241" t="str">
        <f t="shared" si="200"/>
        <v>0</v>
      </c>
      <c r="T4241" t="str">
        <f t="shared" si="198"/>
        <v>0</v>
      </c>
    </row>
    <row r="4242" spans="1:20" hidden="1" x14ac:dyDescent="0.3">
      <c r="A4242" s="23" t="s">
        <v>10233</v>
      </c>
      <c r="B4242" s="23" t="s">
        <v>10234</v>
      </c>
      <c r="C4242" s="23" t="s">
        <v>72</v>
      </c>
      <c r="D4242" s="23">
        <v>171.54</v>
      </c>
      <c r="E4242" s="23">
        <v>544</v>
      </c>
      <c r="F4242" s="23" t="s">
        <v>20</v>
      </c>
      <c r="G4242" s="23">
        <v>72</v>
      </c>
      <c r="H4242" s="23">
        <v>23</v>
      </c>
      <c r="I4242" s="24">
        <v>45144</v>
      </c>
      <c r="J4242" s="23" t="s">
        <v>80</v>
      </c>
      <c r="K4242" s="23" t="s">
        <v>10226</v>
      </c>
      <c r="L4242" s="23">
        <v>32</v>
      </c>
      <c r="M4242" s="23" t="s">
        <v>23</v>
      </c>
      <c r="N4242" s="24">
        <v>45118</v>
      </c>
      <c r="O4242" s="23" t="s">
        <v>90</v>
      </c>
      <c r="P4242" s="23">
        <v>46.549300000000002</v>
      </c>
      <c r="Q4242" s="23">
        <v>13.002800000000001</v>
      </c>
      <c r="R4242" s="25">
        <f t="shared" si="199"/>
        <v>26</v>
      </c>
      <c r="S4242" t="str">
        <f t="shared" si="200"/>
        <v>0</v>
      </c>
      <c r="T4242" t="str">
        <f t="shared" si="198"/>
        <v>0</v>
      </c>
    </row>
    <row r="4243" spans="1:20" x14ac:dyDescent="0.3">
      <c r="A4243" s="26" t="s">
        <v>5831</v>
      </c>
      <c r="B4243" s="26" t="s">
        <v>5832</v>
      </c>
      <c r="C4243" s="26" t="s">
        <v>42</v>
      </c>
      <c r="D4243" s="26">
        <v>563.20000000000005</v>
      </c>
      <c r="E4243" s="26">
        <v>237</v>
      </c>
      <c r="F4243" s="26" t="s">
        <v>27</v>
      </c>
      <c r="G4243" s="26">
        <v>19</v>
      </c>
      <c r="H4243" s="26">
        <v>1</v>
      </c>
      <c r="I4243" s="27">
        <v>45784</v>
      </c>
      <c r="J4243" s="26" t="s">
        <v>197</v>
      </c>
      <c r="K4243" s="26" t="s">
        <v>5826</v>
      </c>
      <c r="L4243" s="26">
        <v>45</v>
      </c>
      <c r="M4243" s="26" t="s">
        <v>23</v>
      </c>
      <c r="N4243" s="27">
        <v>45656</v>
      </c>
      <c r="O4243" s="26" t="s">
        <v>84</v>
      </c>
      <c r="P4243" s="26">
        <v>52.947699999999998</v>
      </c>
      <c r="Q4243" s="26">
        <v>4.8131000000000004</v>
      </c>
      <c r="R4243" s="28">
        <f t="shared" si="199"/>
        <v>128</v>
      </c>
      <c r="S4243" t="str">
        <f t="shared" si="200"/>
        <v>0</v>
      </c>
      <c r="T4243" t="str">
        <f t="shared" si="198"/>
        <v>0</v>
      </c>
    </row>
    <row r="4244" spans="1:20" hidden="1" x14ac:dyDescent="0.3">
      <c r="A4244" s="23" t="s">
        <v>1718</v>
      </c>
      <c r="B4244" s="23" t="s">
        <v>1719</v>
      </c>
      <c r="C4244" s="23" t="s">
        <v>55</v>
      </c>
      <c r="D4244" s="23">
        <v>559.96</v>
      </c>
      <c r="E4244" s="23">
        <v>17</v>
      </c>
      <c r="F4244" s="23" t="s">
        <v>27</v>
      </c>
      <c r="G4244" s="23">
        <v>35</v>
      </c>
      <c r="H4244" s="23">
        <v>17</v>
      </c>
      <c r="I4244" s="24">
        <v>45459</v>
      </c>
      <c r="J4244" s="23" t="s">
        <v>37</v>
      </c>
      <c r="K4244" s="23" t="s">
        <v>1713</v>
      </c>
      <c r="L4244" s="23">
        <v>11</v>
      </c>
      <c r="M4244" s="23" t="s">
        <v>23</v>
      </c>
      <c r="N4244" s="24">
        <v>45322</v>
      </c>
      <c r="O4244" s="23" t="s">
        <v>138</v>
      </c>
      <c r="P4244" s="23">
        <v>45.059100000000001</v>
      </c>
      <c r="Q4244" s="23">
        <v>-4.8704999999999998</v>
      </c>
      <c r="R4244" s="25">
        <f t="shared" si="199"/>
        <v>137</v>
      </c>
      <c r="S4244" t="str">
        <f t="shared" si="200"/>
        <v>1</v>
      </c>
      <c r="T4244" t="str">
        <f t="shared" si="198"/>
        <v>1</v>
      </c>
    </row>
    <row r="4245" spans="1:20" x14ac:dyDescent="0.3">
      <c r="A4245" s="26" t="s">
        <v>6998</v>
      </c>
      <c r="B4245" s="26" t="s">
        <v>6999</v>
      </c>
      <c r="C4245" s="26" t="s">
        <v>32</v>
      </c>
      <c r="D4245" s="26">
        <v>448.11</v>
      </c>
      <c r="E4245" s="26">
        <v>273</v>
      </c>
      <c r="F4245" s="26" t="s">
        <v>27</v>
      </c>
      <c r="G4245" s="26">
        <v>28</v>
      </c>
      <c r="H4245" s="26">
        <v>14</v>
      </c>
      <c r="I4245" s="27">
        <v>45437</v>
      </c>
      <c r="J4245" s="26" t="s">
        <v>73</v>
      </c>
      <c r="K4245" s="26" t="s">
        <v>6985</v>
      </c>
      <c r="L4245" s="26">
        <v>34</v>
      </c>
      <c r="M4245" s="26" t="s">
        <v>23</v>
      </c>
      <c r="N4245" s="27">
        <v>45401</v>
      </c>
      <c r="O4245" s="26" t="s">
        <v>24</v>
      </c>
      <c r="P4245" s="26">
        <v>50.779499999999999</v>
      </c>
      <c r="Q4245" s="26">
        <v>6.1306000000000003</v>
      </c>
      <c r="R4245" s="28">
        <f t="shared" si="199"/>
        <v>36</v>
      </c>
      <c r="S4245" t="str">
        <f t="shared" si="200"/>
        <v>0</v>
      </c>
      <c r="T4245" t="str">
        <f t="shared" si="198"/>
        <v>0</v>
      </c>
    </row>
    <row r="4246" spans="1:20" hidden="1" x14ac:dyDescent="0.3">
      <c r="A4246" s="23" t="s">
        <v>10789</v>
      </c>
      <c r="B4246" s="23" t="s">
        <v>10790</v>
      </c>
      <c r="C4246" s="23" t="s">
        <v>72</v>
      </c>
      <c r="D4246" s="23">
        <v>984.44</v>
      </c>
      <c r="E4246" s="23">
        <v>933</v>
      </c>
      <c r="F4246" s="23" t="s">
        <v>47</v>
      </c>
      <c r="G4246" s="23">
        <v>70</v>
      </c>
      <c r="H4246" s="23">
        <v>13</v>
      </c>
      <c r="I4246" s="24">
        <v>45406</v>
      </c>
      <c r="J4246" s="23" t="s">
        <v>185</v>
      </c>
      <c r="K4246" s="23" t="s">
        <v>10780</v>
      </c>
      <c r="L4246" s="23">
        <v>35</v>
      </c>
      <c r="M4246" s="23" t="s">
        <v>23</v>
      </c>
      <c r="N4246" s="24">
        <v>45347</v>
      </c>
      <c r="O4246" s="23" t="s">
        <v>49</v>
      </c>
      <c r="P4246" s="23">
        <v>52.308</v>
      </c>
      <c r="Q4246" s="23">
        <v>19.1678</v>
      </c>
      <c r="R4246" s="25">
        <f t="shared" si="199"/>
        <v>59</v>
      </c>
      <c r="S4246" t="str">
        <f t="shared" si="200"/>
        <v>0</v>
      </c>
      <c r="T4246" t="str">
        <f t="shared" si="198"/>
        <v>0</v>
      </c>
    </row>
    <row r="4247" spans="1:20" x14ac:dyDescent="0.3">
      <c r="A4247" s="26" t="s">
        <v>4915</v>
      </c>
      <c r="B4247" s="26" t="s">
        <v>4916</v>
      </c>
      <c r="C4247" s="26" t="s">
        <v>32</v>
      </c>
      <c r="D4247" s="26">
        <v>69.03</v>
      </c>
      <c r="E4247" s="26">
        <v>288</v>
      </c>
      <c r="F4247" s="26" t="s">
        <v>27</v>
      </c>
      <c r="G4247" s="26">
        <v>86</v>
      </c>
      <c r="H4247" s="26">
        <v>28</v>
      </c>
      <c r="I4247" s="27">
        <v>45629</v>
      </c>
      <c r="J4247" s="26" t="s">
        <v>143</v>
      </c>
      <c r="K4247" s="26" t="s">
        <v>4904</v>
      </c>
      <c r="L4247" s="26">
        <v>15</v>
      </c>
      <c r="M4247" s="26" t="s">
        <v>23</v>
      </c>
      <c r="N4247" s="27">
        <v>45505</v>
      </c>
      <c r="O4247" s="26" t="s">
        <v>39</v>
      </c>
      <c r="P4247" s="26">
        <v>66.892099999999999</v>
      </c>
      <c r="Q4247" s="26">
        <v>18.721299999999999</v>
      </c>
      <c r="R4247" s="28">
        <f t="shared" si="199"/>
        <v>124</v>
      </c>
      <c r="S4247" t="str">
        <f t="shared" si="200"/>
        <v>0</v>
      </c>
      <c r="T4247" t="str">
        <f t="shared" si="198"/>
        <v>0</v>
      </c>
    </row>
    <row r="4248" spans="1:20" hidden="1" x14ac:dyDescent="0.3">
      <c r="A4248" s="23" t="s">
        <v>4621</v>
      </c>
      <c r="B4248" s="23" t="s">
        <v>4622</v>
      </c>
      <c r="C4248" s="23" t="s">
        <v>36</v>
      </c>
      <c r="D4248" s="23">
        <v>630.94000000000005</v>
      </c>
      <c r="E4248" s="23">
        <v>26</v>
      </c>
      <c r="F4248" s="23" t="s">
        <v>27</v>
      </c>
      <c r="G4248" s="23">
        <v>43</v>
      </c>
      <c r="H4248" s="23">
        <v>11</v>
      </c>
      <c r="I4248" s="24">
        <v>45984</v>
      </c>
      <c r="J4248" s="23" t="s">
        <v>131</v>
      </c>
      <c r="K4248" s="23" t="s">
        <v>4612</v>
      </c>
      <c r="L4248" s="23">
        <v>34</v>
      </c>
      <c r="M4248" s="23" t="s">
        <v>38</v>
      </c>
      <c r="N4248" s="24">
        <v>45647</v>
      </c>
      <c r="O4248" s="23" t="s">
        <v>44</v>
      </c>
      <c r="P4248" s="23">
        <v>39.996000000000002</v>
      </c>
      <c r="Q4248" s="23">
        <v>12.7431</v>
      </c>
      <c r="R4248" s="25">
        <f t="shared" si="199"/>
        <v>337</v>
      </c>
      <c r="S4248" t="str">
        <f t="shared" si="200"/>
        <v>1</v>
      </c>
      <c r="T4248" t="str">
        <f t="shared" si="198"/>
        <v>1</v>
      </c>
    </row>
    <row r="4249" spans="1:20" hidden="1" x14ac:dyDescent="0.3">
      <c r="A4249" s="26" t="s">
        <v>45</v>
      </c>
      <c r="B4249" s="26" t="s">
        <v>46</v>
      </c>
      <c r="C4249" s="26" t="s">
        <v>32</v>
      </c>
      <c r="D4249" s="26">
        <v>213.25</v>
      </c>
      <c r="E4249" s="26">
        <v>816</v>
      </c>
      <c r="F4249" s="26" t="s">
        <v>47</v>
      </c>
      <c r="G4249" s="26">
        <v>93</v>
      </c>
      <c r="H4249" s="26">
        <v>12</v>
      </c>
      <c r="I4249" s="27">
        <v>45867</v>
      </c>
      <c r="J4249" s="26" t="s">
        <v>48</v>
      </c>
      <c r="K4249" s="26" t="s">
        <v>22</v>
      </c>
      <c r="L4249" s="26">
        <v>19</v>
      </c>
      <c r="M4249" s="26" t="s">
        <v>23</v>
      </c>
      <c r="N4249" s="27">
        <v>45594</v>
      </c>
      <c r="O4249" s="26" t="s">
        <v>49</v>
      </c>
      <c r="P4249" s="26">
        <v>53.058300000000003</v>
      </c>
      <c r="Q4249" s="26">
        <v>15.0396</v>
      </c>
      <c r="R4249" s="28">
        <f t="shared" si="199"/>
        <v>273</v>
      </c>
      <c r="S4249" t="str">
        <f t="shared" si="200"/>
        <v>0</v>
      </c>
      <c r="T4249" t="str">
        <f t="shared" si="198"/>
        <v>0</v>
      </c>
    </row>
    <row r="4250" spans="1:20" hidden="1" x14ac:dyDescent="0.3">
      <c r="A4250" s="23" t="s">
        <v>10058</v>
      </c>
      <c r="B4250" s="23" t="s">
        <v>10059</v>
      </c>
      <c r="C4250" s="23" t="s">
        <v>42</v>
      </c>
      <c r="D4250" s="23">
        <v>532.05999999999995</v>
      </c>
      <c r="E4250" s="23">
        <v>433</v>
      </c>
      <c r="F4250" s="23" t="s">
        <v>20</v>
      </c>
      <c r="G4250" s="23">
        <v>53</v>
      </c>
      <c r="H4250" s="23">
        <v>6</v>
      </c>
      <c r="I4250" s="24">
        <v>45739</v>
      </c>
      <c r="J4250" s="23" t="s">
        <v>385</v>
      </c>
      <c r="K4250" s="23" t="s">
        <v>10053</v>
      </c>
      <c r="L4250" s="23">
        <v>17</v>
      </c>
      <c r="M4250" s="23" t="s">
        <v>23</v>
      </c>
      <c r="N4250" s="24">
        <v>45684</v>
      </c>
      <c r="O4250" s="23" t="s">
        <v>44</v>
      </c>
      <c r="P4250" s="23">
        <v>43.121299999999998</v>
      </c>
      <c r="Q4250" s="23">
        <v>17.507899999999999</v>
      </c>
      <c r="R4250" s="25">
        <f t="shared" si="199"/>
        <v>55</v>
      </c>
      <c r="S4250" t="str">
        <f t="shared" si="200"/>
        <v>0</v>
      </c>
      <c r="T4250" t="str">
        <f t="shared" si="198"/>
        <v>0</v>
      </c>
    </row>
    <row r="4251" spans="1:20" hidden="1" x14ac:dyDescent="0.3">
      <c r="A4251" s="26" t="s">
        <v>3584</v>
      </c>
      <c r="B4251" s="26" t="s">
        <v>3585</v>
      </c>
      <c r="C4251" s="26" t="s">
        <v>42</v>
      </c>
      <c r="D4251" s="26">
        <v>781.94</v>
      </c>
      <c r="E4251" s="26">
        <v>910</v>
      </c>
      <c r="F4251" s="26" t="s">
        <v>47</v>
      </c>
      <c r="G4251" s="26">
        <v>27</v>
      </c>
      <c r="H4251" s="26">
        <v>11</v>
      </c>
      <c r="I4251" s="27">
        <v>45667</v>
      </c>
      <c r="J4251" s="26" t="s">
        <v>556</v>
      </c>
      <c r="K4251" s="26" t="s">
        <v>3571</v>
      </c>
      <c r="L4251" s="26">
        <v>39</v>
      </c>
      <c r="M4251" s="26" t="s">
        <v>23</v>
      </c>
      <c r="N4251" s="27">
        <v>45330</v>
      </c>
      <c r="O4251" s="26" t="s">
        <v>24</v>
      </c>
      <c r="P4251" s="26">
        <v>49.573399999999999</v>
      </c>
      <c r="Q4251" s="26">
        <v>11.6023</v>
      </c>
      <c r="R4251" s="28">
        <f t="shared" si="199"/>
        <v>337</v>
      </c>
      <c r="S4251" t="str">
        <f t="shared" si="200"/>
        <v>0</v>
      </c>
      <c r="T4251" t="str">
        <f t="shared" si="198"/>
        <v>0</v>
      </c>
    </row>
    <row r="4252" spans="1:20" x14ac:dyDescent="0.3">
      <c r="A4252" s="23" t="s">
        <v>8501</v>
      </c>
      <c r="B4252" s="23" t="s">
        <v>8502</v>
      </c>
      <c r="C4252" s="23" t="s">
        <v>19</v>
      </c>
      <c r="D4252" s="23">
        <v>254.26</v>
      </c>
      <c r="E4252" s="23">
        <v>107</v>
      </c>
      <c r="F4252" s="23" t="s">
        <v>27</v>
      </c>
      <c r="G4252" s="23">
        <v>81</v>
      </c>
      <c r="H4252" s="23">
        <v>2</v>
      </c>
      <c r="I4252" s="24">
        <v>45226</v>
      </c>
      <c r="J4252" s="23" t="s">
        <v>221</v>
      </c>
      <c r="K4252" s="23" t="s">
        <v>8498</v>
      </c>
      <c r="L4252" s="23">
        <v>39</v>
      </c>
      <c r="M4252" s="23" t="s">
        <v>23</v>
      </c>
      <c r="N4252" s="24">
        <v>45073</v>
      </c>
      <c r="O4252" s="23" t="s">
        <v>112</v>
      </c>
      <c r="P4252" s="23">
        <v>57.127699999999997</v>
      </c>
      <c r="Q4252" s="23">
        <v>-3.0819000000000001</v>
      </c>
      <c r="R4252" s="25">
        <f t="shared" si="199"/>
        <v>153</v>
      </c>
      <c r="S4252" t="str">
        <f t="shared" si="200"/>
        <v>0</v>
      </c>
      <c r="T4252" t="str">
        <f t="shared" si="198"/>
        <v>0</v>
      </c>
    </row>
    <row r="4253" spans="1:20" hidden="1" x14ac:dyDescent="0.3">
      <c r="A4253" s="26" t="s">
        <v>9752</v>
      </c>
      <c r="B4253" s="26" t="s">
        <v>9753</v>
      </c>
      <c r="C4253" s="26" t="s">
        <v>32</v>
      </c>
      <c r="D4253" s="26">
        <v>399.43</v>
      </c>
      <c r="E4253" s="26">
        <v>972</v>
      </c>
      <c r="F4253" s="26" t="s">
        <v>47</v>
      </c>
      <c r="G4253" s="26">
        <v>25</v>
      </c>
      <c r="H4253" s="26">
        <v>18</v>
      </c>
      <c r="I4253" s="27">
        <v>45711</v>
      </c>
      <c r="J4253" s="26" t="s">
        <v>268</v>
      </c>
      <c r="K4253" s="26" t="s">
        <v>9745</v>
      </c>
      <c r="L4253" s="26">
        <v>24</v>
      </c>
      <c r="M4253" s="26" t="s">
        <v>23</v>
      </c>
      <c r="N4253" s="27">
        <v>45369</v>
      </c>
      <c r="O4253" s="26" t="s">
        <v>90</v>
      </c>
      <c r="P4253" s="26">
        <v>48.2667</v>
      </c>
      <c r="Q4253" s="26">
        <v>11.8948</v>
      </c>
      <c r="R4253" s="28">
        <f t="shared" si="199"/>
        <v>342</v>
      </c>
      <c r="S4253" t="str">
        <f t="shared" si="200"/>
        <v>0</v>
      </c>
      <c r="T4253" t="str">
        <f t="shared" si="198"/>
        <v>0</v>
      </c>
    </row>
    <row r="4254" spans="1:20" hidden="1" x14ac:dyDescent="0.3">
      <c r="A4254" s="23" t="s">
        <v>9227</v>
      </c>
      <c r="B4254" s="23" t="s">
        <v>9228</v>
      </c>
      <c r="C4254" s="23" t="s">
        <v>55</v>
      </c>
      <c r="D4254" s="23">
        <v>951.26</v>
      </c>
      <c r="E4254" s="23">
        <v>947</v>
      </c>
      <c r="F4254" s="23" t="s">
        <v>47</v>
      </c>
      <c r="G4254" s="23">
        <v>96</v>
      </c>
      <c r="H4254" s="23">
        <v>12</v>
      </c>
      <c r="I4254" s="24">
        <v>45522</v>
      </c>
      <c r="J4254" s="23" t="s">
        <v>143</v>
      </c>
      <c r="K4254" s="23" t="s">
        <v>9224</v>
      </c>
      <c r="L4254" s="23">
        <v>47</v>
      </c>
      <c r="M4254" s="23" t="s">
        <v>23</v>
      </c>
      <c r="N4254" s="24">
        <v>45477</v>
      </c>
      <c r="O4254" s="23" t="s">
        <v>29</v>
      </c>
      <c r="P4254" s="23">
        <v>38.387300000000003</v>
      </c>
      <c r="Q4254" s="23">
        <v>-0.88839999999999997</v>
      </c>
      <c r="R4254" s="25">
        <f t="shared" si="199"/>
        <v>45</v>
      </c>
      <c r="S4254" t="str">
        <f t="shared" si="200"/>
        <v>0</v>
      </c>
      <c r="T4254" t="str">
        <f t="shared" si="198"/>
        <v>0</v>
      </c>
    </row>
    <row r="4255" spans="1:20" hidden="1" x14ac:dyDescent="0.3">
      <c r="A4255" s="26" t="s">
        <v>4694</v>
      </c>
      <c r="B4255" s="26" t="s">
        <v>4695</v>
      </c>
      <c r="C4255" s="26" t="s">
        <v>42</v>
      </c>
      <c r="D4255" s="26">
        <v>763.87</v>
      </c>
      <c r="E4255" s="26">
        <v>737</v>
      </c>
      <c r="F4255" s="26" t="s">
        <v>47</v>
      </c>
      <c r="G4255" s="26">
        <v>86</v>
      </c>
      <c r="H4255" s="26">
        <v>29</v>
      </c>
      <c r="I4255" s="27">
        <v>45777</v>
      </c>
      <c r="J4255" s="26" t="s">
        <v>151</v>
      </c>
      <c r="K4255" s="26" t="s">
        <v>4683</v>
      </c>
      <c r="L4255" s="26">
        <v>27</v>
      </c>
      <c r="M4255" s="26" t="s">
        <v>23</v>
      </c>
      <c r="N4255" s="27">
        <v>45466</v>
      </c>
      <c r="O4255" s="26" t="s">
        <v>84</v>
      </c>
      <c r="P4255" s="26">
        <v>52.704599999999999</v>
      </c>
      <c r="Q4255" s="26">
        <v>6.9542999999999999</v>
      </c>
      <c r="R4255" s="28">
        <f t="shared" si="199"/>
        <v>311</v>
      </c>
      <c r="S4255" t="str">
        <f t="shared" si="200"/>
        <v>0</v>
      </c>
      <c r="T4255" t="str">
        <f t="shared" si="198"/>
        <v>0</v>
      </c>
    </row>
    <row r="4256" spans="1:20" hidden="1" x14ac:dyDescent="0.3">
      <c r="A4256" s="23" t="s">
        <v>2833</v>
      </c>
      <c r="B4256" s="23" t="s">
        <v>2834</v>
      </c>
      <c r="C4256" s="23" t="s">
        <v>55</v>
      </c>
      <c r="D4256" s="23">
        <v>577</v>
      </c>
      <c r="E4256" s="23">
        <v>323</v>
      </c>
      <c r="F4256" s="23" t="s">
        <v>20</v>
      </c>
      <c r="G4256" s="23">
        <v>35</v>
      </c>
      <c r="H4256" s="23">
        <v>23</v>
      </c>
      <c r="I4256" s="24">
        <v>45341</v>
      </c>
      <c r="J4256" s="23" t="s">
        <v>80</v>
      </c>
      <c r="K4256" s="23" t="s">
        <v>2828</v>
      </c>
      <c r="L4256" s="23">
        <v>41</v>
      </c>
      <c r="M4256" s="23" t="s">
        <v>23</v>
      </c>
      <c r="N4256" s="24">
        <v>45063</v>
      </c>
      <c r="O4256" s="23" t="s">
        <v>49</v>
      </c>
      <c r="P4256" s="23">
        <v>50.304099999999998</v>
      </c>
      <c r="Q4256" s="23">
        <v>18.7822</v>
      </c>
      <c r="R4256" s="25">
        <f t="shared" si="199"/>
        <v>278</v>
      </c>
      <c r="S4256" t="str">
        <f t="shared" si="200"/>
        <v>0</v>
      </c>
      <c r="T4256" t="str">
        <f t="shared" si="198"/>
        <v>0</v>
      </c>
    </row>
    <row r="4257" spans="1:20" hidden="1" x14ac:dyDescent="0.3">
      <c r="A4257" s="26" t="s">
        <v>10987</v>
      </c>
      <c r="B4257" s="26" t="s">
        <v>10988</v>
      </c>
      <c r="C4257" s="26" t="s">
        <v>19</v>
      </c>
      <c r="D4257" s="26">
        <v>229.78</v>
      </c>
      <c r="E4257" s="26">
        <v>866</v>
      </c>
      <c r="F4257" s="26" t="s">
        <v>47</v>
      </c>
      <c r="G4257" s="26">
        <v>74</v>
      </c>
      <c r="H4257" s="26">
        <v>15</v>
      </c>
      <c r="I4257" s="27">
        <v>45315</v>
      </c>
      <c r="J4257" s="26" t="s">
        <v>115</v>
      </c>
      <c r="K4257" s="26" t="s">
        <v>10972</v>
      </c>
      <c r="L4257" s="26">
        <v>24</v>
      </c>
      <c r="M4257" s="26" t="s">
        <v>38</v>
      </c>
      <c r="N4257" s="27">
        <v>45260</v>
      </c>
      <c r="O4257" s="26" t="s">
        <v>90</v>
      </c>
      <c r="P4257" s="26">
        <v>47.051299999999998</v>
      </c>
      <c r="Q4257" s="26">
        <v>10.1167</v>
      </c>
      <c r="R4257" s="28">
        <f t="shared" si="199"/>
        <v>55</v>
      </c>
      <c r="S4257" t="str">
        <f t="shared" si="200"/>
        <v>0</v>
      </c>
      <c r="T4257" t="str">
        <f t="shared" si="198"/>
        <v>0</v>
      </c>
    </row>
    <row r="4258" spans="1:20" hidden="1" x14ac:dyDescent="0.3">
      <c r="A4258" s="23" t="s">
        <v>3183</v>
      </c>
      <c r="B4258" s="23" t="s">
        <v>3184</v>
      </c>
      <c r="C4258" s="23" t="s">
        <v>36</v>
      </c>
      <c r="D4258" s="23">
        <v>431.05</v>
      </c>
      <c r="E4258" s="23">
        <v>530</v>
      </c>
      <c r="F4258" s="23" t="s">
        <v>20</v>
      </c>
      <c r="G4258" s="23">
        <v>75</v>
      </c>
      <c r="H4258" s="23">
        <v>9</v>
      </c>
      <c r="I4258" s="24">
        <v>45825</v>
      </c>
      <c r="J4258" s="23" t="s">
        <v>21</v>
      </c>
      <c r="K4258" s="23" t="s">
        <v>3180</v>
      </c>
      <c r="L4258" s="23">
        <v>23</v>
      </c>
      <c r="M4258" s="23" t="s">
        <v>38</v>
      </c>
      <c r="N4258" s="24">
        <v>45590</v>
      </c>
      <c r="O4258" s="23" t="s">
        <v>84</v>
      </c>
      <c r="P4258" s="23">
        <v>51.8887</v>
      </c>
      <c r="Q4258" s="23">
        <v>4.7588999999999997</v>
      </c>
      <c r="R4258" s="25">
        <f t="shared" si="199"/>
        <v>235</v>
      </c>
      <c r="S4258" t="str">
        <f t="shared" si="200"/>
        <v>0</v>
      </c>
      <c r="T4258" t="str">
        <f t="shared" si="198"/>
        <v>0</v>
      </c>
    </row>
    <row r="4259" spans="1:20" hidden="1" x14ac:dyDescent="0.3">
      <c r="A4259" s="26" t="s">
        <v>4345</v>
      </c>
      <c r="B4259" s="26" t="s">
        <v>4346</v>
      </c>
      <c r="C4259" s="26" t="s">
        <v>42</v>
      </c>
      <c r="D4259" s="26">
        <v>776.32</v>
      </c>
      <c r="E4259" s="26">
        <v>734</v>
      </c>
      <c r="F4259" s="26" t="s">
        <v>47</v>
      </c>
      <c r="G4259" s="26">
        <v>86</v>
      </c>
      <c r="H4259" s="26">
        <v>8</v>
      </c>
      <c r="I4259" s="27">
        <v>45252</v>
      </c>
      <c r="J4259" s="26" t="s">
        <v>69</v>
      </c>
      <c r="K4259" s="26" t="s">
        <v>4340</v>
      </c>
      <c r="L4259" s="26">
        <v>48</v>
      </c>
      <c r="M4259" s="26" t="s">
        <v>23</v>
      </c>
      <c r="N4259" s="27">
        <v>45044</v>
      </c>
      <c r="O4259" s="26" t="s">
        <v>112</v>
      </c>
      <c r="P4259" s="26">
        <v>52.279800000000002</v>
      </c>
      <c r="Q4259" s="26">
        <v>-5.2301000000000002</v>
      </c>
      <c r="R4259" s="28">
        <f t="shared" si="199"/>
        <v>208</v>
      </c>
      <c r="S4259" t="str">
        <f t="shared" si="200"/>
        <v>0</v>
      </c>
      <c r="T4259" t="str">
        <f t="shared" si="198"/>
        <v>0</v>
      </c>
    </row>
    <row r="4260" spans="1:20" hidden="1" x14ac:dyDescent="0.3">
      <c r="A4260" s="23" t="s">
        <v>5020</v>
      </c>
      <c r="B4260" s="23" t="s">
        <v>5021</v>
      </c>
      <c r="C4260" s="23" t="s">
        <v>42</v>
      </c>
      <c r="D4260" s="23">
        <v>822.34</v>
      </c>
      <c r="E4260" s="23">
        <v>792</v>
      </c>
      <c r="F4260" s="23" t="s">
        <v>47</v>
      </c>
      <c r="G4260" s="23">
        <v>36</v>
      </c>
      <c r="H4260" s="23">
        <v>18</v>
      </c>
      <c r="I4260" s="24">
        <v>45952</v>
      </c>
      <c r="J4260" s="23" t="s">
        <v>115</v>
      </c>
      <c r="K4260" s="23" t="s">
        <v>5013</v>
      </c>
      <c r="L4260" s="23">
        <v>22</v>
      </c>
      <c r="M4260" s="23" t="s">
        <v>23</v>
      </c>
      <c r="N4260" s="24">
        <v>45599</v>
      </c>
      <c r="O4260" s="23" t="s">
        <v>29</v>
      </c>
      <c r="P4260" s="23">
        <v>38.811199999999999</v>
      </c>
      <c r="Q4260" s="23">
        <v>3.1594000000000002</v>
      </c>
      <c r="R4260" s="25">
        <f t="shared" si="199"/>
        <v>353</v>
      </c>
      <c r="S4260" t="str">
        <f t="shared" si="200"/>
        <v>0</v>
      </c>
      <c r="T4260" t="str">
        <f t="shared" si="198"/>
        <v>0</v>
      </c>
    </row>
    <row r="4261" spans="1:20" x14ac:dyDescent="0.3">
      <c r="A4261" s="26" t="s">
        <v>8945</v>
      </c>
      <c r="B4261" s="26" t="s">
        <v>8946</v>
      </c>
      <c r="C4261" s="26" t="s">
        <v>42</v>
      </c>
      <c r="D4261" s="26">
        <v>252.16</v>
      </c>
      <c r="E4261" s="26">
        <v>103</v>
      </c>
      <c r="F4261" s="26" t="s">
        <v>27</v>
      </c>
      <c r="G4261" s="26">
        <v>13</v>
      </c>
      <c r="H4261" s="26">
        <v>16</v>
      </c>
      <c r="I4261" s="27">
        <v>45616</v>
      </c>
      <c r="J4261" s="26" t="s">
        <v>43</v>
      </c>
      <c r="K4261" s="26" t="s">
        <v>8938</v>
      </c>
      <c r="L4261" s="26">
        <v>8</v>
      </c>
      <c r="M4261" s="26" t="s">
        <v>23</v>
      </c>
      <c r="N4261" s="27">
        <v>45341</v>
      </c>
      <c r="O4261" s="26" t="s">
        <v>84</v>
      </c>
      <c r="P4261" s="26">
        <v>52.914000000000001</v>
      </c>
      <c r="Q4261" s="26">
        <v>3.5785</v>
      </c>
      <c r="R4261" s="28">
        <f t="shared" si="199"/>
        <v>275</v>
      </c>
      <c r="S4261" t="str">
        <f t="shared" si="200"/>
        <v>0</v>
      </c>
      <c r="T4261" t="str">
        <f t="shared" si="198"/>
        <v>0</v>
      </c>
    </row>
    <row r="4262" spans="1:20" hidden="1" x14ac:dyDescent="0.3">
      <c r="A4262" s="23" t="s">
        <v>6815</v>
      </c>
      <c r="B4262" s="23" t="s">
        <v>6816</v>
      </c>
      <c r="C4262" s="23" t="s">
        <v>32</v>
      </c>
      <c r="D4262" s="23">
        <v>665.44</v>
      </c>
      <c r="E4262" s="23">
        <v>843</v>
      </c>
      <c r="F4262" s="23" t="s">
        <v>47</v>
      </c>
      <c r="G4262" s="23">
        <v>60</v>
      </c>
      <c r="H4262" s="23">
        <v>23</v>
      </c>
      <c r="I4262" s="24">
        <v>45674</v>
      </c>
      <c r="J4262" s="23" t="s">
        <v>123</v>
      </c>
      <c r="K4262" s="23" t="s">
        <v>6812</v>
      </c>
      <c r="L4262" s="23">
        <v>12</v>
      </c>
      <c r="M4262" s="23" t="s">
        <v>23</v>
      </c>
      <c r="N4262" s="24">
        <v>45351</v>
      </c>
      <c r="O4262" s="23" t="s">
        <v>84</v>
      </c>
      <c r="P4262" s="23">
        <v>53.155500000000004</v>
      </c>
      <c r="Q4262" s="23">
        <v>5.7698999999999998</v>
      </c>
      <c r="R4262" s="25">
        <f t="shared" si="199"/>
        <v>323</v>
      </c>
      <c r="S4262" t="str">
        <f t="shared" si="200"/>
        <v>0</v>
      </c>
      <c r="T4262" t="str">
        <f t="shared" si="198"/>
        <v>0</v>
      </c>
    </row>
    <row r="4263" spans="1:20" hidden="1" x14ac:dyDescent="0.3">
      <c r="A4263" s="26" t="s">
        <v>10721</v>
      </c>
      <c r="B4263" s="26" t="s">
        <v>10722</v>
      </c>
      <c r="C4263" s="26" t="s">
        <v>55</v>
      </c>
      <c r="D4263" s="26">
        <v>104.05</v>
      </c>
      <c r="E4263" s="26">
        <v>331</v>
      </c>
      <c r="F4263" s="26" t="s">
        <v>20</v>
      </c>
      <c r="G4263" s="26">
        <v>93</v>
      </c>
      <c r="H4263" s="26">
        <v>21</v>
      </c>
      <c r="I4263" s="27">
        <v>45613</v>
      </c>
      <c r="J4263" s="26" t="s">
        <v>28</v>
      </c>
      <c r="K4263" s="26" t="s">
        <v>10720</v>
      </c>
      <c r="L4263" s="26">
        <v>34</v>
      </c>
      <c r="M4263" s="26" t="s">
        <v>23</v>
      </c>
      <c r="N4263" s="27">
        <v>45552</v>
      </c>
      <c r="O4263" s="26" t="s">
        <v>49</v>
      </c>
      <c r="P4263" s="26">
        <v>54.165399999999998</v>
      </c>
      <c r="Q4263" s="26">
        <v>17.517099999999999</v>
      </c>
      <c r="R4263" s="28">
        <f t="shared" si="199"/>
        <v>61</v>
      </c>
      <c r="S4263" t="str">
        <f t="shared" si="200"/>
        <v>0</v>
      </c>
      <c r="T4263" t="str">
        <f t="shared" si="198"/>
        <v>0</v>
      </c>
    </row>
    <row r="4264" spans="1:20" hidden="1" x14ac:dyDescent="0.3">
      <c r="A4264" s="23" t="s">
        <v>10661</v>
      </c>
      <c r="B4264" s="23" t="s">
        <v>10662</v>
      </c>
      <c r="C4264" s="23" t="s">
        <v>72</v>
      </c>
      <c r="D4264" s="23">
        <v>32.979999999999997</v>
      </c>
      <c r="E4264" s="23">
        <v>361</v>
      </c>
      <c r="F4264" s="23" t="s">
        <v>20</v>
      </c>
      <c r="G4264" s="23">
        <v>12</v>
      </c>
      <c r="H4264" s="23">
        <v>29</v>
      </c>
      <c r="I4264" s="24">
        <v>45358</v>
      </c>
      <c r="J4264" s="23" t="s">
        <v>118</v>
      </c>
      <c r="K4264" s="23" t="s">
        <v>10652</v>
      </c>
      <c r="L4264" s="23">
        <v>24</v>
      </c>
      <c r="M4264" s="23" t="s">
        <v>23</v>
      </c>
      <c r="N4264" s="24">
        <v>45295</v>
      </c>
      <c r="O4264" s="23" t="s">
        <v>77</v>
      </c>
      <c r="P4264" s="23">
        <v>50.429000000000002</v>
      </c>
      <c r="Q4264" s="23">
        <v>5.9953000000000003</v>
      </c>
      <c r="R4264" s="25">
        <f t="shared" si="199"/>
        <v>63</v>
      </c>
      <c r="S4264" t="str">
        <f t="shared" si="200"/>
        <v>0</v>
      </c>
      <c r="T4264" t="str">
        <f t="shared" si="198"/>
        <v>0</v>
      </c>
    </row>
    <row r="4265" spans="1:20" hidden="1" x14ac:dyDescent="0.3">
      <c r="A4265" s="26" t="s">
        <v>10516</v>
      </c>
      <c r="B4265" s="26" t="s">
        <v>10517</v>
      </c>
      <c r="C4265" s="26" t="s">
        <v>42</v>
      </c>
      <c r="D4265" s="26">
        <v>553.19000000000005</v>
      </c>
      <c r="E4265" s="26">
        <v>920</v>
      </c>
      <c r="F4265" s="26" t="s">
        <v>47</v>
      </c>
      <c r="G4265" s="26">
        <v>96</v>
      </c>
      <c r="H4265" s="26">
        <v>27</v>
      </c>
      <c r="I4265" s="27">
        <v>45368</v>
      </c>
      <c r="J4265" s="26" t="s">
        <v>185</v>
      </c>
      <c r="K4265" s="26" t="s">
        <v>10511</v>
      </c>
      <c r="L4265" s="26">
        <v>12</v>
      </c>
      <c r="M4265" s="26" t="s">
        <v>38</v>
      </c>
      <c r="N4265" s="27">
        <v>45008</v>
      </c>
      <c r="O4265" s="26" t="s">
        <v>29</v>
      </c>
      <c r="P4265" s="26">
        <v>38.126100000000001</v>
      </c>
      <c r="Q4265" s="26">
        <v>2.2353000000000001</v>
      </c>
      <c r="R4265" s="28">
        <f t="shared" si="199"/>
        <v>360</v>
      </c>
      <c r="S4265" t="str">
        <f t="shared" si="200"/>
        <v>0</v>
      </c>
      <c r="T4265" t="str">
        <f t="shared" si="198"/>
        <v>0</v>
      </c>
    </row>
    <row r="4266" spans="1:20" x14ac:dyDescent="0.3">
      <c r="A4266" s="23" t="s">
        <v>3305</v>
      </c>
      <c r="B4266" s="23" t="s">
        <v>3306</v>
      </c>
      <c r="C4266" s="23" t="s">
        <v>55</v>
      </c>
      <c r="D4266" s="23">
        <v>232.14</v>
      </c>
      <c r="E4266" s="23">
        <v>288</v>
      </c>
      <c r="F4266" s="23" t="s">
        <v>27</v>
      </c>
      <c r="G4266" s="23">
        <v>75</v>
      </c>
      <c r="H4266" s="23">
        <v>10</v>
      </c>
      <c r="I4266" s="24">
        <v>45218</v>
      </c>
      <c r="J4266" s="23" t="s">
        <v>80</v>
      </c>
      <c r="K4266" s="23" t="s">
        <v>3300</v>
      </c>
      <c r="L4266" s="23">
        <v>9</v>
      </c>
      <c r="M4266" s="23" t="s">
        <v>38</v>
      </c>
      <c r="N4266" s="24">
        <v>45084</v>
      </c>
      <c r="O4266" s="23" t="s">
        <v>90</v>
      </c>
      <c r="P4266" s="23">
        <v>48.554099999999998</v>
      </c>
      <c r="Q4266" s="23">
        <v>17.0503</v>
      </c>
      <c r="R4266" s="25">
        <f t="shared" si="199"/>
        <v>134</v>
      </c>
      <c r="S4266" t="str">
        <f t="shared" si="200"/>
        <v>0</v>
      </c>
      <c r="T4266" t="str">
        <f t="shared" si="198"/>
        <v>0</v>
      </c>
    </row>
    <row r="4267" spans="1:20" hidden="1" x14ac:dyDescent="0.3">
      <c r="A4267" s="26" t="s">
        <v>3285</v>
      </c>
      <c r="B4267" s="26" t="s">
        <v>3286</v>
      </c>
      <c r="C4267" s="26" t="s">
        <v>32</v>
      </c>
      <c r="D4267" s="26">
        <v>88.12</v>
      </c>
      <c r="E4267" s="26">
        <v>443</v>
      </c>
      <c r="F4267" s="26" t="s">
        <v>20</v>
      </c>
      <c r="G4267" s="26">
        <v>25</v>
      </c>
      <c r="H4267" s="26">
        <v>12</v>
      </c>
      <c r="I4267" s="27">
        <v>45894</v>
      </c>
      <c r="J4267" s="26" t="s">
        <v>100</v>
      </c>
      <c r="K4267" s="26" t="s">
        <v>3278</v>
      </c>
      <c r="L4267" s="26">
        <v>45</v>
      </c>
      <c r="M4267" s="26" t="s">
        <v>23</v>
      </c>
      <c r="N4267" s="27">
        <v>45701</v>
      </c>
      <c r="O4267" s="26" t="s">
        <v>112</v>
      </c>
      <c r="P4267" s="26">
        <v>52.753500000000003</v>
      </c>
      <c r="Q4267" s="26">
        <v>-5.8425000000000002</v>
      </c>
      <c r="R4267" s="28">
        <f t="shared" si="199"/>
        <v>193</v>
      </c>
      <c r="S4267" t="str">
        <f t="shared" si="200"/>
        <v>0</v>
      </c>
      <c r="T4267" t="str">
        <f t="shared" si="198"/>
        <v>0</v>
      </c>
    </row>
    <row r="4268" spans="1:20" hidden="1" x14ac:dyDescent="0.3">
      <c r="A4268" s="23" t="s">
        <v>5433</v>
      </c>
      <c r="B4268" s="23" t="s">
        <v>5434</v>
      </c>
      <c r="C4268" s="23" t="s">
        <v>65</v>
      </c>
      <c r="D4268" s="23">
        <v>732.53</v>
      </c>
      <c r="E4268" s="23">
        <v>36</v>
      </c>
      <c r="F4268" s="23" t="s">
        <v>27</v>
      </c>
      <c r="G4268" s="23">
        <v>83</v>
      </c>
      <c r="H4268" s="23">
        <v>29</v>
      </c>
      <c r="I4268" s="24">
        <v>45345</v>
      </c>
      <c r="J4268" s="23" t="s">
        <v>328</v>
      </c>
      <c r="K4268" s="23" t="s">
        <v>5426</v>
      </c>
      <c r="L4268" s="23">
        <v>38</v>
      </c>
      <c r="M4268" s="23" t="s">
        <v>23</v>
      </c>
      <c r="N4268" s="24">
        <v>45258</v>
      </c>
      <c r="O4268" s="23" t="s">
        <v>29</v>
      </c>
      <c r="P4268" s="23">
        <v>38.580800000000004</v>
      </c>
      <c r="Q4268" s="23">
        <v>2.7286000000000001</v>
      </c>
      <c r="R4268" s="25">
        <f t="shared" si="199"/>
        <v>87</v>
      </c>
      <c r="S4268" t="str">
        <f t="shared" si="200"/>
        <v>1</v>
      </c>
      <c r="T4268" t="str">
        <f t="shared" si="198"/>
        <v>1</v>
      </c>
    </row>
    <row r="4269" spans="1:20" hidden="1" x14ac:dyDescent="0.3">
      <c r="A4269" s="26" t="s">
        <v>6128</v>
      </c>
      <c r="B4269" s="26" t="s">
        <v>6129</v>
      </c>
      <c r="C4269" s="26" t="s">
        <v>65</v>
      </c>
      <c r="D4269" s="26">
        <v>502.99</v>
      </c>
      <c r="E4269" s="26">
        <v>347</v>
      </c>
      <c r="F4269" s="26" t="s">
        <v>20</v>
      </c>
      <c r="G4269" s="26">
        <v>37</v>
      </c>
      <c r="H4269" s="26">
        <v>20</v>
      </c>
      <c r="I4269" s="27">
        <v>45606</v>
      </c>
      <c r="J4269" s="26" t="s">
        <v>93</v>
      </c>
      <c r="K4269" s="26" t="s">
        <v>6123</v>
      </c>
      <c r="L4269" s="26">
        <v>44</v>
      </c>
      <c r="M4269" s="26" t="s">
        <v>23</v>
      </c>
      <c r="N4269" s="27">
        <v>45525</v>
      </c>
      <c r="O4269" s="26" t="s">
        <v>24</v>
      </c>
      <c r="P4269" s="26">
        <v>49.831400000000002</v>
      </c>
      <c r="Q4269" s="26">
        <v>11.0434</v>
      </c>
      <c r="R4269" s="28">
        <f t="shared" si="199"/>
        <v>81</v>
      </c>
      <c r="S4269" t="str">
        <f t="shared" si="200"/>
        <v>0</v>
      </c>
      <c r="T4269" t="str">
        <f t="shared" si="198"/>
        <v>0</v>
      </c>
    </row>
    <row r="4270" spans="1:20" hidden="1" x14ac:dyDescent="0.3">
      <c r="A4270" s="23" t="s">
        <v>1359</v>
      </c>
      <c r="B4270" s="23" t="s">
        <v>1360</v>
      </c>
      <c r="C4270" s="23" t="s">
        <v>55</v>
      </c>
      <c r="D4270" s="23">
        <v>798.31</v>
      </c>
      <c r="E4270" s="23">
        <v>891</v>
      </c>
      <c r="F4270" s="23" t="s">
        <v>47</v>
      </c>
      <c r="G4270" s="23">
        <v>53</v>
      </c>
      <c r="H4270" s="23">
        <v>12</v>
      </c>
      <c r="I4270" s="24">
        <v>45752</v>
      </c>
      <c r="J4270" s="23" t="s">
        <v>76</v>
      </c>
      <c r="K4270" s="23" t="s">
        <v>1344</v>
      </c>
      <c r="L4270" s="23">
        <v>11</v>
      </c>
      <c r="M4270" s="23" t="s">
        <v>23</v>
      </c>
      <c r="N4270" s="24">
        <v>45413</v>
      </c>
      <c r="O4270" s="23" t="s">
        <v>77</v>
      </c>
      <c r="P4270" s="23">
        <v>50.307400000000001</v>
      </c>
      <c r="Q4270" s="23">
        <v>4.0453000000000001</v>
      </c>
      <c r="R4270" s="25">
        <f t="shared" si="199"/>
        <v>339</v>
      </c>
      <c r="S4270" t="str">
        <f t="shared" si="200"/>
        <v>0</v>
      </c>
      <c r="T4270" t="str">
        <f t="shared" si="198"/>
        <v>0</v>
      </c>
    </row>
    <row r="4271" spans="1:20" hidden="1" x14ac:dyDescent="0.3">
      <c r="A4271" s="26" t="s">
        <v>4334</v>
      </c>
      <c r="B4271" s="26" t="s">
        <v>4335</v>
      </c>
      <c r="C4271" s="26" t="s">
        <v>32</v>
      </c>
      <c r="D4271" s="26">
        <v>667.3</v>
      </c>
      <c r="E4271" s="26">
        <v>755</v>
      </c>
      <c r="F4271" s="26" t="s">
        <v>47</v>
      </c>
      <c r="G4271" s="26">
        <v>27</v>
      </c>
      <c r="H4271" s="26">
        <v>10</v>
      </c>
      <c r="I4271" s="27">
        <v>45893</v>
      </c>
      <c r="J4271" s="26" t="s">
        <v>104</v>
      </c>
      <c r="K4271" s="26" t="s">
        <v>4325</v>
      </c>
      <c r="L4271" s="26">
        <v>26</v>
      </c>
      <c r="M4271" s="26" t="s">
        <v>38</v>
      </c>
      <c r="N4271" s="27">
        <v>45545</v>
      </c>
      <c r="O4271" s="26" t="s">
        <v>24</v>
      </c>
      <c r="P4271" s="26">
        <v>48.7697</v>
      </c>
      <c r="Q4271" s="26">
        <v>10.7874</v>
      </c>
      <c r="R4271" s="28">
        <f t="shared" si="199"/>
        <v>348</v>
      </c>
      <c r="S4271" t="str">
        <f t="shared" si="200"/>
        <v>0</v>
      </c>
      <c r="T4271" t="str">
        <f t="shared" si="198"/>
        <v>0</v>
      </c>
    </row>
    <row r="4272" spans="1:20" x14ac:dyDescent="0.3">
      <c r="A4272" s="23" t="s">
        <v>9214</v>
      </c>
      <c r="B4272" s="23" t="s">
        <v>9215</v>
      </c>
      <c r="C4272" s="23" t="s">
        <v>65</v>
      </c>
      <c r="D4272" s="23">
        <v>732.51</v>
      </c>
      <c r="E4272" s="23">
        <v>42</v>
      </c>
      <c r="F4272" s="23" t="s">
        <v>27</v>
      </c>
      <c r="G4272" s="23">
        <v>11</v>
      </c>
      <c r="H4272" s="23">
        <v>14</v>
      </c>
      <c r="I4272" s="24">
        <v>45671</v>
      </c>
      <c r="J4272" s="23" t="s">
        <v>328</v>
      </c>
      <c r="K4272" s="23" t="s">
        <v>9207</v>
      </c>
      <c r="L4272" s="23">
        <v>13</v>
      </c>
      <c r="M4272" s="23" t="s">
        <v>23</v>
      </c>
      <c r="N4272" s="24">
        <v>45502</v>
      </c>
      <c r="O4272" s="23" t="s">
        <v>112</v>
      </c>
      <c r="P4272" s="23">
        <v>57.3748</v>
      </c>
      <c r="Q4272" s="23">
        <v>-7.7050999999999998</v>
      </c>
      <c r="R4272" s="25">
        <f t="shared" si="199"/>
        <v>169</v>
      </c>
      <c r="S4272" t="str">
        <f t="shared" si="200"/>
        <v>0</v>
      </c>
      <c r="T4272" t="str">
        <f t="shared" si="198"/>
        <v>0</v>
      </c>
    </row>
    <row r="4273" spans="1:20" x14ac:dyDescent="0.3">
      <c r="A4273" s="26" t="s">
        <v>607</v>
      </c>
      <c r="B4273" s="26" t="s">
        <v>608</v>
      </c>
      <c r="C4273" s="26" t="s">
        <v>19</v>
      </c>
      <c r="D4273" s="26">
        <v>314.29000000000002</v>
      </c>
      <c r="E4273" s="26">
        <v>125</v>
      </c>
      <c r="F4273" s="26" t="s">
        <v>27</v>
      </c>
      <c r="G4273" s="26">
        <v>87</v>
      </c>
      <c r="H4273" s="26">
        <v>4</v>
      </c>
      <c r="I4273" s="27">
        <v>45543</v>
      </c>
      <c r="J4273" s="26" t="s">
        <v>37</v>
      </c>
      <c r="K4273" s="26" t="s">
        <v>600</v>
      </c>
      <c r="L4273" s="26">
        <v>15</v>
      </c>
      <c r="M4273" s="26" t="s">
        <v>23</v>
      </c>
      <c r="N4273" s="27">
        <v>45292</v>
      </c>
      <c r="O4273" s="26" t="s">
        <v>49</v>
      </c>
      <c r="P4273" s="26">
        <v>54.157499999999999</v>
      </c>
      <c r="Q4273" s="26">
        <v>20.7547</v>
      </c>
      <c r="R4273" s="28">
        <f t="shared" si="199"/>
        <v>251</v>
      </c>
      <c r="S4273" t="str">
        <f t="shared" si="200"/>
        <v>0</v>
      </c>
      <c r="T4273" t="str">
        <f t="shared" si="198"/>
        <v>0</v>
      </c>
    </row>
    <row r="4274" spans="1:20" hidden="1" x14ac:dyDescent="0.3">
      <c r="A4274" s="23" t="s">
        <v>10994</v>
      </c>
      <c r="B4274" s="23" t="s">
        <v>10995</v>
      </c>
      <c r="C4274" s="23" t="s">
        <v>19</v>
      </c>
      <c r="D4274" s="23">
        <v>270.64</v>
      </c>
      <c r="E4274" s="23">
        <v>8</v>
      </c>
      <c r="F4274" s="23" t="s">
        <v>27</v>
      </c>
      <c r="G4274" s="23">
        <v>53</v>
      </c>
      <c r="H4274" s="23">
        <v>15</v>
      </c>
      <c r="I4274" s="24">
        <v>45798</v>
      </c>
      <c r="J4274" s="23" t="s">
        <v>66</v>
      </c>
      <c r="K4274" s="23" t="s">
        <v>10993</v>
      </c>
      <c r="L4274" s="23">
        <v>16</v>
      </c>
      <c r="M4274" s="23" t="s">
        <v>38</v>
      </c>
      <c r="N4274" s="24">
        <v>45567</v>
      </c>
      <c r="O4274" s="23" t="s">
        <v>49</v>
      </c>
      <c r="P4274" s="23">
        <v>52.577100000000002</v>
      </c>
      <c r="Q4274" s="23">
        <v>20.359000000000002</v>
      </c>
      <c r="R4274" s="25">
        <f t="shared" si="199"/>
        <v>231</v>
      </c>
      <c r="S4274" t="str">
        <f t="shared" si="200"/>
        <v>1</v>
      </c>
      <c r="T4274" t="str">
        <f t="shared" si="198"/>
        <v>1</v>
      </c>
    </row>
    <row r="4275" spans="1:20" hidden="1" x14ac:dyDescent="0.3">
      <c r="A4275" s="26" t="s">
        <v>4485</v>
      </c>
      <c r="B4275" s="26" t="s">
        <v>4486</v>
      </c>
      <c r="C4275" s="26" t="s">
        <v>65</v>
      </c>
      <c r="D4275" s="26">
        <v>604.87</v>
      </c>
      <c r="E4275" s="26">
        <v>525</v>
      </c>
      <c r="F4275" s="26" t="s">
        <v>20</v>
      </c>
      <c r="G4275" s="26">
        <v>29</v>
      </c>
      <c r="H4275" s="26">
        <v>20</v>
      </c>
      <c r="I4275" s="27">
        <v>45737</v>
      </c>
      <c r="J4275" s="26" t="s">
        <v>163</v>
      </c>
      <c r="K4275" s="26" t="s">
        <v>4470</v>
      </c>
      <c r="L4275" s="26">
        <v>12</v>
      </c>
      <c r="M4275" s="26" t="s">
        <v>23</v>
      </c>
      <c r="N4275" s="27">
        <v>45585</v>
      </c>
      <c r="O4275" s="26" t="s">
        <v>112</v>
      </c>
      <c r="P4275" s="26">
        <v>52.507199999999997</v>
      </c>
      <c r="Q4275" s="26">
        <v>-4.0486000000000004</v>
      </c>
      <c r="R4275" s="28">
        <f t="shared" si="199"/>
        <v>152</v>
      </c>
      <c r="S4275" t="str">
        <f t="shared" si="200"/>
        <v>0</v>
      </c>
      <c r="T4275" t="str">
        <f t="shared" si="198"/>
        <v>0</v>
      </c>
    </row>
    <row r="4276" spans="1:20" x14ac:dyDescent="0.3">
      <c r="A4276" s="23" t="s">
        <v>2698</v>
      </c>
      <c r="B4276" s="23" t="s">
        <v>2699</v>
      </c>
      <c r="C4276" s="23" t="s">
        <v>36</v>
      </c>
      <c r="D4276" s="23">
        <v>208.08</v>
      </c>
      <c r="E4276" s="23">
        <v>130</v>
      </c>
      <c r="F4276" s="23" t="s">
        <v>27</v>
      </c>
      <c r="G4276" s="23">
        <v>65</v>
      </c>
      <c r="H4276" s="23">
        <v>9</v>
      </c>
      <c r="I4276" s="24">
        <v>45482</v>
      </c>
      <c r="J4276" s="23" t="s">
        <v>197</v>
      </c>
      <c r="K4276" s="23" t="s">
        <v>2689</v>
      </c>
      <c r="L4276" s="23">
        <v>36</v>
      </c>
      <c r="M4276" s="23" t="s">
        <v>23</v>
      </c>
      <c r="N4276" s="24">
        <v>45185</v>
      </c>
      <c r="O4276" s="23" t="s">
        <v>44</v>
      </c>
      <c r="P4276" s="23">
        <v>44.9925</v>
      </c>
      <c r="Q4276" s="23">
        <v>10.245900000000001</v>
      </c>
      <c r="R4276" s="25">
        <f t="shared" si="199"/>
        <v>297</v>
      </c>
      <c r="S4276" t="str">
        <f t="shared" si="200"/>
        <v>0</v>
      </c>
      <c r="T4276" t="str">
        <f t="shared" ref="T4276:T4339" si="201">IF(E4276&lt;G4276,"1","0")</f>
        <v>0</v>
      </c>
    </row>
    <row r="4277" spans="1:20" hidden="1" x14ac:dyDescent="0.3">
      <c r="A4277" s="26" t="s">
        <v>9977</v>
      </c>
      <c r="B4277" s="26" t="s">
        <v>9978</v>
      </c>
      <c r="C4277" s="26" t="s">
        <v>55</v>
      </c>
      <c r="D4277" s="26">
        <v>817.26</v>
      </c>
      <c r="E4277" s="26">
        <v>324</v>
      </c>
      <c r="F4277" s="26" t="s">
        <v>20</v>
      </c>
      <c r="G4277" s="26">
        <v>32</v>
      </c>
      <c r="H4277" s="26">
        <v>7</v>
      </c>
      <c r="I4277" s="27">
        <v>45565</v>
      </c>
      <c r="J4277" s="26" t="s">
        <v>480</v>
      </c>
      <c r="K4277" s="26" t="s">
        <v>9966</v>
      </c>
      <c r="L4277" s="26">
        <v>21</v>
      </c>
      <c r="M4277" s="26" t="s">
        <v>23</v>
      </c>
      <c r="N4277" s="27">
        <v>45460</v>
      </c>
      <c r="O4277" s="26" t="s">
        <v>112</v>
      </c>
      <c r="P4277" s="26">
        <v>54.036200000000001</v>
      </c>
      <c r="Q4277" s="26">
        <v>-8.0037000000000003</v>
      </c>
      <c r="R4277" s="28">
        <f t="shared" si="199"/>
        <v>105</v>
      </c>
      <c r="S4277" t="str">
        <f t="shared" si="200"/>
        <v>0</v>
      </c>
      <c r="T4277" t="str">
        <f t="shared" si="201"/>
        <v>0</v>
      </c>
    </row>
    <row r="4278" spans="1:20" x14ac:dyDescent="0.3">
      <c r="A4278" s="23" t="s">
        <v>8411</v>
      </c>
      <c r="B4278" s="23" t="s">
        <v>8412</v>
      </c>
      <c r="C4278" s="23" t="s">
        <v>65</v>
      </c>
      <c r="D4278" s="23">
        <v>527.69000000000005</v>
      </c>
      <c r="E4278" s="23">
        <v>183</v>
      </c>
      <c r="F4278" s="23" t="s">
        <v>27</v>
      </c>
      <c r="G4278" s="23">
        <v>69</v>
      </c>
      <c r="H4278" s="23">
        <v>7</v>
      </c>
      <c r="I4278" s="24">
        <v>45689</v>
      </c>
      <c r="J4278" s="23" t="s">
        <v>321</v>
      </c>
      <c r="K4278" s="23" t="s">
        <v>8406</v>
      </c>
      <c r="L4278" s="23">
        <v>30</v>
      </c>
      <c r="M4278" s="23" t="s">
        <v>23</v>
      </c>
      <c r="N4278" s="24">
        <v>45673</v>
      </c>
      <c r="O4278" s="23" t="s">
        <v>77</v>
      </c>
      <c r="P4278" s="23">
        <v>50.967100000000002</v>
      </c>
      <c r="Q4278" s="23">
        <v>4.1289999999999996</v>
      </c>
      <c r="R4278" s="25">
        <f t="shared" si="199"/>
        <v>16</v>
      </c>
      <c r="S4278" t="str">
        <f t="shared" si="200"/>
        <v>0</v>
      </c>
      <c r="T4278" t="str">
        <f t="shared" si="201"/>
        <v>0</v>
      </c>
    </row>
    <row r="4279" spans="1:20" x14ac:dyDescent="0.3">
      <c r="A4279" s="26" t="s">
        <v>6405</v>
      </c>
      <c r="B4279" s="26" t="s">
        <v>6406</v>
      </c>
      <c r="C4279" s="26" t="s">
        <v>55</v>
      </c>
      <c r="D4279" s="26">
        <v>234.72</v>
      </c>
      <c r="E4279" s="26">
        <v>281</v>
      </c>
      <c r="F4279" s="26" t="s">
        <v>27</v>
      </c>
      <c r="G4279" s="26">
        <v>80</v>
      </c>
      <c r="H4279" s="26">
        <v>20</v>
      </c>
      <c r="I4279" s="27">
        <v>45727</v>
      </c>
      <c r="J4279" s="26" t="s">
        <v>93</v>
      </c>
      <c r="K4279" s="26" t="s">
        <v>6396</v>
      </c>
      <c r="L4279" s="26">
        <v>37</v>
      </c>
      <c r="M4279" s="26" t="s">
        <v>23</v>
      </c>
      <c r="N4279" s="27">
        <v>45585</v>
      </c>
      <c r="O4279" s="26" t="s">
        <v>138</v>
      </c>
      <c r="P4279" s="26">
        <v>46.448500000000003</v>
      </c>
      <c r="Q4279" s="26">
        <v>-3.4255</v>
      </c>
      <c r="R4279" s="28">
        <f t="shared" si="199"/>
        <v>142</v>
      </c>
      <c r="S4279" t="str">
        <f t="shared" si="200"/>
        <v>0</v>
      </c>
      <c r="T4279" t="str">
        <f t="shared" si="201"/>
        <v>0</v>
      </c>
    </row>
    <row r="4280" spans="1:20" hidden="1" x14ac:dyDescent="0.3">
      <c r="A4280" s="23" t="s">
        <v>9574</v>
      </c>
      <c r="B4280" s="23" t="s">
        <v>9575</v>
      </c>
      <c r="C4280" s="23" t="s">
        <v>72</v>
      </c>
      <c r="D4280" s="23">
        <v>628.91999999999996</v>
      </c>
      <c r="E4280" s="23">
        <v>894</v>
      </c>
      <c r="F4280" s="23" t="s">
        <v>47</v>
      </c>
      <c r="G4280" s="23">
        <v>54</v>
      </c>
      <c r="H4280" s="23">
        <v>9</v>
      </c>
      <c r="I4280" s="24">
        <v>45931</v>
      </c>
      <c r="J4280" s="23" t="s">
        <v>100</v>
      </c>
      <c r="K4280" s="23" t="s">
        <v>9563</v>
      </c>
      <c r="L4280" s="23">
        <v>30</v>
      </c>
      <c r="M4280" s="23" t="s">
        <v>23</v>
      </c>
      <c r="N4280" s="24">
        <v>45619</v>
      </c>
      <c r="O4280" s="23" t="s">
        <v>49</v>
      </c>
      <c r="P4280" s="23">
        <v>54.751899999999999</v>
      </c>
      <c r="Q4280" s="23">
        <v>17.124700000000001</v>
      </c>
      <c r="R4280" s="25">
        <f t="shared" si="199"/>
        <v>312</v>
      </c>
      <c r="S4280" t="str">
        <f t="shared" si="200"/>
        <v>0</v>
      </c>
      <c r="T4280" t="str">
        <f t="shared" si="201"/>
        <v>0</v>
      </c>
    </row>
    <row r="4281" spans="1:20" hidden="1" x14ac:dyDescent="0.3">
      <c r="A4281" s="26" t="s">
        <v>6817</v>
      </c>
      <c r="B4281" s="26" t="s">
        <v>6818</v>
      </c>
      <c r="C4281" s="26" t="s">
        <v>72</v>
      </c>
      <c r="D4281" s="26">
        <v>945.59</v>
      </c>
      <c r="E4281" s="26">
        <v>52</v>
      </c>
      <c r="F4281" s="26" t="s">
        <v>27</v>
      </c>
      <c r="G4281" s="26">
        <v>56</v>
      </c>
      <c r="H4281" s="26">
        <v>24</v>
      </c>
      <c r="I4281" s="27">
        <v>45980</v>
      </c>
      <c r="J4281" s="26" t="s">
        <v>126</v>
      </c>
      <c r="K4281" s="26" t="s">
        <v>6812</v>
      </c>
      <c r="L4281" s="26">
        <v>26</v>
      </c>
      <c r="M4281" s="26" t="s">
        <v>23</v>
      </c>
      <c r="N4281" s="27">
        <v>45670</v>
      </c>
      <c r="O4281" s="26" t="s">
        <v>39</v>
      </c>
      <c r="P4281" s="26">
        <v>64.062899999999999</v>
      </c>
      <c r="Q4281" s="26">
        <v>18.714200000000002</v>
      </c>
      <c r="R4281" s="28">
        <f t="shared" si="199"/>
        <v>310</v>
      </c>
      <c r="S4281" t="str">
        <f t="shared" si="200"/>
        <v>1</v>
      </c>
      <c r="T4281" t="str">
        <f t="shared" si="201"/>
        <v>1</v>
      </c>
    </row>
    <row r="4282" spans="1:20" hidden="1" x14ac:dyDescent="0.3">
      <c r="A4282" s="23" t="s">
        <v>5244</v>
      </c>
      <c r="B4282" s="23" t="s">
        <v>5245</v>
      </c>
      <c r="C4282" s="23" t="s">
        <v>32</v>
      </c>
      <c r="D4282" s="23">
        <v>91.27</v>
      </c>
      <c r="E4282" s="23">
        <v>552</v>
      </c>
      <c r="F4282" s="23" t="s">
        <v>20</v>
      </c>
      <c r="G4282" s="23">
        <v>87</v>
      </c>
      <c r="H4282" s="23">
        <v>10</v>
      </c>
      <c r="I4282" s="24">
        <v>45371</v>
      </c>
      <c r="J4282" s="23" t="s">
        <v>76</v>
      </c>
      <c r="K4282" s="23" t="s">
        <v>5243</v>
      </c>
      <c r="L4282" s="23">
        <v>7</v>
      </c>
      <c r="M4282" s="23" t="s">
        <v>38</v>
      </c>
      <c r="N4282" s="24">
        <v>45029</v>
      </c>
      <c r="O4282" s="23" t="s">
        <v>77</v>
      </c>
      <c r="P4282" s="23">
        <v>51.0702</v>
      </c>
      <c r="Q4282" s="23">
        <v>3.6459999999999999</v>
      </c>
      <c r="R4282" s="25">
        <f t="shared" si="199"/>
        <v>342</v>
      </c>
      <c r="S4282" t="str">
        <f t="shared" si="200"/>
        <v>0</v>
      </c>
      <c r="T4282" t="str">
        <f t="shared" si="201"/>
        <v>0</v>
      </c>
    </row>
    <row r="4283" spans="1:20" hidden="1" x14ac:dyDescent="0.3">
      <c r="A4283" s="26" t="s">
        <v>8063</v>
      </c>
      <c r="B4283" s="26" t="s">
        <v>8064</v>
      </c>
      <c r="C4283" s="26" t="s">
        <v>72</v>
      </c>
      <c r="D4283" s="26">
        <v>118.25</v>
      </c>
      <c r="E4283" s="26">
        <v>849</v>
      </c>
      <c r="F4283" s="26" t="s">
        <v>47</v>
      </c>
      <c r="G4283" s="26">
        <v>46</v>
      </c>
      <c r="H4283" s="26">
        <v>20</v>
      </c>
      <c r="I4283" s="27">
        <v>45466</v>
      </c>
      <c r="J4283" s="26" t="s">
        <v>69</v>
      </c>
      <c r="K4283" s="26" t="s">
        <v>8052</v>
      </c>
      <c r="L4283" s="26">
        <v>35</v>
      </c>
      <c r="M4283" s="26" t="s">
        <v>23</v>
      </c>
      <c r="N4283" s="27">
        <v>45305</v>
      </c>
      <c r="O4283" s="26" t="s">
        <v>77</v>
      </c>
      <c r="P4283" s="26">
        <v>51.011899999999997</v>
      </c>
      <c r="Q4283" s="26">
        <v>3.9918</v>
      </c>
      <c r="R4283" s="28">
        <f t="shared" si="199"/>
        <v>161</v>
      </c>
      <c r="S4283" t="str">
        <f t="shared" si="200"/>
        <v>0</v>
      </c>
      <c r="T4283" t="str">
        <f t="shared" si="201"/>
        <v>0</v>
      </c>
    </row>
    <row r="4284" spans="1:20" hidden="1" x14ac:dyDescent="0.3">
      <c r="A4284" s="23" t="s">
        <v>8107</v>
      </c>
      <c r="B4284" s="23" t="s">
        <v>8108</v>
      </c>
      <c r="C4284" s="23" t="s">
        <v>72</v>
      </c>
      <c r="D4284" s="23">
        <v>845.4</v>
      </c>
      <c r="E4284" s="23">
        <v>869</v>
      </c>
      <c r="F4284" s="23" t="s">
        <v>47</v>
      </c>
      <c r="G4284" s="23">
        <v>17</v>
      </c>
      <c r="H4284" s="23">
        <v>13</v>
      </c>
      <c r="I4284" s="24">
        <v>45790</v>
      </c>
      <c r="J4284" s="23" t="s">
        <v>80</v>
      </c>
      <c r="K4284" s="23" t="s">
        <v>8109</v>
      </c>
      <c r="L4284" s="23">
        <v>18</v>
      </c>
      <c r="M4284" s="23" t="s">
        <v>23</v>
      </c>
      <c r="N4284" s="24">
        <v>45429</v>
      </c>
      <c r="O4284" s="23" t="s">
        <v>77</v>
      </c>
      <c r="P4284" s="23">
        <v>50.322299999999998</v>
      </c>
      <c r="Q4284" s="23">
        <v>5.1235999999999997</v>
      </c>
      <c r="R4284" s="25">
        <f t="shared" si="199"/>
        <v>361</v>
      </c>
      <c r="S4284" t="str">
        <f t="shared" si="200"/>
        <v>0</v>
      </c>
      <c r="T4284" t="str">
        <f t="shared" si="201"/>
        <v>0</v>
      </c>
    </row>
    <row r="4285" spans="1:20" hidden="1" x14ac:dyDescent="0.3">
      <c r="A4285" s="26" t="s">
        <v>3429</v>
      </c>
      <c r="B4285" s="26" t="s">
        <v>3430</v>
      </c>
      <c r="C4285" s="26" t="s">
        <v>65</v>
      </c>
      <c r="D4285" s="26">
        <v>118.5</v>
      </c>
      <c r="E4285" s="26">
        <v>532</v>
      </c>
      <c r="F4285" s="26" t="s">
        <v>20</v>
      </c>
      <c r="G4285" s="26">
        <v>14</v>
      </c>
      <c r="H4285" s="26">
        <v>6</v>
      </c>
      <c r="I4285" s="27">
        <v>45753</v>
      </c>
      <c r="J4285" s="26" t="s">
        <v>58</v>
      </c>
      <c r="K4285" s="26" t="s">
        <v>3420</v>
      </c>
      <c r="L4285" s="26">
        <v>22</v>
      </c>
      <c r="M4285" s="26" t="s">
        <v>38</v>
      </c>
      <c r="N4285" s="27">
        <v>45457</v>
      </c>
      <c r="O4285" s="26" t="s">
        <v>84</v>
      </c>
      <c r="P4285" s="26">
        <v>52.9176</v>
      </c>
      <c r="Q4285" s="26">
        <v>5.9008000000000003</v>
      </c>
      <c r="R4285" s="28">
        <f t="shared" si="199"/>
        <v>296</v>
      </c>
      <c r="S4285" t="str">
        <f t="shared" si="200"/>
        <v>0</v>
      </c>
      <c r="T4285" t="str">
        <f t="shared" si="201"/>
        <v>0</v>
      </c>
    </row>
    <row r="4286" spans="1:20" hidden="1" x14ac:dyDescent="0.3">
      <c r="A4286" s="23" t="s">
        <v>3274</v>
      </c>
      <c r="B4286" s="23" t="s">
        <v>3275</v>
      </c>
      <c r="C4286" s="23" t="s">
        <v>19</v>
      </c>
      <c r="D4286" s="23">
        <v>48.98</v>
      </c>
      <c r="E4286" s="23">
        <v>376</v>
      </c>
      <c r="F4286" s="23" t="s">
        <v>20</v>
      </c>
      <c r="G4286" s="23">
        <v>32</v>
      </c>
      <c r="H4286" s="23">
        <v>4</v>
      </c>
      <c r="I4286" s="24">
        <v>45545</v>
      </c>
      <c r="J4286" s="23" t="s">
        <v>179</v>
      </c>
      <c r="K4286" s="23" t="s">
        <v>3269</v>
      </c>
      <c r="L4286" s="23">
        <v>38</v>
      </c>
      <c r="M4286" s="23" t="s">
        <v>23</v>
      </c>
      <c r="N4286" s="24">
        <v>45184</v>
      </c>
      <c r="O4286" s="23" t="s">
        <v>77</v>
      </c>
      <c r="P4286" s="23">
        <v>51.299799999999998</v>
      </c>
      <c r="Q4286" s="23">
        <v>3.6120999999999999</v>
      </c>
      <c r="R4286" s="25">
        <f t="shared" si="199"/>
        <v>361</v>
      </c>
      <c r="S4286" t="str">
        <f t="shared" si="200"/>
        <v>0</v>
      </c>
      <c r="T4286" t="str">
        <f t="shared" si="201"/>
        <v>0</v>
      </c>
    </row>
    <row r="4287" spans="1:20" x14ac:dyDescent="0.3">
      <c r="A4287" s="26" t="s">
        <v>5303</v>
      </c>
      <c r="B4287" s="26" t="s">
        <v>5304</v>
      </c>
      <c r="C4287" s="26" t="s">
        <v>32</v>
      </c>
      <c r="D4287" s="26">
        <v>354.45</v>
      </c>
      <c r="E4287" s="26">
        <v>294</v>
      </c>
      <c r="F4287" s="26" t="s">
        <v>27</v>
      </c>
      <c r="G4287" s="26">
        <v>19</v>
      </c>
      <c r="H4287" s="26">
        <v>17</v>
      </c>
      <c r="I4287" s="27">
        <v>45634</v>
      </c>
      <c r="J4287" s="26" t="s">
        <v>143</v>
      </c>
      <c r="K4287" s="26" t="s">
        <v>5294</v>
      </c>
      <c r="L4287" s="26">
        <v>44</v>
      </c>
      <c r="M4287" s="26" t="s">
        <v>23</v>
      </c>
      <c r="N4287" s="27">
        <v>45566</v>
      </c>
      <c r="O4287" s="26" t="s">
        <v>49</v>
      </c>
      <c r="P4287" s="26">
        <v>54.223599999999998</v>
      </c>
      <c r="Q4287" s="26">
        <v>15.4086</v>
      </c>
      <c r="R4287" s="28">
        <f t="shared" si="199"/>
        <v>68</v>
      </c>
      <c r="S4287" t="str">
        <f t="shared" si="200"/>
        <v>0</v>
      </c>
      <c r="T4287" t="str">
        <f t="shared" si="201"/>
        <v>0</v>
      </c>
    </row>
    <row r="4288" spans="1:20" x14ac:dyDescent="0.3">
      <c r="A4288" s="23" t="s">
        <v>5685</v>
      </c>
      <c r="B4288" s="23" t="s">
        <v>5686</v>
      </c>
      <c r="C4288" s="23" t="s">
        <v>72</v>
      </c>
      <c r="D4288" s="23">
        <v>472.04</v>
      </c>
      <c r="E4288" s="23">
        <v>207</v>
      </c>
      <c r="F4288" s="23" t="s">
        <v>27</v>
      </c>
      <c r="G4288" s="23">
        <v>36</v>
      </c>
      <c r="H4288" s="23">
        <v>21</v>
      </c>
      <c r="I4288" s="24">
        <v>45813</v>
      </c>
      <c r="J4288" s="23" t="s">
        <v>73</v>
      </c>
      <c r="K4288" s="23" t="s">
        <v>5680</v>
      </c>
      <c r="L4288" s="23">
        <v>21</v>
      </c>
      <c r="M4288" s="23" t="s">
        <v>38</v>
      </c>
      <c r="N4288" s="24">
        <v>45728</v>
      </c>
      <c r="O4288" s="23" t="s">
        <v>138</v>
      </c>
      <c r="P4288" s="23">
        <v>47.763399999999997</v>
      </c>
      <c r="Q4288" s="23">
        <v>2.8954</v>
      </c>
      <c r="R4288" s="25">
        <f t="shared" si="199"/>
        <v>85</v>
      </c>
      <c r="S4288" t="str">
        <f t="shared" si="200"/>
        <v>0</v>
      </c>
      <c r="T4288" t="str">
        <f t="shared" si="201"/>
        <v>0</v>
      </c>
    </row>
    <row r="4289" spans="1:20" hidden="1" x14ac:dyDescent="0.3">
      <c r="A4289" s="26" t="s">
        <v>3362</v>
      </c>
      <c r="B4289" s="26" t="s">
        <v>3363</v>
      </c>
      <c r="C4289" s="26" t="s">
        <v>36</v>
      </c>
      <c r="D4289" s="26">
        <v>573.75</v>
      </c>
      <c r="E4289" s="26">
        <v>999</v>
      </c>
      <c r="F4289" s="26" t="s">
        <v>47</v>
      </c>
      <c r="G4289" s="26">
        <v>10</v>
      </c>
      <c r="H4289" s="26">
        <v>26</v>
      </c>
      <c r="I4289" s="27">
        <v>45156</v>
      </c>
      <c r="J4289" s="26" t="s">
        <v>43</v>
      </c>
      <c r="K4289" s="26" t="s">
        <v>3355</v>
      </c>
      <c r="L4289" s="26">
        <v>45</v>
      </c>
      <c r="M4289" s="26" t="s">
        <v>38</v>
      </c>
      <c r="N4289" s="27">
        <v>45024</v>
      </c>
      <c r="O4289" s="26" t="s">
        <v>138</v>
      </c>
      <c r="P4289" s="26">
        <v>46.147399999999998</v>
      </c>
      <c r="Q4289" s="26">
        <v>-0.56069999999999998</v>
      </c>
      <c r="R4289" s="28">
        <f t="shared" si="199"/>
        <v>132</v>
      </c>
      <c r="S4289" t="str">
        <f t="shared" si="200"/>
        <v>0</v>
      </c>
      <c r="T4289" t="str">
        <f t="shared" si="201"/>
        <v>0</v>
      </c>
    </row>
    <row r="4290" spans="1:20" hidden="1" x14ac:dyDescent="0.3">
      <c r="A4290" s="23" t="s">
        <v>4893</v>
      </c>
      <c r="B4290" s="23" t="s">
        <v>4894</v>
      </c>
      <c r="C4290" s="23" t="s">
        <v>55</v>
      </c>
      <c r="D4290" s="23">
        <v>512.23</v>
      </c>
      <c r="E4290" s="23">
        <v>662</v>
      </c>
      <c r="F4290" s="23" t="s">
        <v>20</v>
      </c>
      <c r="G4290" s="23">
        <v>80</v>
      </c>
      <c r="H4290" s="23">
        <v>14</v>
      </c>
      <c r="I4290" s="24">
        <v>45397</v>
      </c>
      <c r="J4290" s="23" t="s">
        <v>328</v>
      </c>
      <c r="K4290" s="23" t="s">
        <v>4878</v>
      </c>
      <c r="L4290" s="23">
        <v>16</v>
      </c>
      <c r="M4290" s="23" t="s">
        <v>23</v>
      </c>
      <c r="N4290" s="24">
        <v>45147</v>
      </c>
      <c r="O4290" s="23" t="s">
        <v>77</v>
      </c>
      <c r="P4290" s="23">
        <v>50.5075</v>
      </c>
      <c r="Q4290" s="23">
        <v>3.1309</v>
      </c>
      <c r="R4290" s="25">
        <f t="shared" si="199"/>
        <v>250</v>
      </c>
      <c r="S4290" t="str">
        <f t="shared" si="200"/>
        <v>0</v>
      </c>
      <c r="T4290" t="str">
        <f t="shared" si="201"/>
        <v>0</v>
      </c>
    </row>
    <row r="4291" spans="1:20" hidden="1" x14ac:dyDescent="0.3">
      <c r="A4291" s="26" t="s">
        <v>1805</v>
      </c>
      <c r="B4291" s="26" t="s">
        <v>1806</v>
      </c>
      <c r="C4291" s="26" t="s">
        <v>36</v>
      </c>
      <c r="D4291" s="26">
        <v>914.05</v>
      </c>
      <c r="E4291" s="26">
        <v>476</v>
      </c>
      <c r="F4291" s="26" t="s">
        <v>20</v>
      </c>
      <c r="G4291" s="26">
        <v>17</v>
      </c>
      <c r="H4291" s="26">
        <v>27</v>
      </c>
      <c r="I4291" s="27">
        <v>45597</v>
      </c>
      <c r="J4291" s="26" t="s">
        <v>400</v>
      </c>
      <c r="K4291" s="26" t="s">
        <v>1796</v>
      </c>
      <c r="L4291" s="26">
        <v>43</v>
      </c>
      <c r="M4291" s="26" t="s">
        <v>38</v>
      </c>
      <c r="N4291" s="27">
        <v>45388</v>
      </c>
      <c r="O4291" s="26" t="s">
        <v>24</v>
      </c>
      <c r="P4291" s="26">
        <v>50.1068</v>
      </c>
      <c r="Q4291" s="26">
        <v>6.798</v>
      </c>
      <c r="R4291" s="28">
        <f t="shared" ref="R4291:R4354" si="202">I4291-N4291</f>
        <v>209</v>
      </c>
      <c r="S4291" t="str">
        <f t="shared" ref="S4291:S4354" si="203">IF(E4291&lt;G4291,"1","0")</f>
        <v>0</v>
      </c>
      <c r="T4291" t="str">
        <f t="shared" si="201"/>
        <v>0</v>
      </c>
    </row>
    <row r="4292" spans="1:20" hidden="1" x14ac:dyDescent="0.3">
      <c r="A4292" s="23" t="s">
        <v>11036</v>
      </c>
      <c r="B4292" s="23" t="s">
        <v>11037</v>
      </c>
      <c r="C4292" s="23" t="s">
        <v>72</v>
      </c>
      <c r="D4292" s="23">
        <v>770.98</v>
      </c>
      <c r="E4292" s="23">
        <v>969</v>
      </c>
      <c r="F4292" s="23" t="s">
        <v>47</v>
      </c>
      <c r="G4292" s="23">
        <v>20</v>
      </c>
      <c r="H4292" s="23">
        <v>3</v>
      </c>
      <c r="I4292" s="24">
        <v>45362</v>
      </c>
      <c r="J4292" s="23" t="s">
        <v>158</v>
      </c>
      <c r="K4292" s="23" t="s">
        <v>11029</v>
      </c>
      <c r="L4292" s="23">
        <v>37</v>
      </c>
      <c r="M4292" s="23" t="s">
        <v>23</v>
      </c>
      <c r="N4292" s="24">
        <v>45139</v>
      </c>
      <c r="O4292" s="23" t="s">
        <v>49</v>
      </c>
      <c r="P4292" s="23">
        <v>52.316699999999997</v>
      </c>
      <c r="Q4292" s="23">
        <v>15.057700000000001</v>
      </c>
      <c r="R4292" s="25">
        <f t="shared" si="202"/>
        <v>223</v>
      </c>
      <c r="S4292" t="str">
        <f t="shared" si="203"/>
        <v>0</v>
      </c>
      <c r="T4292" t="str">
        <f t="shared" si="201"/>
        <v>0</v>
      </c>
    </row>
    <row r="4293" spans="1:20" hidden="1" x14ac:dyDescent="0.3">
      <c r="A4293" s="26" t="s">
        <v>10566</v>
      </c>
      <c r="B4293" s="26" t="s">
        <v>10567</v>
      </c>
      <c r="C4293" s="26" t="s">
        <v>19</v>
      </c>
      <c r="D4293" s="26">
        <v>983.97</v>
      </c>
      <c r="E4293" s="26">
        <v>953</v>
      </c>
      <c r="F4293" s="26" t="s">
        <v>47</v>
      </c>
      <c r="G4293" s="26">
        <v>37</v>
      </c>
      <c r="H4293" s="26">
        <v>1</v>
      </c>
      <c r="I4293" s="27">
        <v>45513</v>
      </c>
      <c r="J4293" s="26" t="s">
        <v>37</v>
      </c>
      <c r="K4293" s="26" t="s">
        <v>10557</v>
      </c>
      <c r="L4293" s="26">
        <v>36</v>
      </c>
      <c r="M4293" s="26" t="s">
        <v>23</v>
      </c>
      <c r="N4293" s="27">
        <v>45482</v>
      </c>
      <c r="O4293" s="26" t="s">
        <v>49</v>
      </c>
      <c r="P4293" s="26">
        <v>49.93</v>
      </c>
      <c r="Q4293" s="26">
        <v>14.954700000000001</v>
      </c>
      <c r="R4293" s="28">
        <f t="shared" si="202"/>
        <v>31</v>
      </c>
      <c r="S4293" t="str">
        <f t="shared" si="203"/>
        <v>0</v>
      </c>
      <c r="T4293" t="str">
        <f t="shared" si="201"/>
        <v>0</v>
      </c>
    </row>
    <row r="4294" spans="1:20" x14ac:dyDescent="0.3">
      <c r="A4294" s="23" t="s">
        <v>4048</v>
      </c>
      <c r="B4294" s="23" t="s">
        <v>4049</v>
      </c>
      <c r="C4294" s="23" t="s">
        <v>72</v>
      </c>
      <c r="D4294" s="23">
        <v>481.69</v>
      </c>
      <c r="E4294" s="23">
        <v>68</v>
      </c>
      <c r="F4294" s="23" t="s">
        <v>27</v>
      </c>
      <c r="G4294" s="23">
        <v>43</v>
      </c>
      <c r="H4294" s="23">
        <v>18</v>
      </c>
      <c r="I4294" s="24">
        <v>45581</v>
      </c>
      <c r="J4294" s="23" t="s">
        <v>154</v>
      </c>
      <c r="K4294" s="23" t="s">
        <v>4041</v>
      </c>
      <c r="L4294" s="23">
        <v>25</v>
      </c>
      <c r="M4294" s="23" t="s">
        <v>23</v>
      </c>
      <c r="N4294" s="24">
        <v>45380</v>
      </c>
      <c r="O4294" s="23" t="s">
        <v>29</v>
      </c>
      <c r="P4294" s="23">
        <v>38.974200000000003</v>
      </c>
      <c r="Q4294" s="23">
        <v>1.3087</v>
      </c>
      <c r="R4294" s="25">
        <f t="shared" si="202"/>
        <v>201</v>
      </c>
      <c r="S4294" t="str">
        <f t="shared" si="203"/>
        <v>0</v>
      </c>
      <c r="T4294" t="str">
        <f t="shared" si="201"/>
        <v>0</v>
      </c>
    </row>
    <row r="4295" spans="1:20" hidden="1" x14ac:dyDescent="0.3">
      <c r="A4295" s="26" t="s">
        <v>2432</v>
      </c>
      <c r="B4295" s="26" t="s">
        <v>2433</v>
      </c>
      <c r="C4295" s="26" t="s">
        <v>42</v>
      </c>
      <c r="D4295" s="26">
        <v>93.49</v>
      </c>
      <c r="E4295" s="26">
        <v>842</v>
      </c>
      <c r="F4295" s="26" t="s">
        <v>47</v>
      </c>
      <c r="G4295" s="26">
        <v>52</v>
      </c>
      <c r="H4295" s="26">
        <v>2</v>
      </c>
      <c r="I4295" s="27">
        <v>45243</v>
      </c>
      <c r="J4295" s="26" t="s">
        <v>385</v>
      </c>
      <c r="K4295" s="26" t="s">
        <v>2423</v>
      </c>
      <c r="L4295" s="26">
        <v>18</v>
      </c>
      <c r="M4295" s="26" t="s">
        <v>38</v>
      </c>
      <c r="N4295" s="27">
        <v>45171</v>
      </c>
      <c r="O4295" s="26" t="s">
        <v>90</v>
      </c>
      <c r="P4295" s="26">
        <v>48.757899999999999</v>
      </c>
      <c r="Q4295" s="26">
        <v>10.0535</v>
      </c>
      <c r="R4295" s="28">
        <f t="shared" si="202"/>
        <v>72</v>
      </c>
      <c r="S4295" t="str">
        <f t="shared" si="203"/>
        <v>0</v>
      </c>
      <c r="T4295" t="str">
        <f t="shared" si="201"/>
        <v>0</v>
      </c>
    </row>
    <row r="4296" spans="1:20" hidden="1" x14ac:dyDescent="0.3">
      <c r="A4296" s="23" t="s">
        <v>4367</v>
      </c>
      <c r="B4296" s="23" t="s">
        <v>4368</v>
      </c>
      <c r="C4296" s="23" t="s">
        <v>42</v>
      </c>
      <c r="D4296" s="23">
        <v>955.98</v>
      </c>
      <c r="E4296" s="23">
        <v>924</v>
      </c>
      <c r="F4296" s="23" t="s">
        <v>47</v>
      </c>
      <c r="G4296" s="23">
        <v>93</v>
      </c>
      <c r="H4296" s="23">
        <v>8</v>
      </c>
      <c r="I4296" s="24">
        <v>45245</v>
      </c>
      <c r="J4296" s="23" t="s">
        <v>61</v>
      </c>
      <c r="K4296" s="23" t="s">
        <v>4354</v>
      </c>
      <c r="L4296" s="23">
        <v>6</v>
      </c>
      <c r="M4296" s="23" t="s">
        <v>23</v>
      </c>
      <c r="N4296" s="24">
        <v>45224</v>
      </c>
      <c r="O4296" s="23" t="s">
        <v>44</v>
      </c>
      <c r="P4296" s="23">
        <v>43.262799999999999</v>
      </c>
      <c r="Q4296" s="23">
        <v>14.744199999999999</v>
      </c>
      <c r="R4296" s="25">
        <f t="shared" si="202"/>
        <v>21</v>
      </c>
      <c r="S4296" t="str">
        <f t="shared" si="203"/>
        <v>0</v>
      </c>
      <c r="T4296" t="str">
        <f t="shared" si="201"/>
        <v>0</v>
      </c>
    </row>
    <row r="4297" spans="1:20" hidden="1" x14ac:dyDescent="0.3">
      <c r="A4297" s="26" t="s">
        <v>10553</v>
      </c>
      <c r="B4297" s="26" t="s">
        <v>10554</v>
      </c>
      <c r="C4297" s="26" t="s">
        <v>55</v>
      </c>
      <c r="D4297" s="26">
        <v>14.07</v>
      </c>
      <c r="E4297" s="26">
        <v>829</v>
      </c>
      <c r="F4297" s="26" t="s">
        <v>47</v>
      </c>
      <c r="G4297" s="26">
        <v>37</v>
      </c>
      <c r="H4297" s="26">
        <v>16</v>
      </c>
      <c r="I4297" s="27">
        <v>45223</v>
      </c>
      <c r="J4297" s="26" t="s">
        <v>28</v>
      </c>
      <c r="K4297" s="26" t="s">
        <v>10544</v>
      </c>
      <c r="L4297" s="26">
        <v>11</v>
      </c>
      <c r="M4297" s="26" t="s">
        <v>23</v>
      </c>
      <c r="N4297" s="27">
        <v>45207</v>
      </c>
      <c r="O4297" s="26" t="s">
        <v>44</v>
      </c>
      <c r="P4297" s="26">
        <v>42.204599999999999</v>
      </c>
      <c r="Q4297" s="26">
        <v>14.537100000000001</v>
      </c>
      <c r="R4297" s="28">
        <f t="shared" si="202"/>
        <v>16</v>
      </c>
      <c r="S4297" t="str">
        <f t="shared" si="203"/>
        <v>0</v>
      </c>
      <c r="T4297" t="str">
        <f t="shared" si="201"/>
        <v>0</v>
      </c>
    </row>
    <row r="4298" spans="1:20" hidden="1" x14ac:dyDescent="0.3">
      <c r="A4298" s="23" t="s">
        <v>5487</v>
      </c>
      <c r="B4298" s="23" t="s">
        <v>5488</v>
      </c>
      <c r="C4298" s="23" t="s">
        <v>32</v>
      </c>
      <c r="D4298" s="23">
        <v>778.34</v>
      </c>
      <c r="E4298" s="23">
        <v>436</v>
      </c>
      <c r="F4298" s="23" t="s">
        <v>20</v>
      </c>
      <c r="G4298" s="23">
        <v>58</v>
      </c>
      <c r="H4298" s="23">
        <v>4</v>
      </c>
      <c r="I4298" s="24">
        <v>45508</v>
      </c>
      <c r="J4298" s="23" t="s">
        <v>48</v>
      </c>
      <c r="K4298" s="23" t="s">
        <v>5476</v>
      </c>
      <c r="L4298" s="23">
        <v>19</v>
      </c>
      <c r="M4298" s="23" t="s">
        <v>23</v>
      </c>
      <c r="N4298" s="24">
        <v>45333</v>
      </c>
      <c r="O4298" s="23" t="s">
        <v>24</v>
      </c>
      <c r="P4298" s="23">
        <v>49.076000000000001</v>
      </c>
      <c r="Q4298" s="23">
        <v>10.3558</v>
      </c>
      <c r="R4298" s="25">
        <f t="shared" si="202"/>
        <v>175</v>
      </c>
      <c r="S4298" t="str">
        <f t="shared" si="203"/>
        <v>0</v>
      </c>
      <c r="T4298" t="str">
        <f t="shared" si="201"/>
        <v>0</v>
      </c>
    </row>
    <row r="4299" spans="1:20" x14ac:dyDescent="0.3">
      <c r="A4299" s="26" t="s">
        <v>4630</v>
      </c>
      <c r="B4299" s="26" t="s">
        <v>4631</v>
      </c>
      <c r="C4299" s="26" t="s">
        <v>19</v>
      </c>
      <c r="D4299" s="26">
        <v>40.97</v>
      </c>
      <c r="E4299" s="26">
        <v>300</v>
      </c>
      <c r="F4299" s="26" t="s">
        <v>27</v>
      </c>
      <c r="G4299" s="26">
        <v>70</v>
      </c>
      <c r="H4299" s="26">
        <v>19</v>
      </c>
      <c r="I4299" s="27">
        <v>45897</v>
      </c>
      <c r="J4299" s="26" t="s">
        <v>33</v>
      </c>
      <c r="K4299" s="26" t="s">
        <v>4627</v>
      </c>
      <c r="L4299" s="26">
        <v>35</v>
      </c>
      <c r="M4299" s="26" t="s">
        <v>23</v>
      </c>
      <c r="N4299" s="27">
        <v>45657</v>
      </c>
      <c r="O4299" s="26" t="s">
        <v>44</v>
      </c>
      <c r="P4299" s="26">
        <v>40.7042</v>
      </c>
      <c r="Q4299" s="26">
        <v>7.6675000000000004</v>
      </c>
      <c r="R4299" s="28">
        <f t="shared" si="202"/>
        <v>240</v>
      </c>
      <c r="S4299" t="str">
        <f t="shared" si="203"/>
        <v>0</v>
      </c>
      <c r="T4299" t="str">
        <f t="shared" si="201"/>
        <v>0</v>
      </c>
    </row>
    <row r="4300" spans="1:20" hidden="1" x14ac:dyDescent="0.3">
      <c r="A4300" s="23" t="s">
        <v>4070</v>
      </c>
      <c r="B4300" s="23" t="s">
        <v>4071</v>
      </c>
      <c r="C4300" s="23" t="s">
        <v>72</v>
      </c>
      <c r="D4300" s="23">
        <v>763.6</v>
      </c>
      <c r="E4300" s="23">
        <v>26</v>
      </c>
      <c r="F4300" s="23" t="s">
        <v>27</v>
      </c>
      <c r="G4300" s="23">
        <v>46</v>
      </c>
      <c r="H4300" s="23">
        <v>20</v>
      </c>
      <c r="I4300" s="24">
        <v>45418</v>
      </c>
      <c r="J4300" s="23" t="s">
        <v>100</v>
      </c>
      <c r="K4300" s="23" t="s">
        <v>4067</v>
      </c>
      <c r="L4300" s="23">
        <v>32</v>
      </c>
      <c r="M4300" s="23" t="s">
        <v>23</v>
      </c>
      <c r="N4300" s="24">
        <v>45186</v>
      </c>
      <c r="O4300" s="23" t="s">
        <v>29</v>
      </c>
      <c r="P4300" s="23">
        <v>40.879300000000001</v>
      </c>
      <c r="Q4300" s="23">
        <v>-3.0602999999999998</v>
      </c>
      <c r="R4300" s="25">
        <f t="shared" si="202"/>
        <v>232</v>
      </c>
      <c r="S4300" t="str">
        <f t="shared" si="203"/>
        <v>1</v>
      </c>
      <c r="T4300" t="str">
        <f t="shared" si="201"/>
        <v>1</v>
      </c>
    </row>
    <row r="4301" spans="1:20" hidden="1" x14ac:dyDescent="0.3">
      <c r="A4301" s="26" t="s">
        <v>10646</v>
      </c>
      <c r="B4301" s="26" t="s">
        <v>10647</v>
      </c>
      <c r="C4301" s="26" t="s">
        <v>55</v>
      </c>
      <c r="D4301" s="26">
        <v>938.56</v>
      </c>
      <c r="E4301" s="26">
        <v>627</v>
      </c>
      <c r="F4301" s="26" t="s">
        <v>20</v>
      </c>
      <c r="G4301" s="26">
        <v>12</v>
      </c>
      <c r="H4301" s="26">
        <v>10</v>
      </c>
      <c r="I4301" s="27">
        <v>45548</v>
      </c>
      <c r="J4301" s="26" t="s">
        <v>224</v>
      </c>
      <c r="K4301" s="26" t="s">
        <v>10635</v>
      </c>
      <c r="L4301" s="26">
        <v>45</v>
      </c>
      <c r="M4301" s="26" t="s">
        <v>23</v>
      </c>
      <c r="N4301" s="27">
        <v>45335</v>
      </c>
      <c r="O4301" s="26" t="s">
        <v>112</v>
      </c>
      <c r="P4301" s="26">
        <v>52.3215</v>
      </c>
      <c r="Q4301" s="26">
        <v>-3.4630999999999998</v>
      </c>
      <c r="R4301" s="28">
        <f t="shared" si="202"/>
        <v>213</v>
      </c>
      <c r="S4301" t="str">
        <f t="shared" si="203"/>
        <v>0</v>
      </c>
      <c r="T4301" t="str">
        <f t="shared" si="201"/>
        <v>0</v>
      </c>
    </row>
    <row r="4302" spans="1:20" hidden="1" x14ac:dyDescent="0.3">
      <c r="A4302" s="23" t="s">
        <v>7555</v>
      </c>
      <c r="B4302" s="23" t="s">
        <v>7556</v>
      </c>
      <c r="C4302" s="23" t="s">
        <v>32</v>
      </c>
      <c r="D4302" s="23">
        <v>395.37</v>
      </c>
      <c r="E4302" s="23">
        <v>929</v>
      </c>
      <c r="F4302" s="23" t="s">
        <v>47</v>
      </c>
      <c r="G4302" s="23">
        <v>18</v>
      </c>
      <c r="H4302" s="23">
        <v>17</v>
      </c>
      <c r="I4302" s="24">
        <v>45602</v>
      </c>
      <c r="J4302" s="23" t="s">
        <v>104</v>
      </c>
      <c r="K4302" s="23" t="s">
        <v>7548</v>
      </c>
      <c r="L4302" s="23">
        <v>12</v>
      </c>
      <c r="M4302" s="23" t="s">
        <v>23</v>
      </c>
      <c r="N4302" s="24">
        <v>45542</v>
      </c>
      <c r="O4302" s="23" t="s">
        <v>44</v>
      </c>
      <c r="P4302" s="23">
        <v>44.740600000000001</v>
      </c>
      <c r="Q4302" s="23">
        <v>16.139700000000001</v>
      </c>
      <c r="R4302" s="25">
        <f t="shared" si="202"/>
        <v>60</v>
      </c>
      <c r="S4302" t="str">
        <f t="shared" si="203"/>
        <v>0</v>
      </c>
      <c r="T4302" t="str">
        <f t="shared" si="201"/>
        <v>0</v>
      </c>
    </row>
    <row r="4303" spans="1:20" hidden="1" x14ac:dyDescent="0.3">
      <c r="A4303" s="26" t="s">
        <v>9426</v>
      </c>
      <c r="B4303" s="26" t="s">
        <v>9427</v>
      </c>
      <c r="C4303" s="26" t="s">
        <v>55</v>
      </c>
      <c r="D4303" s="26">
        <v>248.56</v>
      </c>
      <c r="E4303" s="26">
        <v>653</v>
      </c>
      <c r="F4303" s="26" t="s">
        <v>20</v>
      </c>
      <c r="G4303" s="26">
        <v>95</v>
      </c>
      <c r="H4303" s="26">
        <v>17</v>
      </c>
      <c r="I4303" s="27">
        <v>45301</v>
      </c>
      <c r="J4303" s="26" t="s">
        <v>234</v>
      </c>
      <c r="K4303" s="26" t="s">
        <v>9415</v>
      </c>
      <c r="L4303" s="26">
        <v>11</v>
      </c>
      <c r="M4303" s="26" t="s">
        <v>38</v>
      </c>
      <c r="N4303" s="27">
        <v>45034</v>
      </c>
      <c r="O4303" s="26" t="s">
        <v>49</v>
      </c>
      <c r="P4303" s="26">
        <v>52.767299999999999</v>
      </c>
      <c r="Q4303" s="26">
        <v>18.7775</v>
      </c>
      <c r="R4303" s="28">
        <f t="shared" si="202"/>
        <v>267</v>
      </c>
      <c r="S4303" t="str">
        <f t="shared" si="203"/>
        <v>0</v>
      </c>
      <c r="T4303" t="str">
        <f t="shared" si="201"/>
        <v>0</v>
      </c>
    </row>
    <row r="4304" spans="1:20" hidden="1" x14ac:dyDescent="0.3">
      <c r="A4304" s="23" t="s">
        <v>2718</v>
      </c>
      <c r="B4304" s="23" t="s">
        <v>2719</v>
      </c>
      <c r="C4304" s="23" t="s">
        <v>55</v>
      </c>
      <c r="D4304" s="23">
        <v>234.02</v>
      </c>
      <c r="E4304" s="23">
        <v>552</v>
      </c>
      <c r="F4304" s="23" t="s">
        <v>20</v>
      </c>
      <c r="G4304" s="23">
        <v>98</v>
      </c>
      <c r="H4304" s="23">
        <v>21</v>
      </c>
      <c r="I4304" s="24">
        <v>45812</v>
      </c>
      <c r="J4304" s="23" t="s">
        <v>33</v>
      </c>
      <c r="K4304" s="23" t="s">
        <v>2713</v>
      </c>
      <c r="L4304" s="23">
        <v>40</v>
      </c>
      <c r="M4304" s="23" t="s">
        <v>23</v>
      </c>
      <c r="N4304" s="24">
        <v>45609</v>
      </c>
      <c r="O4304" s="23" t="s">
        <v>112</v>
      </c>
      <c r="P4304" s="23">
        <v>54.9666</v>
      </c>
      <c r="Q4304" s="23">
        <v>-4.3498000000000001</v>
      </c>
      <c r="R4304" s="25">
        <f t="shared" si="202"/>
        <v>203</v>
      </c>
      <c r="S4304" t="str">
        <f t="shared" si="203"/>
        <v>0</v>
      </c>
      <c r="T4304" t="str">
        <f t="shared" si="201"/>
        <v>0</v>
      </c>
    </row>
    <row r="4305" spans="1:20" x14ac:dyDescent="0.3">
      <c r="A4305" s="26" t="s">
        <v>8293</v>
      </c>
      <c r="B4305" s="26" t="s">
        <v>8294</v>
      </c>
      <c r="C4305" s="26" t="s">
        <v>36</v>
      </c>
      <c r="D4305" s="26">
        <v>496.8</v>
      </c>
      <c r="E4305" s="26">
        <v>105</v>
      </c>
      <c r="F4305" s="26" t="s">
        <v>27</v>
      </c>
      <c r="G4305" s="26">
        <v>11</v>
      </c>
      <c r="H4305" s="26">
        <v>7</v>
      </c>
      <c r="I4305" s="27">
        <v>45385</v>
      </c>
      <c r="J4305" s="26" t="s">
        <v>210</v>
      </c>
      <c r="K4305" s="26" t="s">
        <v>8290</v>
      </c>
      <c r="L4305" s="26">
        <v>14</v>
      </c>
      <c r="M4305" s="26" t="s">
        <v>23</v>
      </c>
      <c r="N4305" s="27">
        <v>45353</v>
      </c>
      <c r="O4305" s="26" t="s">
        <v>44</v>
      </c>
      <c r="P4305" s="26">
        <v>37.928800000000003</v>
      </c>
      <c r="Q4305" s="26">
        <v>11.1889</v>
      </c>
      <c r="R4305" s="28">
        <f t="shared" si="202"/>
        <v>32</v>
      </c>
      <c r="S4305" t="str">
        <f t="shared" si="203"/>
        <v>0</v>
      </c>
      <c r="T4305" t="str">
        <f t="shared" si="201"/>
        <v>0</v>
      </c>
    </row>
    <row r="4306" spans="1:20" hidden="1" x14ac:dyDescent="0.3">
      <c r="A4306" s="23" t="s">
        <v>8165</v>
      </c>
      <c r="B4306" s="23" t="s">
        <v>8166</v>
      </c>
      <c r="C4306" s="23" t="s">
        <v>65</v>
      </c>
      <c r="D4306" s="23">
        <v>179.18</v>
      </c>
      <c r="E4306" s="23">
        <v>585</v>
      </c>
      <c r="F4306" s="23" t="s">
        <v>20</v>
      </c>
      <c r="G4306" s="23">
        <v>32</v>
      </c>
      <c r="H4306" s="23">
        <v>9</v>
      </c>
      <c r="I4306" s="24">
        <v>45545</v>
      </c>
      <c r="J4306" s="23" t="s">
        <v>556</v>
      </c>
      <c r="K4306" s="23" t="s">
        <v>8156</v>
      </c>
      <c r="L4306" s="23">
        <v>43</v>
      </c>
      <c r="M4306" s="23" t="s">
        <v>23</v>
      </c>
      <c r="N4306" s="24">
        <v>45233</v>
      </c>
      <c r="O4306" s="23" t="s">
        <v>49</v>
      </c>
      <c r="P4306" s="23">
        <v>52.075899999999997</v>
      </c>
      <c r="Q4306" s="23">
        <v>20.0883</v>
      </c>
      <c r="R4306" s="25">
        <f t="shared" si="202"/>
        <v>312</v>
      </c>
      <c r="S4306" t="str">
        <f t="shared" si="203"/>
        <v>0</v>
      </c>
      <c r="T4306" t="str">
        <f t="shared" si="201"/>
        <v>0</v>
      </c>
    </row>
    <row r="4307" spans="1:20" hidden="1" x14ac:dyDescent="0.3">
      <c r="A4307" s="26" t="s">
        <v>6966</v>
      </c>
      <c r="B4307" s="26" t="s">
        <v>6967</v>
      </c>
      <c r="C4307" s="26" t="s">
        <v>19</v>
      </c>
      <c r="D4307" s="26">
        <v>676.19</v>
      </c>
      <c r="E4307" s="26">
        <v>571</v>
      </c>
      <c r="F4307" s="26" t="s">
        <v>20</v>
      </c>
      <c r="G4307" s="26">
        <v>60</v>
      </c>
      <c r="H4307" s="26">
        <v>7</v>
      </c>
      <c r="I4307" s="27">
        <v>45820</v>
      </c>
      <c r="J4307" s="26" t="s">
        <v>218</v>
      </c>
      <c r="K4307" s="26" t="s">
        <v>6947</v>
      </c>
      <c r="L4307" s="26">
        <v>34</v>
      </c>
      <c r="M4307" s="26" t="s">
        <v>23</v>
      </c>
      <c r="N4307" s="27">
        <v>45474</v>
      </c>
      <c r="O4307" s="26" t="s">
        <v>49</v>
      </c>
      <c r="P4307" s="26">
        <v>54.427599999999998</v>
      </c>
      <c r="Q4307" s="26">
        <v>21.8733</v>
      </c>
      <c r="R4307" s="28">
        <f t="shared" si="202"/>
        <v>346</v>
      </c>
      <c r="S4307" t="str">
        <f t="shared" si="203"/>
        <v>0</v>
      </c>
      <c r="T4307" t="str">
        <f t="shared" si="201"/>
        <v>0</v>
      </c>
    </row>
    <row r="4308" spans="1:20" hidden="1" x14ac:dyDescent="0.3">
      <c r="A4308" s="23" t="s">
        <v>6526</v>
      </c>
      <c r="B4308" s="23" t="s">
        <v>6527</v>
      </c>
      <c r="C4308" s="23" t="s">
        <v>36</v>
      </c>
      <c r="D4308" s="23">
        <v>374.67</v>
      </c>
      <c r="E4308" s="23">
        <v>809</v>
      </c>
      <c r="F4308" s="23" t="s">
        <v>47</v>
      </c>
      <c r="G4308" s="23">
        <v>26</v>
      </c>
      <c r="H4308" s="23">
        <v>27</v>
      </c>
      <c r="I4308" s="24">
        <v>45969</v>
      </c>
      <c r="J4308" s="23" t="s">
        <v>37</v>
      </c>
      <c r="K4308" s="23" t="s">
        <v>6513</v>
      </c>
      <c r="L4308" s="23">
        <v>49</v>
      </c>
      <c r="M4308" s="23" t="s">
        <v>23</v>
      </c>
      <c r="N4308" s="24">
        <v>45641</v>
      </c>
      <c r="O4308" s="23" t="s">
        <v>77</v>
      </c>
      <c r="P4308" s="23">
        <v>49.804000000000002</v>
      </c>
      <c r="Q4308" s="23">
        <v>3.1793</v>
      </c>
      <c r="R4308" s="25">
        <f t="shared" si="202"/>
        <v>328</v>
      </c>
      <c r="S4308" t="str">
        <f t="shared" si="203"/>
        <v>0</v>
      </c>
      <c r="T4308" t="str">
        <f t="shared" si="201"/>
        <v>0</v>
      </c>
    </row>
    <row r="4309" spans="1:20" hidden="1" x14ac:dyDescent="0.3">
      <c r="A4309" s="26" t="s">
        <v>7991</v>
      </c>
      <c r="B4309" s="26" t="s">
        <v>7992</v>
      </c>
      <c r="C4309" s="26" t="s">
        <v>32</v>
      </c>
      <c r="D4309" s="26">
        <v>329.88</v>
      </c>
      <c r="E4309" s="26">
        <v>633</v>
      </c>
      <c r="F4309" s="26" t="s">
        <v>20</v>
      </c>
      <c r="G4309" s="26">
        <v>34</v>
      </c>
      <c r="H4309" s="26">
        <v>21</v>
      </c>
      <c r="I4309" s="27">
        <v>45920</v>
      </c>
      <c r="J4309" s="26" t="s">
        <v>58</v>
      </c>
      <c r="K4309" s="26" t="s">
        <v>7984</v>
      </c>
      <c r="L4309" s="26">
        <v>44</v>
      </c>
      <c r="M4309" s="26" t="s">
        <v>38</v>
      </c>
      <c r="N4309" s="27">
        <v>45635</v>
      </c>
      <c r="O4309" s="26" t="s">
        <v>138</v>
      </c>
      <c r="P4309" s="26">
        <v>42.284799999999997</v>
      </c>
      <c r="Q4309" s="26">
        <v>5.6775000000000002</v>
      </c>
      <c r="R4309" s="28">
        <f t="shared" si="202"/>
        <v>285</v>
      </c>
      <c r="S4309" t="str">
        <f t="shared" si="203"/>
        <v>0</v>
      </c>
      <c r="T4309" t="str">
        <f t="shared" si="201"/>
        <v>0</v>
      </c>
    </row>
    <row r="4310" spans="1:20" hidden="1" x14ac:dyDescent="0.3">
      <c r="A4310" s="23" t="s">
        <v>9741</v>
      </c>
      <c r="B4310" s="23" t="s">
        <v>9742</v>
      </c>
      <c r="C4310" s="23" t="s">
        <v>65</v>
      </c>
      <c r="D4310" s="23">
        <v>466.67</v>
      </c>
      <c r="E4310" s="23">
        <v>946</v>
      </c>
      <c r="F4310" s="23" t="s">
        <v>47</v>
      </c>
      <c r="G4310" s="23">
        <v>85</v>
      </c>
      <c r="H4310" s="23">
        <v>3</v>
      </c>
      <c r="I4310" s="24">
        <v>45589</v>
      </c>
      <c r="J4310" s="23" t="s">
        <v>163</v>
      </c>
      <c r="K4310" s="23" t="s">
        <v>9738</v>
      </c>
      <c r="L4310" s="23">
        <v>45</v>
      </c>
      <c r="M4310" s="23" t="s">
        <v>23</v>
      </c>
      <c r="N4310" s="24">
        <v>45274</v>
      </c>
      <c r="O4310" s="23" t="s">
        <v>24</v>
      </c>
      <c r="P4310" s="23">
        <v>52.666499999999999</v>
      </c>
      <c r="Q4310" s="23">
        <v>14.8759</v>
      </c>
      <c r="R4310" s="25">
        <f t="shared" si="202"/>
        <v>315</v>
      </c>
      <c r="S4310" t="str">
        <f t="shared" si="203"/>
        <v>0</v>
      </c>
      <c r="T4310" t="str">
        <f t="shared" si="201"/>
        <v>0</v>
      </c>
    </row>
    <row r="4311" spans="1:20" hidden="1" x14ac:dyDescent="0.3">
      <c r="A4311" s="26" t="s">
        <v>1885</v>
      </c>
      <c r="B4311" s="26" t="s">
        <v>1886</v>
      </c>
      <c r="C4311" s="26" t="s">
        <v>55</v>
      </c>
      <c r="D4311" s="26">
        <v>547.16</v>
      </c>
      <c r="E4311" s="26">
        <v>714</v>
      </c>
      <c r="F4311" s="26" t="s">
        <v>47</v>
      </c>
      <c r="G4311" s="26">
        <v>36</v>
      </c>
      <c r="H4311" s="26">
        <v>24</v>
      </c>
      <c r="I4311" s="27">
        <v>46063</v>
      </c>
      <c r="J4311" s="26" t="s">
        <v>218</v>
      </c>
      <c r="K4311" s="26" t="s">
        <v>1878</v>
      </c>
      <c r="L4311" s="26">
        <v>45</v>
      </c>
      <c r="M4311" s="26" t="s">
        <v>38</v>
      </c>
      <c r="N4311" s="27">
        <v>45710</v>
      </c>
      <c r="O4311" s="26" t="s">
        <v>29</v>
      </c>
      <c r="P4311" s="26">
        <v>40.071800000000003</v>
      </c>
      <c r="Q4311" s="26">
        <v>1.1128</v>
      </c>
      <c r="R4311" s="28">
        <f t="shared" si="202"/>
        <v>353</v>
      </c>
      <c r="S4311" t="str">
        <f t="shared" si="203"/>
        <v>0</v>
      </c>
      <c r="T4311" t="str">
        <f t="shared" si="201"/>
        <v>0</v>
      </c>
    </row>
    <row r="4312" spans="1:20" hidden="1" x14ac:dyDescent="0.3">
      <c r="A4312" s="23" t="s">
        <v>8150</v>
      </c>
      <c r="B4312" s="23" t="s">
        <v>8151</v>
      </c>
      <c r="C4312" s="23" t="s">
        <v>42</v>
      </c>
      <c r="D4312" s="23">
        <v>150.51</v>
      </c>
      <c r="E4312" s="23">
        <v>10</v>
      </c>
      <c r="F4312" s="23" t="s">
        <v>27</v>
      </c>
      <c r="G4312" s="23">
        <v>29</v>
      </c>
      <c r="H4312" s="23">
        <v>12</v>
      </c>
      <c r="I4312" s="24">
        <v>45817</v>
      </c>
      <c r="J4312" s="23" t="s">
        <v>400</v>
      </c>
      <c r="K4312" s="23" t="s">
        <v>8143</v>
      </c>
      <c r="L4312" s="23">
        <v>9</v>
      </c>
      <c r="M4312" s="23" t="s">
        <v>23</v>
      </c>
      <c r="N4312" s="24">
        <v>45618</v>
      </c>
      <c r="O4312" s="23" t="s">
        <v>84</v>
      </c>
      <c r="P4312" s="23">
        <v>52.356400000000001</v>
      </c>
      <c r="Q4312" s="23">
        <v>6.7088999999999999</v>
      </c>
      <c r="R4312" s="25">
        <f t="shared" si="202"/>
        <v>199</v>
      </c>
      <c r="S4312" t="str">
        <f t="shared" si="203"/>
        <v>1</v>
      </c>
      <c r="T4312" t="str">
        <f t="shared" si="201"/>
        <v>1</v>
      </c>
    </row>
    <row r="4313" spans="1:20" hidden="1" x14ac:dyDescent="0.3">
      <c r="A4313" s="26" t="s">
        <v>2757</v>
      </c>
      <c r="B4313" s="26" t="s">
        <v>2758</v>
      </c>
      <c r="C4313" s="26" t="s">
        <v>72</v>
      </c>
      <c r="D4313" s="26">
        <v>710.69</v>
      </c>
      <c r="E4313" s="26">
        <v>930</v>
      </c>
      <c r="F4313" s="26" t="s">
        <v>47</v>
      </c>
      <c r="G4313" s="26">
        <v>82</v>
      </c>
      <c r="H4313" s="26">
        <v>23</v>
      </c>
      <c r="I4313" s="27">
        <v>45526</v>
      </c>
      <c r="J4313" s="26" t="s">
        <v>429</v>
      </c>
      <c r="K4313" s="26" t="s">
        <v>2744</v>
      </c>
      <c r="L4313" s="26">
        <v>25</v>
      </c>
      <c r="M4313" s="26" t="s">
        <v>38</v>
      </c>
      <c r="N4313" s="27">
        <v>45456</v>
      </c>
      <c r="O4313" s="26" t="s">
        <v>90</v>
      </c>
      <c r="P4313" s="26">
        <v>48.274700000000003</v>
      </c>
      <c r="Q4313" s="26">
        <v>14.450200000000001</v>
      </c>
      <c r="R4313" s="28">
        <f t="shared" si="202"/>
        <v>70</v>
      </c>
      <c r="S4313" t="str">
        <f t="shared" si="203"/>
        <v>0</v>
      </c>
      <c r="T4313" t="str">
        <f t="shared" si="201"/>
        <v>0</v>
      </c>
    </row>
    <row r="4314" spans="1:20" hidden="1" x14ac:dyDescent="0.3">
      <c r="A4314" s="23" t="s">
        <v>10689</v>
      </c>
      <c r="B4314" s="23" t="s">
        <v>10690</v>
      </c>
      <c r="C4314" s="23" t="s">
        <v>36</v>
      </c>
      <c r="D4314" s="23">
        <v>884.12</v>
      </c>
      <c r="E4314" s="23">
        <v>658</v>
      </c>
      <c r="F4314" s="23" t="s">
        <v>20</v>
      </c>
      <c r="G4314" s="23">
        <v>96</v>
      </c>
      <c r="H4314" s="23">
        <v>4</v>
      </c>
      <c r="I4314" s="24">
        <v>46010</v>
      </c>
      <c r="J4314" s="23" t="s">
        <v>234</v>
      </c>
      <c r="K4314" s="23" t="s">
        <v>10680</v>
      </c>
      <c r="L4314" s="23">
        <v>10</v>
      </c>
      <c r="M4314" s="23" t="s">
        <v>23</v>
      </c>
      <c r="N4314" s="24">
        <v>45656</v>
      </c>
      <c r="O4314" s="23" t="s">
        <v>44</v>
      </c>
      <c r="P4314" s="23">
        <v>42.533799999999999</v>
      </c>
      <c r="Q4314" s="23">
        <v>15.2033</v>
      </c>
      <c r="R4314" s="25">
        <f t="shared" si="202"/>
        <v>354</v>
      </c>
      <c r="S4314" t="str">
        <f t="shared" si="203"/>
        <v>0</v>
      </c>
      <c r="T4314" t="str">
        <f t="shared" si="201"/>
        <v>0</v>
      </c>
    </row>
    <row r="4315" spans="1:20" x14ac:dyDescent="0.3">
      <c r="A4315" s="26" t="s">
        <v>5422</v>
      </c>
      <c r="B4315" s="26" t="s">
        <v>5423</v>
      </c>
      <c r="C4315" s="26" t="s">
        <v>19</v>
      </c>
      <c r="D4315" s="26">
        <v>285.20999999999998</v>
      </c>
      <c r="E4315" s="26">
        <v>215</v>
      </c>
      <c r="F4315" s="26" t="s">
        <v>27</v>
      </c>
      <c r="G4315" s="26">
        <v>45</v>
      </c>
      <c r="H4315" s="26">
        <v>17</v>
      </c>
      <c r="I4315" s="27">
        <v>45238</v>
      </c>
      <c r="J4315" s="26" t="s">
        <v>28</v>
      </c>
      <c r="K4315" s="26" t="s">
        <v>5405</v>
      </c>
      <c r="L4315" s="26">
        <v>20</v>
      </c>
      <c r="M4315" s="26" t="s">
        <v>23</v>
      </c>
      <c r="N4315" s="27">
        <v>45209</v>
      </c>
      <c r="O4315" s="26" t="s">
        <v>44</v>
      </c>
      <c r="P4315" s="26">
        <v>41.006399999999999</v>
      </c>
      <c r="Q4315" s="26">
        <v>7.7492999999999999</v>
      </c>
      <c r="R4315" s="28">
        <f t="shared" si="202"/>
        <v>29</v>
      </c>
      <c r="S4315" t="str">
        <f t="shared" si="203"/>
        <v>0</v>
      </c>
      <c r="T4315" t="str">
        <f t="shared" si="201"/>
        <v>0</v>
      </c>
    </row>
    <row r="4316" spans="1:20" hidden="1" x14ac:dyDescent="0.3">
      <c r="A4316" s="23" t="s">
        <v>3333</v>
      </c>
      <c r="B4316" s="23" t="s">
        <v>3334</v>
      </c>
      <c r="C4316" s="23" t="s">
        <v>19</v>
      </c>
      <c r="D4316" s="23">
        <v>188.59</v>
      </c>
      <c r="E4316" s="23">
        <v>885</v>
      </c>
      <c r="F4316" s="23" t="s">
        <v>47</v>
      </c>
      <c r="G4316" s="23">
        <v>37</v>
      </c>
      <c r="H4316" s="23">
        <v>29</v>
      </c>
      <c r="I4316" s="24">
        <v>45422</v>
      </c>
      <c r="J4316" s="23" t="s">
        <v>210</v>
      </c>
      <c r="K4316" s="23" t="s">
        <v>3322</v>
      </c>
      <c r="L4316" s="23">
        <v>20</v>
      </c>
      <c r="M4316" s="23" t="s">
        <v>23</v>
      </c>
      <c r="N4316" s="24">
        <v>45079</v>
      </c>
      <c r="O4316" s="23" t="s">
        <v>112</v>
      </c>
      <c r="P4316" s="23">
        <v>50.251899999999999</v>
      </c>
      <c r="Q4316" s="23">
        <v>-3.4098000000000002</v>
      </c>
      <c r="R4316" s="25">
        <f t="shared" si="202"/>
        <v>343</v>
      </c>
      <c r="S4316" t="str">
        <f t="shared" si="203"/>
        <v>0</v>
      </c>
      <c r="T4316" t="str">
        <f t="shared" si="201"/>
        <v>0</v>
      </c>
    </row>
    <row r="4317" spans="1:20" hidden="1" x14ac:dyDescent="0.3">
      <c r="A4317" s="26" t="s">
        <v>2993</v>
      </c>
      <c r="B4317" s="26" t="s">
        <v>2994</v>
      </c>
      <c r="C4317" s="26" t="s">
        <v>65</v>
      </c>
      <c r="D4317" s="26">
        <v>762.9</v>
      </c>
      <c r="E4317" s="26">
        <v>320</v>
      </c>
      <c r="F4317" s="26" t="s">
        <v>20</v>
      </c>
      <c r="G4317" s="26">
        <v>38</v>
      </c>
      <c r="H4317" s="26">
        <v>3</v>
      </c>
      <c r="I4317" s="27">
        <v>45772</v>
      </c>
      <c r="J4317" s="26" t="s">
        <v>58</v>
      </c>
      <c r="K4317" s="26" t="s">
        <v>2982</v>
      </c>
      <c r="L4317" s="26">
        <v>28</v>
      </c>
      <c r="M4317" s="26" t="s">
        <v>23</v>
      </c>
      <c r="N4317" s="27">
        <v>45725</v>
      </c>
      <c r="O4317" s="26" t="s">
        <v>112</v>
      </c>
      <c r="P4317" s="26">
        <v>55.1738</v>
      </c>
      <c r="Q4317" s="26">
        <v>-7.4115000000000002</v>
      </c>
      <c r="R4317" s="28">
        <f t="shared" si="202"/>
        <v>47</v>
      </c>
      <c r="S4317" t="str">
        <f t="shared" si="203"/>
        <v>0</v>
      </c>
      <c r="T4317" t="str">
        <f t="shared" si="201"/>
        <v>0</v>
      </c>
    </row>
    <row r="4318" spans="1:20" hidden="1" x14ac:dyDescent="0.3">
      <c r="A4318" s="23" t="s">
        <v>9873</v>
      </c>
      <c r="B4318" s="23" t="s">
        <v>9874</v>
      </c>
      <c r="C4318" s="23" t="s">
        <v>36</v>
      </c>
      <c r="D4318" s="23">
        <v>191.71</v>
      </c>
      <c r="E4318" s="23">
        <v>459</v>
      </c>
      <c r="F4318" s="23" t="s">
        <v>20</v>
      </c>
      <c r="G4318" s="23">
        <v>51</v>
      </c>
      <c r="H4318" s="23">
        <v>11</v>
      </c>
      <c r="I4318" s="24">
        <v>45492</v>
      </c>
      <c r="J4318" s="23" t="s">
        <v>163</v>
      </c>
      <c r="K4318" s="23" t="s">
        <v>9860</v>
      </c>
      <c r="L4318" s="23">
        <v>23</v>
      </c>
      <c r="M4318" s="23" t="s">
        <v>23</v>
      </c>
      <c r="N4318" s="24">
        <v>45232</v>
      </c>
      <c r="O4318" s="23" t="s">
        <v>90</v>
      </c>
      <c r="P4318" s="23">
        <v>47.145899999999997</v>
      </c>
      <c r="Q4318" s="23">
        <v>11.9796</v>
      </c>
      <c r="R4318" s="25">
        <f t="shared" si="202"/>
        <v>260</v>
      </c>
      <c r="S4318" t="str">
        <f t="shared" si="203"/>
        <v>0</v>
      </c>
      <c r="T4318" t="str">
        <f t="shared" si="201"/>
        <v>0</v>
      </c>
    </row>
    <row r="4319" spans="1:20" hidden="1" x14ac:dyDescent="0.3">
      <c r="A4319" s="26" t="s">
        <v>7439</v>
      </c>
      <c r="B4319" s="26" t="s">
        <v>7440</v>
      </c>
      <c r="C4319" s="26" t="s">
        <v>55</v>
      </c>
      <c r="D4319" s="26">
        <v>50.84</v>
      </c>
      <c r="E4319" s="26">
        <v>956</v>
      </c>
      <c r="F4319" s="26" t="s">
        <v>47</v>
      </c>
      <c r="G4319" s="26">
        <v>67</v>
      </c>
      <c r="H4319" s="26">
        <v>8</v>
      </c>
      <c r="I4319" s="27">
        <v>45509</v>
      </c>
      <c r="J4319" s="26" t="s">
        <v>61</v>
      </c>
      <c r="K4319" s="26" t="s">
        <v>7434</v>
      </c>
      <c r="L4319" s="26">
        <v>23</v>
      </c>
      <c r="M4319" s="26" t="s">
        <v>23</v>
      </c>
      <c r="N4319" s="27">
        <v>45211</v>
      </c>
      <c r="O4319" s="26" t="s">
        <v>44</v>
      </c>
      <c r="P4319" s="26">
        <v>42.509399999999999</v>
      </c>
      <c r="Q4319" s="26">
        <v>9.9138999999999999</v>
      </c>
      <c r="R4319" s="28">
        <f t="shared" si="202"/>
        <v>298</v>
      </c>
      <c r="S4319" t="str">
        <f t="shared" si="203"/>
        <v>0</v>
      </c>
      <c r="T4319" t="str">
        <f t="shared" si="201"/>
        <v>0</v>
      </c>
    </row>
    <row r="4320" spans="1:20" hidden="1" x14ac:dyDescent="0.3">
      <c r="A4320" s="23" t="s">
        <v>3778</v>
      </c>
      <c r="B4320" s="23" t="s">
        <v>3779</v>
      </c>
      <c r="C4320" s="23" t="s">
        <v>65</v>
      </c>
      <c r="D4320" s="23">
        <v>623.04999999999995</v>
      </c>
      <c r="E4320" s="23">
        <v>814</v>
      </c>
      <c r="F4320" s="23" t="s">
        <v>47</v>
      </c>
      <c r="G4320" s="23">
        <v>41</v>
      </c>
      <c r="H4320" s="23">
        <v>2</v>
      </c>
      <c r="I4320" s="24">
        <v>45487</v>
      </c>
      <c r="J4320" s="23" t="s">
        <v>80</v>
      </c>
      <c r="K4320" s="23" t="s">
        <v>3767</v>
      </c>
      <c r="L4320" s="23">
        <v>41</v>
      </c>
      <c r="M4320" s="23" t="s">
        <v>23</v>
      </c>
      <c r="N4320" s="24">
        <v>45139</v>
      </c>
      <c r="O4320" s="23" t="s">
        <v>39</v>
      </c>
      <c r="P4320" s="23">
        <v>56.62</v>
      </c>
      <c r="Q4320" s="23">
        <v>13.259600000000001</v>
      </c>
      <c r="R4320" s="25">
        <f t="shared" si="202"/>
        <v>348</v>
      </c>
      <c r="S4320" t="str">
        <f t="shared" si="203"/>
        <v>0</v>
      </c>
      <c r="T4320" t="str">
        <f t="shared" si="201"/>
        <v>0</v>
      </c>
    </row>
    <row r="4321" spans="1:20" hidden="1" x14ac:dyDescent="0.3">
      <c r="A4321" s="26" t="s">
        <v>9837</v>
      </c>
      <c r="B4321" s="26" t="s">
        <v>9838</v>
      </c>
      <c r="C4321" s="26" t="s">
        <v>32</v>
      </c>
      <c r="D4321" s="26">
        <v>247.35</v>
      </c>
      <c r="E4321" s="26">
        <v>525</v>
      </c>
      <c r="F4321" s="26" t="s">
        <v>20</v>
      </c>
      <c r="G4321" s="26">
        <v>21</v>
      </c>
      <c r="H4321" s="26">
        <v>25</v>
      </c>
      <c r="I4321" s="27">
        <v>45976</v>
      </c>
      <c r="J4321" s="26" t="s">
        <v>321</v>
      </c>
      <c r="K4321" s="26" t="s">
        <v>9834</v>
      </c>
      <c r="L4321" s="26">
        <v>37</v>
      </c>
      <c r="M4321" s="26" t="s">
        <v>38</v>
      </c>
      <c r="N4321" s="27">
        <v>45729</v>
      </c>
      <c r="O4321" s="26" t="s">
        <v>29</v>
      </c>
      <c r="P4321" s="26">
        <v>37.3568</v>
      </c>
      <c r="Q4321" s="26">
        <v>1.3180000000000001</v>
      </c>
      <c r="R4321" s="28">
        <f t="shared" si="202"/>
        <v>247</v>
      </c>
      <c r="S4321" t="str">
        <f t="shared" si="203"/>
        <v>0</v>
      </c>
      <c r="T4321" t="str">
        <f t="shared" si="201"/>
        <v>0</v>
      </c>
    </row>
    <row r="4322" spans="1:20" hidden="1" x14ac:dyDescent="0.3">
      <c r="A4322" s="23" t="s">
        <v>732</v>
      </c>
      <c r="B4322" s="23" t="s">
        <v>733</v>
      </c>
      <c r="C4322" s="23" t="s">
        <v>19</v>
      </c>
      <c r="D4322" s="23">
        <v>180.09</v>
      </c>
      <c r="E4322" s="23">
        <v>578</v>
      </c>
      <c r="F4322" s="23" t="s">
        <v>20</v>
      </c>
      <c r="G4322" s="23">
        <v>39</v>
      </c>
      <c r="H4322" s="23">
        <v>14</v>
      </c>
      <c r="I4322" s="24">
        <v>45875</v>
      </c>
      <c r="J4322" s="23" t="s">
        <v>61</v>
      </c>
      <c r="K4322" s="23" t="s">
        <v>727</v>
      </c>
      <c r="L4322" s="23">
        <v>9</v>
      </c>
      <c r="M4322" s="23" t="s">
        <v>38</v>
      </c>
      <c r="N4322" s="24">
        <v>45700</v>
      </c>
      <c r="O4322" s="23" t="s">
        <v>44</v>
      </c>
      <c r="P4322" s="23">
        <v>39.5854</v>
      </c>
      <c r="Q4322" s="23">
        <v>15.104799999999999</v>
      </c>
      <c r="R4322" s="25">
        <f t="shared" si="202"/>
        <v>175</v>
      </c>
      <c r="S4322" t="str">
        <f t="shared" si="203"/>
        <v>0</v>
      </c>
      <c r="T4322" t="str">
        <f t="shared" si="201"/>
        <v>0</v>
      </c>
    </row>
    <row r="4323" spans="1:20" hidden="1" x14ac:dyDescent="0.3">
      <c r="A4323" s="26" t="s">
        <v>5978</v>
      </c>
      <c r="B4323" s="26" t="s">
        <v>5979</v>
      </c>
      <c r="C4323" s="26" t="s">
        <v>32</v>
      </c>
      <c r="D4323" s="26">
        <v>981.79</v>
      </c>
      <c r="E4323" s="26">
        <v>691</v>
      </c>
      <c r="F4323" s="26" t="s">
        <v>20</v>
      </c>
      <c r="G4323" s="26">
        <v>69</v>
      </c>
      <c r="H4323" s="26">
        <v>4</v>
      </c>
      <c r="I4323" s="27">
        <v>45358</v>
      </c>
      <c r="J4323" s="26" t="s">
        <v>69</v>
      </c>
      <c r="K4323" s="26" t="s">
        <v>5973</v>
      </c>
      <c r="L4323" s="26">
        <v>13</v>
      </c>
      <c r="M4323" s="26" t="s">
        <v>38</v>
      </c>
      <c r="N4323" s="27">
        <v>45293</v>
      </c>
      <c r="O4323" s="26" t="s">
        <v>138</v>
      </c>
      <c r="P4323" s="26">
        <v>46.864800000000002</v>
      </c>
      <c r="Q4323" s="26">
        <v>9.1647999999999996</v>
      </c>
      <c r="R4323" s="28">
        <f t="shared" si="202"/>
        <v>65</v>
      </c>
      <c r="S4323" t="str">
        <f t="shared" si="203"/>
        <v>0</v>
      </c>
      <c r="T4323" t="str">
        <f t="shared" si="201"/>
        <v>0</v>
      </c>
    </row>
    <row r="4324" spans="1:20" hidden="1" x14ac:dyDescent="0.3">
      <c r="A4324" s="23" t="s">
        <v>9706</v>
      </c>
      <c r="B4324" s="23" t="s">
        <v>9707</v>
      </c>
      <c r="C4324" s="23" t="s">
        <v>36</v>
      </c>
      <c r="D4324" s="23">
        <v>298.95</v>
      </c>
      <c r="E4324" s="23">
        <v>876</v>
      </c>
      <c r="F4324" s="23" t="s">
        <v>47</v>
      </c>
      <c r="G4324" s="23">
        <v>20</v>
      </c>
      <c r="H4324" s="23">
        <v>16</v>
      </c>
      <c r="I4324" s="24">
        <v>45645</v>
      </c>
      <c r="J4324" s="23" t="s">
        <v>268</v>
      </c>
      <c r="K4324" s="23" t="s">
        <v>9703</v>
      </c>
      <c r="L4324" s="23">
        <v>25</v>
      </c>
      <c r="M4324" s="23" t="s">
        <v>23</v>
      </c>
      <c r="N4324" s="24">
        <v>45588</v>
      </c>
      <c r="O4324" s="23" t="s">
        <v>90</v>
      </c>
      <c r="P4324" s="23">
        <v>47.109299999999998</v>
      </c>
      <c r="Q4324" s="23">
        <v>10.7195</v>
      </c>
      <c r="R4324" s="25">
        <f t="shared" si="202"/>
        <v>57</v>
      </c>
      <c r="S4324" t="str">
        <f t="shared" si="203"/>
        <v>0</v>
      </c>
      <c r="T4324" t="str">
        <f t="shared" si="201"/>
        <v>0</v>
      </c>
    </row>
    <row r="4325" spans="1:20" hidden="1" x14ac:dyDescent="0.3">
      <c r="A4325" s="26" t="s">
        <v>3676</v>
      </c>
      <c r="B4325" s="26" t="s">
        <v>3677</v>
      </c>
      <c r="C4325" s="26" t="s">
        <v>42</v>
      </c>
      <c r="D4325" s="26">
        <v>904.41</v>
      </c>
      <c r="E4325" s="26">
        <v>753</v>
      </c>
      <c r="F4325" s="26" t="s">
        <v>47</v>
      </c>
      <c r="G4325" s="26">
        <v>93</v>
      </c>
      <c r="H4325" s="26">
        <v>14</v>
      </c>
      <c r="I4325" s="27">
        <v>45555</v>
      </c>
      <c r="J4325" s="26" t="s">
        <v>234</v>
      </c>
      <c r="K4325" s="26" t="s">
        <v>3669</v>
      </c>
      <c r="L4325" s="26">
        <v>11</v>
      </c>
      <c r="M4325" s="26" t="s">
        <v>38</v>
      </c>
      <c r="N4325" s="27">
        <v>45542</v>
      </c>
      <c r="O4325" s="26" t="s">
        <v>39</v>
      </c>
      <c r="P4325" s="26">
        <v>56.018099999999997</v>
      </c>
      <c r="Q4325" s="26">
        <v>14.256600000000001</v>
      </c>
      <c r="R4325" s="28">
        <f t="shared" si="202"/>
        <v>13</v>
      </c>
      <c r="S4325" t="str">
        <f t="shared" si="203"/>
        <v>0</v>
      </c>
      <c r="T4325" t="str">
        <f t="shared" si="201"/>
        <v>0</v>
      </c>
    </row>
    <row r="4326" spans="1:20" x14ac:dyDescent="0.3">
      <c r="A4326" s="23" t="s">
        <v>10968</v>
      </c>
      <c r="B4326" s="23" t="s">
        <v>10969</v>
      </c>
      <c r="C4326" s="23" t="s">
        <v>32</v>
      </c>
      <c r="D4326" s="23">
        <v>186.44</v>
      </c>
      <c r="E4326" s="23">
        <v>159</v>
      </c>
      <c r="F4326" s="23" t="s">
        <v>27</v>
      </c>
      <c r="G4326" s="23">
        <v>20</v>
      </c>
      <c r="H4326" s="23">
        <v>7</v>
      </c>
      <c r="I4326" s="24">
        <v>45451</v>
      </c>
      <c r="J4326" s="23" t="s">
        <v>43</v>
      </c>
      <c r="K4326" s="23" t="s">
        <v>10957</v>
      </c>
      <c r="L4326" s="23">
        <v>46</v>
      </c>
      <c r="M4326" s="23" t="s">
        <v>23</v>
      </c>
      <c r="N4326" s="24">
        <v>45205</v>
      </c>
      <c r="O4326" s="23" t="s">
        <v>29</v>
      </c>
      <c r="P4326" s="23">
        <v>41.335799999999999</v>
      </c>
      <c r="Q4326" s="23">
        <v>-8.2256999999999998</v>
      </c>
      <c r="R4326" s="25">
        <f t="shared" si="202"/>
        <v>246</v>
      </c>
      <c r="S4326" t="str">
        <f t="shared" si="203"/>
        <v>0</v>
      </c>
      <c r="T4326" t="str">
        <f t="shared" si="201"/>
        <v>0</v>
      </c>
    </row>
    <row r="4327" spans="1:20" hidden="1" x14ac:dyDescent="0.3">
      <c r="A4327" s="26" t="s">
        <v>1174</v>
      </c>
      <c r="B4327" s="26" t="s">
        <v>1175</v>
      </c>
      <c r="C4327" s="26" t="s">
        <v>72</v>
      </c>
      <c r="D4327" s="26">
        <v>820.79</v>
      </c>
      <c r="E4327" s="26">
        <v>463</v>
      </c>
      <c r="F4327" s="26" t="s">
        <v>20</v>
      </c>
      <c r="G4327" s="26">
        <v>89</v>
      </c>
      <c r="H4327" s="26">
        <v>10</v>
      </c>
      <c r="I4327" s="27">
        <v>45403</v>
      </c>
      <c r="J4327" s="26" t="s">
        <v>151</v>
      </c>
      <c r="K4327" s="26" t="s">
        <v>1169</v>
      </c>
      <c r="L4327" s="26">
        <v>29</v>
      </c>
      <c r="M4327" s="26" t="s">
        <v>23</v>
      </c>
      <c r="N4327" s="27">
        <v>45060</v>
      </c>
      <c r="O4327" s="26" t="s">
        <v>44</v>
      </c>
      <c r="P4327" s="26">
        <v>39.169400000000003</v>
      </c>
      <c r="Q4327" s="26">
        <v>16.778199999999998</v>
      </c>
      <c r="R4327" s="28">
        <f t="shared" si="202"/>
        <v>343</v>
      </c>
      <c r="S4327" t="str">
        <f t="shared" si="203"/>
        <v>0</v>
      </c>
      <c r="T4327" t="str">
        <f t="shared" si="201"/>
        <v>0</v>
      </c>
    </row>
    <row r="4328" spans="1:20" hidden="1" x14ac:dyDescent="0.3">
      <c r="A4328" s="23" t="s">
        <v>3882</v>
      </c>
      <c r="B4328" s="23" t="s">
        <v>3883</v>
      </c>
      <c r="C4328" s="23" t="s">
        <v>55</v>
      </c>
      <c r="D4328" s="23">
        <v>507</v>
      </c>
      <c r="E4328" s="23">
        <v>997</v>
      </c>
      <c r="F4328" s="23" t="s">
        <v>47</v>
      </c>
      <c r="G4328" s="23">
        <v>59</v>
      </c>
      <c r="H4328" s="23">
        <v>12</v>
      </c>
      <c r="I4328" s="24">
        <v>45903</v>
      </c>
      <c r="J4328" s="23" t="s">
        <v>429</v>
      </c>
      <c r="K4328" s="23" t="s">
        <v>3867</v>
      </c>
      <c r="L4328" s="23">
        <v>25</v>
      </c>
      <c r="M4328" s="23" t="s">
        <v>23</v>
      </c>
      <c r="N4328" s="24">
        <v>45621</v>
      </c>
      <c r="O4328" s="23" t="s">
        <v>84</v>
      </c>
      <c r="P4328" s="23">
        <v>52.374000000000002</v>
      </c>
      <c r="Q4328" s="23">
        <v>3.5710999999999999</v>
      </c>
      <c r="R4328" s="25">
        <f t="shared" si="202"/>
        <v>282</v>
      </c>
      <c r="S4328" t="str">
        <f t="shared" si="203"/>
        <v>0</v>
      </c>
      <c r="T4328" t="str">
        <f t="shared" si="201"/>
        <v>0</v>
      </c>
    </row>
    <row r="4329" spans="1:20" hidden="1" x14ac:dyDescent="0.3">
      <c r="A4329" s="26" t="s">
        <v>9925</v>
      </c>
      <c r="B4329" s="26" t="s">
        <v>9926</v>
      </c>
      <c r="C4329" s="26" t="s">
        <v>72</v>
      </c>
      <c r="D4329" s="26">
        <v>87.81</v>
      </c>
      <c r="E4329" s="26">
        <v>521</v>
      </c>
      <c r="F4329" s="26" t="s">
        <v>20</v>
      </c>
      <c r="G4329" s="26">
        <v>10</v>
      </c>
      <c r="H4329" s="26">
        <v>23</v>
      </c>
      <c r="I4329" s="27">
        <v>45668</v>
      </c>
      <c r="J4329" s="26" t="s">
        <v>58</v>
      </c>
      <c r="K4329" s="26" t="s">
        <v>9918</v>
      </c>
      <c r="L4329" s="26">
        <v>48</v>
      </c>
      <c r="M4329" s="26" t="s">
        <v>23</v>
      </c>
      <c r="N4329" s="27">
        <v>45502</v>
      </c>
      <c r="O4329" s="26" t="s">
        <v>77</v>
      </c>
      <c r="P4329" s="26">
        <v>49.595399999999998</v>
      </c>
      <c r="Q4329" s="26">
        <v>2.7383999999999999</v>
      </c>
      <c r="R4329" s="28">
        <f t="shared" si="202"/>
        <v>166</v>
      </c>
      <c r="S4329" t="str">
        <f t="shared" si="203"/>
        <v>0</v>
      </c>
      <c r="T4329" t="str">
        <f t="shared" si="201"/>
        <v>0</v>
      </c>
    </row>
    <row r="4330" spans="1:20" hidden="1" x14ac:dyDescent="0.3">
      <c r="A4330" s="23" t="s">
        <v>8518</v>
      </c>
      <c r="B4330" s="23" t="s">
        <v>8519</v>
      </c>
      <c r="C4330" s="23" t="s">
        <v>19</v>
      </c>
      <c r="D4330" s="23">
        <v>736.27</v>
      </c>
      <c r="E4330" s="23">
        <v>635</v>
      </c>
      <c r="F4330" s="23" t="s">
        <v>20</v>
      </c>
      <c r="G4330" s="23">
        <v>98</v>
      </c>
      <c r="H4330" s="23">
        <v>28</v>
      </c>
      <c r="I4330" s="24">
        <v>45439</v>
      </c>
      <c r="J4330" s="23" t="s">
        <v>115</v>
      </c>
      <c r="K4330" s="23" t="s">
        <v>8505</v>
      </c>
      <c r="L4330" s="23">
        <v>17</v>
      </c>
      <c r="M4330" s="23" t="s">
        <v>23</v>
      </c>
      <c r="N4330" s="24">
        <v>45413</v>
      </c>
      <c r="O4330" s="23" t="s">
        <v>138</v>
      </c>
      <c r="P4330" s="23">
        <v>50.5304</v>
      </c>
      <c r="Q4330" s="23">
        <v>7.3080999999999996</v>
      </c>
      <c r="R4330" s="25">
        <f t="shared" si="202"/>
        <v>26</v>
      </c>
      <c r="S4330" t="str">
        <f t="shared" si="203"/>
        <v>0</v>
      </c>
      <c r="T4330" t="str">
        <f t="shared" si="201"/>
        <v>0</v>
      </c>
    </row>
    <row r="4331" spans="1:20" x14ac:dyDescent="0.3">
      <c r="A4331" s="26" t="s">
        <v>4928</v>
      </c>
      <c r="B4331" s="26" t="s">
        <v>4929</v>
      </c>
      <c r="C4331" s="26" t="s">
        <v>72</v>
      </c>
      <c r="D4331" s="26">
        <v>893.15</v>
      </c>
      <c r="E4331" s="26">
        <v>272</v>
      </c>
      <c r="F4331" s="26" t="s">
        <v>27</v>
      </c>
      <c r="G4331" s="26">
        <v>36</v>
      </c>
      <c r="H4331" s="26">
        <v>8</v>
      </c>
      <c r="I4331" s="27">
        <v>45922</v>
      </c>
      <c r="J4331" s="26" t="s">
        <v>28</v>
      </c>
      <c r="K4331" s="26" t="s">
        <v>4919</v>
      </c>
      <c r="L4331" s="26">
        <v>25</v>
      </c>
      <c r="M4331" s="26" t="s">
        <v>38</v>
      </c>
      <c r="N4331" s="27">
        <v>45609</v>
      </c>
      <c r="O4331" s="26" t="s">
        <v>84</v>
      </c>
      <c r="P4331" s="26">
        <v>53.081299999999999</v>
      </c>
      <c r="Q4331" s="26">
        <v>6.9043999999999999</v>
      </c>
      <c r="R4331" s="28">
        <f t="shared" si="202"/>
        <v>313</v>
      </c>
      <c r="S4331" t="str">
        <f t="shared" si="203"/>
        <v>0</v>
      </c>
      <c r="T4331" t="str">
        <f t="shared" si="201"/>
        <v>0</v>
      </c>
    </row>
    <row r="4332" spans="1:20" x14ac:dyDescent="0.3">
      <c r="A4332" s="23" t="s">
        <v>3342</v>
      </c>
      <c r="B4332" s="23" t="s">
        <v>3343</v>
      </c>
      <c r="C4332" s="23" t="s">
        <v>36</v>
      </c>
      <c r="D4332" s="23">
        <v>171.39</v>
      </c>
      <c r="E4332" s="23">
        <v>240</v>
      </c>
      <c r="F4332" s="23" t="s">
        <v>27</v>
      </c>
      <c r="G4332" s="23">
        <v>41</v>
      </c>
      <c r="H4332" s="23">
        <v>23</v>
      </c>
      <c r="I4332" s="24">
        <v>45505</v>
      </c>
      <c r="J4332" s="23" t="s">
        <v>204</v>
      </c>
      <c r="K4332" s="23" t="s">
        <v>3337</v>
      </c>
      <c r="L4332" s="23">
        <v>14</v>
      </c>
      <c r="M4332" s="23" t="s">
        <v>23</v>
      </c>
      <c r="N4332" s="24">
        <v>45224</v>
      </c>
      <c r="O4332" s="23" t="s">
        <v>112</v>
      </c>
      <c r="P4332" s="23">
        <v>54.346200000000003</v>
      </c>
      <c r="Q4332" s="23">
        <v>-5.7266000000000004</v>
      </c>
      <c r="R4332" s="25">
        <f t="shared" si="202"/>
        <v>281</v>
      </c>
      <c r="S4332" t="str">
        <f t="shared" si="203"/>
        <v>0</v>
      </c>
      <c r="T4332" t="str">
        <f t="shared" si="201"/>
        <v>0</v>
      </c>
    </row>
    <row r="4333" spans="1:20" hidden="1" x14ac:dyDescent="0.3">
      <c r="A4333" s="26" t="s">
        <v>4989</v>
      </c>
      <c r="B4333" s="26" t="s">
        <v>4990</v>
      </c>
      <c r="C4333" s="26" t="s">
        <v>42</v>
      </c>
      <c r="D4333" s="26">
        <v>728.33</v>
      </c>
      <c r="E4333" s="26">
        <v>935</v>
      </c>
      <c r="F4333" s="26" t="s">
        <v>47</v>
      </c>
      <c r="G4333" s="26">
        <v>15</v>
      </c>
      <c r="H4333" s="26">
        <v>11</v>
      </c>
      <c r="I4333" s="27">
        <v>45591</v>
      </c>
      <c r="J4333" s="26" t="s">
        <v>69</v>
      </c>
      <c r="K4333" s="26" t="s">
        <v>4986</v>
      </c>
      <c r="L4333" s="26">
        <v>28</v>
      </c>
      <c r="M4333" s="26" t="s">
        <v>23</v>
      </c>
      <c r="N4333" s="27">
        <v>45452</v>
      </c>
      <c r="O4333" s="26" t="s">
        <v>112</v>
      </c>
      <c r="P4333" s="26">
        <v>53.431899999999999</v>
      </c>
      <c r="Q4333" s="26">
        <v>-1.0114000000000001</v>
      </c>
      <c r="R4333" s="28">
        <f t="shared" si="202"/>
        <v>139</v>
      </c>
      <c r="S4333" t="str">
        <f t="shared" si="203"/>
        <v>0</v>
      </c>
      <c r="T4333" t="str">
        <f t="shared" si="201"/>
        <v>0</v>
      </c>
    </row>
    <row r="4334" spans="1:20" hidden="1" x14ac:dyDescent="0.3">
      <c r="A4334" s="23" t="s">
        <v>4930</v>
      </c>
      <c r="B4334" s="23" t="s">
        <v>4931</v>
      </c>
      <c r="C4334" s="23" t="s">
        <v>19</v>
      </c>
      <c r="D4334" s="23">
        <v>450.6</v>
      </c>
      <c r="E4334" s="23">
        <v>963</v>
      </c>
      <c r="F4334" s="23" t="s">
        <v>47</v>
      </c>
      <c r="G4334" s="23">
        <v>50</v>
      </c>
      <c r="H4334" s="23">
        <v>20</v>
      </c>
      <c r="I4334" s="24">
        <v>45133</v>
      </c>
      <c r="J4334" s="23" t="s">
        <v>163</v>
      </c>
      <c r="K4334" s="23" t="s">
        <v>4919</v>
      </c>
      <c r="L4334" s="23">
        <v>31</v>
      </c>
      <c r="M4334" s="23" t="s">
        <v>23</v>
      </c>
      <c r="N4334" s="24">
        <v>45122</v>
      </c>
      <c r="O4334" s="23" t="s">
        <v>44</v>
      </c>
      <c r="P4334" s="23">
        <v>45.798299999999998</v>
      </c>
      <c r="Q4334" s="23">
        <v>11.7776</v>
      </c>
      <c r="R4334" s="25">
        <f t="shared" si="202"/>
        <v>11</v>
      </c>
      <c r="S4334" t="str">
        <f t="shared" si="203"/>
        <v>0</v>
      </c>
      <c r="T4334" t="str">
        <f t="shared" si="201"/>
        <v>0</v>
      </c>
    </row>
    <row r="4335" spans="1:20" hidden="1" x14ac:dyDescent="0.3">
      <c r="A4335" s="26" t="s">
        <v>3586</v>
      </c>
      <c r="B4335" s="26" t="s">
        <v>3587</v>
      </c>
      <c r="C4335" s="26" t="s">
        <v>42</v>
      </c>
      <c r="D4335" s="26">
        <v>756.33</v>
      </c>
      <c r="E4335" s="26">
        <v>958</v>
      </c>
      <c r="F4335" s="26" t="s">
        <v>47</v>
      </c>
      <c r="G4335" s="26">
        <v>45</v>
      </c>
      <c r="H4335" s="26">
        <v>13</v>
      </c>
      <c r="I4335" s="27">
        <v>45569</v>
      </c>
      <c r="J4335" s="26" t="s">
        <v>321</v>
      </c>
      <c r="K4335" s="26" t="s">
        <v>3571</v>
      </c>
      <c r="L4335" s="26">
        <v>37</v>
      </c>
      <c r="M4335" s="26" t="s">
        <v>23</v>
      </c>
      <c r="N4335" s="27">
        <v>45353</v>
      </c>
      <c r="O4335" s="26" t="s">
        <v>112</v>
      </c>
      <c r="P4335" s="26">
        <v>54.611400000000003</v>
      </c>
      <c r="Q4335" s="26">
        <v>1.1177999999999999</v>
      </c>
      <c r="R4335" s="28">
        <f t="shared" si="202"/>
        <v>216</v>
      </c>
      <c r="S4335" t="str">
        <f t="shared" si="203"/>
        <v>0</v>
      </c>
      <c r="T4335" t="str">
        <f t="shared" si="201"/>
        <v>0</v>
      </c>
    </row>
    <row r="4336" spans="1:20" hidden="1" x14ac:dyDescent="0.3">
      <c r="A4336" s="23" t="s">
        <v>9151</v>
      </c>
      <c r="B4336" s="23" t="s">
        <v>9152</v>
      </c>
      <c r="C4336" s="23" t="s">
        <v>19</v>
      </c>
      <c r="D4336" s="23">
        <v>716.79</v>
      </c>
      <c r="E4336" s="23">
        <v>654</v>
      </c>
      <c r="F4336" s="23" t="s">
        <v>20</v>
      </c>
      <c r="G4336" s="23">
        <v>48</v>
      </c>
      <c r="H4336" s="23">
        <v>12</v>
      </c>
      <c r="I4336" s="24">
        <v>45287</v>
      </c>
      <c r="J4336" s="23" t="s">
        <v>328</v>
      </c>
      <c r="K4336" s="23" t="s">
        <v>9142</v>
      </c>
      <c r="L4336" s="23">
        <v>30</v>
      </c>
      <c r="M4336" s="23" t="s">
        <v>38</v>
      </c>
      <c r="N4336" s="24">
        <v>45193</v>
      </c>
      <c r="O4336" s="23" t="s">
        <v>138</v>
      </c>
      <c r="P4336" s="23">
        <v>42.353499999999997</v>
      </c>
      <c r="Q4336" s="23">
        <v>7.4896000000000003</v>
      </c>
      <c r="R4336" s="25">
        <f t="shared" si="202"/>
        <v>94</v>
      </c>
      <c r="S4336" t="str">
        <f t="shared" si="203"/>
        <v>0</v>
      </c>
      <c r="T4336" t="str">
        <f t="shared" si="201"/>
        <v>0</v>
      </c>
    </row>
    <row r="4337" spans="1:20" hidden="1" x14ac:dyDescent="0.3">
      <c r="A4337" s="26" t="s">
        <v>6433</v>
      </c>
      <c r="B4337" s="26" t="s">
        <v>6434</v>
      </c>
      <c r="C4337" s="26" t="s">
        <v>65</v>
      </c>
      <c r="D4337" s="26">
        <v>36.33</v>
      </c>
      <c r="E4337" s="26">
        <v>864</v>
      </c>
      <c r="F4337" s="26" t="s">
        <v>47</v>
      </c>
      <c r="G4337" s="26">
        <v>96</v>
      </c>
      <c r="H4337" s="26">
        <v>7</v>
      </c>
      <c r="I4337" s="27">
        <v>45890</v>
      </c>
      <c r="J4337" s="26" t="s">
        <v>21</v>
      </c>
      <c r="K4337" s="26" t="s">
        <v>6426</v>
      </c>
      <c r="L4337" s="26">
        <v>40</v>
      </c>
      <c r="M4337" s="26" t="s">
        <v>23</v>
      </c>
      <c r="N4337" s="27">
        <v>45619</v>
      </c>
      <c r="O4337" s="26" t="s">
        <v>29</v>
      </c>
      <c r="P4337" s="26">
        <v>37.242600000000003</v>
      </c>
      <c r="Q4337" s="26">
        <v>-3.2033</v>
      </c>
      <c r="R4337" s="28">
        <f t="shared" si="202"/>
        <v>271</v>
      </c>
      <c r="S4337" t="str">
        <f t="shared" si="203"/>
        <v>0</v>
      </c>
      <c r="T4337" t="str">
        <f t="shared" si="201"/>
        <v>0</v>
      </c>
    </row>
    <row r="4338" spans="1:20" x14ac:dyDescent="0.3">
      <c r="A4338" s="23" t="s">
        <v>2544</v>
      </c>
      <c r="B4338" s="23" t="s">
        <v>2545</v>
      </c>
      <c r="C4338" s="23" t="s">
        <v>72</v>
      </c>
      <c r="D4338" s="23">
        <v>186.93</v>
      </c>
      <c r="E4338" s="23">
        <v>166</v>
      </c>
      <c r="F4338" s="23" t="s">
        <v>27</v>
      </c>
      <c r="G4338" s="23">
        <v>39</v>
      </c>
      <c r="H4338" s="23">
        <v>21</v>
      </c>
      <c r="I4338" s="24">
        <v>45586</v>
      </c>
      <c r="J4338" s="23" t="s">
        <v>234</v>
      </c>
      <c r="K4338" s="23" t="s">
        <v>2531</v>
      </c>
      <c r="L4338" s="23">
        <v>21</v>
      </c>
      <c r="M4338" s="23" t="s">
        <v>38</v>
      </c>
      <c r="N4338" s="24">
        <v>45295</v>
      </c>
      <c r="O4338" s="23" t="s">
        <v>49</v>
      </c>
      <c r="P4338" s="23">
        <v>50.2669</v>
      </c>
      <c r="Q4338" s="23">
        <v>20.1295</v>
      </c>
      <c r="R4338" s="25">
        <f t="shared" si="202"/>
        <v>291</v>
      </c>
      <c r="S4338" t="str">
        <f t="shared" si="203"/>
        <v>0</v>
      </c>
      <c r="T4338" t="str">
        <f t="shared" si="201"/>
        <v>0</v>
      </c>
    </row>
    <row r="4339" spans="1:20" hidden="1" x14ac:dyDescent="0.3">
      <c r="A4339" s="26" t="s">
        <v>2759</v>
      </c>
      <c r="B4339" s="26" t="s">
        <v>2760</v>
      </c>
      <c r="C4339" s="26" t="s">
        <v>65</v>
      </c>
      <c r="D4339" s="26">
        <v>476.32</v>
      </c>
      <c r="E4339" s="26">
        <v>568</v>
      </c>
      <c r="F4339" s="26" t="s">
        <v>20</v>
      </c>
      <c r="G4339" s="26">
        <v>95</v>
      </c>
      <c r="H4339" s="26">
        <v>12</v>
      </c>
      <c r="I4339" s="27">
        <v>45720</v>
      </c>
      <c r="J4339" s="26" t="s">
        <v>61</v>
      </c>
      <c r="K4339" s="26" t="s">
        <v>2744</v>
      </c>
      <c r="L4339" s="26">
        <v>25</v>
      </c>
      <c r="M4339" s="26" t="s">
        <v>23</v>
      </c>
      <c r="N4339" s="27">
        <v>45696</v>
      </c>
      <c r="O4339" s="26" t="s">
        <v>24</v>
      </c>
      <c r="P4339" s="26">
        <v>51.545200000000001</v>
      </c>
      <c r="Q4339" s="26">
        <v>9.3581000000000003</v>
      </c>
      <c r="R4339" s="28">
        <f t="shared" si="202"/>
        <v>24</v>
      </c>
      <c r="S4339" t="str">
        <f t="shared" si="203"/>
        <v>0</v>
      </c>
      <c r="T4339" t="str">
        <f t="shared" si="201"/>
        <v>0</v>
      </c>
    </row>
    <row r="4340" spans="1:20" hidden="1" x14ac:dyDescent="0.3">
      <c r="A4340" s="23" t="s">
        <v>3486</v>
      </c>
      <c r="B4340" s="23" t="s">
        <v>3487</v>
      </c>
      <c r="C4340" s="23" t="s">
        <v>65</v>
      </c>
      <c r="D4340" s="23">
        <v>934.26</v>
      </c>
      <c r="E4340" s="23">
        <v>649</v>
      </c>
      <c r="F4340" s="23" t="s">
        <v>20</v>
      </c>
      <c r="G4340" s="23">
        <v>66</v>
      </c>
      <c r="H4340" s="23">
        <v>10</v>
      </c>
      <c r="I4340" s="24">
        <v>45862</v>
      </c>
      <c r="J4340" s="23" t="s">
        <v>429</v>
      </c>
      <c r="K4340" s="23" t="s">
        <v>3483</v>
      </c>
      <c r="L4340" s="23">
        <v>49</v>
      </c>
      <c r="M4340" s="23" t="s">
        <v>38</v>
      </c>
      <c r="N4340" s="24">
        <v>45692</v>
      </c>
      <c r="O4340" s="23" t="s">
        <v>90</v>
      </c>
      <c r="P4340" s="23">
        <v>48.644599999999997</v>
      </c>
      <c r="Q4340" s="23">
        <v>14.5806</v>
      </c>
      <c r="R4340" s="25">
        <f t="shared" si="202"/>
        <v>170</v>
      </c>
      <c r="S4340" t="str">
        <f t="shared" si="203"/>
        <v>0</v>
      </c>
      <c r="T4340" t="str">
        <f t="shared" ref="T4340:T4403" si="204">IF(E4340&lt;G4340,"1","0")</f>
        <v>0</v>
      </c>
    </row>
    <row r="4341" spans="1:20" hidden="1" x14ac:dyDescent="0.3">
      <c r="A4341" s="26" t="s">
        <v>124</v>
      </c>
      <c r="B4341" s="26" t="s">
        <v>125</v>
      </c>
      <c r="C4341" s="26" t="s">
        <v>36</v>
      </c>
      <c r="D4341" s="26">
        <v>348.65</v>
      </c>
      <c r="E4341" s="26">
        <v>326</v>
      </c>
      <c r="F4341" s="26" t="s">
        <v>20</v>
      </c>
      <c r="G4341" s="26">
        <v>20</v>
      </c>
      <c r="H4341" s="26">
        <v>7</v>
      </c>
      <c r="I4341" s="27">
        <v>45564</v>
      </c>
      <c r="J4341" s="26" t="s">
        <v>126</v>
      </c>
      <c r="K4341" s="26" t="s">
        <v>111</v>
      </c>
      <c r="L4341" s="26">
        <v>6</v>
      </c>
      <c r="M4341" s="26" t="s">
        <v>23</v>
      </c>
      <c r="N4341" s="27">
        <v>45395</v>
      </c>
      <c r="O4341" s="26" t="s">
        <v>29</v>
      </c>
      <c r="P4341" s="26">
        <v>41.625399999999999</v>
      </c>
      <c r="Q4341" s="26">
        <v>-7.4016999999999999</v>
      </c>
      <c r="R4341" s="28">
        <f t="shared" si="202"/>
        <v>169</v>
      </c>
      <c r="S4341" t="str">
        <f t="shared" si="203"/>
        <v>0</v>
      </c>
      <c r="T4341" t="str">
        <f t="shared" si="204"/>
        <v>0</v>
      </c>
    </row>
    <row r="4342" spans="1:20" hidden="1" x14ac:dyDescent="0.3">
      <c r="A4342" s="23" t="s">
        <v>3719</v>
      </c>
      <c r="B4342" s="23" t="s">
        <v>3720</v>
      </c>
      <c r="C4342" s="23" t="s">
        <v>65</v>
      </c>
      <c r="D4342" s="23">
        <v>632.58000000000004</v>
      </c>
      <c r="E4342" s="23">
        <v>864</v>
      </c>
      <c r="F4342" s="23" t="s">
        <v>47</v>
      </c>
      <c r="G4342" s="23">
        <v>99</v>
      </c>
      <c r="H4342" s="23">
        <v>19</v>
      </c>
      <c r="I4342" s="24">
        <v>45377</v>
      </c>
      <c r="J4342" s="23" t="s">
        <v>234</v>
      </c>
      <c r="K4342" s="23" t="s">
        <v>3712</v>
      </c>
      <c r="L4342" s="23">
        <v>19</v>
      </c>
      <c r="M4342" s="23" t="s">
        <v>23</v>
      </c>
      <c r="N4342" s="24">
        <v>45197</v>
      </c>
      <c r="O4342" s="23" t="s">
        <v>49</v>
      </c>
      <c r="P4342" s="23">
        <v>54.122399999999999</v>
      </c>
      <c r="Q4342" s="23">
        <v>15.7704</v>
      </c>
      <c r="R4342" s="25">
        <f t="shared" si="202"/>
        <v>180</v>
      </c>
      <c r="S4342" t="str">
        <f t="shared" si="203"/>
        <v>0</v>
      </c>
      <c r="T4342" t="str">
        <f t="shared" si="204"/>
        <v>0</v>
      </c>
    </row>
    <row r="4343" spans="1:20" hidden="1" x14ac:dyDescent="0.3">
      <c r="A4343" s="26" t="s">
        <v>4134</v>
      </c>
      <c r="B4343" s="26" t="s">
        <v>4135</v>
      </c>
      <c r="C4343" s="26" t="s">
        <v>36</v>
      </c>
      <c r="D4343" s="26">
        <v>21.96</v>
      </c>
      <c r="E4343" s="26">
        <v>528</v>
      </c>
      <c r="F4343" s="26" t="s">
        <v>20</v>
      </c>
      <c r="G4343" s="26">
        <v>96</v>
      </c>
      <c r="H4343" s="26">
        <v>26</v>
      </c>
      <c r="I4343" s="27">
        <v>45413</v>
      </c>
      <c r="J4343" s="26" t="s">
        <v>154</v>
      </c>
      <c r="K4343" s="26" t="s">
        <v>4121</v>
      </c>
      <c r="L4343" s="26">
        <v>48</v>
      </c>
      <c r="M4343" s="26" t="s">
        <v>23</v>
      </c>
      <c r="N4343" s="27">
        <v>45263</v>
      </c>
      <c r="O4343" s="26" t="s">
        <v>39</v>
      </c>
      <c r="P4343" s="26">
        <v>58.374400000000001</v>
      </c>
      <c r="Q4343" s="26">
        <v>12.7775</v>
      </c>
      <c r="R4343" s="28">
        <f t="shared" si="202"/>
        <v>150</v>
      </c>
      <c r="S4343" t="str">
        <f t="shared" si="203"/>
        <v>0</v>
      </c>
      <c r="T4343" t="str">
        <f t="shared" si="204"/>
        <v>0</v>
      </c>
    </row>
    <row r="4344" spans="1:20" hidden="1" x14ac:dyDescent="0.3">
      <c r="A4344" s="23" t="s">
        <v>7924</v>
      </c>
      <c r="B4344" s="23" t="s">
        <v>7925</v>
      </c>
      <c r="C4344" s="23" t="s">
        <v>55</v>
      </c>
      <c r="D4344" s="23">
        <v>714.02</v>
      </c>
      <c r="E4344" s="23">
        <v>843</v>
      </c>
      <c r="F4344" s="23" t="s">
        <v>47</v>
      </c>
      <c r="G4344" s="23">
        <v>12</v>
      </c>
      <c r="H4344" s="23">
        <v>27</v>
      </c>
      <c r="I4344" s="24">
        <v>45233</v>
      </c>
      <c r="J4344" s="23" t="s">
        <v>80</v>
      </c>
      <c r="K4344" s="23" t="s">
        <v>7917</v>
      </c>
      <c r="L4344" s="23">
        <v>6</v>
      </c>
      <c r="M4344" s="23" t="s">
        <v>38</v>
      </c>
      <c r="N4344" s="24">
        <v>45090</v>
      </c>
      <c r="O4344" s="23" t="s">
        <v>138</v>
      </c>
      <c r="P4344" s="23">
        <v>45.615499999999997</v>
      </c>
      <c r="Q4344" s="23">
        <v>7.8605999999999998</v>
      </c>
      <c r="R4344" s="25">
        <f t="shared" si="202"/>
        <v>143</v>
      </c>
      <c r="S4344" t="str">
        <f t="shared" si="203"/>
        <v>0</v>
      </c>
      <c r="T4344" t="str">
        <f t="shared" si="204"/>
        <v>0</v>
      </c>
    </row>
    <row r="4345" spans="1:20" x14ac:dyDescent="0.3">
      <c r="A4345" s="26" t="s">
        <v>3795</v>
      </c>
      <c r="B4345" s="26" t="s">
        <v>3796</v>
      </c>
      <c r="C4345" s="26" t="s">
        <v>65</v>
      </c>
      <c r="D4345" s="26">
        <v>607.04</v>
      </c>
      <c r="E4345" s="26">
        <v>272</v>
      </c>
      <c r="F4345" s="26" t="s">
        <v>27</v>
      </c>
      <c r="G4345" s="26">
        <v>57</v>
      </c>
      <c r="H4345" s="26">
        <v>7</v>
      </c>
      <c r="I4345" s="27">
        <v>45160</v>
      </c>
      <c r="J4345" s="26" t="s">
        <v>80</v>
      </c>
      <c r="K4345" s="26" t="s">
        <v>3784</v>
      </c>
      <c r="L4345" s="26">
        <v>11</v>
      </c>
      <c r="M4345" s="26" t="s">
        <v>23</v>
      </c>
      <c r="N4345" s="27">
        <v>45059</v>
      </c>
      <c r="O4345" s="26" t="s">
        <v>84</v>
      </c>
      <c r="P4345" s="26">
        <v>51.4816</v>
      </c>
      <c r="Q4345" s="26">
        <v>4.7576000000000001</v>
      </c>
      <c r="R4345" s="28">
        <f t="shared" si="202"/>
        <v>101</v>
      </c>
      <c r="S4345" t="str">
        <f t="shared" si="203"/>
        <v>0</v>
      </c>
      <c r="T4345" t="str">
        <f t="shared" si="204"/>
        <v>0</v>
      </c>
    </row>
    <row r="4346" spans="1:20" hidden="1" x14ac:dyDescent="0.3">
      <c r="A4346" s="23" t="s">
        <v>4623</v>
      </c>
      <c r="B4346" s="23" t="s">
        <v>4624</v>
      </c>
      <c r="C4346" s="23" t="s">
        <v>36</v>
      </c>
      <c r="D4346" s="23">
        <v>718.24</v>
      </c>
      <c r="E4346" s="23">
        <v>878</v>
      </c>
      <c r="F4346" s="23" t="s">
        <v>47</v>
      </c>
      <c r="G4346" s="23">
        <v>15</v>
      </c>
      <c r="H4346" s="23">
        <v>23</v>
      </c>
      <c r="I4346" s="24">
        <v>45253</v>
      </c>
      <c r="J4346" s="23" t="s">
        <v>556</v>
      </c>
      <c r="K4346" s="23" t="s">
        <v>4612</v>
      </c>
      <c r="L4346" s="23">
        <v>40</v>
      </c>
      <c r="M4346" s="23" t="s">
        <v>23</v>
      </c>
      <c r="N4346" s="24">
        <v>45160</v>
      </c>
      <c r="O4346" s="23" t="s">
        <v>49</v>
      </c>
      <c r="P4346" s="23">
        <v>53.907200000000003</v>
      </c>
      <c r="Q4346" s="23">
        <v>20.278199999999998</v>
      </c>
      <c r="R4346" s="25">
        <f t="shared" si="202"/>
        <v>93</v>
      </c>
      <c r="S4346" t="str">
        <f t="shared" si="203"/>
        <v>0</v>
      </c>
      <c r="T4346" t="str">
        <f t="shared" si="204"/>
        <v>0</v>
      </c>
    </row>
    <row r="4347" spans="1:20" hidden="1" x14ac:dyDescent="0.3">
      <c r="A4347" s="26" t="s">
        <v>10648</v>
      </c>
      <c r="B4347" s="26" t="s">
        <v>10649</v>
      </c>
      <c r="C4347" s="26" t="s">
        <v>19</v>
      </c>
      <c r="D4347" s="26">
        <v>905.61</v>
      </c>
      <c r="E4347" s="26">
        <v>375</v>
      </c>
      <c r="F4347" s="26" t="s">
        <v>20</v>
      </c>
      <c r="G4347" s="26">
        <v>16</v>
      </c>
      <c r="H4347" s="26">
        <v>18</v>
      </c>
      <c r="I4347" s="27">
        <v>45327</v>
      </c>
      <c r="J4347" s="26" t="s">
        <v>459</v>
      </c>
      <c r="K4347" s="26" t="s">
        <v>10635</v>
      </c>
      <c r="L4347" s="26">
        <v>47</v>
      </c>
      <c r="M4347" s="26" t="s">
        <v>23</v>
      </c>
      <c r="N4347" s="27">
        <v>45016</v>
      </c>
      <c r="O4347" s="26" t="s">
        <v>138</v>
      </c>
      <c r="P4347" s="26">
        <v>48.665799999999997</v>
      </c>
      <c r="Q4347" s="26">
        <v>-1.9756</v>
      </c>
      <c r="R4347" s="28">
        <f t="shared" si="202"/>
        <v>311</v>
      </c>
      <c r="S4347" t="str">
        <f t="shared" si="203"/>
        <v>0</v>
      </c>
      <c r="T4347" t="str">
        <f t="shared" si="204"/>
        <v>0</v>
      </c>
    </row>
    <row r="4348" spans="1:20" hidden="1" x14ac:dyDescent="0.3">
      <c r="A4348" s="23" t="s">
        <v>9640</v>
      </c>
      <c r="B4348" s="23" t="s">
        <v>9641</v>
      </c>
      <c r="C4348" s="23" t="s">
        <v>36</v>
      </c>
      <c r="D4348" s="23">
        <v>155.03</v>
      </c>
      <c r="E4348" s="23">
        <v>911</v>
      </c>
      <c r="F4348" s="23" t="s">
        <v>47</v>
      </c>
      <c r="G4348" s="23">
        <v>53</v>
      </c>
      <c r="H4348" s="23">
        <v>24</v>
      </c>
      <c r="I4348" s="24">
        <v>45211</v>
      </c>
      <c r="J4348" s="23" t="s">
        <v>412</v>
      </c>
      <c r="K4348" s="23" t="s">
        <v>9627</v>
      </c>
      <c r="L4348" s="23">
        <v>36</v>
      </c>
      <c r="M4348" s="23" t="s">
        <v>23</v>
      </c>
      <c r="N4348" s="24">
        <v>45151</v>
      </c>
      <c r="O4348" s="23" t="s">
        <v>77</v>
      </c>
      <c r="P4348" s="23">
        <v>50.933</v>
      </c>
      <c r="Q4348" s="23">
        <v>3.3877000000000002</v>
      </c>
      <c r="R4348" s="25">
        <f t="shared" si="202"/>
        <v>60</v>
      </c>
      <c r="S4348" t="str">
        <f t="shared" si="203"/>
        <v>0</v>
      </c>
      <c r="T4348" t="str">
        <f t="shared" si="204"/>
        <v>0</v>
      </c>
    </row>
    <row r="4349" spans="1:20" hidden="1" x14ac:dyDescent="0.3">
      <c r="A4349" s="26" t="s">
        <v>8026</v>
      </c>
      <c r="B4349" s="26" t="s">
        <v>8027</v>
      </c>
      <c r="C4349" s="26" t="s">
        <v>32</v>
      </c>
      <c r="D4349" s="26">
        <v>268.97000000000003</v>
      </c>
      <c r="E4349" s="26">
        <v>374</v>
      </c>
      <c r="F4349" s="26" t="s">
        <v>20</v>
      </c>
      <c r="G4349" s="26">
        <v>70</v>
      </c>
      <c r="H4349" s="26">
        <v>23</v>
      </c>
      <c r="I4349" s="27">
        <v>45725</v>
      </c>
      <c r="J4349" s="26" t="s">
        <v>48</v>
      </c>
      <c r="K4349" s="26" t="s">
        <v>8023</v>
      </c>
      <c r="L4349" s="26">
        <v>7</v>
      </c>
      <c r="M4349" s="26" t="s">
        <v>38</v>
      </c>
      <c r="N4349" s="27">
        <v>45706</v>
      </c>
      <c r="O4349" s="26" t="s">
        <v>84</v>
      </c>
      <c r="P4349" s="26">
        <v>53.465699999999998</v>
      </c>
      <c r="Q4349" s="26">
        <v>5.4836</v>
      </c>
      <c r="R4349" s="28">
        <f t="shared" si="202"/>
        <v>19</v>
      </c>
      <c r="S4349" t="str">
        <f t="shared" si="203"/>
        <v>0</v>
      </c>
      <c r="T4349" t="str">
        <f t="shared" si="204"/>
        <v>0</v>
      </c>
    </row>
    <row r="4350" spans="1:20" hidden="1" x14ac:dyDescent="0.3">
      <c r="A4350" s="23" t="s">
        <v>5489</v>
      </c>
      <c r="B4350" s="23" t="s">
        <v>5490</v>
      </c>
      <c r="C4350" s="23" t="s">
        <v>36</v>
      </c>
      <c r="D4350" s="23">
        <v>995.82</v>
      </c>
      <c r="E4350" s="23">
        <v>333</v>
      </c>
      <c r="F4350" s="23" t="s">
        <v>20</v>
      </c>
      <c r="G4350" s="23">
        <v>63</v>
      </c>
      <c r="H4350" s="23">
        <v>25</v>
      </c>
      <c r="I4350" s="24">
        <v>46019</v>
      </c>
      <c r="J4350" s="23" t="s">
        <v>480</v>
      </c>
      <c r="K4350" s="23" t="s">
        <v>5476</v>
      </c>
      <c r="L4350" s="23">
        <v>7</v>
      </c>
      <c r="M4350" s="23" t="s">
        <v>23</v>
      </c>
      <c r="N4350" s="24">
        <v>45662</v>
      </c>
      <c r="O4350" s="23" t="s">
        <v>112</v>
      </c>
      <c r="P4350" s="23">
        <v>56.021599999999999</v>
      </c>
      <c r="Q4350" s="23">
        <v>-7.016</v>
      </c>
      <c r="R4350" s="25">
        <f t="shared" si="202"/>
        <v>357</v>
      </c>
      <c r="S4350" t="str">
        <f t="shared" si="203"/>
        <v>0</v>
      </c>
      <c r="T4350" t="str">
        <f t="shared" si="204"/>
        <v>0</v>
      </c>
    </row>
    <row r="4351" spans="1:20" hidden="1" x14ac:dyDescent="0.3">
      <c r="A4351" s="26" t="s">
        <v>5667</v>
      </c>
      <c r="B4351" s="26" t="s">
        <v>5668</v>
      </c>
      <c r="C4351" s="26" t="s">
        <v>72</v>
      </c>
      <c r="D4351" s="26">
        <v>164.72</v>
      </c>
      <c r="E4351" s="26">
        <v>2</v>
      </c>
      <c r="F4351" s="26" t="s">
        <v>27</v>
      </c>
      <c r="G4351" s="26">
        <v>60</v>
      </c>
      <c r="H4351" s="26">
        <v>12</v>
      </c>
      <c r="I4351" s="27">
        <v>45587</v>
      </c>
      <c r="J4351" s="26" t="s">
        <v>201</v>
      </c>
      <c r="K4351" s="26" t="s">
        <v>5660</v>
      </c>
      <c r="L4351" s="26">
        <v>37</v>
      </c>
      <c r="M4351" s="26" t="s">
        <v>23</v>
      </c>
      <c r="N4351" s="27">
        <v>45341</v>
      </c>
      <c r="O4351" s="26" t="s">
        <v>112</v>
      </c>
      <c r="P4351" s="26">
        <v>52.105800000000002</v>
      </c>
      <c r="Q4351" s="26">
        <v>-6.8026</v>
      </c>
      <c r="R4351" s="28">
        <f t="shared" si="202"/>
        <v>246</v>
      </c>
      <c r="S4351" t="str">
        <f t="shared" si="203"/>
        <v>1</v>
      </c>
      <c r="T4351" t="str">
        <f t="shared" si="204"/>
        <v>1</v>
      </c>
    </row>
    <row r="4352" spans="1:20" x14ac:dyDescent="0.3">
      <c r="A4352" s="23" t="s">
        <v>1198</v>
      </c>
      <c r="B4352" s="23" t="s">
        <v>1199</v>
      </c>
      <c r="C4352" s="23" t="s">
        <v>32</v>
      </c>
      <c r="D4352" s="23">
        <v>723.42</v>
      </c>
      <c r="E4352" s="23">
        <v>242</v>
      </c>
      <c r="F4352" s="23" t="s">
        <v>27</v>
      </c>
      <c r="G4352" s="23">
        <v>95</v>
      </c>
      <c r="H4352" s="23">
        <v>4</v>
      </c>
      <c r="I4352" s="24">
        <v>45567</v>
      </c>
      <c r="J4352" s="23" t="s">
        <v>328</v>
      </c>
      <c r="K4352" s="23" t="s">
        <v>1189</v>
      </c>
      <c r="L4352" s="23">
        <v>49</v>
      </c>
      <c r="M4352" s="23" t="s">
        <v>23</v>
      </c>
      <c r="N4352" s="24">
        <v>45254</v>
      </c>
      <c r="O4352" s="23" t="s">
        <v>84</v>
      </c>
      <c r="P4352" s="23">
        <v>51.853499999999997</v>
      </c>
      <c r="Q4352" s="23">
        <v>4.4081000000000001</v>
      </c>
      <c r="R4352" s="25">
        <f t="shared" si="202"/>
        <v>313</v>
      </c>
      <c r="S4352" t="str">
        <f t="shared" si="203"/>
        <v>0</v>
      </c>
      <c r="T4352" t="str">
        <f t="shared" si="204"/>
        <v>0</v>
      </c>
    </row>
    <row r="4353" spans="1:20" hidden="1" x14ac:dyDescent="0.3">
      <c r="A4353" s="26" t="s">
        <v>1761</v>
      </c>
      <c r="B4353" s="26" t="s">
        <v>1762</v>
      </c>
      <c r="C4353" s="26" t="s">
        <v>19</v>
      </c>
      <c r="D4353" s="26">
        <v>727.83</v>
      </c>
      <c r="E4353" s="26">
        <v>619</v>
      </c>
      <c r="F4353" s="26" t="s">
        <v>20</v>
      </c>
      <c r="G4353" s="26">
        <v>57</v>
      </c>
      <c r="H4353" s="26">
        <v>25</v>
      </c>
      <c r="I4353" s="27">
        <v>45621</v>
      </c>
      <c r="J4353" s="26" t="s">
        <v>73</v>
      </c>
      <c r="K4353" s="26" t="s">
        <v>1758</v>
      </c>
      <c r="L4353" s="26">
        <v>29</v>
      </c>
      <c r="M4353" s="26" t="s">
        <v>23</v>
      </c>
      <c r="N4353" s="27">
        <v>45297</v>
      </c>
      <c r="O4353" s="26" t="s">
        <v>39</v>
      </c>
      <c r="P4353" s="26">
        <v>65.414299999999997</v>
      </c>
      <c r="Q4353" s="26">
        <v>12.524100000000001</v>
      </c>
      <c r="R4353" s="28">
        <f t="shared" si="202"/>
        <v>324</v>
      </c>
      <c r="S4353" t="str">
        <f t="shared" si="203"/>
        <v>0</v>
      </c>
      <c r="T4353" t="str">
        <f t="shared" si="204"/>
        <v>0</v>
      </c>
    </row>
    <row r="4354" spans="1:20" hidden="1" x14ac:dyDescent="0.3">
      <c r="A4354" s="23" t="s">
        <v>1361</v>
      </c>
      <c r="B4354" s="23" t="s">
        <v>1362</v>
      </c>
      <c r="C4354" s="23" t="s">
        <v>72</v>
      </c>
      <c r="D4354" s="23">
        <v>686.16</v>
      </c>
      <c r="E4354" s="23">
        <v>50</v>
      </c>
      <c r="F4354" s="23" t="s">
        <v>27</v>
      </c>
      <c r="G4354" s="23">
        <v>70</v>
      </c>
      <c r="H4354" s="23">
        <v>1</v>
      </c>
      <c r="I4354" s="24">
        <v>46007</v>
      </c>
      <c r="J4354" s="23" t="s">
        <v>126</v>
      </c>
      <c r="K4354" s="23" t="s">
        <v>1344</v>
      </c>
      <c r="L4354" s="23">
        <v>41</v>
      </c>
      <c r="M4354" s="23" t="s">
        <v>23</v>
      </c>
      <c r="N4354" s="24">
        <v>45648</v>
      </c>
      <c r="O4354" s="23" t="s">
        <v>39</v>
      </c>
      <c r="P4354" s="23">
        <v>65.678399999999996</v>
      </c>
      <c r="Q4354" s="23">
        <v>11.698700000000001</v>
      </c>
      <c r="R4354" s="25">
        <f t="shared" si="202"/>
        <v>359</v>
      </c>
      <c r="S4354" t="str">
        <f t="shared" si="203"/>
        <v>1</v>
      </c>
      <c r="T4354" t="str">
        <f t="shared" si="204"/>
        <v>1</v>
      </c>
    </row>
    <row r="4355" spans="1:20" hidden="1" x14ac:dyDescent="0.3">
      <c r="A4355" s="26" t="s">
        <v>2086</v>
      </c>
      <c r="B4355" s="26" t="s">
        <v>2087</v>
      </c>
      <c r="C4355" s="26" t="s">
        <v>36</v>
      </c>
      <c r="D4355" s="26">
        <v>235.17</v>
      </c>
      <c r="E4355" s="26">
        <v>881</v>
      </c>
      <c r="F4355" s="26" t="s">
        <v>47</v>
      </c>
      <c r="G4355" s="26">
        <v>49</v>
      </c>
      <c r="H4355" s="26">
        <v>5</v>
      </c>
      <c r="I4355" s="27">
        <v>45237</v>
      </c>
      <c r="J4355" s="26" t="s">
        <v>104</v>
      </c>
      <c r="K4355" s="26" t="s">
        <v>2075</v>
      </c>
      <c r="L4355" s="26">
        <v>40</v>
      </c>
      <c r="M4355" s="26" t="s">
        <v>23</v>
      </c>
      <c r="N4355" s="27">
        <v>45040</v>
      </c>
      <c r="O4355" s="26" t="s">
        <v>39</v>
      </c>
      <c r="P4355" s="26">
        <v>58.087800000000001</v>
      </c>
      <c r="Q4355" s="26">
        <v>21.474699999999999</v>
      </c>
      <c r="R4355" s="28">
        <f t="shared" ref="R4355:R4418" si="205">I4355-N4355</f>
        <v>197</v>
      </c>
      <c r="S4355" t="str">
        <f t="shared" ref="S4355:S4418" si="206">IF(E4355&lt;G4355,"1","0")</f>
        <v>0</v>
      </c>
      <c r="T4355" t="str">
        <f t="shared" si="204"/>
        <v>0</v>
      </c>
    </row>
    <row r="4356" spans="1:20" hidden="1" x14ac:dyDescent="0.3">
      <c r="A4356" s="23" t="s">
        <v>3780</v>
      </c>
      <c r="B4356" s="23" t="s">
        <v>3781</v>
      </c>
      <c r="C4356" s="23" t="s">
        <v>72</v>
      </c>
      <c r="D4356" s="23">
        <v>222.98</v>
      </c>
      <c r="E4356" s="23">
        <v>349</v>
      </c>
      <c r="F4356" s="23" t="s">
        <v>20</v>
      </c>
      <c r="G4356" s="23">
        <v>12</v>
      </c>
      <c r="H4356" s="23">
        <v>10</v>
      </c>
      <c r="I4356" s="24">
        <v>45468</v>
      </c>
      <c r="J4356" s="23" t="s">
        <v>28</v>
      </c>
      <c r="K4356" s="23" t="s">
        <v>3767</v>
      </c>
      <c r="L4356" s="23">
        <v>39</v>
      </c>
      <c r="M4356" s="23" t="s">
        <v>38</v>
      </c>
      <c r="N4356" s="24">
        <v>45350</v>
      </c>
      <c r="O4356" s="23" t="s">
        <v>49</v>
      </c>
      <c r="P4356" s="23">
        <v>53.308100000000003</v>
      </c>
      <c r="Q4356" s="23">
        <v>18.863299999999999</v>
      </c>
      <c r="R4356" s="25">
        <f t="shared" si="205"/>
        <v>118</v>
      </c>
      <c r="S4356" t="str">
        <f t="shared" si="206"/>
        <v>0</v>
      </c>
      <c r="T4356" t="str">
        <f t="shared" si="204"/>
        <v>0</v>
      </c>
    </row>
    <row r="4357" spans="1:20" x14ac:dyDescent="0.3">
      <c r="A4357" s="26" t="s">
        <v>8543</v>
      </c>
      <c r="B4357" s="26" t="s">
        <v>8544</v>
      </c>
      <c r="C4357" s="26" t="s">
        <v>19</v>
      </c>
      <c r="D4357" s="26">
        <v>669.68</v>
      </c>
      <c r="E4357" s="26">
        <v>173</v>
      </c>
      <c r="F4357" s="26" t="s">
        <v>27</v>
      </c>
      <c r="G4357" s="26">
        <v>39</v>
      </c>
      <c r="H4357" s="26">
        <v>7</v>
      </c>
      <c r="I4357" s="27">
        <v>45319</v>
      </c>
      <c r="J4357" s="26" t="s">
        <v>61</v>
      </c>
      <c r="K4357" s="26" t="s">
        <v>8534</v>
      </c>
      <c r="L4357" s="26">
        <v>23</v>
      </c>
      <c r="M4357" s="26" t="s">
        <v>23</v>
      </c>
      <c r="N4357" s="27">
        <v>45237</v>
      </c>
      <c r="O4357" s="26" t="s">
        <v>90</v>
      </c>
      <c r="P4357" s="26">
        <v>46.53</v>
      </c>
      <c r="Q4357" s="26">
        <v>14.196199999999999</v>
      </c>
      <c r="R4357" s="28">
        <f t="shared" si="205"/>
        <v>82</v>
      </c>
      <c r="S4357" t="str">
        <f t="shared" si="206"/>
        <v>0</v>
      </c>
      <c r="T4357" t="str">
        <f t="shared" si="204"/>
        <v>0</v>
      </c>
    </row>
    <row r="4358" spans="1:20" x14ac:dyDescent="0.3">
      <c r="A4358" s="23" t="s">
        <v>6035</v>
      </c>
      <c r="B4358" s="23" t="s">
        <v>6036</v>
      </c>
      <c r="C4358" s="23" t="s">
        <v>72</v>
      </c>
      <c r="D4358" s="23">
        <v>194.39</v>
      </c>
      <c r="E4358" s="23">
        <v>115</v>
      </c>
      <c r="F4358" s="23" t="s">
        <v>27</v>
      </c>
      <c r="G4358" s="23">
        <v>33</v>
      </c>
      <c r="H4358" s="23">
        <v>20</v>
      </c>
      <c r="I4358" s="24">
        <v>45722</v>
      </c>
      <c r="J4358" s="23" t="s">
        <v>179</v>
      </c>
      <c r="K4358" s="23" t="s">
        <v>6030</v>
      </c>
      <c r="L4358" s="23">
        <v>49</v>
      </c>
      <c r="M4358" s="23" t="s">
        <v>38</v>
      </c>
      <c r="N4358" s="24">
        <v>45488</v>
      </c>
      <c r="O4358" s="23" t="s">
        <v>49</v>
      </c>
      <c r="P4358" s="23">
        <v>51.359000000000002</v>
      </c>
      <c r="Q4358" s="23">
        <v>17.2653</v>
      </c>
      <c r="R4358" s="25">
        <f t="shared" si="205"/>
        <v>234</v>
      </c>
      <c r="S4358" t="str">
        <f t="shared" si="206"/>
        <v>0</v>
      </c>
      <c r="T4358" t="str">
        <f t="shared" si="204"/>
        <v>0</v>
      </c>
    </row>
    <row r="4359" spans="1:20" hidden="1" x14ac:dyDescent="0.3">
      <c r="A4359" s="26" t="s">
        <v>1525</v>
      </c>
      <c r="B4359" s="26" t="s">
        <v>1526</v>
      </c>
      <c r="C4359" s="26" t="s">
        <v>32</v>
      </c>
      <c r="D4359" s="26">
        <v>664.95</v>
      </c>
      <c r="E4359" s="26">
        <v>694</v>
      </c>
      <c r="F4359" s="26" t="s">
        <v>20</v>
      </c>
      <c r="G4359" s="26">
        <v>76</v>
      </c>
      <c r="H4359" s="26">
        <v>29</v>
      </c>
      <c r="I4359" s="27">
        <v>45471</v>
      </c>
      <c r="J4359" s="26" t="s">
        <v>126</v>
      </c>
      <c r="K4359" s="26" t="s">
        <v>1516</v>
      </c>
      <c r="L4359" s="26">
        <v>23</v>
      </c>
      <c r="M4359" s="26" t="s">
        <v>23</v>
      </c>
      <c r="N4359" s="27">
        <v>45318</v>
      </c>
      <c r="O4359" s="26" t="s">
        <v>44</v>
      </c>
      <c r="P4359" s="26">
        <v>43.324300000000001</v>
      </c>
      <c r="Q4359" s="26">
        <v>11.7957</v>
      </c>
      <c r="R4359" s="28">
        <f t="shared" si="205"/>
        <v>153</v>
      </c>
      <c r="S4359" t="str">
        <f t="shared" si="206"/>
        <v>0</v>
      </c>
      <c r="T4359" t="str">
        <f t="shared" si="204"/>
        <v>0</v>
      </c>
    </row>
    <row r="4360" spans="1:20" hidden="1" x14ac:dyDescent="0.3">
      <c r="A4360" s="23" t="s">
        <v>8740</v>
      </c>
      <c r="B4360" s="23" t="s">
        <v>8741</v>
      </c>
      <c r="C4360" s="23" t="s">
        <v>42</v>
      </c>
      <c r="D4360" s="23">
        <v>497.6</v>
      </c>
      <c r="E4360" s="23">
        <v>360</v>
      </c>
      <c r="F4360" s="23" t="s">
        <v>20</v>
      </c>
      <c r="G4360" s="23">
        <v>11</v>
      </c>
      <c r="H4360" s="23">
        <v>7</v>
      </c>
      <c r="I4360" s="24">
        <v>45498</v>
      </c>
      <c r="J4360" s="23" t="s">
        <v>154</v>
      </c>
      <c r="K4360" s="23" t="s">
        <v>8731</v>
      </c>
      <c r="L4360" s="23">
        <v>37</v>
      </c>
      <c r="M4360" s="23" t="s">
        <v>23</v>
      </c>
      <c r="N4360" s="24">
        <v>45463</v>
      </c>
      <c r="O4360" s="23" t="s">
        <v>24</v>
      </c>
      <c r="P4360" s="23">
        <v>48.002400000000002</v>
      </c>
      <c r="Q4360" s="23">
        <v>14.235099999999999</v>
      </c>
      <c r="R4360" s="25">
        <f t="shared" si="205"/>
        <v>35</v>
      </c>
      <c r="S4360" t="str">
        <f t="shared" si="206"/>
        <v>0</v>
      </c>
      <c r="T4360" t="str">
        <f t="shared" si="204"/>
        <v>0</v>
      </c>
    </row>
    <row r="4361" spans="1:20" hidden="1" x14ac:dyDescent="0.3">
      <c r="A4361" s="26" t="s">
        <v>2623</v>
      </c>
      <c r="B4361" s="26" t="s">
        <v>2624</v>
      </c>
      <c r="C4361" s="26" t="s">
        <v>65</v>
      </c>
      <c r="D4361" s="26">
        <v>392.76</v>
      </c>
      <c r="E4361" s="26">
        <v>354</v>
      </c>
      <c r="F4361" s="26" t="s">
        <v>20</v>
      </c>
      <c r="G4361" s="26">
        <v>53</v>
      </c>
      <c r="H4361" s="26">
        <v>28</v>
      </c>
      <c r="I4361" s="27">
        <v>45221</v>
      </c>
      <c r="J4361" s="26" t="s">
        <v>360</v>
      </c>
      <c r="K4361" s="26" t="s">
        <v>2620</v>
      </c>
      <c r="L4361" s="26">
        <v>22</v>
      </c>
      <c r="M4361" s="26" t="s">
        <v>23</v>
      </c>
      <c r="N4361" s="27">
        <v>45010</v>
      </c>
      <c r="O4361" s="26" t="s">
        <v>84</v>
      </c>
      <c r="P4361" s="26">
        <v>52.901899999999998</v>
      </c>
      <c r="Q4361" s="26">
        <v>3.5198999999999998</v>
      </c>
      <c r="R4361" s="28">
        <f t="shared" si="205"/>
        <v>211</v>
      </c>
      <c r="S4361" t="str">
        <f t="shared" si="206"/>
        <v>0</v>
      </c>
      <c r="T4361" t="str">
        <f t="shared" si="204"/>
        <v>0</v>
      </c>
    </row>
    <row r="4362" spans="1:20" hidden="1" x14ac:dyDescent="0.3">
      <c r="A4362" s="23" t="s">
        <v>9517</v>
      </c>
      <c r="B4362" s="23" t="s">
        <v>9518</v>
      </c>
      <c r="C4362" s="23" t="s">
        <v>32</v>
      </c>
      <c r="D4362" s="23">
        <v>307.23</v>
      </c>
      <c r="E4362" s="23">
        <v>665</v>
      </c>
      <c r="F4362" s="23" t="s">
        <v>20</v>
      </c>
      <c r="G4362" s="23">
        <v>49</v>
      </c>
      <c r="H4362" s="23">
        <v>25</v>
      </c>
      <c r="I4362" s="24">
        <v>45444</v>
      </c>
      <c r="J4362" s="23" t="s">
        <v>204</v>
      </c>
      <c r="K4362" s="23" t="s">
        <v>9506</v>
      </c>
      <c r="L4362" s="23">
        <v>31</v>
      </c>
      <c r="M4362" s="23" t="s">
        <v>23</v>
      </c>
      <c r="N4362" s="24">
        <v>45305</v>
      </c>
      <c r="O4362" s="23" t="s">
        <v>29</v>
      </c>
      <c r="P4362" s="23">
        <v>40.095500000000001</v>
      </c>
      <c r="Q4362" s="23">
        <v>-8.2493999999999996</v>
      </c>
      <c r="R4362" s="25">
        <f t="shared" si="205"/>
        <v>139</v>
      </c>
      <c r="S4362" t="str">
        <f t="shared" si="206"/>
        <v>0</v>
      </c>
      <c r="T4362" t="str">
        <f t="shared" si="204"/>
        <v>0</v>
      </c>
    </row>
    <row r="4363" spans="1:20" hidden="1" x14ac:dyDescent="0.3">
      <c r="A4363" s="26" t="s">
        <v>1067</v>
      </c>
      <c r="B4363" s="26" t="s">
        <v>1068</v>
      </c>
      <c r="C4363" s="26" t="s">
        <v>55</v>
      </c>
      <c r="D4363" s="26">
        <v>948.1</v>
      </c>
      <c r="E4363" s="26">
        <v>758</v>
      </c>
      <c r="F4363" s="26" t="s">
        <v>47</v>
      </c>
      <c r="G4363" s="26">
        <v>28</v>
      </c>
      <c r="H4363" s="26">
        <v>13</v>
      </c>
      <c r="I4363" s="27">
        <v>45846</v>
      </c>
      <c r="J4363" s="26" t="s">
        <v>33</v>
      </c>
      <c r="K4363" s="26" t="s">
        <v>1058</v>
      </c>
      <c r="L4363" s="26">
        <v>34</v>
      </c>
      <c r="M4363" s="26" t="s">
        <v>23</v>
      </c>
      <c r="N4363" s="27">
        <v>45546</v>
      </c>
      <c r="O4363" s="26" t="s">
        <v>24</v>
      </c>
      <c r="P4363" s="26">
        <v>53.663400000000003</v>
      </c>
      <c r="Q4363" s="26">
        <v>11.478400000000001</v>
      </c>
      <c r="R4363" s="28">
        <f t="shared" si="205"/>
        <v>300</v>
      </c>
      <c r="S4363" t="str">
        <f t="shared" si="206"/>
        <v>0</v>
      </c>
      <c r="T4363" t="str">
        <f t="shared" si="204"/>
        <v>0</v>
      </c>
    </row>
    <row r="4364" spans="1:20" x14ac:dyDescent="0.3">
      <c r="A4364" s="23" t="s">
        <v>1200</v>
      </c>
      <c r="B4364" s="23" t="s">
        <v>1201</v>
      </c>
      <c r="C4364" s="23" t="s">
        <v>36</v>
      </c>
      <c r="D4364" s="23">
        <v>513.01</v>
      </c>
      <c r="E4364" s="23">
        <v>75</v>
      </c>
      <c r="F4364" s="23" t="s">
        <v>27</v>
      </c>
      <c r="G4364" s="23">
        <v>72</v>
      </c>
      <c r="H4364" s="23">
        <v>14</v>
      </c>
      <c r="I4364" s="24">
        <v>45633</v>
      </c>
      <c r="J4364" s="23" t="s">
        <v>221</v>
      </c>
      <c r="K4364" s="23" t="s">
        <v>1189</v>
      </c>
      <c r="L4364" s="23">
        <v>35</v>
      </c>
      <c r="M4364" s="23" t="s">
        <v>23</v>
      </c>
      <c r="N4364" s="24">
        <v>45483</v>
      </c>
      <c r="O4364" s="23" t="s">
        <v>77</v>
      </c>
      <c r="P4364" s="23">
        <v>49.844900000000003</v>
      </c>
      <c r="Q4364" s="23">
        <v>2.5809000000000002</v>
      </c>
      <c r="R4364" s="25">
        <f t="shared" si="205"/>
        <v>150</v>
      </c>
      <c r="S4364" t="str">
        <f t="shared" si="206"/>
        <v>0</v>
      </c>
      <c r="T4364" t="str">
        <f t="shared" si="204"/>
        <v>0</v>
      </c>
    </row>
    <row r="4365" spans="1:20" hidden="1" x14ac:dyDescent="0.3">
      <c r="A4365" s="26" t="s">
        <v>389</v>
      </c>
      <c r="B4365" s="26" t="s">
        <v>390</v>
      </c>
      <c r="C4365" s="26" t="s">
        <v>72</v>
      </c>
      <c r="D4365" s="26">
        <v>565.64</v>
      </c>
      <c r="E4365" s="26">
        <v>926</v>
      </c>
      <c r="F4365" s="26" t="s">
        <v>47</v>
      </c>
      <c r="G4365" s="26">
        <v>33</v>
      </c>
      <c r="H4365" s="26">
        <v>5</v>
      </c>
      <c r="I4365" s="27">
        <v>45598</v>
      </c>
      <c r="J4365" s="26" t="s">
        <v>179</v>
      </c>
      <c r="K4365" s="26" t="s">
        <v>386</v>
      </c>
      <c r="L4365" s="26">
        <v>43</v>
      </c>
      <c r="M4365" s="26" t="s">
        <v>38</v>
      </c>
      <c r="N4365" s="27">
        <v>45516</v>
      </c>
      <c r="O4365" s="26" t="s">
        <v>49</v>
      </c>
      <c r="P4365" s="26">
        <v>49.183199999999999</v>
      </c>
      <c r="Q4365" s="26">
        <v>19.1737</v>
      </c>
      <c r="R4365" s="28">
        <f t="shared" si="205"/>
        <v>82</v>
      </c>
      <c r="S4365" t="str">
        <f t="shared" si="206"/>
        <v>0</v>
      </c>
      <c r="T4365" t="str">
        <f t="shared" si="204"/>
        <v>0</v>
      </c>
    </row>
    <row r="4366" spans="1:20" hidden="1" x14ac:dyDescent="0.3">
      <c r="A4366" s="23" t="s">
        <v>10220</v>
      </c>
      <c r="B4366" s="23" t="s">
        <v>10221</v>
      </c>
      <c r="C4366" s="23" t="s">
        <v>19</v>
      </c>
      <c r="D4366" s="23">
        <v>949.76</v>
      </c>
      <c r="E4366" s="23">
        <v>755</v>
      </c>
      <c r="F4366" s="23" t="s">
        <v>47</v>
      </c>
      <c r="G4366" s="23">
        <v>59</v>
      </c>
      <c r="H4366" s="23">
        <v>21</v>
      </c>
      <c r="I4366" s="24">
        <v>45779</v>
      </c>
      <c r="J4366" s="23" t="s">
        <v>87</v>
      </c>
      <c r="K4366" s="23" t="s">
        <v>10203</v>
      </c>
      <c r="L4366" s="23">
        <v>7</v>
      </c>
      <c r="M4366" s="23" t="s">
        <v>23</v>
      </c>
      <c r="N4366" s="24">
        <v>45545</v>
      </c>
      <c r="O4366" s="23" t="s">
        <v>49</v>
      </c>
      <c r="P4366" s="23">
        <v>53.259399999999999</v>
      </c>
      <c r="Q4366" s="23">
        <v>15.308400000000001</v>
      </c>
      <c r="R4366" s="25">
        <f t="shared" si="205"/>
        <v>234</v>
      </c>
      <c r="S4366" t="str">
        <f t="shared" si="206"/>
        <v>0</v>
      </c>
      <c r="T4366" t="str">
        <f t="shared" si="204"/>
        <v>0</v>
      </c>
    </row>
    <row r="4367" spans="1:20" x14ac:dyDescent="0.3">
      <c r="A4367" s="26" t="s">
        <v>5009</v>
      </c>
      <c r="B4367" s="26" t="s">
        <v>5010</v>
      </c>
      <c r="C4367" s="26" t="s">
        <v>65</v>
      </c>
      <c r="D4367" s="26">
        <v>657.34</v>
      </c>
      <c r="E4367" s="26">
        <v>80</v>
      </c>
      <c r="F4367" s="26" t="s">
        <v>27</v>
      </c>
      <c r="G4367" s="26">
        <v>29</v>
      </c>
      <c r="H4367" s="26">
        <v>2</v>
      </c>
      <c r="I4367" s="27">
        <v>45279</v>
      </c>
      <c r="J4367" s="26" t="s">
        <v>66</v>
      </c>
      <c r="K4367" s="26" t="s">
        <v>5006</v>
      </c>
      <c r="L4367" s="26">
        <v>26</v>
      </c>
      <c r="M4367" s="26" t="s">
        <v>23</v>
      </c>
      <c r="N4367" s="27">
        <v>45047</v>
      </c>
      <c r="O4367" s="26" t="s">
        <v>138</v>
      </c>
      <c r="P4367" s="26">
        <v>43.468600000000002</v>
      </c>
      <c r="Q4367" s="26">
        <v>-0.32200000000000001</v>
      </c>
      <c r="R4367" s="28">
        <f t="shared" si="205"/>
        <v>232</v>
      </c>
      <c r="S4367" t="str">
        <f t="shared" si="206"/>
        <v>0</v>
      </c>
      <c r="T4367" t="str">
        <f t="shared" si="204"/>
        <v>0</v>
      </c>
    </row>
    <row r="4368" spans="1:20" x14ac:dyDescent="0.3">
      <c r="A4368" s="23" t="s">
        <v>6008</v>
      </c>
      <c r="B4368" s="23" t="s">
        <v>6009</v>
      </c>
      <c r="C4368" s="23" t="s">
        <v>72</v>
      </c>
      <c r="D4368" s="23">
        <v>958.27</v>
      </c>
      <c r="E4368" s="23">
        <v>228</v>
      </c>
      <c r="F4368" s="23" t="s">
        <v>27</v>
      </c>
      <c r="G4368" s="23">
        <v>66</v>
      </c>
      <c r="H4368" s="23">
        <v>14</v>
      </c>
      <c r="I4368" s="24">
        <v>45440</v>
      </c>
      <c r="J4368" s="23" t="s">
        <v>76</v>
      </c>
      <c r="K4368" s="23" t="s">
        <v>5999</v>
      </c>
      <c r="L4368" s="23">
        <v>14</v>
      </c>
      <c r="M4368" s="23" t="s">
        <v>23</v>
      </c>
      <c r="N4368" s="24">
        <v>45377</v>
      </c>
      <c r="O4368" s="23" t="s">
        <v>24</v>
      </c>
      <c r="P4368" s="23">
        <v>48.9574</v>
      </c>
      <c r="Q4368" s="23">
        <v>9.4611999999999998</v>
      </c>
      <c r="R4368" s="25">
        <f t="shared" si="205"/>
        <v>63</v>
      </c>
      <c r="S4368" t="str">
        <f t="shared" si="206"/>
        <v>0</v>
      </c>
      <c r="T4368" t="str">
        <f t="shared" si="204"/>
        <v>0</v>
      </c>
    </row>
    <row r="4369" spans="1:20" x14ac:dyDescent="0.3">
      <c r="A4369" s="26" t="s">
        <v>10194</v>
      </c>
      <c r="B4369" s="26" t="s">
        <v>10195</v>
      </c>
      <c r="C4369" s="26" t="s">
        <v>36</v>
      </c>
      <c r="D4369" s="26">
        <v>115.3</v>
      </c>
      <c r="E4369" s="26">
        <v>71</v>
      </c>
      <c r="F4369" s="26" t="s">
        <v>27</v>
      </c>
      <c r="G4369" s="26">
        <v>59</v>
      </c>
      <c r="H4369" s="26">
        <v>21</v>
      </c>
      <c r="I4369" s="27">
        <v>45543</v>
      </c>
      <c r="J4369" s="26" t="s">
        <v>58</v>
      </c>
      <c r="K4369" s="26" t="s">
        <v>10187</v>
      </c>
      <c r="L4369" s="26">
        <v>12</v>
      </c>
      <c r="M4369" s="26" t="s">
        <v>23</v>
      </c>
      <c r="N4369" s="27">
        <v>45306</v>
      </c>
      <c r="O4369" s="26" t="s">
        <v>138</v>
      </c>
      <c r="P4369" s="26">
        <v>46.784199999999998</v>
      </c>
      <c r="Q4369" s="26">
        <v>4.9001000000000001</v>
      </c>
      <c r="R4369" s="28">
        <f t="shared" si="205"/>
        <v>237</v>
      </c>
      <c r="S4369" t="str">
        <f t="shared" si="206"/>
        <v>0</v>
      </c>
      <c r="T4369" t="str">
        <f t="shared" si="204"/>
        <v>0</v>
      </c>
    </row>
    <row r="4370" spans="1:20" hidden="1" x14ac:dyDescent="0.3">
      <c r="A4370" s="23" t="s">
        <v>2919</v>
      </c>
      <c r="B4370" s="23" t="s">
        <v>2920</v>
      </c>
      <c r="C4370" s="23" t="s">
        <v>65</v>
      </c>
      <c r="D4370" s="23">
        <v>848.17</v>
      </c>
      <c r="E4370" s="23">
        <v>402</v>
      </c>
      <c r="F4370" s="23" t="s">
        <v>20</v>
      </c>
      <c r="G4370" s="23">
        <v>67</v>
      </c>
      <c r="H4370" s="23">
        <v>8</v>
      </c>
      <c r="I4370" s="24">
        <v>45915</v>
      </c>
      <c r="J4370" s="23" t="s">
        <v>204</v>
      </c>
      <c r="K4370" s="23" t="s">
        <v>2908</v>
      </c>
      <c r="L4370" s="23">
        <v>38</v>
      </c>
      <c r="M4370" s="23" t="s">
        <v>23</v>
      </c>
      <c r="N4370" s="24">
        <v>45702</v>
      </c>
      <c r="O4370" s="23" t="s">
        <v>29</v>
      </c>
      <c r="P4370" s="23">
        <v>43.517400000000002</v>
      </c>
      <c r="Q4370" s="23">
        <v>2.4285999999999999</v>
      </c>
      <c r="R4370" s="25">
        <f t="shared" si="205"/>
        <v>213</v>
      </c>
      <c r="S4370" t="str">
        <f t="shared" si="206"/>
        <v>0</v>
      </c>
      <c r="T4370" t="str">
        <f t="shared" si="204"/>
        <v>0</v>
      </c>
    </row>
    <row r="4371" spans="1:20" x14ac:dyDescent="0.3">
      <c r="A4371" s="26" t="s">
        <v>9942</v>
      </c>
      <c r="B4371" s="26" t="s">
        <v>9943</v>
      </c>
      <c r="C4371" s="26" t="s">
        <v>42</v>
      </c>
      <c r="D4371" s="26">
        <v>342.06</v>
      </c>
      <c r="E4371" s="26">
        <v>217</v>
      </c>
      <c r="F4371" s="26" t="s">
        <v>27</v>
      </c>
      <c r="G4371" s="26">
        <v>40</v>
      </c>
      <c r="H4371" s="26">
        <v>20</v>
      </c>
      <c r="I4371" s="27">
        <v>45165</v>
      </c>
      <c r="J4371" s="26" t="s">
        <v>412</v>
      </c>
      <c r="K4371" s="26" t="s">
        <v>9931</v>
      </c>
      <c r="L4371" s="26">
        <v>46</v>
      </c>
      <c r="M4371" s="26" t="s">
        <v>23</v>
      </c>
      <c r="N4371" s="27">
        <v>45163</v>
      </c>
      <c r="O4371" s="26" t="s">
        <v>138</v>
      </c>
      <c r="P4371" s="26">
        <v>46.8872</v>
      </c>
      <c r="Q4371" s="26">
        <v>5.6185999999999998</v>
      </c>
      <c r="R4371" s="28">
        <f t="shared" si="205"/>
        <v>2</v>
      </c>
      <c r="S4371" t="str">
        <f t="shared" si="206"/>
        <v>0</v>
      </c>
      <c r="T4371" t="str">
        <f t="shared" si="204"/>
        <v>0</v>
      </c>
    </row>
    <row r="4372" spans="1:20" hidden="1" x14ac:dyDescent="0.3">
      <c r="A4372" s="23" t="s">
        <v>481</v>
      </c>
      <c r="B4372" s="23" t="s">
        <v>482</v>
      </c>
      <c r="C4372" s="23" t="s">
        <v>36</v>
      </c>
      <c r="D4372" s="23">
        <v>812.38</v>
      </c>
      <c r="E4372" s="23">
        <v>451</v>
      </c>
      <c r="F4372" s="23" t="s">
        <v>20</v>
      </c>
      <c r="G4372" s="23">
        <v>46</v>
      </c>
      <c r="H4372" s="23">
        <v>2</v>
      </c>
      <c r="I4372" s="24">
        <v>45342</v>
      </c>
      <c r="J4372" s="23" t="s">
        <v>429</v>
      </c>
      <c r="K4372" s="23" t="s">
        <v>473</v>
      </c>
      <c r="L4372" s="23">
        <v>22</v>
      </c>
      <c r="M4372" s="23" t="s">
        <v>23</v>
      </c>
      <c r="N4372" s="24">
        <v>45285</v>
      </c>
      <c r="O4372" s="23" t="s">
        <v>24</v>
      </c>
      <c r="P4372" s="23">
        <v>54.526600000000002</v>
      </c>
      <c r="Q4372" s="23">
        <v>6.6596000000000002</v>
      </c>
      <c r="R4372" s="25">
        <f t="shared" si="205"/>
        <v>57</v>
      </c>
      <c r="S4372" t="str">
        <f t="shared" si="206"/>
        <v>0</v>
      </c>
      <c r="T4372" t="str">
        <f t="shared" si="204"/>
        <v>0</v>
      </c>
    </row>
    <row r="4373" spans="1:20" hidden="1" x14ac:dyDescent="0.3">
      <c r="A4373" s="26" t="s">
        <v>9669</v>
      </c>
      <c r="B4373" s="26" t="s">
        <v>9670</v>
      </c>
      <c r="C4373" s="26" t="s">
        <v>72</v>
      </c>
      <c r="D4373" s="26">
        <v>857.08</v>
      </c>
      <c r="E4373" s="26">
        <v>910</v>
      </c>
      <c r="F4373" s="26" t="s">
        <v>47</v>
      </c>
      <c r="G4373" s="26">
        <v>13</v>
      </c>
      <c r="H4373" s="26">
        <v>8</v>
      </c>
      <c r="I4373" s="27">
        <v>45609</v>
      </c>
      <c r="J4373" s="26" t="s">
        <v>429</v>
      </c>
      <c r="K4373" s="26" t="s">
        <v>9666</v>
      </c>
      <c r="L4373" s="26">
        <v>16</v>
      </c>
      <c r="M4373" s="26" t="s">
        <v>23</v>
      </c>
      <c r="N4373" s="27">
        <v>45308</v>
      </c>
      <c r="O4373" s="26" t="s">
        <v>84</v>
      </c>
      <c r="P4373" s="26">
        <v>50.815199999999997</v>
      </c>
      <c r="Q4373" s="26">
        <v>3.4161999999999999</v>
      </c>
      <c r="R4373" s="28">
        <f t="shared" si="205"/>
        <v>301</v>
      </c>
      <c r="S4373" t="str">
        <f t="shared" si="206"/>
        <v>0</v>
      </c>
      <c r="T4373" t="str">
        <f t="shared" si="204"/>
        <v>0</v>
      </c>
    </row>
    <row r="4374" spans="1:20" hidden="1" x14ac:dyDescent="0.3">
      <c r="A4374" s="23" t="s">
        <v>10812</v>
      </c>
      <c r="B4374" s="23" t="s">
        <v>10813</v>
      </c>
      <c r="C4374" s="23" t="s">
        <v>19</v>
      </c>
      <c r="D4374" s="23">
        <v>278.77</v>
      </c>
      <c r="E4374" s="23">
        <v>754</v>
      </c>
      <c r="F4374" s="23" t="s">
        <v>47</v>
      </c>
      <c r="G4374" s="23">
        <v>67</v>
      </c>
      <c r="H4374" s="23">
        <v>20</v>
      </c>
      <c r="I4374" s="24">
        <v>45364</v>
      </c>
      <c r="J4374" s="23" t="s">
        <v>204</v>
      </c>
      <c r="K4374" s="23" t="s">
        <v>10807</v>
      </c>
      <c r="L4374" s="23">
        <v>36</v>
      </c>
      <c r="M4374" s="23" t="s">
        <v>23</v>
      </c>
      <c r="N4374" s="24">
        <v>45085</v>
      </c>
      <c r="O4374" s="23" t="s">
        <v>77</v>
      </c>
      <c r="P4374" s="23">
        <v>50.6267</v>
      </c>
      <c r="Q4374" s="23">
        <v>5.4751000000000003</v>
      </c>
      <c r="R4374" s="25">
        <f t="shared" si="205"/>
        <v>279</v>
      </c>
      <c r="S4374" t="str">
        <f t="shared" si="206"/>
        <v>0</v>
      </c>
      <c r="T4374" t="str">
        <f t="shared" si="204"/>
        <v>0</v>
      </c>
    </row>
    <row r="4375" spans="1:20" hidden="1" x14ac:dyDescent="0.3">
      <c r="A4375" s="26" t="s">
        <v>7599</v>
      </c>
      <c r="B4375" s="26" t="s">
        <v>7600</v>
      </c>
      <c r="C4375" s="26" t="s">
        <v>42</v>
      </c>
      <c r="D4375" s="26">
        <v>414.74</v>
      </c>
      <c r="E4375" s="26">
        <v>366</v>
      </c>
      <c r="F4375" s="26" t="s">
        <v>20</v>
      </c>
      <c r="G4375" s="26">
        <v>19</v>
      </c>
      <c r="H4375" s="26">
        <v>29</v>
      </c>
      <c r="I4375" s="27">
        <v>45760</v>
      </c>
      <c r="J4375" s="26" t="s">
        <v>459</v>
      </c>
      <c r="K4375" s="26" t="s">
        <v>7594</v>
      </c>
      <c r="L4375" s="26">
        <v>6</v>
      </c>
      <c r="M4375" s="26" t="s">
        <v>23</v>
      </c>
      <c r="N4375" s="27">
        <v>45521</v>
      </c>
      <c r="O4375" s="26" t="s">
        <v>49</v>
      </c>
      <c r="P4375" s="26">
        <v>51.128999999999998</v>
      </c>
      <c r="Q4375" s="26">
        <v>19.552399999999999</v>
      </c>
      <c r="R4375" s="28">
        <f t="shared" si="205"/>
        <v>239</v>
      </c>
      <c r="S4375" t="str">
        <f t="shared" si="206"/>
        <v>0</v>
      </c>
      <c r="T4375" t="str">
        <f t="shared" si="204"/>
        <v>0</v>
      </c>
    </row>
    <row r="4376" spans="1:20" hidden="1" x14ac:dyDescent="0.3">
      <c r="A4376" s="23" t="s">
        <v>3863</v>
      </c>
      <c r="B4376" s="23" t="s">
        <v>3864</v>
      </c>
      <c r="C4376" s="23" t="s">
        <v>36</v>
      </c>
      <c r="D4376" s="23">
        <v>728.75</v>
      </c>
      <c r="E4376" s="23">
        <v>825</v>
      </c>
      <c r="F4376" s="23" t="s">
        <v>47</v>
      </c>
      <c r="G4376" s="23">
        <v>72</v>
      </c>
      <c r="H4376" s="23">
        <v>5</v>
      </c>
      <c r="I4376" s="24">
        <v>45481</v>
      </c>
      <c r="J4376" s="23" t="s">
        <v>58</v>
      </c>
      <c r="K4376" s="23" t="s">
        <v>3860</v>
      </c>
      <c r="L4376" s="23">
        <v>21</v>
      </c>
      <c r="M4376" s="23" t="s">
        <v>23</v>
      </c>
      <c r="N4376" s="24">
        <v>45450</v>
      </c>
      <c r="O4376" s="23" t="s">
        <v>29</v>
      </c>
      <c r="P4376" s="23">
        <v>40.027700000000003</v>
      </c>
      <c r="Q4376" s="23">
        <v>-8.1059000000000001</v>
      </c>
      <c r="R4376" s="25">
        <f t="shared" si="205"/>
        <v>31</v>
      </c>
      <c r="S4376" t="str">
        <f t="shared" si="206"/>
        <v>0</v>
      </c>
      <c r="T4376" t="str">
        <f t="shared" si="204"/>
        <v>0</v>
      </c>
    </row>
    <row r="4377" spans="1:20" hidden="1" x14ac:dyDescent="0.3">
      <c r="A4377" s="26" t="s">
        <v>11016</v>
      </c>
      <c r="B4377" s="26" t="s">
        <v>11017</v>
      </c>
      <c r="C4377" s="26" t="s">
        <v>65</v>
      </c>
      <c r="D4377" s="26">
        <v>108.07</v>
      </c>
      <c r="E4377" s="26">
        <v>589</v>
      </c>
      <c r="F4377" s="26" t="s">
        <v>20</v>
      </c>
      <c r="G4377" s="26">
        <v>45</v>
      </c>
      <c r="H4377" s="26">
        <v>12</v>
      </c>
      <c r="I4377" s="27">
        <v>45291</v>
      </c>
      <c r="J4377" s="26" t="s">
        <v>197</v>
      </c>
      <c r="K4377" s="26" t="s">
        <v>11005</v>
      </c>
      <c r="L4377" s="26">
        <v>16</v>
      </c>
      <c r="M4377" s="26" t="s">
        <v>23</v>
      </c>
      <c r="N4377" s="27">
        <v>45017</v>
      </c>
      <c r="O4377" s="26" t="s">
        <v>49</v>
      </c>
      <c r="P4377" s="26">
        <v>50.865200000000002</v>
      </c>
      <c r="Q4377" s="26">
        <v>14.2944</v>
      </c>
      <c r="R4377" s="28">
        <f t="shared" si="205"/>
        <v>274</v>
      </c>
      <c r="S4377" t="str">
        <f t="shared" si="206"/>
        <v>0</v>
      </c>
      <c r="T4377" t="str">
        <f t="shared" si="204"/>
        <v>0</v>
      </c>
    </row>
    <row r="4378" spans="1:20" hidden="1" x14ac:dyDescent="0.3">
      <c r="A4378" s="23" t="s">
        <v>7974</v>
      </c>
      <c r="B4378" s="23" t="s">
        <v>7975</v>
      </c>
      <c r="C4378" s="23" t="s">
        <v>72</v>
      </c>
      <c r="D4378" s="23">
        <v>757.98</v>
      </c>
      <c r="E4378" s="23">
        <v>669</v>
      </c>
      <c r="F4378" s="23" t="s">
        <v>20</v>
      </c>
      <c r="G4378" s="23">
        <v>64</v>
      </c>
      <c r="H4378" s="23">
        <v>7</v>
      </c>
      <c r="I4378" s="24">
        <v>46083</v>
      </c>
      <c r="J4378" s="23" t="s">
        <v>412</v>
      </c>
      <c r="K4378" s="23" t="s">
        <v>7971</v>
      </c>
      <c r="L4378" s="23">
        <v>11</v>
      </c>
      <c r="M4378" s="23" t="s">
        <v>23</v>
      </c>
      <c r="N4378" s="24">
        <v>45724</v>
      </c>
      <c r="O4378" s="23" t="s">
        <v>44</v>
      </c>
      <c r="P4378" s="23">
        <v>37.7624</v>
      </c>
      <c r="Q4378" s="23">
        <v>16.261099999999999</v>
      </c>
      <c r="R4378" s="25">
        <f t="shared" si="205"/>
        <v>359</v>
      </c>
      <c r="S4378" t="str">
        <f t="shared" si="206"/>
        <v>0</v>
      </c>
      <c r="T4378" t="str">
        <f t="shared" si="204"/>
        <v>0</v>
      </c>
    </row>
    <row r="4379" spans="1:20" hidden="1" x14ac:dyDescent="0.3">
      <c r="A4379" s="26" t="s">
        <v>3834</v>
      </c>
      <c r="B4379" s="26" t="s">
        <v>3835</v>
      </c>
      <c r="C4379" s="26" t="s">
        <v>42</v>
      </c>
      <c r="D4379" s="26">
        <v>119.37</v>
      </c>
      <c r="E4379" s="26">
        <v>559</v>
      </c>
      <c r="F4379" s="26" t="s">
        <v>20</v>
      </c>
      <c r="G4379" s="26">
        <v>66</v>
      </c>
      <c r="H4379" s="26">
        <v>27</v>
      </c>
      <c r="I4379" s="27">
        <v>45691</v>
      </c>
      <c r="J4379" s="26" t="s">
        <v>104</v>
      </c>
      <c r="K4379" s="26" t="s">
        <v>3833</v>
      </c>
      <c r="L4379" s="26">
        <v>19</v>
      </c>
      <c r="M4379" s="26" t="s">
        <v>23</v>
      </c>
      <c r="N4379" s="27">
        <v>45688</v>
      </c>
      <c r="O4379" s="26" t="s">
        <v>77</v>
      </c>
      <c r="P4379" s="26">
        <v>51.158799999999999</v>
      </c>
      <c r="Q4379" s="26">
        <v>5.6276000000000002</v>
      </c>
      <c r="R4379" s="28">
        <f t="shared" si="205"/>
        <v>3</v>
      </c>
      <c r="S4379" t="str">
        <f t="shared" si="206"/>
        <v>0</v>
      </c>
      <c r="T4379" t="str">
        <f t="shared" si="204"/>
        <v>0</v>
      </c>
    </row>
    <row r="4380" spans="1:20" hidden="1" x14ac:dyDescent="0.3">
      <c r="A4380" s="23" t="s">
        <v>4584</v>
      </c>
      <c r="B4380" s="23" t="s">
        <v>4585</v>
      </c>
      <c r="C4380" s="23" t="s">
        <v>19</v>
      </c>
      <c r="D4380" s="23">
        <v>915.31</v>
      </c>
      <c r="E4380" s="23">
        <v>311</v>
      </c>
      <c r="F4380" s="23" t="s">
        <v>20</v>
      </c>
      <c r="G4380" s="23">
        <v>94</v>
      </c>
      <c r="H4380" s="23">
        <v>21</v>
      </c>
      <c r="I4380" s="24">
        <v>45165</v>
      </c>
      <c r="J4380" s="23" t="s">
        <v>201</v>
      </c>
      <c r="K4380" s="23" t="s">
        <v>4575</v>
      </c>
      <c r="L4380" s="23">
        <v>6</v>
      </c>
      <c r="M4380" s="23" t="s">
        <v>23</v>
      </c>
      <c r="N4380" s="24">
        <v>45093</v>
      </c>
      <c r="O4380" s="23" t="s">
        <v>90</v>
      </c>
      <c r="P4380" s="23">
        <v>48.289700000000003</v>
      </c>
      <c r="Q4380" s="23">
        <v>15.608499999999999</v>
      </c>
      <c r="R4380" s="25">
        <f t="shared" si="205"/>
        <v>72</v>
      </c>
      <c r="S4380" t="str">
        <f t="shared" si="206"/>
        <v>0</v>
      </c>
      <c r="T4380" t="str">
        <f t="shared" si="204"/>
        <v>0</v>
      </c>
    </row>
    <row r="4381" spans="1:20" x14ac:dyDescent="0.3">
      <c r="A4381" s="26" t="s">
        <v>9340</v>
      </c>
      <c r="B4381" s="26" t="s">
        <v>9341</v>
      </c>
      <c r="C4381" s="26" t="s">
        <v>36</v>
      </c>
      <c r="D4381" s="26">
        <v>283.58</v>
      </c>
      <c r="E4381" s="26">
        <v>297</v>
      </c>
      <c r="F4381" s="26" t="s">
        <v>27</v>
      </c>
      <c r="G4381" s="26">
        <v>52</v>
      </c>
      <c r="H4381" s="26">
        <v>13</v>
      </c>
      <c r="I4381" s="27">
        <v>45194</v>
      </c>
      <c r="J4381" s="26" t="s">
        <v>221</v>
      </c>
      <c r="K4381" s="26" t="s">
        <v>9337</v>
      </c>
      <c r="L4381" s="26">
        <v>31</v>
      </c>
      <c r="M4381" s="26" t="s">
        <v>23</v>
      </c>
      <c r="N4381" s="27">
        <v>45064</v>
      </c>
      <c r="O4381" s="26" t="s">
        <v>138</v>
      </c>
      <c r="P4381" s="26">
        <v>47.875599999999999</v>
      </c>
      <c r="Q4381" s="26">
        <v>4.6795999999999998</v>
      </c>
      <c r="R4381" s="28">
        <f t="shared" si="205"/>
        <v>130</v>
      </c>
      <c r="S4381" t="str">
        <f t="shared" si="206"/>
        <v>0</v>
      </c>
      <c r="T4381" t="str">
        <f t="shared" si="204"/>
        <v>0</v>
      </c>
    </row>
    <row r="4382" spans="1:20" hidden="1" x14ac:dyDescent="0.3">
      <c r="A4382" s="23" t="s">
        <v>9216</v>
      </c>
      <c r="B4382" s="23" t="s">
        <v>9217</v>
      </c>
      <c r="C4382" s="23" t="s">
        <v>65</v>
      </c>
      <c r="D4382" s="23">
        <v>579.84</v>
      </c>
      <c r="E4382" s="23">
        <v>23</v>
      </c>
      <c r="F4382" s="23" t="s">
        <v>27</v>
      </c>
      <c r="G4382" s="23">
        <v>74</v>
      </c>
      <c r="H4382" s="23">
        <v>15</v>
      </c>
      <c r="I4382" s="24">
        <v>45848</v>
      </c>
      <c r="J4382" s="23" t="s">
        <v>163</v>
      </c>
      <c r="K4382" s="23" t="s">
        <v>9207</v>
      </c>
      <c r="L4382" s="23">
        <v>30</v>
      </c>
      <c r="M4382" s="23" t="s">
        <v>38</v>
      </c>
      <c r="N4382" s="24">
        <v>45713</v>
      </c>
      <c r="O4382" s="23" t="s">
        <v>112</v>
      </c>
      <c r="P4382" s="23">
        <v>55.772799999999997</v>
      </c>
      <c r="Q4382" s="23">
        <v>-3.0596000000000001</v>
      </c>
      <c r="R4382" s="25">
        <f t="shared" si="205"/>
        <v>135</v>
      </c>
      <c r="S4382" t="str">
        <f t="shared" si="206"/>
        <v>1</v>
      </c>
      <c r="T4382" t="str">
        <f t="shared" si="204"/>
        <v>1</v>
      </c>
    </row>
    <row r="4383" spans="1:20" x14ac:dyDescent="0.3">
      <c r="A4383" s="26" t="s">
        <v>7716</v>
      </c>
      <c r="B4383" s="26" t="s">
        <v>7717</v>
      </c>
      <c r="C4383" s="26" t="s">
        <v>72</v>
      </c>
      <c r="D4383" s="26">
        <v>125.98</v>
      </c>
      <c r="E4383" s="26">
        <v>109</v>
      </c>
      <c r="F4383" s="26" t="s">
        <v>27</v>
      </c>
      <c r="G4383" s="26">
        <v>21</v>
      </c>
      <c r="H4383" s="26">
        <v>10</v>
      </c>
      <c r="I4383" s="27">
        <v>45423</v>
      </c>
      <c r="J4383" s="26" t="s">
        <v>66</v>
      </c>
      <c r="K4383" s="26" t="s">
        <v>7715</v>
      </c>
      <c r="L4383" s="26">
        <v>29</v>
      </c>
      <c r="M4383" s="26" t="s">
        <v>23</v>
      </c>
      <c r="N4383" s="27">
        <v>45203</v>
      </c>
      <c r="O4383" s="26" t="s">
        <v>24</v>
      </c>
      <c r="P4383" s="26">
        <v>50.061399999999999</v>
      </c>
      <c r="Q4383" s="26">
        <v>12.5448</v>
      </c>
      <c r="R4383" s="28">
        <f t="shared" si="205"/>
        <v>220</v>
      </c>
      <c r="S4383" t="str">
        <f t="shared" si="206"/>
        <v>0</v>
      </c>
      <c r="T4383" t="str">
        <f t="shared" si="204"/>
        <v>0</v>
      </c>
    </row>
    <row r="4384" spans="1:20" hidden="1" x14ac:dyDescent="0.3">
      <c r="A4384" s="23" t="s">
        <v>9784</v>
      </c>
      <c r="B4384" s="23" t="s">
        <v>9785</v>
      </c>
      <c r="C4384" s="23" t="s">
        <v>65</v>
      </c>
      <c r="D4384" s="23">
        <v>276.8</v>
      </c>
      <c r="E4384" s="23">
        <v>51</v>
      </c>
      <c r="F4384" s="23" t="s">
        <v>27</v>
      </c>
      <c r="G4384" s="23">
        <v>71</v>
      </c>
      <c r="H4384" s="23">
        <v>4</v>
      </c>
      <c r="I4384" s="24">
        <v>45532</v>
      </c>
      <c r="J4384" s="23" t="s">
        <v>163</v>
      </c>
      <c r="K4384" s="23" t="s">
        <v>9777</v>
      </c>
      <c r="L4384" s="23">
        <v>16</v>
      </c>
      <c r="M4384" s="23" t="s">
        <v>23</v>
      </c>
      <c r="N4384" s="24">
        <v>45402</v>
      </c>
      <c r="O4384" s="23" t="s">
        <v>49</v>
      </c>
      <c r="P4384" s="23">
        <v>50.732100000000003</v>
      </c>
      <c r="Q4384" s="23">
        <v>19.529</v>
      </c>
      <c r="R4384" s="25">
        <f t="shared" si="205"/>
        <v>130</v>
      </c>
      <c r="S4384" t="str">
        <f t="shared" si="206"/>
        <v>1</v>
      </c>
      <c r="T4384" t="str">
        <f t="shared" si="204"/>
        <v>1</v>
      </c>
    </row>
    <row r="4385" spans="1:20" hidden="1" x14ac:dyDescent="0.3">
      <c r="A4385" s="26" t="s">
        <v>4442</v>
      </c>
      <c r="B4385" s="26" t="s">
        <v>4443</v>
      </c>
      <c r="C4385" s="26" t="s">
        <v>32</v>
      </c>
      <c r="D4385" s="26">
        <v>409.92</v>
      </c>
      <c r="E4385" s="26">
        <v>938</v>
      </c>
      <c r="F4385" s="26" t="s">
        <v>47</v>
      </c>
      <c r="G4385" s="26">
        <v>33</v>
      </c>
      <c r="H4385" s="26">
        <v>16</v>
      </c>
      <c r="I4385" s="27">
        <v>45793</v>
      </c>
      <c r="J4385" s="26" t="s">
        <v>221</v>
      </c>
      <c r="K4385" s="26" t="s">
        <v>4435</v>
      </c>
      <c r="L4385" s="26">
        <v>21</v>
      </c>
      <c r="M4385" s="26" t="s">
        <v>38</v>
      </c>
      <c r="N4385" s="27">
        <v>45703</v>
      </c>
      <c r="O4385" s="26" t="s">
        <v>138</v>
      </c>
      <c r="P4385" s="26">
        <v>45.546900000000001</v>
      </c>
      <c r="Q4385" s="26">
        <v>-1.0612999999999999</v>
      </c>
      <c r="R4385" s="28">
        <f t="shared" si="205"/>
        <v>90</v>
      </c>
      <c r="S4385" t="str">
        <f t="shared" si="206"/>
        <v>0</v>
      </c>
      <c r="T4385" t="str">
        <f t="shared" si="204"/>
        <v>0</v>
      </c>
    </row>
    <row r="4386" spans="1:20" x14ac:dyDescent="0.3">
      <c r="A4386" s="23" t="s">
        <v>6026</v>
      </c>
      <c r="B4386" s="23" t="s">
        <v>6027</v>
      </c>
      <c r="C4386" s="23" t="s">
        <v>42</v>
      </c>
      <c r="D4386" s="23">
        <v>492.18</v>
      </c>
      <c r="E4386" s="23">
        <v>289</v>
      </c>
      <c r="F4386" s="23" t="s">
        <v>27</v>
      </c>
      <c r="G4386" s="23">
        <v>11</v>
      </c>
      <c r="H4386" s="23">
        <v>7</v>
      </c>
      <c r="I4386" s="24">
        <v>45608</v>
      </c>
      <c r="J4386" s="23" t="s">
        <v>76</v>
      </c>
      <c r="K4386" s="23" t="s">
        <v>6019</v>
      </c>
      <c r="L4386" s="23">
        <v>5</v>
      </c>
      <c r="M4386" s="23" t="s">
        <v>23</v>
      </c>
      <c r="N4386" s="24">
        <v>45310</v>
      </c>
      <c r="O4386" s="23" t="s">
        <v>29</v>
      </c>
      <c r="P4386" s="23">
        <v>43.602600000000002</v>
      </c>
      <c r="Q4386" s="23">
        <v>-6.0396999999999998</v>
      </c>
      <c r="R4386" s="25">
        <f t="shared" si="205"/>
        <v>298</v>
      </c>
      <c r="S4386" t="str">
        <f t="shared" si="206"/>
        <v>0</v>
      </c>
      <c r="T4386" t="str">
        <f t="shared" si="204"/>
        <v>0</v>
      </c>
    </row>
    <row r="4387" spans="1:20" hidden="1" x14ac:dyDescent="0.3">
      <c r="A4387" s="26" t="s">
        <v>1176</v>
      </c>
      <c r="B4387" s="26" t="s">
        <v>1177</v>
      </c>
      <c r="C4387" s="26" t="s">
        <v>72</v>
      </c>
      <c r="D4387" s="26">
        <v>10.07</v>
      </c>
      <c r="E4387" s="26">
        <v>443</v>
      </c>
      <c r="F4387" s="26" t="s">
        <v>20</v>
      </c>
      <c r="G4387" s="26">
        <v>56</v>
      </c>
      <c r="H4387" s="26">
        <v>13</v>
      </c>
      <c r="I4387" s="27">
        <v>45564</v>
      </c>
      <c r="J4387" s="26" t="s">
        <v>154</v>
      </c>
      <c r="K4387" s="26" t="s">
        <v>1169</v>
      </c>
      <c r="L4387" s="26">
        <v>35</v>
      </c>
      <c r="M4387" s="26" t="s">
        <v>23</v>
      </c>
      <c r="N4387" s="27">
        <v>45231</v>
      </c>
      <c r="O4387" s="26" t="s">
        <v>49</v>
      </c>
      <c r="P4387" s="26">
        <v>50.793900000000001</v>
      </c>
      <c r="Q4387" s="26">
        <v>15.7159</v>
      </c>
      <c r="R4387" s="28">
        <f t="shared" si="205"/>
        <v>333</v>
      </c>
      <c r="S4387" t="str">
        <f t="shared" si="206"/>
        <v>0</v>
      </c>
      <c r="T4387" t="str">
        <f t="shared" si="204"/>
        <v>0</v>
      </c>
    </row>
    <row r="4388" spans="1:20" hidden="1" x14ac:dyDescent="0.3">
      <c r="A4388" s="23" t="s">
        <v>1949</v>
      </c>
      <c r="B4388" s="23" t="s">
        <v>1950</v>
      </c>
      <c r="C4388" s="23" t="s">
        <v>36</v>
      </c>
      <c r="D4388" s="23">
        <v>889.77</v>
      </c>
      <c r="E4388" s="23">
        <v>466</v>
      </c>
      <c r="F4388" s="23" t="s">
        <v>20</v>
      </c>
      <c r="G4388" s="23">
        <v>65</v>
      </c>
      <c r="H4388" s="23">
        <v>4</v>
      </c>
      <c r="I4388" s="24">
        <v>45407</v>
      </c>
      <c r="J4388" s="23" t="s">
        <v>412</v>
      </c>
      <c r="K4388" s="23" t="s">
        <v>1946</v>
      </c>
      <c r="L4388" s="23">
        <v>44</v>
      </c>
      <c r="M4388" s="23" t="s">
        <v>23</v>
      </c>
      <c r="N4388" s="24">
        <v>45050</v>
      </c>
      <c r="O4388" s="23" t="s">
        <v>90</v>
      </c>
      <c r="P4388" s="23">
        <v>48.539700000000003</v>
      </c>
      <c r="Q4388" s="23">
        <v>14.0167</v>
      </c>
      <c r="R4388" s="25">
        <f t="shared" si="205"/>
        <v>357</v>
      </c>
      <c r="S4388" t="str">
        <f t="shared" si="206"/>
        <v>0</v>
      </c>
      <c r="T4388" t="str">
        <f t="shared" si="204"/>
        <v>0</v>
      </c>
    </row>
    <row r="4389" spans="1:20" x14ac:dyDescent="0.3">
      <c r="A4389" s="26" t="s">
        <v>9153</v>
      </c>
      <c r="B4389" s="26" t="s">
        <v>9154</v>
      </c>
      <c r="C4389" s="26" t="s">
        <v>32</v>
      </c>
      <c r="D4389" s="26">
        <v>17.600000000000001</v>
      </c>
      <c r="E4389" s="26">
        <v>258</v>
      </c>
      <c r="F4389" s="26" t="s">
        <v>27</v>
      </c>
      <c r="G4389" s="26">
        <v>93</v>
      </c>
      <c r="H4389" s="26">
        <v>26</v>
      </c>
      <c r="I4389" s="27">
        <v>45327</v>
      </c>
      <c r="J4389" s="26" t="s">
        <v>154</v>
      </c>
      <c r="K4389" s="26" t="s">
        <v>9142</v>
      </c>
      <c r="L4389" s="26">
        <v>9</v>
      </c>
      <c r="M4389" s="26" t="s">
        <v>23</v>
      </c>
      <c r="N4389" s="27">
        <v>45280</v>
      </c>
      <c r="O4389" s="26" t="s">
        <v>77</v>
      </c>
      <c r="P4389" s="26">
        <v>50.726100000000002</v>
      </c>
      <c r="Q4389" s="26">
        <v>5.7001999999999997</v>
      </c>
      <c r="R4389" s="28">
        <f t="shared" si="205"/>
        <v>47</v>
      </c>
      <c r="S4389" t="str">
        <f t="shared" si="206"/>
        <v>0</v>
      </c>
      <c r="T4389" t="str">
        <f t="shared" si="204"/>
        <v>0</v>
      </c>
    </row>
    <row r="4390" spans="1:20" hidden="1" x14ac:dyDescent="0.3">
      <c r="A4390" s="23" t="s">
        <v>4872</v>
      </c>
      <c r="B4390" s="23" t="s">
        <v>4873</v>
      </c>
      <c r="C4390" s="23" t="s">
        <v>65</v>
      </c>
      <c r="D4390" s="23">
        <v>775.95</v>
      </c>
      <c r="E4390" s="23">
        <v>323</v>
      </c>
      <c r="F4390" s="23" t="s">
        <v>20</v>
      </c>
      <c r="G4390" s="23">
        <v>25</v>
      </c>
      <c r="H4390" s="23">
        <v>12</v>
      </c>
      <c r="I4390" s="24">
        <v>45060</v>
      </c>
      <c r="J4390" s="23" t="s">
        <v>100</v>
      </c>
      <c r="K4390" s="23" t="s">
        <v>4867</v>
      </c>
      <c r="L4390" s="23">
        <v>32</v>
      </c>
      <c r="M4390" s="23" t="s">
        <v>23</v>
      </c>
      <c r="N4390" s="24">
        <v>45026</v>
      </c>
      <c r="O4390" s="23" t="s">
        <v>77</v>
      </c>
      <c r="P4390" s="23">
        <v>50.1858</v>
      </c>
      <c r="Q4390" s="23">
        <v>3.2551999999999999</v>
      </c>
      <c r="R4390" s="25">
        <f t="shared" si="205"/>
        <v>34</v>
      </c>
      <c r="S4390" t="str">
        <f t="shared" si="206"/>
        <v>0</v>
      </c>
      <c r="T4390" t="str">
        <f t="shared" si="204"/>
        <v>0</v>
      </c>
    </row>
    <row r="4391" spans="1:20" hidden="1" x14ac:dyDescent="0.3">
      <c r="A4391" s="26" t="s">
        <v>4571</v>
      </c>
      <c r="B4391" s="26" t="s">
        <v>4572</v>
      </c>
      <c r="C4391" s="26" t="s">
        <v>42</v>
      </c>
      <c r="D4391" s="26">
        <v>475.87</v>
      </c>
      <c r="E4391" s="26">
        <v>650</v>
      </c>
      <c r="F4391" s="26" t="s">
        <v>20</v>
      </c>
      <c r="G4391" s="26">
        <v>43</v>
      </c>
      <c r="H4391" s="26">
        <v>20</v>
      </c>
      <c r="I4391" s="27">
        <v>45529</v>
      </c>
      <c r="J4391" s="26" t="s">
        <v>185</v>
      </c>
      <c r="K4391" s="26" t="s">
        <v>4558</v>
      </c>
      <c r="L4391" s="26">
        <v>32</v>
      </c>
      <c r="M4391" s="26" t="s">
        <v>23</v>
      </c>
      <c r="N4391" s="27">
        <v>45487</v>
      </c>
      <c r="O4391" s="26" t="s">
        <v>49</v>
      </c>
      <c r="P4391" s="26">
        <v>50.150799999999997</v>
      </c>
      <c r="Q4391" s="26">
        <v>21.426200000000001</v>
      </c>
      <c r="R4391" s="28">
        <f t="shared" si="205"/>
        <v>42</v>
      </c>
      <c r="S4391" t="str">
        <f t="shared" si="206"/>
        <v>0</v>
      </c>
      <c r="T4391" t="str">
        <f t="shared" si="204"/>
        <v>0</v>
      </c>
    </row>
    <row r="4392" spans="1:20" hidden="1" x14ac:dyDescent="0.3">
      <c r="A4392" s="23" t="s">
        <v>1790</v>
      </c>
      <c r="B4392" s="23" t="s">
        <v>1791</v>
      </c>
      <c r="C4392" s="23" t="s">
        <v>55</v>
      </c>
      <c r="D4392" s="23">
        <v>528.64</v>
      </c>
      <c r="E4392" s="23">
        <v>908</v>
      </c>
      <c r="F4392" s="23" t="s">
        <v>47</v>
      </c>
      <c r="G4392" s="23">
        <v>86</v>
      </c>
      <c r="H4392" s="23">
        <v>2</v>
      </c>
      <c r="I4392" s="24">
        <v>45639</v>
      </c>
      <c r="J4392" s="23" t="s">
        <v>143</v>
      </c>
      <c r="K4392" s="23" t="s">
        <v>1785</v>
      </c>
      <c r="L4392" s="23">
        <v>12</v>
      </c>
      <c r="M4392" s="23" t="s">
        <v>23</v>
      </c>
      <c r="N4392" s="24">
        <v>45612</v>
      </c>
      <c r="O4392" s="23" t="s">
        <v>29</v>
      </c>
      <c r="P4392" s="23">
        <v>40.790100000000002</v>
      </c>
      <c r="Q4392" s="23">
        <v>-6.7000999999999999</v>
      </c>
      <c r="R4392" s="25">
        <f t="shared" si="205"/>
        <v>27</v>
      </c>
      <c r="S4392" t="str">
        <f t="shared" si="206"/>
        <v>0</v>
      </c>
      <c r="T4392" t="str">
        <f t="shared" si="204"/>
        <v>0</v>
      </c>
    </row>
    <row r="4393" spans="1:20" hidden="1" x14ac:dyDescent="0.3">
      <c r="A4393" s="26" t="s">
        <v>7539</v>
      </c>
      <c r="B4393" s="26" t="s">
        <v>7540</v>
      </c>
      <c r="C4393" s="26" t="s">
        <v>72</v>
      </c>
      <c r="D4393" s="26">
        <v>216.18</v>
      </c>
      <c r="E4393" s="26">
        <v>817</v>
      </c>
      <c r="F4393" s="26" t="s">
        <v>47</v>
      </c>
      <c r="G4393" s="26">
        <v>27</v>
      </c>
      <c r="H4393" s="26">
        <v>5</v>
      </c>
      <c r="I4393" s="27">
        <v>45332</v>
      </c>
      <c r="J4393" s="26" t="s">
        <v>204</v>
      </c>
      <c r="K4393" s="26" t="s">
        <v>7541</v>
      </c>
      <c r="L4393" s="26">
        <v>18</v>
      </c>
      <c r="M4393" s="26" t="s">
        <v>23</v>
      </c>
      <c r="N4393" s="27">
        <v>45273</v>
      </c>
      <c r="O4393" s="26" t="s">
        <v>77</v>
      </c>
      <c r="P4393" s="26">
        <v>49.790100000000002</v>
      </c>
      <c r="Q4393" s="26">
        <v>2.9706999999999999</v>
      </c>
      <c r="R4393" s="28">
        <f t="shared" si="205"/>
        <v>59</v>
      </c>
      <c r="S4393" t="str">
        <f t="shared" si="206"/>
        <v>0</v>
      </c>
      <c r="T4393" t="str">
        <f t="shared" si="204"/>
        <v>0</v>
      </c>
    </row>
    <row r="4394" spans="1:20" hidden="1" x14ac:dyDescent="0.3">
      <c r="A4394" s="23" t="s">
        <v>4534</v>
      </c>
      <c r="B4394" s="23" t="s">
        <v>4535</v>
      </c>
      <c r="C4394" s="23" t="s">
        <v>65</v>
      </c>
      <c r="D4394" s="23">
        <v>611.29</v>
      </c>
      <c r="E4394" s="23">
        <v>337</v>
      </c>
      <c r="F4394" s="23" t="s">
        <v>20</v>
      </c>
      <c r="G4394" s="23">
        <v>38</v>
      </c>
      <c r="H4394" s="23">
        <v>8</v>
      </c>
      <c r="I4394" s="24">
        <v>45703</v>
      </c>
      <c r="J4394" s="23" t="s">
        <v>80</v>
      </c>
      <c r="K4394" s="23" t="s">
        <v>4527</v>
      </c>
      <c r="L4394" s="23">
        <v>10</v>
      </c>
      <c r="M4394" s="23" t="s">
        <v>23</v>
      </c>
      <c r="N4394" s="24">
        <v>45588</v>
      </c>
      <c r="O4394" s="23" t="s">
        <v>77</v>
      </c>
      <c r="P4394" s="23">
        <v>50.755600000000001</v>
      </c>
      <c r="Q4394" s="23">
        <v>2.5005000000000002</v>
      </c>
      <c r="R4394" s="25">
        <f t="shared" si="205"/>
        <v>115</v>
      </c>
      <c r="S4394" t="str">
        <f t="shared" si="206"/>
        <v>0</v>
      </c>
      <c r="T4394" t="str">
        <f t="shared" si="204"/>
        <v>0</v>
      </c>
    </row>
    <row r="4395" spans="1:20" hidden="1" x14ac:dyDescent="0.3">
      <c r="A4395" s="26" t="s">
        <v>1854</v>
      </c>
      <c r="B4395" s="26" t="s">
        <v>1855</v>
      </c>
      <c r="C4395" s="26" t="s">
        <v>42</v>
      </c>
      <c r="D4395" s="26">
        <v>541.86</v>
      </c>
      <c r="E4395" s="26">
        <v>786</v>
      </c>
      <c r="F4395" s="26" t="s">
        <v>47</v>
      </c>
      <c r="G4395" s="26">
        <v>63</v>
      </c>
      <c r="H4395" s="26">
        <v>4</v>
      </c>
      <c r="I4395" s="27">
        <v>45448</v>
      </c>
      <c r="J4395" s="26" t="s">
        <v>321</v>
      </c>
      <c r="K4395" s="26" t="s">
        <v>1853</v>
      </c>
      <c r="L4395" s="26">
        <v>22</v>
      </c>
      <c r="M4395" s="26" t="s">
        <v>23</v>
      </c>
      <c r="N4395" s="27">
        <v>45249</v>
      </c>
      <c r="O4395" s="26" t="s">
        <v>90</v>
      </c>
      <c r="P4395" s="26">
        <v>46.447600000000001</v>
      </c>
      <c r="Q4395" s="26">
        <v>12.499599999999999</v>
      </c>
      <c r="R4395" s="28">
        <f t="shared" si="205"/>
        <v>199</v>
      </c>
      <c r="S4395" t="str">
        <f t="shared" si="206"/>
        <v>0</v>
      </c>
      <c r="T4395" t="str">
        <f t="shared" si="204"/>
        <v>0</v>
      </c>
    </row>
    <row r="4396" spans="1:20" hidden="1" x14ac:dyDescent="0.3">
      <c r="A4396" s="23" t="s">
        <v>3699</v>
      </c>
      <c r="B4396" s="23" t="s">
        <v>3700</v>
      </c>
      <c r="C4396" s="23" t="s">
        <v>55</v>
      </c>
      <c r="D4396" s="23">
        <v>172.59</v>
      </c>
      <c r="E4396" s="23">
        <v>555</v>
      </c>
      <c r="F4396" s="23" t="s">
        <v>20</v>
      </c>
      <c r="G4396" s="23">
        <v>60</v>
      </c>
      <c r="H4396" s="23">
        <v>27</v>
      </c>
      <c r="I4396" s="24">
        <v>45760</v>
      </c>
      <c r="J4396" s="23" t="s">
        <v>328</v>
      </c>
      <c r="K4396" s="23" t="s">
        <v>3694</v>
      </c>
      <c r="L4396" s="23">
        <v>41</v>
      </c>
      <c r="M4396" s="23" t="s">
        <v>23</v>
      </c>
      <c r="N4396" s="24">
        <v>45607</v>
      </c>
      <c r="O4396" s="23" t="s">
        <v>24</v>
      </c>
      <c r="P4396" s="23">
        <v>52.554299999999998</v>
      </c>
      <c r="Q4396" s="23">
        <v>12.2249</v>
      </c>
      <c r="R4396" s="25">
        <f t="shared" si="205"/>
        <v>153</v>
      </c>
      <c r="S4396" t="str">
        <f t="shared" si="206"/>
        <v>0</v>
      </c>
      <c r="T4396" t="str">
        <f t="shared" si="204"/>
        <v>0</v>
      </c>
    </row>
    <row r="4397" spans="1:20" hidden="1" x14ac:dyDescent="0.3">
      <c r="A4397" s="26" t="s">
        <v>8152</v>
      </c>
      <c r="B4397" s="26" t="s">
        <v>8153</v>
      </c>
      <c r="C4397" s="26" t="s">
        <v>72</v>
      </c>
      <c r="D4397" s="26">
        <v>245.74</v>
      </c>
      <c r="E4397" s="26">
        <v>928</v>
      </c>
      <c r="F4397" s="26" t="s">
        <v>47</v>
      </c>
      <c r="G4397" s="26">
        <v>23</v>
      </c>
      <c r="H4397" s="26">
        <v>29</v>
      </c>
      <c r="I4397" s="27">
        <v>45675</v>
      </c>
      <c r="J4397" s="26" t="s">
        <v>33</v>
      </c>
      <c r="K4397" s="26" t="s">
        <v>8143</v>
      </c>
      <c r="L4397" s="26">
        <v>14</v>
      </c>
      <c r="M4397" s="26" t="s">
        <v>38</v>
      </c>
      <c r="N4397" s="27">
        <v>45652</v>
      </c>
      <c r="O4397" s="26" t="s">
        <v>29</v>
      </c>
      <c r="P4397" s="26">
        <v>39.354900000000001</v>
      </c>
      <c r="Q4397" s="26">
        <v>-0.59250000000000003</v>
      </c>
      <c r="R4397" s="28">
        <f t="shared" si="205"/>
        <v>23</v>
      </c>
      <c r="S4397" t="str">
        <f t="shared" si="206"/>
        <v>0</v>
      </c>
      <c r="T4397" t="str">
        <f t="shared" si="204"/>
        <v>0</v>
      </c>
    </row>
    <row r="4398" spans="1:20" hidden="1" x14ac:dyDescent="0.3">
      <c r="A4398" s="23" t="s">
        <v>8188</v>
      </c>
      <c r="B4398" s="23" t="s">
        <v>8189</v>
      </c>
      <c r="C4398" s="23" t="s">
        <v>42</v>
      </c>
      <c r="D4398" s="23">
        <v>76.23</v>
      </c>
      <c r="E4398" s="23">
        <v>421</v>
      </c>
      <c r="F4398" s="23" t="s">
        <v>20</v>
      </c>
      <c r="G4398" s="23">
        <v>67</v>
      </c>
      <c r="H4398" s="23">
        <v>2</v>
      </c>
      <c r="I4398" s="24">
        <v>45399</v>
      </c>
      <c r="J4398" s="23" t="s">
        <v>80</v>
      </c>
      <c r="K4398" s="23" t="s">
        <v>8183</v>
      </c>
      <c r="L4398" s="23">
        <v>39</v>
      </c>
      <c r="M4398" s="23" t="s">
        <v>38</v>
      </c>
      <c r="N4398" s="24">
        <v>45212</v>
      </c>
      <c r="O4398" s="23" t="s">
        <v>29</v>
      </c>
      <c r="P4398" s="23">
        <v>40.064599999999999</v>
      </c>
      <c r="Q4398" s="23">
        <v>3.0093000000000001</v>
      </c>
      <c r="R4398" s="25">
        <f t="shared" si="205"/>
        <v>187</v>
      </c>
      <c r="S4398" t="str">
        <f t="shared" si="206"/>
        <v>0</v>
      </c>
      <c r="T4398" t="str">
        <f t="shared" si="204"/>
        <v>0</v>
      </c>
    </row>
    <row r="4399" spans="1:20" x14ac:dyDescent="0.3">
      <c r="A4399" s="26" t="s">
        <v>2002</v>
      </c>
      <c r="B4399" s="26" t="s">
        <v>2003</v>
      </c>
      <c r="C4399" s="26" t="s">
        <v>65</v>
      </c>
      <c r="D4399" s="26">
        <v>75.62</v>
      </c>
      <c r="E4399" s="26">
        <v>258</v>
      </c>
      <c r="F4399" s="26" t="s">
        <v>27</v>
      </c>
      <c r="G4399" s="26">
        <v>44</v>
      </c>
      <c r="H4399" s="26">
        <v>25</v>
      </c>
      <c r="I4399" s="27">
        <v>45269</v>
      </c>
      <c r="J4399" s="26" t="s">
        <v>143</v>
      </c>
      <c r="K4399" s="26" t="s">
        <v>1997</v>
      </c>
      <c r="L4399" s="26">
        <v>39</v>
      </c>
      <c r="M4399" s="26" t="s">
        <v>23</v>
      </c>
      <c r="N4399" s="27">
        <v>45107</v>
      </c>
      <c r="O4399" s="26" t="s">
        <v>84</v>
      </c>
      <c r="P4399" s="26">
        <v>51.238599999999998</v>
      </c>
      <c r="Q4399" s="26">
        <v>5.6425999999999998</v>
      </c>
      <c r="R4399" s="28">
        <f t="shared" si="205"/>
        <v>162</v>
      </c>
      <c r="S4399" t="str">
        <f t="shared" si="206"/>
        <v>0</v>
      </c>
      <c r="T4399" t="str">
        <f t="shared" si="204"/>
        <v>0</v>
      </c>
    </row>
    <row r="4400" spans="1:20" hidden="1" x14ac:dyDescent="0.3">
      <c r="A4400" s="23" t="s">
        <v>4811</v>
      </c>
      <c r="B4400" s="23" t="s">
        <v>4812</v>
      </c>
      <c r="C4400" s="23" t="s">
        <v>55</v>
      </c>
      <c r="D4400" s="23">
        <v>23.64</v>
      </c>
      <c r="E4400" s="23">
        <v>624</v>
      </c>
      <c r="F4400" s="23" t="s">
        <v>20</v>
      </c>
      <c r="G4400" s="23">
        <v>18</v>
      </c>
      <c r="H4400" s="23">
        <v>6</v>
      </c>
      <c r="I4400" s="24">
        <v>45875</v>
      </c>
      <c r="J4400" s="23" t="s">
        <v>93</v>
      </c>
      <c r="K4400" s="23" t="s">
        <v>4802</v>
      </c>
      <c r="L4400" s="23">
        <v>21</v>
      </c>
      <c r="M4400" s="23" t="s">
        <v>23</v>
      </c>
      <c r="N4400" s="24">
        <v>45632</v>
      </c>
      <c r="O4400" s="23" t="s">
        <v>84</v>
      </c>
      <c r="P4400" s="23">
        <v>52.126300000000001</v>
      </c>
      <c r="Q4400" s="23">
        <v>4.0583999999999998</v>
      </c>
      <c r="R4400" s="25">
        <f t="shared" si="205"/>
        <v>243</v>
      </c>
      <c r="S4400" t="str">
        <f t="shared" si="206"/>
        <v>0</v>
      </c>
      <c r="T4400" t="str">
        <f t="shared" si="204"/>
        <v>0</v>
      </c>
    </row>
    <row r="4401" spans="1:20" hidden="1" x14ac:dyDescent="0.3">
      <c r="A4401" s="26" t="s">
        <v>3982</v>
      </c>
      <c r="B4401" s="26" t="s">
        <v>3983</v>
      </c>
      <c r="C4401" s="26" t="s">
        <v>72</v>
      </c>
      <c r="D4401" s="26">
        <v>228.27</v>
      </c>
      <c r="E4401" s="26">
        <v>738</v>
      </c>
      <c r="F4401" s="26" t="s">
        <v>47</v>
      </c>
      <c r="G4401" s="26">
        <v>46</v>
      </c>
      <c r="H4401" s="26">
        <v>3</v>
      </c>
      <c r="I4401" s="27">
        <v>45578</v>
      </c>
      <c r="J4401" s="26" t="s">
        <v>28</v>
      </c>
      <c r="K4401" s="26" t="s">
        <v>3979</v>
      </c>
      <c r="L4401" s="26">
        <v>31</v>
      </c>
      <c r="M4401" s="26" t="s">
        <v>23</v>
      </c>
      <c r="N4401" s="27">
        <v>45216</v>
      </c>
      <c r="O4401" s="26" t="s">
        <v>77</v>
      </c>
      <c r="P4401" s="26">
        <v>51</v>
      </c>
      <c r="Q4401" s="26">
        <v>3.5745</v>
      </c>
      <c r="R4401" s="28">
        <f t="shared" si="205"/>
        <v>362</v>
      </c>
      <c r="S4401" t="str">
        <f t="shared" si="206"/>
        <v>0</v>
      </c>
      <c r="T4401" t="str">
        <f t="shared" si="204"/>
        <v>0</v>
      </c>
    </row>
    <row r="4402" spans="1:20" x14ac:dyDescent="0.3">
      <c r="A4402" s="23" t="s">
        <v>6347</v>
      </c>
      <c r="B4402" s="23" t="s">
        <v>6348</v>
      </c>
      <c r="C4402" s="23" t="s">
        <v>42</v>
      </c>
      <c r="D4402" s="23">
        <v>682.86</v>
      </c>
      <c r="E4402" s="23">
        <v>64</v>
      </c>
      <c r="F4402" s="23" t="s">
        <v>27</v>
      </c>
      <c r="G4402" s="23">
        <v>21</v>
      </c>
      <c r="H4402" s="23">
        <v>29</v>
      </c>
      <c r="I4402" s="24">
        <v>45307</v>
      </c>
      <c r="J4402" s="23" t="s">
        <v>58</v>
      </c>
      <c r="K4402" s="23" t="s">
        <v>6338</v>
      </c>
      <c r="L4402" s="23">
        <v>28</v>
      </c>
      <c r="M4402" s="23" t="s">
        <v>23</v>
      </c>
      <c r="N4402" s="24">
        <v>45051</v>
      </c>
      <c r="O4402" s="23" t="s">
        <v>112</v>
      </c>
      <c r="P4402" s="23">
        <v>53.259</v>
      </c>
      <c r="Q4402" s="23">
        <v>-4.4516999999999998</v>
      </c>
      <c r="R4402" s="25">
        <f t="shared" si="205"/>
        <v>256</v>
      </c>
      <c r="S4402" t="str">
        <f t="shared" si="206"/>
        <v>0</v>
      </c>
      <c r="T4402" t="str">
        <f t="shared" si="204"/>
        <v>0</v>
      </c>
    </row>
    <row r="4403" spans="1:20" x14ac:dyDescent="0.3">
      <c r="A4403" s="26" t="s">
        <v>3763</v>
      </c>
      <c r="B4403" s="26" t="s">
        <v>3764</v>
      </c>
      <c r="C4403" s="26" t="s">
        <v>36</v>
      </c>
      <c r="D4403" s="26">
        <v>323.05</v>
      </c>
      <c r="E4403" s="26">
        <v>162</v>
      </c>
      <c r="F4403" s="26" t="s">
        <v>27</v>
      </c>
      <c r="G4403" s="26">
        <v>94</v>
      </c>
      <c r="H4403" s="26">
        <v>14</v>
      </c>
      <c r="I4403" s="27">
        <v>45680</v>
      </c>
      <c r="J4403" s="26" t="s">
        <v>400</v>
      </c>
      <c r="K4403" s="26" t="s">
        <v>3756</v>
      </c>
      <c r="L4403" s="26">
        <v>14</v>
      </c>
      <c r="M4403" s="26" t="s">
        <v>38</v>
      </c>
      <c r="N4403" s="27">
        <v>45488</v>
      </c>
      <c r="O4403" s="26" t="s">
        <v>84</v>
      </c>
      <c r="P4403" s="26">
        <v>51.459400000000002</v>
      </c>
      <c r="Q4403" s="26">
        <v>4.9798</v>
      </c>
      <c r="R4403" s="28">
        <f t="shared" si="205"/>
        <v>192</v>
      </c>
      <c r="S4403" t="str">
        <f t="shared" si="206"/>
        <v>0</v>
      </c>
      <c r="T4403" t="str">
        <f t="shared" si="204"/>
        <v>0</v>
      </c>
    </row>
    <row r="4404" spans="1:20" x14ac:dyDescent="0.3">
      <c r="A4404" s="23" t="s">
        <v>3170</v>
      </c>
      <c r="B4404" s="23" t="s">
        <v>3171</v>
      </c>
      <c r="C4404" s="23" t="s">
        <v>55</v>
      </c>
      <c r="D4404" s="23">
        <v>349.31</v>
      </c>
      <c r="E4404" s="23">
        <v>163</v>
      </c>
      <c r="F4404" s="23" t="s">
        <v>27</v>
      </c>
      <c r="G4404" s="23">
        <v>91</v>
      </c>
      <c r="H4404" s="23">
        <v>10</v>
      </c>
      <c r="I4404" s="24">
        <v>45132</v>
      </c>
      <c r="J4404" s="23" t="s">
        <v>400</v>
      </c>
      <c r="K4404" s="23" t="s">
        <v>3165</v>
      </c>
      <c r="L4404" s="23">
        <v>21</v>
      </c>
      <c r="M4404" s="23" t="s">
        <v>23</v>
      </c>
      <c r="N4404" s="24">
        <v>45109</v>
      </c>
      <c r="O4404" s="23" t="s">
        <v>77</v>
      </c>
      <c r="P4404" s="23">
        <v>50.4467</v>
      </c>
      <c r="Q4404" s="23">
        <v>5.4024999999999999</v>
      </c>
      <c r="R4404" s="25">
        <f t="shared" si="205"/>
        <v>23</v>
      </c>
      <c r="S4404" t="str">
        <f t="shared" si="206"/>
        <v>0</v>
      </c>
      <c r="T4404" t="str">
        <f t="shared" ref="T4404:T4467" si="207">IF(E4404&lt;G4404,"1","0")</f>
        <v>0</v>
      </c>
    </row>
    <row r="4405" spans="1:20" hidden="1" x14ac:dyDescent="0.3">
      <c r="A4405" s="26" t="s">
        <v>10244</v>
      </c>
      <c r="B4405" s="26" t="s">
        <v>10245</v>
      </c>
      <c r="C4405" s="26" t="s">
        <v>42</v>
      </c>
      <c r="D4405" s="26">
        <v>140.59</v>
      </c>
      <c r="E4405" s="26">
        <v>677</v>
      </c>
      <c r="F4405" s="26" t="s">
        <v>20</v>
      </c>
      <c r="G4405" s="26">
        <v>20</v>
      </c>
      <c r="H4405" s="26">
        <v>11</v>
      </c>
      <c r="I4405" s="27">
        <v>45697</v>
      </c>
      <c r="J4405" s="26" t="s">
        <v>58</v>
      </c>
      <c r="K4405" s="26" t="s">
        <v>10237</v>
      </c>
      <c r="L4405" s="26">
        <v>49</v>
      </c>
      <c r="M4405" s="26" t="s">
        <v>23</v>
      </c>
      <c r="N4405" s="27">
        <v>45421</v>
      </c>
      <c r="O4405" s="26" t="s">
        <v>39</v>
      </c>
      <c r="P4405" s="26">
        <v>65.857900000000001</v>
      </c>
      <c r="Q4405" s="26">
        <v>13.177099999999999</v>
      </c>
      <c r="R4405" s="28">
        <f t="shared" si="205"/>
        <v>276</v>
      </c>
      <c r="S4405" t="str">
        <f t="shared" si="206"/>
        <v>0</v>
      </c>
      <c r="T4405" t="str">
        <f t="shared" si="207"/>
        <v>0</v>
      </c>
    </row>
    <row r="4406" spans="1:20" x14ac:dyDescent="0.3">
      <c r="A4406" s="23" t="s">
        <v>10540</v>
      </c>
      <c r="B4406" s="23" t="s">
        <v>10541</v>
      </c>
      <c r="C4406" s="23" t="s">
        <v>36</v>
      </c>
      <c r="D4406" s="23">
        <v>579.72</v>
      </c>
      <c r="E4406" s="23">
        <v>38</v>
      </c>
      <c r="F4406" s="23" t="s">
        <v>27</v>
      </c>
      <c r="G4406" s="23">
        <v>36</v>
      </c>
      <c r="H4406" s="23">
        <v>5</v>
      </c>
      <c r="I4406" s="24">
        <v>45498</v>
      </c>
      <c r="J4406" s="23" t="s">
        <v>224</v>
      </c>
      <c r="K4406" s="23" t="s">
        <v>10535</v>
      </c>
      <c r="L4406" s="23">
        <v>37</v>
      </c>
      <c r="M4406" s="23" t="s">
        <v>23</v>
      </c>
      <c r="N4406" s="24">
        <v>45362</v>
      </c>
      <c r="O4406" s="23" t="s">
        <v>44</v>
      </c>
      <c r="P4406" s="23">
        <v>42.824100000000001</v>
      </c>
      <c r="Q4406" s="23">
        <v>17.264800000000001</v>
      </c>
      <c r="R4406" s="25">
        <f t="shared" si="205"/>
        <v>136</v>
      </c>
      <c r="S4406" t="str">
        <f t="shared" si="206"/>
        <v>0</v>
      </c>
      <c r="T4406" t="str">
        <f t="shared" si="207"/>
        <v>0</v>
      </c>
    </row>
    <row r="4407" spans="1:20" hidden="1" x14ac:dyDescent="0.3">
      <c r="A4407" s="26" t="s">
        <v>10507</v>
      </c>
      <c r="B4407" s="26" t="s">
        <v>10508</v>
      </c>
      <c r="C4407" s="26" t="s">
        <v>55</v>
      </c>
      <c r="D4407" s="26">
        <v>348.72</v>
      </c>
      <c r="E4407" s="26">
        <v>664</v>
      </c>
      <c r="F4407" s="26" t="s">
        <v>20</v>
      </c>
      <c r="G4407" s="26">
        <v>97</v>
      </c>
      <c r="H4407" s="26">
        <v>22</v>
      </c>
      <c r="I4407" s="27">
        <v>45798</v>
      </c>
      <c r="J4407" s="26" t="s">
        <v>556</v>
      </c>
      <c r="K4407" s="26" t="s">
        <v>10504</v>
      </c>
      <c r="L4407" s="26">
        <v>37</v>
      </c>
      <c r="M4407" s="26" t="s">
        <v>38</v>
      </c>
      <c r="N4407" s="27">
        <v>45540</v>
      </c>
      <c r="O4407" s="26" t="s">
        <v>44</v>
      </c>
      <c r="P4407" s="26">
        <v>37.7423</v>
      </c>
      <c r="Q4407" s="26">
        <v>12.2277</v>
      </c>
      <c r="R4407" s="28">
        <f t="shared" si="205"/>
        <v>258</v>
      </c>
      <c r="S4407" t="str">
        <f t="shared" si="206"/>
        <v>0</v>
      </c>
      <c r="T4407" t="str">
        <f t="shared" si="207"/>
        <v>0</v>
      </c>
    </row>
    <row r="4408" spans="1:20" hidden="1" x14ac:dyDescent="0.3">
      <c r="A4408" s="23" t="s">
        <v>1144</v>
      </c>
      <c r="B4408" s="23" t="s">
        <v>1145</v>
      </c>
      <c r="C4408" s="23" t="s">
        <v>42</v>
      </c>
      <c r="D4408" s="23">
        <v>679.55</v>
      </c>
      <c r="E4408" s="23">
        <v>319</v>
      </c>
      <c r="F4408" s="23" t="s">
        <v>20</v>
      </c>
      <c r="G4408" s="23">
        <v>52</v>
      </c>
      <c r="H4408" s="23">
        <v>16</v>
      </c>
      <c r="I4408" s="24">
        <v>45512</v>
      </c>
      <c r="J4408" s="23" t="s">
        <v>123</v>
      </c>
      <c r="K4408" s="23" t="s">
        <v>1146</v>
      </c>
      <c r="L4408" s="23">
        <v>21</v>
      </c>
      <c r="M4408" s="23" t="s">
        <v>23</v>
      </c>
      <c r="N4408" s="24">
        <v>45153</v>
      </c>
      <c r="O4408" s="23" t="s">
        <v>29</v>
      </c>
      <c r="P4408" s="23">
        <v>41.852800000000002</v>
      </c>
      <c r="Q4408" s="23">
        <v>-1.5952</v>
      </c>
      <c r="R4408" s="25">
        <f t="shared" si="205"/>
        <v>359</v>
      </c>
      <c r="S4408" t="str">
        <f t="shared" si="206"/>
        <v>0</v>
      </c>
      <c r="T4408" t="str">
        <f t="shared" si="207"/>
        <v>0</v>
      </c>
    </row>
    <row r="4409" spans="1:20" hidden="1" x14ac:dyDescent="0.3">
      <c r="A4409" s="26" t="s">
        <v>7177</v>
      </c>
      <c r="B4409" s="26" t="s">
        <v>7178</v>
      </c>
      <c r="C4409" s="26" t="s">
        <v>65</v>
      </c>
      <c r="D4409" s="26">
        <v>744.04</v>
      </c>
      <c r="E4409" s="26">
        <v>359</v>
      </c>
      <c r="F4409" s="26" t="s">
        <v>20</v>
      </c>
      <c r="G4409" s="26">
        <v>59</v>
      </c>
      <c r="H4409" s="26">
        <v>9</v>
      </c>
      <c r="I4409" s="27">
        <v>45411</v>
      </c>
      <c r="J4409" s="26" t="s">
        <v>556</v>
      </c>
      <c r="K4409" s="26" t="s">
        <v>7174</v>
      </c>
      <c r="L4409" s="26">
        <v>22</v>
      </c>
      <c r="M4409" s="26" t="s">
        <v>23</v>
      </c>
      <c r="N4409" s="27">
        <v>45375</v>
      </c>
      <c r="O4409" s="26" t="s">
        <v>112</v>
      </c>
      <c r="P4409" s="26">
        <v>50.785200000000003</v>
      </c>
      <c r="Q4409" s="26">
        <v>-4.2339000000000002</v>
      </c>
      <c r="R4409" s="28">
        <f t="shared" si="205"/>
        <v>36</v>
      </c>
      <c r="S4409" t="str">
        <f t="shared" si="206"/>
        <v>0</v>
      </c>
      <c r="T4409" t="str">
        <f t="shared" si="207"/>
        <v>0</v>
      </c>
    </row>
    <row r="4410" spans="1:20" x14ac:dyDescent="0.3">
      <c r="A4410" s="23" t="s">
        <v>301</v>
      </c>
      <c r="B4410" s="23" t="s">
        <v>302</v>
      </c>
      <c r="C4410" s="23" t="s">
        <v>55</v>
      </c>
      <c r="D4410" s="23">
        <v>588.85</v>
      </c>
      <c r="E4410" s="23">
        <v>268</v>
      </c>
      <c r="F4410" s="23" t="s">
        <v>27</v>
      </c>
      <c r="G4410" s="23">
        <v>29</v>
      </c>
      <c r="H4410" s="23">
        <v>21</v>
      </c>
      <c r="I4410" s="24">
        <v>45651</v>
      </c>
      <c r="J4410" s="23" t="s">
        <v>268</v>
      </c>
      <c r="K4410" s="23" t="s">
        <v>288</v>
      </c>
      <c r="L4410" s="23">
        <v>48</v>
      </c>
      <c r="M4410" s="23" t="s">
        <v>23</v>
      </c>
      <c r="N4410" s="24">
        <v>45627</v>
      </c>
      <c r="O4410" s="23" t="s">
        <v>90</v>
      </c>
      <c r="P4410" s="23">
        <v>47.718800000000002</v>
      </c>
      <c r="Q4410" s="23">
        <v>17.167999999999999</v>
      </c>
      <c r="R4410" s="25">
        <f t="shared" si="205"/>
        <v>24</v>
      </c>
      <c r="S4410" t="str">
        <f t="shared" si="206"/>
        <v>0</v>
      </c>
      <c r="T4410" t="str">
        <f t="shared" si="207"/>
        <v>0</v>
      </c>
    </row>
    <row r="4411" spans="1:20" hidden="1" x14ac:dyDescent="0.3">
      <c r="A4411" s="26" t="s">
        <v>1178</v>
      </c>
      <c r="B4411" s="26" t="s">
        <v>1179</v>
      </c>
      <c r="C4411" s="26" t="s">
        <v>55</v>
      </c>
      <c r="D4411" s="26">
        <v>283.31</v>
      </c>
      <c r="E4411" s="26">
        <v>323</v>
      </c>
      <c r="F4411" s="26" t="s">
        <v>20</v>
      </c>
      <c r="G4411" s="26">
        <v>22</v>
      </c>
      <c r="H4411" s="26">
        <v>16</v>
      </c>
      <c r="I4411" s="27">
        <v>45105</v>
      </c>
      <c r="J4411" s="26" t="s">
        <v>210</v>
      </c>
      <c r="K4411" s="26" t="s">
        <v>1169</v>
      </c>
      <c r="L4411" s="26">
        <v>42</v>
      </c>
      <c r="M4411" s="26" t="s">
        <v>23</v>
      </c>
      <c r="N4411" s="27">
        <v>45083</v>
      </c>
      <c r="O4411" s="26" t="s">
        <v>24</v>
      </c>
      <c r="P4411" s="26">
        <v>48.657400000000003</v>
      </c>
      <c r="Q4411" s="26">
        <v>14.8401</v>
      </c>
      <c r="R4411" s="28">
        <f t="shared" si="205"/>
        <v>22</v>
      </c>
      <c r="S4411" t="str">
        <f t="shared" si="206"/>
        <v>0</v>
      </c>
      <c r="T4411" t="str">
        <f t="shared" si="207"/>
        <v>0</v>
      </c>
    </row>
    <row r="4412" spans="1:20" hidden="1" x14ac:dyDescent="0.3">
      <c r="A4412" s="23" t="s">
        <v>9962</v>
      </c>
      <c r="B4412" s="23" t="s">
        <v>9963</v>
      </c>
      <c r="C4412" s="23" t="s">
        <v>72</v>
      </c>
      <c r="D4412" s="23">
        <v>513.52</v>
      </c>
      <c r="E4412" s="23">
        <v>325</v>
      </c>
      <c r="F4412" s="23" t="s">
        <v>20</v>
      </c>
      <c r="G4412" s="23">
        <v>56</v>
      </c>
      <c r="H4412" s="23">
        <v>9</v>
      </c>
      <c r="I4412" s="24">
        <v>45572</v>
      </c>
      <c r="J4412" s="23" t="s">
        <v>201</v>
      </c>
      <c r="K4412" s="23" t="s">
        <v>9955</v>
      </c>
      <c r="L4412" s="23">
        <v>11</v>
      </c>
      <c r="M4412" s="23" t="s">
        <v>23</v>
      </c>
      <c r="N4412" s="24">
        <v>45233</v>
      </c>
      <c r="O4412" s="23" t="s">
        <v>84</v>
      </c>
      <c r="P4412" s="23">
        <v>51.815600000000003</v>
      </c>
      <c r="Q4412" s="23">
        <v>4.0811999999999999</v>
      </c>
      <c r="R4412" s="25">
        <f t="shared" si="205"/>
        <v>339</v>
      </c>
      <c r="S4412" t="str">
        <f t="shared" si="206"/>
        <v>0</v>
      </c>
      <c r="T4412" t="str">
        <f t="shared" si="207"/>
        <v>0</v>
      </c>
    </row>
    <row r="4413" spans="1:20" hidden="1" x14ac:dyDescent="0.3">
      <c r="A4413" s="26" t="s">
        <v>5844</v>
      </c>
      <c r="B4413" s="26" t="s">
        <v>5845</v>
      </c>
      <c r="C4413" s="26" t="s">
        <v>36</v>
      </c>
      <c r="D4413" s="26">
        <v>259.41000000000003</v>
      </c>
      <c r="E4413" s="26">
        <v>586</v>
      </c>
      <c r="F4413" s="26" t="s">
        <v>20</v>
      </c>
      <c r="G4413" s="26">
        <v>17</v>
      </c>
      <c r="H4413" s="26">
        <v>17</v>
      </c>
      <c r="I4413" s="27">
        <v>45243</v>
      </c>
      <c r="J4413" s="26" t="s">
        <v>87</v>
      </c>
      <c r="K4413" s="26" t="s">
        <v>5837</v>
      </c>
      <c r="L4413" s="26">
        <v>30</v>
      </c>
      <c r="M4413" s="26" t="s">
        <v>23</v>
      </c>
      <c r="N4413" s="27">
        <v>45019</v>
      </c>
      <c r="O4413" s="26" t="s">
        <v>39</v>
      </c>
      <c r="P4413" s="26">
        <v>61.014699999999998</v>
      </c>
      <c r="Q4413" s="26">
        <v>19.1433</v>
      </c>
      <c r="R4413" s="28">
        <f t="shared" si="205"/>
        <v>224</v>
      </c>
      <c r="S4413" t="str">
        <f t="shared" si="206"/>
        <v>0</v>
      </c>
      <c r="T4413" t="str">
        <f t="shared" si="207"/>
        <v>0</v>
      </c>
    </row>
    <row r="4414" spans="1:20" x14ac:dyDescent="0.3">
      <c r="A4414" s="23" t="s">
        <v>9473</v>
      </c>
      <c r="B4414" s="23" t="s">
        <v>9474</v>
      </c>
      <c r="C4414" s="23" t="s">
        <v>32</v>
      </c>
      <c r="D4414" s="23">
        <v>903.88</v>
      </c>
      <c r="E4414" s="23">
        <v>256</v>
      </c>
      <c r="F4414" s="23" t="s">
        <v>27</v>
      </c>
      <c r="G4414" s="23">
        <v>78</v>
      </c>
      <c r="H4414" s="23">
        <v>12</v>
      </c>
      <c r="I4414" s="24">
        <v>45457</v>
      </c>
      <c r="J4414" s="23" t="s">
        <v>321</v>
      </c>
      <c r="K4414" s="23" t="s">
        <v>9464</v>
      </c>
      <c r="L4414" s="23">
        <v>5</v>
      </c>
      <c r="M4414" s="23" t="s">
        <v>23</v>
      </c>
      <c r="N4414" s="24">
        <v>45234</v>
      </c>
      <c r="O4414" s="23" t="s">
        <v>77</v>
      </c>
      <c r="P4414" s="23">
        <v>49.927</v>
      </c>
      <c r="Q4414" s="23">
        <v>3.6366000000000001</v>
      </c>
      <c r="R4414" s="25">
        <f t="shared" si="205"/>
        <v>223</v>
      </c>
      <c r="S4414" t="str">
        <f t="shared" si="206"/>
        <v>0</v>
      </c>
      <c r="T4414" t="str">
        <f t="shared" si="207"/>
        <v>0</v>
      </c>
    </row>
    <row r="4415" spans="1:20" x14ac:dyDescent="0.3">
      <c r="A4415" s="26" t="s">
        <v>657</v>
      </c>
      <c r="B4415" s="26" t="s">
        <v>658</v>
      </c>
      <c r="C4415" s="26" t="s">
        <v>72</v>
      </c>
      <c r="D4415" s="26">
        <v>768.72</v>
      </c>
      <c r="E4415" s="26">
        <v>199</v>
      </c>
      <c r="F4415" s="26" t="s">
        <v>27</v>
      </c>
      <c r="G4415" s="26">
        <v>80</v>
      </c>
      <c r="H4415" s="26">
        <v>15</v>
      </c>
      <c r="I4415" s="27">
        <v>45472</v>
      </c>
      <c r="J4415" s="26" t="s">
        <v>28</v>
      </c>
      <c r="K4415" s="26" t="s">
        <v>654</v>
      </c>
      <c r="L4415" s="26">
        <v>15</v>
      </c>
      <c r="M4415" s="26" t="s">
        <v>38</v>
      </c>
      <c r="N4415" s="27">
        <v>45142</v>
      </c>
      <c r="O4415" s="26" t="s">
        <v>112</v>
      </c>
      <c r="P4415" s="26">
        <v>57.42</v>
      </c>
      <c r="Q4415" s="26">
        <v>1.7901</v>
      </c>
      <c r="R4415" s="28">
        <f t="shared" si="205"/>
        <v>330</v>
      </c>
      <c r="S4415" t="str">
        <f t="shared" si="206"/>
        <v>0</v>
      </c>
      <c r="T4415" t="str">
        <f t="shared" si="207"/>
        <v>0</v>
      </c>
    </row>
    <row r="4416" spans="1:20" hidden="1" x14ac:dyDescent="0.3">
      <c r="A4416" s="23" t="s">
        <v>7199</v>
      </c>
      <c r="B4416" s="23" t="s">
        <v>7200</v>
      </c>
      <c r="C4416" s="23" t="s">
        <v>32</v>
      </c>
      <c r="D4416" s="23">
        <v>498.08</v>
      </c>
      <c r="E4416" s="23">
        <v>437</v>
      </c>
      <c r="F4416" s="23" t="s">
        <v>20</v>
      </c>
      <c r="G4416" s="23">
        <v>73</v>
      </c>
      <c r="H4416" s="23">
        <v>10</v>
      </c>
      <c r="I4416" s="24">
        <v>45318</v>
      </c>
      <c r="J4416" s="23" t="s">
        <v>400</v>
      </c>
      <c r="K4416" s="23" t="s">
        <v>7192</v>
      </c>
      <c r="L4416" s="23">
        <v>14</v>
      </c>
      <c r="M4416" s="23" t="s">
        <v>23</v>
      </c>
      <c r="N4416" s="24">
        <v>45032</v>
      </c>
      <c r="O4416" s="23" t="s">
        <v>29</v>
      </c>
      <c r="P4416" s="23">
        <v>38.481699999999996</v>
      </c>
      <c r="Q4416" s="23">
        <v>-7.4244000000000003</v>
      </c>
      <c r="R4416" s="25">
        <f t="shared" si="205"/>
        <v>286</v>
      </c>
      <c r="S4416" t="str">
        <f t="shared" si="206"/>
        <v>0</v>
      </c>
      <c r="T4416" t="str">
        <f t="shared" si="207"/>
        <v>0</v>
      </c>
    </row>
    <row r="4417" spans="1:20" hidden="1" x14ac:dyDescent="0.3">
      <c r="A4417" s="26" t="s">
        <v>7976</v>
      </c>
      <c r="B4417" s="26" t="s">
        <v>7977</v>
      </c>
      <c r="C4417" s="26" t="s">
        <v>42</v>
      </c>
      <c r="D4417" s="26">
        <v>965.8</v>
      </c>
      <c r="E4417" s="26">
        <v>609</v>
      </c>
      <c r="F4417" s="26" t="s">
        <v>20</v>
      </c>
      <c r="G4417" s="26">
        <v>53</v>
      </c>
      <c r="H4417" s="26">
        <v>4</v>
      </c>
      <c r="I4417" s="27">
        <v>45870</v>
      </c>
      <c r="J4417" s="26" t="s">
        <v>134</v>
      </c>
      <c r="K4417" s="26" t="s">
        <v>7971</v>
      </c>
      <c r="L4417" s="26">
        <v>35</v>
      </c>
      <c r="M4417" s="26" t="s">
        <v>23</v>
      </c>
      <c r="N4417" s="27">
        <v>45588</v>
      </c>
      <c r="O4417" s="26" t="s">
        <v>84</v>
      </c>
      <c r="P4417" s="26">
        <v>52.941600000000001</v>
      </c>
      <c r="Q4417" s="26">
        <v>5.6417999999999999</v>
      </c>
      <c r="R4417" s="28">
        <f t="shared" si="205"/>
        <v>282</v>
      </c>
      <c r="S4417" t="str">
        <f t="shared" si="206"/>
        <v>0</v>
      </c>
      <c r="T4417" t="str">
        <f t="shared" si="207"/>
        <v>0</v>
      </c>
    </row>
    <row r="4418" spans="1:20" x14ac:dyDescent="0.3">
      <c r="A4418" s="23" t="s">
        <v>1973</v>
      </c>
      <c r="B4418" s="23" t="s">
        <v>1974</v>
      </c>
      <c r="C4418" s="23" t="s">
        <v>65</v>
      </c>
      <c r="D4418" s="23">
        <v>551.29</v>
      </c>
      <c r="E4418" s="23">
        <v>103</v>
      </c>
      <c r="F4418" s="23" t="s">
        <v>27</v>
      </c>
      <c r="G4418" s="23">
        <v>21</v>
      </c>
      <c r="H4418" s="23">
        <v>17</v>
      </c>
      <c r="I4418" s="24">
        <v>45362</v>
      </c>
      <c r="J4418" s="23" t="s">
        <v>412</v>
      </c>
      <c r="K4418" s="23" t="s">
        <v>1962</v>
      </c>
      <c r="L4418" s="23">
        <v>29</v>
      </c>
      <c r="M4418" s="23" t="s">
        <v>23</v>
      </c>
      <c r="N4418" s="24">
        <v>45351</v>
      </c>
      <c r="O4418" s="23" t="s">
        <v>112</v>
      </c>
      <c r="P4418" s="23">
        <v>50.783499999999997</v>
      </c>
      <c r="Q4418" s="23">
        <v>1.2677</v>
      </c>
      <c r="R4418" s="25">
        <f t="shared" si="205"/>
        <v>11</v>
      </c>
      <c r="S4418" t="str">
        <f t="shared" si="206"/>
        <v>0</v>
      </c>
      <c r="T4418" t="str">
        <f t="shared" si="207"/>
        <v>0</v>
      </c>
    </row>
    <row r="4419" spans="1:20" hidden="1" x14ac:dyDescent="0.3">
      <c r="A4419" s="26" t="s">
        <v>7865</v>
      </c>
      <c r="B4419" s="26" t="s">
        <v>7866</v>
      </c>
      <c r="C4419" s="26" t="s">
        <v>36</v>
      </c>
      <c r="D4419" s="26">
        <v>335.25</v>
      </c>
      <c r="E4419" s="26">
        <v>371</v>
      </c>
      <c r="F4419" s="26" t="s">
        <v>20</v>
      </c>
      <c r="G4419" s="26">
        <v>13</v>
      </c>
      <c r="H4419" s="26">
        <v>18</v>
      </c>
      <c r="I4419" s="27">
        <v>45515</v>
      </c>
      <c r="J4419" s="26" t="s">
        <v>221</v>
      </c>
      <c r="K4419" s="26" t="s">
        <v>7856</v>
      </c>
      <c r="L4419" s="26">
        <v>5</v>
      </c>
      <c r="M4419" s="26" t="s">
        <v>23</v>
      </c>
      <c r="N4419" s="27">
        <v>45459</v>
      </c>
      <c r="O4419" s="26" t="s">
        <v>84</v>
      </c>
      <c r="P4419" s="26">
        <v>51.0107</v>
      </c>
      <c r="Q4419" s="26">
        <v>5.7389000000000001</v>
      </c>
      <c r="R4419" s="28">
        <f t="shared" ref="R4419:R4482" si="208">I4419-N4419</f>
        <v>56</v>
      </c>
      <c r="S4419" t="str">
        <f t="shared" ref="S4419:S4482" si="209">IF(E4419&lt;G4419,"1","0")</f>
        <v>0</v>
      </c>
      <c r="T4419" t="str">
        <f t="shared" si="207"/>
        <v>0</v>
      </c>
    </row>
    <row r="4420" spans="1:20" hidden="1" x14ac:dyDescent="0.3">
      <c r="A4420" s="23" t="s">
        <v>9010</v>
      </c>
      <c r="B4420" s="23" t="s">
        <v>9011</v>
      </c>
      <c r="C4420" s="23" t="s">
        <v>55</v>
      </c>
      <c r="D4420" s="23">
        <v>104.51</v>
      </c>
      <c r="E4420" s="23">
        <v>904</v>
      </c>
      <c r="F4420" s="23" t="s">
        <v>47</v>
      </c>
      <c r="G4420" s="23">
        <v>49</v>
      </c>
      <c r="H4420" s="23">
        <v>18</v>
      </c>
      <c r="I4420" s="24">
        <v>45353</v>
      </c>
      <c r="J4420" s="23" t="s">
        <v>76</v>
      </c>
      <c r="K4420" s="23" t="s">
        <v>8997</v>
      </c>
      <c r="L4420" s="23">
        <v>47</v>
      </c>
      <c r="M4420" s="23" t="s">
        <v>23</v>
      </c>
      <c r="N4420" s="24">
        <v>45050</v>
      </c>
      <c r="O4420" s="23" t="s">
        <v>24</v>
      </c>
      <c r="P4420" s="23">
        <v>50.521900000000002</v>
      </c>
      <c r="Q4420" s="23">
        <v>10.965299999999999</v>
      </c>
      <c r="R4420" s="25">
        <f t="shared" si="208"/>
        <v>303</v>
      </c>
      <c r="S4420" t="str">
        <f t="shared" si="209"/>
        <v>0</v>
      </c>
      <c r="T4420" t="str">
        <f t="shared" si="207"/>
        <v>0</v>
      </c>
    </row>
    <row r="4421" spans="1:20" x14ac:dyDescent="0.3">
      <c r="A4421" s="26" t="s">
        <v>7022</v>
      </c>
      <c r="B4421" s="26" t="s">
        <v>7023</v>
      </c>
      <c r="C4421" s="26" t="s">
        <v>32</v>
      </c>
      <c r="D4421" s="26">
        <v>548.30999999999995</v>
      </c>
      <c r="E4421" s="26">
        <v>163</v>
      </c>
      <c r="F4421" s="26" t="s">
        <v>27</v>
      </c>
      <c r="G4421" s="26">
        <v>28</v>
      </c>
      <c r="H4421" s="26">
        <v>10</v>
      </c>
      <c r="I4421" s="27">
        <v>45876</v>
      </c>
      <c r="J4421" s="26" t="s">
        <v>151</v>
      </c>
      <c r="K4421" s="26" t="s">
        <v>7015</v>
      </c>
      <c r="L4421" s="26">
        <v>7</v>
      </c>
      <c r="M4421" s="26" t="s">
        <v>23</v>
      </c>
      <c r="N4421" s="27">
        <v>45531</v>
      </c>
      <c r="O4421" s="26" t="s">
        <v>24</v>
      </c>
      <c r="P4421" s="26">
        <v>48.920400000000001</v>
      </c>
      <c r="Q4421" s="26">
        <v>12.161799999999999</v>
      </c>
      <c r="R4421" s="28">
        <f t="shared" si="208"/>
        <v>345</v>
      </c>
      <c r="S4421" t="str">
        <f t="shared" si="209"/>
        <v>0</v>
      </c>
      <c r="T4421" t="str">
        <f t="shared" si="207"/>
        <v>0</v>
      </c>
    </row>
    <row r="4422" spans="1:20" x14ac:dyDescent="0.3">
      <c r="A4422" s="23" t="s">
        <v>7978</v>
      </c>
      <c r="B4422" s="23" t="s">
        <v>7979</v>
      </c>
      <c r="C4422" s="23" t="s">
        <v>36</v>
      </c>
      <c r="D4422" s="23">
        <v>861.81</v>
      </c>
      <c r="E4422" s="23">
        <v>112</v>
      </c>
      <c r="F4422" s="23" t="s">
        <v>27</v>
      </c>
      <c r="G4422" s="23">
        <v>63</v>
      </c>
      <c r="H4422" s="23">
        <v>11</v>
      </c>
      <c r="I4422" s="24">
        <v>45491</v>
      </c>
      <c r="J4422" s="23" t="s">
        <v>459</v>
      </c>
      <c r="K4422" s="23" t="s">
        <v>7971</v>
      </c>
      <c r="L4422" s="23">
        <v>5</v>
      </c>
      <c r="M4422" s="23" t="s">
        <v>23</v>
      </c>
      <c r="N4422" s="24">
        <v>45469</v>
      </c>
      <c r="O4422" s="23" t="s">
        <v>90</v>
      </c>
      <c r="P4422" s="23">
        <v>48.895299999999999</v>
      </c>
      <c r="Q4422" s="23">
        <v>13.0299</v>
      </c>
      <c r="R4422" s="25">
        <f t="shared" si="208"/>
        <v>22</v>
      </c>
      <c r="S4422" t="str">
        <f t="shared" si="209"/>
        <v>0</v>
      </c>
      <c r="T4422" t="str">
        <f t="shared" si="207"/>
        <v>0</v>
      </c>
    </row>
    <row r="4423" spans="1:20" hidden="1" x14ac:dyDescent="0.3">
      <c r="A4423" s="26" t="s">
        <v>8910</v>
      </c>
      <c r="B4423" s="26" t="s">
        <v>8911</v>
      </c>
      <c r="C4423" s="26" t="s">
        <v>36</v>
      </c>
      <c r="D4423" s="26">
        <v>868.05</v>
      </c>
      <c r="E4423" s="26">
        <v>614</v>
      </c>
      <c r="F4423" s="26" t="s">
        <v>20</v>
      </c>
      <c r="G4423" s="26">
        <v>10</v>
      </c>
      <c r="H4423" s="26">
        <v>21</v>
      </c>
      <c r="I4423" s="27">
        <v>45393</v>
      </c>
      <c r="J4423" s="26" t="s">
        <v>58</v>
      </c>
      <c r="K4423" s="26" t="s">
        <v>8909</v>
      </c>
      <c r="L4423" s="26">
        <v>11</v>
      </c>
      <c r="M4423" s="26" t="s">
        <v>38</v>
      </c>
      <c r="N4423" s="27">
        <v>45199</v>
      </c>
      <c r="O4423" s="26" t="s">
        <v>44</v>
      </c>
      <c r="P4423" s="26">
        <v>42.091099999999997</v>
      </c>
      <c r="Q4423" s="26">
        <v>9.4537999999999993</v>
      </c>
      <c r="R4423" s="28">
        <f t="shared" si="208"/>
        <v>194</v>
      </c>
      <c r="S4423" t="str">
        <f t="shared" si="209"/>
        <v>0</v>
      </c>
      <c r="T4423" t="str">
        <f t="shared" si="207"/>
        <v>0</v>
      </c>
    </row>
    <row r="4424" spans="1:20" hidden="1" x14ac:dyDescent="0.3">
      <c r="A4424" s="23" t="s">
        <v>6444</v>
      </c>
      <c r="B4424" s="23" t="s">
        <v>6445</v>
      </c>
      <c r="C4424" s="23" t="s">
        <v>72</v>
      </c>
      <c r="D4424" s="23">
        <v>608.52</v>
      </c>
      <c r="E4424" s="23">
        <v>548</v>
      </c>
      <c r="F4424" s="23" t="s">
        <v>20</v>
      </c>
      <c r="G4424" s="23">
        <v>22</v>
      </c>
      <c r="H4424" s="23">
        <v>1</v>
      </c>
      <c r="I4424" s="24">
        <v>45902</v>
      </c>
      <c r="J4424" s="23" t="s">
        <v>204</v>
      </c>
      <c r="K4424" s="23" t="s">
        <v>6437</v>
      </c>
      <c r="L4424" s="23">
        <v>47</v>
      </c>
      <c r="M4424" s="23" t="s">
        <v>23</v>
      </c>
      <c r="N4424" s="24">
        <v>45639</v>
      </c>
      <c r="O4424" s="23" t="s">
        <v>138</v>
      </c>
      <c r="P4424" s="23">
        <v>50.040300000000002</v>
      </c>
      <c r="Q4424" s="23">
        <v>9.0791000000000004</v>
      </c>
      <c r="R4424" s="25">
        <f t="shared" si="208"/>
        <v>263</v>
      </c>
      <c r="S4424" t="str">
        <f t="shared" si="209"/>
        <v>0</v>
      </c>
      <c r="T4424" t="str">
        <f t="shared" si="207"/>
        <v>0</v>
      </c>
    </row>
    <row r="4425" spans="1:20" x14ac:dyDescent="0.3">
      <c r="A4425" s="26" t="s">
        <v>6603</v>
      </c>
      <c r="B4425" s="26" t="s">
        <v>6604</v>
      </c>
      <c r="C4425" s="26" t="s">
        <v>36</v>
      </c>
      <c r="D4425" s="26">
        <v>399.5</v>
      </c>
      <c r="E4425" s="26">
        <v>105</v>
      </c>
      <c r="F4425" s="26" t="s">
        <v>27</v>
      </c>
      <c r="G4425" s="26">
        <v>59</v>
      </c>
      <c r="H4425" s="26">
        <v>10</v>
      </c>
      <c r="I4425" s="27">
        <v>45394</v>
      </c>
      <c r="J4425" s="26" t="s">
        <v>158</v>
      </c>
      <c r="K4425" s="26" t="s">
        <v>6594</v>
      </c>
      <c r="L4425" s="26">
        <v>18</v>
      </c>
      <c r="M4425" s="26" t="s">
        <v>23</v>
      </c>
      <c r="N4425" s="27">
        <v>45151</v>
      </c>
      <c r="O4425" s="26" t="s">
        <v>138</v>
      </c>
      <c r="P4425" s="26">
        <v>49.005699999999997</v>
      </c>
      <c r="Q4425" s="26">
        <v>2.8245</v>
      </c>
      <c r="R4425" s="28">
        <f t="shared" si="208"/>
        <v>243</v>
      </c>
      <c r="S4425" t="str">
        <f t="shared" si="209"/>
        <v>0</v>
      </c>
      <c r="T4425" t="str">
        <f t="shared" si="207"/>
        <v>0</v>
      </c>
    </row>
    <row r="4426" spans="1:20" hidden="1" x14ac:dyDescent="0.3">
      <c r="A4426" s="23" t="s">
        <v>3307</v>
      </c>
      <c r="B4426" s="23" t="s">
        <v>3308</v>
      </c>
      <c r="C4426" s="23" t="s">
        <v>55</v>
      </c>
      <c r="D4426" s="23">
        <v>653.79</v>
      </c>
      <c r="E4426" s="23">
        <v>698</v>
      </c>
      <c r="F4426" s="23" t="s">
        <v>20</v>
      </c>
      <c r="G4426" s="23">
        <v>62</v>
      </c>
      <c r="H4426" s="23">
        <v>3</v>
      </c>
      <c r="I4426" s="24">
        <v>45390</v>
      </c>
      <c r="J4426" s="23" t="s">
        <v>221</v>
      </c>
      <c r="K4426" s="23" t="s">
        <v>3300</v>
      </c>
      <c r="L4426" s="23">
        <v>27</v>
      </c>
      <c r="M4426" s="23" t="s">
        <v>23</v>
      </c>
      <c r="N4426" s="24">
        <v>45352</v>
      </c>
      <c r="O4426" s="23" t="s">
        <v>84</v>
      </c>
      <c r="P4426" s="23">
        <v>53.383400000000002</v>
      </c>
      <c r="Q4426" s="23">
        <v>3.9</v>
      </c>
      <c r="R4426" s="25">
        <f t="shared" si="208"/>
        <v>38</v>
      </c>
      <c r="S4426" t="str">
        <f t="shared" si="209"/>
        <v>0</v>
      </c>
      <c r="T4426" t="str">
        <f t="shared" si="207"/>
        <v>0</v>
      </c>
    </row>
    <row r="4427" spans="1:20" hidden="1" x14ac:dyDescent="0.3">
      <c r="A4427" s="26" t="s">
        <v>358</v>
      </c>
      <c r="B4427" s="26" t="s">
        <v>359</v>
      </c>
      <c r="C4427" s="26" t="s">
        <v>72</v>
      </c>
      <c r="D4427" s="26">
        <v>764.52</v>
      </c>
      <c r="E4427" s="26">
        <v>363</v>
      </c>
      <c r="F4427" s="26" t="s">
        <v>20</v>
      </c>
      <c r="G4427" s="26">
        <v>51</v>
      </c>
      <c r="H4427" s="26">
        <v>27</v>
      </c>
      <c r="I4427" s="27">
        <v>45432</v>
      </c>
      <c r="J4427" s="26" t="s">
        <v>360</v>
      </c>
      <c r="K4427" s="26" t="s">
        <v>353</v>
      </c>
      <c r="L4427" s="26">
        <v>21</v>
      </c>
      <c r="M4427" s="26" t="s">
        <v>38</v>
      </c>
      <c r="N4427" s="27">
        <v>45343</v>
      </c>
      <c r="O4427" s="26" t="s">
        <v>90</v>
      </c>
      <c r="P4427" s="26">
        <v>47.644100000000002</v>
      </c>
      <c r="Q4427" s="26">
        <v>13.6396</v>
      </c>
      <c r="R4427" s="28">
        <f t="shared" si="208"/>
        <v>89</v>
      </c>
      <c r="S4427" t="str">
        <f t="shared" si="209"/>
        <v>0</v>
      </c>
      <c r="T4427" t="str">
        <f t="shared" si="207"/>
        <v>0</v>
      </c>
    </row>
    <row r="4428" spans="1:20" hidden="1" x14ac:dyDescent="0.3">
      <c r="A4428" s="23" t="s">
        <v>9326</v>
      </c>
      <c r="B4428" s="23" t="s">
        <v>9327</v>
      </c>
      <c r="C4428" s="23" t="s">
        <v>19</v>
      </c>
      <c r="D4428" s="23">
        <v>417.51</v>
      </c>
      <c r="E4428" s="23">
        <v>20</v>
      </c>
      <c r="F4428" s="23" t="s">
        <v>27</v>
      </c>
      <c r="G4428" s="23">
        <v>34</v>
      </c>
      <c r="H4428" s="23">
        <v>6</v>
      </c>
      <c r="I4428" s="24">
        <v>45287</v>
      </c>
      <c r="J4428" s="23" t="s">
        <v>154</v>
      </c>
      <c r="K4428" s="23" t="s">
        <v>9323</v>
      </c>
      <c r="L4428" s="23">
        <v>18</v>
      </c>
      <c r="M4428" s="23" t="s">
        <v>23</v>
      </c>
      <c r="N4428" s="24">
        <v>45195</v>
      </c>
      <c r="O4428" s="23" t="s">
        <v>138</v>
      </c>
      <c r="P4428" s="23">
        <v>46.120800000000003</v>
      </c>
      <c r="Q4428" s="23">
        <v>6.6153000000000004</v>
      </c>
      <c r="R4428" s="25">
        <f t="shared" si="208"/>
        <v>92</v>
      </c>
      <c r="S4428" t="str">
        <f t="shared" si="209"/>
        <v>1</v>
      </c>
      <c r="T4428" t="str">
        <f t="shared" si="207"/>
        <v>1</v>
      </c>
    </row>
    <row r="4429" spans="1:20" hidden="1" x14ac:dyDescent="0.3">
      <c r="A4429" s="26" t="s">
        <v>9333</v>
      </c>
      <c r="B4429" s="26" t="s">
        <v>9334</v>
      </c>
      <c r="C4429" s="26" t="s">
        <v>36</v>
      </c>
      <c r="D4429" s="26">
        <v>481.49</v>
      </c>
      <c r="E4429" s="26">
        <v>659</v>
      </c>
      <c r="F4429" s="26" t="s">
        <v>20</v>
      </c>
      <c r="G4429" s="26">
        <v>53</v>
      </c>
      <c r="H4429" s="26">
        <v>17</v>
      </c>
      <c r="I4429" s="27">
        <v>45328</v>
      </c>
      <c r="J4429" s="26" t="s">
        <v>412</v>
      </c>
      <c r="K4429" s="26" t="s">
        <v>9330</v>
      </c>
      <c r="L4429" s="26">
        <v>13</v>
      </c>
      <c r="M4429" s="26" t="s">
        <v>23</v>
      </c>
      <c r="N4429" s="27">
        <v>45169</v>
      </c>
      <c r="O4429" s="26" t="s">
        <v>29</v>
      </c>
      <c r="P4429" s="26">
        <v>41.229100000000003</v>
      </c>
      <c r="Q4429" s="26">
        <v>-7.7041000000000004</v>
      </c>
      <c r="R4429" s="28">
        <f t="shared" si="208"/>
        <v>159</v>
      </c>
      <c r="S4429" t="str">
        <f t="shared" si="209"/>
        <v>0</v>
      </c>
      <c r="T4429" t="str">
        <f t="shared" si="207"/>
        <v>0</v>
      </c>
    </row>
    <row r="4430" spans="1:20" hidden="1" x14ac:dyDescent="0.3">
      <c r="A4430" s="23" t="s">
        <v>4837</v>
      </c>
      <c r="B4430" s="23" t="s">
        <v>4838</v>
      </c>
      <c r="C4430" s="23" t="s">
        <v>19</v>
      </c>
      <c r="D4430" s="23">
        <v>683.81</v>
      </c>
      <c r="E4430" s="23">
        <v>997</v>
      </c>
      <c r="F4430" s="23" t="s">
        <v>47</v>
      </c>
      <c r="G4430" s="23">
        <v>70</v>
      </c>
      <c r="H4430" s="23">
        <v>12</v>
      </c>
      <c r="I4430" s="24">
        <v>45548</v>
      </c>
      <c r="J4430" s="23" t="s">
        <v>100</v>
      </c>
      <c r="K4430" s="23" t="s">
        <v>4828</v>
      </c>
      <c r="L4430" s="23">
        <v>25</v>
      </c>
      <c r="M4430" s="23" t="s">
        <v>23</v>
      </c>
      <c r="N4430" s="24">
        <v>45507</v>
      </c>
      <c r="O4430" s="23" t="s">
        <v>138</v>
      </c>
      <c r="P4430" s="23">
        <v>44.6952</v>
      </c>
      <c r="Q4430" s="23">
        <v>-0.14949999999999999</v>
      </c>
      <c r="R4430" s="25">
        <f t="shared" si="208"/>
        <v>41</v>
      </c>
      <c r="S4430" t="str">
        <f t="shared" si="209"/>
        <v>0</v>
      </c>
      <c r="T4430" t="str">
        <f t="shared" si="207"/>
        <v>0</v>
      </c>
    </row>
    <row r="4431" spans="1:20" x14ac:dyDescent="0.3">
      <c r="A4431" s="26" t="s">
        <v>3265</v>
      </c>
      <c r="B4431" s="26" t="s">
        <v>3266</v>
      </c>
      <c r="C4431" s="26" t="s">
        <v>32</v>
      </c>
      <c r="D4431" s="26">
        <v>877.89</v>
      </c>
      <c r="E4431" s="26">
        <v>128</v>
      </c>
      <c r="F4431" s="26" t="s">
        <v>27</v>
      </c>
      <c r="G4431" s="26">
        <v>90</v>
      </c>
      <c r="H4431" s="26">
        <v>11</v>
      </c>
      <c r="I4431" s="27">
        <v>45823</v>
      </c>
      <c r="J4431" s="26" t="s">
        <v>321</v>
      </c>
      <c r="K4431" s="26" t="s">
        <v>3262</v>
      </c>
      <c r="L4431" s="26">
        <v>49</v>
      </c>
      <c r="M4431" s="26" t="s">
        <v>23</v>
      </c>
      <c r="N4431" s="27">
        <v>45698</v>
      </c>
      <c r="O4431" s="26" t="s">
        <v>49</v>
      </c>
      <c r="P4431" s="26">
        <v>52.280700000000003</v>
      </c>
      <c r="Q4431" s="26">
        <v>17.014600000000002</v>
      </c>
      <c r="R4431" s="28">
        <f t="shared" si="208"/>
        <v>125</v>
      </c>
      <c r="S4431" t="str">
        <f t="shared" si="209"/>
        <v>0</v>
      </c>
      <c r="T4431" t="str">
        <f t="shared" si="207"/>
        <v>0</v>
      </c>
    </row>
    <row r="4432" spans="1:20" hidden="1" x14ac:dyDescent="0.3">
      <c r="A4432" s="23" t="s">
        <v>6724</v>
      </c>
      <c r="B4432" s="23" t="s">
        <v>6725</v>
      </c>
      <c r="C4432" s="23" t="s">
        <v>65</v>
      </c>
      <c r="D4432" s="23">
        <v>793.1</v>
      </c>
      <c r="E4432" s="23">
        <v>482</v>
      </c>
      <c r="F4432" s="23" t="s">
        <v>20</v>
      </c>
      <c r="G4432" s="23">
        <v>99</v>
      </c>
      <c r="H4432" s="23">
        <v>17</v>
      </c>
      <c r="I4432" s="24">
        <v>45376</v>
      </c>
      <c r="J4432" s="23" t="s">
        <v>218</v>
      </c>
      <c r="K4432" s="23" t="s">
        <v>6713</v>
      </c>
      <c r="L4432" s="23">
        <v>6</v>
      </c>
      <c r="M4432" s="23" t="s">
        <v>23</v>
      </c>
      <c r="N4432" s="24">
        <v>45044</v>
      </c>
      <c r="O4432" s="23" t="s">
        <v>77</v>
      </c>
      <c r="P4432" s="23">
        <v>49.734499999999997</v>
      </c>
      <c r="Q4432" s="23">
        <v>5.0494000000000003</v>
      </c>
      <c r="R4432" s="25">
        <f t="shared" si="208"/>
        <v>332</v>
      </c>
      <c r="S4432" t="str">
        <f t="shared" si="209"/>
        <v>0</v>
      </c>
      <c r="T4432" t="str">
        <f t="shared" si="207"/>
        <v>0</v>
      </c>
    </row>
    <row r="4433" spans="1:20" hidden="1" x14ac:dyDescent="0.3">
      <c r="A4433" s="26" t="s">
        <v>5470</v>
      </c>
      <c r="B4433" s="26" t="s">
        <v>5471</v>
      </c>
      <c r="C4433" s="26" t="s">
        <v>72</v>
      </c>
      <c r="D4433" s="26">
        <v>32.17</v>
      </c>
      <c r="E4433" s="26">
        <v>698</v>
      </c>
      <c r="F4433" s="26" t="s">
        <v>20</v>
      </c>
      <c r="G4433" s="26">
        <v>30</v>
      </c>
      <c r="H4433" s="26">
        <v>3</v>
      </c>
      <c r="I4433" s="27">
        <v>45799</v>
      </c>
      <c r="J4433" s="26" t="s">
        <v>480</v>
      </c>
      <c r="K4433" s="26" t="s">
        <v>5465</v>
      </c>
      <c r="L4433" s="26">
        <v>36</v>
      </c>
      <c r="M4433" s="26" t="s">
        <v>23</v>
      </c>
      <c r="N4433" s="27">
        <v>45698</v>
      </c>
      <c r="O4433" s="26" t="s">
        <v>90</v>
      </c>
      <c r="P4433" s="26">
        <v>48.612699999999997</v>
      </c>
      <c r="Q4433" s="26">
        <v>16.673400000000001</v>
      </c>
      <c r="R4433" s="28">
        <f t="shared" si="208"/>
        <v>101</v>
      </c>
      <c r="S4433" t="str">
        <f t="shared" si="209"/>
        <v>0</v>
      </c>
      <c r="T4433" t="str">
        <f t="shared" si="207"/>
        <v>0</v>
      </c>
    </row>
    <row r="4434" spans="1:20" hidden="1" x14ac:dyDescent="0.3">
      <c r="A4434" s="23" t="s">
        <v>208</v>
      </c>
      <c r="B4434" s="23" t="s">
        <v>209</v>
      </c>
      <c r="C4434" s="23" t="s">
        <v>32</v>
      </c>
      <c r="D4434" s="23">
        <v>133.13</v>
      </c>
      <c r="E4434" s="23">
        <v>795</v>
      </c>
      <c r="F4434" s="23" t="s">
        <v>47</v>
      </c>
      <c r="G4434" s="23">
        <v>60</v>
      </c>
      <c r="H4434" s="23">
        <v>9</v>
      </c>
      <c r="I4434" s="24">
        <v>45382</v>
      </c>
      <c r="J4434" s="23" t="s">
        <v>210</v>
      </c>
      <c r="K4434" s="23" t="s">
        <v>207</v>
      </c>
      <c r="L4434" s="23">
        <v>12</v>
      </c>
      <c r="M4434" s="23" t="s">
        <v>23</v>
      </c>
      <c r="N4434" s="24">
        <v>45192</v>
      </c>
      <c r="O4434" s="23" t="s">
        <v>29</v>
      </c>
      <c r="P4434" s="23">
        <v>43.586100000000002</v>
      </c>
      <c r="Q4434" s="23">
        <v>0.54210000000000003</v>
      </c>
      <c r="R4434" s="25">
        <f t="shared" si="208"/>
        <v>190</v>
      </c>
      <c r="S4434" t="str">
        <f t="shared" si="209"/>
        <v>0</v>
      </c>
      <c r="T4434" t="str">
        <f t="shared" si="207"/>
        <v>0</v>
      </c>
    </row>
    <row r="4435" spans="1:20" x14ac:dyDescent="0.3">
      <c r="A4435" s="26" t="s">
        <v>211</v>
      </c>
      <c r="B4435" s="26" t="s">
        <v>212</v>
      </c>
      <c r="C4435" s="26" t="s">
        <v>72</v>
      </c>
      <c r="D4435" s="26">
        <v>854.25</v>
      </c>
      <c r="E4435" s="26">
        <v>198</v>
      </c>
      <c r="F4435" s="26" t="s">
        <v>27</v>
      </c>
      <c r="G4435" s="26">
        <v>85</v>
      </c>
      <c r="H4435" s="26">
        <v>18</v>
      </c>
      <c r="I4435" s="27">
        <v>45369</v>
      </c>
      <c r="J4435" s="26" t="s">
        <v>148</v>
      </c>
      <c r="K4435" s="26" t="s">
        <v>207</v>
      </c>
      <c r="L4435" s="26">
        <v>40</v>
      </c>
      <c r="M4435" s="26" t="s">
        <v>23</v>
      </c>
      <c r="N4435" s="27">
        <v>45223</v>
      </c>
      <c r="O4435" s="26" t="s">
        <v>112</v>
      </c>
      <c r="P4435" s="26">
        <v>51.129399999999997</v>
      </c>
      <c r="Q4435" s="26">
        <v>0.33110000000000001</v>
      </c>
      <c r="R4435" s="28">
        <f t="shared" si="208"/>
        <v>146</v>
      </c>
      <c r="S4435" t="str">
        <f t="shared" si="209"/>
        <v>0</v>
      </c>
      <c r="T4435" t="str">
        <f t="shared" si="207"/>
        <v>0</v>
      </c>
    </row>
    <row r="4436" spans="1:20" hidden="1" x14ac:dyDescent="0.3">
      <c r="A4436" s="23" t="s">
        <v>1363</v>
      </c>
      <c r="B4436" s="23" t="s">
        <v>1364</v>
      </c>
      <c r="C4436" s="23" t="s">
        <v>65</v>
      </c>
      <c r="D4436" s="23">
        <v>835.48</v>
      </c>
      <c r="E4436" s="23">
        <v>746</v>
      </c>
      <c r="F4436" s="23" t="s">
        <v>47</v>
      </c>
      <c r="G4436" s="23">
        <v>89</v>
      </c>
      <c r="H4436" s="23">
        <v>28</v>
      </c>
      <c r="I4436" s="24">
        <v>45651</v>
      </c>
      <c r="J4436" s="23" t="s">
        <v>69</v>
      </c>
      <c r="K4436" s="23" t="s">
        <v>1344</v>
      </c>
      <c r="L4436" s="23">
        <v>30</v>
      </c>
      <c r="M4436" s="23" t="s">
        <v>23</v>
      </c>
      <c r="N4436" s="24">
        <v>45645</v>
      </c>
      <c r="O4436" s="23" t="s">
        <v>29</v>
      </c>
      <c r="P4436" s="23">
        <v>39.119700000000002</v>
      </c>
      <c r="Q4436" s="23">
        <v>-0.1031</v>
      </c>
      <c r="R4436" s="25">
        <f t="shared" si="208"/>
        <v>6</v>
      </c>
      <c r="S4436" t="str">
        <f t="shared" si="209"/>
        <v>0</v>
      </c>
      <c r="T4436" t="str">
        <f t="shared" si="207"/>
        <v>0</v>
      </c>
    </row>
    <row r="4437" spans="1:20" hidden="1" x14ac:dyDescent="0.3">
      <c r="A4437" s="26" t="s">
        <v>8558</v>
      </c>
      <c r="B4437" s="26" t="s">
        <v>8559</v>
      </c>
      <c r="C4437" s="26" t="s">
        <v>65</v>
      </c>
      <c r="D4437" s="26">
        <v>394.92</v>
      </c>
      <c r="E4437" s="26">
        <v>951</v>
      </c>
      <c r="F4437" s="26" t="s">
        <v>47</v>
      </c>
      <c r="G4437" s="26">
        <v>61</v>
      </c>
      <c r="H4437" s="26">
        <v>6</v>
      </c>
      <c r="I4437" s="27">
        <v>45691</v>
      </c>
      <c r="J4437" s="26" t="s">
        <v>412</v>
      </c>
      <c r="K4437" s="26" t="s">
        <v>8551</v>
      </c>
      <c r="L4437" s="26">
        <v>41</v>
      </c>
      <c r="M4437" s="26" t="s">
        <v>23</v>
      </c>
      <c r="N4437" s="27">
        <v>45596</v>
      </c>
      <c r="O4437" s="26" t="s">
        <v>44</v>
      </c>
      <c r="P4437" s="26">
        <v>42.1783</v>
      </c>
      <c r="Q4437" s="26">
        <v>16.4604</v>
      </c>
      <c r="R4437" s="28">
        <f t="shared" si="208"/>
        <v>95</v>
      </c>
      <c r="S4437" t="str">
        <f t="shared" si="209"/>
        <v>0</v>
      </c>
      <c r="T4437" t="str">
        <f t="shared" si="207"/>
        <v>0</v>
      </c>
    </row>
    <row r="4438" spans="1:20" hidden="1" x14ac:dyDescent="0.3">
      <c r="A4438" s="23" t="s">
        <v>883</v>
      </c>
      <c r="B4438" s="23" t="s">
        <v>884</v>
      </c>
      <c r="C4438" s="23" t="s">
        <v>72</v>
      </c>
      <c r="D4438" s="23">
        <v>588.44000000000005</v>
      </c>
      <c r="E4438" s="23">
        <v>619</v>
      </c>
      <c r="F4438" s="23" t="s">
        <v>20</v>
      </c>
      <c r="G4438" s="23">
        <v>72</v>
      </c>
      <c r="H4438" s="23">
        <v>3</v>
      </c>
      <c r="I4438" s="24">
        <v>45224</v>
      </c>
      <c r="J4438" s="23" t="s">
        <v>360</v>
      </c>
      <c r="K4438" s="23" t="s">
        <v>874</v>
      </c>
      <c r="L4438" s="23">
        <v>19</v>
      </c>
      <c r="M4438" s="23" t="s">
        <v>23</v>
      </c>
      <c r="N4438" s="24">
        <v>45104</v>
      </c>
      <c r="O4438" s="23" t="s">
        <v>112</v>
      </c>
      <c r="P4438" s="23">
        <v>53.644500000000001</v>
      </c>
      <c r="Q4438" s="23">
        <v>-7.5820999999999996</v>
      </c>
      <c r="R4438" s="25">
        <f t="shared" si="208"/>
        <v>120</v>
      </c>
      <c r="S4438" t="str">
        <f t="shared" si="209"/>
        <v>0</v>
      </c>
      <c r="T4438" t="str">
        <f t="shared" si="207"/>
        <v>0</v>
      </c>
    </row>
    <row r="4439" spans="1:20" hidden="1" x14ac:dyDescent="0.3">
      <c r="A4439" s="26" t="s">
        <v>8927</v>
      </c>
      <c r="B4439" s="26" t="s">
        <v>8928</v>
      </c>
      <c r="C4439" s="26" t="s">
        <v>32</v>
      </c>
      <c r="D4439" s="26">
        <v>906.79</v>
      </c>
      <c r="E4439" s="26">
        <v>520</v>
      </c>
      <c r="F4439" s="26" t="s">
        <v>20</v>
      </c>
      <c r="G4439" s="26">
        <v>93</v>
      </c>
      <c r="H4439" s="26">
        <v>6</v>
      </c>
      <c r="I4439" s="27">
        <v>45472</v>
      </c>
      <c r="J4439" s="26" t="s">
        <v>154</v>
      </c>
      <c r="K4439" s="26" t="s">
        <v>8916</v>
      </c>
      <c r="L4439" s="26">
        <v>38</v>
      </c>
      <c r="M4439" s="26" t="s">
        <v>23</v>
      </c>
      <c r="N4439" s="27">
        <v>45349</v>
      </c>
      <c r="O4439" s="26" t="s">
        <v>39</v>
      </c>
      <c r="P4439" s="26">
        <v>62.984200000000001</v>
      </c>
      <c r="Q4439" s="26">
        <v>13.3439</v>
      </c>
      <c r="R4439" s="28">
        <f t="shared" si="208"/>
        <v>123</v>
      </c>
      <c r="S4439" t="str">
        <f t="shared" si="209"/>
        <v>0</v>
      </c>
      <c r="T4439" t="str">
        <f t="shared" si="207"/>
        <v>0</v>
      </c>
    </row>
    <row r="4440" spans="1:20" hidden="1" x14ac:dyDescent="0.3">
      <c r="A4440" s="23" t="s">
        <v>1993</v>
      </c>
      <c r="B4440" s="23" t="s">
        <v>1994</v>
      </c>
      <c r="C4440" s="23" t="s">
        <v>42</v>
      </c>
      <c r="D4440" s="23">
        <v>912.44</v>
      </c>
      <c r="E4440" s="23">
        <v>960</v>
      </c>
      <c r="F4440" s="23" t="s">
        <v>47</v>
      </c>
      <c r="G4440" s="23">
        <v>63</v>
      </c>
      <c r="H4440" s="23">
        <v>11</v>
      </c>
      <c r="I4440" s="24">
        <v>45629</v>
      </c>
      <c r="J4440" s="23" t="s">
        <v>360</v>
      </c>
      <c r="K4440" s="23" t="s">
        <v>1980</v>
      </c>
      <c r="L4440" s="23">
        <v>25</v>
      </c>
      <c r="M4440" s="23" t="s">
        <v>23</v>
      </c>
      <c r="N4440" s="24">
        <v>45450</v>
      </c>
      <c r="O4440" s="23" t="s">
        <v>77</v>
      </c>
      <c r="P4440" s="23">
        <v>51.430999999999997</v>
      </c>
      <c r="Q4440" s="23">
        <v>4.5552000000000001</v>
      </c>
      <c r="R4440" s="25">
        <f t="shared" si="208"/>
        <v>179</v>
      </c>
      <c r="S4440" t="str">
        <f t="shared" si="209"/>
        <v>0</v>
      </c>
      <c r="T4440" t="str">
        <f t="shared" si="207"/>
        <v>0</v>
      </c>
    </row>
    <row r="4441" spans="1:20" hidden="1" x14ac:dyDescent="0.3">
      <c r="A4441" s="26" t="s">
        <v>3142</v>
      </c>
      <c r="B4441" s="26" t="s">
        <v>3143</v>
      </c>
      <c r="C4441" s="26" t="s">
        <v>55</v>
      </c>
      <c r="D4441" s="26">
        <v>785.26</v>
      </c>
      <c r="E4441" s="26">
        <v>419</v>
      </c>
      <c r="F4441" s="26" t="s">
        <v>20</v>
      </c>
      <c r="G4441" s="26">
        <v>19</v>
      </c>
      <c r="H4441" s="26">
        <v>11</v>
      </c>
      <c r="I4441" s="27">
        <v>45570</v>
      </c>
      <c r="J4441" s="26" t="s">
        <v>459</v>
      </c>
      <c r="K4441" s="26" t="s">
        <v>3129</v>
      </c>
      <c r="L4441" s="26">
        <v>27</v>
      </c>
      <c r="M4441" s="26" t="s">
        <v>23</v>
      </c>
      <c r="N4441" s="27">
        <v>45245</v>
      </c>
      <c r="O4441" s="26" t="s">
        <v>77</v>
      </c>
      <c r="P4441" s="26">
        <v>50.607100000000003</v>
      </c>
      <c r="Q4441" s="26">
        <v>6.0382999999999996</v>
      </c>
      <c r="R4441" s="28">
        <f t="shared" si="208"/>
        <v>325</v>
      </c>
      <c r="S4441" t="str">
        <f t="shared" si="209"/>
        <v>0</v>
      </c>
      <c r="T4441" t="str">
        <f t="shared" si="207"/>
        <v>0</v>
      </c>
    </row>
    <row r="4442" spans="1:20" x14ac:dyDescent="0.3">
      <c r="A4442" s="23" t="s">
        <v>2674</v>
      </c>
      <c r="B4442" s="23" t="s">
        <v>2675</v>
      </c>
      <c r="C4442" s="23" t="s">
        <v>19</v>
      </c>
      <c r="D4442" s="23">
        <v>217.49</v>
      </c>
      <c r="E4442" s="23">
        <v>225</v>
      </c>
      <c r="F4442" s="23" t="s">
        <v>27</v>
      </c>
      <c r="G4442" s="23">
        <v>96</v>
      </c>
      <c r="H4442" s="23">
        <v>7</v>
      </c>
      <c r="I4442" s="24">
        <v>45335</v>
      </c>
      <c r="J4442" s="23" t="s">
        <v>76</v>
      </c>
      <c r="K4442" s="23" t="s">
        <v>2671</v>
      </c>
      <c r="L4442" s="23">
        <v>13</v>
      </c>
      <c r="M4442" s="23" t="s">
        <v>23</v>
      </c>
      <c r="N4442" s="24">
        <v>45328</v>
      </c>
      <c r="O4442" s="23" t="s">
        <v>77</v>
      </c>
      <c r="P4442" s="23">
        <v>50.749200000000002</v>
      </c>
      <c r="Q4442" s="23">
        <v>3.6806000000000001</v>
      </c>
      <c r="R4442" s="25">
        <f t="shared" si="208"/>
        <v>7</v>
      </c>
      <c r="S4442" t="str">
        <f t="shared" si="209"/>
        <v>0</v>
      </c>
      <c r="T4442" t="str">
        <f t="shared" si="207"/>
        <v>0</v>
      </c>
    </row>
    <row r="4443" spans="1:20" hidden="1" x14ac:dyDescent="0.3">
      <c r="A4443" s="26" t="s">
        <v>11018</v>
      </c>
      <c r="B4443" s="26" t="s">
        <v>11019</v>
      </c>
      <c r="C4443" s="26" t="s">
        <v>42</v>
      </c>
      <c r="D4443" s="26">
        <v>732.98</v>
      </c>
      <c r="E4443" s="26">
        <v>929</v>
      </c>
      <c r="F4443" s="26" t="s">
        <v>47</v>
      </c>
      <c r="G4443" s="26">
        <v>68</v>
      </c>
      <c r="H4443" s="26">
        <v>13</v>
      </c>
      <c r="I4443" s="27">
        <v>45173</v>
      </c>
      <c r="J4443" s="26" t="s">
        <v>412</v>
      </c>
      <c r="K4443" s="26" t="s">
        <v>11005</v>
      </c>
      <c r="L4443" s="26">
        <v>44</v>
      </c>
      <c r="M4443" s="26" t="s">
        <v>23</v>
      </c>
      <c r="N4443" s="27">
        <v>45096</v>
      </c>
      <c r="O4443" s="26" t="s">
        <v>77</v>
      </c>
      <c r="P4443" s="26">
        <v>50.092199999999998</v>
      </c>
      <c r="Q4443" s="26">
        <v>4.4561999999999999</v>
      </c>
      <c r="R4443" s="28">
        <f t="shared" si="208"/>
        <v>77</v>
      </c>
      <c r="S4443" t="str">
        <f t="shared" si="209"/>
        <v>0</v>
      </c>
      <c r="T4443" t="str">
        <f t="shared" si="207"/>
        <v>0</v>
      </c>
    </row>
    <row r="4444" spans="1:20" x14ac:dyDescent="0.3">
      <c r="A4444" s="23" t="s">
        <v>2033</v>
      </c>
      <c r="B4444" s="23" t="s">
        <v>2034</v>
      </c>
      <c r="C4444" s="23" t="s">
        <v>19</v>
      </c>
      <c r="D4444" s="23">
        <v>110.09</v>
      </c>
      <c r="E4444" s="23">
        <v>208</v>
      </c>
      <c r="F4444" s="23" t="s">
        <v>27</v>
      </c>
      <c r="G4444" s="23">
        <v>17</v>
      </c>
      <c r="H4444" s="23">
        <v>13</v>
      </c>
      <c r="I4444" s="24">
        <v>45819</v>
      </c>
      <c r="J4444" s="23" t="s">
        <v>66</v>
      </c>
      <c r="K4444" s="23" t="s">
        <v>2026</v>
      </c>
      <c r="L4444" s="23">
        <v>30</v>
      </c>
      <c r="M4444" s="23" t="s">
        <v>23</v>
      </c>
      <c r="N4444" s="24">
        <v>45501</v>
      </c>
      <c r="O4444" s="23" t="s">
        <v>84</v>
      </c>
      <c r="P4444" s="23">
        <v>53.139800000000001</v>
      </c>
      <c r="Q4444" s="23">
        <v>6.3994</v>
      </c>
      <c r="R4444" s="25">
        <f t="shared" si="208"/>
        <v>318</v>
      </c>
      <c r="S4444" t="str">
        <f t="shared" si="209"/>
        <v>0</v>
      </c>
      <c r="T4444" t="str">
        <f t="shared" si="207"/>
        <v>0</v>
      </c>
    </row>
    <row r="4445" spans="1:20" x14ac:dyDescent="0.3">
      <c r="A4445" s="26" t="s">
        <v>2434</v>
      </c>
      <c r="B4445" s="26" t="s">
        <v>2435</v>
      </c>
      <c r="C4445" s="26" t="s">
        <v>72</v>
      </c>
      <c r="D4445" s="26">
        <v>895</v>
      </c>
      <c r="E4445" s="26">
        <v>244</v>
      </c>
      <c r="F4445" s="26" t="s">
        <v>27</v>
      </c>
      <c r="G4445" s="26">
        <v>60</v>
      </c>
      <c r="H4445" s="26">
        <v>7</v>
      </c>
      <c r="I4445" s="27">
        <v>45420</v>
      </c>
      <c r="J4445" s="26" t="s">
        <v>400</v>
      </c>
      <c r="K4445" s="26" t="s">
        <v>2423</v>
      </c>
      <c r="L4445" s="26">
        <v>47</v>
      </c>
      <c r="M4445" s="26" t="s">
        <v>23</v>
      </c>
      <c r="N4445" s="27">
        <v>45149</v>
      </c>
      <c r="O4445" s="26" t="s">
        <v>77</v>
      </c>
      <c r="P4445" s="26">
        <v>51.4255</v>
      </c>
      <c r="Q4445" s="26">
        <v>2.7804000000000002</v>
      </c>
      <c r="R4445" s="28">
        <f t="shared" si="208"/>
        <v>271</v>
      </c>
      <c r="S4445" t="str">
        <f t="shared" si="209"/>
        <v>0</v>
      </c>
      <c r="T4445" t="str">
        <f t="shared" si="207"/>
        <v>0</v>
      </c>
    </row>
    <row r="4446" spans="1:20" x14ac:dyDescent="0.3">
      <c r="A4446" s="23" t="s">
        <v>9077</v>
      </c>
      <c r="B4446" s="23" t="s">
        <v>9078</v>
      </c>
      <c r="C4446" s="23" t="s">
        <v>55</v>
      </c>
      <c r="D4446" s="23">
        <v>157.66</v>
      </c>
      <c r="E4446" s="23">
        <v>287</v>
      </c>
      <c r="F4446" s="23" t="s">
        <v>27</v>
      </c>
      <c r="G4446" s="23">
        <v>14</v>
      </c>
      <c r="H4446" s="23">
        <v>14</v>
      </c>
      <c r="I4446" s="24">
        <v>45388</v>
      </c>
      <c r="J4446" s="23" t="s">
        <v>100</v>
      </c>
      <c r="K4446" s="23" t="s">
        <v>9072</v>
      </c>
      <c r="L4446" s="23">
        <v>26</v>
      </c>
      <c r="M4446" s="23" t="s">
        <v>23</v>
      </c>
      <c r="N4446" s="24">
        <v>45268</v>
      </c>
      <c r="O4446" s="23" t="s">
        <v>77</v>
      </c>
      <c r="P4446" s="23">
        <v>50.036700000000003</v>
      </c>
      <c r="Q4446" s="23">
        <v>2.8128000000000002</v>
      </c>
      <c r="R4446" s="25">
        <f t="shared" si="208"/>
        <v>120</v>
      </c>
      <c r="S4446" t="str">
        <f t="shared" si="209"/>
        <v>0</v>
      </c>
      <c r="T4446" t="str">
        <f t="shared" si="207"/>
        <v>0</v>
      </c>
    </row>
    <row r="4447" spans="1:20" hidden="1" x14ac:dyDescent="0.3">
      <c r="A4447" s="26" t="s">
        <v>11054</v>
      </c>
      <c r="B4447" s="26" t="s">
        <v>11055</v>
      </c>
      <c r="C4447" s="26" t="s">
        <v>72</v>
      </c>
      <c r="D4447" s="26">
        <v>665.73</v>
      </c>
      <c r="E4447" s="26">
        <v>65</v>
      </c>
      <c r="F4447" s="26" t="s">
        <v>27</v>
      </c>
      <c r="G4447" s="26">
        <v>85</v>
      </c>
      <c r="H4447" s="26">
        <v>2</v>
      </c>
      <c r="I4447" s="27">
        <v>45395</v>
      </c>
      <c r="J4447" s="26" t="s">
        <v>201</v>
      </c>
      <c r="K4447" s="26" t="s">
        <v>11049</v>
      </c>
      <c r="L4447" s="26">
        <v>17</v>
      </c>
      <c r="M4447" s="26" t="s">
        <v>38</v>
      </c>
      <c r="N4447" s="27">
        <v>45188</v>
      </c>
      <c r="O4447" s="26" t="s">
        <v>77</v>
      </c>
      <c r="P4447" s="26">
        <v>51.002200000000002</v>
      </c>
      <c r="Q4447" s="26">
        <v>3.0493000000000001</v>
      </c>
      <c r="R4447" s="28">
        <f t="shared" si="208"/>
        <v>207</v>
      </c>
      <c r="S4447" t="str">
        <f t="shared" si="209"/>
        <v>1</v>
      </c>
      <c r="T4447" t="str">
        <f t="shared" si="207"/>
        <v>1</v>
      </c>
    </row>
    <row r="4448" spans="1:20" hidden="1" x14ac:dyDescent="0.3">
      <c r="A4448" s="23" t="s">
        <v>8139</v>
      </c>
      <c r="B4448" s="23" t="s">
        <v>8140</v>
      </c>
      <c r="C4448" s="23" t="s">
        <v>36</v>
      </c>
      <c r="D4448" s="23">
        <v>614.14</v>
      </c>
      <c r="E4448" s="23">
        <v>867</v>
      </c>
      <c r="F4448" s="23" t="s">
        <v>47</v>
      </c>
      <c r="G4448" s="23">
        <v>51</v>
      </c>
      <c r="H4448" s="23">
        <v>3</v>
      </c>
      <c r="I4448" s="24">
        <v>45558</v>
      </c>
      <c r="J4448" s="23" t="s">
        <v>163</v>
      </c>
      <c r="K4448" s="23" t="s">
        <v>8132</v>
      </c>
      <c r="L4448" s="23">
        <v>29</v>
      </c>
      <c r="M4448" s="23" t="s">
        <v>38</v>
      </c>
      <c r="N4448" s="24">
        <v>45465</v>
      </c>
      <c r="O4448" s="23" t="s">
        <v>90</v>
      </c>
      <c r="P4448" s="23">
        <v>46.659700000000001</v>
      </c>
      <c r="Q4448" s="23">
        <v>13.8249</v>
      </c>
      <c r="R4448" s="25">
        <f t="shared" si="208"/>
        <v>93</v>
      </c>
      <c r="S4448" t="str">
        <f t="shared" si="209"/>
        <v>0</v>
      </c>
      <c r="T4448" t="str">
        <f t="shared" si="207"/>
        <v>0</v>
      </c>
    </row>
    <row r="4449" spans="1:20" x14ac:dyDescent="0.3">
      <c r="A4449" s="26" t="s">
        <v>2316</v>
      </c>
      <c r="B4449" s="26" t="s">
        <v>2317</v>
      </c>
      <c r="C4449" s="26" t="s">
        <v>72</v>
      </c>
      <c r="D4449" s="26">
        <v>779.13</v>
      </c>
      <c r="E4449" s="26">
        <v>152</v>
      </c>
      <c r="F4449" s="26" t="s">
        <v>27</v>
      </c>
      <c r="G4449" s="26">
        <v>87</v>
      </c>
      <c r="H4449" s="26">
        <v>4</v>
      </c>
      <c r="I4449" s="27">
        <v>45534</v>
      </c>
      <c r="J4449" s="26" t="s">
        <v>93</v>
      </c>
      <c r="K4449" s="26" t="s">
        <v>2313</v>
      </c>
      <c r="L4449" s="26">
        <v>11</v>
      </c>
      <c r="M4449" s="26" t="s">
        <v>38</v>
      </c>
      <c r="N4449" s="27">
        <v>45357</v>
      </c>
      <c r="O4449" s="26" t="s">
        <v>84</v>
      </c>
      <c r="P4449" s="26">
        <v>51.911000000000001</v>
      </c>
      <c r="Q4449" s="26">
        <v>6.0888999999999998</v>
      </c>
      <c r="R4449" s="28">
        <f t="shared" si="208"/>
        <v>177</v>
      </c>
      <c r="S4449" t="str">
        <f t="shared" si="209"/>
        <v>0</v>
      </c>
      <c r="T4449" t="str">
        <f t="shared" si="207"/>
        <v>0</v>
      </c>
    </row>
    <row r="4450" spans="1:20" hidden="1" x14ac:dyDescent="0.3">
      <c r="A4450" s="23" t="s">
        <v>10331</v>
      </c>
      <c r="B4450" s="23" t="s">
        <v>10332</v>
      </c>
      <c r="C4450" s="23" t="s">
        <v>32</v>
      </c>
      <c r="D4450" s="23">
        <v>556.05999999999995</v>
      </c>
      <c r="E4450" s="23">
        <v>490</v>
      </c>
      <c r="F4450" s="23" t="s">
        <v>20</v>
      </c>
      <c r="G4450" s="23">
        <v>21</v>
      </c>
      <c r="H4450" s="23">
        <v>8</v>
      </c>
      <c r="I4450" s="24">
        <v>45640</v>
      </c>
      <c r="J4450" s="23" t="s">
        <v>48</v>
      </c>
      <c r="K4450" s="23" t="s">
        <v>10326</v>
      </c>
      <c r="L4450" s="23">
        <v>31</v>
      </c>
      <c r="M4450" s="23" t="s">
        <v>23</v>
      </c>
      <c r="N4450" s="24">
        <v>45461</v>
      </c>
      <c r="O4450" s="23" t="s">
        <v>24</v>
      </c>
      <c r="P4450" s="23">
        <v>51.001300000000001</v>
      </c>
      <c r="Q4450" s="23">
        <v>9.7705000000000002</v>
      </c>
      <c r="R4450" s="25">
        <f t="shared" si="208"/>
        <v>179</v>
      </c>
      <c r="S4450" t="str">
        <f t="shared" si="209"/>
        <v>0</v>
      </c>
      <c r="T4450" t="str">
        <f t="shared" si="207"/>
        <v>0</v>
      </c>
    </row>
    <row r="4451" spans="1:20" hidden="1" x14ac:dyDescent="0.3">
      <c r="A4451" s="26" t="s">
        <v>4136</v>
      </c>
      <c r="B4451" s="26" t="s">
        <v>4137</v>
      </c>
      <c r="C4451" s="26" t="s">
        <v>42</v>
      </c>
      <c r="D4451" s="26">
        <v>68.97</v>
      </c>
      <c r="E4451" s="26">
        <v>434</v>
      </c>
      <c r="F4451" s="26" t="s">
        <v>20</v>
      </c>
      <c r="G4451" s="26">
        <v>33</v>
      </c>
      <c r="H4451" s="26">
        <v>21</v>
      </c>
      <c r="I4451" s="27">
        <v>45219</v>
      </c>
      <c r="J4451" s="26" t="s">
        <v>73</v>
      </c>
      <c r="K4451" s="26" t="s">
        <v>4121</v>
      </c>
      <c r="L4451" s="26">
        <v>19</v>
      </c>
      <c r="M4451" s="26" t="s">
        <v>38</v>
      </c>
      <c r="N4451" s="27">
        <v>45094</v>
      </c>
      <c r="O4451" s="26" t="s">
        <v>29</v>
      </c>
      <c r="P4451" s="26">
        <v>39.318899999999999</v>
      </c>
      <c r="Q4451" s="26">
        <v>1.6856</v>
      </c>
      <c r="R4451" s="28">
        <f t="shared" si="208"/>
        <v>125</v>
      </c>
      <c r="S4451" t="str">
        <f t="shared" si="209"/>
        <v>0</v>
      </c>
      <c r="T4451" t="str">
        <f t="shared" si="207"/>
        <v>0</v>
      </c>
    </row>
    <row r="4452" spans="1:20" hidden="1" x14ac:dyDescent="0.3">
      <c r="A4452" s="23" t="s">
        <v>455</v>
      </c>
      <c r="B4452" s="23" t="s">
        <v>456</v>
      </c>
      <c r="C4452" s="23" t="s">
        <v>72</v>
      </c>
      <c r="D4452" s="23">
        <v>708.79</v>
      </c>
      <c r="E4452" s="23">
        <v>702</v>
      </c>
      <c r="F4452" s="23" t="s">
        <v>47</v>
      </c>
      <c r="G4452" s="23">
        <v>54</v>
      </c>
      <c r="H4452" s="23">
        <v>1</v>
      </c>
      <c r="I4452" s="24">
        <v>45772</v>
      </c>
      <c r="J4452" s="23" t="s">
        <v>224</v>
      </c>
      <c r="K4452" s="23" t="s">
        <v>440</v>
      </c>
      <c r="L4452" s="23">
        <v>16</v>
      </c>
      <c r="M4452" s="23" t="s">
        <v>23</v>
      </c>
      <c r="N4452" s="24">
        <v>45708</v>
      </c>
      <c r="O4452" s="23" t="s">
        <v>29</v>
      </c>
      <c r="P4452" s="23">
        <v>39.082799999999999</v>
      </c>
      <c r="Q4452" s="23">
        <v>-5.0991999999999997</v>
      </c>
      <c r="R4452" s="25">
        <f t="shared" si="208"/>
        <v>64</v>
      </c>
      <c r="S4452" t="str">
        <f t="shared" si="209"/>
        <v>0</v>
      </c>
      <c r="T4452" t="str">
        <f t="shared" si="207"/>
        <v>0</v>
      </c>
    </row>
    <row r="4453" spans="1:20" x14ac:dyDescent="0.3">
      <c r="A4453" s="26" t="s">
        <v>10886</v>
      </c>
      <c r="B4453" s="26" t="s">
        <v>10887</v>
      </c>
      <c r="C4453" s="26" t="s">
        <v>55</v>
      </c>
      <c r="D4453" s="26">
        <v>389.32</v>
      </c>
      <c r="E4453" s="26">
        <v>217</v>
      </c>
      <c r="F4453" s="26" t="s">
        <v>27</v>
      </c>
      <c r="G4453" s="26">
        <v>62</v>
      </c>
      <c r="H4453" s="26">
        <v>9</v>
      </c>
      <c r="I4453" s="27">
        <v>45894</v>
      </c>
      <c r="J4453" s="26" t="s">
        <v>224</v>
      </c>
      <c r="K4453" s="26" t="s">
        <v>10877</v>
      </c>
      <c r="L4453" s="26">
        <v>49</v>
      </c>
      <c r="M4453" s="26" t="s">
        <v>23</v>
      </c>
      <c r="N4453" s="27">
        <v>45675</v>
      </c>
      <c r="O4453" s="26" t="s">
        <v>112</v>
      </c>
      <c r="P4453" s="26">
        <v>52.879100000000001</v>
      </c>
      <c r="Q4453" s="26">
        <v>-6.234</v>
      </c>
      <c r="R4453" s="28">
        <f t="shared" si="208"/>
        <v>219</v>
      </c>
      <c r="S4453" t="str">
        <f t="shared" si="209"/>
        <v>0</v>
      </c>
      <c r="T4453" t="str">
        <f t="shared" si="207"/>
        <v>0</v>
      </c>
    </row>
    <row r="4454" spans="1:20" hidden="1" x14ac:dyDescent="0.3">
      <c r="A4454" s="23" t="s">
        <v>1752</v>
      </c>
      <c r="B4454" s="23" t="s">
        <v>1753</v>
      </c>
      <c r="C4454" s="23" t="s">
        <v>32</v>
      </c>
      <c r="D4454" s="23">
        <v>327.08</v>
      </c>
      <c r="E4454" s="23">
        <v>428</v>
      </c>
      <c r="F4454" s="23" t="s">
        <v>20</v>
      </c>
      <c r="G4454" s="23">
        <v>62</v>
      </c>
      <c r="H4454" s="23">
        <v>17</v>
      </c>
      <c r="I4454" s="24">
        <v>45687</v>
      </c>
      <c r="J4454" s="23" t="s">
        <v>328</v>
      </c>
      <c r="K4454" s="23" t="s">
        <v>1743</v>
      </c>
      <c r="L4454" s="23">
        <v>37</v>
      </c>
      <c r="M4454" s="23" t="s">
        <v>23</v>
      </c>
      <c r="N4454" s="24">
        <v>45518</v>
      </c>
      <c r="O4454" s="23" t="s">
        <v>90</v>
      </c>
      <c r="P4454" s="23">
        <v>48.637799999999999</v>
      </c>
      <c r="Q4454" s="23">
        <v>10.629099999999999</v>
      </c>
      <c r="R4454" s="25">
        <f t="shared" si="208"/>
        <v>169</v>
      </c>
      <c r="S4454" t="str">
        <f t="shared" si="209"/>
        <v>0</v>
      </c>
      <c r="T4454" t="str">
        <f t="shared" si="207"/>
        <v>0</v>
      </c>
    </row>
    <row r="4455" spans="1:20" hidden="1" x14ac:dyDescent="0.3">
      <c r="A4455" s="26" t="s">
        <v>1304</v>
      </c>
      <c r="B4455" s="26" t="s">
        <v>1305</v>
      </c>
      <c r="C4455" s="26" t="s">
        <v>42</v>
      </c>
      <c r="D4455" s="26">
        <v>991.76</v>
      </c>
      <c r="E4455" s="26">
        <v>501</v>
      </c>
      <c r="F4455" s="26" t="s">
        <v>20</v>
      </c>
      <c r="G4455" s="26">
        <v>26</v>
      </c>
      <c r="H4455" s="26">
        <v>18</v>
      </c>
      <c r="I4455" s="27">
        <v>45344</v>
      </c>
      <c r="J4455" s="26" t="s">
        <v>58</v>
      </c>
      <c r="K4455" s="26" t="s">
        <v>1295</v>
      </c>
      <c r="L4455" s="26">
        <v>25</v>
      </c>
      <c r="M4455" s="26" t="s">
        <v>23</v>
      </c>
      <c r="N4455" s="27">
        <v>45074</v>
      </c>
      <c r="O4455" s="26" t="s">
        <v>49</v>
      </c>
      <c r="P4455" s="26">
        <v>54.2699</v>
      </c>
      <c r="Q4455" s="26">
        <v>16.934699999999999</v>
      </c>
      <c r="R4455" s="28">
        <f t="shared" si="208"/>
        <v>270</v>
      </c>
      <c r="S4455" t="str">
        <f t="shared" si="209"/>
        <v>0</v>
      </c>
      <c r="T4455" t="str">
        <f t="shared" si="207"/>
        <v>0</v>
      </c>
    </row>
    <row r="4456" spans="1:20" hidden="1" x14ac:dyDescent="0.3">
      <c r="A4456" s="23" t="s">
        <v>4239</v>
      </c>
      <c r="B4456" s="23" t="s">
        <v>4240</v>
      </c>
      <c r="C4456" s="23" t="s">
        <v>72</v>
      </c>
      <c r="D4456" s="23">
        <v>594.5</v>
      </c>
      <c r="E4456" s="23">
        <v>665</v>
      </c>
      <c r="F4456" s="23" t="s">
        <v>20</v>
      </c>
      <c r="G4456" s="23">
        <v>74</v>
      </c>
      <c r="H4456" s="23">
        <v>7</v>
      </c>
      <c r="I4456" s="24">
        <v>45864</v>
      </c>
      <c r="J4456" s="23" t="s">
        <v>21</v>
      </c>
      <c r="K4456" s="23" t="s">
        <v>4234</v>
      </c>
      <c r="L4456" s="23">
        <v>29</v>
      </c>
      <c r="M4456" s="23" t="s">
        <v>23</v>
      </c>
      <c r="N4456" s="24">
        <v>45619</v>
      </c>
      <c r="O4456" s="23" t="s">
        <v>29</v>
      </c>
      <c r="P4456" s="23">
        <v>43.015500000000003</v>
      </c>
      <c r="Q4456" s="23">
        <v>0.6643</v>
      </c>
      <c r="R4456" s="25">
        <f t="shared" si="208"/>
        <v>245</v>
      </c>
      <c r="S4456" t="str">
        <f t="shared" si="209"/>
        <v>0</v>
      </c>
      <c r="T4456" t="str">
        <f t="shared" si="207"/>
        <v>0</v>
      </c>
    </row>
    <row r="4457" spans="1:20" hidden="1" x14ac:dyDescent="0.3">
      <c r="A4457" s="26" t="s">
        <v>6258</v>
      </c>
      <c r="B4457" s="26" t="s">
        <v>6259</v>
      </c>
      <c r="C4457" s="26" t="s">
        <v>65</v>
      </c>
      <c r="D4457" s="26">
        <v>713.61</v>
      </c>
      <c r="E4457" s="26">
        <v>788</v>
      </c>
      <c r="F4457" s="26" t="s">
        <v>47</v>
      </c>
      <c r="G4457" s="26">
        <v>67</v>
      </c>
      <c r="H4457" s="26">
        <v>27</v>
      </c>
      <c r="I4457" s="27">
        <v>45167</v>
      </c>
      <c r="J4457" s="26" t="s">
        <v>143</v>
      </c>
      <c r="K4457" s="26" t="s">
        <v>6251</v>
      </c>
      <c r="L4457" s="26">
        <v>44</v>
      </c>
      <c r="M4457" s="26" t="s">
        <v>23</v>
      </c>
      <c r="N4457" s="27">
        <v>45075</v>
      </c>
      <c r="O4457" s="26" t="s">
        <v>138</v>
      </c>
      <c r="P4457" s="26">
        <v>47.003500000000003</v>
      </c>
      <c r="Q4457" s="26">
        <v>4.6742999999999997</v>
      </c>
      <c r="R4457" s="28">
        <f t="shared" si="208"/>
        <v>92</v>
      </c>
      <c r="S4457" t="str">
        <f t="shared" si="209"/>
        <v>0</v>
      </c>
      <c r="T4457" t="str">
        <f t="shared" si="207"/>
        <v>0</v>
      </c>
    </row>
    <row r="4458" spans="1:20" hidden="1" x14ac:dyDescent="0.3">
      <c r="A4458" s="23" t="s">
        <v>2357</v>
      </c>
      <c r="B4458" s="23" t="s">
        <v>2358</v>
      </c>
      <c r="C4458" s="23" t="s">
        <v>72</v>
      </c>
      <c r="D4458" s="23">
        <v>531.05999999999995</v>
      </c>
      <c r="E4458" s="23">
        <v>593</v>
      </c>
      <c r="F4458" s="23" t="s">
        <v>20</v>
      </c>
      <c r="G4458" s="23">
        <v>46</v>
      </c>
      <c r="H4458" s="23">
        <v>3</v>
      </c>
      <c r="I4458" s="24">
        <v>45737</v>
      </c>
      <c r="J4458" s="23" t="s">
        <v>201</v>
      </c>
      <c r="K4458" s="23" t="s">
        <v>2344</v>
      </c>
      <c r="L4458" s="23">
        <v>26</v>
      </c>
      <c r="M4458" s="23" t="s">
        <v>23</v>
      </c>
      <c r="N4458" s="24">
        <v>45650</v>
      </c>
      <c r="O4458" s="23" t="s">
        <v>49</v>
      </c>
      <c r="P4458" s="23">
        <v>50.889899999999997</v>
      </c>
      <c r="Q4458" s="23">
        <v>19.842300000000002</v>
      </c>
      <c r="R4458" s="25">
        <f t="shared" si="208"/>
        <v>87</v>
      </c>
      <c r="S4458" t="str">
        <f t="shared" si="209"/>
        <v>0</v>
      </c>
      <c r="T4458" t="str">
        <f t="shared" si="207"/>
        <v>0</v>
      </c>
    </row>
    <row r="4459" spans="1:20" x14ac:dyDescent="0.3">
      <c r="A4459" s="26" t="s">
        <v>2022</v>
      </c>
      <c r="B4459" s="26" t="s">
        <v>2023</v>
      </c>
      <c r="C4459" s="26" t="s">
        <v>42</v>
      </c>
      <c r="D4459" s="26">
        <v>772.27</v>
      </c>
      <c r="E4459" s="26">
        <v>220</v>
      </c>
      <c r="F4459" s="26" t="s">
        <v>27</v>
      </c>
      <c r="G4459" s="26">
        <v>84</v>
      </c>
      <c r="H4459" s="26">
        <v>22</v>
      </c>
      <c r="I4459" s="27">
        <v>45443</v>
      </c>
      <c r="J4459" s="26" t="s">
        <v>179</v>
      </c>
      <c r="K4459" s="26" t="s">
        <v>2015</v>
      </c>
      <c r="L4459" s="26">
        <v>18</v>
      </c>
      <c r="M4459" s="26" t="s">
        <v>23</v>
      </c>
      <c r="N4459" s="27">
        <v>45103</v>
      </c>
      <c r="O4459" s="26" t="s">
        <v>77</v>
      </c>
      <c r="P4459" s="26">
        <v>50.084800000000001</v>
      </c>
      <c r="Q4459" s="26">
        <v>4.0689000000000002</v>
      </c>
      <c r="R4459" s="28">
        <f t="shared" si="208"/>
        <v>340</v>
      </c>
      <c r="S4459" t="str">
        <f t="shared" si="209"/>
        <v>0</v>
      </c>
      <c r="T4459" t="str">
        <f t="shared" si="207"/>
        <v>0</v>
      </c>
    </row>
    <row r="4460" spans="1:20" hidden="1" x14ac:dyDescent="0.3">
      <c r="A4460" s="23" t="s">
        <v>2683</v>
      </c>
      <c r="B4460" s="23" t="s">
        <v>2684</v>
      </c>
      <c r="C4460" s="23" t="s">
        <v>36</v>
      </c>
      <c r="D4460" s="23">
        <v>754.55</v>
      </c>
      <c r="E4460" s="23">
        <v>434</v>
      </c>
      <c r="F4460" s="23" t="s">
        <v>20</v>
      </c>
      <c r="G4460" s="23">
        <v>51</v>
      </c>
      <c r="H4460" s="23">
        <v>16</v>
      </c>
      <c r="I4460" s="24">
        <v>45288</v>
      </c>
      <c r="J4460" s="23" t="s">
        <v>76</v>
      </c>
      <c r="K4460" s="23" t="s">
        <v>2678</v>
      </c>
      <c r="L4460" s="23">
        <v>12</v>
      </c>
      <c r="M4460" s="23" t="s">
        <v>23</v>
      </c>
      <c r="N4460" s="24">
        <v>45199</v>
      </c>
      <c r="O4460" s="23" t="s">
        <v>77</v>
      </c>
      <c r="P4460" s="23">
        <v>51.029299999999999</v>
      </c>
      <c r="Q4460" s="23">
        <v>3.4512999999999998</v>
      </c>
      <c r="R4460" s="25">
        <f t="shared" si="208"/>
        <v>89</v>
      </c>
      <c r="S4460" t="str">
        <f t="shared" si="209"/>
        <v>0</v>
      </c>
      <c r="T4460" t="str">
        <f t="shared" si="207"/>
        <v>0</v>
      </c>
    </row>
    <row r="4461" spans="1:20" x14ac:dyDescent="0.3">
      <c r="A4461" s="26" t="s">
        <v>1692</v>
      </c>
      <c r="B4461" s="26" t="s">
        <v>1693</v>
      </c>
      <c r="C4461" s="26" t="s">
        <v>36</v>
      </c>
      <c r="D4461" s="26">
        <v>660.57</v>
      </c>
      <c r="E4461" s="26">
        <v>279</v>
      </c>
      <c r="F4461" s="26" t="s">
        <v>27</v>
      </c>
      <c r="G4461" s="26">
        <v>79</v>
      </c>
      <c r="H4461" s="26">
        <v>8</v>
      </c>
      <c r="I4461" s="27">
        <v>45528</v>
      </c>
      <c r="J4461" s="26" t="s">
        <v>43</v>
      </c>
      <c r="K4461" s="26" t="s">
        <v>1687</v>
      </c>
      <c r="L4461" s="26">
        <v>28</v>
      </c>
      <c r="M4461" s="26" t="s">
        <v>23</v>
      </c>
      <c r="N4461" s="27">
        <v>45186</v>
      </c>
      <c r="O4461" s="26" t="s">
        <v>84</v>
      </c>
      <c r="P4461" s="26">
        <v>53.064900000000002</v>
      </c>
      <c r="Q4461" s="26">
        <v>4.7659000000000002</v>
      </c>
      <c r="R4461" s="28">
        <f t="shared" si="208"/>
        <v>342</v>
      </c>
      <c r="S4461" t="str">
        <f t="shared" si="209"/>
        <v>0</v>
      </c>
      <c r="T4461" t="str">
        <f t="shared" si="207"/>
        <v>0</v>
      </c>
    </row>
    <row r="4462" spans="1:20" hidden="1" x14ac:dyDescent="0.3">
      <c r="A4462" s="23" t="s">
        <v>10117</v>
      </c>
      <c r="B4462" s="23" t="s">
        <v>10118</v>
      </c>
      <c r="C4462" s="23" t="s">
        <v>19</v>
      </c>
      <c r="D4462" s="23">
        <v>997.77</v>
      </c>
      <c r="E4462" s="23">
        <v>622</v>
      </c>
      <c r="F4462" s="23" t="s">
        <v>20</v>
      </c>
      <c r="G4462" s="23">
        <v>88</v>
      </c>
      <c r="H4462" s="23">
        <v>5</v>
      </c>
      <c r="I4462" s="24">
        <v>45499</v>
      </c>
      <c r="J4462" s="23" t="s">
        <v>360</v>
      </c>
      <c r="K4462" s="23" t="s">
        <v>10110</v>
      </c>
      <c r="L4462" s="23">
        <v>7</v>
      </c>
      <c r="M4462" s="23" t="s">
        <v>23</v>
      </c>
      <c r="N4462" s="24">
        <v>45228</v>
      </c>
      <c r="O4462" s="23" t="s">
        <v>49</v>
      </c>
      <c r="P4462" s="23">
        <v>52.086599999999997</v>
      </c>
      <c r="Q4462" s="23">
        <v>23.519600000000001</v>
      </c>
      <c r="R4462" s="25">
        <f t="shared" si="208"/>
        <v>271</v>
      </c>
      <c r="S4462" t="str">
        <f t="shared" si="209"/>
        <v>0</v>
      </c>
      <c r="T4462" t="str">
        <f t="shared" si="207"/>
        <v>0</v>
      </c>
    </row>
    <row r="4463" spans="1:20" x14ac:dyDescent="0.3">
      <c r="A4463" s="26" t="s">
        <v>3172</v>
      </c>
      <c r="B4463" s="26" t="s">
        <v>3173</v>
      </c>
      <c r="C4463" s="26" t="s">
        <v>42</v>
      </c>
      <c r="D4463" s="26">
        <v>465.2</v>
      </c>
      <c r="E4463" s="26">
        <v>91</v>
      </c>
      <c r="F4463" s="26" t="s">
        <v>27</v>
      </c>
      <c r="G4463" s="26">
        <v>49</v>
      </c>
      <c r="H4463" s="26">
        <v>17</v>
      </c>
      <c r="I4463" s="27">
        <v>45306</v>
      </c>
      <c r="J4463" s="26" t="s">
        <v>218</v>
      </c>
      <c r="K4463" s="26" t="s">
        <v>3165</v>
      </c>
      <c r="L4463" s="26">
        <v>16</v>
      </c>
      <c r="M4463" s="26" t="s">
        <v>23</v>
      </c>
      <c r="N4463" s="27">
        <v>45211</v>
      </c>
      <c r="O4463" s="26" t="s">
        <v>138</v>
      </c>
      <c r="P4463" s="26">
        <v>47.976300000000002</v>
      </c>
      <c r="Q4463" s="26">
        <v>4.3258000000000001</v>
      </c>
      <c r="R4463" s="28">
        <f t="shared" si="208"/>
        <v>95</v>
      </c>
      <c r="S4463" t="str">
        <f t="shared" si="209"/>
        <v>0</v>
      </c>
      <c r="T4463" t="str">
        <f t="shared" si="207"/>
        <v>0</v>
      </c>
    </row>
    <row r="4464" spans="1:20" hidden="1" x14ac:dyDescent="0.3">
      <c r="A4464" s="23" t="s">
        <v>3836</v>
      </c>
      <c r="B4464" s="23" t="s">
        <v>3837</v>
      </c>
      <c r="C4464" s="23" t="s">
        <v>72</v>
      </c>
      <c r="D4464" s="23">
        <v>709.13</v>
      </c>
      <c r="E4464" s="23">
        <v>523</v>
      </c>
      <c r="F4464" s="23" t="s">
        <v>20</v>
      </c>
      <c r="G4464" s="23">
        <v>32</v>
      </c>
      <c r="H4464" s="23">
        <v>26</v>
      </c>
      <c r="I4464" s="24">
        <v>45318</v>
      </c>
      <c r="J4464" s="23" t="s">
        <v>201</v>
      </c>
      <c r="K4464" s="23" t="s">
        <v>3833</v>
      </c>
      <c r="L4464" s="23">
        <v>26</v>
      </c>
      <c r="M4464" s="23" t="s">
        <v>23</v>
      </c>
      <c r="N4464" s="24">
        <v>45287</v>
      </c>
      <c r="O4464" s="23" t="s">
        <v>84</v>
      </c>
      <c r="P4464" s="23">
        <v>52.721299999999999</v>
      </c>
      <c r="Q4464" s="23">
        <v>6.8806000000000003</v>
      </c>
      <c r="R4464" s="25">
        <f t="shared" si="208"/>
        <v>31</v>
      </c>
      <c r="S4464" t="str">
        <f t="shared" si="209"/>
        <v>0</v>
      </c>
      <c r="T4464" t="str">
        <f t="shared" si="207"/>
        <v>0</v>
      </c>
    </row>
    <row r="4465" spans="1:20" x14ac:dyDescent="0.3">
      <c r="A4465" s="26" t="s">
        <v>7270</v>
      </c>
      <c r="B4465" s="26" t="s">
        <v>7271</v>
      </c>
      <c r="C4465" s="26" t="s">
        <v>65</v>
      </c>
      <c r="D4465" s="26">
        <v>799.8</v>
      </c>
      <c r="E4465" s="26">
        <v>138</v>
      </c>
      <c r="F4465" s="26" t="s">
        <v>27</v>
      </c>
      <c r="G4465" s="26">
        <v>32</v>
      </c>
      <c r="H4465" s="26">
        <v>28</v>
      </c>
      <c r="I4465" s="27">
        <v>45618</v>
      </c>
      <c r="J4465" s="26" t="s">
        <v>385</v>
      </c>
      <c r="K4465" s="26" t="s">
        <v>7257</v>
      </c>
      <c r="L4465" s="26">
        <v>20</v>
      </c>
      <c r="M4465" s="26" t="s">
        <v>23</v>
      </c>
      <c r="N4465" s="27">
        <v>45385</v>
      </c>
      <c r="O4465" s="26" t="s">
        <v>112</v>
      </c>
      <c r="P4465" s="26">
        <v>52.0869</v>
      </c>
      <c r="Q4465" s="26">
        <v>-2.0676000000000001</v>
      </c>
      <c r="R4465" s="28">
        <f t="shared" si="208"/>
        <v>233</v>
      </c>
      <c r="S4465" t="str">
        <f t="shared" si="209"/>
        <v>0</v>
      </c>
      <c r="T4465" t="str">
        <f t="shared" si="207"/>
        <v>0</v>
      </c>
    </row>
    <row r="4466" spans="1:20" hidden="1" x14ac:dyDescent="0.3">
      <c r="A4466" s="23" t="s">
        <v>2402</v>
      </c>
      <c r="B4466" s="23" t="s">
        <v>2403</v>
      </c>
      <c r="C4466" s="23" t="s">
        <v>72</v>
      </c>
      <c r="D4466" s="23">
        <v>382.27</v>
      </c>
      <c r="E4466" s="23">
        <v>666</v>
      </c>
      <c r="F4466" s="23" t="s">
        <v>20</v>
      </c>
      <c r="G4466" s="23">
        <v>58</v>
      </c>
      <c r="H4466" s="23">
        <v>19</v>
      </c>
      <c r="I4466" s="24">
        <v>45707</v>
      </c>
      <c r="J4466" s="23" t="s">
        <v>61</v>
      </c>
      <c r="K4466" s="23" t="s">
        <v>2387</v>
      </c>
      <c r="L4466" s="23">
        <v>11</v>
      </c>
      <c r="M4466" s="23" t="s">
        <v>23</v>
      </c>
      <c r="N4466" s="24">
        <v>45407</v>
      </c>
      <c r="O4466" s="23" t="s">
        <v>49</v>
      </c>
      <c r="P4466" s="23">
        <v>51.322299999999998</v>
      </c>
      <c r="Q4466" s="23">
        <v>14.2186</v>
      </c>
      <c r="R4466" s="25">
        <f t="shared" si="208"/>
        <v>300</v>
      </c>
      <c r="S4466" t="str">
        <f t="shared" si="209"/>
        <v>0</v>
      </c>
      <c r="T4466" t="str">
        <f t="shared" si="207"/>
        <v>0</v>
      </c>
    </row>
    <row r="4467" spans="1:20" hidden="1" x14ac:dyDescent="0.3">
      <c r="A4467" s="26" t="s">
        <v>5383</v>
      </c>
      <c r="B4467" s="26" t="s">
        <v>5384</v>
      </c>
      <c r="C4467" s="26" t="s">
        <v>36</v>
      </c>
      <c r="D4467" s="26">
        <v>462.6</v>
      </c>
      <c r="E4467" s="26">
        <v>22</v>
      </c>
      <c r="F4467" s="26" t="s">
        <v>27</v>
      </c>
      <c r="G4467" s="26">
        <v>85</v>
      </c>
      <c r="H4467" s="26">
        <v>27</v>
      </c>
      <c r="I4467" s="27">
        <v>45484</v>
      </c>
      <c r="J4467" s="26" t="s">
        <v>76</v>
      </c>
      <c r="K4467" s="26" t="s">
        <v>5382</v>
      </c>
      <c r="L4467" s="26">
        <v>22</v>
      </c>
      <c r="M4467" s="26" t="s">
        <v>23</v>
      </c>
      <c r="N4467" s="27">
        <v>45449</v>
      </c>
      <c r="O4467" s="26" t="s">
        <v>90</v>
      </c>
      <c r="P4467" s="26">
        <v>46.7258</v>
      </c>
      <c r="Q4467" s="26">
        <v>12.0024</v>
      </c>
      <c r="R4467" s="28">
        <f t="shared" si="208"/>
        <v>35</v>
      </c>
      <c r="S4467" t="str">
        <f t="shared" si="209"/>
        <v>1</v>
      </c>
      <c r="T4467" t="str">
        <f t="shared" si="207"/>
        <v>1</v>
      </c>
    </row>
    <row r="4468" spans="1:20" hidden="1" x14ac:dyDescent="0.3">
      <c r="A4468" s="23" t="s">
        <v>10843</v>
      </c>
      <c r="B4468" s="23" t="s">
        <v>10844</v>
      </c>
      <c r="C4468" s="23" t="s">
        <v>19</v>
      </c>
      <c r="D4468" s="23">
        <v>969.48</v>
      </c>
      <c r="E4468" s="23">
        <v>416</v>
      </c>
      <c r="F4468" s="23" t="s">
        <v>20</v>
      </c>
      <c r="G4468" s="23">
        <v>16</v>
      </c>
      <c r="H4468" s="23">
        <v>18</v>
      </c>
      <c r="I4468" s="24">
        <v>45313</v>
      </c>
      <c r="J4468" s="23" t="s">
        <v>163</v>
      </c>
      <c r="K4468" s="23" t="s">
        <v>10840</v>
      </c>
      <c r="L4468" s="23">
        <v>49</v>
      </c>
      <c r="M4468" s="23" t="s">
        <v>23</v>
      </c>
      <c r="N4468" s="24">
        <v>45202</v>
      </c>
      <c r="O4468" s="23" t="s">
        <v>77</v>
      </c>
      <c r="P4468" s="23">
        <v>50.63</v>
      </c>
      <c r="Q4468" s="23">
        <v>5.9378000000000002</v>
      </c>
      <c r="R4468" s="25">
        <f t="shared" si="208"/>
        <v>111</v>
      </c>
      <c r="S4468" t="str">
        <f t="shared" si="209"/>
        <v>0</v>
      </c>
      <c r="T4468" t="str">
        <f t="shared" ref="T4468:T4531" si="210">IF(E4468&lt;G4468,"1","0")</f>
        <v>0</v>
      </c>
    </row>
    <row r="4469" spans="1:20" hidden="1" x14ac:dyDescent="0.3">
      <c r="A4469" s="26" t="s">
        <v>5392</v>
      </c>
      <c r="B4469" s="26" t="s">
        <v>5393</v>
      </c>
      <c r="C4469" s="26" t="s">
        <v>72</v>
      </c>
      <c r="D4469" s="26">
        <v>41.97</v>
      </c>
      <c r="E4469" s="26">
        <v>975</v>
      </c>
      <c r="F4469" s="26" t="s">
        <v>47</v>
      </c>
      <c r="G4469" s="26">
        <v>46</v>
      </c>
      <c r="H4469" s="26">
        <v>22</v>
      </c>
      <c r="I4469" s="27">
        <v>45566</v>
      </c>
      <c r="J4469" s="26" t="s">
        <v>118</v>
      </c>
      <c r="K4469" s="26" t="s">
        <v>5391</v>
      </c>
      <c r="L4469" s="26">
        <v>27</v>
      </c>
      <c r="M4469" s="26" t="s">
        <v>23</v>
      </c>
      <c r="N4469" s="27">
        <v>45247</v>
      </c>
      <c r="O4469" s="26" t="s">
        <v>77</v>
      </c>
      <c r="P4469" s="26">
        <v>51.0822</v>
      </c>
      <c r="Q4469" s="26">
        <v>4.6580000000000004</v>
      </c>
      <c r="R4469" s="28">
        <f t="shared" si="208"/>
        <v>319</v>
      </c>
      <c r="S4469" t="str">
        <f t="shared" si="209"/>
        <v>0</v>
      </c>
      <c r="T4469" t="str">
        <f t="shared" si="210"/>
        <v>0</v>
      </c>
    </row>
    <row r="4470" spans="1:20" hidden="1" x14ac:dyDescent="0.3">
      <c r="A4470" s="23" t="s">
        <v>8912</v>
      </c>
      <c r="B4470" s="23" t="s">
        <v>8913</v>
      </c>
      <c r="C4470" s="23" t="s">
        <v>65</v>
      </c>
      <c r="D4470" s="23">
        <v>341.94</v>
      </c>
      <c r="E4470" s="23">
        <v>731</v>
      </c>
      <c r="F4470" s="23" t="s">
        <v>47</v>
      </c>
      <c r="G4470" s="23">
        <v>25</v>
      </c>
      <c r="H4470" s="23">
        <v>5</v>
      </c>
      <c r="I4470" s="24">
        <v>45393</v>
      </c>
      <c r="J4470" s="23" t="s">
        <v>58</v>
      </c>
      <c r="K4470" s="23" t="s">
        <v>8909</v>
      </c>
      <c r="L4470" s="23">
        <v>30</v>
      </c>
      <c r="M4470" s="23" t="s">
        <v>38</v>
      </c>
      <c r="N4470" s="24">
        <v>45248</v>
      </c>
      <c r="O4470" s="23" t="s">
        <v>44</v>
      </c>
      <c r="P4470" s="23">
        <v>37.375599999999999</v>
      </c>
      <c r="Q4470" s="23">
        <v>10.0023</v>
      </c>
      <c r="R4470" s="25">
        <f t="shared" si="208"/>
        <v>145</v>
      </c>
      <c r="S4470" t="str">
        <f t="shared" si="209"/>
        <v>0</v>
      </c>
      <c r="T4470" t="str">
        <f t="shared" si="210"/>
        <v>0</v>
      </c>
    </row>
    <row r="4471" spans="1:20" hidden="1" x14ac:dyDescent="0.3">
      <c r="A4471" s="26" t="s">
        <v>1241</v>
      </c>
      <c r="B4471" s="26" t="s">
        <v>1242</v>
      </c>
      <c r="C4471" s="26" t="s">
        <v>65</v>
      </c>
      <c r="D4471" s="26">
        <v>491.35</v>
      </c>
      <c r="E4471" s="26">
        <v>347</v>
      </c>
      <c r="F4471" s="26" t="s">
        <v>20</v>
      </c>
      <c r="G4471" s="26">
        <v>47</v>
      </c>
      <c r="H4471" s="26">
        <v>7</v>
      </c>
      <c r="I4471" s="27">
        <v>45455</v>
      </c>
      <c r="J4471" s="26" t="s">
        <v>148</v>
      </c>
      <c r="K4471" s="26" t="s">
        <v>1238</v>
      </c>
      <c r="L4471" s="26">
        <v>42</v>
      </c>
      <c r="M4471" s="26" t="s">
        <v>23</v>
      </c>
      <c r="N4471" s="27">
        <v>45211</v>
      </c>
      <c r="O4471" s="26" t="s">
        <v>84</v>
      </c>
      <c r="P4471" s="26">
        <v>51.790100000000002</v>
      </c>
      <c r="Q4471" s="26">
        <v>5.7247000000000003</v>
      </c>
      <c r="R4471" s="28">
        <f t="shared" si="208"/>
        <v>244</v>
      </c>
      <c r="S4471" t="str">
        <f t="shared" si="209"/>
        <v>0</v>
      </c>
      <c r="T4471" t="str">
        <f t="shared" si="210"/>
        <v>0</v>
      </c>
    </row>
    <row r="4472" spans="1:20" x14ac:dyDescent="0.3">
      <c r="A4472" s="23" t="s">
        <v>1568</v>
      </c>
      <c r="B4472" s="23" t="s">
        <v>1569</v>
      </c>
      <c r="C4472" s="23" t="s">
        <v>72</v>
      </c>
      <c r="D4472" s="23">
        <v>11.45</v>
      </c>
      <c r="E4472" s="23">
        <v>236</v>
      </c>
      <c r="F4472" s="23" t="s">
        <v>27</v>
      </c>
      <c r="G4472" s="23">
        <v>49</v>
      </c>
      <c r="H4472" s="23">
        <v>18</v>
      </c>
      <c r="I4472" s="24">
        <v>45828</v>
      </c>
      <c r="J4472" s="23" t="s">
        <v>556</v>
      </c>
      <c r="K4472" s="23" t="s">
        <v>1549</v>
      </c>
      <c r="L4472" s="23">
        <v>6</v>
      </c>
      <c r="M4472" s="23" t="s">
        <v>38</v>
      </c>
      <c r="N4472" s="24">
        <v>45589</v>
      </c>
      <c r="O4472" s="23" t="s">
        <v>24</v>
      </c>
      <c r="P4472" s="23">
        <v>47.793399999999998</v>
      </c>
      <c r="Q4472" s="23">
        <v>10.7248</v>
      </c>
      <c r="R4472" s="25">
        <f t="shared" si="208"/>
        <v>239</v>
      </c>
      <c r="S4472" t="str">
        <f t="shared" si="209"/>
        <v>0</v>
      </c>
      <c r="T4472" t="str">
        <f t="shared" si="210"/>
        <v>0</v>
      </c>
    </row>
    <row r="4473" spans="1:20" hidden="1" x14ac:dyDescent="0.3">
      <c r="A4473" s="26" t="s">
        <v>10382</v>
      </c>
      <c r="B4473" s="26" t="s">
        <v>10383</v>
      </c>
      <c r="C4473" s="26" t="s">
        <v>65</v>
      </c>
      <c r="D4473" s="26">
        <v>900.14</v>
      </c>
      <c r="E4473" s="26">
        <v>764</v>
      </c>
      <c r="F4473" s="26" t="s">
        <v>47</v>
      </c>
      <c r="G4473" s="26">
        <v>38</v>
      </c>
      <c r="H4473" s="26">
        <v>13</v>
      </c>
      <c r="I4473" s="27">
        <v>45324</v>
      </c>
      <c r="J4473" s="26" t="s">
        <v>158</v>
      </c>
      <c r="K4473" s="26" t="s">
        <v>10373</v>
      </c>
      <c r="L4473" s="26">
        <v>6</v>
      </c>
      <c r="M4473" s="26" t="s">
        <v>23</v>
      </c>
      <c r="N4473" s="27">
        <v>45232</v>
      </c>
      <c r="O4473" s="26" t="s">
        <v>24</v>
      </c>
      <c r="P4473" s="26">
        <v>54.1511</v>
      </c>
      <c r="Q4473" s="26">
        <v>12.3194</v>
      </c>
      <c r="R4473" s="28">
        <f t="shared" si="208"/>
        <v>92</v>
      </c>
      <c r="S4473" t="str">
        <f t="shared" si="209"/>
        <v>0</v>
      </c>
      <c r="T4473" t="str">
        <f t="shared" si="210"/>
        <v>0</v>
      </c>
    </row>
    <row r="4474" spans="1:20" hidden="1" x14ac:dyDescent="0.3">
      <c r="A4474" s="23" t="s">
        <v>4179</v>
      </c>
      <c r="B4474" s="23" t="s">
        <v>4180</v>
      </c>
      <c r="C4474" s="23" t="s">
        <v>55</v>
      </c>
      <c r="D4474" s="23">
        <v>293.38</v>
      </c>
      <c r="E4474" s="23">
        <v>933</v>
      </c>
      <c r="F4474" s="23" t="s">
        <v>47</v>
      </c>
      <c r="G4474" s="23">
        <v>26</v>
      </c>
      <c r="H4474" s="23">
        <v>22</v>
      </c>
      <c r="I4474" s="24">
        <v>45123</v>
      </c>
      <c r="J4474" s="23" t="s">
        <v>115</v>
      </c>
      <c r="K4474" s="23" t="s">
        <v>4174</v>
      </c>
      <c r="L4474" s="23">
        <v>26</v>
      </c>
      <c r="M4474" s="23" t="s">
        <v>23</v>
      </c>
      <c r="N4474" s="24">
        <v>45108</v>
      </c>
      <c r="O4474" s="23" t="s">
        <v>84</v>
      </c>
      <c r="P4474" s="23">
        <v>52.952100000000002</v>
      </c>
      <c r="Q4474" s="23">
        <v>5.9584999999999999</v>
      </c>
      <c r="R4474" s="25">
        <f t="shared" si="208"/>
        <v>15</v>
      </c>
      <c r="S4474" t="str">
        <f t="shared" si="209"/>
        <v>0</v>
      </c>
      <c r="T4474" t="str">
        <f t="shared" si="210"/>
        <v>0</v>
      </c>
    </row>
    <row r="4475" spans="1:20" x14ac:dyDescent="0.3">
      <c r="A4475" s="26" t="s">
        <v>2296</v>
      </c>
      <c r="B4475" s="26" t="s">
        <v>2297</v>
      </c>
      <c r="C4475" s="26" t="s">
        <v>36</v>
      </c>
      <c r="D4475" s="26">
        <v>265.13</v>
      </c>
      <c r="E4475" s="26">
        <v>182</v>
      </c>
      <c r="F4475" s="26" t="s">
        <v>27</v>
      </c>
      <c r="G4475" s="26">
        <v>99</v>
      </c>
      <c r="H4475" s="26">
        <v>11</v>
      </c>
      <c r="I4475" s="27">
        <v>45485</v>
      </c>
      <c r="J4475" s="26" t="s">
        <v>210</v>
      </c>
      <c r="K4475" s="26" t="s">
        <v>2293</v>
      </c>
      <c r="L4475" s="26">
        <v>42</v>
      </c>
      <c r="M4475" s="26" t="s">
        <v>23</v>
      </c>
      <c r="N4475" s="27">
        <v>45463</v>
      </c>
      <c r="O4475" s="26" t="s">
        <v>90</v>
      </c>
      <c r="P4475" s="26">
        <v>46.937100000000001</v>
      </c>
      <c r="Q4475" s="26">
        <v>10.3507</v>
      </c>
      <c r="R4475" s="28">
        <f t="shared" si="208"/>
        <v>22</v>
      </c>
      <c r="S4475" t="str">
        <f t="shared" si="209"/>
        <v>0</v>
      </c>
      <c r="T4475" t="str">
        <f t="shared" si="210"/>
        <v>0</v>
      </c>
    </row>
    <row r="4476" spans="1:20" hidden="1" x14ac:dyDescent="0.3">
      <c r="A4476" s="23" t="s">
        <v>2381</v>
      </c>
      <c r="B4476" s="23" t="s">
        <v>2382</v>
      </c>
      <c r="C4476" s="23" t="s">
        <v>55</v>
      </c>
      <c r="D4476" s="23">
        <v>822.12</v>
      </c>
      <c r="E4476" s="23">
        <v>507</v>
      </c>
      <c r="F4476" s="23" t="s">
        <v>20</v>
      </c>
      <c r="G4476" s="23">
        <v>29</v>
      </c>
      <c r="H4476" s="23">
        <v>5</v>
      </c>
      <c r="I4476" s="24">
        <v>45200</v>
      </c>
      <c r="J4476" s="23" t="s">
        <v>185</v>
      </c>
      <c r="K4476" s="23" t="s">
        <v>2368</v>
      </c>
      <c r="L4476" s="23">
        <v>46</v>
      </c>
      <c r="M4476" s="23" t="s">
        <v>23</v>
      </c>
      <c r="N4476" s="24">
        <v>45105</v>
      </c>
      <c r="O4476" s="23" t="s">
        <v>39</v>
      </c>
      <c r="P4476" s="23">
        <v>66.747</v>
      </c>
      <c r="Q4476" s="23">
        <v>20.211099999999998</v>
      </c>
      <c r="R4476" s="25">
        <f t="shared" si="208"/>
        <v>95</v>
      </c>
      <c r="S4476" t="str">
        <f t="shared" si="209"/>
        <v>0</v>
      </c>
      <c r="T4476" t="str">
        <f t="shared" si="210"/>
        <v>0</v>
      </c>
    </row>
    <row r="4477" spans="1:20" x14ac:dyDescent="0.3">
      <c r="A4477" s="26" t="s">
        <v>1104</v>
      </c>
      <c r="B4477" s="26" t="s">
        <v>1105</v>
      </c>
      <c r="C4477" s="26" t="s">
        <v>55</v>
      </c>
      <c r="D4477" s="26">
        <v>285.2</v>
      </c>
      <c r="E4477" s="26">
        <v>197</v>
      </c>
      <c r="F4477" s="26" t="s">
        <v>27</v>
      </c>
      <c r="G4477" s="26">
        <v>34</v>
      </c>
      <c r="H4477" s="26">
        <v>22</v>
      </c>
      <c r="I4477" s="27">
        <v>45545</v>
      </c>
      <c r="J4477" s="26" t="s">
        <v>321</v>
      </c>
      <c r="K4477" s="26" t="s">
        <v>1095</v>
      </c>
      <c r="L4477" s="26">
        <v>32</v>
      </c>
      <c r="M4477" s="26" t="s">
        <v>23</v>
      </c>
      <c r="N4477" s="27">
        <v>45288</v>
      </c>
      <c r="O4477" s="26" t="s">
        <v>84</v>
      </c>
      <c r="P4477" s="26">
        <v>52.352699999999999</v>
      </c>
      <c r="Q4477" s="26">
        <v>4.0381999999999998</v>
      </c>
      <c r="R4477" s="28">
        <f t="shared" si="208"/>
        <v>257</v>
      </c>
      <c r="S4477" t="str">
        <f t="shared" si="209"/>
        <v>0</v>
      </c>
      <c r="T4477" t="str">
        <f t="shared" si="210"/>
        <v>0</v>
      </c>
    </row>
    <row r="4478" spans="1:20" hidden="1" x14ac:dyDescent="0.3">
      <c r="A4478" s="23" t="s">
        <v>3941</v>
      </c>
      <c r="B4478" s="23" t="s">
        <v>3942</v>
      </c>
      <c r="C4478" s="23" t="s">
        <v>36</v>
      </c>
      <c r="D4478" s="23">
        <v>661.05</v>
      </c>
      <c r="E4478" s="23">
        <v>681</v>
      </c>
      <c r="F4478" s="23" t="s">
        <v>20</v>
      </c>
      <c r="G4478" s="23">
        <v>69</v>
      </c>
      <c r="H4478" s="23">
        <v>15</v>
      </c>
      <c r="I4478" s="24">
        <v>45560</v>
      </c>
      <c r="J4478" s="23" t="s">
        <v>115</v>
      </c>
      <c r="K4478" s="23" t="s">
        <v>3934</v>
      </c>
      <c r="L4478" s="23">
        <v>21</v>
      </c>
      <c r="M4478" s="23" t="s">
        <v>23</v>
      </c>
      <c r="N4478" s="24">
        <v>45473</v>
      </c>
      <c r="O4478" s="23" t="s">
        <v>90</v>
      </c>
      <c r="P4478" s="23">
        <v>47.968699999999998</v>
      </c>
      <c r="Q4478" s="23">
        <v>9.7411999999999992</v>
      </c>
      <c r="R4478" s="25">
        <f t="shared" si="208"/>
        <v>87</v>
      </c>
      <c r="S4478" t="str">
        <f t="shared" si="209"/>
        <v>0</v>
      </c>
      <c r="T4478" t="str">
        <f t="shared" si="210"/>
        <v>0</v>
      </c>
    </row>
    <row r="4479" spans="1:20" x14ac:dyDescent="0.3">
      <c r="A4479" s="26" t="s">
        <v>5576</v>
      </c>
      <c r="B4479" s="26" t="s">
        <v>5577</v>
      </c>
      <c r="C4479" s="26" t="s">
        <v>42</v>
      </c>
      <c r="D4479" s="26">
        <v>823.29</v>
      </c>
      <c r="E4479" s="26">
        <v>122</v>
      </c>
      <c r="F4479" s="26" t="s">
        <v>27</v>
      </c>
      <c r="G4479" s="26">
        <v>47</v>
      </c>
      <c r="H4479" s="26">
        <v>21</v>
      </c>
      <c r="I4479" s="27">
        <v>45617</v>
      </c>
      <c r="J4479" s="26" t="s">
        <v>218</v>
      </c>
      <c r="K4479" s="26" t="s">
        <v>5569</v>
      </c>
      <c r="L4479" s="26">
        <v>22</v>
      </c>
      <c r="M4479" s="26" t="s">
        <v>23</v>
      </c>
      <c r="N4479" s="27">
        <v>45299</v>
      </c>
      <c r="O4479" s="26" t="s">
        <v>112</v>
      </c>
      <c r="P4479" s="26">
        <v>50.945799999999998</v>
      </c>
      <c r="Q4479" s="26">
        <v>-5.0811000000000002</v>
      </c>
      <c r="R4479" s="28">
        <f t="shared" si="208"/>
        <v>318</v>
      </c>
      <c r="S4479" t="str">
        <f t="shared" si="209"/>
        <v>0</v>
      </c>
      <c r="T4479" t="str">
        <f t="shared" si="210"/>
        <v>0</v>
      </c>
    </row>
    <row r="4480" spans="1:20" hidden="1" x14ac:dyDescent="0.3">
      <c r="A4480" s="23" t="s">
        <v>10279</v>
      </c>
      <c r="B4480" s="23" t="s">
        <v>10280</v>
      </c>
      <c r="C4480" s="23" t="s">
        <v>32</v>
      </c>
      <c r="D4480" s="23">
        <v>794.55</v>
      </c>
      <c r="E4480" s="23">
        <v>924</v>
      </c>
      <c r="F4480" s="23" t="s">
        <v>47</v>
      </c>
      <c r="G4480" s="23">
        <v>72</v>
      </c>
      <c r="H4480" s="23">
        <v>7</v>
      </c>
      <c r="I4480" s="24">
        <v>45395</v>
      </c>
      <c r="J4480" s="23" t="s">
        <v>556</v>
      </c>
      <c r="K4480" s="23" t="s">
        <v>10266</v>
      </c>
      <c r="L4480" s="23">
        <v>6</v>
      </c>
      <c r="M4480" s="23" t="s">
        <v>23</v>
      </c>
      <c r="N4480" s="24">
        <v>45165</v>
      </c>
      <c r="O4480" s="23" t="s">
        <v>77</v>
      </c>
      <c r="P4480" s="23">
        <v>50.387500000000003</v>
      </c>
      <c r="Q4480" s="23">
        <v>2.9702000000000002</v>
      </c>
      <c r="R4480" s="25">
        <f t="shared" si="208"/>
        <v>230</v>
      </c>
      <c r="S4480" t="str">
        <f t="shared" si="209"/>
        <v>0</v>
      </c>
      <c r="T4480" t="str">
        <f t="shared" si="210"/>
        <v>0</v>
      </c>
    </row>
    <row r="4481" spans="1:20" hidden="1" x14ac:dyDescent="0.3">
      <c r="A4481" s="26" t="s">
        <v>8703</v>
      </c>
      <c r="B4481" s="26" t="s">
        <v>8704</v>
      </c>
      <c r="C4481" s="26" t="s">
        <v>19</v>
      </c>
      <c r="D4481" s="26">
        <v>784.13</v>
      </c>
      <c r="E4481" s="26">
        <v>545</v>
      </c>
      <c r="F4481" s="26" t="s">
        <v>20</v>
      </c>
      <c r="G4481" s="26">
        <v>48</v>
      </c>
      <c r="H4481" s="26">
        <v>5</v>
      </c>
      <c r="I4481" s="27">
        <v>45646</v>
      </c>
      <c r="J4481" s="26" t="s">
        <v>126</v>
      </c>
      <c r="K4481" s="26" t="s">
        <v>8702</v>
      </c>
      <c r="L4481" s="26">
        <v>39</v>
      </c>
      <c r="M4481" s="26" t="s">
        <v>38</v>
      </c>
      <c r="N4481" s="27">
        <v>45627</v>
      </c>
      <c r="O4481" s="26" t="s">
        <v>138</v>
      </c>
      <c r="P4481" s="26">
        <v>42.4754</v>
      </c>
      <c r="Q4481" s="26">
        <v>5.4980000000000002</v>
      </c>
      <c r="R4481" s="28">
        <f t="shared" si="208"/>
        <v>19</v>
      </c>
      <c r="S4481" t="str">
        <f t="shared" si="209"/>
        <v>0</v>
      </c>
      <c r="T4481" t="str">
        <f t="shared" si="210"/>
        <v>0</v>
      </c>
    </row>
    <row r="4482" spans="1:20" hidden="1" x14ac:dyDescent="0.3">
      <c r="A4482" s="23" t="s">
        <v>4824</v>
      </c>
      <c r="B4482" s="23" t="s">
        <v>4825</v>
      </c>
      <c r="C4482" s="23" t="s">
        <v>72</v>
      </c>
      <c r="D4482" s="23">
        <v>97.75</v>
      </c>
      <c r="E4482" s="23">
        <v>380</v>
      </c>
      <c r="F4482" s="23" t="s">
        <v>20</v>
      </c>
      <c r="G4482" s="23">
        <v>73</v>
      </c>
      <c r="H4482" s="23">
        <v>29</v>
      </c>
      <c r="I4482" s="24">
        <v>45511</v>
      </c>
      <c r="J4482" s="23" t="s">
        <v>66</v>
      </c>
      <c r="K4482" s="23" t="s">
        <v>4817</v>
      </c>
      <c r="L4482" s="23">
        <v>19</v>
      </c>
      <c r="M4482" s="23" t="s">
        <v>38</v>
      </c>
      <c r="N4482" s="24">
        <v>45370</v>
      </c>
      <c r="O4482" s="23" t="s">
        <v>39</v>
      </c>
      <c r="P4482" s="23">
        <v>63.162100000000002</v>
      </c>
      <c r="Q4482" s="23">
        <v>18.091999999999999</v>
      </c>
      <c r="R4482" s="25">
        <f t="shared" si="208"/>
        <v>141</v>
      </c>
      <c r="S4482" t="str">
        <f t="shared" si="209"/>
        <v>0</v>
      </c>
      <c r="T4482" t="str">
        <f t="shared" si="210"/>
        <v>0</v>
      </c>
    </row>
    <row r="4483" spans="1:20" hidden="1" x14ac:dyDescent="0.3">
      <c r="A4483" s="26" t="s">
        <v>4336</v>
      </c>
      <c r="B4483" s="26" t="s">
        <v>4337</v>
      </c>
      <c r="C4483" s="26" t="s">
        <v>32</v>
      </c>
      <c r="D4483" s="26">
        <v>89.05</v>
      </c>
      <c r="E4483" s="26">
        <v>824</v>
      </c>
      <c r="F4483" s="26" t="s">
        <v>47</v>
      </c>
      <c r="G4483" s="26">
        <v>92</v>
      </c>
      <c r="H4483" s="26">
        <v>7</v>
      </c>
      <c r="I4483" s="27">
        <v>45516</v>
      </c>
      <c r="J4483" s="26" t="s">
        <v>204</v>
      </c>
      <c r="K4483" s="26" t="s">
        <v>4325</v>
      </c>
      <c r="L4483" s="26">
        <v>19</v>
      </c>
      <c r="M4483" s="26" t="s">
        <v>23</v>
      </c>
      <c r="N4483" s="27">
        <v>45356</v>
      </c>
      <c r="O4483" s="26" t="s">
        <v>49</v>
      </c>
      <c r="P4483" s="26">
        <v>51.624099999999999</v>
      </c>
      <c r="Q4483" s="26">
        <v>23.865400000000001</v>
      </c>
      <c r="R4483" s="28">
        <f t="shared" ref="R4483:R4546" si="211">I4483-N4483</f>
        <v>160</v>
      </c>
      <c r="S4483" t="str">
        <f t="shared" ref="S4483:S4546" si="212">IF(E4483&lt;G4483,"1","0")</f>
        <v>0</v>
      </c>
      <c r="T4483" t="str">
        <f t="shared" si="210"/>
        <v>0</v>
      </c>
    </row>
    <row r="4484" spans="1:20" hidden="1" x14ac:dyDescent="0.3">
      <c r="A4484" s="23" t="s">
        <v>10384</v>
      </c>
      <c r="B4484" s="23" t="s">
        <v>10385</v>
      </c>
      <c r="C4484" s="23" t="s">
        <v>32</v>
      </c>
      <c r="D4484" s="23">
        <v>313.7</v>
      </c>
      <c r="E4484" s="23">
        <v>514</v>
      </c>
      <c r="F4484" s="23" t="s">
        <v>20</v>
      </c>
      <c r="G4484" s="23">
        <v>30</v>
      </c>
      <c r="H4484" s="23">
        <v>17</v>
      </c>
      <c r="I4484" s="24">
        <v>45900</v>
      </c>
      <c r="J4484" s="23" t="s">
        <v>33</v>
      </c>
      <c r="K4484" s="23" t="s">
        <v>10373</v>
      </c>
      <c r="L4484" s="23">
        <v>48</v>
      </c>
      <c r="M4484" s="23" t="s">
        <v>23</v>
      </c>
      <c r="N4484" s="24">
        <v>45635</v>
      </c>
      <c r="O4484" s="23" t="s">
        <v>39</v>
      </c>
      <c r="P4484" s="23">
        <v>55.987200000000001</v>
      </c>
      <c r="Q4484" s="23">
        <v>13.466200000000001</v>
      </c>
      <c r="R4484" s="25">
        <f t="shared" si="211"/>
        <v>265</v>
      </c>
      <c r="S4484" t="str">
        <f t="shared" si="212"/>
        <v>0</v>
      </c>
      <c r="T4484" t="str">
        <f t="shared" si="210"/>
        <v>0</v>
      </c>
    </row>
    <row r="4485" spans="1:20" hidden="1" x14ac:dyDescent="0.3">
      <c r="A4485" s="26" t="s">
        <v>9218</v>
      </c>
      <c r="B4485" s="26" t="s">
        <v>9219</v>
      </c>
      <c r="C4485" s="26" t="s">
        <v>32</v>
      </c>
      <c r="D4485" s="26">
        <v>45.59</v>
      </c>
      <c r="E4485" s="26">
        <v>5</v>
      </c>
      <c r="F4485" s="26" t="s">
        <v>27</v>
      </c>
      <c r="G4485" s="26">
        <v>41</v>
      </c>
      <c r="H4485" s="26">
        <v>9</v>
      </c>
      <c r="I4485" s="27">
        <v>45851</v>
      </c>
      <c r="J4485" s="26" t="s">
        <v>123</v>
      </c>
      <c r="K4485" s="26" t="s">
        <v>9207</v>
      </c>
      <c r="L4485" s="26">
        <v>49</v>
      </c>
      <c r="M4485" s="26" t="s">
        <v>23</v>
      </c>
      <c r="N4485" s="27">
        <v>45686</v>
      </c>
      <c r="O4485" s="26" t="s">
        <v>138</v>
      </c>
      <c r="P4485" s="26">
        <v>47.645600000000002</v>
      </c>
      <c r="Q4485" s="26">
        <v>-3.1091000000000002</v>
      </c>
      <c r="R4485" s="28">
        <f t="shared" si="211"/>
        <v>165</v>
      </c>
      <c r="S4485" t="str">
        <f t="shared" si="212"/>
        <v>1</v>
      </c>
      <c r="T4485" t="str">
        <f t="shared" si="210"/>
        <v>1</v>
      </c>
    </row>
    <row r="4486" spans="1:20" hidden="1" x14ac:dyDescent="0.3">
      <c r="A4486" s="23" t="s">
        <v>9651</v>
      </c>
      <c r="B4486" s="23" t="s">
        <v>9652</v>
      </c>
      <c r="C4486" s="23" t="s">
        <v>32</v>
      </c>
      <c r="D4486" s="23">
        <v>505.43</v>
      </c>
      <c r="E4486" s="23">
        <v>303</v>
      </c>
      <c r="F4486" s="23" t="s">
        <v>20</v>
      </c>
      <c r="G4486" s="23">
        <v>37</v>
      </c>
      <c r="H4486" s="23">
        <v>6</v>
      </c>
      <c r="I4486" s="24">
        <v>45379</v>
      </c>
      <c r="J4486" s="23" t="s">
        <v>115</v>
      </c>
      <c r="K4486" s="23" t="s">
        <v>9644</v>
      </c>
      <c r="L4486" s="23">
        <v>38</v>
      </c>
      <c r="M4486" s="23" t="s">
        <v>23</v>
      </c>
      <c r="N4486" s="24">
        <v>45320</v>
      </c>
      <c r="O4486" s="23" t="s">
        <v>44</v>
      </c>
      <c r="P4486" s="23">
        <v>42.788499999999999</v>
      </c>
      <c r="Q4486" s="23">
        <v>13.356400000000001</v>
      </c>
      <c r="R4486" s="25">
        <f t="shared" si="211"/>
        <v>59</v>
      </c>
      <c r="S4486" t="str">
        <f t="shared" si="212"/>
        <v>0</v>
      </c>
      <c r="T4486" t="str">
        <f t="shared" si="210"/>
        <v>0</v>
      </c>
    </row>
    <row r="4487" spans="1:20" hidden="1" x14ac:dyDescent="0.3">
      <c r="A4487" s="26" t="s">
        <v>3159</v>
      </c>
      <c r="B4487" s="26" t="s">
        <v>3160</v>
      </c>
      <c r="C4487" s="26" t="s">
        <v>36</v>
      </c>
      <c r="D4487" s="26">
        <v>400.83</v>
      </c>
      <c r="E4487" s="26">
        <v>613</v>
      </c>
      <c r="F4487" s="26" t="s">
        <v>20</v>
      </c>
      <c r="G4487" s="26">
        <v>21</v>
      </c>
      <c r="H4487" s="26">
        <v>9</v>
      </c>
      <c r="I4487" s="27">
        <v>45699</v>
      </c>
      <c r="J4487" s="26" t="s">
        <v>118</v>
      </c>
      <c r="K4487" s="26" t="s">
        <v>3148</v>
      </c>
      <c r="L4487" s="26">
        <v>19</v>
      </c>
      <c r="M4487" s="26" t="s">
        <v>23</v>
      </c>
      <c r="N4487" s="27">
        <v>45552</v>
      </c>
      <c r="O4487" s="26" t="s">
        <v>77</v>
      </c>
      <c r="P4487" s="26">
        <v>51.442</v>
      </c>
      <c r="Q4487" s="26">
        <v>5.9451999999999998</v>
      </c>
      <c r="R4487" s="28">
        <f t="shared" si="211"/>
        <v>147</v>
      </c>
      <c r="S4487" t="str">
        <f t="shared" si="212"/>
        <v>0</v>
      </c>
      <c r="T4487" t="str">
        <f t="shared" si="210"/>
        <v>0</v>
      </c>
    </row>
    <row r="4488" spans="1:20" x14ac:dyDescent="0.3">
      <c r="A4488" s="23" t="s">
        <v>9116</v>
      </c>
      <c r="B4488" s="23" t="s">
        <v>9117</v>
      </c>
      <c r="C4488" s="23" t="s">
        <v>32</v>
      </c>
      <c r="D4488" s="23">
        <v>561.46</v>
      </c>
      <c r="E4488" s="23">
        <v>191</v>
      </c>
      <c r="F4488" s="23" t="s">
        <v>27</v>
      </c>
      <c r="G4488" s="23">
        <v>88</v>
      </c>
      <c r="H4488" s="23">
        <v>17</v>
      </c>
      <c r="I4488" s="24">
        <v>45589</v>
      </c>
      <c r="J4488" s="23" t="s">
        <v>218</v>
      </c>
      <c r="K4488" s="23" t="s">
        <v>9109</v>
      </c>
      <c r="L4488" s="23">
        <v>22</v>
      </c>
      <c r="M4488" s="23" t="s">
        <v>23</v>
      </c>
      <c r="N4488" s="24">
        <v>45288</v>
      </c>
      <c r="O4488" s="23" t="s">
        <v>24</v>
      </c>
      <c r="P4488" s="23">
        <v>54.486199999999997</v>
      </c>
      <c r="Q4488" s="23">
        <v>6.9337999999999997</v>
      </c>
      <c r="R4488" s="25">
        <f t="shared" si="211"/>
        <v>301</v>
      </c>
      <c r="S4488" t="str">
        <f t="shared" si="212"/>
        <v>0</v>
      </c>
      <c r="T4488" t="str">
        <f t="shared" si="210"/>
        <v>0</v>
      </c>
    </row>
    <row r="4489" spans="1:20" hidden="1" x14ac:dyDescent="0.3">
      <c r="A4489" s="26" t="s">
        <v>10047</v>
      </c>
      <c r="B4489" s="26" t="s">
        <v>10048</v>
      </c>
      <c r="C4489" s="26" t="s">
        <v>19</v>
      </c>
      <c r="D4489" s="26">
        <v>305.8</v>
      </c>
      <c r="E4489" s="26">
        <v>375</v>
      </c>
      <c r="F4489" s="26" t="s">
        <v>20</v>
      </c>
      <c r="G4489" s="26">
        <v>94</v>
      </c>
      <c r="H4489" s="26">
        <v>2</v>
      </c>
      <c r="I4489" s="27">
        <v>45170</v>
      </c>
      <c r="J4489" s="26" t="s">
        <v>154</v>
      </c>
      <c r="K4489" s="26" t="s">
        <v>10044</v>
      </c>
      <c r="L4489" s="26">
        <v>17</v>
      </c>
      <c r="M4489" s="26" t="s">
        <v>23</v>
      </c>
      <c r="N4489" s="27">
        <v>45127</v>
      </c>
      <c r="O4489" s="26" t="s">
        <v>90</v>
      </c>
      <c r="P4489" s="26">
        <v>48.657200000000003</v>
      </c>
      <c r="Q4489" s="26">
        <v>10.494</v>
      </c>
      <c r="R4489" s="28">
        <f t="shared" si="211"/>
        <v>43</v>
      </c>
      <c r="S4489" t="str">
        <f t="shared" si="212"/>
        <v>0</v>
      </c>
      <c r="T4489" t="str">
        <f t="shared" si="210"/>
        <v>0</v>
      </c>
    </row>
    <row r="4490" spans="1:20" hidden="1" x14ac:dyDescent="0.3">
      <c r="A4490" s="23" t="s">
        <v>3631</v>
      </c>
      <c r="B4490" s="23" t="s">
        <v>3632</v>
      </c>
      <c r="C4490" s="23" t="s">
        <v>72</v>
      </c>
      <c r="D4490" s="23">
        <v>490.9</v>
      </c>
      <c r="E4490" s="23">
        <v>524</v>
      </c>
      <c r="F4490" s="23" t="s">
        <v>20</v>
      </c>
      <c r="G4490" s="23">
        <v>89</v>
      </c>
      <c r="H4490" s="23">
        <v>23</v>
      </c>
      <c r="I4490" s="24">
        <v>45638</v>
      </c>
      <c r="J4490" s="23" t="s">
        <v>459</v>
      </c>
      <c r="K4490" s="23" t="s">
        <v>3624</v>
      </c>
      <c r="L4490" s="23">
        <v>42</v>
      </c>
      <c r="M4490" s="23" t="s">
        <v>23</v>
      </c>
      <c r="N4490" s="24">
        <v>45381</v>
      </c>
      <c r="O4490" s="23" t="s">
        <v>84</v>
      </c>
      <c r="P4490" s="23">
        <v>52.508899999999997</v>
      </c>
      <c r="Q4490" s="23">
        <v>6.1082999999999998</v>
      </c>
      <c r="R4490" s="25">
        <f t="shared" si="211"/>
        <v>257</v>
      </c>
      <c r="S4490" t="str">
        <f t="shared" si="212"/>
        <v>0</v>
      </c>
      <c r="T4490" t="str">
        <f t="shared" si="210"/>
        <v>0</v>
      </c>
    </row>
    <row r="4491" spans="1:20" x14ac:dyDescent="0.3">
      <c r="A4491" s="26" t="s">
        <v>8012</v>
      </c>
      <c r="B4491" s="26" t="s">
        <v>8013</v>
      </c>
      <c r="C4491" s="26" t="s">
        <v>42</v>
      </c>
      <c r="D4491" s="26">
        <v>341.4</v>
      </c>
      <c r="E4491" s="26">
        <v>35</v>
      </c>
      <c r="F4491" s="26" t="s">
        <v>27</v>
      </c>
      <c r="G4491" s="26">
        <v>32</v>
      </c>
      <c r="H4491" s="26">
        <v>20</v>
      </c>
      <c r="I4491" s="27">
        <v>45711</v>
      </c>
      <c r="J4491" s="26" t="s">
        <v>58</v>
      </c>
      <c r="K4491" s="26" t="s">
        <v>8009</v>
      </c>
      <c r="L4491" s="26">
        <v>12</v>
      </c>
      <c r="M4491" s="26" t="s">
        <v>23</v>
      </c>
      <c r="N4491" s="27">
        <v>45522</v>
      </c>
      <c r="O4491" s="26" t="s">
        <v>84</v>
      </c>
      <c r="P4491" s="26">
        <v>51.234299999999998</v>
      </c>
      <c r="Q4491" s="26">
        <v>5.7674000000000003</v>
      </c>
      <c r="R4491" s="28">
        <f t="shared" si="211"/>
        <v>189</v>
      </c>
      <c r="S4491" t="str">
        <f t="shared" si="212"/>
        <v>0</v>
      </c>
      <c r="T4491" t="str">
        <f t="shared" si="210"/>
        <v>0</v>
      </c>
    </row>
    <row r="4492" spans="1:20" hidden="1" x14ac:dyDescent="0.3">
      <c r="A4492" s="23" t="s">
        <v>8947</v>
      </c>
      <c r="B4492" s="23" t="s">
        <v>8948</v>
      </c>
      <c r="C4492" s="23" t="s">
        <v>36</v>
      </c>
      <c r="D4492" s="23">
        <v>203.26</v>
      </c>
      <c r="E4492" s="23">
        <v>974</v>
      </c>
      <c r="F4492" s="23" t="s">
        <v>47</v>
      </c>
      <c r="G4492" s="23">
        <v>99</v>
      </c>
      <c r="H4492" s="23">
        <v>13</v>
      </c>
      <c r="I4492" s="24">
        <v>45439</v>
      </c>
      <c r="J4492" s="23" t="s">
        <v>328</v>
      </c>
      <c r="K4492" s="23" t="s">
        <v>8938</v>
      </c>
      <c r="L4492" s="23">
        <v>20</v>
      </c>
      <c r="M4492" s="23" t="s">
        <v>38</v>
      </c>
      <c r="N4492" s="24">
        <v>45092</v>
      </c>
      <c r="O4492" s="23" t="s">
        <v>24</v>
      </c>
      <c r="P4492" s="23">
        <v>47.698700000000002</v>
      </c>
      <c r="Q4492" s="23">
        <v>8.5686999999999998</v>
      </c>
      <c r="R4492" s="25">
        <f t="shared" si="211"/>
        <v>347</v>
      </c>
      <c r="S4492" t="str">
        <f t="shared" si="212"/>
        <v>0</v>
      </c>
      <c r="T4492" t="str">
        <f t="shared" si="210"/>
        <v>0</v>
      </c>
    </row>
    <row r="4493" spans="1:20" x14ac:dyDescent="0.3">
      <c r="A4493" s="26" t="s">
        <v>5530</v>
      </c>
      <c r="B4493" s="26" t="s">
        <v>5531</v>
      </c>
      <c r="C4493" s="26" t="s">
        <v>32</v>
      </c>
      <c r="D4493" s="26">
        <v>652.87</v>
      </c>
      <c r="E4493" s="26">
        <v>69</v>
      </c>
      <c r="F4493" s="26" t="s">
        <v>27</v>
      </c>
      <c r="G4493" s="26">
        <v>24</v>
      </c>
      <c r="H4493" s="26">
        <v>26</v>
      </c>
      <c r="I4493" s="27">
        <v>45628</v>
      </c>
      <c r="J4493" s="26" t="s">
        <v>163</v>
      </c>
      <c r="K4493" s="26" t="s">
        <v>5513</v>
      </c>
      <c r="L4493" s="26">
        <v>24</v>
      </c>
      <c r="M4493" s="26" t="s">
        <v>23</v>
      </c>
      <c r="N4493" s="27">
        <v>45598</v>
      </c>
      <c r="O4493" s="26" t="s">
        <v>39</v>
      </c>
      <c r="P4493" s="26">
        <v>68.012</v>
      </c>
      <c r="Q4493" s="26">
        <v>13.3497</v>
      </c>
      <c r="R4493" s="28">
        <f t="shared" si="211"/>
        <v>30</v>
      </c>
      <c r="S4493" t="str">
        <f t="shared" si="212"/>
        <v>0</v>
      </c>
      <c r="T4493" t="str">
        <f t="shared" si="210"/>
        <v>0</v>
      </c>
    </row>
    <row r="4494" spans="1:20" x14ac:dyDescent="0.3">
      <c r="A4494" s="23" t="s">
        <v>1147</v>
      </c>
      <c r="B4494" s="23" t="s">
        <v>1148</v>
      </c>
      <c r="C4494" s="23" t="s">
        <v>65</v>
      </c>
      <c r="D4494" s="23">
        <v>676.7</v>
      </c>
      <c r="E4494" s="23">
        <v>288</v>
      </c>
      <c r="F4494" s="23" t="s">
        <v>27</v>
      </c>
      <c r="G4494" s="23">
        <v>21</v>
      </c>
      <c r="H4494" s="23">
        <v>17</v>
      </c>
      <c r="I4494" s="24">
        <v>45901</v>
      </c>
      <c r="J4494" s="23" t="s">
        <v>93</v>
      </c>
      <c r="K4494" s="23" t="s">
        <v>1146</v>
      </c>
      <c r="L4494" s="23">
        <v>30</v>
      </c>
      <c r="M4494" s="23" t="s">
        <v>23</v>
      </c>
      <c r="N4494" s="24">
        <v>45589</v>
      </c>
      <c r="O4494" s="23" t="s">
        <v>77</v>
      </c>
      <c r="P4494" s="23">
        <v>49.630499999999998</v>
      </c>
      <c r="Q4494" s="23">
        <v>4.2302999999999997</v>
      </c>
      <c r="R4494" s="25">
        <f t="shared" si="211"/>
        <v>312</v>
      </c>
      <c r="S4494" t="str">
        <f t="shared" si="212"/>
        <v>0</v>
      </c>
      <c r="T4494" t="str">
        <f t="shared" si="210"/>
        <v>0</v>
      </c>
    </row>
    <row r="4495" spans="1:20" x14ac:dyDescent="0.3">
      <c r="A4495" s="26" t="s">
        <v>4138</v>
      </c>
      <c r="B4495" s="26" t="s">
        <v>4139</v>
      </c>
      <c r="C4495" s="26" t="s">
        <v>72</v>
      </c>
      <c r="D4495" s="26">
        <v>830.94</v>
      </c>
      <c r="E4495" s="26">
        <v>104</v>
      </c>
      <c r="F4495" s="26" t="s">
        <v>27</v>
      </c>
      <c r="G4495" s="26">
        <v>13</v>
      </c>
      <c r="H4495" s="26">
        <v>21</v>
      </c>
      <c r="I4495" s="27">
        <v>45372</v>
      </c>
      <c r="J4495" s="26" t="s">
        <v>104</v>
      </c>
      <c r="K4495" s="26" t="s">
        <v>4121</v>
      </c>
      <c r="L4495" s="26">
        <v>39</v>
      </c>
      <c r="M4495" s="26" t="s">
        <v>23</v>
      </c>
      <c r="N4495" s="27">
        <v>45267</v>
      </c>
      <c r="O4495" s="26" t="s">
        <v>29</v>
      </c>
      <c r="P4495" s="26">
        <v>42.634799999999998</v>
      </c>
      <c r="Q4495" s="26">
        <v>-8.3338999999999999</v>
      </c>
      <c r="R4495" s="28">
        <f t="shared" si="211"/>
        <v>105</v>
      </c>
      <c r="S4495" t="str">
        <f t="shared" si="212"/>
        <v>0</v>
      </c>
      <c r="T4495" t="str">
        <f t="shared" si="210"/>
        <v>0</v>
      </c>
    </row>
    <row r="4496" spans="1:20" hidden="1" x14ac:dyDescent="0.3">
      <c r="A4496" s="23" t="s">
        <v>6449</v>
      </c>
      <c r="B4496" s="23" t="s">
        <v>6450</v>
      </c>
      <c r="C4496" s="23" t="s">
        <v>36</v>
      </c>
      <c r="D4496" s="23">
        <v>876</v>
      </c>
      <c r="E4496" s="23">
        <v>715</v>
      </c>
      <c r="F4496" s="23" t="s">
        <v>47</v>
      </c>
      <c r="G4496" s="23">
        <v>44</v>
      </c>
      <c r="H4496" s="23">
        <v>20</v>
      </c>
      <c r="I4496" s="24">
        <v>45519</v>
      </c>
      <c r="J4496" s="23" t="s">
        <v>126</v>
      </c>
      <c r="K4496" s="23" t="s">
        <v>6448</v>
      </c>
      <c r="L4496" s="23">
        <v>21</v>
      </c>
      <c r="M4496" s="23" t="s">
        <v>23</v>
      </c>
      <c r="N4496" s="24">
        <v>45232</v>
      </c>
      <c r="O4496" s="23" t="s">
        <v>90</v>
      </c>
      <c r="P4496" s="23">
        <v>47.324399999999997</v>
      </c>
      <c r="Q4496" s="23">
        <v>16.4283</v>
      </c>
      <c r="R4496" s="25">
        <f t="shared" si="211"/>
        <v>287</v>
      </c>
      <c r="S4496" t="str">
        <f t="shared" si="212"/>
        <v>0</v>
      </c>
      <c r="T4496" t="str">
        <f t="shared" si="210"/>
        <v>0</v>
      </c>
    </row>
    <row r="4497" spans="1:20" hidden="1" x14ac:dyDescent="0.3">
      <c r="A4497" s="26" t="s">
        <v>3640</v>
      </c>
      <c r="B4497" s="26" t="s">
        <v>3641</v>
      </c>
      <c r="C4497" s="26" t="s">
        <v>42</v>
      </c>
      <c r="D4497" s="26">
        <v>707.42</v>
      </c>
      <c r="E4497" s="26">
        <v>312</v>
      </c>
      <c r="F4497" s="26" t="s">
        <v>20</v>
      </c>
      <c r="G4497" s="26">
        <v>70</v>
      </c>
      <c r="H4497" s="26">
        <v>6</v>
      </c>
      <c r="I4497" s="27">
        <v>45722</v>
      </c>
      <c r="J4497" s="26" t="s">
        <v>429</v>
      </c>
      <c r="K4497" s="26" t="s">
        <v>3635</v>
      </c>
      <c r="L4497" s="26">
        <v>30</v>
      </c>
      <c r="M4497" s="26" t="s">
        <v>23</v>
      </c>
      <c r="N4497" s="27">
        <v>45544</v>
      </c>
      <c r="O4497" s="26" t="s">
        <v>112</v>
      </c>
      <c r="P4497" s="26">
        <v>50.939799999999998</v>
      </c>
      <c r="Q4497" s="26">
        <v>-5.0933000000000002</v>
      </c>
      <c r="R4497" s="28">
        <f t="shared" si="211"/>
        <v>178</v>
      </c>
      <c r="S4497" t="str">
        <f t="shared" si="212"/>
        <v>0</v>
      </c>
      <c r="T4497" t="str">
        <f t="shared" si="210"/>
        <v>0</v>
      </c>
    </row>
    <row r="4498" spans="1:20" x14ac:dyDescent="0.3">
      <c r="A4498" s="23" t="s">
        <v>2404</v>
      </c>
      <c r="B4498" s="23" t="s">
        <v>2405</v>
      </c>
      <c r="C4498" s="23" t="s">
        <v>32</v>
      </c>
      <c r="D4498" s="23">
        <v>690.62</v>
      </c>
      <c r="E4498" s="23">
        <v>54</v>
      </c>
      <c r="F4498" s="23" t="s">
        <v>27</v>
      </c>
      <c r="G4498" s="23">
        <v>36</v>
      </c>
      <c r="H4498" s="23">
        <v>29</v>
      </c>
      <c r="I4498" s="24">
        <v>45629</v>
      </c>
      <c r="J4498" s="23" t="s">
        <v>43</v>
      </c>
      <c r="K4498" s="23" t="s">
        <v>2387</v>
      </c>
      <c r="L4498" s="23">
        <v>22</v>
      </c>
      <c r="M4498" s="23" t="s">
        <v>23</v>
      </c>
      <c r="N4498" s="24">
        <v>45390</v>
      </c>
      <c r="O4498" s="23" t="s">
        <v>138</v>
      </c>
      <c r="P4498" s="23">
        <v>48.9285</v>
      </c>
      <c r="Q4498" s="23">
        <v>2.8309000000000002</v>
      </c>
      <c r="R4498" s="25">
        <f t="shared" si="211"/>
        <v>239</v>
      </c>
      <c r="S4498" t="str">
        <f t="shared" si="212"/>
        <v>0</v>
      </c>
      <c r="T4498" t="str">
        <f t="shared" si="210"/>
        <v>0</v>
      </c>
    </row>
    <row r="4499" spans="1:20" x14ac:dyDescent="0.3">
      <c r="A4499" s="26" t="s">
        <v>7111</v>
      </c>
      <c r="B4499" s="26" t="s">
        <v>7112</v>
      </c>
      <c r="C4499" s="26" t="s">
        <v>55</v>
      </c>
      <c r="D4499" s="26">
        <v>66.11</v>
      </c>
      <c r="E4499" s="26">
        <v>106</v>
      </c>
      <c r="F4499" s="26" t="s">
        <v>27</v>
      </c>
      <c r="G4499" s="26">
        <v>42</v>
      </c>
      <c r="H4499" s="26">
        <v>23</v>
      </c>
      <c r="I4499" s="27">
        <v>45844</v>
      </c>
      <c r="J4499" s="26" t="s">
        <v>123</v>
      </c>
      <c r="K4499" s="26" t="s">
        <v>7104</v>
      </c>
      <c r="L4499" s="26">
        <v>48</v>
      </c>
      <c r="M4499" s="26" t="s">
        <v>23</v>
      </c>
      <c r="N4499" s="27">
        <v>45734</v>
      </c>
      <c r="O4499" s="26" t="s">
        <v>39</v>
      </c>
      <c r="P4499" s="26">
        <v>66.786199999999994</v>
      </c>
      <c r="Q4499" s="26">
        <v>12.5619</v>
      </c>
      <c r="R4499" s="28">
        <f t="shared" si="211"/>
        <v>110</v>
      </c>
      <c r="S4499" t="str">
        <f t="shared" si="212"/>
        <v>0</v>
      </c>
      <c r="T4499" t="str">
        <f t="shared" si="210"/>
        <v>0</v>
      </c>
    </row>
    <row r="4500" spans="1:20" hidden="1" x14ac:dyDescent="0.3">
      <c r="A4500" s="23" t="s">
        <v>892</v>
      </c>
      <c r="B4500" s="23" t="s">
        <v>893</v>
      </c>
      <c r="C4500" s="23" t="s">
        <v>36</v>
      </c>
      <c r="D4500" s="23">
        <v>118.68</v>
      </c>
      <c r="E4500" s="23">
        <v>652</v>
      </c>
      <c r="F4500" s="23" t="s">
        <v>20</v>
      </c>
      <c r="G4500" s="23">
        <v>22</v>
      </c>
      <c r="H4500" s="23">
        <v>27</v>
      </c>
      <c r="I4500" s="24">
        <v>45915</v>
      </c>
      <c r="J4500" s="23" t="s">
        <v>400</v>
      </c>
      <c r="K4500" s="23" t="s">
        <v>887</v>
      </c>
      <c r="L4500" s="23">
        <v>11</v>
      </c>
      <c r="M4500" s="23" t="s">
        <v>23</v>
      </c>
      <c r="N4500" s="24">
        <v>45671</v>
      </c>
      <c r="O4500" s="23" t="s">
        <v>49</v>
      </c>
      <c r="P4500" s="23">
        <v>54.339199999999998</v>
      </c>
      <c r="Q4500" s="23">
        <v>23.449100000000001</v>
      </c>
      <c r="R4500" s="25">
        <f t="shared" si="211"/>
        <v>244</v>
      </c>
      <c r="S4500" t="str">
        <f t="shared" si="212"/>
        <v>0</v>
      </c>
      <c r="T4500" t="str">
        <f t="shared" si="210"/>
        <v>0</v>
      </c>
    </row>
    <row r="4501" spans="1:20" hidden="1" x14ac:dyDescent="0.3">
      <c r="A4501" s="26" t="s">
        <v>4099</v>
      </c>
      <c r="B4501" s="26" t="s">
        <v>4100</v>
      </c>
      <c r="C4501" s="26" t="s">
        <v>72</v>
      </c>
      <c r="D4501" s="26">
        <v>814.44</v>
      </c>
      <c r="E4501" s="26">
        <v>736</v>
      </c>
      <c r="F4501" s="26" t="s">
        <v>47</v>
      </c>
      <c r="G4501" s="26">
        <v>46</v>
      </c>
      <c r="H4501" s="26">
        <v>19</v>
      </c>
      <c r="I4501" s="27">
        <v>45944</v>
      </c>
      <c r="J4501" s="26" t="s">
        <v>429</v>
      </c>
      <c r="K4501" s="26" t="s">
        <v>4088</v>
      </c>
      <c r="L4501" s="26">
        <v>48</v>
      </c>
      <c r="M4501" s="26" t="s">
        <v>23</v>
      </c>
      <c r="N4501" s="27">
        <v>45682</v>
      </c>
      <c r="O4501" s="26" t="s">
        <v>44</v>
      </c>
      <c r="P4501" s="26">
        <v>38.230800000000002</v>
      </c>
      <c r="Q4501" s="26">
        <v>7.0030999999999999</v>
      </c>
      <c r="R4501" s="28">
        <f t="shared" si="211"/>
        <v>262</v>
      </c>
      <c r="S4501" t="str">
        <f t="shared" si="212"/>
        <v>0</v>
      </c>
      <c r="T4501" t="str">
        <f t="shared" si="210"/>
        <v>0</v>
      </c>
    </row>
    <row r="4502" spans="1:20" hidden="1" x14ac:dyDescent="0.3">
      <c r="A4502" s="23" t="s">
        <v>8644</v>
      </c>
      <c r="B4502" s="23" t="s">
        <v>8645</v>
      </c>
      <c r="C4502" s="23" t="s">
        <v>72</v>
      </c>
      <c r="D4502" s="23">
        <v>240.62</v>
      </c>
      <c r="E4502" s="23">
        <v>306</v>
      </c>
      <c r="F4502" s="23" t="s">
        <v>20</v>
      </c>
      <c r="G4502" s="23">
        <v>53</v>
      </c>
      <c r="H4502" s="23">
        <v>6</v>
      </c>
      <c r="I4502" s="24">
        <v>45508</v>
      </c>
      <c r="J4502" s="23" t="s">
        <v>143</v>
      </c>
      <c r="K4502" s="23" t="s">
        <v>8639</v>
      </c>
      <c r="L4502" s="23">
        <v>39</v>
      </c>
      <c r="M4502" s="23" t="s">
        <v>23</v>
      </c>
      <c r="N4502" s="24">
        <v>45206</v>
      </c>
      <c r="O4502" s="23" t="s">
        <v>84</v>
      </c>
      <c r="P4502" s="23">
        <v>53.4726</v>
      </c>
      <c r="Q4502" s="23">
        <v>5.1807999999999996</v>
      </c>
      <c r="R4502" s="25">
        <f t="shared" si="211"/>
        <v>302</v>
      </c>
      <c r="S4502" t="str">
        <f t="shared" si="212"/>
        <v>0</v>
      </c>
      <c r="T4502" t="str">
        <f t="shared" si="210"/>
        <v>0</v>
      </c>
    </row>
    <row r="4503" spans="1:20" hidden="1" x14ac:dyDescent="0.3">
      <c r="A4503" s="26" t="s">
        <v>408</v>
      </c>
      <c r="B4503" s="26" t="s">
        <v>409</v>
      </c>
      <c r="C4503" s="26" t="s">
        <v>65</v>
      </c>
      <c r="D4503" s="26">
        <v>362.01</v>
      </c>
      <c r="E4503" s="26">
        <v>859</v>
      </c>
      <c r="F4503" s="26" t="s">
        <v>47</v>
      </c>
      <c r="G4503" s="26">
        <v>11</v>
      </c>
      <c r="H4503" s="26">
        <v>2</v>
      </c>
      <c r="I4503" s="27">
        <v>45574</v>
      </c>
      <c r="J4503" s="26" t="s">
        <v>385</v>
      </c>
      <c r="K4503" s="26" t="s">
        <v>401</v>
      </c>
      <c r="L4503" s="26">
        <v>16</v>
      </c>
      <c r="M4503" s="26" t="s">
        <v>23</v>
      </c>
      <c r="N4503" s="27">
        <v>45501</v>
      </c>
      <c r="O4503" s="26" t="s">
        <v>39</v>
      </c>
      <c r="P4503" s="26">
        <v>63.194600000000001</v>
      </c>
      <c r="Q4503" s="26">
        <v>19.168399999999998</v>
      </c>
      <c r="R4503" s="28">
        <f t="shared" si="211"/>
        <v>73</v>
      </c>
      <c r="S4503" t="str">
        <f t="shared" si="212"/>
        <v>0</v>
      </c>
      <c r="T4503" t="str">
        <f t="shared" si="210"/>
        <v>0</v>
      </c>
    </row>
    <row r="4504" spans="1:20" hidden="1" x14ac:dyDescent="0.3">
      <c r="A4504" s="23" t="s">
        <v>8846</v>
      </c>
      <c r="B4504" s="23" t="s">
        <v>8847</v>
      </c>
      <c r="C4504" s="23" t="s">
        <v>72</v>
      </c>
      <c r="D4504" s="23">
        <v>153.84</v>
      </c>
      <c r="E4504" s="23">
        <v>820</v>
      </c>
      <c r="F4504" s="23" t="s">
        <v>47</v>
      </c>
      <c r="G4504" s="23">
        <v>47</v>
      </c>
      <c r="H4504" s="23">
        <v>28</v>
      </c>
      <c r="I4504" s="24">
        <v>45469</v>
      </c>
      <c r="J4504" s="23" t="s">
        <v>48</v>
      </c>
      <c r="K4504" s="23" t="s">
        <v>8843</v>
      </c>
      <c r="L4504" s="23">
        <v>48</v>
      </c>
      <c r="M4504" s="23" t="s">
        <v>23</v>
      </c>
      <c r="N4504" s="24">
        <v>45378</v>
      </c>
      <c r="O4504" s="23" t="s">
        <v>44</v>
      </c>
      <c r="P4504" s="23">
        <v>44.891500000000001</v>
      </c>
      <c r="Q4504" s="23">
        <v>16.262699999999999</v>
      </c>
      <c r="R4504" s="25">
        <f t="shared" si="211"/>
        <v>91</v>
      </c>
      <c r="S4504" t="str">
        <f t="shared" si="212"/>
        <v>0</v>
      </c>
      <c r="T4504" t="str">
        <f t="shared" si="210"/>
        <v>0</v>
      </c>
    </row>
    <row r="4505" spans="1:20" hidden="1" x14ac:dyDescent="0.3">
      <c r="A4505" s="26" t="s">
        <v>9017</v>
      </c>
      <c r="B4505" s="26" t="s">
        <v>9018</v>
      </c>
      <c r="C4505" s="26" t="s">
        <v>36</v>
      </c>
      <c r="D4505" s="26">
        <v>203.2</v>
      </c>
      <c r="E4505" s="26">
        <v>35</v>
      </c>
      <c r="F4505" s="26" t="s">
        <v>27</v>
      </c>
      <c r="G4505" s="26">
        <v>46</v>
      </c>
      <c r="H4505" s="26">
        <v>26</v>
      </c>
      <c r="I4505" s="27">
        <v>45257</v>
      </c>
      <c r="J4505" s="26" t="s">
        <v>218</v>
      </c>
      <c r="K4505" s="26" t="s">
        <v>9014</v>
      </c>
      <c r="L4505" s="26">
        <v>45</v>
      </c>
      <c r="M4505" s="26" t="s">
        <v>23</v>
      </c>
      <c r="N4505" s="27">
        <v>45251</v>
      </c>
      <c r="O4505" s="26" t="s">
        <v>138</v>
      </c>
      <c r="P4505" s="26">
        <v>43.200499999999998</v>
      </c>
      <c r="Q4505" s="26">
        <v>-1.6451</v>
      </c>
      <c r="R4505" s="28">
        <f t="shared" si="211"/>
        <v>6</v>
      </c>
      <c r="S4505" t="str">
        <f t="shared" si="212"/>
        <v>1</v>
      </c>
      <c r="T4505" t="str">
        <f t="shared" si="210"/>
        <v>1</v>
      </c>
    </row>
    <row r="4506" spans="1:20" x14ac:dyDescent="0.3">
      <c r="A4506" s="23" t="s">
        <v>2995</v>
      </c>
      <c r="B4506" s="23" t="s">
        <v>2996</v>
      </c>
      <c r="C4506" s="23" t="s">
        <v>55</v>
      </c>
      <c r="D4506" s="23">
        <v>777.66</v>
      </c>
      <c r="E4506" s="23">
        <v>132</v>
      </c>
      <c r="F4506" s="23" t="s">
        <v>27</v>
      </c>
      <c r="G4506" s="23">
        <v>68</v>
      </c>
      <c r="H4506" s="23">
        <v>13</v>
      </c>
      <c r="I4506" s="24">
        <v>45221</v>
      </c>
      <c r="J4506" s="23" t="s">
        <v>221</v>
      </c>
      <c r="K4506" s="23" t="s">
        <v>2982</v>
      </c>
      <c r="L4506" s="23">
        <v>5</v>
      </c>
      <c r="M4506" s="23" t="s">
        <v>23</v>
      </c>
      <c r="N4506" s="24">
        <v>45025</v>
      </c>
      <c r="O4506" s="23" t="s">
        <v>84</v>
      </c>
      <c r="P4506" s="23">
        <v>53.167400000000001</v>
      </c>
      <c r="Q4506" s="23">
        <v>6.4961000000000002</v>
      </c>
      <c r="R4506" s="25">
        <f t="shared" si="211"/>
        <v>196</v>
      </c>
      <c r="S4506" t="str">
        <f t="shared" si="212"/>
        <v>0</v>
      </c>
      <c r="T4506" t="str">
        <f t="shared" si="210"/>
        <v>0</v>
      </c>
    </row>
    <row r="4507" spans="1:20" hidden="1" x14ac:dyDescent="0.3">
      <c r="A4507" s="26" t="s">
        <v>7308</v>
      </c>
      <c r="B4507" s="26" t="s">
        <v>7309</v>
      </c>
      <c r="C4507" s="26" t="s">
        <v>36</v>
      </c>
      <c r="D4507" s="26">
        <v>269.24</v>
      </c>
      <c r="E4507" s="26">
        <v>886</v>
      </c>
      <c r="F4507" s="26" t="s">
        <v>47</v>
      </c>
      <c r="G4507" s="26">
        <v>78</v>
      </c>
      <c r="H4507" s="26">
        <v>20</v>
      </c>
      <c r="I4507" s="27">
        <v>45865</v>
      </c>
      <c r="J4507" s="26" t="s">
        <v>33</v>
      </c>
      <c r="K4507" s="26" t="s">
        <v>7299</v>
      </c>
      <c r="L4507" s="26">
        <v>29</v>
      </c>
      <c r="M4507" s="26" t="s">
        <v>23</v>
      </c>
      <c r="N4507" s="27">
        <v>45598</v>
      </c>
      <c r="O4507" s="26" t="s">
        <v>84</v>
      </c>
      <c r="P4507" s="26">
        <v>52.467599999999997</v>
      </c>
      <c r="Q4507" s="26">
        <v>7.1792999999999996</v>
      </c>
      <c r="R4507" s="28">
        <f t="shared" si="211"/>
        <v>267</v>
      </c>
      <c r="S4507" t="str">
        <f t="shared" si="212"/>
        <v>0</v>
      </c>
      <c r="T4507" t="str">
        <f t="shared" si="210"/>
        <v>0</v>
      </c>
    </row>
    <row r="4508" spans="1:20" hidden="1" x14ac:dyDescent="0.3">
      <c r="A4508" s="23" t="s">
        <v>5583</v>
      </c>
      <c r="B4508" s="23" t="s">
        <v>5584</v>
      </c>
      <c r="C4508" s="23" t="s">
        <v>65</v>
      </c>
      <c r="D4508" s="23">
        <v>454.54</v>
      </c>
      <c r="E4508" s="23">
        <v>24</v>
      </c>
      <c r="F4508" s="23" t="s">
        <v>27</v>
      </c>
      <c r="G4508" s="23">
        <v>27</v>
      </c>
      <c r="H4508" s="23">
        <v>10</v>
      </c>
      <c r="I4508" s="24">
        <v>45447</v>
      </c>
      <c r="J4508" s="23" t="s">
        <v>134</v>
      </c>
      <c r="K4508" s="23" t="s">
        <v>5580</v>
      </c>
      <c r="L4508" s="23">
        <v>20</v>
      </c>
      <c r="M4508" s="23" t="s">
        <v>38</v>
      </c>
      <c r="N4508" s="24">
        <v>45331</v>
      </c>
      <c r="O4508" s="23" t="s">
        <v>29</v>
      </c>
      <c r="P4508" s="23">
        <v>41.734400000000001</v>
      </c>
      <c r="Q4508" s="23">
        <v>-6.5804999999999998</v>
      </c>
      <c r="R4508" s="25">
        <f t="shared" si="211"/>
        <v>116</v>
      </c>
      <c r="S4508" t="str">
        <f t="shared" si="212"/>
        <v>1</v>
      </c>
      <c r="T4508" t="str">
        <f t="shared" si="210"/>
        <v>1</v>
      </c>
    </row>
    <row r="4509" spans="1:20" hidden="1" x14ac:dyDescent="0.3">
      <c r="A4509" s="26" t="s">
        <v>7850</v>
      </c>
      <c r="B4509" s="26" t="s">
        <v>7851</v>
      </c>
      <c r="C4509" s="26" t="s">
        <v>42</v>
      </c>
      <c r="D4509" s="26">
        <v>160.15</v>
      </c>
      <c r="E4509" s="26">
        <v>848</v>
      </c>
      <c r="F4509" s="26" t="s">
        <v>47</v>
      </c>
      <c r="G4509" s="26">
        <v>57</v>
      </c>
      <c r="H4509" s="26">
        <v>29</v>
      </c>
      <c r="I4509" s="27">
        <v>45411</v>
      </c>
      <c r="J4509" s="26" t="s">
        <v>210</v>
      </c>
      <c r="K4509" s="26" t="s">
        <v>7845</v>
      </c>
      <c r="L4509" s="26">
        <v>19</v>
      </c>
      <c r="M4509" s="26" t="s">
        <v>38</v>
      </c>
      <c r="N4509" s="27">
        <v>45180</v>
      </c>
      <c r="O4509" s="26" t="s">
        <v>39</v>
      </c>
      <c r="P4509" s="26">
        <v>66.983699999999999</v>
      </c>
      <c r="Q4509" s="26">
        <v>16.533000000000001</v>
      </c>
      <c r="R4509" s="28">
        <f t="shared" si="211"/>
        <v>231</v>
      </c>
      <c r="S4509" t="str">
        <f t="shared" si="212"/>
        <v>0</v>
      </c>
      <c r="T4509" t="str">
        <f t="shared" si="210"/>
        <v>0</v>
      </c>
    </row>
    <row r="4510" spans="1:20" hidden="1" x14ac:dyDescent="0.3">
      <c r="A4510" s="23" t="s">
        <v>8779</v>
      </c>
      <c r="B4510" s="23" t="s">
        <v>8780</v>
      </c>
      <c r="C4510" s="23" t="s">
        <v>65</v>
      </c>
      <c r="D4510" s="23">
        <v>681.15</v>
      </c>
      <c r="E4510" s="23">
        <v>36</v>
      </c>
      <c r="F4510" s="23" t="s">
        <v>27</v>
      </c>
      <c r="G4510" s="23">
        <v>90</v>
      </c>
      <c r="H4510" s="23">
        <v>9</v>
      </c>
      <c r="I4510" s="24">
        <v>45371</v>
      </c>
      <c r="J4510" s="23" t="s">
        <v>28</v>
      </c>
      <c r="K4510" s="23" t="s">
        <v>8772</v>
      </c>
      <c r="L4510" s="23">
        <v>15</v>
      </c>
      <c r="M4510" s="23" t="s">
        <v>23</v>
      </c>
      <c r="N4510" s="24">
        <v>45165</v>
      </c>
      <c r="O4510" s="23" t="s">
        <v>77</v>
      </c>
      <c r="P4510" s="23">
        <v>49.572299999999998</v>
      </c>
      <c r="Q4510" s="23">
        <v>3.7534999999999998</v>
      </c>
      <c r="R4510" s="25">
        <f t="shared" si="211"/>
        <v>206</v>
      </c>
      <c r="S4510" t="str">
        <f t="shared" si="212"/>
        <v>1</v>
      </c>
      <c r="T4510" t="str">
        <f t="shared" si="210"/>
        <v>1</v>
      </c>
    </row>
    <row r="4511" spans="1:20" hidden="1" x14ac:dyDescent="0.3">
      <c r="A4511" s="26" t="s">
        <v>9603</v>
      </c>
      <c r="B4511" s="26" t="s">
        <v>9604</v>
      </c>
      <c r="C4511" s="26" t="s">
        <v>42</v>
      </c>
      <c r="D4511" s="26">
        <v>730.99</v>
      </c>
      <c r="E4511" s="26">
        <v>18</v>
      </c>
      <c r="F4511" s="26" t="s">
        <v>27</v>
      </c>
      <c r="G4511" s="26">
        <v>75</v>
      </c>
      <c r="H4511" s="26">
        <v>13</v>
      </c>
      <c r="I4511" s="27">
        <v>45619</v>
      </c>
      <c r="J4511" s="26" t="s">
        <v>210</v>
      </c>
      <c r="K4511" s="26" t="s">
        <v>9594</v>
      </c>
      <c r="L4511" s="26">
        <v>41</v>
      </c>
      <c r="M4511" s="26" t="s">
        <v>23</v>
      </c>
      <c r="N4511" s="27">
        <v>45325</v>
      </c>
      <c r="O4511" s="26" t="s">
        <v>24</v>
      </c>
      <c r="P4511" s="26">
        <v>53.103000000000002</v>
      </c>
      <c r="Q4511" s="26">
        <v>14.6379</v>
      </c>
      <c r="R4511" s="28">
        <f t="shared" si="211"/>
        <v>294</v>
      </c>
      <c r="S4511" t="str">
        <f t="shared" si="212"/>
        <v>1</v>
      </c>
      <c r="T4511" t="str">
        <f t="shared" si="210"/>
        <v>1</v>
      </c>
    </row>
    <row r="4512" spans="1:20" hidden="1" x14ac:dyDescent="0.3">
      <c r="A4512" s="23" t="s">
        <v>5394</v>
      </c>
      <c r="B4512" s="23" t="s">
        <v>5395</v>
      </c>
      <c r="C4512" s="23" t="s">
        <v>65</v>
      </c>
      <c r="D4512" s="23">
        <v>368.08</v>
      </c>
      <c r="E4512" s="23">
        <v>34</v>
      </c>
      <c r="F4512" s="23" t="s">
        <v>27</v>
      </c>
      <c r="G4512" s="23">
        <v>58</v>
      </c>
      <c r="H4512" s="23">
        <v>7</v>
      </c>
      <c r="I4512" s="24">
        <v>45165</v>
      </c>
      <c r="J4512" s="23" t="s">
        <v>33</v>
      </c>
      <c r="K4512" s="23" t="s">
        <v>5391</v>
      </c>
      <c r="L4512" s="23">
        <v>43</v>
      </c>
      <c r="M4512" s="23" t="s">
        <v>23</v>
      </c>
      <c r="N4512" s="24">
        <v>45129</v>
      </c>
      <c r="O4512" s="23" t="s">
        <v>24</v>
      </c>
      <c r="P4512" s="23">
        <v>49.398600000000002</v>
      </c>
      <c r="Q4512" s="23">
        <v>8.1433</v>
      </c>
      <c r="R4512" s="25">
        <f t="shared" si="211"/>
        <v>36</v>
      </c>
      <c r="S4512" t="str">
        <f t="shared" si="212"/>
        <v>1</v>
      </c>
      <c r="T4512" t="str">
        <f t="shared" si="210"/>
        <v>1</v>
      </c>
    </row>
    <row r="4513" spans="1:20" hidden="1" x14ac:dyDescent="0.3">
      <c r="A4513" s="26" t="s">
        <v>3377</v>
      </c>
      <c r="B4513" s="26" t="s">
        <v>3378</v>
      </c>
      <c r="C4513" s="26" t="s">
        <v>19</v>
      </c>
      <c r="D4513" s="26">
        <v>786.9</v>
      </c>
      <c r="E4513" s="26">
        <v>362</v>
      </c>
      <c r="F4513" s="26" t="s">
        <v>20</v>
      </c>
      <c r="G4513" s="26">
        <v>67</v>
      </c>
      <c r="H4513" s="26">
        <v>18</v>
      </c>
      <c r="I4513" s="27">
        <v>45732</v>
      </c>
      <c r="J4513" s="26" t="s">
        <v>185</v>
      </c>
      <c r="K4513" s="26" t="s">
        <v>3370</v>
      </c>
      <c r="L4513" s="26">
        <v>7</v>
      </c>
      <c r="M4513" s="26" t="s">
        <v>23</v>
      </c>
      <c r="N4513" s="27">
        <v>45505</v>
      </c>
      <c r="O4513" s="26" t="s">
        <v>112</v>
      </c>
      <c r="P4513" s="26">
        <v>54.8598</v>
      </c>
      <c r="Q4513" s="26">
        <v>-8.3199999999999996E-2</v>
      </c>
      <c r="R4513" s="28">
        <f t="shared" si="211"/>
        <v>227</v>
      </c>
      <c r="S4513" t="str">
        <f t="shared" si="212"/>
        <v>0</v>
      </c>
      <c r="T4513" t="str">
        <f t="shared" si="210"/>
        <v>0</v>
      </c>
    </row>
    <row r="4514" spans="1:20" hidden="1" x14ac:dyDescent="0.3">
      <c r="A4514" s="23" t="s">
        <v>6010</v>
      </c>
      <c r="B4514" s="23" t="s">
        <v>6011</v>
      </c>
      <c r="C4514" s="23" t="s">
        <v>36</v>
      </c>
      <c r="D4514" s="23">
        <v>247.51</v>
      </c>
      <c r="E4514" s="23">
        <v>417</v>
      </c>
      <c r="F4514" s="23" t="s">
        <v>20</v>
      </c>
      <c r="G4514" s="23">
        <v>44</v>
      </c>
      <c r="H4514" s="23">
        <v>22</v>
      </c>
      <c r="I4514" s="24">
        <v>45302</v>
      </c>
      <c r="J4514" s="23" t="s">
        <v>218</v>
      </c>
      <c r="K4514" s="23" t="s">
        <v>5999</v>
      </c>
      <c r="L4514" s="23">
        <v>49</v>
      </c>
      <c r="M4514" s="23" t="s">
        <v>23</v>
      </c>
      <c r="N4514" s="24">
        <v>45040</v>
      </c>
      <c r="O4514" s="23" t="s">
        <v>49</v>
      </c>
      <c r="P4514" s="23">
        <v>53.329799999999999</v>
      </c>
      <c r="Q4514" s="23">
        <v>19.6996</v>
      </c>
      <c r="R4514" s="25">
        <f t="shared" si="211"/>
        <v>262</v>
      </c>
      <c r="S4514" t="str">
        <f t="shared" si="212"/>
        <v>0</v>
      </c>
      <c r="T4514" t="str">
        <f t="shared" si="210"/>
        <v>0</v>
      </c>
    </row>
    <row r="4515" spans="1:20" hidden="1" x14ac:dyDescent="0.3">
      <c r="A4515" s="26" t="s">
        <v>2720</v>
      </c>
      <c r="B4515" s="26" t="s">
        <v>2721</v>
      </c>
      <c r="C4515" s="26" t="s">
        <v>72</v>
      </c>
      <c r="D4515" s="26">
        <v>694.98</v>
      </c>
      <c r="E4515" s="26">
        <v>821</v>
      </c>
      <c r="F4515" s="26" t="s">
        <v>47</v>
      </c>
      <c r="G4515" s="26">
        <v>87</v>
      </c>
      <c r="H4515" s="26">
        <v>14</v>
      </c>
      <c r="I4515" s="27">
        <v>45669</v>
      </c>
      <c r="J4515" s="26" t="s">
        <v>100</v>
      </c>
      <c r="K4515" s="26" t="s">
        <v>2713</v>
      </c>
      <c r="L4515" s="26">
        <v>49</v>
      </c>
      <c r="M4515" s="26" t="s">
        <v>38</v>
      </c>
      <c r="N4515" s="27">
        <v>45604</v>
      </c>
      <c r="O4515" s="26" t="s">
        <v>44</v>
      </c>
      <c r="P4515" s="26">
        <v>43.229599999999998</v>
      </c>
      <c r="Q4515" s="26">
        <v>9.4809999999999999</v>
      </c>
      <c r="R4515" s="28">
        <f t="shared" si="211"/>
        <v>65</v>
      </c>
      <c r="S4515" t="str">
        <f t="shared" si="212"/>
        <v>0</v>
      </c>
      <c r="T4515" t="str">
        <f t="shared" si="210"/>
        <v>0</v>
      </c>
    </row>
    <row r="4516" spans="1:20" hidden="1" x14ac:dyDescent="0.3">
      <c r="A4516" s="23" t="s">
        <v>6157</v>
      </c>
      <c r="B4516" s="23" t="s">
        <v>6158</v>
      </c>
      <c r="C4516" s="23" t="s">
        <v>36</v>
      </c>
      <c r="D4516" s="23">
        <v>732.66</v>
      </c>
      <c r="E4516" s="23">
        <v>429</v>
      </c>
      <c r="F4516" s="23" t="s">
        <v>20</v>
      </c>
      <c r="G4516" s="23">
        <v>85</v>
      </c>
      <c r="H4516" s="23">
        <v>4</v>
      </c>
      <c r="I4516" s="24">
        <v>45473</v>
      </c>
      <c r="J4516" s="23" t="s">
        <v>400</v>
      </c>
      <c r="K4516" s="23" t="s">
        <v>6152</v>
      </c>
      <c r="L4516" s="23">
        <v>46</v>
      </c>
      <c r="M4516" s="23" t="s">
        <v>23</v>
      </c>
      <c r="N4516" s="24">
        <v>45287</v>
      </c>
      <c r="O4516" s="23" t="s">
        <v>39</v>
      </c>
      <c r="P4516" s="23">
        <v>61.269500000000001</v>
      </c>
      <c r="Q4516" s="23">
        <v>14.4453</v>
      </c>
      <c r="R4516" s="25">
        <f t="shared" si="211"/>
        <v>186</v>
      </c>
      <c r="S4516" t="str">
        <f t="shared" si="212"/>
        <v>0</v>
      </c>
      <c r="T4516" t="str">
        <f t="shared" si="210"/>
        <v>0</v>
      </c>
    </row>
    <row r="4517" spans="1:20" hidden="1" x14ac:dyDescent="0.3">
      <c r="A4517" s="26" t="s">
        <v>7246</v>
      </c>
      <c r="B4517" s="26" t="s">
        <v>7247</v>
      </c>
      <c r="C4517" s="26" t="s">
        <v>55</v>
      </c>
      <c r="D4517" s="26">
        <v>968.97</v>
      </c>
      <c r="E4517" s="26">
        <v>517</v>
      </c>
      <c r="F4517" s="26" t="s">
        <v>20</v>
      </c>
      <c r="G4517" s="26">
        <v>67</v>
      </c>
      <c r="H4517" s="26">
        <v>8</v>
      </c>
      <c r="I4517" s="27">
        <v>45292</v>
      </c>
      <c r="J4517" s="26" t="s">
        <v>201</v>
      </c>
      <c r="K4517" s="26" t="s">
        <v>7241</v>
      </c>
      <c r="L4517" s="26">
        <v>43</v>
      </c>
      <c r="M4517" s="26" t="s">
        <v>23</v>
      </c>
      <c r="N4517" s="27">
        <v>45106</v>
      </c>
      <c r="O4517" s="26" t="s">
        <v>90</v>
      </c>
      <c r="P4517" s="26">
        <v>48.6995</v>
      </c>
      <c r="Q4517" s="26">
        <v>10.3667</v>
      </c>
      <c r="R4517" s="28">
        <f t="shared" si="211"/>
        <v>186</v>
      </c>
      <c r="S4517" t="str">
        <f t="shared" si="212"/>
        <v>0</v>
      </c>
      <c r="T4517" t="str">
        <f t="shared" si="210"/>
        <v>0</v>
      </c>
    </row>
    <row r="4518" spans="1:20" hidden="1" x14ac:dyDescent="0.3">
      <c r="A4518" s="23" t="s">
        <v>3287</v>
      </c>
      <c r="B4518" s="23" t="s">
        <v>3288</v>
      </c>
      <c r="C4518" s="23" t="s">
        <v>19</v>
      </c>
      <c r="D4518" s="23">
        <v>240</v>
      </c>
      <c r="E4518" s="23">
        <v>466</v>
      </c>
      <c r="F4518" s="23" t="s">
        <v>20</v>
      </c>
      <c r="G4518" s="23">
        <v>16</v>
      </c>
      <c r="H4518" s="23">
        <v>12</v>
      </c>
      <c r="I4518" s="24">
        <v>45612</v>
      </c>
      <c r="J4518" s="23" t="s">
        <v>204</v>
      </c>
      <c r="K4518" s="23" t="s">
        <v>3278</v>
      </c>
      <c r="L4518" s="23">
        <v>24</v>
      </c>
      <c r="M4518" s="23" t="s">
        <v>23</v>
      </c>
      <c r="N4518" s="24">
        <v>45461</v>
      </c>
      <c r="O4518" s="23" t="s">
        <v>49</v>
      </c>
      <c r="P4518" s="23">
        <v>52.942500000000003</v>
      </c>
      <c r="Q4518" s="23">
        <v>16.7028</v>
      </c>
      <c r="R4518" s="25">
        <f t="shared" si="211"/>
        <v>151</v>
      </c>
      <c r="S4518" t="str">
        <f t="shared" si="212"/>
        <v>0</v>
      </c>
      <c r="T4518" t="str">
        <f t="shared" si="210"/>
        <v>0</v>
      </c>
    </row>
    <row r="4519" spans="1:20" hidden="1" x14ac:dyDescent="0.3">
      <c r="A4519" s="26" t="s">
        <v>10292</v>
      </c>
      <c r="B4519" s="26" t="s">
        <v>10293</v>
      </c>
      <c r="C4519" s="26" t="s">
        <v>55</v>
      </c>
      <c r="D4519" s="26">
        <v>102.77</v>
      </c>
      <c r="E4519" s="26">
        <v>896</v>
      </c>
      <c r="F4519" s="26" t="s">
        <v>47</v>
      </c>
      <c r="G4519" s="26">
        <v>18</v>
      </c>
      <c r="H4519" s="26">
        <v>8</v>
      </c>
      <c r="I4519" s="27">
        <v>45534</v>
      </c>
      <c r="J4519" s="26" t="s">
        <v>115</v>
      </c>
      <c r="K4519" s="26" t="s">
        <v>10283</v>
      </c>
      <c r="L4519" s="26">
        <v>27</v>
      </c>
      <c r="M4519" s="26" t="s">
        <v>23</v>
      </c>
      <c r="N4519" s="27">
        <v>45383</v>
      </c>
      <c r="O4519" s="26" t="s">
        <v>29</v>
      </c>
      <c r="P4519" s="26">
        <v>39.709499999999998</v>
      </c>
      <c r="Q4519" s="26">
        <v>-5.5274000000000001</v>
      </c>
      <c r="R4519" s="28">
        <f t="shared" si="211"/>
        <v>151</v>
      </c>
      <c r="S4519" t="str">
        <f t="shared" si="212"/>
        <v>0</v>
      </c>
      <c r="T4519" t="str">
        <f t="shared" si="210"/>
        <v>0</v>
      </c>
    </row>
    <row r="4520" spans="1:20" x14ac:dyDescent="0.3">
      <c r="A4520" s="23" t="s">
        <v>4813</v>
      </c>
      <c r="B4520" s="23" t="s">
        <v>4814</v>
      </c>
      <c r="C4520" s="23" t="s">
        <v>36</v>
      </c>
      <c r="D4520" s="23">
        <v>270.41000000000003</v>
      </c>
      <c r="E4520" s="23">
        <v>198</v>
      </c>
      <c r="F4520" s="23" t="s">
        <v>27</v>
      </c>
      <c r="G4520" s="23">
        <v>78</v>
      </c>
      <c r="H4520" s="23">
        <v>16</v>
      </c>
      <c r="I4520" s="24">
        <v>45387</v>
      </c>
      <c r="J4520" s="23" t="s">
        <v>126</v>
      </c>
      <c r="K4520" s="23" t="s">
        <v>4802</v>
      </c>
      <c r="L4520" s="23">
        <v>19</v>
      </c>
      <c r="M4520" s="23" t="s">
        <v>23</v>
      </c>
      <c r="N4520" s="24">
        <v>45351</v>
      </c>
      <c r="O4520" s="23" t="s">
        <v>84</v>
      </c>
      <c r="P4520" s="23">
        <v>51.672800000000002</v>
      </c>
      <c r="Q4520" s="23">
        <v>4.3155000000000001</v>
      </c>
      <c r="R4520" s="25">
        <f t="shared" si="211"/>
        <v>36</v>
      </c>
      <c r="S4520" t="str">
        <f t="shared" si="212"/>
        <v>0</v>
      </c>
      <c r="T4520" t="str">
        <f t="shared" si="210"/>
        <v>0</v>
      </c>
    </row>
    <row r="4521" spans="1:20" hidden="1" x14ac:dyDescent="0.3">
      <c r="A4521" s="26" t="s">
        <v>9999</v>
      </c>
      <c r="B4521" s="26" t="s">
        <v>10000</v>
      </c>
      <c r="C4521" s="26" t="s">
        <v>55</v>
      </c>
      <c r="D4521" s="26">
        <v>131.63</v>
      </c>
      <c r="E4521" s="26">
        <v>545</v>
      </c>
      <c r="F4521" s="26" t="s">
        <v>20</v>
      </c>
      <c r="G4521" s="26">
        <v>13</v>
      </c>
      <c r="H4521" s="26">
        <v>1</v>
      </c>
      <c r="I4521" s="27">
        <v>45504</v>
      </c>
      <c r="J4521" s="26" t="s">
        <v>66</v>
      </c>
      <c r="K4521" s="26" t="s">
        <v>9994</v>
      </c>
      <c r="L4521" s="26">
        <v>22</v>
      </c>
      <c r="M4521" s="26" t="s">
        <v>23</v>
      </c>
      <c r="N4521" s="27">
        <v>45409</v>
      </c>
      <c r="O4521" s="26" t="s">
        <v>77</v>
      </c>
      <c r="P4521" s="26">
        <v>51.005600000000001</v>
      </c>
      <c r="Q4521" s="26">
        <v>3.9262999999999999</v>
      </c>
      <c r="R4521" s="28">
        <f t="shared" si="211"/>
        <v>95</v>
      </c>
      <c r="S4521" t="str">
        <f t="shared" si="212"/>
        <v>0</v>
      </c>
      <c r="T4521" t="str">
        <f t="shared" si="210"/>
        <v>0</v>
      </c>
    </row>
    <row r="4522" spans="1:20" hidden="1" x14ac:dyDescent="0.3">
      <c r="A4522" s="23" t="s">
        <v>7085</v>
      </c>
      <c r="B4522" s="23" t="s">
        <v>7086</v>
      </c>
      <c r="C4522" s="23" t="s">
        <v>42</v>
      </c>
      <c r="D4522" s="23">
        <v>178</v>
      </c>
      <c r="E4522" s="23">
        <v>567</v>
      </c>
      <c r="F4522" s="23" t="s">
        <v>20</v>
      </c>
      <c r="G4522" s="23">
        <v>41</v>
      </c>
      <c r="H4522" s="23">
        <v>24</v>
      </c>
      <c r="I4522" s="24">
        <v>45763</v>
      </c>
      <c r="J4522" s="23" t="s">
        <v>429</v>
      </c>
      <c r="K4522" s="23" t="s">
        <v>7076</v>
      </c>
      <c r="L4522" s="23">
        <v>43</v>
      </c>
      <c r="M4522" s="23" t="s">
        <v>23</v>
      </c>
      <c r="N4522" s="24">
        <v>45601</v>
      </c>
      <c r="O4522" s="23" t="s">
        <v>39</v>
      </c>
      <c r="P4522" s="23">
        <v>65.323700000000002</v>
      </c>
      <c r="Q4522" s="23">
        <v>17.0745</v>
      </c>
      <c r="R4522" s="25">
        <f t="shared" si="211"/>
        <v>162</v>
      </c>
      <c r="S4522" t="str">
        <f t="shared" si="212"/>
        <v>0</v>
      </c>
      <c r="T4522" t="str">
        <f t="shared" si="210"/>
        <v>0</v>
      </c>
    </row>
    <row r="4523" spans="1:20" hidden="1" x14ac:dyDescent="0.3">
      <c r="A4523" s="26" t="s">
        <v>6675</v>
      </c>
      <c r="B4523" s="26" t="s">
        <v>6676</v>
      </c>
      <c r="C4523" s="26" t="s">
        <v>19</v>
      </c>
      <c r="D4523" s="26">
        <v>340.77</v>
      </c>
      <c r="E4523" s="26">
        <v>767</v>
      </c>
      <c r="F4523" s="26" t="s">
        <v>47</v>
      </c>
      <c r="G4523" s="26">
        <v>14</v>
      </c>
      <c r="H4523" s="26">
        <v>10</v>
      </c>
      <c r="I4523" s="27">
        <v>45479</v>
      </c>
      <c r="J4523" s="26" t="s">
        <v>115</v>
      </c>
      <c r="K4523" s="26" t="s">
        <v>6668</v>
      </c>
      <c r="L4523" s="26">
        <v>39</v>
      </c>
      <c r="M4523" s="26" t="s">
        <v>23</v>
      </c>
      <c r="N4523" s="27">
        <v>45179</v>
      </c>
      <c r="O4523" s="26" t="s">
        <v>49</v>
      </c>
      <c r="P4523" s="26">
        <v>52.173999999999999</v>
      </c>
      <c r="Q4523" s="26">
        <v>19.532900000000001</v>
      </c>
      <c r="R4523" s="28">
        <f t="shared" si="211"/>
        <v>300</v>
      </c>
      <c r="S4523" t="str">
        <f t="shared" si="212"/>
        <v>0</v>
      </c>
      <c r="T4523" t="str">
        <f t="shared" si="210"/>
        <v>0</v>
      </c>
    </row>
    <row r="4524" spans="1:20" x14ac:dyDescent="0.3">
      <c r="A4524" s="23" t="s">
        <v>6806</v>
      </c>
      <c r="B4524" s="23" t="s">
        <v>6807</v>
      </c>
      <c r="C4524" s="23" t="s">
        <v>72</v>
      </c>
      <c r="D4524" s="23">
        <v>419.85</v>
      </c>
      <c r="E4524" s="23">
        <v>210</v>
      </c>
      <c r="F4524" s="23" t="s">
        <v>27</v>
      </c>
      <c r="G4524" s="23">
        <v>65</v>
      </c>
      <c r="H4524" s="23">
        <v>7</v>
      </c>
      <c r="I4524" s="24">
        <v>45619</v>
      </c>
      <c r="J4524" s="23" t="s">
        <v>28</v>
      </c>
      <c r="K4524" s="23" t="s">
        <v>6801</v>
      </c>
      <c r="L4524" s="23">
        <v>33</v>
      </c>
      <c r="M4524" s="23" t="s">
        <v>23</v>
      </c>
      <c r="N4524" s="24">
        <v>45379</v>
      </c>
      <c r="O4524" s="23" t="s">
        <v>49</v>
      </c>
      <c r="P4524" s="23">
        <v>54.6599</v>
      </c>
      <c r="Q4524" s="23">
        <v>17.770600000000002</v>
      </c>
      <c r="R4524" s="25">
        <f t="shared" si="211"/>
        <v>240</v>
      </c>
      <c r="S4524" t="str">
        <f t="shared" si="212"/>
        <v>0</v>
      </c>
      <c r="T4524" t="str">
        <f t="shared" si="210"/>
        <v>0</v>
      </c>
    </row>
    <row r="4525" spans="1:20" hidden="1" x14ac:dyDescent="0.3">
      <c r="A4525" s="26" t="s">
        <v>8545</v>
      </c>
      <c r="B4525" s="26" t="s">
        <v>8546</v>
      </c>
      <c r="C4525" s="26" t="s">
        <v>65</v>
      </c>
      <c r="D4525" s="26">
        <v>904.69</v>
      </c>
      <c r="E4525" s="26">
        <v>608</v>
      </c>
      <c r="F4525" s="26" t="s">
        <v>20</v>
      </c>
      <c r="G4525" s="26">
        <v>65</v>
      </c>
      <c r="H4525" s="26">
        <v>14</v>
      </c>
      <c r="I4525" s="27">
        <v>45452</v>
      </c>
      <c r="J4525" s="26" t="s">
        <v>37</v>
      </c>
      <c r="K4525" s="26" t="s">
        <v>8534</v>
      </c>
      <c r="L4525" s="26">
        <v>24</v>
      </c>
      <c r="M4525" s="26" t="s">
        <v>23</v>
      </c>
      <c r="N4525" s="27">
        <v>45171</v>
      </c>
      <c r="O4525" s="26" t="s">
        <v>77</v>
      </c>
      <c r="P4525" s="26">
        <v>49.915399999999998</v>
      </c>
      <c r="Q4525" s="26">
        <v>6.056</v>
      </c>
      <c r="R4525" s="28">
        <f t="shared" si="211"/>
        <v>281</v>
      </c>
      <c r="S4525" t="str">
        <f t="shared" si="212"/>
        <v>0</v>
      </c>
      <c r="T4525" t="str">
        <f t="shared" si="210"/>
        <v>0</v>
      </c>
    </row>
    <row r="4526" spans="1:20" hidden="1" x14ac:dyDescent="0.3">
      <c r="A4526" s="23" t="s">
        <v>4696</v>
      </c>
      <c r="B4526" s="23" t="s">
        <v>4697</v>
      </c>
      <c r="C4526" s="23" t="s">
        <v>42</v>
      </c>
      <c r="D4526" s="23">
        <v>203.66</v>
      </c>
      <c r="E4526" s="23">
        <v>793</v>
      </c>
      <c r="F4526" s="23" t="s">
        <v>47</v>
      </c>
      <c r="G4526" s="23">
        <v>53</v>
      </c>
      <c r="H4526" s="23">
        <v>17</v>
      </c>
      <c r="I4526" s="24">
        <v>45444</v>
      </c>
      <c r="J4526" s="23" t="s">
        <v>385</v>
      </c>
      <c r="K4526" s="23" t="s">
        <v>4683</v>
      </c>
      <c r="L4526" s="23">
        <v>46</v>
      </c>
      <c r="M4526" s="23" t="s">
        <v>23</v>
      </c>
      <c r="N4526" s="24">
        <v>45149</v>
      </c>
      <c r="O4526" s="23" t="s">
        <v>112</v>
      </c>
      <c r="P4526" s="23">
        <v>51.438600000000001</v>
      </c>
      <c r="Q4526" s="23">
        <v>0.14419999999999999</v>
      </c>
      <c r="R4526" s="25">
        <f t="shared" si="211"/>
        <v>295</v>
      </c>
      <c r="S4526" t="str">
        <f t="shared" si="212"/>
        <v>0</v>
      </c>
      <c r="T4526" t="str">
        <f t="shared" si="210"/>
        <v>0</v>
      </c>
    </row>
    <row r="4527" spans="1:20" hidden="1" x14ac:dyDescent="0.3">
      <c r="A4527" s="26" t="s">
        <v>4982</v>
      </c>
      <c r="B4527" s="26" t="s">
        <v>4983</v>
      </c>
      <c r="C4527" s="26" t="s">
        <v>32</v>
      </c>
      <c r="D4527" s="26">
        <v>972.04</v>
      </c>
      <c r="E4527" s="26">
        <v>500</v>
      </c>
      <c r="F4527" s="26" t="s">
        <v>20</v>
      </c>
      <c r="G4527" s="26">
        <v>81</v>
      </c>
      <c r="H4527" s="26">
        <v>19</v>
      </c>
      <c r="I4527" s="27">
        <v>45708</v>
      </c>
      <c r="J4527" s="26" t="s">
        <v>179</v>
      </c>
      <c r="K4527" s="26" t="s">
        <v>4975</v>
      </c>
      <c r="L4527" s="26">
        <v>19</v>
      </c>
      <c r="M4527" s="26" t="s">
        <v>23</v>
      </c>
      <c r="N4527" s="27">
        <v>45568</v>
      </c>
      <c r="O4527" s="26" t="s">
        <v>44</v>
      </c>
      <c r="P4527" s="26">
        <v>38.177300000000002</v>
      </c>
      <c r="Q4527" s="26">
        <v>14.438800000000001</v>
      </c>
      <c r="R4527" s="28">
        <f t="shared" si="211"/>
        <v>140</v>
      </c>
      <c r="S4527" t="str">
        <f t="shared" si="212"/>
        <v>0</v>
      </c>
      <c r="T4527" t="str">
        <f t="shared" si="210"/>
        <v>0</v>
      </c>
    </row>
    <row r="4528" spans="1:20" x14ac:dyDescent="0.3">
      <c r="A4528" s="23" t="s">
        <v>349</v>
      </c>
      <c r="B4528" s="23" t="s">
        <v>350</v>
      </c>
      <c r="C4528" s="23" t="s">
        <v>65</v>
      </c>
      <c r="D4528" s="23">
        <v>812.05</v>
      </c>
      <c r="E4528" s="23">
        <v>240</v>
      </c>
      <c r="F4528" s="23" t="s">
        <v>27</v>
      </c>
      <c r="G4528" s="23">
        <v>22</v>
      </c>
      <c r="H4528" s="23">
        <v>5</v>
      </c>
      <c r="I4528" s="24">
        <v>45831</v>
      </c>
      <c r="J4528" s="23" t="s">
        <v>158</v>
      </c>
      <c r="K4528" s="23" t="s">
        <v>344</v>
      </c>
      <c r="L4528" s="23">
        <v>36</v>
      </c>
      <c r="M4528" s="23" t="s">
        <v>23</v>
      </c>
      <c r="N4528" s="24">
        <v>45596</v>
      </c>
      <c r="O4528" s="23" t="s">
        <v>44</v>
      </c>
      <c r="P4528" s="23">
        <v>38.180700000000002</v>
      </c>
      <c r="Q4528" s="23">
        <v>17.584700000000002</v>
      </c>
      <c r="R4528" s="25">
        <f t="shared" si="211"/>
        <v>235</v>
      </c>
      <c r="S4528" t="str">
        <f t="shared" si="212"/>
        <v>0</v>
      </c>
      <c r="T4528" t="str">
        <f t="shared" si="210"/>
        <v>0</v>
      </c>
    </row>
    <row r="4529" spans="1:20" x14ac:dyDescent="0.3">
      <c r="A4529" s="26" t="s">
        <v>10854</v>
      </c>
      <c r="B4529" s="26" t="s">
        <v>10855</v>
      </c>
      <c r="C4529" s="26" t="s">
        <v>55</v>
      </c>
      <c r="D4529" s="26">
        <v>882.66</v>
      </c>
      <c r="E4529" s="26">
        <v>169</v>
      </c>
      <c r="F4529" s="26" t="s">
        <v>27</v>
      </c>
      <c r="G4529" s="26">
        <v>13</v>
      </c>
      <c r="H4529" s="26">
        <v>19</v>
      </c>
      <c r="I4529" s="27">
        <v>45988</v>
      </c>
      <c r="J4529" s="26" t="s">
        <v>48</v>
      </c>
      <c r="K4529" s="26" t="s">
        <v>10851</v>
      </c>
      <c r="L4529" s="26">
        <v>16</v>
      </c>
      <c r="M4529" s="26" t="s">
        <v>23</v>
      </c>
      <c r="N4529" s="27">
        <v>45732</v>
      </c>
      <c r="O4529" s="26" t="s">
        <v>49</v>
      </c>
      <c r="P4529" s="26">
        <v>52.277000000000001</v>
      </c>
      <c r="Q4529" s="26">
        <v>17.392700000000001</v>
      </c>
      <c r="R4529" s="28">
        <f t="shared" si="211"/>
        <v>256</v>
      </c>
      <c r="S4529" t="str">
        <f t="shared" si="212"/>
        <v>0</v>
      </c>
      <c r="T4529" t="str">
        <f t="shared" si="210"/>
        <v>0</v>
      </c>
    </row>
    <row r="4530" spans="1:20" hidden="1" x14ac:dyDescent="0.3">
      <c r="A4530" s="23" t="s">
        <v>596</v>
      </c>
      <c r="B4530" s="23" t="s">
        <v>597</v>
      </c>
      <c r="C4530" s="23" t="s">
        <v>36</v>
      </c>
      <c r="D4530" s="23">
        <v>930.15</v>
      </c>
      <c r="E4530" s="23">
        <v>858</v>
      </c>
      <c r="F4530" s="23" t="s">
        <v>47</v>
      </c>
      <c r="G4530" s="23">
        <v>61</v>
      </c>
      <c r="H4530" s="23">
        <v>3</v>
      </c>
      <c r="I4530" s="24">
        <v>45642</v>
      </c>
      <c r="J4530" s="23" t="s">
        <v>87</v>
      </c>
      <c r="K4530" s="23" t="s">
        <v>589</v>
      </c>
      <c r="L4530" s="23">
        <v>16</v>
      </c>
      <c r="M4530" s="23" t="s">
        <v>23</v>
      </c>
      <c r="N4530" s="24">
        <v>45364</v>
      </c>
      <c r="O4530" s="23" t="s">
        <v>138</v>
      </c>
      <c r="P4530" s="23">
        <v>42.675199999999997</v>
      </c>
      <c r="Q4530" s="23">
        <v>0.31940000000000002</v>
      </c>
      <c r="R4530" s="25">
        <f t="shared" si="211"/>
        <v>278</v>
      </c>
      <c r="S4530" t="str">
        <f t="shared" si="212"/>
        <v>0</v>
      </c>
      <c r="T4530" t="str">
        <f t="shared" si="210"/>
        <v>0</v>
      </c>
    </row>
    <row r="4531" spans="1:20" x14ac:dyDescent="0.3">
      <c r="A4531" s="26" t="s">
        <v>9138</v>
      </c>
      <c r="B4531" s="26" t="s">
        <v>9139</v>
      </c>
      <c r="C4531" s="26" t="s">
        <v>42</v>
      </c>
      <c r="D4531" s="26">
        <v>755.71</v>
      </c>
      <c r="E4531" s="26">
        <v>293</v>
      </c>
      <c r="F4531" s="26" t="s">
        <v>27</v>
      </c>
      <c r="G4531" s="26">
        <v>84</v>
      </c>
      <c r="H4531" s="26">
        <v>1</v>
      </c>
      <c r="I4531" s="27">
        <v>45489</v>
      </c>
      <c r="J4531" s="26" t="s">
        <v>480</v>
      </c>
      <c r="K4531" s="26" t="s">
        <v>9131</v>
      </c>
      <c r="L4531" s="26">
        <v>29</v>
      </c>
      <c r="M4531" s="26" t="s">
        <v>23</v>
      </c>
      <c r="N4531" s="27">
        <v>45219</v>
      </c>
      <c r="O4531" s="26" t="s">
        <v>49</v>
      </c>
      <c r="P4531" s="26">
        <v>53.089100000000002</v>
      </c>
      <c r="Q4531" s="26">
        <v>17.9495</v>
      </c>
      <c r="R4531" s="28">
        <f t="shared" si="211"/>
        <v>270</v>
      </c>
      <c r="S4531" t="str">
        <f t="shared" si="212"/>
        <v>0</v>
      </c>
      <c r="T4531" t="str">
        <f t="shared" si="210"/>
        <v>0</v>
      </c>
    </row>
    <row r="4532" spans="1:20" hidden="1" x14ac:dyDescent="0.3">
      <c r="A4532" s="23" t="s">
        <v>4230</v>
      </c>
      <c r="B4532" s="23" t="s">
        <v>4231</v>
      </c>
      <c r="C4532" s="23" t="s">
        <v>19</v>
      </c>
      <c r="D4532" s="23">
        <v>790.89</v>
      </c>
      <c r="E4532" s="23">
        <v>921</v>
      </c>
      <c r="F4532" s="23" t="s">
        <v>47</v>
      </c>
      <c r="G4532" s="23">
        <v>24</v>
      </c>
      <c r="H4532" s="23">
        <v>8</v>
      </c>
      <c r="I4532" s="24">
        <v>45739</v>
      </c>
      <c r="J4532" s="23" t="s">
        <v>400</v>
      </c>
      <c r="K4532" s="23" t="s">
        <v>4213</v>
      </c>
      <c r="L4532" s="23">
        <v>38</v>
      </c>
      <c r="M4532" s="23" t="s">
        <v>23</v>
      </c>
      <c r="N4532" s="24">
        <v>45523</v>
      </c>
      <c r="O4532" s="23" t="s">
        <v>49</v>
      </c>
      <c r="P4532" s="23">
        <v>50.427300000000002</v>
      </c>
      <c r="Q4532" s="23">
        <v>19.874099999999999</v>
      </c>
      <c r="R4532" s="25">
        <f t="shared" si="211"/>
        <v>216</v>
      </c>
      <c r="S4532" t="str">
        <f t="shared" si="212"/>
        <v>0</v>
      </c>
      <c r="T4532" t="str">
        <f t="shared" ref="T4532:T4595" si="213">IF(E4532&lt;G4532,"1","0")</f>
        <v>0</v>
      </c>
    </row>
    <row r="4533" spans="1:20" hidden="1" x14ac:dyDescent="0.3">
      <c r="A4533" s="26" t="s">
        <v>1577</v>
      </c>
      <c r="B4533" s="26" t="s">
        <v>1578</v>
      </c>
      <c r="C4533" s="26" t="s">
        <v>65</v>
      </c>
      <c r="D4533" s="26">
        <v>443.44</v>
      </c>
      <c r="E4533" s="26">
        <v>738</v>
      </c>
      <c r="F4533" s="26" t="s">
        <v>47</v>
      </c>
      <c r="G4533" s="26">
        <v>91</v>
      </c>
      <c r="H4533" s="26">
        <v>9</v>
      </c>
      <c r="I4533" s="27">
        <v>45481</v>
      </c>
      <c r="J4533" s="26" t="s">
        <v>148</v>
      </c>
      <c r="K4533" s="26" t="s">
        <v>1572</v>
      </c>
      <c r="L4533" s="26">
        <v>12</v>
      </c>
      <c r="M4533" s="26" t="s">
        <v>23</v>
      </c>
      <c r="N4533" s="27">
        <v>45465</v>
      </c>
      <c r="O4533" s="26" t="s">
        <v>77</v>
      </c>
      <c r="P4533" s="26">
        <v>50.335599999999999</v>
      </c>
      <c r="Q4533" s="26">
        <v>3.1465999999999998</v>
      </c>
      <c r="R4533" s="28">
        <f t="shared" si="211"/>
        <v>16</v>
      </c>
      <c r="S4533" t="str">
        <f t="shared" si="212"/>
        <v>0</v>
      </c>
      <c r="T4533" t="str">
        <f t="shared" si="213"/>
        <v>0</v>
      </c>
    </row>
    <row r="4534" spans="1:20" hidden="1" x14ac:dyDescent="0.3">
      <c r="A4534" s="23" t="s">
        <v>6451</v>
      </c>
      <c r="B4534" s="23" t="s">
        <v>6452</v>
      </c>
      <c r="C4534" s="23" t="s">
        <v>32</v>
      </c>
      <c r="D4534" s="23">
        <v>515.35</v>
      </c>
      <c r="E4534" s="23">
        <v>314</v>
      </c>
      <c r="F4534" s="23" t="s">
        <v>20</v>
      </c>
      <c r="G4534" s="23">
        <v>93</v>
      </c>
      <c r="H4534" s="23">
        <v>5</v>
      </c>
      <c r="I4534" s="24">
        <v>45910</v>
      </c>
      <c r="J4534" s="23" t="s">
        <v>179</v>
      </c>
      <c r="K4534" s="23" t="s">
        <v>6448</v>
      </c>
      <c r="L4534" s="23">
        <v>28</v>
      </c>
      <c r="M4534" s="23" t="s">
        <v>23</v>
      </c>
      <c r="N4534" s="24">
        <v>45671</v>
      </c>
      <c r="O4534" s="23" t="s">
        <v>84</v>
      </c>
      <c r="P4534" s="23">
        <v>51.215800000000002</v>
      </c>
      <c r="Q4534" s="23">
        <v>6.0590999999999999</v>
      </c>
      <c r="R4534" s="25">
        <f t="shared" si="211"/>
        <v>239</v>
      </c>
      <c r="S4534" t="str">
        <f t="shared" si="212"/>
        <v>0</v>
      </c>
      <c r="T4534" t="str">
        <f t="shared" si="213"/>
        <v>0</v>
      </c>
    </row>
    <row r="4535" spans="1:20" x14ac:dyDescent="0.3">
      <c r="A4535" s="26" t="s">
        <v>8380</v>
      </c>
      <c r="B4535" s="26" t="s">
        <v>8381</v>
      </c>
      <c r="C4535" s="26" t="s">
        <v>42</v>
      </c>
      <c r="D4535" s="26">
        <v>933.16</v>
      </c>
      <c r="E4535" s="26">
        <v>126</v>
      </c>
      <c r="F4535" s="26" t="s">
        <v>27</v>
      </c>
      <c r="G4535" s="26">
        <v>10</v>
      </c>
      <c r="H4535" s="26">
        <v>1</v>
      </c>
      <c r="I4535" s="27">
        <v>45291</v>
      </c>
      <c r="J4535" s="26" t="s">
        <v>218</v>
      </c>
      <c r="K4535" s="26" t="s">
        <v>8367</v>
      </c>
      <c r="L4535" s="26">
        <v>49</v>
      </c>
      <c r="M4535" s="26" t="s">
        <v>23</v>
      </c>
      <c r="N4535" s="27">
        <v>45275</v>
      </c>
      <c r="O4535" s="26" t="s">
        <v>77</v>
      </c>
      <c r="P4535" s="26">
        <v>51.449300000000001</v>
      </c>
      <c r="Q4535" s="26">
        <v>3.4091</v>
      </c>
      <c r="R4535" s="28">
        <f t="shared" si="211"/>
        <v>16</v>
      </c>
      <c r="S4535" t="str">
        <f t="shared" si="212"/>
        <v>0</v>
      </c>
      <c r="T4535" t="str">
        <f t="shared" si="213"/>
        <v>0</v>
      </c>
    </row>
    <row r="4536" spans="1:20" hidden="1" x14ac:dyDescent="0.3">
      <c r="A4536" s="23" t="s">
        <v>7122</v>
      </c>
      <c r="B4536" s="23" t="s">
        <v>7123</v>
      </c>
      <c r="C4536" s="23" t="s">
        <v>72</v>
      </c>
      <c r="D4536" s="23">
        <v>384.47</v>
      </c>
      <c r="E4536" s="23">
        <v>467</v>
      </c>
      <c r="F4536" s="23" t="s">
        <v>20</v>
      </c>
      <c r="G4536" s="23">
        <v>74</v>
      </c>
      <c r="H4536" s="23">
        <v>17</v>
      </c>
      <c r="I4536" s="24">
        <v>45190</v>
      </c>
      <c r="J4536" s="23" t="s">
        <v>224</v>
      </c>
      <c r="K4536" s="23" t="s">
        <v>7117</v>
      </c>
      <c r="L4536" s="23">
        <v>5</v>
      </c>
      <c r="M4536" s="23" t="s">
        <v>23</v>
      </c>
      <c r="N4536" s="24">
        <v>45171</v>
      </c>
      <c r="O4536" s="23" t="s">
        <v>39</v>
      </c>
      <c r="P4536" s="23">
        <v>65.969499999999996</v>
      </c>
      <c r="Q4536" s="23">
        <v>12.2476</v>
      </c>
      <c r="R4536" s="25">
        <f t="shared" si="211"/>
        <v>19</v>
      </c>
      <c r="S4536" t="str">
        <f t="shared" si="212"/>
        <v>0</v>
      </c>
      <c r="T4536" t="str">
        <f t="shared" si="213"/>
        <v>0</v>
      </c>
    </row>
    <row r="4537" spans="1:20" hidden="1" x14ac:dyDescent="0.3">
      <c r="A4537" s="26" t="s">
        <v>2592</v>
      </c>
      <c r="B4537" s="26" t="s">
        <v>2593</v>
      </c>
      <c r="C4537" s="26" t="s">
        <v>72</v>
      </c>
      <c r="D4537" s="26">
        <v>51.53</v>
      </c>
      <c r="E4537" s="26">
        <v>791</v>
      </c>
      <c r="F4537" s="26" t="s">
        <v>47</v>
      </c>
      <c r="G4537" s="26">
        <v>20</v>
      </c>
      <c r="H4537" s="26">
        <v>25</v>
      </c>
      <c r="I4537" s="27">
        <v>45503</v>
      </c>
      <c r="J4537" s="26" t="s">
        <v>154</v>
      </c>
      <c r="K4537" s="26" t="s">
        <v>2589</v>
      </c>
      <c r="L4537" s="26">
        <v>29</v>
      </c>
      <c r="M4537" s="26" t="s">
        <v>23</v>
      </c>
      <c r="N4537" s="27">
        <v>45410</v>
      </c>
      <c r="O4537" s="26" t="s">
        <v>49</v>
      </c>
      <c r="P4537" s="26">
        <v>51.213099999999997</v>
      </c>
      <c r="Q4537" s="26">
        <v>19.166899999999998</v>
      </c>
      <c r="R4537" s="28">
        <f t="shared" si="211"/>
        <v>93</v>
      </c>
      <c r="S4537" t="str">
        <f t="shared" si="212"/>
        <v>0</v>
      </c>
      <c r="T4537" t="str">
        <f t="shared" si="213"/>
        <v>0</v>
      </c>
    </row>
    <row r="4538" spans="1:20" hidden="1" x14ac:dyDescent="0.3">
      <c r="A4538" s="23" t="s">
        <v>9242</v>
      </c>
      <c r="B4538" s="23" t="s">
        <v>9243</v>
      </c>
      <c r="C4538" s="23" t="s">
        <v>36</v>
      </c>
      <c r="D4538" s="23">
        <v>765.13</v>
      </c>
      <c r="E4538" s="23">
        <v>366</v>
      </c>
      <c r="F4538" s="23" t="s">
        <v>20</v>
      </c>
      <c r="G4538" s="23">
        <v>70</v>
      </c>
      <c r="H4538" s="23">
        <v>14</v>
      </c>
      <c r="I4538" s="24">
        <v>45829</v>
      </c>
      <c r="J4538" s="23" t="s">
        <v>61</v>
      </c>
      <c r="K4538" s="23" t="s">
        <v>9231</v>
      </c>
      <c r="L4538" s="23">
        <v>38</v>
      </c>
      <c r="M4538" s="23" t="s">
        <v>23</v>
      </c>
      <c r="N4538" s="24">
        <v>45718</v>
      </c>
      <c r="O4538" s="23" t="s">
        <v>44</v>
      </c>
      <c r="P4538" s="23">
        <v>39.421799999999998</v>
      </c>
      <c r="Q4538" s="23">
        <v>12.901999999999999</v>
      </c>
      <c r="R4538" s="25">
        <f t="shared" si="211"/>
        <v>111</v>
      </c>
      <c r="S4538" t="str">
        <f t="shared" si="212"/>
        <v>0</v>
      </c>
      <c r="T4538" t="str">
        <f t="shared" si="213"/>
        <v>0</v>
      </c>
    </row>
    <row r="4539" spans="1:20" hidden="1" x14ac:dyDescent="0.3">
      <c r="A4539" s="26" t="s">
        <v>1441</v>
      </c>
      <c r="B4539" s="26" t="s">
        <v>1442</v>
      </c>
      <c r="C4539" s="26" t="s">
        <v>19</v>
      </c>
      <c r="D4539" s="26">
        <v>577.42999999999995</v>
      </c>
      <c r="E4539" s="26">
        <v>20</v>
      </c>
      <c r="F4539" s="26" t="s">
        <v>27</v>
      </c>
      <c r="G4539" s="26">
        <v>97</v>
      </c>
      <c r="H4539" s="26">
        <v>17</v>
      </c>
      <c r="I4539" s="27">
        <v>45341</v>
      </c>
      <c r="J4539" s="26" t="s">
        <v>126</v>
      </c>
      <c r="K4539" s="26" t="s">
        <v>1428</v>
      </c>
      <c r="L4539" s="26">
        <v>18</v>
      </c>
      <c r="M4539" s="26" t="s">
        <v>38</v>
      </c>
      <c r="N4539" s="27">
        <v>45247</v>
      </c>
      <c r="O4539" s="26" t="s">
        <v>90</v>
      </c>
      <c r="P4539" s="26">
        <v>48.694800000000001</v>
      </c>
      <c r="Q4539" s="26">
        <v>16.772200000000002</v>
      </c>
      <c r="R4539" s="28">
        <f t="shared" si="211"/>
        <v>94</v>
      </c>
      <c r="S4539" t="str">
        <f t="shared" si="212"/>
        <v>1</v>
      </c>
      <c r="T4539" t="str">
        <f t="shared" si="213"/>
        <v>1</v>
      </c>
    </row>
    <row r="4540" spans="1:20" hidden="1" x14ac:dyDescent="0.3">
      <c r="A4540" s="23" t="s">
        <v>3210</v>
      </c>
      <c r="B4540" s="23" t="s">
        <v>3211</v>
      </c>
      <c r="C4540" s="23" t="s">
        <v>19</v>
      </c>
      <c r="D4540" s="23">
        <v>816.73</v>
      </c>
      <c r="E4540" s="23">
        <v>315</v>
      </c>
      <c r="F4540" s="23" t="s">
        <v>20</v>
      </c>
      <c r="G4540" s="23">
        <v>93</v>
      </c>
      <c r="H4540" s="23">
        <v>9</v>
      </c>
      <c r="I4540" s="24">
        <v>45937</v>
      </c>
      <c r="J4540" s="23" t="s">
        <v>66</v>
      </c>
      <c r="K4540" s="23" t="s">
        <v>3207</v>
      </c>
      <c r="L4540" s="23">
        <v>40</v>
      </c>
      <c r="M4540" s="23" t="s">
        <v>23</v>
      </c>
      <c r="N4540" s="24">
        <v>45725</v>
      </c>
      <c r="O4540" s="23" t="s">
        <v>44</v>
      </c>
      <c r="P4540" s="23">
        <v>37.655799999999999</v>
      </c>
      <c r="Q4540" s="23">
        <v>9.8350000000000009</v>
      </c>
      <c r="R4540" s="25">
        <f t="shared" si="211"/>
        <v>212</v>
      </c>
      <c r="S4540" t="str">
        <f t="shared" si="212"/>
        <v>0</v>
      </c>
      <c r="T4540" t="str">
        <f t="shared" si="213"/>
        <v>0</v>
      </c>
    </row>
    <row r="4541" spans="1:20" hidden="1" x14ac:dyDescent="0.3">
      <c r="A4541" s="26" t="s">
        <v>9284</v>
      </c>
      <c r="B4541" s="26" t="s">
        <v>9285</v>
      </c>
      <c r="C4541" s="26" t="s">
        <v>65</v>
      </c>
      <c r="D4541" s="26">
        <v>84.8</v>
      </c>
      <c r="E4541" s="26">
        <v>757</v>
      </c>
      <c r="F4541" s="26" t="s">
        <v>47</v>
      </c>
      <c r="G4541" s="26">
        <v>72</v>
      </c>
      <c r="H4541" s="26">
        <v>3</v>
      </c>
      <c r="I4541" s="27">
        <v>45351</v>
      </c>
      <c r="J4541" s="26" t="s">
        <v>204</v>
      </c>
      <c r="K4541" s="26" t="s">
        <v>9281</v>
      </c>
      <c r="L4541" s="26">
        <v>10</v>
      </c>
      <c r="M4541" s="26" t="s">
        <v>23</v>
      </c>
      <c r="N4541" s="27">
        <v>45207</v>
      </c>
      <c r="O4541" s="26" t="s">
        <v>24</v>
      </c>
      <c r="P4541" s="26">
        <v>54.741399999999999</v>
      </c>
      <c r="Q4541" s="26">
        <v>8.3607999999999993</v>
      </c>
      <c r="R4541" s="28">
        <f t="shared" si="211"/>
        <v>144</v>
      </c>
      <c r="S4541" t="str">
        <f t="shared" si="212"/>
        <v>0</v>
      </c>
      <c r="T4541" t="str">
        <f t="shared" si="213"/>
        <v>0</v>
      </c>
    </row>
    <row r="4542" spans="1:20" x14ac:dyDescent="0.3">
      <c r="A4542" s="23" t="s">
        <v>2583</v>
      </c>
      <c r="B4542" s="23" t="s">
        <v>2584</v>
      </c>
      <c r="C4542" s="23" t="s">
        <v>42</v>
      </c>
      <c r="D4542" s="23">
        <v>625.02</v>
      </c>
      <c r="E4542" s="23">
        <v>89</v>
      </c>
      <c r="F4542" s="23" t="s">
        <v>27</v>
      </c>
      <c r="G4542" s="23">
        <v>47</v>
      </c>
      <c r="H4542" s="23">
        <v>3</v>
      </c>
      <c r="I4542" s="24">
        <v>45184</v>
      </c>
      <c r="J4542" s="23" t="s">
        <v>197</v>
      </c>
      <c r="K4542" s="23" t="s">
        <v>2572</v>
      </c>
      <c r="L4542" s="23">
        <v>49</v>
      </c>
      <c r="M4542" s="23" t="s">
        <v>23</v>
      </c>
      <c r="N4542" s="24">
        <v>45181</v>
      </c>
      <c r="O4542" s="23" t="s">
        <v>112</v>
      </c>
      <c r="P4542" s="23">
        <v>55.995800000000003</v>
      </c>
      <c r="Q4542" s="23">
        <v>-5.6654999999999998</v>
      </c>
      <c r="R4542" s="25">
        <f t="shared" si="211"/>
        <v>3</v>
      </c>
      <c r="S4542" t="str">
        <f t="shared" si="212"/>
        <v>0</v>
      </c>
      <c r="T4542" t="str">
        <f t="shared" si="213"/>
        <v>0</v>
      </c>
    </row>
    <row r="4543" spans="1:20" hidden="1" x14ac:dyDescent="0.3">
      <c r="A4543" s="26" t="s">
        <v>2475</v>
      </c>
      <c r="B4543" s="26" t="s">
        <v>2476</v>
      </c>
      <c r="C4543" s="26" t="s">
        <v>42</v>
      </c>
      <c r="D4543" s="26">
        <v>255.23</v>
      </c>
      <c r="E4543" s="26">
        <v>403</v>
      </c>
      <c r="F4543" s="26" t="s">
        <v>20</v>
      </c>
      <c r="G4543" s="26">
        <v>78</v>
      </c>
      <c r="H4543" s="26">
        <v>13</v>
      </c>
      <c r="I4543" s="27">
        <v>45421</v>
      </c>
      <c r="J4543" s="26" t="s">
        <v>480</v>
      </c>
      <c r="K4543" s="26" t="s">
        <v>2470</v>
      </c>
      <c r="L4543" s="26">
        <v>13</v>
      </c>
      <c r="M4543" s="26" t="s">
        <v>23</v>
      </c>
      <c r="N4543" s="27">
        <v>45265</v>
      </c>
      <c r="O4543" s="26" t="s">
        <v>29</v>
      </c>
      <c r="P4543" s="26">
        <v>38.779699999999998</v>
      </c>
      <c r="Q4543" s="26">
        <v>-6.8898999999999999</v>
      </c>
      <c r="R4543" s="28">
        <f t="shared" si="211"/>
        <v>156</v>
      </c>
      <c r="S4543" t="str">
        <f t="shared" si="212"/>
        <v>0</v>
      </c>
      <c r="T4543" t="str">
        <f t="shared" si="213"/>
        <v>0</v>
      </c>
    </row>
    <row r="4544" spans="1:20" hidden="1" x14ac:dyDescent="0.3">
      <c r="A4544" s="23" t="s">
        <v>394</v>
      </c>
      <c r="B4544" s="23" t="s">
        <v>395</v>
      </c>
      <c r="C4544" s="23" t="s">
        <v>19</v>
      </c>
      <c r="D4544" s="23">
        <v>904.24</v>
      </c>
      <c r="E4544" s="23">
        <v>517</v>
      </c>
      <c r="F4544" s="23" t="s">
        <v>20</v>
      </c>
      <c r="G4544" s="23">
        <v>54</v>
      </c>
      <c r="H4544" s="23">
        <v>20</v>
      </c>
      <c r="I4544" s="24">
        <v>45414</v>
      </c>
      <c r="J4544" s="23" t="s">
        <v>104</v>
      </c>
      <c r="K4544" s="23" t="s">
        <v>393</v>
      </c>
      <c r="L4544" s="23">
        <v>5</v>
      </c>
      <c r="M4544" s="23" t="s">
        <v>23</v>
      </c>
      <c r="N4544" s="24">
        <v>45241</v>
      </c>
      <c r="O4544" s="23" t="s">
        <v>39</v>
      </c>
      <c r="P4544" s="23">
        <v>67.116900000000001</v>
      </c>
      <c r="Q4544" s="23">
        <v>22.662700000000001</v>
      </c>
      <c r="R4544" s="25">
        <f t="shared" si="211"/>
        <v>173</v>
      </c>
      <c r="S4544" t="str">
        <f t="shared" si="212"/>
        <v>0</v>
      </c>
      <c r="T4544" t="str">
        <f t="shared" si="213"/>
        <v>0</v>
      </c>
    </row>
    <row r="4545" spans="1:20" hidden="1" x14ac:dyDescent="0.3">
      <c r="A4545" s="26" t="s">
        <v>7310</v>
      </c>
      <c r="B4545" s="26" t="s">
        <v>7311</v>
      </c>
      <c r="C4545" s="26" t="s">
        <v>72</v>
      </c>
      <c r="D4545" s="26">
        <v>118.81</v>
      </c>
      <c r="E4545" s="26">
        <v>450</v>
      </c>
      <c r="F4545" s="26" t="s">
        <v>20</v>
      </c>
      <c r="G4545" s="26">
        <v>83</v>
      </c>
      <c r="H4545" s="26">
        <v>5</v>
      </c>
      <c r="I4545" s="27">
        <v>45275</v>
      </c>
      <c r="J4545" s="26" t="s">
        <v>131</v>
      </c>
      <c r="K4545" s="26" t="s">
        <v>7299</v>
      </c>
      <c r="L4545" s="26">
        <v>13</v>
      </c>
      <c r="M4545" s="26" t="s">
        <v>23</v>
      </c>
      <c r="N4545" s="27">
        <v>45251</v>
      </c>
      <c r="O4545" s="26" t="s">
        <v>39</v>
      </c>
      <c r="P4545" s="26">
        <v>59.397399999999998</v>
      </c>
      <c r="Q4545" s="26">
        <v>21.888999999999999</v>
      </c>
      <c r="R4545" s="28">
        <f t="shared" si="211"/>
        <v>24</v>
      </c>
      <c r="S4545" t="str">
        <f t="shared" si="212"/>
        <v>0</v>
      </c>
      <c r="T4545" t="str">
        <f t="shared" si="213"/>
        <v>0</v>
      </c>
    </row>
    <row r="4546" spans="1:20" hidden="1" x14ac:dyDescent="0.3">
      <c r="A4546" s="23" t="s">
        <v>6197</v>
      </c>
      <c r="B4546" s="23" t="s">
        <v>6198</v>
      </c>
      <c r="C4546" s="23" t="s">
        <v>55</v>
      </c>
      <c r="D4546" s="23">
        <v>844.64</v>
      </c>
      <c r="E4546" s="23">
        <v>777</v>
      </c>
      <c r="F4546" s="23" t="s">
        <v>47</v>
      </c>
      <c r="G4546" s="23">
        <v>79</v>
      </c>
      <c r="H4546" s="23">
        <v>6</v>
      </c>
      <c r="I4546" s="24">
        <v>45700</v>
      </c>
      <c r="J4546" s="23" t="s">
        <v>224</v>
      </c>
      <c r="K4546" s="23" t="s">
        <v>6194</v>
      </c>
      <c r="L4546" s="23">
        <v>28</v>
      </c>
      <c r="M4546" s="23" t="s">
        <v>23</v>
      </c>
      <c r="N4546" s="24">
        <v>45660</v>
      </c>
      <c r="O4546" s="23" t="s">
        <v>112</v>
      </c>
      <c r="P4546" s="23">
        <v>53.052500000000002</v>
      </c>
      <c r="Q4546" s="23">
        <v>-7.2098000000000004</v>
      </c>
      <c r="R4546" s="25">
        <f t="shared" si="211"/>
        <v>40</v>
      </c>
      <c r="S4546" t="str">
        <f t="shared" si="212"/>
        <v>0</v>
      </c>
      <c r="T4546" t="str">
        <f t="shared" si="213"/>
        <v>0</v>
      </c>
    </row>
    <row r="4547" spans="1:20" hidden="1" x14ac:dyDescent="0.3">
      <c r="A4547" s="26" t="s">
        <v>2044</v>
      </c>
      <c r="B4547" s="26" t="s">
        <v>2045</v>
      </c>
      <c r="C4547" s="26" t="s">
        <v>19</v>
      </c>
      <c r="D4547" s="26">
        <v>97.67</v>
      </c>
      <c r="E4547" s="26">
        <v>907</v>
      </c>
      <c r="F4547" s="26" t="s">
        <v>47</v>
      </c>
      <c r="G4547" s="26">
        <v>77</v>
      </c>
      <c r="H4547" s="26">
        <v>14</v>
      </c>
      <c r="I4547" s="27">
        <v>45473</v>
      </c>
      <c r="J4547" s="26" t="s">
        <v>43</v>
      </c>
      <c r="K4547" s="26" t="s">
        <v>2037</v>
      </c>
      <c r="L4547" s="26">
        <v>43</v>
      </c>
      <c r="M4547" s="26" t="s">
        <v>38</v>
      </c>
      <c r="N4547" s="27">
        <v>45433</v>
      </c>
      <c r="O4547" s="26" t="s">
        <v>90</v>
      </c>
      <c r="P4547" s="26">
        <v>48.371000000000002</v>
      </c>
      <c r="Q4547" s="26">
        <v>14.092599999999999</v>
      </c>
      <c r="R4547" s="28">
        <f t="shared" ref="R4547:R4610" si="214">I4547-N4547</f>
        <v>40</v>
      </c>
      <c r="S4547" t="str">
        <f t="shared" ref="S4547:S4610" si="215">IF(E4547&lt;G4547,"1","0")</f>
        <v>0</v>
      </c>
      <c r="T4547" t="str">
        <f t="shared" si="213"/>
        <v>0</v>
      </c>
    </row>
    <row r="4548" spans="1:20" hidden="1" x14ac:dyDescent="0.3">
      <c r="A4548" s="23" t="s">
        <v>5385</v>
      </c>
      <c r="B4548" s="23" t="s">
        <v>5386</v>
      </c>
      <c r="C4548" s="23" t="s">
        <v>36</v>
      </c>
      <c r="D4548" s="23">
        <v>34.85</v>
      </c>
      <c r="E4548" s="23">
        <v>608</v>
      </c>
      <c r="F4548" s="23" t="s">
        <v>20</v>
      </c>
      <c r="G4548" s="23">
        <v>13</v>
      </c>
      <c r="H4548" s="23">
        <v>6</v>
      </c>
      <c r="I4548" s="24">
        <v>45911</v>
      </c>
      <c r="J4548" s="23" t="s">
        <v>400</v>
      </c>
      <c r="K4548" s="23" t="s">
        <v>5382</v>
      </c>
      <c r="L4548" s="23">
        <v>22</v>
      </c>
      <c r="M4548" s="23" t="s">
        <v>23</v>
      </c>
      <c r="N4548" s="24">
        <v>45673</v>
      </c>
      <c r="O4548" s="23" t="s">
        <v>29</v>
      </c>
      <c r="P4548" s="23">
        <v>38.1402</v>
      </c>
      <c r="Q4548" s="23">
        <v>-6.1121999999999996</v>
      </c>
      <c r="R4548" s="25">
        <f t="shared" si="214"/>
        <v>238</v>
      </c>
      <c r="S4548" t="str">
        <f t="shared" si="215"/>
        <v>0</v>
      </c>
      <c r="T4548" t="str">
        <f t="shared" si="213"/>
        <v>0</v>
      </c>
    </row>
    <row r="4549" spans="1:20" x14ac:dyDescent="0.3">
      <c r="A4549" s="26" t="s">
        <v>5833</v>
      </c>
      <c r="B4549" s="26" t="s">
        <v>5834</v>
      </c>
      <c r="C4549" s="26" t="s">
        <v>42</v>
      </c>
      <c r="D4549" s="26">
        <v>242.71</v>
      </c>
      <c r="E4549" s="26">
        <v>149</v>
      </c>
      <c r="F4549" s="26" t="s">
        <v>27</v>
      </c>
      <c r="G4549" s="26">
        <v>80</v>
      </c>
      <c r="H4549" s="26">
        <v>26</v>
      </c>
      <c r="I4549" s="27">
        <v>45477</v>
      </c>
      <c r="J4549" s="26" t="s">
        <v>221</v>
      </c>
      <c r="K4549" s="26" t="s">
        <v>5826</v>
      </c>
      <c r="L4549" s="26">
        <v>43</v>
      </c>
      <c r="M4549" s="26" t="s">
        <v>38</v>
      </c>
      <c r="N4549" s="27">
        <v>45232</v>
      </c>
      <c r="O4549" s="26" t="s">
        <v>84</v>
      </c>
      <c r="P4549" s="26">
        <v>53.434199999999997</v>
      </c>
      <c r="Q4549" s="26">
        <v>6.6638000000000002</v>
      </c>
      <c r="R4549" s="28">
        <f t="shared" si="214"/>
        <v>245</v>
      </c>
      <c r="S4549" t="str">
        <f t="shared" si="215"/>
        <v>0</v>
      </c>
      <c r="T4549" t="str">
        <f t="shared" si="213"/>
        <v>0</v>
      </c>
    </row>
    <row r="4550" spans="1:20" hidden="1" x14ac:dyDescent="0.3">
      <c r="A4550" s="23" t="s">
        <v>483</v>
      </c>
      <c r="B4550" s="23" t="s">
        <v>484</v>
      </c>
      <c r="C4550" s="23" t="s">
        <v>72</v>
      </c>
      <c r="D4550" s="23">
        <v>339.71</v>
      </c>
      <c r="E4550" s="23">
        <v>445</v>
      </c>
      <c r="F4550" s="23" t="s">
        <v>20</v>
      </c>
      <c r="G4550" s="23">
        <v>57</v>
      </c>
      <c r="H4550" s="23">
        <v>29</v>
      </c>
      <c r="I4550" s="24">
        <v>45857</v>
      </c>
      <c r="J4550" s="23" t="s">
        <v>131</v>
      </c>
      <c r="K4550" s="23" t="s">
        <v>473</v>
      </c>
      <c r="L4550" s="23">
        <v>22</v>
      </c>
      <c r="M4550" s="23" t="s">
        <v>23</v>
      </c>
      <c r="N4550" s="24">
        <v>45717</v>
      </c>
      <c r="O4550" s="23" t="s">
        <v>49</v>
      </c>
      <c r="P4550" s="23">
        <v>53.696800000000003</v>
      </c>
      <c r="Q4550" s="23">
        <v>15.3802</v>
      </c>
      <c r="R4550" s="25">
        <f t="shared" si="214"/>
        <v>140</v>
      </c>
      <c r="S4550" t="str">
        <f t="shared" si="215"/>
        <v>0</v>
      </c>
      <c r="T4550" t="str">
        <f t="shared" si="213"/>
        <v>0</v>
      </c>
    </row>
    <row r="4551" spans="1:20" hidden="1" x14ac:dyDescent="0.3">
      <c r="A4551" s="26" t="s">
        <v>2722</v>
      </c>
      <c r="B4551" s="26" t="s">
        <v>2723</v>
      </c>
      <c r="C4551" s="26" t="s">
        <v>65</v>
      </c>
      <c r="D4551" s="26">
        <v>630.26</v>
      </c>
      <c r="E4551" s="26">
        <v>956</v>
      </c>
      <c r="F4551" s="26" t="s">
        <v>47</v>
      </c>
      <c r="G4551" s="26">
        <v>18</v>
      </c>
      <c r="H4551" s="26">
        <v>29</v>
      </c>
      <c r="I4551" s="27">
        <v>45419</v>
      </c>
      <c r="J4551" s="26" t="s">
        <v>37</v>
      </c>
      <c r="K4551" s="26" t="s">
        <v>2713</v>
      </c>
      <c r="L4551" s="26">
        <v>45</v>
      </c>
      <c r="M4551" s="26" t="s">
        <v>23</v>
      </c>
      <c r="N4551" s="27">
        <v>45337</v>
      </c>
      <c r="O4551" s="26" t="s">
        <v>29</v>
      </c>
      <c r="P4551" s="26">
        <v>41.890500000000003</v>
      </c>
      <c r="Q4551" s="26">
        <v>-6.5968</v>
      </c>
      <c r="R4551" s="28">
        <f t="shared" si="214"/>
        <v>82</v>
      </c>
      <c r="S4551" t="str">
        <f t="shared" si="215"/>
        <v>0</v>
      </c>
      <c r="T4551" t="str">
        <f t="shared" si="213"/>
        <v>0</v>
      </c>
    </row>
    <row r="4552" spans="1:20" hidden="1" x14ac:dyDescent="0.3">
      <c r="A4552" s="23" t="s">
        <v>6304</v>
      </c>
      <c r="B4552" s="23" t="s">
        <v>6305</v>
      </c>
      <c r="C4552" s="23" t="s">
        <v>42</v>
      </c>
      <c r="D4552" s="23">
        <v>140.41</v>
      </c>
      <c r="E4552" s="23">
        <v>79</v>
      </c>
      <c r="F4552" s="23" t="s">
        <v>27</v>
      </c>
      <c r="G4552" s="23">
        <v>99</v>
      </c>
      <c r="H4552" s="23">
        <v>25</v>
      </c>
      <c r="I4552" s="24">
        <v>45654</v>
      </c>
      <c r="J4552" s="23" t="s">
        <v>218</v>
      </c>
      <c r="K4552" s="23" t="s">
        <v>6301</v>
      </c>
      <c r="L4552" s="23">
        <v>32</v>
      </c>
      <c r="M4552" s="23" t="s">
        <v>38</v>
      </c>
      <c r="N4552" s="24">
        <v>45546</v>
      </c>
      <c r="O4552" s="23" t="s">
        <v>90</v>
      </c>
      <c r="P4552" s="23">
        <v>48.941200000000002</v>
      </c>
      <c r="Q4552" s="23">
        <v>9.9010999999999996</v>
      </c>
      <c r="R4552" s="25">
        <f t="shared" si="214"/>
        <v>108</v>
      </c>
      <c r="S4552" t="str">
        <f t="shared" si="215"/>
        <v>1</v>
      </c>
      <c r="T4552" t="str">
        <f t="shared" si="213"/>
        <v>1</v>
      </c>
    </row>
    <row r="4553" spans="1:20" hidden="1" x14ac:dyDescent="0.3">
      <c r="A4553" s="26" t="s">
        <v>8768</v>
      </c>
      <c r="B4553" s="26" t="s">
        <v>8769</v>
      </c>
      <c r="C4553" s="26" t="s">
        <v>72</v>
      </c>
      <c r="D4553" s="26">
        <v>442.96</v>
      </c>
      <c r="E4553" s="26">
        <v>16</v>
      </c>
      <c r="F4553" s="26" t="s">
        <v>27</v>
      </c>
      <c r="G4553" s="26">
        <v>56</v>
      </c>
      <c r="H4553" s="26">
        <v>17</v>
      </c>
      <c r="I4553" s="27">
        <v>45765</v>
      </c>
      <c r="J4553" s="26" t="s">
        <v>163</v>
      </c>
      <c r="K4553" s="26" t="s">
        <v>8757</v>
      </c>
      <c r="L4553" s="26">
        <v>6</v>
      </c>
      <c r="M4553" s="26" t="s">
        <v>23</v>
      </c>
      <c r="N4553" s="27">
        <v>45631</v>
      </c>
      <c r="O4553" s="26" t="s">
        <v>138</v>
      </c>
      <c r="P4553" s="26">
        <v>44.750999999999998</v>
      </c>
      <c r="Q4553" s="26">
        <v>1.1583000000000001</v>
      </c>
      <c r="R4553" s="28">
        <f t="shared" si="214"/>
        <v>134</v>
      </c>
      <c r="S4553" t="str">
        <f t="shared" si="215"/>
        <v>1</v>
      </c>
      <c r="T4553" t="str">
        <f t="shared" si="213"/>
        <v>1</v>
      </c>
    </row>
    <row r="4554" spans="1:20" x14ac:dyDescent="0.3">
      <c r="A4554" s="23" t="s">
        <v>3738</v>
      </c>
      <c r="B4554" s="23" t="s">
        <v>3739</v>
      </c>
      <c r="C4554" s="23" t="s">
        <v>19</v>
      </c>
      <c r="D4554" s="23">
        <v>212.22</v>
      </c>
      <c r="E4554" s="23">
        <v>137</v>
      </c>
      <c r="F4554" s="23" t="s">
        <v>27</v>
      </c>
      <c r="G4554" s="23">
        <v>94</v>
      </c>
      <c r="H4554" s="23">
        <v>9</v>
      </c>
      <c r="I4554" s="24">
        <v>45424</v>
      </c>
      <c r="J4554" s="23" t="s">
        <v>28</v>
      </c>
      <c r="K4554" s="23" t="s">
        <v>3727</v>
      </c>
      <c r="L4554" s="23">
        <v>41</v>
      </c>
      <c r="M4554" s="23" t="s">
        <v>23</v>
      </c>
      <c r="N4554" s="24">
        <v>45391</v>
      </c>
      <c r="O4554" s="23" t="s">
        <v>24</v>
      </c>
      <c r="P4554" s="23">
        <v>53.563899999999997</v>
      </c>
      <c r="Q4554" s="23">
        <v>12.8726</v>
      </c>
      <c r="R4554" s="25">
        <f t="shared" si="214"/>
        <v>33</v>
      </c>
      <c r="S4554" t="str">
        <f t="shared" si="215"/>
        <v>0</v>
      </c>
      <c r="T4554" t="str">
        <f t="shared" si="213"/>
        <v>0</v>
      </c>
    </row>
    <row r="4555" spans="1:20" hidden="1" x14ac:dyDescent="0.3">
      <c r="A4555" s="26" t="s">
        <v>6887</v>
      </c>
      <c r="B4555" s="26" t="s">
        <v>6888</v>
      </c>
      <c r="C4555" s="26" t="s">
        <v>36</v>
      </c>
      <c r="D4555" s="26">
        <v>856.75</v>
      </c>
      <c r="E4555" s="26">
        <v>651</v>
      </c>
      <c r="F4555" s="26" t="s">
        <v>20</v>
      </c>
      <c r="G4555" s="26">
        <v>69</v>
      </c>
      <c r="H4555" s="26">
        <v>4</v>
      </c>
      <c r="I4555" s="27">
        <v>45697</v>
      </c>
      <c r="J4555" s="26" t="s">
        <v>93</v>
      </c>
      <c r="K4555" s="26" t="s">
        <v>6880</v>
      </c>
      <c r="L4555" s="26">
        <v>45</v>
      </c>
      <c r="M4555" s="26" t="s">
        <v>23</v>
      </c>
      <c r="N4555" s="27">
        <v>45361</v>
      </c>
      <c r="O4555" s="26" t="s">
        <v>29</v>
      </c>
      <c r="P4555" s="26">
        <v>38.924900000000001</v>
      </c>
      <c r="Q4555" s="26">
        <v>-2.1739000000000002</v>
      </c>
      <c r="R4555" s="28">
        <f t="shared" si="214"/>
        <v>336</v>
      </c>
      <c r="S4555" t="str">
        <f t="shared" si="215"/>
        <v>0</v>
      </c>
      <c r="T4555" t="str">
        <f t="shared" si="213"/>
        <v>0</v>
      </c>
    </row>
    <row r="4556" spans="1:20" hidden="1" x14ac:dyDescent="0.3">
      <c r="A4556" s="23" t="s">
        <v>5980</v>
      </c>
      <c r="B4556" s="23" t="s">
        <v>5981</v>
      </c>
      <c r="C4556" s="23" t="s">
        <v>55</v>
      </c>
      <c r="D4556" s="23">
        <v>54.52</v>
      </c>
      <c r="E4556" s="23">
        <v>850</v>
      </c>
      <c r="F4556" s="23" t="s">
        <v>47</v>
      </c>
      <c r="G4556" s="23">
        <v>61</v>
      </c>
      <c r="H4556" s="23">
        <v>23</v>
      </c>
      <c r="I4556" s="24">
        <v>45569</v>
      </c>
      <c r="J4556" s="23" t="s">
        <v>143</v>
      </c>
      <c r="K4556" s="23" t="s">
        <v>5973</v>
      </c>
      <c r="L4556" s="23">
        <v>40</v>
      </c>
      <c r="M4556" s="23" t="s">
        <v>23</v>
      </c>
      <c r="N4556" s="24">
        <v>45557</v>
      </c>
      <c r="O4556" s="23" t="s">
        <v>29</v>
      </c>
      <c r="P4556" s="23">
        <v>42.517600000000002</v>
      </c>
      <c r="Q4556" s="23">
        <v>-9.0707000000000004</v>
      </c>
      <c r="R4556" s="25">
        <f t="shared" si="214"/>
        <v>12</v>
      </c>
      <c r="S4556" t="str">
        <f t="shared" si="215"/>
        <v>0</v>
      </c>
      <c r="T4556" t="str">
        <f t="shared" si="213"/>
        <v>0</v>
      </c>
    </row>
    <row r="4557" spans="1:20" hidden="1" x14ac:dyDescent="0.3">
      <c r="A4557" s="26" t="s">
        <v>3989</v>
      </c>
      <c r="B4557" s="26" t="s">
        <v>3990</v>
      </c>
      <c r="C4557" s="26" t="s">
        <v>72</v>
      </c>
      <c r="D4557" s="26">
        <v>362.38</v>
      </c>
      <c r="E4557" s="26">
        <v>507</v>
      </c>
      <c r="F4557" s="26" t="s">
        <v>20</v>
      </c>
      <c r="G4557" s="26">
        <v>95</v>
      </c>
      <c r="H4557" s="26">
        <v>15</v>
      </c>
      <c r="I4557" s="27">
        <v>45637</v>
      </c>
      <c r="J4557" s="26" t="s">
        <v>268</v>
      </c>
      <c r="K4557" s="26" t="s">
        <v>3986</v>
      </c>
      <c r="L4557" s="26">
        <v>28</v>
      </c>
      <c r="M4557" s="26" t="s">
        <v>38</v>
      </c>
      <c r="N4557" s="27">
        <v>45279</v>
      </c>
      <c r="O4557" s="26" t="s">
        <v>24</v>
      </c>
      <c r="P4557" s="26">
        <v>53.396599999999999</v>
      </c>
      <c r="Q4557" s="26">
        <v>14.5168</v>
      </c>
      <c r="R4557" s="28">
        <f t="shared" si="214"/>
        <v>358</v>
      </c>
      <c r="S4557" t="str">
        <f t="shared" si="215"/>
        <v>0</v>
      </c>
      <c r="T4557" t="str">
        <f t="shared" si="213"/>
        <v>0</v>
      </c>
    </row>
    <row r="4558" spans="1:20" hidden="1" x14ac:dyDescent="0.3">
      <c r="A4558" s="23" t="s">
        <v>4165</v>
      </c>
      <c r="B4558" s="23" t="s">
        <v>4166</v>
      </c>
      <c r="C4558" s="23" t="s">
        <v>72</v>
      </c>
      <c r="D4558" s="23">
        <v>635.05999999999995</v>
      </c>
      <c r="E4558" s="23">
        <v>551</v>
      </c>
      <c r="F4558" s="23" t="s">
        <v>20</v>
      </c>
      <c r="G4558" s="23">
        <v>42</v>
      </c>
      <c r="H4558" s="23">
        <v>22</v>
      </c>
      <c r="I4558" s="24">
        <v>45341</v>
      </c>
      <c r="J4558" s="23" t="s">
        <v>385</v>
      </c>
      <c r="K4558" s="23" t="s">
        <v>4158</v>
      </c>
      <c r="L4558" s="23">
        <v>39</v>
      </c>
      <c r="M4558" s="23" t="s">
        <v>23</v>
      </c>
      <c r="N4558" s="24">
        <v>45092</v>
      </c>
      <c r="O4558" s="23" t="s">
        <v>49</v>
      </c>
      <c r="P4558" s="23">
        <v>49.186</v>
      </c>
      <c r="Q4558" s="23">
        <v>14.5558</v>
      </c>
      <c r="R4558" s="25">
        <f t="shared" si="214"/>
        <v>249</v>
      </c>
      <c r="S4558" t="str">
        <f t="shared" si="215"/>
        <v>0</v>
      </c>
      <c r="T4558" t="str">
        <f t="shared" si="213"/>
        <v>0</v>
      </c>
    </row>
    <row r="4559" spans="1:20" hidden="1" x14ac:dyDescent="0.3">
      <c r="A4559" s="26" t="s">
        <v>4677</v>
      </c>
      <c r="B4559" s="26" t="s">
        <v>4678</v>
      </c>
      <c r="C4559" s="26" t="s">
        <v>42</v>
      </c>
      <c r="D4559" s="26">
        <v>913.96</v>
      </c>
      <c r="E4559" s="26">
        <v>918</v>
      </c>
      <c r="F4559" s="26" t="s">
        <v>47</v>
      </c>
      <c r="G4559" s="26">
        <v>67</v>
      </c>
      <c r="H4559" s="26">
        <v>25</v>
      </c>
      <c r="I4559" s="27">
        <v>45345</v>
      </c>
      <c r="J4559" s="26" t="s">
        <v>100</v>
      </c>
      <c r="K4559" s="26" t="s">
        <v>4674</v>
      </c>
      <c r="L4559" s="26">
        <v>10</v>
      </c>
      <c r="M4559" s="26" t="s">
        <v>23</v>
      </c>
      <c r="N4559" s="27">
        <v>45287</v>
      </c>
      <c r="O4559" s="26" t="s">
        <v>29</v>
      </c>
      <c r="P4559" s="26">
        <v>38.687199999999997</v>
      </c>
      <c r="Q4559" s="26">
        <v>-8.1941000000000006</v>
      </c>
      <c r="R4559" s="28">
        <f t="shared" si="214"/>
        <v>58</v>
      </c>
      <c r="S4559" t="str">
        <f t="shared" si="215"/>
        <v>0</v>
      </c>
      <c r="T4559" t="str">
        <f t="shared" si="213"/>
        <v>0</v>
      </c>
    </row>
    <row r="4560" spans="1:20" hidden="1" x14ac:dyDescent="0.3">
      <c r="A4560" s="23" t="s">
        <v>8115</v>
      </c>
      <c r="B4560" s="23" t="s">
        <v>8116</v>
      </c>
      <c r="C4560" s="23" t="s">
        <v>19</v>
      </c>
      <c r="D4560" s="23">
        <v>869.31</v>
      </c>
      <c r="E4560" s="23">
        <v>679</v>
      </c>
      <c r="F4560" s="23" t="s">
        <v>20</v>
      </c>
      <c r="G4560" s="23">
        <v>57</v>
      </c>
      <c r="H4560" s="23">
        <v>18</v>
      </c>
      <c r="I4560" s="24">
        <v>45967</v>
      </c>
      <c r="J4560" s="23" t="s">
        <v>100</v>
      </c>
      <c r="K4560" s="23" t="s">
        <v>8112</v>
      </c>
      <c r="L4560" s="23">
        <v>21</v>
      </c>
      <c r="M4560" s="23" t="s">
        <v>38</v>
      </c>
      <c r="N4560" s="24">
        <v>45731</v>
      </c>
      <c r="O4560" s="23" t="s">
        <v>24</v>
      </c>
      <c r="P4560" s="23">
        <v>50.942500000000003</v>
      </c>
      <c r="Q4560" s="23">
        <v>12.5313</v>
      </c>
      <c r="R4560" s="25">
        <f t="shared" si="214"/>
        <v>236</v>
      </c>
      <c r="S4560" t="str">
        <f t="shared" si="215"/>
        <v>0</v>
      </c>
      <c r="T4560" t="str">
        <f t="shared" si="213"/>
        <v>0</v>
      </c>
    </row>
    <row r="4561" spans="1:20" x14ac:dyDescent="0.3">
      <c r="A4561" s="26" t="s">
        <v>7219</v>
      </c>
      <c r="B4561" s="26" t="s">
        <v>7220</v>
      </c>
      <c r="C4561" s="26" t="s">
        <v>32</v>
      </c>
      <c r="D4561" s="26">
        <v>896.24</v>
      </c>
      <c r="E4561" s="26">
        <v>73</v>
      </c>
      <c r="F4561" s="26" t="s">
        <v>27</v>
      </c>
      <c r="G4561" s="26">
        <v>14</v>
      </c>
      <c r="H4561" s="26">
        <v>15</v>
      </c>
      <c r="I4561" s="27">
        <v>45884</v>
      </c>
      <c r="J4561" s="26" t="s">
        <v>104</v>
      </c>
      <c r="K4561" s="26" t="s">
        <v>7210</v>
      </c>
      <c r="L4561" s="26">
        <v>34</v>
      </c>
      <c r="M4561" s="26" t="s">
        <v>23</v>
      </c>
      <c r="N4561" s="27">
        <v>45562</v>
      </c>
      <c r="O4561" s="26" t="s">
        <v>24</v>
      </c>
      <c r="P4561" s="26">
        <v>51.608400000000003</v>
      </c>
      <c r="Q4561" s="26">
        <v>7.6875</v>
      </c>
      <c r="R4561" s="28">
        <f t="shared" si="214"/>
        <v>322</v>
      </c>
      <c r="S4561" t="str">
        <f t="shared" si="215"/>
        <v>0</v>
      </c>
      <c r="T4561" t="str">
        <f t="shared" si="213"/>
        <v>0</v>
      </c>
    </row>
    <row r="4562" spans="1:20" hidden="1" x14ac:dyDescent="0.3">
      <c r="A4562" s="23" t="s">
        <v>6662</v>
      </c>
      <c r="B4562" s="23" t="s">
        <v>6663</v>
      </c>
      <c r="C4562" s="23" t="s">
        <v>19</v>
      </c>
      <c r="D4562" s="23">
        <v>72.22</v>
      </c>
      <c r="E4562" s="23">
        <v>73</v>
      </c>
      <c r="F4562" s="23" t="s">
        <v>27</v>
      </c>
      <c r="G4562" s="23">
        <v>94</v>
      </c>
      <c r="H4562" s="23">
        <v>27</v>
      </c>
      <c r="I4562" s="24">
        <v>45400</v>
      </c>
      <c r="J4562" s="23" t="s">
        <v>268</v>
      </c>
      <c r="K4562" s="23" t="s">
        <v>6657</v>
      </c>
      <c r="L4562" s="23">
        <v>12</v>
      </c>
      <c r="M4562" s="23" t="s">
        <v>23</v>
      </c>
      <c r="N4562" s="24">
        <v>45364</v>
      </c>
      <c r="O4562" s="23" t="s">
        <v>24</v>
      </c>
      <c r="P4562" s="23">
        <v>52.276600000000002</v>
      </c>
      <c r="Q4562" s="23">
        <v>12.132199999999999</v>
      </c>
      <c r="R4562" s="25">
        <f t="shared" si="214"/>
        <v>36</v>
      </c>
      <c r="S4562" t="str">
        <f t="shared" si="215"/>
        <v>1</v>
      </c>
      <c r="T4562" t="str">
        <f t="shared" si="213"/>
        <v>1</v>
      </c>
    </row>
    <row r="4563" spans="1:20" x14ac:dyDescent="0.3">
      <c r="A4563" s="26" t="s">
        <v>10716</v>
      </c>
      <c r="B4563" s="26" t="s">
        <v>10717</v>
      </c>
      <c r="C4563" s="26" t="s">
        <v>19</v>
      </c>
      <c r="D4563" s="26">
        <v>842.51</v>
      </c>
      <c r="E4563" s="26">
        <v>49</v>
      </c>
      <c r="F4563" s="26" t="s">
        <v>27</v>
      </c>
      <c r="G4563" s="26">
        <v>36</v>
      </c>
      <c r="H4563" s="26">
        <v>18</v>
      </c>
      <c r="I4563" s="27">
        <v>45767</v>
      </c>
      <c r="J4563" s="26" t="s">
        <v>201</v>
      </c>
      <c r="K4563" s="26" t="s">
        <v>10709</v>
      </c>
      <c r="L4563" s="26">
        <v>46</v>
      </c>
      <c r="M4563" s="26" t="s">
        <v>23</v>
      </c>
      <c r="N4563" s="27">
        <v>45439</v>
      </c>
      <c r="O4563" s="26" t="s">
        <v>77</v>
      </c>
      <c r="P4563" s="26">
        <v>51.364899999999999</v>
      </c>
      <c r="Q4563" s="26">
        <v>3.0724999999999998</v>
      </c>
      <c r="R4563" s="28">
        <f t="shared" si="214"/>
        <v>328</v>
      </c>
      <c r="S4563" t="str">
        <f t="shared" si="215"/>
        <v>0</v>
      </c>
      <c r="T4563" t="str">
        <f t="shared" si="213"/>
        <v>0</v>
      </c>
    </row>
    <row r="4564" spans="1:20" hidden="1" x14ac:dyDescent="0.3">
      <c r="A4564" s="23" t="s">
        <v>8742</v>
      </c>
      <c r="B4564" s="23" t="s">
        <v>8743</v>
      </c>
      <c r="C4564" s="23" t="s">
        <v>36</v>
      </c>
      <c r="D4564" s="23">
        <v>782.11</v>
      </c>
      <c r="E4564" s="23">
        <v>9</v>
      </c>
      <c r="F4564" s="23" t="s">
        <v>27</v>
      </c>
      <c r="G4564" s="23">
        <v>50</v>
      </c>
      <c r="H4564" s="23">
        <v>7</v>
      </c>
      <c r="I4564" s="24">
        <v>45393</v>
      </c>
      <c r="J4564" s="23" t="s">
        <v>151</v>
      </c>
      <c r="K4564" s="23" t="s">
        <v>8731</v>
      </c>
      <c r="L4564" s="23">
        <v>14</v>
      </c>
      <c r="M4564" s="23" t="s">
        <v>23</v>
      </c>
      <c r="N4564" s="24">
        <v>45335</v>
      </c>
      <c r="O4564" s="23" t="s">
        <v>90</v>
      </c>
      <c r="P4564" s="23">
        <v>48.200099999999999</v>
      </c>
      <c r="Q4564" s="23">
        <v>16.518000000000001</v>
      </c>
      <c r="R4564" s="25">
        <f t="shared" si="214"/>
        <v>58</v>
      </c>
      <c r="S4564" t="str">
        <f t="shared" si="215"/>
        <v>1</v>
      </c>
      <c r="T4564" t="str">
        <f t="shared" si="213"/>
        <v>1</v>
      </c>
    </row>
    <row r="4565" spans="1:20" x14ac:dyDescent="0.3">
      <c r="A4565" s="26" t="s">
        <v>3449</v>
      </c>
      <c r="B4565" s="26" t="s">
        <v>3450</v>
      </c>
      <c r="C4565" s="26" t="s">
        <v>19</v>
      </c>
      <c r="D4565" s="26">
        <v>903.41</v>
      </c>
      <c r="E4565" s="26">
        <v>102</v>
      </c>
      <c r="F4565" s="26" t="s">
        <v>27</v>
      </c>
      <c r="G4565" s="26">
        <v>10</v>
      </c>
      <c r="H4565" s="26">
        <v>15</v>
      </c>
      <c r="I4565" s="27">
        <v>45241</v>
      </c>
      <c r="J4565" s="26" t="s">
        <v>143</v>
      </c>
      <c r="K4565" s="26" t="s">
        <v>3440</v>
      </c>
      <c r="L4565" s="26">
        <v>20</v>
      </c>
      <c r="M4565" s="26" t="s">
        <v>23</v>
      </c>
      <c r="N4565" s="27">
        <v>45205</v>
      </c>
      <c r="O4565" s="26" t="s">
        <v>77</v>
      </c>
      <c r="P4565" s="26">
        <v>50.503100000000003</v>
      </c>
      <c r="Q4565" s="26">
        <v>3.911</v>
      </c>
      <c r="R4565" s="28">
        <f t="shared" si="214"/>
        <v>36</v>
      </c>
      <c r="S4565" t="str">
        <f t="shared" si="215"/>
        <v>0</v>
      </c>
      <c r="T4565" t="str">
        <f t="shared" si="213"/>
        <v>0</v>
      </c>
    </row>
    <row r="4566" spans="1:20" hidden="1" x14ac:dyDescent="0.3">
      <c r="A4566" s="23" t="s">
        <v>9671</v>
      </c>
      <c r="B4566" s="23" t="s">
        <v>9672</v>
      </c>
      <c r="C4566" s="23" t="s">
        <v>72</v>
      </c>
      <c r="D4566" s="23">
        <v>318.45999999999998</v>
      </c>
      <c r="E4566" s="23">
        <v>861</v>
      </c>
      <c r="F4566" s="23" t="s">
        <v>47</v>
      </c>
      <c r="G4566" s="23">
        <v>60</v>
      </c>
      <c r="H4566" s="23">
        <v>28</v>
      </c>
      <c r="I4566" s="24">
        <v>45456</v>
      </c>
      <c r="J4566" s="23" t="s">
        <v>76</v>
      </c>
      <c r="K4566" s="23" t="s">
        <v>9666</v>
      </c>
      <c r="L4566" s="23">
        <v>42</v>
      </c>
      <c r="M4566" s="23" t="s">
        <v>23</v>
      </c>
      <c r="N4566" s="24">
        <v>45327</v>
      </c>
      <c r="O4566" s="23" t="s">
        <v>138</v>
      </c>
      <c r="P4566" s="23">
        <v>42.973300000000002</v>
      </c>
      <c r="Q4566" s="23">
        <v>7.5551000000000004</v>
      </c>
      <c r="R4566" s="25">
        <f t="shared" si="214"/>
        <v>129</v>
      </c>
      <c r="S4566" t="str">
        <f t="shared" si="215"/>
        <v>0</v>
      </c>
      <c r="T4566" t="str">
        <f t="shared" si="213"/>
        <v>0</v>
      </c>
    </row>
    <row r="4567" spans="1:20" hidden="1" x14ac:dyDescent="0.3">
      <c r="A4567" s="26" t="s">
        <v>8249</v>
      </c>
      <c r="B4567" s="26" t="s">
        <v>8250</v>
      </c>
      <c r="C4567" s="26" t="s">
        <v>19</v>
      </c>
      <c r="D4567" s="26">
        <v>912.65</v>
      </c>
      <c r="E4567" s="26">
        <v>387</v>
      </c>
      <c r="F4567" s="26" t="s">
        <v>20</v>
      </c>
      <c r="G4567" s="26">
        <v>25</v>
      </c>
      <c r="H4567" s="26">
        <v>25</v>
      </c>
      <c r="I4567" s="27">
        <v>45286</v>
      </c>
      <c r="J4567" s="26" t="s">
        <v>76</v>
      </c>
      <c r="K4567" s="26" t="s">
        <v>8240</v>
      </c>
      <c r="L4567" s="26">
        <v>30</v>
      </c>
      <c r="M4567" s="26" t="s">
        <v>23</v>
      </c>
      <c r="N4567" s="27">
        <v>45222</v>
      </c>
      <c r="O4567" s="26" t="s">
        <v>84</v>
      </c>
      <c r="P4567" s="26">
        <v>51.8645</v>
      </c>
      <c r="Q4567" s="26">
        <v>6.907</v>
      </c>
      <c r="R4567" s="28">
        <f t="shared" si="214"/>
        <v>64</v>
      </c>
      <c r="S4567" t="str">
        <f t="shared" si="215"/>
        <v>0</v>
      </c>
      <c r="T4567" t="str">
        <f t="shared" si="213"/>
        <v>0</v>
      </c>
    </row>
    <row r="4568" spans="1:20" hidden="1" x14ac:dyDescent="0.3">
      <c r="A4568" s="23" t="s">
        <v>7401</v>
      </c>
      <c r="B4568" s="23" t="s">
        <v>7402</v>
      </c>
      <c r="C4568" s="23" t="s">
        <v>19</v>
      </c>
      <c r="D4568" s="23">
        <v>408.61</v>
      </c>
      <c r="E4568" s="23">
        <v>384</v>
      </c>
      <c r="F4568" s="23" t="s">
        <v>20</v>
      </c>
      <c r="G4568" s="23">
        <v>41</v>
      </c>
      <c r="H4568" s="23">
        <v>5</v>
      </c>
      <c r="I4568" s="24">
        <v>45492</v>
      </c>
      <c r="J4568" s="23" t="s">
        <v>179</v>
      </c>
      <c r="K4568" s="23" t="s">
        <v>7394</v>
      </c>
      <c r="L4568" s="23">
        <v>35</v>
      </c>
      <c r="M4568" s="23" t="s">
        <v>23</v>
      </c>
      <c r="N4568" s="24">
        <v>45161</v>
      </c>
      <c r="O4568" s="23" t="s">
        <v>77</v>
      </c>
      <c r="P4568" s="23">
        <v>51.195500000000003</v>
      </c>
      <c r="Q4568" s="23">
        <v>3.9689000000000001</v>
      </c>
      <c r="R4568" s="25">
        <f t="shared" si="214"/>
        <v>331</v>
      </c>
      <c r="S4568" t="str">
        <f t="shared" si="215"/>
        <v>0</v>
      </c>
      <c r="T4568" t="str">
        <f t="shared" si="213"/>
        <v>0</v>
      </c>
    </row>
    <row r="4569" spans="1:20" x14ac:dyDescent="0.3">
      <c r="A4569" s="26" t="s">
        <v>3035</v>
      </c>
      <c r="B4569" s="26" t="s">
        <v>3036</v>
      </c>
      <c r="C4569" s="26" t="s">
        <v>42</v>
      </c>
      <c r="D4569" s="26">
        <v>637.76</v>
      </c>
      <c r="E4569" s="26">
        <v>298</v>
      </c>
      <c r="F4569" s="26" t="s">
        <v>27</v>
      </c>
      <c r="G4569" s="26">
        <v>56</v>
      </c>
      <c r="H4569" s="26">
        <v>23</v>
      </c>
      <c r="I4569" s="27">
        <v>45861</v>
      </c>
      <c r="J4569" s="26" t="s">
        <v>123</v>
      </c>
      <c r="K4569" s="26" t="s">
        <v>3028</v>
      </c>
      <c r="L4569" s="26">
        <v>12</v>
      </c>
      <c r="M4569" s="26" t="s">
        <v>23</v>
      </c>
      <c r="N4569" s="27">
        <v>45589</v>
      </c>
      <c r="O4569" s="26" t="s">
        <v>77</v>
      </c>
      <c r="P4569" s="26">
        <v>50.647799999999997</v>
      </c>
      <c r="Q4569" s="26">
        <v>2.6059999999999999</v>
      </c>
      <c r="R4569" s="28">
        <f t="shared" si="214"/>
        <v>272</v>
      </c>
      <c r="S4569" t="str">
        <f t="shared" si="215"/>
        <v>0</v>
      </c>
      <c r="T4569" t="str">
        <f t="shared" si="213"/>
        <v>0</v>
      </c>
    </row>
    <row r="4570" spans="1:20" hidden="1" x14ac:dyDescent="0.3">
      <c r="A4570" s="23" t="s">
        <v>646</v>
      </c>
      <c r="B4570" s="23" t="s">
        <v>647</v>
      </c>
      <c r="C4570" s="23" t="s">
        <v>19</v>
      </c>
      <c r="D4570" s="23">
        <v>429.94</v>
      </c>
      <c r="E4570" s="23">
        <v>338</v>
      </c>
      <c r="F4570" s="23" t="s">
        <v>20</v>
      </c>
      <c r="G4570" s="23">
        <v>32</v>
      </c>
      <c r="H4570" s="23">
        <v>11</v>
      </c>
      <c r="I4570" s="24">
        <v>45998</v>
      </c>
      <c r="J4570" s="23" t="s">
        <v>58</v>
      </c>
      <c r="K4570" s="23" t="s">
        <v>629</v>
      </c>
      <c r="L4570" s="23">
        <v>39</v>
      </c>
      <c r="M4570" s="23" t="s">
        <v>23</v>
      </c>
      <c r="N4570" s="24">
        <v>45718</v>
      </c>
      <c r="O4570" s="23" t="s">
        <v>90</v>
      </c>
      <c r="P4570" s="23">
        <v>47.084400000000002</v>
      </c>
      <c r="Q4570" s="23">
        <v>14.969099999999999</v>
      </c>
      <c r="R4570" s="25">
        <f t="shared" si="214"/>
        <v>280</v>
      </c>
      <c r="S4570" t="str">
        <f t="shared" si="215"/>
        <v>0</v>
      </c>
      <c r="T4570" t="str">
        <f t="shared" si="213"/>
        <v>0</v>
      </c>
    </row>
    <row r="4571" spans="1:20" hidden="1" x14ac:dyDescent="0.3">
      <c r="A4571" s="26" t="s">
        <v>9797</v>
      </c>
      <c r="B4571" s="26" t="s">
        <v>9798</v>
      </c>
      <c r="C4571" s="26" t="s">
        <v>36</v>
      </c>
      <c r="D4571" s="26">
        <v>433.37</v>
      </c>
      <c r="E4571" s="26">
        <v>388</v>
      </c>
      <c r="F4571" s="26" t="s">
        <v>20</v>
      </c>
      <c r="G4571" s="26">
        <v>24</v>
      </c>
      <c r="H4571" s="26">
        <v>24</v>
      </c>
      <c r="I4571" s="27">
        <v>45864</v>
      </c>
      <c r="J4571" s="26" t="s">
        <v>412</v>
      </c>
      <c r="K4571" s="26" t="s">
        <v>9790</v>
      </c>
      <c r="L4571" s="26">
        <v>38</v>
      </c>
      <c r="M4571" s="26" t="s">
        <v>38</v>
      </c>
      <c r="N4571" s="27">
        <v>45637</v>
      </c>
      <c r="O4571" s="26" t="s">
        <v>84</v>
      </c>
      <c r="P4571" s="26">
        <v>52.630400000000002</v>
      </c>
      <c r="Q4571" s="26">
        <v>4.6780999999999997</v>
      </c>
      <c r="R4571" s="28">
        <f t="shared" si="214"/>
        <v>227</v>
      </c>
      <c r="S4571" t="str">
        <f t="shared" si="215"/>
        <v>0</v>
      </c>
      <c r="T4571" t="str">
        <f t="shared" si="213"/>
        <v>0</v>
      </c>
    </row>
    <row r="4572" spans="1:20" hidden="1" x14ac:dyDescent="0.3">
      <c r="A4572" s="23" t="s">
        <v>2585</v>
      </c>
      <c r="B4572" s="23" t="s">
        <v>2586</v>
      </c>
      <c r="C4572" s="23" t="s">
        <v>32</v>
      </c>
      <c r="D4572" s="23">
        <v>551.16999999999996</v>
      </c>
      <c r="E4572" s="23">
        <v>989</v>
      </c>
      <c r="F4572" s="23" t="s">
        <v>47</v>
      </c>
      <c r="G4572" s="23">
        <v>35</v>
      </c>
      <c r="H4572" s="23">
        <v>14</v>
      </c>
      <c r="I4572" s="24">
        <v>45693</v>
      </c>
      <c r="J4572" s="23" t="s">
        <v>134</v>
      </c>
      <c r="K4572" s="23" t="s">
        <v>2572</v>
      </c>
      <c r="L4572" s="23">
        <v>14</v>
      </c>
      <c r="M4572" s="23" t="s">
        <v>23</v>
      </c>
      <c r="N4572" s="24">
        <v>45492</v>
      </c>
      <c r="O4572" s="23" t="s">
        <v>112</v>
      </c>
      <c r="P4572" s="23">
        <v>57.015799999999999</v>
      </c>
      <c r="Q4572" s="23">
        <v>-5.8415999999999997</v>
      </c>
      <c r="R4572" s="25">
        <f t="shared" si="214"/>
        <v>201</v>
      </c>
      <c r="S4572" t="str">
        <f t="shared" si="215"/>
        <v>0</v>
      </c>
      <c r="T4572" t="str">
        <f t="shared" si="213"/>
        <v>0</v>
      </c>
    </row>
    <row r="4573" spans="1:20" hidden="1" x14ac:dyDescent="0.3">
      <c r="A4573" s="26" t="s">
        <v>3943</v>
      </c>
      <c r="B4573" s="26" t="s">
        <v>3944</v>
      </c>
      <c r="C4573" s="26" t="s">
        <v>42</v>
      </c>
      <c r="D4573" s="26">
        <v>362.37</v>
      </c>
      <c r="E4573" s="26">
        <v>473</v>
      </c>
      <c r="F4573" s="26" t="s">
        <v>20</v>
      </c>
      <c r="G4573" s="26">
        <v>46</v>
      </c>
      <c r="H4573" s="26">
        <v>8</v>
      </c>
      <c r="I4573" s="27">
        <v>45441</v>
      </c>
      <c r="J4573" s="26" t="s">
        <v>76</v>
      </c>
      <c r="K4573" s="26" t="s">
        <v>3934</v>
      </c>
      <c r="L4573" s="26">
        <v>44</v>
      </c>
      <c r="M4573" s="26" t="s">
        <v>23</v>
      </c>
      <c r="N4573" s="27">
        <v>45262</v>
      </c>
      <c r="O4573" s="26" t="s">
        <v>24</v>
      </c>
      <c r="P4573" s="26">
        <v>50.805700000000002</v>
      </c>
      <c r="Q4573" s="26">
        <v>10.199999999999999</v>
      </c>
      <c r="R4573" s="28">
        <f t="shared" si="214"/>
        <v>179</v>
      </c>
      <c r="S4573" t="str">
        <f t="shared" si="215"/>
        <v>0</v>
      </c>
      <c r="T4573" t="str">
        <f t="shared" si="213"/>
        <v>0</v>
      </c>
    </row>
    <row r="4574" spans="1:20" hidden="1" x14ac:dyDescent="0.3">
      <c r="A4574" s="23" t="s">
        <v>3289</v>
      </c>
      <c r="B4574" s="23" t="s">
        <v>3290</v>
      </c>
      <c r="C4574" s="23" t="s">
        <v>72</v>
      </c>
      <c r="D4574" s="23">
        <v>794.81</v>
      </c>
      <c r="E4574" s="23">
        <v>615</v>
      </c>
      <c r="F4574" s="23" t="s">
        <v>20</v>
      </c>
      <c r="G4574" s="23">
        <v>98</v>
      </c>
      <c r="H4574" s="23">
        <v>4</v>
      </c>
      <c r="I4574" s="24">
        <v>45497</v>
      </c>
      <c r="J4574" s="23" t="s">
        <v>118</v>
      </c>
      <c r="K4574" s="23" t="s">
        <v>3278</v>
      </c>
      <c r="L4574" s="23">
        <v>48</v>
      </c>
      <c r="M4574" s="23" t="s">
        <v>38</v>
      </c>
      <c r="N4574" s="24">
        <v>45227</v>
      </c>
      <c r="O4574" s="23" t="s">
        <v>39</v>
      </c>
      <c r="P4574" s="23">
        <v>60.003300000000003</v>
      </c>
      <c r="Q4574" s="23">
        <v>23.606100000000001</v>
      </c>
      <c r="R4574" s="25">
        <f t="shared" si="214"/>
        <v>270</v>
      </c>
      <c r="S4574" t="str">
        <f t="shared" si="215"/>
        <v>0</v>
      </c>
      <c r="T4574" t="str">
        <f t="shared" si="213"/>
        <v>0</v>
      </c>
    </row>
    <row r="4575" spans="1:20" hidden="1" x14ac:dyDescent="0.3">
      <c r="A4575" s="26" t="s">
        <v>9059</v>
      </c>
      <c r="B4575" s="26" t="s">
        <v>9060</v>
      </c>
      <c r="C4575" s="26" t="s">
        <v>32</v>
      </c>
      <c r="D4575" s="26">
        <v>637.29999999999995</v>
      </c>
      <c r="E4575" s="26">
        <v>801</v>
      </c>
      <c r="F4575" s="26" t="s">
        <v>47</v>
      </c>
      <c r="G4575" s="26">
        <v>64</v>
      </c>
      <c r="H4575" s="26">
        <v>10</v>
      </c>
      <c r="I4575" s="27">
        <v>45613</v>
      </c>
      <c r="J4575" s="26" t="s">
        <v>33</v>
      </c>
      <c r="K4575" s="26" t="s">
        <v>9056</v>
      </c>
      <c r="L4575" s="26">
        <v>16</v>
      </c>
      <c r="M4575" s="26" t="s">
        <v>23</v>
      </c>
      <c r="N4575" s="27">
        <v>45501</v>
      </c>
      <c r="O4575" s="26" t="s">
        <v>84</v>
      </c>
      <c r="P4575" s="26">
        <v>52.680999999999997</v>
      </c>
      <c r="Q4575" s="26">
        <v>5.4028999999999998</v>
      </c>
      <c r="R4575" s="28">
        <f t="shared" si="214"/>
        <v>112</v>
      </c>
      <c r="S4575" t="str">
        <f t="shared" si="215"/>
        <v>0</v>
      </c>
      <c r="T4575" t="str">
        <f t="shared" si="213"/>
        <v>0</v>
      </c>
    </row>
    <row r="4576" spans="1:20" hidden="1" x14ac:dyDescent="0.3">
      <c r="A4576" s="23" t="s">
        <v>7285</v>
      </c>
      <c r="B4576" s="23" t="s">
        <v>7286</v>
      </c>
      <c r="C4576" s="23" t="s">
        <v>19</v>
      </c>
      <c r="D4576" s="23">
        <v>692.86</v>
      </c>
      <c r="E4576" s="23">
        <v>961</v>
      </c>
      <c r="F4576" s="23" t="s">
        <v>47</v>
      </c>
      <c r="G4576" s="23">
        <v>11</v>
      </c>
      <c r="H4576" s="23">
        <v>7</v>
      </c>
      <c r="I4576" s="24">
        <v>45315</v>
      </c>
      <c r="J4576" s="23" t="s">
        <v>61</v>
      </c>
      <c r="K4576" s="23" t="s">
        <v>7274</v>
      </c>
      <c r="L4576" s="23">
        <v>45</v>
      </c>
      <c r="M4576" s="23" t="s">
        <v>23</v>
      </c>
      <c r="N4576" s="24">
        <v>45249</v>
      </c>
      <c r="O4576" s="23" t="s">
        <v>138</v>
      </c>
      <c r="P4576" s="23">
        <v>46.302999999999997</v>
      </c>
      <c r="Q4576" s="23">
        <v>-2.7743000000000002</v>
      </c>
      <c r="R4576" s="25">
        <f t="shared" si="214"/>
        <v>66</v>
      </c>
      <c r="S4576" t="str">
        <f t="shared" si="215"/>
        <v>0</v>
      </c>
      <c r="T4576" t="str">
        <f t="shared" si="213"/>
        <v>0</v>
      </c>
    </row>
    <row r="4577" spans="1:20" hidden="1" x14ac:dyDescent="0.3">
      <c r="A4577" s="26" t="s">
        <v>4515</v>
      </c>
      <c r="B4577" s="26" t="s">
        <v>4516</v>
      </c>
      <c r="C4577" s="26" t="s">
        <v>55</v>
      </c>
      <c r="D4577" s="26">
        <v>238.72</v>
      </c>
      <c r="E4577" s="26">
        <v>791</v>
      </c>
      <c r="F4577" s="26" t="s">
        <v>47</v>
      </c>
      <c r="G4577" s="26">
        <v>85</v>
      </c>
      <c r="H4577" s="26">
        <v>1</v>
      </c>
      <c r="I4577" s="27">
        <v>45746</v>
      </c>
      <c r="J4577" s="26" t="s">
        <v>100</v>
      </c>
      <c r="K4577" s="26" t="s">
        <v>4504</v>
      </c>
      <c r="L4577" s="26">
        <v>31</v>
      </c>
      <c r="M4577" s="26" t="s">
        <v>23</v>
      </c>
      <c r="N4577" s="27">
        <v>45397</v>
      </c>
      <c r="O4577" s="26" t="s">
        <v>49</v>
      </c>
      <c r="P4577" s="26">
        <v>51.158700000000003</v>
      </c>
      <c r="Q4577" s="26">
        <v>20.8277</v>
      </c>
      <c r="R4577" s="28">
        <f t="shared" si="214"/>
        <v>349</v>
      </c>
      <c r="S4577" t="str">
        <f t="shared" si="215"/>
        <v>0</v>
      </c>
      <c r="T4577" t="str">
        <f t="shared" si="213"/>
        <v>0</v>
      </c>
    </row>
    <row r="4578" spans="1:20" x14ac:dyDescent="0.3">
      <c r="A4578" s="23" t="s">
        <v>5782</v>
      </c>
      <c r="B4578" s="23" t="s">
        <v>5783</v>
      </c>
      <c r="C4578" s="23" t="s">
        <v>32</v>
      </c>
      <c r="D4578" s="23">
        <v>969.88</v>
      </c>
      <c r="E4578" s="23">
        <v>141</v>
      </c>
      <c r="F4578" s="23" t="s">
        <v>27</v>
      </c>
      <c r="G4578" s="23">
        <v>28</v>
      </c>
      <c r="H4578" s="23">
        <v>20</v>
      </c>
      <c r="I4578" s="24">
        <v>45359</v>
      </c>
      <c r="J4578" s="23" t="s">
        <v>37</v>
      </c>
      <c r="K4578" s="23" t="s">
        <v>5775</v>
      </c>
      <c r="L4578" s="23">
        <v>23</v>
      </c>
      <c r="M4578" s="23" t="s">
        <v>23</v>
      </c>
      <c r="N4578" s="24">
        <v>45287</v>
      </c>
      <c r="O4578" s="23" t="s">
        <v>138</v>
      </c>
      <c r="P4578" s="23">
        <v>50.360799999999998</v>
      </c>
      <c r="Q4578" s="23">
        <v>6.8204000000000002</v>
      </c>
      <c r="R4578" s="25">
        <f t="shared" si="214"/>
        <v>72</v>
      </c>
      <c r="S4578" t="str">
        <f t="shared" si="215"/>
        <v>0</v>
      </c>
      <c r="T4578" t="str">
        <f t="shared" si="213"/>
        <v>0</v>
      </c>
    </row>
    <row r="4579" spans="1:20" hidden="1" x14ac:dyDescent="0.3">
      <c r="A4579" s="26" t="s">
        <v>10582</v>
      </c>
      <c r="B4579" s="26" t="s">
        <v>10583</v>
      </c>
      <c r="C4579" s="26" t="s">
        <v>36</v>
      </c>
      <c r="D4579" s="26">
        <v>663.57</v>
      </c>
      <c r="E4579" s="26">
        <v>808</v>
      </c>
      <c r="F4579" s="26" t="s">
        <v>47</v>
      </c>
      <c r="G4579" s="26">
        <v>41</v>
      </c>
      <c r="H4579" s="26">
        <v>12</v>
      </c>
      <c r="I4579" s="27">
        <v>45427</v>
      </c>
      <c r="J4579" s="26" t="s">
        <v>123</v>
      </c>
      <c r="K4579" s="26" t="s">
        <v>10577</v>
      </c>
      <c r="L4579" s="26">
        <v>30</v>
      </c>
      <c r="M4579" s="26" t="s">
        <v>23</v>
      </c>
      <c r="N4579" s="27">
        <v>45378</v>
      </c>
      <c r="O4579" s="26" t="s">
        <v>24</v>
      </c>
      <c r="P4579" s="26">
        <v>49.582999999999998</v>
      </c>
      <c r="Q4579" s="26">
        <v>9.8490000000000002</v>
      </c>
      <c r="R4579" s="28">
        <f t="shared" si="214"/>
        <v>49</v>
      </c>
      <c r="S4579" t="str">
        <f t="shared" si="215"/>
        <v>0</v>
      </c>
      <c r="T4579" t="str">
        <f t="shared" si="213"/>
        <v>0</v>
      </c>
    </row>
    <row r="4580" spans="1:20" x14ac:dyDescent="0.3">
      <c r="A4580" s="23" t="s">
        <v>786</v>
      </c>
      <c r="B4580" s="23" t="s">
        <v>787</v>
      </c>
      <c r="C4580" s="23" t="s">
        <v>55</v>
      </c>
      <c r="D4580" s="23">
        <v>205.22</v>
      </c>
      <c r="E4580" s="23">
        <v>169</v>
      </c>
      <c r="F4580" s="23" t="s">
        <v>27</v>
      </c>
      <c r="G4580" s="23">
        <v>96</v>
      </c>
      <c r="H4580" s="23">
        <v>13</v>
      </c>
      <c r="I4580" s="24">
        <v>45585</v>
      </c>
      <c r="J4580" s="23" t="s">
        <v>115</v>
      </c>
      <c r="K4580" s="23" t="s">
        <v>779</v>
      </c>
      <c r="L4580" s="23">
        <v>19</v>
      </c>
      <c r="M4580" s="23" t="s">
        <v>23</v>
      </c>
      <c r="N4580" s="24">
        <v>45239</v>
      </c>
      <c r="O4580" s="23" t="s">
        <v>84</v>
      </c>
      <c r="P4580" s="23">
        <v>51.023899999999998</v>
      </c>
      <c r="Q4580" s="23">
        <v>3.6985000000000001</v>
      </c>
      <c r="R4580" s="25">
        <f t="shared" si="214"/>
        <v>346</v>
      </c>
      <c r="S4580" t="str">
        <f t="shared" si="215"/>
        <v>0</v>
      </c>
      <c r="T4580" t="str">
        <f t="shared" si="213"/>
        <v>0</v>
      </c>
    </row>
    <row r="4581" spans="1:20" hidden="1" x14ac:dyDescent="0.3">
      <c r="A4581" s="26" t="s">
        <v>7647</v>
      </c>
      <c r="B4581" s="26" t="s">
        <v>7648</v>
      </c>
      <c r="C4581" s="26" t="s">
        <v>36</v>
      </c>
      <c r="D4581" s="26">
        <v>752.99</v>
      </c>
      <c r="E4581" s="26">
        <v>12</v>
      </c>
      <c r="F4581" s="26" t="s">
        <v>27</v>
      </c>
      <c r="G4581" s="26">
        <v>78</v>
      </c>
      <c r="H4581" s="26">
        <v>16</v>
      </c>
      <c r="I4581" s="27">
        <v>45326</v>
      </c>
      <c r="J4581" s="26" t="s">
        <v>459</v>
      </c>
      <c r="K4581" s="26" t="s">
        <v>7638</v>
      </c>
      <c r="L4581" s="26">
        <v>35</v>
      </c>
      <c r="M4581" s="26" t="s">
        <v>23</v>
      </c>
      <c r="N4581" s="27">
        <v>45033</v>
      </c>
      <c r="O4581" s="26" t="s">
        <v>138</v>
      </c>
      <c r="P4581" s="26">
        <v>45.908299999999997</v>
      </c>
      <c r="Q4581" s="26">
        <v>2.6412</v>
      </c>
      <c r="R4581" s="28">
        <f t="shared" si="214"/>
        <v>293</v>
      </c>
      <c r="S4581" t="str">
        <f t="shared" si="215"/>
        <v>1</v>
      </c>
      <c r="T4581" t="str">
        <f t="shared" si="213"/>
        <v>1</v>
      </c>
    </row>
    <row r="4582" spans="1:20" hidden="1" x14ac:dyDescent="0.3">
      <c r="A4582" s="23" t="s">
        <v>2417</v>
      </c>
      <c r="B4582" s="23" t="s">
        <v>2418</v>
      </c>
      <c r="C4582" s="23" t="s">
        <v>72</v>
      </c>
      <c r="D4582" s="23">
        <v>181.98</v>
      </c>
      <c r="E4582" s="23">
        <v>668</v>
      </c>
      <c r="F4582" s="23" t="s">
        <v>20</v>
      </c>
      <c r="G4582" s="23">
        <v>64</v>
      </c>
      <c r="H4582" s="23">
        <v>14</v>
      </c>
      <c r="I4582" s="24">
        <v>45207</v>
      </c>
      <c r="J4582" s="23" t="s">
        <v>134</v>
      </c>
      <c r="K4582" s="23" t="s">
        <v>2408</v>
      </c>
      <c r="L4582" s="23">
        <v>41</v>
      </c>
      <c r="M4582" s="23" t="s">
        <v>23</v>
      </c>
      <c r="N4582" s="24">
        <v>45046</v>
      </c>
      <c r="O4582" s="23" t="s">
        <v>138</v>
      </c>
      <c r="P4582" s="23">
        <v>43.887500000000003</v>
      </c>
      <c r="Q4582" s="23">
        <v>4.2846000000000002</v>
      </c>
      <c r="R4582" s="25">
        <f t="shared" si="214"/>
        <v>161</v>
      </c>
      <c r="S4582" t="str">
        <f t="shared" si="215"/>
        <v>0</v>
      </c>
      <c r="T4582" t="str">
        <f t="shared" si="213"/>
        <v>0</v>
      </c>
    </row>
    <row r="4583" spans="1:20" hidden="1" x14ac:dyDescent="0.3">
      <c r="A4583" s="26" t="s">
        <v>8698</v>
      </c>
      <c r="B4583" s="26" t="s">
        <v>8699</v>
      </c>
      <c r="C4583" s="26" t="s">
        <v>55</v>
      </c>
      <c r="D4583" s="26">
        <v>72.75</v>
      </c>
      <c r="E4583" s="26">
        <v>448</v>
      </c>
      <c r="F4583" s="26" t="s">
        <v>20</v>
      </c>
      <c r="G4583" s="26">
        <v>98</v>
      </c>
      <c r="H4583" s="26">
        <v>13</v>
      </c>
      <c r="I4583" s="27">
        <v>45655</v>
      </c>
      <c r="J4583" s="26" t="s">
        <v>459</v>
      </c>
      <c r="K4583" s="26" t="s">
        <v>8681</v>
      </c>
      <c r="L4583" s="26">
        <v>22</v>
      </c>
      <c r="M4583" s="26" t="s">
        <v>23</v>
      </c>
      <c r="N4583" s="27">
        <v>45585</v>
      </c>
      <c r="O4583" s="26" t="s">
        <v>112</v>
      </c>
      <c r="P4583" s="26">
        <v>56.089799999999997</v>
      </c>
      <c r="Q4583" s="26">
        <v>-5.2088000000000001</v>
      </c>
      <c r="R4583" s="28">
        <f t="shared" si="214"/>
        <v>70</v>
      </c>
      <c r="S4583" t="str">
        <f t="shared" si="215"/>
        <v>0</v>
      </c>
      <c r="T4583" t="str">
        <f t="shared" si="213"/>
        <v>0</v>
      </c>
    </row>
    <row r="4584" spans="1:20" x14ac:dyDescent="0.3">
      <c r="A4584" s="23" t="s">
        <v>5800</v>
      </c>
      <c r="B4584" s="23" t="s">
        <v>5801</v>
      </c>
      <c r="C4584" s="23" t="s">
        <v>19</v>
      </c>
      <c r="D4584" s="23">
        <v>532.28</v>
      </c>
      <c r="E4584" s="23">
        <v>173</v>
      </c>
      <c r="F4584" s="23" t="s">
        <v>27</v>
      </c>
      <c r="G4584" s="23">
        <v>65</v>
      </c>
      <c r="H4584" s="23">
        <v>5</v>
      </c>
      <c r="I4584" s="24">
        <v>45474</v>
      </c>
      <c r="J4584" s="23" t="s">
        <v>37</v>
      </c>
      <c r="K4584" s="23" t="s">
        <v>5793</v>
      </c>
      <c r="L4584" s="23">
        <v>33</v>
      </c>
      <c r="M4584" s="23" t="s">
        <v>38</v>
      </c>
      <c r="N4584" s="24">
        <v>45190</v>
      </c>
      <c r="O4584" s="23" t="s">
        <v>112</v>
      </c>
      <c r="P4584" s="23">
        <v>56.574100000000001</v>
      </c>
      <c r="Q4584" s="23">
        <v>-6.1440000000000001</v>
      </c>
      <c r="R4584" s="25">
        <f t="shared" si="214"/>
        <v>284</v>
      </c>
      <c r="S4584" t="str">
        <f t="shared" si="215"/>
        <v>0</v>
      </c>
      <c r="T4584" t="str">
        <f t="shared" si="213"/>
        <v>0</v>
      </c>
    </row>
    <row r="4585" spans="1:20" hidden="1" x14ac:dyDescent="0.3">
      <c r="A4585" s="26" t="s">
        <v>1874</v>
      </c>
      <c r="B4585" s="26" t="s">
        <v>1875</v>
      </c>
      <c r="C4585" s="26" t="s">
        <v>55</v>
      </c>
      <c r="D4585" s="26">
        <v>557.99</v>
      </c>
      <c r="E4585" s="26">
        <v>673</v>
      </c>
      <c r="F4585" s="26" t="s">
        <v>20</v>
      </c>
      <c r="G4585" s="26">
        <v>38</v>
      </c>
      <c r="H4585" s="26">
        <v>14</v>
      </c>
      <c r="I4585" s="27">
        <v>45797</v>
      </c>
      <c r="J4585" s="26" t="s">
        <v>118</v>
      </c>
      <c r="K4585" s="26" t="s">
        <v>1863</v>
      </c>
      <c r="L4585" s="26">
        <v>48</v>
      </c>
      <c r="M4585" s="26" t="s">
        <v>23</v>
      </c>
      <c r="N4585" s="27">
        <v>45475</v>
      </c>
      <c r="O4585" s="26" t="s">
        <v>84</v>
      </c>
      <c r="P4585" s="26">
        <v>52.269500000000001</v>
      </c>
      <c r="Q4585" s="26">
        <v>6.4367000000000001</v>
      </c>
      <c r="R4585" s="28">
        <f t="shared" si="214"/>
        <v>322</v>
      </c>
      <c r="S4585" t="str">
        <f t="shared" si="215"/>
        <v>0</v>
      </c>
      <c r="T4585" t="str">
        <f t="shared" si="213"/>
        <v>0</v>
      </c>
    </row>
    <row r="4586" spans="1:20" hidden="1" x14ac:dyDescent="0.3">
      <c r="A4586" s="23" t="s">
        <v>146</v>
      </c>
      <c r="B4586" s="23" t="s">
        <v>147</v>
      </c>
      <c r="C4586" s="23" t="s">
        <v>72</v>
      </c>
      <c r="D4586" s="23">
        <v>197.08</v>
      </c>
      <c r="E4586" s="23">
        <v>958</v>
      </c>
      <c r="F4586" s="23" t="s">
        <v>47</v>
      </c>
      <c r="G4586" s="23">
        <v>93</v>
      </c>
      <c r="H4586" s="23">
        <v>26</v>
      </c>
      <c r="I4586" s="24">
        <v>45768</v>
      </c>
      <c r="J4586" s="23" t="s">
        <v>148</v>
      </c>
      <c r="K4586" s="23" t="s">
        <v>137</v>
      </c>
      <c r="L4586" s="23">
        <v>31</v>
      </c>
      <c r="M4586" s="23" t="s">
        <v>23</v>
      </c>
      <c r="N4586" s="24">
        <v>45658</v>
      </c>
      <c r="O4586" s="23" t="s">
        <v>24</v>
      </c>
      <c r="P4586" s="23">
        <v>51.381300000000003</v>
      </c>
      <c r="Q4586" s="23">
        <v>14.1625</v>
      </c>
      <c r="R4586" s="25">
        <f t="shared" si="214"/>
        <v>110</v>
      </c>
      <c r="S4586" t="str">
        <f t="shared" si="215"/>
        <v>0</v>
      </c>
      <c r="T4586" t="str">
        <f t="shared" si="213"/>
        <v>0</v>
      </c>
    </row>
    <row r="4587" spans="1:20" x14ac:dyDescent="0.3">
      <c r="A4587" s="26" t="s">
        <v>6471</v>
      </c>
      <c r="B4587" s="26" t="s">
        <v>6472</v>
      </c>
      <c r="C4587" s="26" t="s">
        <v>32</v>
      </c>
      <c r="D4587" s="26">
        <v>354.9</v>
      </c>
      <c r="E4587" s="26">
        <v>131</v>
      </c>
      <c r="F4587" s="26" t="s">
        <v>27</v>
      </c>
      <c r="G4587" s="26">
        <v>45</v>
      </c>
      <c r="H4587" s="26">
        <v>13</v>
      </c>
      <c r="I4587" s="27">
        <v>45119</v>
      </c>
      <c r="J4587" s="26" t="s">
        <v>131</v>
      </c>
      <c r="K4587" s="26" t="s">
        <v>6462</v>
      </c>
      <c r="L4587" s="26">
        <v>42</v>
      </c>
      <c r="M4587" s="26" t="s">
        <v>23</v>
      </c>
      <c r="N4587" s="27">
        <v>45084</v>
      </c>
      <c r="O4587" s="26" t="s">
        <v>77</v>
      </c>
      <c r="P4587" s="26">
        <v>49.616999999999997</v>
      </c>
      <c r="Q4587" s="26">
        <v>4.7944000000000004</v>
      </c>
      <c r="R4587" s="28">
        <f t="shared" si="214"/>
        <v>35</v>
      </c>
      <c r="S4587" t="str">
        <f t="shared" si="215"/>
        <v>0</v>
      </c>
      <c r="T4587" t="str">
        <f t="shared" si="213"/>
        <v>0</v>
      </c>
    </row>
    <row r="4588" spans="1:20" hidden="1" x14ac:dyDescent="0.3">
      <c r="A4588" s="23" t="s">
        <v>6130</v>
      </c>
      <c r="B4588" s="23" t="s">
        <v>6131</v>
      </c>
      <c r="C4588" s="23" t="s">
        <v>55</v>
      </c>
      <c r="D4588" s="23">
        <v>946.31</v>
      </c>
      <c r="E4588" s="23">
        <v>539</v>
      </c>
      <c r="F4588" s="23" t="s">
        <v>20</v>
      </c>
      <c r="G4588" s="23">
        <v>80</v>
      </c>
      <c r="H4588" s="23">
        <v>14</v>
      </c>
      <c r="I4588" s="24">
        <v>45547</v>
      </c>
      <c r="J4588" s="23" t="s">
        <v>93</v>
      </c>
      <c r="K4588" s="23" t="s">
        <v>6123</v>
      </c>
      <c r="L4588" s="23">
        <v>24</v>
      </c>
      <c r="M4588" s="23" t="s">
        <v>38</v>
      </c>
      <c r="N4588" s="24">
        <v>45312</v>
      </c>
      <c r="O4588" s="23" t="s">
        <v>44</v>
      </c>
      <c r="P4588" s="23">
        <v>42.498399999999997</v>
      </c>
      <c r="Q4588" s="23">
        <v>14.4582</v>
      </c>
      <c r="R4588" s="25">
        <f t="shared" si="214"/>
        <v>235</v>
      </c>
      <c r="S4588" t="str">
        <f t="shared" si="215"/>
        <v>0</v>
      </c>
      <c r="T4588" t="str">
        <f t="shared" si="213"/>
        <v>0</v>
      </c>
    </row>
    <row r="4589" spans="1:20" hidden="1" x14ac:dyDescent="0.3">
      <c r="A4589" s="26" t="s">
        <v>9268</v>
      </c>
      <c r="B4589" s="26" t="s">
        <v>9269</v>
      </c>
      <c r="C4589" s="26" t="s">
        <v>36</v>
      </c>
      <c r="D4589" s="26">
        <v>292.14999999999998</v>
      </c>
      <c r="E4589" s="26">
        <v>594</v>
      </c>
      <c r="F4589" s="26" t="s">
        <v>20</v>
      </c>
      <c r="G4589" s="26">
        <v>95</v>
      </c>
      <c r="H4589" s="26">
        <v>12</v>
      </c>
      <c r="I4589" s="27">
        <v>45605</v>
      </c>
      <c r="J4589" s="26" t="s">
        <v>33</v>
      </c>
      <c r="K4589" s="26" t="s">
        <v>9253</v>
      </c>
      <c r="L4589" s="26">
        <v>25</v>
      </c>
      <c r="M4589" s="26" t="s">
        <v>23</v>
      </c>
      <c r="N4589" s="27">
        <v>45405</v>
      </c>
      <c r="O4589" s="26" t="s">
        <v>29</v>
      </c>
      <c r="P4589" s="26">
        <v>42.500599999999999</v>
      </c>
      <c r="Q4589" s="26">
        <v>-0.15429999999999999</v>
      </c>
      <c r="R4589" s="28">
        <f t="shared" si="214"/>
        <v>200</v>
      </c>
      <c r="S4589" t="str">
        <f t="shared" si="215"/>
        <v>0</v>
      </c>
      <c r="T4589" t="str">
        <f t="shared" si="213"/>
        <v>0</v>
      </c>
    </row>
    <row r="4590" spans="1:20" hidden="1" x14ac:dyDescent="0.3">
      <c r="A4590" s="23" t="s">
        <v>237</v>
      </c>
      <c r="B4590" s="23" t="s">
        <v>238</v>
      </c>
      <c r="C4590" s="23" t="s">
        <v>19</v>
      </c>
      <c r="D4590" s="23">
        <v>164.01</v>
      </c>
      <c r="E4590" s="23">
        <v>896</v>
      </c>
      <c r="F4590" s="23" t="s">
        <v>47</v>
      </c>
      <c r="G4590" s="23">
        <v>91</v>
      </c>
      <c r="H4590" s="23">
        <v>23</v>
      </c>
      <c r="I4590" s="24">
        <v>45561</v>
      </c>
      <c r="J4590" s="23" t="s">
        <v>104</v>
      </c>
      <c r="K4590" s="23" t="s">
        <v>229</v>
      </c>
      <c r="L4590" s="23">
        <v>33</v>
      </c>
      <c r="M4590" s="23" t="s">
        <v>23</v>
      </c>
      <c r="N4590" s="24">
        <v>45410</v>
      </c>
      <c r="O4590" s="23" t="s">
        <v>39</v>
      </c>
      <c r="P4590" s="23">
        <v>66.2059</v>
      </c>
      <c r="Q4590" s="23">
        <v>14.8835</v>
      </c>
      <c r="R4590" s="25">
        <f t="shared" si="214"/>
        <v>151</v>
      </c>
      <c r="S4590" t="str">
        <f t="shared" si="215"/>
        <v>0</v>
      </c>
      <c r="T4590" t="str">
        <f t="shared" si="213"/>
        <v>0</v>
      </c>
    </row>
    <row r="4591" spans="1:20" hidden="1" x14ac:dyDescent="0.3">
      <c r="A4591" s="26" t="s">
        <v>10803</v>
      </c>
      <c r="B4591" s="26" t="s">
        <v>10804</v>
      </c>
      <c r="C4591" s="26" t="s">
        <v>36</v>
      </c>
      <c r="D4591" s="26">
        <v>992.64</v>
      </c>
      <c r="E4591" s="26">
        <v>931</v>
      </c>
      <c r="F4591" s="26" t="s">
        <v>47</v>
      </c>
      <c r="G4591" s="26">
        <v>62</v>
      </c>
      <c r="H4591" s="26">
        <v>28</v>
      </c>
      <c r="I4591" s="27">
        <v>45313</v>
      </c>
      <c r="J4591" s="26" t="s">
        <v>87</v>
      </c>
      <c r="K4591" s="26" t="s">
        <v>10802</v>
      </c>
      <c r="L4591" s="26">
        <v>47</v>
      </c>
      <c r="M4591" s="26" t="s">
        <v>38</v>
      </c>
      <c r="N4591" s="27">
        <v>45189</v>
      </c>
      <c r="O4591" s="26" t="s">
        <v>29</v>
      </c>
      <c r="P4591" s="26">
        <v>39.022500000000001</v>
      </c>
      <c r="Q4591" s="26">
        <v>-1.4026000000000001</v>
      </c>
      <c r="R4591" s="28">
        <f t="shared" si="214"/>
        <v>124</v>
      </c>
      <c r="S4591" t="str">
        <f t="shared" si="215"/>
        <v>0</v>
      </c>
      <c r="T4591" t="str">
        <f t="shared" si="213"/>
        <v>0</v>
      </c>
    </row>
    <row r="4592" spans="1:20" hidden="1" x14ac:dyDescent="0.3">
      <c r="A4592" s="23" t="s">
        <v>9875</v>
      </c>
      <c r="B4592" s="23" t="s">
        <v>9876</v>
      </c>
      <c r="C4592" s="23" t="s">
        <v>19</v>
      </c>
      <c r="D4592" s="23">
        <v>309.27999999999997</v>
      </c>
      <c r="E4592" s="23">
        <v>874</v>
      </c>
      <c r="F4592" s="23" t="s">
        <v>47</v>
      </c>
      <c r="G4592" s="23">
        <v>94</v>
      </c>
      <c r="H4592" s="23">
        <v>22</v>
      </c>
      <c r="I4592" s="24">
        <v>45975</v>
      </c>
      <c r="J4592" s="23" t="s">
        <v>143</v>
      </c>
      <c r="K4592" s="23" t="s">
        <v>9860</v>
      </c>
      <c r="L4592" s="23">
        <v>19</v>
      </c>
      <c r="M4592" s="23" t="s">
        <v>23</v>
      </c>
      <c r="N4592" s="24">
        <v>45703</v>
      </c>
      <c r="O4592" s="23" t="s">
        <v>90</v>
      </c>
      <c r="P4592" s="23">
        <v>47.838999999999999</v>
      </c>
      <c r="Q4592" s="23">
        <v>16.900500000000001</v>
      </c>
      <c r="R4592" s="25">
        <f t="shared" si="214"/>
        <v>272</v>
      </c>
      <c r="S4592" t="str">
        <f t="shared" si="215"/>
        <v>0</v>
      </c>
      <c r="T4592" t="str">
        <f t="shared" si="213"/>
        <v>0</v>
      </c>
    </row>
    <row r="4593" spans="1:20" x14ac:dyDescent="0.3">
      <c r="A4593" s="26" t="s">
        <v>10432</v>
      </c>
      <c r="B4593" s="26" t="s">
        <v>10433</v>
      </c>
      <c r="C4593" s="26" t="s">
        <v>32</v>
      </c>
      <c r="D4593" s="26">
        <v>683.45</v>
      </c>
      <c r="E4593" s="26">
        <v>268</v>
      </c>
      <c r="F4593" s="26" t="s">
        <v>27</v>
      </c>
      <c r="G4593" s="26">
        <v>95</v>
      </c>
      <c r="H4593" s="26">
        <v>20</v>
      </c>
      <c r="I4593" s="27">
        <v>45415</v>
      </c>
      <c r="J4593" s="26" t="s">
        <v>268</v>
      </c>
      <c r="K4593" s="26" t="s">
        <v>10425</v>
      </c>
      <c r="L4593" s="26">
        <v>26</v>
      </c>
      <c r="M4593" s="26" t="s">
        <v>23</v>
      </c>
      <c r="N4593" s="27">
        <v>45099</v>
      </c>
      <c r="O4593" s="26" t="s">
        <v>112</v>
      </c>
      <c r="P4593" s="26">
        <v>51.5441</v>
      </c>
      <c r="Q4593" s="26">
        <v>-4.6871999999999998</v>
      </c>
      <c r="R4593" s="28">
        <f t="shared" si="214"/>
        <v>316</v>
      </c>
      <c r="S4593" t="str">
        <f t="shared" si="215"/>
        <v>0</v>
      </c>
      <c r="T4593" t="str">
        <f t="shared" si="213"/>
        <v>0</v>
      </c>
    </row>
    <row r="4594" spans="1:20" x14ac:dyDescent="0.3">
      <c r="A4594" s="23" t="s">
        <v>7794</v>
      </c>
      <c r="B4594" s="23" t="s">
        <v>7795</v>
      </c>
      <c r="C4594" s="23" t="s">
        <v>65</v>
      </c>
      <c r="D4594" s="23">
        <v>239.24</v>
      </c>
      <c r="E4594" s="23">
        <v>250</v>
      </c>
      <c r="F4594" s="23" t="s">
        <v>27</v>
      </c>
      <c r="G4594" s="23">
        <v>48</v>
      </c>
      <c r="H4594" s="23">
        <v>15</v>
      </c>
      <c r="I4594" s="24">
        <v>45221</v>
      </c>
      <c r="J4594" s="23" t="s">
        <v>210</v>
      </c>
      <c r="K4594" s="23" t="s">
        <v>7787</v>
      </c>
      <c r="L4594" s="23">
        <v>27</v>
      </c>
      <c r="M4594" s="23" t="s">
        <v>23</v>
      </c>
      <c r="N4594" s="24">
        <v>45145</v>
      </c>
      <c r="O4594" s="23" t="s">
        <v>84</v>
      </c>
      <c r="P4594" s="23">
        <v>52.346400000000003</v>
      </c>
      <c r="Q4594" s="23">
        <v>6.6851000000000003</v>
      </c>
      <c r="R4594" s="25">
        <f t="shared" si="214"/>
        <v>76</v>
      </c>
      <c r="S4594" t="str">
        <f t="shared" si="215"/>
        <v>0</v>
      </c>
      <c r="T4594" t="str">
        <f t="shared" si="213"/>
        <v>0</v>
      </c>
    </row>
    <row r="4595" spans="1:20" hidden="1" x14ac:dyDescent="0.3">
      <c r="A4595" s="26" t="s">
        <v>10222</v>
      </c>
      <c r="B4595" s="26" t="s">
        <v>10223</v>
      </c>
      <c r="C4595" s="26" t="s">
        <v>42</v>
      </c>
      <c r="D4595" s="26">
        <v>554.62</v>
      </c>
      <c r="E4595" s="26">
        <v>369</v>
      </c>
      <c r="F4595" s="26" t="s">
        <v>20</v>
      </c>
      <c r="G4595" s="26">
        <v>85</v>
      </c>
      <c r="H4595" s="26">
        <v>19</v>
      </c>
      <c r="I4595" s="27">
        <v>45248</v>
      </c>
      <c r="J4595" s="26" t="s">
        <v>48</v>
      </c>
      <c r="K4595" s="26" t="s">
        <v>10203</v>
      </c>
      <c r="L4595" s="26">
        <v>8</v>
      </c>
      <c r="M4595" s="26" t="s">
        <v>23</v>
      </c>
      <c r="N4595" s="27">
        <v>45163</v>
      </c>
      <c r="O4595" s="26" t="s">
        <v>29</v>
      </c>
      <c r="P4595" s="26">
        <v>43.248899999999999</v>
      </c>
      <c r="Q4595" s="26">
        <v>-5.0659000000000001</v>
      </c>
      <c r="R4595" s="28">
        <f t="shared" si="214"/>
        <v>85</v>
      </c>
      <c r="S4595" t="str">
        <f t="shared" si="215"/>
        <v>0</v>
      </c>
      <c r="T4595" t="str">
        <f t="shared" si="213"/>
        <v>0</v>
      </c>
    </row>
    <row r="4596" spans="1:20" hidden="1" x14ac:dyDescent="0.3">
      <c r="A4596" s="23" t="s">
        <v>8577</v>
      </c>
      <c r="B4596" s="23" t="s">
        <v>8578</v>
      </c>
      <c r="C4596" s="23" t="s">
        <v>32</v>
      </c>
      <c r="D4596" s="23">
        <v>392.42</v>
      </c>
      <c r="E4596" s="23">
        <v>617</v>
      </c>
      <c r="F4596" s="23" t="s">
        <v>20</v>
      </c>
      <c r="G4596" s="23">
        <v>20</v>
      </c>
      <c r="H4596" s="23">
        <v>11</v>
      </c>
      <c r="I4596" s="24">
        <v>45447</v>
      </c>
      <c r="J4596" s="23" t="s">
        <v>328</v>
      </c>
      <c r="K4596" s="23" t="s">
        <v>8572</v>
      </c>
      <c r="L4596" s="23">
        <v>28</v>
      </c>
      <c r="M4596" s="23" t="s">
        <v>23</v>
      </c>
      <c r="N4596" s="24">
        <v>45367</v>
      </c>
      <c r="O4596" s="23" t="s">
        <v>24</v>
      </c>
      <c r="P4596" s="23">
        <v>47.81</v>
      </c>
      <c r="Q4596" s="23">
        <v>9.7367000000000008</v>
      </c>
      <c r="R4596" s="25">
        <f t="shared" si="214"/>
        <v>80</v>
      </c>
      <c r="S4596" t="str">
        <f t="shared" si="215"/>
        <v>0</v>
      </c>
      <c r="T4596" t="str">
        <f t="shared" ref="T4596:T4659" si="216">IF(E4596&lt;G4596,"1","0")</f>
        <v>0</v>
      </c>
    </row>
    <row r="4597" spans="1:20" hidden="1" x14ac:dyDescent="0.3">
      <c r="A4597" s="26" t="s">
        <v>10386</v>
      </c>
      <c r="B4597" s="26" t="s">
        <v>10387</v>
      </c>
      <c r="C4597" s="26" t="s">
        <v>72</v>
      </c>
      <c r="D4597" s="26">
        <v>961.96</v>
      </c>
      <c r="E4597" s="26">
        <v>772</v>
      </c>
      <c r="F4597" s="26" t="s">
        <v>47</v>
      </c>
      <c r="G4597" s="26">
        <v>85</v>
      </c>
      <c r="H4597" s="26">
        <v>22</v>
      </c>
      <c r="I4597" s="27">
        <v>45821</v>
      </c>
      <c r="J4597" s="26" t="s">
        <v>28</v>
      </c>
      <c r="K4597" s="26" t="s">
        <v>10373</v>
      </c>
      <c r="L4597" s="26">
        <v>18</v>
      </c>
      <c r="M4597" s="26" t="s">
        <v>38</v>
      </c>
      <c r="N4597" s="27">
        <v>45563</v>
      </c>
      <c r="O4597" s="26" t="s">
        <v>39</v>
      </c>
      <c r="P4597" s="26">
        <v>60.741900000000001</v>
      </c>
      <c r="Q4597" s="26">
        <v>24.023</v>
      </c>
      <c r="R4597" s="28">
        <f t="shared" si="214"/>
        <v>258</v>
      </c>
      <c r="S4597" t="str">
        <f t="shared" si="215"/>
        <v>0</v>
      </c>
      <c r="T4597" t="str">
        <f t="shared" si="216"/>
        <v>0</v>
      </c>
    </row>
    <row r="4598" spans="1:20" hidden="1" x14ac:dyDescent="0.3">
      <c r="A4598" s="23" t="s">
        <v>5435</v>
      </c>
      <c r="B4598" s="23" t="s">
        <v>5436</v>
      </c>
      <c r="C4598" s="23" t="s">
        <v>32</v>
      </c>
      <c r="D4598" s="23">
        <v>438.48</v>
      </c>
      <c r="E4598" s="23">
        <v>864</v>
      </c>
      <c r="F4598" s="23" t="s">
        <v>47</v>
      </c>
      <c r="G4598" s="23">
        <v>99</v>
      </c>
      <c r="H4598" s="23">
        <v>26</v>
      </c>
      <c r="I4598" s="24">
        <v>45677</v>
      </c>
      <c r="J4598" s="23" t="s">
        <v>43</v>
      </c>
      <c r="K4598" s="23" t="s">
        <v>5426</v>
      </c>
      <c r="L4598" s="23">
        <v>41</v>
      </c>
      <c r="M4598" s="23" t="s">
        <v>23</v>
      </c>
      <c r="N4598" s="24">
        <v>45456</v>
      </c>
      <c r="O4598" s="23" t="s">
        <v>29</v>
      </c>
      <c r="P4598" s="23">
        <v>39.362299999999998</v>
      </c>
      <c r="Q4598" s="23">
        <v>-5.4478999999999997</v>
      </c>
      <c r="R4598" s="25">
        <f t="shared" si="214"/>
        <v>221</v>
      </c>
      <c r="S4598" t="str">
        <f t="shared" si="215"/>
        <v>0</v>
      </c>
      <c r="T4598" t="str">
        <f t="shared" si="216"/>
        <v>0</v>
      </c>
    </row>
    <row r="4599" spans="1:20" hidden="1" x14ac:dyDescent="0.3">
      <c r="A4599" s="26" t="s">
        <v>850</v>
      </c>
      <c r="B4599" s="26" t="s">
        <v>851</v>
      </c>
      <c r="C4599" s="26" t="s">
        <v>42</v>
      </c>
      <c r="D4599" s="26">
        <v>588.33000000000004</v>
      </c>
      <c r="E4599" s="26">
        <v>525</v>
      </c>
      <c r="F4599" s="26" t="s">
        <v>20</v>
      </c>
      <c r="G4599" s="26">
        <v>39</v>
      </c>
      <c r="H4599" s="26">
        <v>15</v>
      </c>
      <c r="I4599" s="27">
        <v>45250</v>
      </c>
      <c r="J4599" s="26" t="s">
        <v>143</v>
      </c>
      <c r="K4599" s="26" t="s">
        <v>835</v>
      </c>
      <c r="L4599" s="26">
        <v>25</v>
      </c>
      <c r="M4599" s="26" t="s">
        <v>23</v>
      </c>
      <c r="N4599" s="27">
        <v>45177</v>
      </c>
      <c r="O4599" s="26" t="s">
        <v>39</v>
      </c>
      <c r="P4599" s="26">
        <v>60.342199999999998</v>
      </c>
      <c r="Q4599" s="26">
        <v>16.299700000000001</v>
      </c>
      <c r="R4599" s="28">
        <f t="shared" si="214"/>
        <v>73</v>
      </c>
      <c r="S4599" t="str">
        <f t="shared" si="215"/>
        <v>0</v>
      </c>
      <c r="T4599" t="str">
        <f t="shared" si="216"/>
        <v>0</v>
      </c>
    </row>
    <row r="4600" spans="1:20" hidden="1" x14ac:dyDescent="0.3">
      <c r="A4600" s="23" t="s">
        <v>10419</v>
      </c>
      <c r="B4600" s="23" t="s">
        <v>10420</v>
      </c>
      <c r="C4600" s="23" t="s">
        <v>36</v>
      </c>
      <c r="D4600" s="23">
        <v>945.32</v>
      </c>
      <c r="E4600" s="23">
        <v>591</v>
      </c>
      <c r="F4600" s="23" t="s">
        <v>20</v>
      </c>
      <c r="G4600" s="23">
        <v>88</v>
      </c>
      <c r="H4600" s="23">
        <v>29</v>
      </c>
      <c r="I4600" s="24">
        <v>45496</v>
      </c>
      <c r="J4600" s="23" t="s">
        <v>118</v>
      </c>
      <c r="K4600" s="23" t="s">
        <v>10404</v>
      </c>
      <c r="L4600" s="23">
        <v>47</v>
      </c>
      <c r="M4600" s="23" t="s">
        <v>23</v>
      </c>
      <c r="N4600" s="24">
        <v>45169</v>
      </c>
      <c r="O4600" s="23" t="s">
        <v>49</v>
      </c>
      <c r="P4600" s="23">
        <v>53.764899999999997</v>
      </c>
      <c r="Q4600" s="23">
        <v>14.9101</v>
      </c>
      <c r="R4600" s="25">
        <f t="shared" si="214"/>
        <v>327</v>
      </c>
      <c r="S4600" t="str">
        <f t="shared" si="215"/>
        <v>0</v>
      </c>
      <c r="T4600" t="str">
        <f t="shared" si="216"/>
        <v>0</v>
      </c>
    </row>
    <row r="4601" spans="1:20" hidden="1" x14ac:dyDescent="0.3">
      <c r="A4601" s="26" t="s">
        <v>1900</v>
      </c>
      <c r="B4601" s="26" t="s">
        <v>1901</v>
      </c>
      <c r="C4601" s="26" t="s">
        <v>32</v>
      </c>
      <c r="D4601" s="26">
        <v>989.34</v>
      </c>
      <c r="E4601" s="26">
        <v>887</v>
      </c>
      <c r="F4601" s="26" t="s">
        <v>47</v>
      </c>
      <c r="G4601" s="26">
        <v>81</v>
      </c>
      <c r="H4601" s="26">
        <v>28</v>
      </c>
      <c r="I4601" s="27">
        <v>45407</v>
      </c>
      <c r="J4601" s="26" t="s">
        <v>115</v>
      </c>
      <c r="K4601" s="26" t="s">
        <v>1889</v>
      </c>
      <c r="L4601" s="26">
        <v>43</v>
      </c>
      <c r="M4601" s="26" t="s">
        <v>23</v>
      </c>
      <c r="N4601" s="27">
        <v>45398</v>
      </c>
      <c r="O4601" s="26" t="s">
        <v>24</v>
      </c>
      <c r="P4601" s="26">
        <v>49.705500000000001</v>
      </c>
      <c r="Q4601" s="26">
        <v>14.6935</v>
      </c>
      <c r="R4601" s="28">
        <f t="shared" si="214"/>
        <v>9</v>
      </c>
      <c r="S4601" t="str">
        <f t="shared" si="215"/>
        <v>0</v>
      </c>
      <c r="T4601" t="str">
        <f t="shared" si="216"/>
        <v>0</v>
      </c>
    </row>
    <row r="4602" spans="1:20" hidden="1" x14ac:dyDescent="0.3">
      <c r="A4602" s="23" t="s">
        <v>10124</v>
      </c>
      <c r="B4602" s="23" t="s">
        <v>10125</v>
      </c>
      <c r="C4602" s="23" t="s">
        <v>19</v>
      </c>
      <c r="D4602" s="23">
        <v>110.64</v>
      </c>
      <c r="E4602" s="23">
        <v>505</v>
      </c>
      <c r="F4602" s="23" t="s">
        <v>20</v>
      </c>
      <c r="G4602" s="23">
        <v>62</v>
      </c>
      <c r="H4602" s="23">
        <v>21</v>
      </c>
      <c r="I4602" s="24">
        <v>45581</v>
      </c>
      <c r="J4602" s="23" t="s">
        <v>556</v>
      </c>
      <c r="K4602" s="23" t="s">
        <v>10121</v>
      </c>
      <c r="L4602" s="23">
        <v>17</v>
      </c>
      <c r="M4602" s="23" t="s">
        <v>23</v>
      </c>
      <c r="N4602" s="24">
        <v>45409</v>
      </c>
      <c r="O4602" s="23" t="s">
        <v>44</v>
      </c>
      <c r="P4602" s="23">
        <v>38.207599999999999</v>
      </c>
      <c r="Q4602" s="23">
        <v>15.436999999999999</v>
      </c>
      <c r="R4602" s="25">
        <f t="shared" si="214"/>
        <v>172</v>
      </c>
      <c r="S4602" t="str">
        <f t="shared" si="215"/>
        <v>0</v>
      </c>
      <c r="T4602" t="str">
        <f t="shared" si="216"/>
        <v>0</v>
      </c>
    </row>
    <row r="4603" spans="1:20" hidden="1" x14ac:dyDescent="0.3">
      <c r="A4603" s="26" t="s">
        <v>8881</v>
      </c>
      <c r="B4603" s="26" t="s">
        <v>8882</v>
      </c>
      <c r="C4603" s="26" t="s">
        <v>55</v>
      </c>
      <c r="D4603" s="26">
        <v>835.98</v>
      </c>
      <c r="E4603" s="26">
        <v>671</v>
      </c>
      <c r="F4603" s="26" t="s">
        <v>20</v>
      </c>
      <c r="G4603" s="26">
        <v>91</v>
      </c>
      <c r="H4603" s="26">
        <v>12</v>
      </c>
      <c r="I4603" s="27">
        <v>45981</v>
      </c>
      <c r="J4603" s="26" t="s">
        <v>61</v>
      </c>
      <c r="K4603" s="26" t="s">
        <v>8872</v>
      </c>
      <c r="L4603" s="26">
        <v>23</v>
      </c>
      <c r="M4603" s="26" t="s">
        <v>23</v>
      </c>
      <c r="N4603" s="27">
        <v>45651</v>
      </c>
      <c r="O4603" s="26" t="s">
        <v>138</v>
      </c>
      <c r="P4603" s="26">
        <v>44.792700000000004</v>
      </c>
      <c r="Q4603" s="26">
        <v>3.3940999999999999</v>
      </c>
      <c r="R4603" s="28">
        <f t="shared" si="214"/>
        <v>330</v>
      </c>
      <c r="S4603" t="str">
        <f t="shared" si="215"/>
        <v>0</v>
      </c>
      <c r="T4603" t="str">
        <f t="shared" si="216"/>
        <v>0</v>
      </c>
    </row>
    <row r="4604" spans="1:20" x14ac:dyDescent="0.3">
      <c r="A4604" s="23" t="s">
        <v>5112</v>
      </c>
      <c r="B4604" s="23" t="s">
        <v>5113</v>
      </c>
      <c r="C4604" s="23" t="s">
        <v>32</v>
      </c>
      <c r="D4604" s="23">
        <v>388.3</v>
      </c>
      <c r="E4604" s="23">
        <v>177</v>
      </c>
      <c r="F4604" s="23" t="s">
        <v>27</v>
      </c>
      <c r="G4604" s="23">
        <v>83</v>
      </c>
      <c r="H4604" s="23">
        <v>19</v>
      </c>
      <c r="I4604" s="24">
        <v>45243</v>
      </c>
      <c r="J4604" s="23" t="s">
        <v>201</v>
      </c>
      <c r="K4604" s="23" t="s">
        <v>5109</v>
      </c>
      <c r="L4604" s="23">
        <v>30</v>
      </c>
      <c r="M4604" s="23" t="s">
        <v>23</v>
      </c>
      <c r="N4604" s="24">
        <v>45211</v>
      </c>
      <c r="O4604" s="23" t="s">
        <v>39</v>
      </c>
      <c r="P4604" s="23">
        <v>56.6738</v>
      </c>
      <c r="Q4604" s="23">
        <v>15.114000000000001</v>
      </c>
      <c r="R4604" s="25">
        <f t="shared" si="214"/>
        <v>32</v>
      </c>
      <c r="S4604" t="str">
        <f t="shared" si="215"/>
        <v>0</v>
      </c>
      <c r="T4604" t="str">
        <f t="shared" si="216"/>
        <v>0</v>
      </c>
    </row>
    <row r="4605" spans="1:20" hidden="1" x14ac:dyDescent="0.3">
      <c r="A4605" s="26" t="s">
        <v>3721</v>
      </c>
      <c r="B4605" s="26" t="s">
        <v>3722</v>
      </c>
      <c r="C4605" s="26" t="s">
        <v>42</v>
      </c>
      <c r="D4605" s="26">
        <v>598.88</v>
      </c>
      <c r="E4605" s="26">
        <v>666</v>
      </c>
      <c r="F4605" s="26" t="s">
        <v>20</v>
      </c>
      <c r="G4605" s="26">
        <v>17</v>
      </c>
      <c r="H4605" s="26">
        <v>16</v>
      </c>
      <c r="I4605" s="27">
        <v>45656</v>
      </c>
      <c r="J4605" s="26" t="s">
        <v>360</v>
      </c>
      <c r="K4605" s="26" t="s">
        <v>3712</v>
      </c>
      <c r="L4605" s="26">
        <v>40</v>
      </c>
      <c r="M4605" s="26" t="s">
        <v>38</v>
      </c>
      <c r="N4605" s="27">
        <v>45317</v>
      </c>
      <c r="O4605" s="26" t="s">
        <v>24</v>
      </c>
      <c r="P4605" s="26">
        <v>51.1066</v>
      </c>
      <c r="Q4605" s="26">
        <v>8.0084999999999997</v>
      </c>
      <c r="R4605" s="28">
        <f t="shared" si="214"/>
        <v>339</v>
      </c>
      <c r="S4605" t="str">
        <f t="shared" si="215"/>
        <v>0</v>
      </c>
      <c r="T4605" t="str">
        <f t="shared" si="216"/>
        <v>0</v>
      </c>
    </row>
    <row r="4606" spans="1:20" hidden="1" x14ac:dyDescent="0.3">
      <c r="A4606" s="23" t="s">
        <v>8883</v>
      </c>
      <c r="B4606" s="23" t="s">
        <v>8884</v>
      </c>
      <c r="C4606" s="23" t="s">
        <v>32</v>
      </c>
      <c r="D4606" s="23">
        <v>381.3</v>
      </c>
      <c r="E4606" s="23">
        <v>546</v>
      </c>
      <c r="F4606" s="23" t="s">
        <v>20</v>
      </c>
      <c r="G4606" s="23">
        <v>29</v>
      </c>
      <c r="H4606" s="23">
        <v>4</v>
      </c>
      <c r="I4606" s="24">
        <v>45719</v>
      </c>
      <c r="J4606" s="23" t="s">
        <v>93</v>
      </c>
      <c r="K4606" s="23" t="s">
        <v>8872</v>
      </c>
      <c r="L4606" s="23">
        <v>48</v>
      </c>
      <c r="M4606" s="23" t="s">
        <v>23</v>
      </c>
      <c r="N4606" s="24">
        <v>45415</v>
      </c>
      <c r="O4606" s="23" t="s">
        <v>39</v>
      </c>
      <c r="P4606" s="23">
        <v>62.777799999999999</v>
      </c>
      <c r="Q4606" s="23">
        <v>13.9788</v>
      </c>
      <c r="R4606" s="25">
        <f t="shared" si="214"/>
        <v>304</v>
      </c>
      <c r="S4606" t="str">
        <f t="shared" si="215"/>
        <v>0</v>
      </c>
      <c r="T4606" t="str">
        <f t="shared" si="216"/>
        <v>0</v>
      </c>
    </row>
    <row r="4607" spans="1:20" x14ac:dyDescent="0.3">
      <c r="A4607" s="26" t="s">
        <v>5724</v>
      </c>
      <c r="B4607" s="26" t="s">
        <v>5725</v>
      </c>
      <c r="C4607" s="26" t="s">
        <v>36</v>
      </c>
      <c r="D4607" s="26">
        <v>407.11</v>
      </c>
      <c r="E4607" s="26">
        <v>258</v>
      </c>
      <c r="F4607" s="26" t="s">
        <v>27</v>
      </c>
      <c r="G4607" s="26">
        <v>21</v>
      </c>
      <c r="H4607" s="26">
        <v>18</v>
      </c>
      <c r="I4607" s="27">
        <v>45641</v>
      </c>
      <c r="J4607" s="26" t="s">
        <v>43</v>
      </c>
      <c r="K4607" s="26" t="s">
        <v>5719</v>
      </c>
      <c r="L4607" s="26">
        <v>37</v>
      </c>
      <c r="M4607" s="26" t="s">
        <v>38</v>
      </c>
      <c r="N4607" s="27">
        <v>45463</v>
      </c>
      <c r="O4607" s="26" t="s">
        <v>39</v>
      </c>
      <c r="P4607" s="26">
        <v>64.2714</v>
      </c>
      <c r="Q4607" s="26">
        <v>22.946999999999999</v>
      </c>
      <c r="R4607" s="28">
        <f t="shared" si="214"/>
        <v>178</v>
      </c>
      <c r="S4607" t="str">
        <f t="shared" si="215"/>
        <v>0</v>
      </c>
      <c r="T4607" t="str">
        <f t="shared" si="216"/>
        <v>0</v>
      </c>
    </row>
    <row r="4608" spans="1:20" x14ac:dyDescent="0.3">
      <c r="A4608" s="23" t="s">
        <v>1588</v>
      </c>
      <c r="B4608" s="23" t="s">
        <v>1589</v>
      </c>
      <c r="C4608" s="23" t="s">
        <v>36</v>
      </c>
      <c r="D4608" s="23">
        <v>167.27</v>
      </c>
      <c r="E4608" s="23">
        <v>259</v>
      </c>
      <c r="F4608" s="23" t="s">
        <v>27</v>
      </c>
      <c r="G4608" s="23">
        <v>76</v>
      </c>
      <c r="H4608" s="23">
        <v>9</v>
      </c>
      <c r="I4608" s="24">
        <v>45647</v>
      </c>
      <c r="J4608" s="23" t="s">
        <v>224</v>
      </c>
      <c r="K4608" s="23" t="s">
        <v>1583</v>
      </c>
      <c r="L4608" s="23">
        <v>44</v>
      </c>
      <c r="M4608" s="23" t="s">
        <v>23</v>
      </c>
      <c r="N4608" s="24">
        <v>45621</v>
      </c>
      <c r="O4608" s="23" t="s">
        <v>77</v>
      </c>
      <c r="P4608" s="23">
        <v>49.670999999999999</v>
      </c>
      <c r="Q4608" s="23">
        <v>3.3448000000000002</v>
      </c>
      <c r="R4608" s="25">
        <f t="shared" si="214"/>
        <v>26</v>
      </c>
      <c r="S4608" t="str">
        <f t="shared" si="215"/>
        <v>0</v>
      </c>
      <c r="T4608" t="str">
        <f t="shared" si="216"/>
        <v>0</v>
      </c>
    </row>
    <row r="4609" spans="1:20" x14ac:dyDescent="0.3">
      <c r="A4609" s="26" t="s">
        <v>7388</v>
      </c>
      <c r="B4609" s="26" t="s">
        <v>7389</v>
      </c>
      <c r="C4609" s="26" t="s">
        <v>36</v>
      </c>
      <c r="D4609" s="26">
        <v>577.04</v>
      </c>
      <c r="E4609" s="26">
        <v>134</v>
      </c>
      <c r="F4609" s="26" t="s">
        <v>27</v>
      </c>
      <c r="G4609" s="26">
        <v>93</v>
      </c>
      <c r="H4609" s="26">
        <v>16</v>
      </c>
      <c r="I4609" s="27">
        <v>45808</v>
      </c>
      <c r="J4609" s="26" t="s">
        <v>204</v>
      </c>
      <c r="K4609" s="26" t="s">
        <v>7387</v>
      </c>
      <c r="L4609" s="26">
        <v>20</v>
      </c>
      <c r="M4609" s="26" t="s">
        <v>38</v>
      </c>
      <c r="N4609" s="27">
        <v>45498</v>
      </c>
      <c r="O4609" s="26" t="s">
        <v>77</v>
      </c>
      <c r="P4609" s="26">
        <v>51.188800000000001</v>
      </c>
      <c r="Q4609" s="26">
        <v>4.9630999999999998</v>
      </c>
      <c r="R4609" s="28">
        <f t="shared" si="214"/>
        <v>310</v>
      </c>
      <c r="S4609" t="str">
        <f t="shared" si="215"/>
        <v>0</v>
      </c>
      <c r="T4609" t="str">
        <f t="shared" si="216"/>
        <v>0</v>
      </c>
    </row>
    <row r="4610" spans="1:20" hidden="1" x14ac:dyDescent="0.3">
      <c r="A4610" s="23" t="s">
        <v>9118</v>
      </c>
      <c r="B4610" s="23" t="s">
        <v>9119</v>
      </c>
      <c r="C4610" s="23" t="s">
        <v>19</v>
      </c>
      <c r="D4610" s="23">
        <v>551.25</v>
      </c>
      <c r="E4610" s="23">
        <v>460</v>
      </c>
      <c r="F4610" s="23" t="s">
        <v>20</v>
      </c>
      <c r="G4610" s="23">
        <v>59</v>
      </c>
      <c r="H4610" s="23">
        <v>7</v>
      </c>
      <c r="I4610" s="24">
        <v>45284</v>
      </c>
      <c r="J4610" s="23" t="s">
        <v>48</v>
      </c>
      <c r="K4610" s="23" t="s">
        <v>9109</v>
      </c>
      <c r="L4610" s="23">
        <v>23</v>
      </c>
      <c r="M4610" s="23" t="s">
        <v>23</v>
      </c>
      <c r="N4610" s="24">
        <v>45051</v>
      </c>
      <c r="O4610" s="23" t="s">
        <v>24</v>
      </c>
      <c r="P4610" s="23">
        <v>47.898200000000003</v>
      </c>
      <c r="Q4610" s="23">
        <v>10.325799999999999</v>
      </c>
      <c r="R4610" s="25">
        <f t="shared" si="214"/>
        <v>233</v>
      </c>
      <c r="S4610" t="str">
        <f t="shared" si="215"/>
        <v>0</v>
      </c>
      <c r="T4610" t="str">
        <f t="shared" si="216"/>
        <v>0</v>
      </c>
    </row>
    <row r="4611" spans="1:20" hidden="1" x14ac:dyDescent="0.3">
      <c r="A4611" s="26" t="s">
        <v>10743</v>
      </c>
      <c r="B4611" s="26" t="s">
        <v>10744</v>
      </c>
      <c r="C4611" s="26" t="s">
        <v>72</v>
      </c>
      <c r="D4611" s="26">
        <v>197.46</v>
      </c>
      <c r="E4611" s="26">
        <v>488</v>
      </c>
      <c r="F4611" s="26" t="s">
        <v>20</v>
      </c>
      <c r="G4611" s="26">
        <v>21</v>
      </c>
      <c r="H4611" s="26">
        <v>28</v>
      </c>
      <c r="I4611" s="27">
        <v>45451</v>
      </c>
      <c r="J4611" s="26" t="s">
        <v>123</v>
      </c>
      <c r="K4611" s="26" t="s">
        <v>10736</v>
      </c>
      <c r="L4611" s="26">
        <v>41</v>
      </c>
      <c r="M4611" s="26" t="s">
        <v>23</v>
      </c>
      <c r="N4611" s="27">
        <v>45186</v>
      </c>
      <c r="O4611" s="26" t="s">
        <v>77</v>
      </c>
      <c r="P4611" s="26">
        <v>49.919499999999999</v>
      </c>
      <c r="Q4611" s="26">
        <v>3.2765</v>
      </c>
      <c r="R4611" s="28">
        <f t="shared" ref="R4611:R4674" si="217">I4611-N4611</f>
        <v>265</v>
      </c>
      <c r="S4611" t="str">
        <f t="shared" ref="S4611:S4674" si="218">IF(E4611&lt;G4611,"1","0")</f>
        <v>0</v>
      </c>
      <c r="T4611" t="str">
        <f t="shared" si="216"/>
        <v>0</v>
      </c>
    </row>
    <row r="4612" spans="1:20" hidden="1" x14ac:dyDescent="0.3">
      <c r="A4612" s="23" t="s">
        <v>1579</v>
      </c>
      <c r="B4612" s="23" t="s">
        <v>1580</v>
      </c>
      <c r="C4612" s="23" t="s">
        <v>72</v>
      </c>
      <c r="D4612" s="23">
        <v>546.30999999999995</v>
      </c>
      <c r="E4612" s="23">
        <v>642</v>
      </c>
      <c r="F4612" s="23" t="s">
        <v>20</v>
      </c>
      <c r="G4612" s="23">
        <v>63</v>
      </c>
      <c r="H4612" s="23">
        <v>26</v>
      </c>
      <c r="I4612" s="24">
        <v>46038</v>
      </c>
      <c r="J4612" s="23" t="s">
        <v>66</v>
      </c>
      <c r="K4612" s="23" t="s">
        <v>1572</v>
      </c>
      <c r="L4612" s="23">
        <v>18</v>
      </c>
      <c r="M4612" s="23" t="s">
        <v>38</v>
      </c>
      <c r="N4612" s="24">
        <v>45722</v>
      </c>
      <c r="O4612" s="23" t="s">
        <v>90</v>
      </c>
      <c r="P4612" s="23">
        <v>48.845700000000001</v>
      </c>
      <c r="Q4612" s="23">
        <v>15.363899999999999</v>
      </c>
      <c r="R4612" s="25">
        <f t="shared" si="217"/>
        <v>316</v>
      </c>
      <c r="S4612" t="str">
        <f t="shared" si="218"/>
        <v>0</v>
      </c>
      <c r="T4612" t="str">
        <f t="shared" si="216"/>
        <v>0</v>
      </c>
    </row>
    <row r="4613" spans="1:20" hidden="1" x14ac:dyDescent="0.3">
      <c r="A4613" s="26" t="s">
        <v>3092</v>
      </c>
      <c r="B4613" s="26" t="s">
        <v>3093</v>
      </c>
      <c r="C4613" s="26" t="s">
        <v>32</v>
      </c>
      <c r="D4613" s="26">
        <v>973.37</v>
      </c>
      <c r="E4613" s="26">
        <v>80</v>
      </c>
      <c r="F4613" s="26" t="s">
        <v>27</v>
      </c>
      <c r="G4613" s="26">
        <v>97</v>
      </c>
      <c r="H4613" s="26">
        <v>19</v>
      </c>
      <c r="I4613" s="27">
        <v>45243</v>
      </c>
      <c r="J4613" s="26" t="s">
        <v>143</v>
      </c>
      <c r="K4613" s="26" t="s">
        <v>3089</v>
      </c>
      <c r="L4613" s="26">
        <v>48</v>
      </c>
      <c r="M4613" s="26" t="s">
        <v>23</v>
      </c>
      <c r="N4613" s="27">
        <v>45117</v>
      </c>
      <c r="O4613" s="26" t="s">
        <v>44</v>
      </c>
      <c r="P4613" s="26">
        <v>43.910400000000003</v>
      </c>
      <c r="Q4613" s="26">
        <v>9.4433000000000007</v>
      </c>
      <c r="R4613" s="28">
        <f t="shared" si="217"/>
        <v>126</v>
      </c>
      <c r="S4613" t="str">
        <f t="shared" si="218"/>
        <v>1</v>
      </c>
      <c r="T4613" t="str">
        <f t="shared" si="216"/>
        <v>1</v>
      </c>
    </row>
    <row r="4614" spans="1:20" hidden="1" x14ac:dyDescent="0.3">
      <c r="A4614" s="23" t="s">
        <v>10618</v>
      </c>
      <c r="B4614" s="23" t="s">
        <v>10619</v>
      </c>
      <c r="C4614" s="23" t="s">
        <v>36</v>
      </c>
      <c r="D4614" s="23">
        <v>717.26</v>
      </c>
      <c r="E4614" s="23">
        <v>366</v>
      </c>
      <c r="F4614" s="23" t="s">
        <v>20</v>
      </c>
      <c r="G4614" s="23">
        <v>89</v>
      </c>
      <c r="H4614" s="23">
        <v>24</v>
      </c>
      <c r="I4614" s="24">
        <v>45481</v>
      </c>
      <c r="J4614" s="23" t="s">
        <v>61</v>
      </c>
      <c r="K4614" s="23" t="s">
        <v>10615</v>
      </c>
      <c r="L4614" s="23">
        <v>48</v>
      </c>
      <c r="M4614" s="23" t="s">
        <v>23</v>
      </c>
      <c r="N4614" s="24">
        <v>45351</v>
      </c>
      <c r="O4614" s="23" t="s">
        <v>84</v>
      </c>
      <c r="P4614" s="23">
        <v>51.120100000000001</v>
      </c>
      <c r="Q4614" s="23">
        <v>6.6962000000000002</v>
      </c>
      <c r="R4614" s="25">
        <f t="shared" si="217"/>
        <v>130</v>
      </c>
      <c r="S4614" t="str">
        <f t="shared" si="218"/>
        <v>0</v>
      </c>
      <c r="T4614" t="str">
        <f t="shared" si="216"/>
        <v>0</v>
      </c>
    </row>
    <row r="4615" spans="1:20" hidden="1" x14ac:dyDescent="0.3">
      <c r="A4615" s="26" t="s">
        <v>8547</v>
      </c>
      <c r="B4615" s="26" t="s">
        <v>8548</v>
      </c>
      <c r="C4615" s="26" t="s">
        <v>65</v>
      </c>
      <c r="D4615" s="26">
        <v>486.17</v>
      </c>
      <c r="E4615" s="26">
        <v>58</v>
      </c>
      <c r="F4615" s="26" t="s">
        <v>27</v>
      </c>
      <c r="G4615" s="26">
        <v>63</v>
      </c>
      <c r="H4615" s="26">
        <v>24</v>
      </c>
      <c r="I4615" s="27">
        <v>45675</v>
      </c>
      <c r="J4615" s="26" t="s">
        <v>154</v>
      </c>
      <c r="K4615" s="26" t="s">
        <v>8534</v>
      </c>
      <c r="L4615" s="26">
        <v>34</v>
      </c>
      <c r="M4615" s="26" t="s">
        <v>23</v>
      </c>
      <c r="N4615" s="27">
        <v>45419</v>
      </c>
      <c r="O4615" s="26" t="s">
        <v>24</v>
      </c>
      <c r="P4615" s="26">
        <v>47.344700000000003</v>
      </c>
      <c r="Q4615" s="26">
        <v>9.4316999999999993</v>
      </c>
      <c r="R4615" s="28">
        <f t="shared" si="217"/>
        <v>256</v>
      </c>
      <c r="S4615" t="str">
        <f t="shared" si="218"/>
        <v>1</v>
      </c>
      <c r="T4615" t="str">
        <f t="shared" si="216"/>
        <v>1</v>
      </c>
    </row>
    <row r="4616" spans="1:20" hidden="1" x14ac:dyDescent="0.3">
      <c r="A4616" s="23" t="s">
        <v>8579</v>
      </c>
      <c r="B4616" s="23" t="s">
        <v>8580</v>
      </c>
      <c r="C4616" s="23" t="s">
        <v>55</v>
      </c>
      <c r="D4616" s="23">
        <v>916.92</v>
      </c>
      <c r="E4616" s="23">
        <v>73</v>
      </c>
      <c r="F4616" s="23" t="s">
        <v>27</v>
      </c>
      <c r="G4616" s="23">
        <v>83</v>
      </c>
      <c r="H4616" s="23">
        <v>11</v>
      </c>
      <c r="I4616" s="24">
        <v>45409</v>
      </c>
      <c r="J4616" s="23" t="s">
        <v>385</v>
      </c>
      <c r="K4616" s="23" t="s">
        <v>8572</v>
      </c>
      <c r="L4616" s="23">
        <v>35</v>
      </c>
      <c r="M4616" s="23" t="s">
        <v>23</v>
      </c>
      <c r="N4616" s="24">
        <v>45294</v>
      </c>
      <c r="O4616" s="23" t="s">
        <v>24</v>
      </c>
      <c r="P4616" s="23">
        <v>49.4099</v>
      </c>
      <c r="Q4616" s="23">
        <v>11.090400000000001</v>
      </c>
      <c r="R4616" s="25">
        <f t="shared" si="217"/>
        <v>115</v>
      </c>
      <c r="S4616" t="str">
        <f t="shared" si="218"/>
        <v>1</v>
      </c>
      <c r="T4616" t="str">
        <f t="shared" si="216"/>
        <v>1</v>
      </c>
    </row>
    <row r="4617" spans="1:20" x14ac:dyDescent="0.3">
      <c r="A4617" s="26" t="s">
        <v>4991</v>
      </c>
      <c r="B4617" s="26" t="s">
        <v>4992</v>
      </c>
      <c r="C4617" s="26" t="s">
        <v>72</v>
      </c>
      <c r="D4617" s="26">
        <v>579.55999999999995</v>
      </c>
      <c r="E4617" s="26">
        <v>238</v>
      </c>
      <c r="F4617" s="26" t="s">
        <v>27</v>
      </c>
      <c r="G4617" s="26">
        <v>28</v>
      </c>
      <c r="H4617" s="26">
        <v>17</v>
      </c>
      <c r="I4617" s="27">
        <v>45560</v>
      </c>
      <c r="J4617" s="26" t="s">
        <v>123</v>
      </c>
      <c r="K4617" s="26" t="s">
        <v>4986</v>
      </c>
      <c r="L4617" s="26">
        <v>24</v>
      </c>
      <c r="M4617" s="26" t="s">
        <v>23</v>
      </c>
      <c r="N4617" s="27">
        <v>45436</v>
      </c>
      <c r="O4617" s="26" t="s">
        <v>90</v>
      </c>
      <c r="P4617" s="26">
        <v>47.051299999999998</v>
      </c>
      <c r="Q4617" s="26">
        <v>11.8963</v>
      </c>
      <c r="R4617" s="28">
        <f t="shared" si="217"/>
        <v>124</v>
      </c>
      <c r="S4617" t="str">
        <f t="shared" si="218"/>
        <v>0</v>
      </c>
      <c r="T4617" t="str">
        <f t="shared" si="216"/>
        <v>0</v>
      </c>
    </row>
    <row r="4618" spans="1:20" x14ac:dyDescent="0.3">
      <c r="A4618" s="23" t="s">
        <v>2813</v>
      </c>
      <c r="B4618" s="23" t="s">
        <v>2814</v>
      </c>
      <c r="C4618" s="23" t="s">
        <v>36</v>
      </c>
      <c r="D4618" s="23">
        <v>143.69999999999999</v>
      </c>
      <c r="E4618" s="23">
        <v>128</v>
      </c>
      <c r="F4618" s="23" t="s">
        <v>27</v>
      </c>
      <c r="G4618" s="23">
        <v>23</v>
      </c>
      <c r="H4618" s="23">
        <v>21</v>
      </c>
      <c r="I4618" s="24">
        <v>45618</v>
      </c>
      <c r="J4618" s="23" t="s">
        <v>218</v>
      </c>
      <c r="K4618" s="23" t="s">
        <v>2808</v>
      </c>
      <c r="L4618" s="23">
        <v>48</v>
      </c>
      <c r="M4618" s="23" t="s">
        <v>23</v>
      </c>
      <c r="N4618" s="24">
        <v>45479</v>
      </c>
      <c r="O4618" s="23" t="s">
        <v>112</v>
      </c>
      <c r="P4618" s="23">
        <v>57.380400000000002</v>
      </c>
      <c r="Q4618" s="23">
        <v>-2.1680999999999999</v>
      </c>
      <c r="R4618" s="25">
        <f t="shared" si="217"/>
        <v>139</v>
      </c>
      <c r="S4618" t="str">
        <f t="shared" si="218"/>
        <v>0</v>
      </c>
      <c r="T4618" t="str">
        <f t="shared" si="216"/>
        <v>0</v>
      </c>
    </row>
    <row r="4619" spans="1:20" hidden="1" x14ac:dyDescent="0.3">
      <c r="A4619" s="26" t="s">
        <v>5450</v>
      </c>
      <c r="B4619" s="26" t="s">
        <v>5451</v>
      </c>
      <c r="C4619" s="26" t="s">
        <v>72</v>
      </c>
      <c r="D4619" s="26">
        <v>552.03</v>
      </c>
      <c r="E4619" s="26">
        <v>411</v>
      </c>
      <c r="F4619" s="26" t="s">
        <v>20</v>
      </c>
      <c r="G4619" s="26">
        <v>61</v>
      </c>
      <c r="H4619" s="26">
        <v>5</v>
      </c>
      <c r="I4619" s="27">
        <v>45064</v>
      </c>
      <c r="J4619" s="26" t="s">
        <v>179</v>
      </c>
      <c r="K4619" s="26" t="s">
        <v>5439</v>
      </c>
      <c r="L4619" s="26">
        <v>47</v>
      </c>
      <c r="M4619" s="26" t="s">
        <v>23</v>
      </c>
      <c r="N4619" s="27">
        <v>45017</v>
      </c>
      <c r="O4619" s="26" t="s">
        <v>112</v>
      </c>
      <c r="P4619" s="26">
        <v>51.182000000000002</v>
      </c>
      <c r="Q4619" s="26">
        <v>-0.93530000000000002</v>
      </c>
      <c r="R4619" s="28">
        <f t="shared" si="217"/>
        <v>47</v>
      </c>
      <c r="S4619" t="str">
        <f t="shared" si="218"/>
        <v>0</v>
      </c>
      <c r="T4619" t="str">
        <f t="shared" si="216"/>
        <v>0</v>
      </c>
    </row>
    <row r="4620" spans="1:20" hidden="1" x14ac:dyDescent="0.3">
      <c r="A4620" s="23" t="s">
        <v>514</v>
      </c>
      <c r="B4620" s="23" t="s">
        <v>515</v>
      </c>
      <c r="C4620" s="23" t="s">
        <v>19</v>
      </c>
      <c r="D4620" s="23">
        <v>189.16</v>
      </c>
      <c r="E4620" s="23">
        <v>314</v>
      </c>
      <c r="F4620" s="23" t="s">
        <v>20</v>
      </c>
      <c r="G4620" s="23">
        <v>87</v>
      </c>
      <c r="H4620" s="23">
        <v>12</v>
      </c>
      <c r="I4620" s="24">
        <v>45325</v>
      </c>
      <c r="J4620" s="23" t="s">
        <v>66</v>
      </c>
      <c r="K4620" s="23" t="s">
        <v>505</v>
      </c>
      <c r="L4620" s="23">
        <v>11</v>
      </c>
      <c r="M4620" s="23" t="s">
        <v>23</v>
      </c>
      <c r="N4620" s="24">
        <v>45006</v>
      </c>
      <c r="O4620" s="23" t="s">
        <v>77</v>
      </c>
      <c r="P4620" s="23">
        <v>49.914900000000003</v>
      </c>
      <c r="Q4620" s="23">
        <v>4.1886999999999999</v>
      </c>
      <c r="R4620" s="25">
        <f t="shared" si="217"/>
        <v>319</v>
      </c>
      <c r="S4620" t="str">
        <f t="shared" si="218"/>
        <v>0</v>
      </c>
      <c r="T4620" t="str">
        <f t="shared" si="216"/>
        <v>0</v>
      </c>
    </row>
    <row r="4621" spans="1:20" hidden="1" x14ac:dyDescent="0.3">
      <c r="A4621" s="26" t="s">
        <v>2776</v>
      </c>
      <c r="B4621" s="26" t="s">
        <v>2777</v>
      </c>
      <c r="C4621" s="26" t="s">
        <v>55</v>
      </c>
      <c r="D4621" s="26">
        <v>769.83</v>
      </c>
      <c r="E4621" s="26">
        <v>373</v>
      </c>
      <c r="F4621" s="26" t="s">
        <v>20</v>
      </c>
      <c r="G4621" s="26">
        <v>31</v>
      </c>
      <c r="H4621" s="26">
        <v>19</v>
      </c>
      <c r="I4621" s="27">
        <v>45622</v>
      </c>
      <c r="J4621" s="26" t="s">
        <v>93</v>
      </c>
      <c r="K4621" s="26" t="s">
        <v>2763</v>
      </c>
      <c r="L4621" s="26">
        <v>46</v>
      </c>
      <c r="M4621" s="26" t="s">
        <v>23</v>
      </c>
      <c r="N4621" s="27">
        <v>45272</v>
      </c>
      <c r="O4621" s="26" t="s">
        <v>84</v>
      </c>
      <c r="P4621" s="26">
        <v>52.5458</v>
      </c>
      <c r="Q4621" s="26">
        <v>4.3605</v>
      </c>
      <c r="R4621" s="28">
        <f t="shared" si="217"/>
        <v>350</v>
      </c>
      <c r="S4621" t="str">
        <f t="shared" si="218"/>
        <v>0</v>
      </c>
      <c r="T4621" t="str">
        <f t="shared" si="216"/>
        <v>0</v>
      </c>
    </row>
    <row r="4622" spans="1:20" hidden="1" x14ac:dyDescent="0.3">
      <c r="A4622" s="23" t="s">
        <v>3219</v>
      </c>
      <c r="B4622" s="23" t="s">
        <v>3220</v>
      </c>
      <c r="C4622" s="23" t="s">
        <v>55</v>
      </c>
      <c r="D4622" s="23">
        <v>967.5</v>
      </c>
      <c r="E4622" s="23">
        <v>436</v>
      </c>
      <c r="F4622" s="23" t="s">
        <v>20</v>
      </c>
      <c r="G4622" s="23">
        <v>13</v>
      </c>
      <c r="H4622" s="23">
        <v>2</v>
      </c>
      <c r="I4622" s="24">
        <v>45643</v>
      </c>
      <c r="J4622" s="23" t="s">
        <v>37</v>
      </c>
      <c r="K4622" s="23" t="s">
        <v>3214</v>
      </c>
      <c r="L4622" s="23">
        <v>41</v>
      </c>
      <c r="M4622" s="23" t="s">
        <v>23</v>
      </c>
      <c r="N4622" s="24">
        <v>45612</v>
      </c>
      <c r="O4622" s="23" t="s">
        <v>77</v>
      </c>
      <c r="P4622" s="23">
        <v>50.2682</v>
      </c>
      <c r="Q4622" s="23">
        <v>5.3632</v>
      </c>
      <c r="R4622" s="25">
        <f t="shared" si="217"/>
        <v>31</v>
      </c>
      <c r="S4622" t="str">
        <f t="shared" si="218"/>
        <v>0</v>
      </c>
      <c r="T4622" t="str">
        <f t="shared" si="216"/>
        <v>0</v>
      </c>
    </row>
    <row r="4623" spans="1:20" x14ac:dyDescent="0.3">
      <c r="A4623" s="26" t="s">
        <v>7935</v>
      </c>
      <c r="B4623" s="26" t="s">
        <v>7936</v>
      </c>
      <c r="C4623" s="26" t="s">
        <v>42</v>
      </c>
      <c r="D4623" s="26">
        <v>367.21</v>
      </c>
      <c r="E4623" s="26">
        <v>137</v>
      </c>
      <c r="F4623" s="26" t="s">
        <v>27</v>
      </c>
      <c r="G4623" s="26">
        <v>68</v>
      </c>
      <c r="H4623" s="26">
        <v>1</v>
      </c>
      <c r="I4623" s="27">
        <v>45833</v>
      </c>
      <c r="J4623" s="26" t="s">
        <v>224</v>
      </c>
      <c r="K4623" s="26" t="s">
        <v>7928</v>
      </c>
      <c r="L4623" s="26">
        <v>6</v>
      </c>
      <c r="M4623" s="26" t="s">
        <v>23</v>
      </c>
      <c r="N4623" s="27">
        <v>45680</v>
      </c>
      <c r="O4623" s="26" t="s">
        <v>49</v>
      </c>
      <c r="P4623" s="26">
        <v>54.439900000000002</v>
      </c>
      <c r="Q4623" s="26">
        <v>19.392499999999998</v>
      </c>
      <c r="R4623" s="28">
        <f t="shared" si="217"/>
        <v>153</v>
      </c>
      <c r="S4623" t="str">
        <f t="shared" si="218"/>
        <v>0</v>
      </c>
      <c r="T4623" t="str">
        <f t="shared" si="216"/>
        <v>0</v>
      </c>
    </row>
    <row r="4624" spans="1:20" hidden="1" x14ac:dyDescent="0.3">
      <c r="A4624" s="23" t="s">
        <v>186</v>
      </c>
      <c r="B4624" s="23" t="s">
        <v>187</v>
      </c>
      <c r="C4624" s="23" t="s">
        <v>36</v>
      </c>
      <c r="D4624" s="23">
        <v>440.57</v>
      </c>
      <c r="E4624" s="23">
        <v>454</v>
      </c>
      <c r="F4624" s="23" t="s">
        <v>20</v>
      </c>
      <c r="G4624" s="23">
        <v>43</v>
      </c>
      <c r="H4624" s="23">
        <v>29</v>
      </c>
      <c r="I4624" s="24">
        <v>45565</v>
      </c>
      <c r="J4624" s="23" t="s">
        <v>61</v>
      </c>
      <c r="K4624" s="23" t="s">
        <v>180</v>
      </c>
      <c r="L4624" s="23">
        <v>26</v>
      </c>
      <c r="M4624" s="23" t="s">
        <v>38</v>
      </c>
      <c r="N4624" s="24">
        <v>45279</v>
      </c>
      <c r="O4624" s="23" t="s">
        <v>49</v>
      </c>
      <c r="P4624" s="23">
        <v>49.0578</v>
      </c>
      <c r="Q4624" s="23">
        <v>17.4846</v>
      </c>
      <c r="R4624" s="25">
        <f t="shared" si="217"/>
        <v>286</v>
      </c>
      <c r="S4624" t="str">
        <f t="shared" si="218"/>
        <v>0</v>
      </c>
      <c r="T4624" t="str">
        <f t="shared" si="216"/>
        <v>0</v>
      </c>
    </row>
    <row r="4625" spans="1:20" hidden="1" x14ac:dyDescent="0.3">
      <c r="A4625" s="26" t="s">
        <v>1754</v>
      </c>
      <c r="B4625" s="26" t="s">
        <v>1755</v>
      </c>
      <c r="C4625" s="26" t="s">
        <v>36</v>
      </c>
      <c r="D4625" s="26">
        <v>427.28</v>
      </c>
      <c r="E4625" s="26">
        <v>614</v>
      </c>
      <c r="F4625" s="26" t="s">
        <v>20</v>
      </c>
      <c r="G4625" s="26">
        <v>73</v>
      </c>
      <c r="H4625" s="26">
        <v>4</v>
      </c>
      <c r="I4625" s="27">
        <v>46005</v>
      </c>
      <c r="J4625" s="26" t="s">
        <v>360</v>
      </c>
      <c r="K4625" s="26" t="s">
        <v>1743</v>
      </c>
      <c r="L4625" s="26">
        <v>17</v>
      </c>
      <c r="M4625" s="26" t="s">
        <v>23</v>
      </c>
      <c r="N4625" s="27">
        <v>45699</v>
      </c>
      <c r="O4625" s="26" t="s">
        <v>138</v>
      </c>
      <c r="P4625" s="26">
        <v>45.206600000000002</v>
      </c>
      <c r="Q4625" s="26">
        <v>-0.14810000000000001</v>
      </c>
      <c r="R4625" s="28">
        <f t="shared" si="217"/>
        <v>306</v>
      </c>
      <c r="S4625" t="str">
        <f t="shared" si="218"/>
        <v>0</v>
      </c>
      <c r="T4625" t="str">
        <f t="shared" si="216"/>
        <v>0</v>
      </c>
    </row>
    <row r="4626" spans="1:20" hidden="1" x14ac:dyDescent="0.3">
      <c r="A4626" s="23" t="s">
        <v>248</v>
      </c>
      <c r="B4626" s="23" t="s">
        <v>249</v>
      </c>
      <c r="C4626" s="23" t="s">
        <v>32</v>
      </c>
      <c r="D4626" s="23">
        <v>292.45</v>
      </c>
      <c r="E4626" s="23">
        <v>898</v>
      </c>
      <c r="F4626" s="23" t="s">
        <v>47</v>
      </c>
      <c r="G4626" s="23">
        <v>27</v>
      </c>
      <c r="H4626" s="23">
        <v>28</v>
      </c>
      <c r="I4626" s="24">
        <v>45657</v>
      </c>
      <c r="J4626" s="23" t="s">
        <v>151</v>
      </c>
      <c r="K4626" s="23" t="s">
        <v>241</v>
      </c>
      <c r="L4626" s="23">
        <v>42</v>
      </c>
      <c r="M4626" s="23" t="s">
        <v>23</v>
      </c>
      <c r="N4626" s="24">
        <v>45479</v>
      </c>
      <c r="O4626" s="23" t="s">
        <v>49</v>
      </c>
      <c r="P4626" s="23">
        <v>51.5304</v>
      </c>
      <c r="Q4626" s="23">
        <v>20.4267</v>
      </c>
      <c r="R4626" s="25">
        <f t="shared" si="217"/>
        <v>178</v>
      </c>
      <c r="S4626" t="str">
        <f t="shared" si="218"/>
        <v>0</v>
      </c>
      <c r="T4626" t="str">
        <f t="shared" si="216"/>
        <v>0</v>
      </c>
    </row>
    <row r="4627" spans="1:20" hidden="1" x14ac:dyDescent="0.3">
      <c r="A4627" s="26" t="s">
        <v>7383</v>
      </c>
      <c r="B4627" s="26" t="s">
        <v>7384</v>
      </c>
      <c r="C4627" s="26" t="s">
        <v>19</v>
      </c>
      <c r="D4627" s="26">
        <v>796.24</v>
      </c>
      <c r="E4627" s="26">
        <v>902</v>
      </c>
      <c r="F4627" s="26" t="s">
        <v>47</v>
      </c>
      <c r="G4627" s="26">
        <v>91</v>
      </c>
      <c r="H4627" s="26">
        <v>11</v>
      </c>
      <c r="I4627" s="27">
        <v>45441</v>
      </c>
      <c r="J4627" s="26" t="s">
        <v>115</v>
      </c>
      <c r="K4627" s="26" t="s">
        <v>7372</v>
      </c>
      <c r="L4627" s="26">
        <v>35</v>
      </c>
      <c r="M4627" s="26" t="s">
        <v>23</v>
      </c>
      <c r="N4627" s="27">
        <v>45187</v>
      </c>
      <c r="O4627" s="26" t="s">
        <v>112</v>
      </c>
      <c r="P4627" s="26">
        <v>50.965899999999998</v>
      </c>
      <c r="Q4627" s="26">
        <v>-5.4737</v>
      </c>
      <c r="R4627" s="28">
        <f t="shared" si="217"/>
        <v>254</v>
      </c>
      <c r="S4627" t="str">
        <f t="shared" si="218"/>
        <v>0</v>
      </c>
      <c r="T4627" t="str">
        <f t="shared" si="216"/>
        <v>0</v>
      </c>
    </row>
    <row r="4628" spans="1:20" hidden="1" x14ac:dyDescent="0.3">
      <c r="A4628" s="23" t="s">
        <v>8581</v>
      </c>
      <c r="B4628" s="23" t="s">
        <v>8582</v>
      </c>
      <c r="C4628" s="23" t="s">
        <v>65</v>
      </c>
      <c r="D4628" s="23">
        <v>621.54999999999995</v>
      </c>
      <c r="E4628" s="23">
        <v>8</v>
      </c>
      <c r="F4628" s="23" t="s">
        <v>27</v>
      </c>
      <c r="G4628" s="23">
        <v>40</v>
      </c>
      <c r="H4628" s="23">
        <v>26</v>
      </c>
      <c r="I4628" s="24">
        <v>45389</v>
      </c>
      <c r="J4628" s="23" t="s">
        <v>429</v>
      </c>
      <c r="K4628" s="23" t="s">
        <v>8572</v>
      </c>
      <c r="L4628" s="23">
        <v>5</v>
      </c>
      <c r="M4628" s="23" t="s">
        <v>23</v>
      </c>
      <c r="N4628" s="24">
        <v>45227</v>
      </c>
      <c r="O4628" s="23" t="s">
        <v>44</v>
      </c>
      <c r="P4628" s="23">
        <v>41.930300000000003</v>
      </c>
      <c r="Q4628" s="23">
        <v>10.3553</v>
      </c>
      <c r="R4628" s="25">
        <f t="shared" si="217"/>
        <v>162</v>
      </c>
      <c r="S4628" t="str">
        <f t="shared" si="218"/>
        <v>1</v>
      </c>
      <c r="T4628" t="str">
        <f t="shared" si="216"/>
        <v>1</v>
      </c>
    </row>
    <row r="4629" spans="1:20" x14ac:dyDescent="0.3">
      <c r="A4629" s="26" t="s">
        <v>6199</v>
      </c>
      <c r="B4629" s="26" t="s">
        <v>6200</v>
      </c>
      <c r="C4629" s="26" t="s">
        <v>32</v>
      </c>
      <c r="D4629" s="26">
        <v>73.41</v>
      </c>
      <c r="E4629" s="26">
        <v>231</v>
      </c>
      <c r="F4629" s="26" t="s">
        <v>27</v>
      </c>
      <c r="G4629" s="26">
        <v>93</v>
      </c>
      <c r="H4629" s="26">
        <v>18</v>
      </c>
      <c r="I4629" s="27">
        <v>46008</v>
      </c>
      <c r="J4629" s="26" t="s">
        <v>429</v>
      </c>
      <c r="K4629" s="26" t="s">
        <v>6194</v>
      </c>
      <c r="L4629" s="26">
        <v>47</v>
      </c>
      <c r="M4629" s="26" t="s">
        <v>23</v>
      </c>
      <c r="N4629" s="27">
        <v>45714</v>
      </c>
      <c r="O4629" s="26" t="s">
        <v>49</v>
      </c>
      <c r="P4629" s="26">
        <v>54.7483</v>
      </c>
      <c r="Q4629" s="26">
        <v>18.414300000000001</v>
      </c>
      <c r="R4629" s="28">
        <f t="shared" si="217"/>
        <v>294</v>
      </c>
      <c r="S4629" t="str">
        <f t="shared" si="218"/>
        <v>0</v>
      </c>
      <c r="T4629" t="str">
        <f t="shared" si="216"/>
        <v>0</v>
      </c>
    </row>
    <row r="4630" spans="1:20" hidden="1" x14ac:dyDescent="0.3">
      <c r="A4630" s="23" t="s">
        <v>3524</v>
      </c>
      <c r="B4630" s="23" t="s">
        <v>3525</v>
      </c>
      <c r="C4630" s="23" t="s">
        <v>65</v>
      </c>
      <c r="D4630" s="23">
        <v>840.42</v>
      </c>
      <c r="E4630" s="23">
        <v>610</v>
      </c>
      <c r="F4630" s="23" t="s">
        <v>20</v>
      </c>
      <c r="G4630" s="23">
        <v>51</v>
      </c>
      <c r="H4630" s="23">
        <v>21</v>
      </c>
      <c r="I4630" s="24">
        <v>45867</v>
      </c>
      <c r="J4630" s="23" t="s">
        <v>556</v>
      </c>
      <c r="K4630" s="23" t="s">
        <v>3517</v>
      </c>
      <c r="L4630" s="23">
        <v>17</v>
      </c>
      <c r="M4630" s="23" t="s">
        <v>23</v>
      </c>
      <c r="N4630" s="24">
        <v>45660</v>
      </c>
      <c r="O4630" s="23" t="s">
        <v>77</v>
      </c>
      <c r="P4630" s="23">
        <v>51.239600000000003</v>
      </c>
      <c r="Q4630" s="23">
        <v>5.9964000000000004</v>
      </c>
      <c r="R4630" s="25">
        <f t="shared" si="217"/>
        <v>207</v>
      </c>
      <c r="S4630" t="str">
        <f t="shared" si="218"/>
        <v>0</v>
      </c>
      <c r="T4630" t="str">
        <f t="shared" si="216"/>
        <v>0</v>
      </c>
    </row>
    <row r="4631" spans="1:20" hidden="1" x14ac:dyDescent="0.3">
      <c r="A4631" s="26" t="s">
        <v>9270</v>
      </c>
      <c r="B4631" s="26" t="s">
        <v>9271</v>
      </c>
      <c r="C4631" s="26" t="s">
        <v>42</v>
      </c>
      <c r="D4631" s="26">
        <v>195.22</v>
      </c>
      <c r="E4631" s="26">
        <v>729</v>
      </c>
      <c r="F4631" s="26" t="s">
        <v>47</v>
      </c>
      <c r="G4631" s="26">
        <v>83</v>
      </c>
      <c r="H4631" s="26">
        <v>28</v>
      </c>
      <c r="I4631" s="27">
        <v>45453</v>
      </c>
      <c r="J4631" s="26" t="s">
        <v>80</v>
      </c>
      <c r="K4631" s="26" t="s">
        <v>9253</v>
      </c>
      <c r="L4631" s="26">
        <v>21</v>
      </c>
      <c r="M4631" s="26" t="s">
        <v>23</v>
      </c>
      <c r="N4631" s="27">
        <v>45275</v>
      </c>
      <c r="O4631" s="26" t="s">
        <v>39</v>
      </c>
      <c r="P4631" s="26">
        <v>66.8369</v>
      </c>
      <c r="Q4631" s="26">
        <v>11.714399999999999</v>
      </c>
      <c r="R4631" s="28">
        <f t="shared" si="217"/>
        <v>178</v>
      </c>
      <c r="S4631" t="str">
        <f t="shared" si="218"/>
        <v>0</v>
      </c>
      <c r="T4631" t="str">
        <f t="shared" si="216"/>
        <v>0</v>
      </c>
    </row>
    <row r="4632" spans="1:20" hidden="1" x14ac:dyDescent="0.3">
      <c r="A4632" s="23" t="s">
        <v>7852</v>
      </c>
      <c r="B4632" s="23" t="s">
        <v>7853</v>
      </c>
      <c r="C4632" s="23" t="s">
        <v>72</v>
      </c>
      <c r="D4632" s="23">
        <v>979.36</v>
      </c>
      <c r="E4632" s="23">
        <v>964</v>
      </c>
      <c r="F4632" s="23" t="s">
        <v>47</v>
      </c>
      <c r="G4632" s="23">
        <v>12</v>
      </c>
      <c r="H4632" s="23">
        <v>27</v>
      </c>
      <c r="I4632" s="24">
        <v>45390</v>
      </c>
      <c r="J4632" s="23" t="s">
        <v>459</v>
      </c>
      <c r="K4632" s="23" t="s">
        <v>7845</v>
      </c>
      <c r="L4632" s="23">
        <v>8</v>
      </c>
      <c r="M4632" s="23" t="s">
        <v>23</v>
      </c>
      <c r="N4632" s="24">
        <v>45353</v>
      </c>
      <c r="O4632" s="23" t="s">
        <v>24</v>
      </c>
      <c r="P4632" s="23">
        <v>54.502899999999997</v>
      </c>
      <c r="Q4632" s="23">
        <v>7.0716000000000001</v>
      </c>
      <c r="R4632" s="25">
        <f t="shared" si="217"/>
        <v>37</v>
      </c>
      <c r="S4632" t="str">
        <f t="shared" si="218"/>
        <v>0</v>
      </c>
      <c r="T4632" t="str">
        <f t="shared" si="216"/>
        <v>0</v>
      </c>
    </row>
    <row r="4633" spans="1:20" hidden="1" x14ac:dyDescent="0.3">
      <c r="A4633" s="26" t="s">
        <v>6731</v>
      </c>
      <c r="B4633" s="26" t="s">
        <v>6732</v>
      </c>
      <c r="C4633" s="26" t="s">
        <v>72</v>
      </c>
      <c r="D4633" s="26">
        <v>382.9</v>
      </c>
      <c r="E4633" s="26">
        <v>396</v>
      </c>
      <c r="F4633" s="26" t="s">
        <v>20</v>
      </c>
      <c r="G4633" s="26">
        <v>94</v>
      </c>
      <c r="H4633" s="26">
        <v>16</v>
      </c>
      <c r="I4633" s="27">
        <v>45733</v>
      </c>
      <c r="J4633" s="26" t="s">
        <v>61</v>
      </c>
      <c r="K4633" s="26" t="s">
        <v>6728</v>
      </c>
      <c r="L4633" s="26">
        <v>47</v>
      </c>
      <c r="M4633" s="26" t="s">
        <v>38</v>
      </c>
      <c r="N4633" s="27">
        <v>45615</v>
      </c>
      <c r="O4633" s="26" t="s">
        <v>44</v>
      </c>
      <c r="P4633" s="26">
        <v>36.961199999999998</v>
      </c>
      <c r="Q4633" s="26">
        <v>11.531000000000001</v>
      </c>
      <c r="R4633" s="28">
        <f t="shared" si="217"/>
        <v>118</v>
      </c>
      <c r="S4633" t="str">
        <f t="shared" si="218"/>
        <v>0</v>
      </c>
      <c r="T4633" t="str">
        <f t="shared" si="216"/>
        <v>0</v>
      </c>
    </row>
    <row r="4634" spans="1:20" hidden="1" x14ac:dyDescent="0.3">
      <c r="A4634" s="23" t="s">
        <v>338</v>
      </c>
      <c r="B4634" s="23" t="s">
        <v>339</v>
      </c>
      <c r="C4634" s="23" t="s">
        <v>65</v>
      </c>
      <c r="D4634" s="23">
        <v>620.29</v>
      </c>
      <c r="E4634" s="23">
        <v>748</v>
      </c>
      <c r="F4634" s="23" t="s">
        <v>47</v>
      </c>
      <c r="G4634" s="23">
        <v>64</v>
      </c>
      <c r="H4634" s="23">
        <v>10</v>
      </c>
      <c r="I4634" s="24">
        <v>45943</v>
      </c>
      <c r="J4634" s="23" t="s">
        <v>58</v>
      </c>
      <c r="K4634" s="23" t="s">
        <v>329</v>
      </c>
      <c r="L4634" s="23">
        <v>35</v>
      </c>
      <c r="M4634" s="23" t="s">
        <v>23</v>
      </c>
      <c r="N4634" s="24">
        <v>45734</v>
      </c>
      <c r="O4634" s="23" t="s">
        <v>44</v>
      </c>
      <c r="P4634" s="23">
        <v>38.643700000000003</v>
      </c>
      <c r="Q4634" s="23">
        <v>8.7919</v>
      </c>
      <c r="R4634" s="25">
        <f t="shared" si="217"/>
        <v>209</v>
      </c>
      <c r="S4634" t="str">
        <f t="shared" si="218"/>
        <v>0</v>
      </c>
      <c r="T4634" t="str">
        <f t="shared" si="216"/>
        <v>0</v>
      </c>
    </row>
    <row r="4635" spans="1:20" hidden="1" x14ac:dyDescent="0.3">
      <c r="A4635" s="26" t="s">
        <v>3838</v>
      </c>
      <c r="B4635" s="26" t="s">
        <v>3839</v>
      </c>
      <c r="C4635" s="26" t="s">
        <v>72</v>
      </c>
      <c r="D4635" s="26">
        <v>87.05</v>
      </c>
      <c r="E4635" s="26">
        <v>733</v>
      </c>
      <c r="F4635" s="26" t="s">
        <v>47</v>
      </c>
      <c r="G4635" s="26">
        <v>19</v>
      </c>
      <c r="H4635" s="26">
        <v>12</v>
      </c>
      <c r="I4635" s="27">
        <v>45632</v>
      </c>
      <c r="J4635" s="26" t="s">
        <v>37</v>
      </c>
      <c r="K4635" s="26" t="s">
        <v>3833</v>
      </c>
      <c r="L4635" s="26">
        <v>37</v>
      </c>
      <c r="M4635" s="26" t="s">
        <v>23</v>
      </c>
      <c r="N4635" s="27">
        <v>45424</v>
      </c>
      <c r="O4635" s="26" t="s">
        <v>77</v>
      </c>
      <c r="P4635" s="26">
        <v>50.075600000000001</v>
      </c>
      <c r="Q4635" s="26">
        <v>3.4687999999999999</v>
      </c>
      <c r="R4635" s="28">
        <f t="shared" si="217"/>
        <v>208</v>
      </c>
      <c r="S4635" t="str">
        <f t="shared" si="218"/>
        <v>0</v>
      </c>
      <c r="T4635" t="str">
        <f t="shared" si="216"/>
        <v>0</v>
      </c>
    </row>
    <row r="4636" spans="1:20" hidden="1" x14ac:dyDescent="0.3">
      <c r="A4636" s="23" t="s">
        <v>8382</v>
      </c>
      <c r="B4636" s="23" t="s">
        <v>8383</v>
      </c>
      <c r="C4636" s="23" t="s">
        <v>19</v>
      </c>
      <c r="D4636" s="23">
        <v>351.22</v>
      </c>
      <c r="E4636" s="23">
        <v>679</v>
      </c>
      <c r="F4636" s="23" t="s">
        <v>20</v>
      </c>
      <c r="G4636" s="23">
        <v>80</v>
      </c>
      <c r="H4636" s="23">
        <v>2</v>
      </c>
      <c r="I4636" s="24">
        <v>45831</v>
      </c>
      <c r="J4636" s="23" t="s">
        <v>66</v>
      </c>
      <c r="K4636" s="23" t="s">
        <v>8367</v>
      </c>
      <c r="L4636" s="23">
        <v>18</v>
      </c>
      <c r="M4636" s="23" t="s">
        <v>23</v>
      </c>
      <c r="N4636" s="24">
        <v>45581</v>
      </c>
      <c r="O4636" s="23" t="s">
        <v>24</v>
      </c>
      <c r="P4636" s="23">
        <v>52.504399999999997</v>
      </c>
      <c r="Q4636" s="23">
        <v>7.5997000000000003</v>
      </c>
      <c r="R4636" s="25">
        <f t="shared" si="217"/>
        <v>250</v>
      </c>
      <c r="S4636" t="str">
        <f t="shared" si="218"/>
        <v>0</v>
      </c>
      <c r="T4636" t="str">
        <f t="shared" si="216"/>
        <v>0</v>
      </c>
    </row>
    <row r="4637" spans="1:20" hidden="1" x14ac:dyDescent="0.3">
      <c r="A4637" s="26" t="s">
        <v>5904</v>
      </c>
      <c r="B4637" s="26" t="s">
        <v>5905</v>
      </c>
      <c r="C4637" s="26" t="s">
        <v>72</v>
      </c>
      <c r="D4637" s="26">
        <v>804.33</v>
      </c>
      <c r="E4637" s="26">
        <v>881</v>
      </c>
      <c r="F4637" s="26" t="s">
        <v>47</v>
      </c>
      <c r="G4637" s="26">
        <v>31</v>
      </c>
      <c r="H4637" s="26">
        <v>1</v>
      </c>
      <c r="I4637" s="27">
        <v>45367</v>
      </c>
      <c r="J4637" s="26" t="s">
        <v>385</v>
      </c>
      <c r="K4637" s="26" t="s">
        <v>5897</v>
      </c>
      <c r="L4637" s="26">
        <v>25</v>
      </c>
      <c r="M4637" s="26" t="s">
        <v>23</v>
      </c>
      <c r="N4637" s="27">
        <v>45052</v>
      </c>
      <c r="O4637" s="26" t="s">
        <v>112</v>
      </c>
      <c r="P4637" s="26">
        <v>54.679400000000001</v>
      </c>
      <c r="Q4637" s="26">
        <v>1.6642999999999999</v>
      </c>
      <c r="R4637" s="28">
        <f t="shared" si="217"/>
        <v>315</v>
      </c>
      <c r="S4637" t="str">
        <f t="shared" si="218"/>
        <v>0</v>
      </c>
      <c r="T4637" t="str">
        <f t="shared" si="216"/>
        <v>0</v>
      </c>
    </row>
    <row r="4638" spans="1:20" hidden="1" x14ac:dyDescent="0.3">
      <c r="A4638" s="23" t="s">
        <v>9301</v>
      </c>
      <c r="B4638" s="23" t="s">
        <v>9302</v>
      </c>
      <c r="C4638" s="23" t="s">
        <v>42</v>
      </c>
      <c r="D4638" s="23">
        <v>482.44</v>
      </c>
      <c r="E4638" s="23">
        <v>573</v>
      </c>
      <c r="F4638" s="23" t="s">
        <v>20</v>
      </c>
      <c r="G4638" s="23">
        <v>32</v>
      </c>
      <c r="H4638" s="23">
        <v>10</v>
      </c>
      <c r="I4638" s="24">
        <v>45535</v>
      </c>
      <c r="J4638" s="23" t="s">
        <v>268</v>
      </c>
      <c r="K4638" s="23" t="s">
        <v>9288</v>
      </c>
      <c r="L4638" s="23">
        <v>26</v>
      </c>
      <c r="M4638" s="23" t="s">
        <v>23</v>
      </c>
      <c r="N4638" s="24">
        <v>45428</v>
      </c>
      <c r="O4638" s="23" t="s">
        <v>44</v>
      </c>
      <c r="P4638" s="23">
        <v>41.14</v>
      </c>
      <c r="Q4638" s="23">
        <v>14.238300000000001</v>
      </c>
      <c r="R4638" s="25">
        <f t="shared" si="217"/>
        <v>107</v>
      </c>
      <c r="S4638" t="str">
        <f t="shared" si="218"/>
        <v>0</v>
      </c>
      <c r="T4638" t="str">
        <f t="shared" si="216"/>
        <v>0</v>
      </c>
    </row>
    <row r="4639" spans="1:20" hidden="1" x14ac:dyDescent="0.3">
      <c r="A4639" s="26" t="s">
        <v>1111</v>
      </c>
      <c r="B4639" s="26" t="s">
        <v>1112</v>
      </c>
      <c r="C4639" s="26" t="s">
        <v>36</v>
      </c>
      <c r="D4639" s="26">
        <v>905.56</v>
      </c>
      <c r="E4639" s="26">
        <v>317</v>
      </c>
      <c r="F4639" s="26" t="s">
        <v>20</v>
      </c>
      <c r="G4639" s="26">
        <v>85</v>
      </c>
      <c r="H4639" s="26">
        <v>10</v>
      </c>
      <c r="I4639" s="27">
        <v>45088</v>
      </c>
      <c r="J4639" s="26" t="s">
        <v>459</v>
      </c>
      <c r="K4639" s="26" t="s">
        <v>1108</v>
      </c>
      <c r="L4639" s="26">
        <v>9</v>
      </c>
      <c r="M4639" s="26" t="s">
        <v>23</v>
      </c>
      <c r="N4639" s="27">
        <v>45080</v>
      </c>
      <c r="O4639" s="26" t="s">
        <v>138</v>
      </c>
      <c r="P4639" s="26">
        <v>50.799799999999998</v>
      </c>
      <c r="Q4639" s="26">
        <v>-3.0905</v>
      </c>
      <c r="R4639" s="28">
        <f t="shared" si="217"/>
        <v>8</v>
      </c>
      <c r="S4639" t="str">
        <f t="shared" si="218"/>
        <v>0</v>
      </c>
      <c r="T4639" t="str">
        <f t="shared" si="216"/>
        <v>0</v>
      </c>
    </row>
    <row r="4640" spans="1:20" hidden="1" x14ac:dyDescent="0.3">
      <c r="A4640" s="23" t="s">
        <v>5246</v>
      </c>
      <c r="B4640" s="23" t="s">
        <v>5247</v>
      </c>
      <c r="C4640" s="23" t="s">
        <v>65</v>
      </c>
      <c r="D4640" s="23">
        <v>579.39</v>
      </c>
      <c r="E4640" s="23">
        <v>998</v>
      </c>
      <c r="F4640" s="23" t="s">
        <v>47</v>
      </c>
      <c r="G4640" s="23">
        <v>22</v>
      </c>
      <c r="H4640" s="23">
        <v>28</v>
      </c>
      <c r="I4640" s="24">
        <v>45226</v>
      </c>
      <c r="J4640" s="23" t="s">
        <v>163</v>
      </c>
      <c r="K4640" s="23" t="s">
        <v>5243</v>
      </c>
      <c r="L4640" s="23">
        <v>41</v>
      </c>
      <c r="M4640" s="23" t="s">
        <v>23</v>
      </c>
      <c r="N4640" s="24">
        <v>45129</v>
      </c>
      <c r="O4640" s="23" t="s">
        <v>77</v>
      </c>
      <c r="P4640" s="23">
        <v>50.337200000000003</v>
      </c>
      <c r="Q4640" s="23">
        <v>5.8158000000000003</v>
      </c>
      <c r="R4640" s="25">
        <f t="shared" si="217"/>
        <v>97</v>
      </c>
      <c r="S4640" t="str">
        <f t="shared" si="218"/>
        <v>0</v>
      </c>
      <c r="T4640" t="str">
        <f t="shared" si="216"/>
        <v>0</v>
      </c>
    </row>
    <row r="4641" spans="1:20" hidden="1" x14ac:dyDescent="0.3">
      <c r="A4641" s="26" t="s">
        <v>6376</v>
      </c>
      <c r="B4641" s="26" t="s">
        <v>6377</v>
      </c>
      <c r="C4641" s="26" t="s">
        <v>19</v>
      </c>
      <c r="D4641" s="26">
        <v>929.29</v>
      </c>
      <c r="E4641" s="26">
        <v>506</v>
      </c>
      <c r="F4641" s="26" t="s">
        <v>20</v>
      </c>
      <c r="G4641" s="26">
        <v>49</v>
      </c>
      <c r="H4641" s="26">
        <v>26</v>
      </c>
      <c r="I4641" s="27">
        <v>45252</v>
      </c>
      <c r="J4641" s="26" t="s">
        <v>115</v>
      </c>
      <c r="K4641" s="26" t="s">
        <v>6371</v>
      </c>
      <c r="L4641" s="26">
        <v>36</v>
      </c>
      <c r="M4641" s="26" t="s">
        <v>23</v>
      </c>
      <c r="N4641" s="27">
        <v>45245</v>
      </c>
      <c r="O4641" s="26" t="s">
        <v>44</v>
      </c>
      <c r="P4641" s="26">
        <v>46.389200000000002</v>
      </c>
      <c r="Q4641" s="26">
        <v>13.7547</v>
      </c>
      <c r="R4641" s="28">
        <f t="shared" si="217"/>
        <v>7</v>
      </c>
      <c r="S4641" t="str">
        <f t="shared" si="218"/>
        <v>0</v>
      </c>
      <c r="T4641" t="str">
        <f t="shared" si="216"/>
        <v>0</v>
      </c>
    </row>
    <row r="4642" spans="1:20" hidden="1" x14ac:dyDescent="0.3">
      <c r="A4642" s="23" t="s">
        <v>7428</v>
      </c>
      <c r="B4642" s="23" t="s">
        <v>7429</v>
      </c>
      <c r="C4642" s="23" t="s">
        <v>19</v>
      </c>
      <c r="D4642" s="23">
        <v>982.78</v>
      </c>
      <c r="E4642" s="23">
        <v>521</v>
      </c>
      <c r="F4642" s="23" t="s">
        <v>20</v>
      </c>
      <c r="G4642" s="23">
        <v>22</v>
      </c>
      <c r="H4642" s="23">
        <v>10</v>
      </c>
      <c r="I4642" s="24">
        <v>45725</v>
      </c>
      <c r="J4642" s="23" t="s">
        <v>76</v>
      </c>
      <c r="K4642" s="23" t="s">
        <v>7423</v>
      </c>
      <c r="L4642" s="23">
        <v>7</v>
      </c>
      <c r="M4642" s="23" t="s">
        <v>23</v>
      </c>
      <c r="N4642" s="24">
        <v>45723</v>
      </c>
      <c r="O4642" s="23" t="s">
        <v>84</v>
      </c>
      <c r="P4642" s="23">
        <v>51.187199999999997</v>
      </c>
      <c r="Q4642" s="23">
        <v>6.8156999999999996</v>
      </c>
      <c r="R4642" s="25">
        <f t="shared" si="217"/>
        <v>2</v>
      </c>
      <c r="S4642" t="str">
        <f t="shared" si="218"/>
        <v>0</v>
      </c>
      <c r="T4642" t="str">
        <f t="shared" si="216"/>
        <v>0</v>
      </c>
    </row>
    <row r="4643" spans="1:20" hidden="1" x14ac:dyDescent="0.3">
      <c r="A4643" s="26" t="s">
        <v>6624</v>
      </c>
      <c r="B4643" s="26" t="s">
        <v>6625</v>
      </c>
      <c r="C4643" s="26" t="s">
        <v>36</v>
      </c>
      <c r="D4643" s="26">
        <v>459.36</v>
      </c>
      <c r="E4643" s="26">
        <v>745</v>
      </c>
      <c r="F4643" s="26" t="s">
        <v>47</v>
      </c>
      <c r="G4643" s="26">
        <v>60</v>
      </c>
      <c r="H4643" s="26">
        <v>25</v>
      </c>
      <c r="I4643" s="27">
        <v>45393</v>
      </c>
      <c r="J4643" s="26" t="s">
        <v>28</v>
      </c>
      <c r="K4643" s="26" t="s">
        <v>6609</v>
      </c>
      <c r="L4643" s="26">
        <v>45</v>
      </c>
      <c r="M4643" s="26" t="s">
        <v>23</v>
      </c>
      <c r="N4643" s="27">
        <v>45386</v>
      </c>
      <c r="O4643" s="26" t="s">
        <v>24</v>
      </c>
      <c r="P4643" s="26">
        <v>48.625799999999998</v>
      </c>
      <c r="Q4643" s="26">
        <v>9.1112000000000002</v>
      </c>
      <c r="R4643" s="28">
        <f t="shared" si="217"/>
        <v>7</v>
      </c>
      <c r="S4643" t="str">
        <f t="shared" si="218"/>
        <v>0</v>
      </c>
      <c r="T4643" t="str">
        <f t="shared" si="216"/>
        <v>0</v>
      </c>
    </row>
    <row r="4644" spans="1:20" x14ac:dyDescent="0.3">
      <c r="A4644" s="23" t="s">
        <v>4303</v>
      </c>
      <c r="B4644" s="23" t="s">
        <v>4304</v>
      </c>
      <c r="C4644" s="23" t="s">
        <v>72</v>
      </c>
      <c r="D4644" s="23">
        <v>569.51</v>
      </c>
      <c r="E4644" s="23">
        <v>86</v>
      </c>
      <c r="F4644" s="23" t="s">
        <v>27</v>
      </c>
      <c r="G4644" s="23">
        <v>73</v>
      </c>
      <c r="H4644" s="23">
        <v>2</v>
      </c>
      <c r="I4644" s="24">
        <v>45247</v>
      </c>
      <c r="J4644" s="23" t="s">
        <v>400</v>
      </c>
      <c r="K4644" s="23" t="s">
        <v>4298</v>
      </c>
      <c r="L4644" s="23">
        <v>17</v>
      </c>
      <c r="M4644" s="23" t="s">
        <v>23</v>
      </c>
      <c r="N4644" s="24">
        <v>45235</v>
      </c>
      <c r="O4644" s="23" t="s">
        <v>49</v>
      </c>
      <c r="P4644" s="23">
        <v>51.177900000000001</v>
      </c>
      <c r="Q4644" s="23">
        <v>18.572900000000001</v>
      </c>
      <c r="R4644" s="25">
        <f t="shared" si="217"/>
        <v>12</v>
      </c>
      <c r="S4644" t="str">
        <f t="shared" si="218"/>
        <v>0</v>
      </c>
      <c r="T4644" t="str">
        <f t="shared" si="216"/>
        <v>0</v>
      </c>
    </row>
    <row r="4645" spans="1:20" hidden="1" x14ac:dyDescent="0.3">
      <c r="A4645" s="26" t="s">
        <v>6797</v>
      </c>
      <c r="B4645" s="26" t="s">
        <v>6798</v>
      </c>
      <c r="C4645" s="26" t="s">
        <v>19</v>
      </c>
      <c r="D4645" s="26">
        <v>836.57</v>
      </c>
      <c r="E4645" s="26">
        <v>778</v>
      </c>
      <c r="F4645" s="26" t="s">
        <v>47</v>
      </c>
      <c r="G4645" s="26">
        <v>92</v>
      </c>
      <c r="H4645" s="26">
        <v>26</v>
      </c>
      <c r="I4645" s="27">
        <v>45756</v>
      </c>
      <c r="J4645" s="26" t="s">
        <v>93</v>
      </c>
      <c r="K4645" s="26" t="s">
        <v>6794</v>
      </c>
      <c r="L4645" s="26">
        <v>15</v>
      </c>
      <c r="M4645" s="26" t="s">
        <v>23</v>
      </c>
      <c r="N4645" s="27">
        <v>45678</v>
      </c>
      <c r="O4645" s="26" t="s">
        <v>44</v>
      </c>
      <c r="P4645" s="26">
        <v>44.896700000000003</v>
      </c>
      <c r="Q4645" s="26">
        <v>16.145499999999998</v>
      </c>
      <c r="R4645" s="28">
        <f t="shared" si="217"/>
        <v>78</v>
      </c>
      <c r="S4645" t="str">
        <f t="shared" si="218"/>
        <v>0</v>
      </c>
      <c r="T4645" t="str">
        <f t="shared" si="216"/>
        <v>0</v>
      </c>
    </row>
    <row r="4646" spans="1:20" hidden="1" x14ac:dyDescent="0.3">
      <c r="A4646" s="23" t="s">
        <v>4321</v>
      </c>
      <c r="B4646" s="23" t="s">
        <v>4322</v>
      </c>
      <c r="C4646" s="23" t="s">
        <v>42</v>
      </c>
      <c r="D4646" s="23">
        <v>229.32</v>
      </c>
      <c r="E4646" s="23">
        <v>715</v>
      </c>
      <c r="F4646" s="23" t="s">
        <v>47</v>
      </c>
      <c r="G4646" s="23">
        <v>94</v>
      </c>
      <c r="H4646" s="23">
        <v>20</v>
      </c>
      <c r="I4646" s="24">
        <v>45382</v>
      </c>
      <c r="J4646" s="23" t="s">
        <v>268</v>
      </c>
      <c r="K4646" s="23" t="s">
        <v>4316</v>
      </c>
      <c r="L4646" s="23">
        <v>46</v>
      </c>
      <c r="M4646" s="23" t="s">
        <v>38</v>
      </c>
      <c r="N4646" s="24">
        <v>45149</v>
      </c>
      <c r="O4646" s="23" t="s">
        <v>77</v>
      </c>
      <c r="P4646" s="23">
        <v>50.939300000000003</v>
      </c>
      <c r="Q4646" s="23">
        <v>2.5863</v>
      </c>
      <c r="R4646" s="25">
        <f t="shared" si="217"/>
        <v>233</v>
      </c>
      <c r="S4646" t="str">
        <f t="shared" si="218"/>
        <v>0</v>
      </c>
      <c r="T4646" t="str">
        <f t="shared" si="216"/>
        <v>0</v>
      </c>
    </row>
    <row r="4647" spans="1:20" hidden="1" x14ac:dyDescent="0.3">
      <c r="A4647" s="26" t="s">
        <v>2445</v>
      </c>
      <c r="B4647" s="26" t="s">
        <v>2446</v>
      </c>
      <c r="C4647" s="26" t="s">
        <v>42</v>
      </c>
      <c r="D4647" s="26">
        <v>863.01</v>
      </c>
      <c r="E4647" s="26">
        <v>317</v>
      </c>
      <c r="F4647" s="26" t="s">
        <v>20</v>
      </c>
      <c r="G4647" s="26">
        <v>99</v>
      </c>
      <c r="H4647" s="26">
        <v>3</v>
      </c>
      <c r="I4647" s="27">
        <v>46019</v>
      </c>
      <c r="J4647" s="26" t="s">
        <v>148</v>
      </c>
      <c r="K4647" s="26" t="s">
        <v>2438</v>
      </c>
      <c r="L4647" s="26">
        <v>42</v>
      </c>
      <c r="M4647" s="26" t="s">
        <v>23</v>
      </c>
      <c r="N4647" s="27">
        <v>45705</v>
      </c>
      <c r="O4647" s="26" t="s">
        <v>49</v>
      </c>
      <c r="P4647" s="26">
        <v>52.2761</v>
      </c>
      <c r="Q4647" s="26">
        <v>21.5749</v>
      </c>
      <c r="R4647" s="28">
        <f t="shared" si="217"/>
        <v>314</v>
      </c>
      <c r="S4647" t="str">
        <f t="shared" si="218"/>
        <v>0</v>
      </c>
      <c r="T4647" t="str">
        <f t="shared" si="216"/>
        <v>0</v>
      </c>
    </row>
    <row r="4648" spans="1:20" hidden="1" x14ac:dyDescent="0.3">
      <c r="A4648" s="23" t="s">
        <v>6148</v>
      </c>
      <c r="B4648" s="23" t="s">
        <v>6149</v>
      </c>
      <c r="C4648" s="23" t="s">
        <v>32</v>
      </c>
      <c r="D4648" s="23">
        <v>596</v>
      </c>
      <c r="E4648" s="23">
        <v>332</v>
      </c>
      <c r="F4648" s="23" t="s">
        <v>20</v>
      </c>
      <c r="G4648" s="23">
        <v>22</v>
      </c>
      <c r="H4648" s="23">
        <v>1</v>
      </c>
      <c r="I4648" s="24">
        <v>45436</v>
      </c>
      <c r="J4648" s="23" t="s">
        <v>61</v>
      </c>
      <c r="K4648" s="23" t="s">
        <v>6143</v>
      </c>
      <c r="L4648" s="23">
        <v>28</v>
      </c>
      <c r="M4648" s="23" t="s">
        <v>23</v>
      </c>
      <c r="N4648" s="24">
        <v>45128</v>
      </c>
      <c r="O4648" s="23" t="s">
        <v>138</v>
      </c>
      <c r="P4648" s="23">
        <v>45.657299999999999</v>
      </c>
      <c r="Q4648" s="23">
        <v>8.6960999999999995</v>
      </c>
      <c r="R4648" s="25">
        <f t="shared" si="217"/>
        <v>308</v>
      </c>
      <c r="S4648" t="str">
        <f t="shared" si="218"/>
        <v>0</v>
      </c>
      <c r="T4648" t="str">
        <f t="shared" si="216"/>
        <v>0</v>
      </c>
    </row>
    <row r="4649" spans="1:20" hidden="1" x14ac:dyDescent="0.3">
      <c r="A4649" s="26" t="s">
        <v>149</v>
      </c>
      <c r="B4649" s="26" t="s">
        <v>150</v>
      </c>
      <c r="C4649" s="26" t="s">
        <v>55</v>
      </c>
      <c r="D4649" s="26">
        <v>728.25</v>
      </c>
      <c r="E4649" s="26">
        <v>359</v>
      </c>
      <c r="F4649" s="26" t="s">
        <v>20</v>
      </c>
      <c r="G4649" s="26">
        <v>38</v>
      </c>
      <c r="H4649" s="26">
        <v>24</v>
      </c>
      <c r="I4649" s="27">
        <v>45689</v>
      </c>
      <c r="J4649" s="26" t="s">
        <v>151</v>
      </c>
      <c r="K4649" s="26" t="s">
        <v>137</v>
      </c>
      <c r="L4649" s="26">
        <v>13</v>
      </c>
      <c r="M4649" s="26" t="s">
        <v>23</v>
      </c>
      <c r="N4649" s="27">
        <v>45679</v>
      </c>
      <c r="O4649" s="26" t="s">
        <v>49</v>
      </c>
      <c r="P4649" s="26">
        <v>53.778100000000002</v>
      </c>
      <c r="Q4649" s="26">
        <v>20.4816</v>
      </c>
      <c r="R4649" s="28">
        <f t="shared" si="217"/>
        <v>10</v>
      </c>
      <c r="S4649" t="str">
        <f t="shared" si="218"/>
        <v>0</v>
      </c>
      <c r="T4649" t="str">
        <f t="shared" si="216"/>
        <v>0</v>
      </c>
    </row>
    <row r="4650" spans="1:20" x14ac:dyDescent="0.3">
      <c r="A4650" s="23" t="s">
        <v>3000</v>
      </c>
      <c r="B4650" s="23" t="s">
        <v>3001</v>
      </c>
      <c r="C4650" s="23" t="s">
        <v>36</v>
      </c>
      <c r="D4650" s="23">
        <v>89.06</v>
      </c>
      <c r="E4650" s="23">
        <v>240</v>
      </c>
      <c r="F4650" s="23" t="s">
        <v>27</v>
      </c>
      <c r="G4650" s="23">
        <v>80</v>
      </c>
      <c r="H4650" s="23">
        <v>18</v>
      </c>
      <c r="I4650" s="24">
        <v>45952</v>
      </c>
      <c r="J4650" s="23" t="s">
        <v>134</v>
      </c>
      <c r="K4650" s="23" t="s">
        <v>2999</v>
      </c>
      <c r="L4650" s="23">
        <v>17</v>
      </c>
      <c r="M4650" s="23" t="s">
        <v>23</v>
      </c>
      <c r="N4650" s="24">
        <v>45588</v>
      </c>
      <c r="O4650" s="23" t="s">
        <v>84</v>
      </c>
      <c r="P4650" s="23">
        <v>50.968499999999999</v>
      </c>
      <c r="Q4650" s="23">
        <v>5.8441999999999998</v>
      </c>
      <c r="R4650" s="25">
        <f t="shared" si="217"/>
        <v>364</v>
      </c>
      <c r="S4650" t="str">
        <f t="shared" si="218"/>
        <v>0</v>
      </c>
      <c r="T4650" t="str">
        <f t="shared" si="216"/>
        <v>0</v>
      </c>
    </row>
    <row r="4651" spans="1:20" hidden="1" x14ac:dyDescent="0.3">
      <c r="A4651" s="26" t="s">
        <v>870</v>
      </c>
      <c r="B4651" s="26" t="s">
        <v>871</v>
      </c>
      <c r="C4651" s="26" t="s">
        <v>72</v>
      </c>
      <c r="D4651" s="26">
        <v>768.53</v>
      </c>
      <c r="E4651" s="26">
        <v>55</v>
      </c>
      <c r="F4651" s="26" t="s">
        <v>27</v>
      </c>
      <c r="G4651" s="26">
        <v>56</v>
      </c>
      <c r="H4651" s="26">
        <v>11</v>
      </c>
      <c r="I4651" s="27">
        <v>45389</v>
      </c>
      <c r="J4651" s="26" t="s">
        <v>197</v>
      </c>
      <c r="K4651" s="26" t="s">
        <v>863</v>
      </c>
      <c r="L4651" s="26">
        <v>26</v>
      </c>
      <c r="M4651" s="26" t="s">
        <v>38</v>
      </c>
      <c r="N4651" s="27">
        <v>45136</v>
      </c>
      <c r="O4651" s="26" t="s">
        <v>112</v>
      </c>
      <c r="P4651" s="26">
        <v>57.921900000000001</v>
      </c>
      <c r="Q4651" s="26">
        <v>-4.4055</v>
      </c>
      <c r="R4651" s="28">
        <f t="shared" si="217"/>
        <v>253</v>
      </c>
      <c r="S4651" t="str">
        <f t="shared" si="218"/>
        <v>1</v>
      </c>
      <c r="T4651" t="str">
        <f t="shared" si="216"/>
        <v>1</v>
      </c>
    </row>
    <row r="4652" spans="1:20" x14ac:dyDescent="0.3">
      <c r="A4652" s="23" t="s">
        <v>9272</v>
      </c>
      <c r="B4652" s="23" t="s">
        <v>9273</v>
      </c>
      <c r="C4652" s="23" t="s">
        <v>19</v>
      </c>
      <c r="D4652" s="23">
        <v>317.68</v>
      </c>
      <c r="E4652" s="23">
        <v>109</v>
      </c>
      <c r="F4652" s="23" t="s">
        <v>27</v>
      </c>
      <c r="G4652" s="23">
        <v>35</v>
      </c>
      <c r="H4652" s="23">
        <v>24</v>
      </c>
      <c r="I4652" s="24">
        <v>45269</v>
      </c>
      <c r="J4652" s="23" t="s">
        <v>201</v>
      </c>
      <c r="K4652" s="23" t="s">
        <v>9253</v>
      </c>
      <c r="L4652" s="23">
        <v>22</v>
      </c>
      <c r="M4652" s="23" t="s">
        <v>38</v>
      </c>
      <c r="N4652" s="24">
        <v>45036</v>
      </c>
      <c r="O4652" s="23" t="s">
        <v>44</v>
      </c>
      <c r="P4652" s="23">
        <v>45.400399999999998</v>
      </c>
      <c r="Q4652" s="23">
        <v>10.326599999999999</v>
      </c>
      <c r="R4652" s="25">
        <f t="shared" si="217"/>
        <v>233</v>
      </c>
      <c r="S4652" t="str">
        <f t="shared" si="218"/>
        <v>0</v>
      </c>
      <c r="T4652" t="str">
        <f t="shared" si="216"/>
        <v>0</v>
      </c>
    </row>
    <row r="4653" spans="1:20" hidden="1" x14ac:dyDescent="0.3">
      <c r="A4653" s="26" t="s">
        <v>9914</v>
      </c>
      <c r="B4653" s="26" t="s">
        <v>9915</v>
      </c>
      <c r="C4653" s="26" t="s">
        <v>65</v>
      </c>
      <c r="D4653" s="26">
        <v>807.18</v>
      </c>
      <c r="E4653" s="26">
        <v>48</v>
      </c>
      <c r="F4653" s="26" t="s">
        <v>27</v>
      </c>
      <c r="G4653" s="26">
        <v>79</v>
      </c>
      <c r="H4653" s="26">
        <v>12</v>
      </c>
      <c r="I4653" s="27">
        <v>45706</v>
      </c>
      <c r="J4653" s="26" t="s">
        <v>234</v>
      </c>
      <c r="K4653" s="26" t="s">
        <v>9905</v>
      </c>
      <c r="L4653" s="26">
        <v>14</v>
      </c>
      <c r="M4653" s="26" t="s">
        <v>23</v>
      </c>
      <c r="N4653" s="27">
        <v>45482</v>
      </c>
      <c r="O4653" s="26" t="s">
        <v>29</v>
      </c>
      <c r="P4653" s="26">
        <v>40.446800000000003</v>
      </c>
      <c r="Q4653" s="26">
        <v>-1.1298999999999999</v>
      </c>
      <c r="R4653" s="28">
        <f t="shared" si="217"/>
        <v>224</v>
      </c>
      <c r="S4653" t="str">
        <f t="shared" si="218"/>
        <v>1</v>
      </c>
      <c r="T4653" t="str">
        <f t="shared" si="216"/>
        <v>1</v>
      </c>
    </row>
    <row r="4654" spans="1:20" hidden="1" x14ac:dyDescent="0.3">
      <c r="A4654" s="23" t="s">
        <v>8317</v>
      </c>
      <c r="B4654" s="23" t="s">
        <v>8318</v>
      </c>
      <c r="C4654" s="23" t="s">
        <v>32</v>
      </c>
      <c r="D4654" s="23">
        <v>514.05999999999995</v>
      </c>
      <c r="E4654" s="23">
        <v>754</v>
      </c>
      <c r="F4654" s="23" t="s">
        <v>47</v>
      </c>
      <c r="G4654" s="23">
        <v>32</v>
      </c>
      <c r="H4654" s="23">
        <v>1</v>
      </c>
      <c r="I4654" s="24">
        <v>45399</v>
      </c>
      <c r="J4654" s="23" t="s">
        <v>131</v>
      </c>
      <c r="K4654" s="23" t="s">
        <v>8308</v>
      </c>
      <c r="L4654" s="23">
        <v>16</v>
      </c>
      <c r="M4654" s="23" t="s">
        <v>23</v>
      </c>
      <c r="N4654" s="24">
        <v>45395</v>
      </c>
      <c r="O4654" s="23" t="s">
        <v>29</v>
      </c>
      <c r="P4654" s="23">
        <v>41.288400000000003</v>
      </c>
      <c r="Q4654" s="23">
        <v>1.8201000000000001</v>
      </c>
      <c r="R4654" s="25">
        <f t="shared" si="217"/>
        <v>4</v>
      </c>
      <c r="S4654" t="str">
        <f t="shared" si="218"/>
        <v>0</v>
      </c>
      <c r="T4654" t="str">
        <f t="shared" si="216"/>
        <v>0</v>
      </c>
    </row>
    <row r="4655" spans="1:20" hidden="1" x14ac:dyDescent="0.3">
      <c r="A4655" s="26" t="s">
        <v>10836</v>
      </c>
      <c r="B4655" s="26" t="s">
        <v>10837</v>
      </c>
      <c r="C4655" s="26" t="s">
        <v>42</v>
      </c>
      <c r="D4655" s="26">
        <v>281.87</v>
      </c>
      <c r="E4655" s="26">
        <v>15</v>
      </c>
      <c r="F4655" s="26" t="s">
        <v>27</v>
      </c>
      <c r="G4655" s="26">
        <v>84</v>
      </c>
      <c r="H4655" s="26">
        <v>6</v>
      </c>
      <c r="I4655" s="27">
        <v>45494</v>
      </c>
      <c r="J4655" s="26" t="s">
        <v>221</v>
      </c>
      <c r="K4655" s="26" t="s">
        <v>10829</v>
      </c>
      <c r="L4655" s="26">
        <v>34</v>
      </c>
      <c r="M4655" s="26" t="s">
        <v>23</v>
      </c>
      <c r="N4655" s="27">
        <v>45382</v>
      </c>
      <c r="O4655" s="26" t="s">
        <v>49</v>
      </c>
      <c r="P4655" s="26">
        <v>50.360799999999998</v>
      </c>
      <c r="Q4655" s="26">
        <v>16.723700000000001</v>
      </c>
      <c r="R4655" s="28">
        <f t="shared" si="217"/>
        <v>112</v>
      </c>
      <c r="S4655" t="str">
        <f t="shared" si="218"/>
        <v>1</v>
      </c>
      <c r="T4655" t="str">
        <f t="shared" si="216"/>
        <v>1</v>
      </c>
    </row>
    <row r="4656" spans="1:20" x14ac:dyDescent="0.3">
      <c r="A4656" s="23" t="s">
        <v>7610</v>
      </c>
      <c r="B4656" s="23" t="s">
        <v>7611</v>
      </c>
      <c r="C4656" s="23" t="s">
        <v>36</v>
      </c>
      <c r="D4656" s="23">
        <v>953.23</v>
      </c>
      <c r="E4656" s="23">
        <v>72</v>
      </c>
      <c r="F4656" s="23" t="s">
        <v>27</v>
      </c>
      <c r="G4656" s="23">
        <v>65</v>
      </c>
      <c r="H4656" s="23">
        <v>16</v>
      </c>
      <c r="I4656" s="24">
        <v>45171</v>
      </c>
      <c r="J4656" s="23" t="s">
        <v>163</v>
      </c>
      <c r="K4656" s="23" t="s">
        <v>7603</v>
      </c>
      <c r="L4656" s="23">
        <v>23</v>
      </c>
      <c r="M4656" s="23" t="s">
        <v>38</v>
      </c>
      <c r="N4656" s="24">
        <v>45030</v>
      </c>
      <c r="O4656" s="23" t="s">
        <v>90</v>
      </c>
      <c r="P4656" s="23">
        <v>48.230499999999999</v>
      </c>
      <c r="Q4656" s="23">
        <v>10.8644</v>
      </c>
      <c r="R4656" s="25">
        <f t="shared" si="217"/>
        <v>141</v>
      </c>
      <c r="S4656" t="str">
        <f t="shared" si="218"/>
        <v>0</v>
      </c>
      <c r="T4656" t="str">
        <f t="shared" si="216"/>
        <v>0</v>
      </c>
    </row>
    <row r="4657" spans="1:20" hidden="1" x14ac:dyDescent="0.3">
      <c r="A4657" s="26" t="s">
        <v>8201</v>
      </c>
      <c r="B4657" s="26" t="s">
        <v>8202</v>
      </c>
      <c r="C4657" s="26" t="s">
        <v>72</v>
      </c>
      <c r="D4657" s="26">
        <v>767.41</v>
      </c>
      <c r="E4657" s="26">
        <v>883</v>
      </c>
      <c r="F4657" s="26" t="s">
        <v>47</v>
      </c>
      <c r="G4657" s="26">
        <v>94</v>
      </c>
      <c r="H4657" s="26">
        <v>20</v>
      </c>
      <c r="I4657" s="27">
        <v>45552</v>
      </c>
      <c r="J4657" s="26" t="s">
        <v>221</v>
      </c>
      <c r="K4657" s="26" t="s">
        <v>8194</v>
      </c>
      <c r="L4657" s="26">
        <v>23</v>
      </c>
      <c r="M4657" s="26" t="s">
        <v>23</v>
      </c>
      <c r="N4657" s="27">
        <v>45412</v>
      </c>
      <c r="O4657" s="26" t="s">
        <v>24</v>
      </c>
      <c r="P4657" s="26">
        <v>50.828499999999998</v>
      </c>
      <c r="Q4657" s="26">
        <v>6.0823</v>
      </c>
      <c r="R4657" s="28">
        <f t="shared" si="217"/>
        <v>140</v>
      </c>
      <c r="S4657" t="str">
        <f t="shared" si="218"/>
        <v>0</v>
      </c>
      <c r="T4657" t="str">
        <f t="shared" si="216"/>
        <v>0</v>
      </c>
    </row>
    <row r="4658" spans="1:20" x14ac:dyDescent="0.3">
      <c r="A4658" s="23" t="s">
        <v>3364</v>
      </c>
      <c r="B4658" s="23" t="s">
        <v>3365</v>
      </c>
      <c r="C4658" s="23" t="s">
        <v>36</v>
      </c>
      <c r="D4658" s="23">
        <v>985.83</v>
      </c>
      <c r="E4658" s="23">
        <v>201</v>
      </c>
      <c r="F4658" s="23" t="s">
        <v>27</v>
      </c>
      <c r="G4658" s="23">
        <v>28</v>
      </c>
      <c r="H4658" s="23">
        <v>3</v>
      </c>
      <c r="I4658" s="24">
        <v>45385</v>
      </c>
      <c r="J4658" s="23" t="s">
        <v>185</v>
      </c>
      <c r="K4658" s="23" t="s">
        <v>3355</v>
      </c>
      <c r="L4658" s="23">
        <v>14</v>
      </c>
      <c r="M4658" s="23" t="s">
        <v>23</v>
      </c>
      <c r="N4658" s="24">
        <v>45290</v>
      </c>
      <c r="O4658" s="23" t="s">
        <v>29</v>
      </c>
      <c r="P4658" s="23">
        <v>37.099600000000002</v>
      </c>
      <c r="Q4658" s="23">
        <v>-0.74650000000000005</v>
      </c>
      <c r="R4658" s="25">
        <f t="shared" si="217"/>
        <v>95</v>
      </c>
      <c r="S4658" t="str">
        <f t="shared" si="218"/>
        <v>0</v>
      </c>
      <c r="T4658" t="str">
        <f t="shared" si="216"/>
        <v>0</v>
      </c>
    </row>
    <row r="4659" spans="1:20" x14ac:dyDescent="0.3">
      <c r="A4659" s="26" t="s">
        <v>7508</v>
      </c>
      <c r="B4659" s="26" t="s">
        <v>7509</v>
      </c>
      <c r="C4659" s="26" t="s">
        <v>72</v>
      </c>
      <c r="D4659" s="26">
        <v>370.83</v>
      </c>
      <c r="E4659" s="26">
        <v>92</v>
      </c>
      <c r="F4659" s="26" t="s">
        <v>27</v>
      </c>
      <c r="G4659" s="26">
        <v>59</v>
      </c>
      <c r="H4659" s="26">
        <v>17</v>
      </c>
      <c r="I4659" s="27">
        <v>45184</v>
      </c>
      <c r="J4659" s="26" t="s">
        <v>61</v>
      </c>
      <c r="K4659" s="26" t="s">
        <v>7499</v>
      </c>
      <c r="L4659" s="26">
        <v>5</v>
      </c>
      <c r="M4659" s="26" t="s">
        <v>23</v>
      </c>
      <c r="N4659" s="27">
        <v>45182</v>
      </c>
      <c r="O4659" s="26" t="s">
        <v>90</v>
      </c>
      <c r="P4659" s="26">
        <v>48.343400000000003</v>
      </c>
      <c r="Q4659" s="26">
        <v>10.388</v>
      </c>
      <c r="R4659" s="28">
        <f t="shared" si="217"/>
        <v>2</v>
      </c>
      <c r="S4659" t="str">
        <f t="shared" si="218"/>
        <v>0</v>
      </c>
      <c r="T4659" t="str">
        <f t="shared" si="216"/>
        <v>0</v>
      </c>
    </row>
    <row r="4660" spans="1:20" hidden="1" x14ac:dyDescent="0.3">
      <c r="A4660" s="23" t="s">
        <v>9428</v>
      </c>
      <c r="B4660" s="23" t="s">
        <v>9429</v>
      </c>
      <c r="C4660" s="23" t="s">
        <v>42</v>
      </c>
      <c r="D4660" s="23">
        <v>652.73</v>
      </c>
      <c r="E4660" s="23">
        <v>648</v>
      </c>
      <c r="F4660" s="23" t="s">
        <v>20</v>
      </c>
      <c r="G4660" s="23">
        <v>44</v>
      </c>
      <c r="H4660" s="23">
        <v>26</v>
      </c>
      <c r="I4660" s="24">
        <v>45626</v>
      </c>
      <c r="J4660" s="23" t="s">
        <v>224</v>
      </c>
      <c r="K4660" s="23" t="s">
        <v>9415</v>
      </c>
      <c r="L4660" s="23">
        <v>11</v>
      </c>
      <c r="M4660" s="23" t="s">
        <v>23</v>
      </c>
      <c r="N4660" s="24">
        <v>45585</v>
      </c>
      <c r="O4660" s="23" t="s">
        <v>29</v>
      </c>
      <c r="P4660" s="23">
        <v>37.7761</v>
      </c>
      <c r="Q4660" s="23">
        <v>-8.0538000000000007</v>
      </c>
      <c r="R4660" s="25">
        <f t="shared" si="217"/>
        <v>41</v>
      </c>
      <c r="S4660" t="str">
        <f t="shared" si="218"/>
        <v>0</v>
      </c>
      <c r="T4660" t="str">
        <f t="shared" ref="T4660:T4723" si="219">IF(E4660&lt;G4660,"1","0")</f>
        <v>0</v>
      </c>
    </row>
    <row r="4661" spans="1:20" hidden="1" x14ac:dyDescent="0.3">
      <c r="A4661" s="26" t="s">
        <v>1833</v>
      </c>
      <c r="B4661" s="26" t="s">
        <v>1834</v>
      </c>
      <c r="C4661" s="26" t="s">
        <v>55</v>
      </c>
      <c r="D4661" s="26">
        <v>615.47</v>
      </c>
      <c r="E4661" s="26">
        <v>32</v>
      </c>
      <c r="F4661" s="26" t="s">
        <v>27</v>
      </c>
      <c r="G4661" s="26">
        <v>58</v>
      </c>
      <c r="H4661" s="26">
        <v>16</v>
      </c>
      <c r="I4661" s="27">
        <v>45500</v>
      </c>
      <c r="J4661" s="26" t="s">
        <v>412</v>
      </c>
      <c r="K4661" s="26" t="s">
        <v>1828</v>
      </c>
      <c r="L4661" s="26">
        <v>15</v>
      </c>
      <c r="M4661" s="26" t="s">
        <v>23</v>
      </c>
      <c r="N4661" s="27">
        <v>45384</v>
      </c>
      <c r="O4661" s="26" t="s">
        <v>90</v>
      </c>
      <c r="P4661" s="26">
        <v>47.526899999999998</v>
      </c>
      <c r="Q4661" s="26">
        <v>10.4711</v>
      </c>
      <c r="R4661" s="28">
        <f t="shared" si="217"/>
        <v>116</v>
      </c>
      <c r="S4661" t="str">
        <f t="shared" si="218"/>
        <v>1</v>
      </c>
      <c r="T4661" t="str">
        <f t="shared" si="219"/>
        <v>1</v>
      </c>
    </row>
    <row r="4662" spans="1:20" hidden="1" x14ac:dyDescent="0.3">
      <c r="A4662" s="23" t="s">
        <v>5871</v>
      </c>
      <c r="B4662" s="23" t="s">
        <v>5872</v>
      </c>
      <c r="C4662" s="23" t="s">
        <v>36</v>
      </c>
      <c r="D4662" s="23">
        <v>690.68</v>
      </c>
      <c r="E4662" s="23">
        <v>599</v>
      </c>
      <c r="F4662" s="23" t="s">
        <v>20</v>
      </c>
      <c r="G4662" s="23">
        <v>55</v>
      </c>
      <c r="H4662" s="23">
        <v>11</v>
      </c>
      <c r="I4662" s="24">
        <v>45340</v>
      </c>
      <c r="J4662" s="23" t="s">
        <v>87</v>
      </c>
      <c r="K4662" s="23" t="s">
        <v>5860</v>
      </c>
      <c r="L4662" s="23">
        <v>8</v>
      </c>
      <c r="M4662" s="23" t="s">
        <v>23</v>
      </c>
      <c r="N4662" s="24">
        <v>45103</v>
      </c>
      <c r="O4662" s="23" t="s">
        <v>24</v>
      </c>
      <c r="P4662" s="23">
        <v>50.623399999999997</v>
      </c>
      <c r="Q4662" s="23">
        <v>12.562099999999999</v>
      </c>
      <c r="R4662" s="25">
        <f t="shared" si="217"/>
        <v>237</v>
      </c>
      <c r="S4662" t="str">
        <f t="shared" si="218"/>
        <v>0</v>
      </c>
      <c r="T4662" t="str">
        <f t="shared" si="219"/>
        <v>0</v>
      </c>
    </row>
    <row r="4663" spans="1:20" hidden="1" x14ac:dyDescent="0.3">
      <c r="A4663" s="26" t="s">
        <v>6091</v>
      </c>
      <c r="B4663" s="26" t="s">
        <v>6092</v>
      </c>
      <c r="C4663" s="26" t="s">
        <v>19</v>
      </c>
      <c r="D4663" s="26">
        <v>47.93</v>
      </c>
      <c r="E4663" s="26">
        <v>418</v>
      </c>
      <c r="F4663" s="26" t="s">
        <v>20</v>
      </c>
      <c r="G4663" s="26">
        <v>79</v>
      </c>
      <c r="H4663" s="26">
        <v>16</v>
      </c>
      <c r="I4663" s="27">
        <v>45814</v>
      </c>
      <c r="J4663" s="26" t="s">
        <v>104</v>
      </c>
      <c r="K4663" s="26" t="s">
        <v>6078</v>
      </c>
      <c r="L4663" s="26">
        <v>40</v>
      </c>
      <c r="M4663" s="26" t="s">
        <v>23</v>
      </c>
      <c r="N4663" s="27">
        <v>45465</v>
      </c>
      <c r="O4663" s="26" t="s">
        <v>39</v>
      </c>
      <c r="P4663" s="26">
        <v>64.730800000000002</v>
      </c>
      <c r="Q4663" s="26">
        <v>14.773999999999999</v>
      </c>
      <c r="R4663" s="28">
        <f t="shared" si="217"/>
        <v>349</v>
      </c>
      <c r="S4663" t="str">
        <f t="shared" si="218"/>
        <v>0</v>
      </c>
      <c r="T4663" t="str">
        <f t="shared" si="219"/>
        <v>0</v>
      </c>
    </row>
    <row r="4664" spans="1:20" x14ac:dyDescent="0.3">
      <c r="A4664" s="23" t="s">
        <v>9544</v>
      </c>
      <c r="B4664" s="23" t="s">
        <v>9545</v>
      </c>
      <c r="C4664" s="23" t="s">
        <v>65</v>
      </c>
      <c r="D4664" s="23">
        <v>298.8</v>
      </c>
      <c r="E4664" s="23">
        <v>202</v>
      </c>
      <c r="F4664" s="23" t="s">
        <v>27</v>
      </c>
      <c r="G4664" s="23">
        <v>62</v>
      </c>
      <c r="H4664" s="23">
        <v>12</v>
      </c>
      <c r="I4664" s="24">
        <v>45453</v>
      </c>
      <c r="J4664" s="23" t="s">
        <v>104</v>
      </c>
      <c r="K4664" s="23" t="s">
        <v>9541</v>
      </c>
      <c r="L4664" s="23">
        <v>25</v>
      </c>
      <c r="M4664" s="23" t="s">
        <v>23</v>
      </c>
      <c r="N4664" s="24">
        <v>45444</v>
      </c>
      <c r="O4664" s="23" t="s">
        <v>29</v>
      </c>
      <c r="P4664" s="23">
        <v>41.255299999999998</v>
      </c>
      <c r="Q4664" s="23">
        <v>2.3892000000000002</v>
      </c>
      <c r="R4664" s="25">
        <f t="shared" si="217"/>
        <v>9</v>
      </c>
      <c r="S4664" t="str">
        <f t="shared" si="218"/>
        <v>0</v>
      </c>
      <c r="T4664" t="str">
        <f t="shared" si="219"/>
        <v>0</v>
      </c>
    </row>
    <row r="4665" spans="1:20" hidden="1" x14ac:dyDescent="0.3">
      <c r="A4665" s="26" t="s">
        <v>3513</v>
      </c>
      <c r="B4665" s="26" t="s">
        <v>3514</v>
      </c>
      <c r="C4665" s="26" t="s">
        <v>65</v>
      </c>
      <c r="D4665" s="26">
        <v>910.24</v>
      </c>
      <c r="E4665" s="26">
        <v>550</v>
      </c>
      <c r="F4665" s="26" t="s">
        <v>20</v>
      </c>
      <c r="G4665" s="26">
        <v>40</v>
      </c>
      <c r="H4665" s="26">
        <v>1</v>
      </c>
      <c r="I4665" s="27">
        <v>45457</v>
      </c>
      <c r="J4665" s="26" t="s">
        <v>268</v>
      </c>
      <c r="K4665" s="26" t="s">
        <v>3510</v>
      </c>
      <c r="L4665" s="26">
        <v>26</v>
      </c>
      <c r="M4665" s="26" t="s">
        <v>23</v>
      </c>
      <c r="N4665" s="27">
        <v>45105</v>
      </c>
      <c r="O4665" s="26" t="s">
        <v>84</v>
      </c>
      <c r="P4665" s="26">
        <v>51.738300000000002</v>
      </c>
      <c r="Q4665" s="26">
        <v>4.5835999999999997</v>
      </c>
      <c r="R4665" s="28">
        <f t="shared" si="217"/>
        <v>352</v>
      </c>
      <c r="S4665" t="str">
        <f t="shared" si="218"/>
        <v>0</v>
      </c>
      <c r="T4665" t="str">
        <f t="shared" si="219"/>
        <v>0</v>
      </c>
    </row>
    <row r="4666" spans="1:20" hidden="1" x14ac:dyDescent="0.3">
      <c r="A4666" s="23" t="s">
        <v>7542</v>
      </c>
      <c r="B4666" s="23" t="s">
        <v>7543</v>
      </c>
      <c r="C4666" s="23" t="s">
        <v>42</v>
      </c>
      <c r="D4666" s="23">
        <v>429.58</v>
      </c>
      <c r="E4666" s="23">
        <v>625</v>
      </c>
      <c r="F4666" s="23" t="s">
        <v>20</v>
      </c>
      <c r="G4666" s="23">
        <v>93</v>
      </c>
      <c r="H4666" s="23">
        <v>11</v>
      </c>
      <c r="I4666" s="24">
        <v>45270</v>
      </c>
      <c r="J4666" s="23" t="s">
        <v>87</v>
      </c>
      <c r="K4666" s="23" t="s">
        <v>7541</v>
      </c>
      <c r="L4666" s="23">
        <v>14</v>
      </c>
      <c r="M4666" s="23" t="s">
        <v>23</v>
      </c>
      <c r="N4666" s="24">
        <v>45260</v>
      </c>
      <c r="O4666" s="23" t="s">
        <v>44</v>
      </c>
      <c r="P4666" s="23">
        <v>42.600099999999998</v>
      </c>
      <c r="Q4666" s="23">
        <v>9.5214999999999996</v>
      </c>
      <c r="R4666" s="25">
        <f t="shared" si="217"/>
        <v>10</v>
      </c>
      <c r="S4666" t="str">
        <f t="shared" si="218"/>
        <v>0</v>
      </c>
      <c r="T4666" t="str">
        <f t="shared" si="219"/>
        <v>0</v>
      </c>
    </row>
    <row r="4667" spans="1:20" hidden="1" x14ac:dyDescent="0.3">
      <c r="A4667" s="26" t="s">
        <v>2948</v>
      </c>
      <c r="B4667" s="26" t="s">
        <v>2949</v>
      </c>
      <c r="C4667" s="26" t="s">
        <v>36</v>
      </c>
      <c r="D4667" s="26">
        <v>961.04</v>
      </c>
      <c r="E4667" s="26">
        <v>844</v>
      </c>
      <c r="F4667" s="26" t="s">
        <v>47</v>
      </c>
      <c r="G4667" s="26">
        <v>31</v>
      </c>
      <c r="H4667" s="26">
        <v>23</v>
      </c>
      <c r="I4667" s="27">
        <v>45371</v>
      </c>
      <c r="J4667" s="26" t="s">
        <v>48</v>
      </c>
      <c r="K4667" s="26" t="s">
        <v>2943</v>
      </c>
      <c r="L4667" s="26">
        <v>27</v>
      </c>
      <c r="M4667" s="26" t="s">
        <v>23</v>
      </c>
      <c r="N4667" s="27">
        <v>45198</v>
      </c>
      <c r="O4667" s="26" t="s">
        <v>90</v>
      </c>
      <c r="P4667" s="26">
        <v>48.094099999999997</v>
      </c>
      <c r="Q4667" s="26">
        <v>15.9084</v>
      </c>
      <c r="R4667" s="28">
        <f t="shared" si="217"/>
        <v>173</v>
      </c>
      <c r="S4667" t="str">
        <f t="shared" si="218"/>
        <v>0</v>
      </c>
      <c r="T4667" t="str">
        <f t="shared" si="219"/>
        <v>0</v>
      </c>
    </row>
    <row r="4668" spans="1:20" hidden="1" x14ac:dyDescent="0.3">
      <c r="A4668" s="23" t="s">
        <v>7312</v>
      </c>
      <c r="B4668" s="23" t="s">
        <v>7313</v>
      </c>
      <c r="C4668" s="23" t="s">
        <v>65</v>
      </c>
      <c r="D4668" s="23">
        <v>221.37</v>
      </c>
      <c r="E4668" s="23">
        <v>758</v>
      </c>
      <c r="F4668" s="23" t="s">
        <v>47</v>
      </c>
      <c r="G4668" s="23">
        <v>76</v>
      </c>
      <c r="H4668" s="23">
        <v>6</v>
      </c>
      <c r="I4668" s="24">
        <v>45825</v>
      </c>
      <c r="J4668" s="23" t="s">
        <v>218</v>
      </c>
      <c r="K4668" s="23" t="s">
        <v>7299</v>
      </c>
      <c r="L4668" s="23">
        <v>9</v>
      </c>
      <c r="M4668" s="23" t="s">
        <v>23</v>
      </c>
      <c r="N4668" s="24">
        <v>45724</v>
      </c>
      <c r="O4668" s="23" t="s">
        <v>44</v>
      </c>
      <c r="P4668" s="23">
        <v>41.422800000000002</v>
      </c>
      <c r="Q4668" s="23">
        <v>14.6861</v>
      </c>
      <c r="R4668" s="25">
        <f t="shared" si="217"/>
        <v>101</v>
      </c>
      <c r="S4668" t="str">
        <f t="shared" si="218"/>
        <v>0</v>
      </c>
      <c r="T4668" t="str">
        <f t="shared" si="219"/>
        <v>0</v>
      </c>
    </row>
    <row r="4669" spans="1:20" hidden="1" x14ac:dyDescent="0.3">
      <c r="A4669" s="26" t="s">
        <v>6284</v>
      </c>
      <c r="B4669" s="26" t="s">
        <v>6285</v>
      </c>
      <c r="C4669" s="26" t="s">
        <v>36</v>
      </c>
      <c r="D4669" s="26">
        <v>997.45</v>
      </c>
      <c r="E4669" s="26">
        <v>854</v>
      </c>
      <c r="F4669" s="26" t="s">
        <v>47</v>
      </c>
      <c r="G4669" s="26">
        <v>17</v>
      </c>
      <c r="H4669" s="26">
        <v>19</v>
      </c>
      <c r="I4669" s="27">
        <v>45491</v>
      </c>
      <c r="J4669" s="26" t="s">
        <v>100</v>
      </c>
      <c r="K4669" s="26" t="s">
        <v>6277</v>
      </c>
      <c r="L4669" s="26">
        <v>16</v>
      </c>
      <c r="M4669" s="26" t="s">
        <v>38</v>
      </c>
      <c r="N4669" s="27">
        <v>45408</v>
      </c>
      <c r="O4669" s="26" t="s">
        <v>77</v>
      </c>
      <c r="P4669" s="26">
        <v>50.803800000000003</v>
      </c>
      <c r="Q4669" s="26">
        <v>2.6507999999999998</v>
      </c>
      <c r="R4669" s="28">
        <f t="shared" si="217"/>
        <v>83</v>
      </c>
      <c r="S4669" t="str">
        <f t="shared" si="218"/>
        <v>0</v>
      </c>
      <c r="T4669" t="str">
        <f t="shared" si="219"/>
        <v>0</v>
      </c>
    </row>
    <row r="4670" spans="1:20" hidden="1" x14ac:dyDescent="0.3">
      <c r="A4670" s="23" t="s">
        <v>10600</v>
      </c>
      <c r="B4670" s="23" t="s">
        <v>10601</v>
      </c>
      <c r="C4670" s="23" t="s">
        <v>42</v>
      </c>
      <c r="D4670" s="23">
        <v>700.61</v>
      </c>
      <c r="E4670" s="23">
        <v>920</v>
      </c>
      <c r="F4670" s="23" t="s">
        <v>47</v>
      </c>
      <c r="G4670" s="23">
        <v>28</v>
      </c>
      <c r="H4670" s="23">
        <v>12</v>
      </c>
      <c r="I4670" s="24">
        <v>45804</v>
      </c>
      <c r="J4670" s="23" t="s">
        <v>400</v>
      </c>
      <c r="K4670" s="23" t="s">
        <v>10593</v>
      </c>
      <c r="L4670" s="23">
        <v>34</v>
      </c>
      <c r="M4670" s="23" t="s">
        <v>23</v>
      </c>
      <c r="N4670" s="24">
        <v>45459</v>
      </c>
      <c r="O4670" s="23" t="s">
        <v>77</v>
      </c>
      <c r="P4670" s="23">
        <v>49.866799999999998</v>
      </c>
      <c r="Q4670" s="23">
        <v>5.9847999999999999</v>
      </c>
      <c r="R4670" s="25">
        <f t="shared" si="217"/>
        <v>345</v>
      </c>
      <c r="S4670" t="str">
        <f t="shared" si="218"/>
        <v>0</v>
      </c>
      <c r="T4670" t="str">
        <f t="shared" si="219"/>
        <v>0</v>
      </c>
    </row>
    <row r="4671" spans="1:20" hidden="1" x14ac:dyDescent="0.3">
      <c r="A4671" s="26" t="s">
        <v>5713</v>
      </c>
      <c r="B4671" s="26" t="s">
        <v>5714</v>
      </c>
      <c r="C4671" s="26" t="s">
        <v>55</v>
      </c>
      <c r="D4671" s="26">
        <v>778.63</v>
      </c>
      <c r="E4671" s="26">
        <v>881</v>
      </c>
      <c r="F4671" s="26" t="s">
        <v>47</v>
      </c>
      <c r="G4671" s="26">
        <v>40</v>
      </c>
      <c r="H4671" s="26">
        <v>28</v>
      </c>
      <c r="I4671" s="27">
        <v>45588</v>
      </c>
      <c r="J4671" s="26" t="s">
        <v>221</v>
      </c>
      <c r="K4671" s="26" t="s">
        <v>5702</v>
      </c>
      <c r="L4671" s="26">
        <v>37</v>
      </c>
      <c r="M4671" s="26" t="s">
        <v>23</v>
      </c>
      <c r="N4671" s="27">
        <v>45367</v>
      </c>
      <c r="O4671" s="26" t="s">
        <v>24</v>
      </c>
      <c r="P4671" s="26">
        <v>54.435600000000001</v>
      </c>
      <c r="Q4671" s="26">
        <v>13.002000000000001</v>
      </c>
      <c r="R4671" s="28">
        <f t="shared" si="217"/>
        <v>221</v>
      </c>
      <c r="S4671" t="str">
        <f t="shared" si="218"/>
        <v>0</v>
      </c>
      <c r="T4671" t="str">
        <f t="shared" si="219"/>
        <v>0</v>
      </c>
    </row>
    <row r="4672" spans="1:20" hidden="1" x14ac:dyDescent="0.3">
      <c r="A4672" s="23" t="s">
        <v>1763</v>
      </c>
      <c r="B4672" s="23" t="s">
        <v>1764</v>
      </c>
      <c r="C4672" s="23" t="s">
        <v>65</v>
      </c>
      <c r="D4672" s="23">
        <v>402.89</v>
      </c>
      <c r="E4672" s="23">
        <v>719</v>
      </c>
      <c r="F4672" s="23" t="s">
        <v>47</v>
      </c>
      <c r="G4672" s="23">
        <v>41</v>
      </c>
      <c r="H4672" s="23">
        <v>2</v>
      </c>
      <c r="I4672" s="24">
        <v>45643</v>
      </c>
      <c r="J4672" s="23" t="s">
        <v>221</v>
      </c>
      <c r="K4672" s="23" t="s">
        <v>1758</v>
      </c>
      <c r="L4672" s="23">
        <v>41</v>
      </c>
      <c r="M4672" s="23" t="s">
        <v>23</v>
      </c>
      <c r="N4672" s="24">
        <v>45424</v>
      </c>
      <c r="O4672" s="23" t="s">
        <v>90</v>
      </c>
      <c r="P4672" s="23">
        <v>48.795200000000001</v>
      </c>
      <c r="Q4672" s="23">
        <v>11.8573</v>
      </c>
      <c r="R4672" s="25">
        <f t="shared" si="217"/>
        <v>219</v>
      </c>
      <c r="S4672" t="str">
        <f t="shared" si="218"/>
        <v>0</v>
      </c>
      <c r="T4672" t="str">
        <f t="shared" si="219"/>
        <v>0</v>
      </c>
    </row>
    <row r="4673" spans="1:20" hidden="1" x14ac:dyDescent="0.3">
      <c r="A4673" s="26" t="s">
        <v>4608</v>
      </c>
      <c r="B4673" s="26" t="s">
        <v>4609</v>
      </c>
      <c r="C4673" s="26" t="s">
        <v>19</v>
      </c>
      <c r="D4673" s="26">
        <v>907.94</v>
      </c>
      <c r="E4673" s="26">
        <v>311</v>
      </c>
      <c r="F4673" s="26" t="s">
        <v>20</v>
      </c>
      <c r="G4673" s="26">
        <v>88</v>
      </c>
      <c r="H4673" s="26">
        <v>10</v>
      </c>
      <c r="I4673" s="27">
        <v>45149</v>
      </c>
      <c r="J4673" s="26" t="s">
        <v>69</v>
      </c>
      <c r="K4673" s="26" t="s">
        <v>4597</v>
      </c>
      <c r="L4673" s="26">
        <v>22</v>
      </c>
      <c r="M4673" s="26" t="s">
        <v>38</v>
      </c>
      <c r="N4673" s="27">
        <v>45134</v>
      </c>
      <c r="O4673" s="26" t="s">
        <v>138</v>
      </c>
      <c r="P4673" s="26">
        <v>43.727600000000002</v>
      </c>
      <c r="Q4673" s="26">
        <v>0.51080000000000003</v>
      </c>
      <c r="R4673" s="28">
        <f t="shared" si="217"/>
        <v>15</v>
      </c>
      <c r="S4673" t="str">
        <f t="shared" si="218"/>
        <v>0</v>
      </c>
      <c r="T4673" t="str">
        <f t="shared" si="219"/>
        <v>0</v>
      </c>
    </row>
    <row r="4674" spans="1:20" hidden="1" x14ac:dyDescent="0.3">
      <c r="A4674" s="23" t="s">
        <v>9901</v>
      </c>
      <c r="B4674" s="23" t="s">
        <v>9902</v>
      </c>
      <c r="C4674" s="23" t="s">
        <v>32</v>
      </c>
      <c r="D4674" s="23">
        <v>550.01</v>
      </c>
      <c r="E4674" s="23">
        <v>943</v>
      </c>
      <c r="F4674" s="23" t="s">
        <v>47</v>
      </c>
      <c r="G4674" s="23">
        <v>64</v>
      </c>
      <c r="H4674" s="23">
        <v>19</v>
      </c>
      <c r="I4674" s="24">
        <v>45051</v>
      </c>
      <c r="J4674" s="23" t="s">
        <v>154</v>
      </c>
      <c r="K4674" s="23" t="s">
        <v>9886</v>
      </c>
      <c r="L4674" s="23">
        <v>8</v>
      </c>
      <c r="M4674" s="23" t="s">
        <v>23</v>
      </c>
      <c r="N4674" s="24">
        <v>45047</v>
      </c>
      <c r="O4674" s="23" t="s">
        <v>77</v>
      </c>
      <c r="P4674" s="23">
        <v>49.610700000000001</v>
      </c>
      <c r="Q4674" s="23">
        <v>5.6585000000000001</v>
      </c>
      <c r="R4674" s="25">
        <f t="shared" si="217"/>
        <v>4</v>
      </c>
      <c r="S4674" t="str">
        <f t="shared" si="218"/>
        <v>0</v>
      </c>
      <c r="T4674" t="str">
        <f t="shared" si="219"/>
        <v>0</v>
      </c>
    </row>
    <row r="4675" spans="1:20" hidden="1" x14ac:dyDescent="0.3">
      <c r="A4675" s="26" t="s">
        <v>3161</v>
      </c>
      <c r="B4675" s="26" t="s">
        <v>3162</v>
      </c>
      <c r="C4675" s="26" t="s">
        <v>42</v>
      </c>
      <c r="D4675" s="26">
        <v>684.13</v>
      </c>
      <c r="E4675" s="26">
        <v>468</v>
      </c>
      <c r="F4675" s="26" t="s">
        <v>20</v>
      </c>
      <c r="G4675" s="26">
        <v>40</v>
      </c>
      <c r="H4675" s="26">
        <v>28</v>
      </c>
      <c r="I4675" s="27">
        <v>45380</v>
      </c>
      <c r="J4675" s="26" t="s">
        <v>163</v>
      </c>
      <c r="K4675" s="26" t="s">
        <v>3148</v>
      </c>
      <c r="L4675" s="26">
        <v>31</v>
      </c>
      <c r="M4675" s="26" t="s">
        <v>23</v>
      </c>
      <c r="N4675" s="27">
        <v>45359</v>
      </c>
      <c r="O4675" s="26" t="s">
        <v>24</v>
      </c>
      <c r="P4675" s="26">
        <v>54.779699999999998</v>
      </c>
      <c r="Q4675" s="26">
        <v>13.3987</v>
      </c>
      <c r="R4675" s="28">
        <f t="shared" ref="R4675:R4738" si="220">I4675-N4675</f>
        <v>21</v>
      </c>
      <c r="S4675" t="str">
        <f t="shared" ref="S4675:S4738" si="221">IF(E4675&lt;G4675,"1","0")</f>
        <v>0</v>
      </c>
      <c r="T4675" t="str">
        <f t="shared" si="219"/>
        <v>0</v>
      </c>
    </row>
    <row r="4676" spans="1:20" hidden="1" x14ac:dyDescent="0.3">
      <c r="A4676" s="23" t="s">
        <v>5585</v>
      </c>
      <c r="B4676" s="23" t="s">
        <v>5586</v>
      </c>
      <c r="C4676" s="23" t="s">
        <v>32</v>
      </c>
      <c r="D4676" s="23">
        <v>103.86</v>
      </c>
      <c r="E4676" s="23">
        <v>393</v>
      </c>
      <c r="F4676" s="23" t="s">
        <v>20</v>
      </c>
      <c r="G4676" s="23">
        <v>76</v>
      </c>
      <c r="H4676" s="23">
        <v>15</v>
      </c>
      <c r="I4676" s="24">
        <v>45152</v>
      </c>
      <c r="J4676" s="23" t="s">
        <v>123</v>
      </c>
      <c r="K4676" s="23" t="s">
        <v>5580</v>
      </c>
      <c r="L4676" s="23">
        <v>27</v>
      </c>
      <c r="M4676" s="23" t="s">
        <v>23</v>
      </c>
      <c r="N4676" s="24">
        <v>45015</v>
      </c>
      <c r="O4676" s="23" t="s">
        <v>77</v>
      </c>
      <c r="P4676" s="23">
        <v>50.61</v>
      </c>
      <c r="Q4676" s="23">
        <v>3.6516000000000002</v>
      </c>
      <c r="R4676" s="25">
        <f t="shared" si="220"/>
        <v>137</v>
      </c>
      <c r="S4676" t="str">
        <f t="shared" si="221"/>
        <v>0</v>
      </c>
      <c r="T4676" t="str">
        <f t="shared" si="219"/>
        <v>0</v>
      </c>
    </row>
    <row r="4677" spans="1:20" hidden="1" x14ac:dyDescent="0.3">
      <c r="A4677" s="26" t="s">
        <v>7454</v>
      </c>
      <c r="B4677" s="26" t="s">
        <v>7455</v>
      </c>
      <c r="C4677" s="26" t="s">
        <v>55</v>
      </c>
      <c r="D4677" s="26">
        <v>635.36</v>
      </c>
      <c r="E4677" s="26">
        <v>808</v>
      </c>
      <c r="F4677" s="26" t="s">
        <v>47</v>
      </c>
      <c r="G4677" s="26">
        <v>60</v>
      </c>
      <c r="H4677" s="26">
        <v>8</v>
      </c>
      <c r="I4677" s="27">
        <v>45588</v>
      </c>
      <c r="J4677" s="26" t="s">
        <v>93</v>
      </c>
      <c r="K4677" s="26" t="s">
        <v>7443</v>
      </c>
      <c r="L4677" s="26">
        <v>10</v>
      </c>
      <c r="M4677" s="26" t="s">
        <v>23</v>
      </c>
      <c r="N4677" s="27">
        <v>45372</v>
      </c>
      <c r="O4677" s="26" t="s">
        <v>77</v>
      </c>
      <c r="P4677" s="26">
        <v>49.895400000000002</v>
      </c>
      <c r="Q4677" s="26">
        <v>3.9198</v>
      </c>
      <c r="R4677" s="28">
        <f t="shared" si="220"/>
        <v>216</v>
      </c>
      <c r="S4677" t="str">
        <f t="shared" si="221"/>
        <v>0</v>
      </c>
      <c r="T4677" t="str">
        <f t="shared" si="219"/>
        <v>0</v>
      </c>
    </row>
    <row r="4678" spans="1:20" hidden="1" x14ac:dyDescent="0.3">
      <c r="A4678" s="23" t="s">
        <v>10763</v>
      </c>
      <c r="B4678" s="23" t="s">
        <v>10764</v>
      </c>
      <c r="C4678" s="23" t="s">
        <v>19</v>
      </c>
      <c r="D4678" s="23">
        <v>880.29</v>
      </c>
      <c r="E4678" s="23">
        <v>871</v>
      </c>
      <c r="F4678" s="23" t="s">
        <v>47</v>
      </c>
      <c r="G4678" s="23">
        <v>83</v>
      </c>
      <c r="H4678" s="23">
        <v>11</v>
      </c>
      <c r="I4678" s="24">
        <v>45484</v>
      </c>
      <c r="J4678" s="23" t="s">
        <v>400</v>
      </c>
      <c r="K4678" s="23" t="s">
        <v>10756</v>
      </c>
      <c r="L4678" s="23">
        <v>11</v>
      </c>
      <c r="M4678" s="23" t="s">
        <v>23</v>
      </c>
      <c r="N4678" s="24">
        <v>45367</v>
      </c>
      <c r="O4678" s="23" t="s">
        <v>138</v>
      </c>
      <c r="P4678" s="23">
        <v>47.836300000000001</v>
      </c>
      <c r="Q4678" s="23">
        <v>1.4271</v>
      </c>
      <c r="R4678" s="25">
        <f t="shared" si="220"/>
        <v>117</v>
      </c>
      <c r="S4678" t="str">
        <f t="shared" si="221"/>
        <v>0</v>
      </c>
      <c r="T4678" t="str">
        <f t="shared" si="219"/>
        <v>0</v>
      </c>
    </row>
    <row r="4679" spans="1:20" x14ac:dyDescent="0.3">
      <c r="A4679" s="26" t="s">
        <v>8167</v>
      </c>
      <c r="B4679" s="26" t="s">
        <v>8168</v>
      </c>
      <c r="C4679" s="26" t="s">
        <v>32</v>
      </c>
      <c r="D4679" s="26">
        <v>186.5</v>
      </c>
      <c r="E4679" s="26">
        <v>210</v>
      </c>
      <c r="F4679" s="26" t="s">
        <v>27</v>
      </c>
      <c r="G4679" s="26">
        <v>36</v>
      </c>
      <c r="H4679" s="26">
        <v>23</v>
      </c>
      <c r="I4679" s="27">
        <v>45802</v>
      </c>
      <c r="J4679" s="26" t="s">
        <v>131</v>
      </c>
      <c r="K4679" s="26" t="s">
        <v>8156</v>
      </c>
      <c r="L4679" s="26">
        <v>23</v>
      </c>
      <c r="M4679" s="26" t="s">
        <v>38</v>
      </c>
      <c r="N4679" s="27">
        <v>45556</v>
      </c>
      <c r="O4679" s="26" t="s">
        <v>29</v>
      </c>
      <c r="P4679" s="26">
        <v>43.285699999999999</v>
      </c>
      <c r="Q4679" s="26">
        <v>1.4632000000000001</v>
      </c>
      <c r="R4679" s="28">
        <f t="shared" si="220"/>
        <v>246</v>
      </c>
      <c r="S4679" t="str">
        <f t="shared" si="221"/>
        <v>0</v>
      </c>
      <c r="T4679" t="str">
        <f t="shared" si="219"/>
        <v>0</v>
      </c>
    </row>
    <row r="4680" spans="1:20" hidden="1" x14ac:dyDescent="0.3">
      <c r="A4680" s="23" t="s">
        <v>5121</v>
      </c>
      <c r="B4680" s="23" t="s">
        <v>5122</v>
      </c>
      <c r="C4680" s="23" t="s">
        <v>19</v>
      </c>
      <c r="D4680" s="23">
        <v>740.35</v>
      </c>
      <c r="E4680" s="23">
        <v>866</v>
      </c>
      <c r="F4680" s="23" t="s">
        <v>47</v>
      </c>
      <c r="G4680" s="23">
        <v>57</v>
      </c>
      <c r="H4680" s="23">
        <v>16</v>
      </c>
      <c r="I4680" s="24">
        <v>45965</v>
      </c>
      <c r="J4680" s="23" t="s">
        <v>185</v>
      </c>
      <c r="K4680" s="23" t="s">
        <v>5118</v>
      </c>
      <c r="L4680" s="23">
        <v>19</v>
      </c>
      <c r="M4680" s="23" t="s">
        <v>23</v>
      </c>
      <c r="N4680" s="24">
        <v>45607</v>
      </c>
      <c r="O4680" s="23" t="s">
        <v>49</v>
      </c>
      <c r="P4680" s="23">
        <v>49.593899999999998</v>
      </c>
      <c r="Q4680" s="23">
        <v>15.4153</v>
      </c>
      <c r="R4680" s="25">
        <f t="shared" si="220"/>
        <v>358</v>
      </c>
      <c r="S4680" t="str">
        <f t="shared" si="221"/>
        <v>0</v>
      </c>
      <c r="T4680" t="str">
        <f t="shared" si="219"/>
        <v>0</v>
      </c>
    </row>
    <row r="4681" spans="1:20" hidden="1" x14ac:dyDescent="0.3">
      <c r="A4681" s="26" t="s">
        <v>8190</v>
      </c>
      <c r="B4681" s="26" t="s">
        <v>8191</v>
      </c>
      <c r="C4681" s="26" t="s">
        <v>65</v>
      </c>
      <c r="D4681" s="26">
        <v>35.15</v>
      </c>
      <c r="E4681" s="26">
        <v>570</v>
      </c>
      <c r="F4681" s="26" t="s">
        <v>20</v>
      </c>
      <c r="G4681" s="26">
        <v>52</v>
      </c>
      <c r="H4681" s="26">
        <v>13</v>
      </c>
      <c r="I4681" s="27">
        <v>45886</v>
      </c>
      <c r="J4681" s="26" t="s">
        <v>143</v>
      </c>
      <c r="K4681" s="26" t="s">
        <v>8183</v>
      </c>
      <c r="L4681" s="26">
        <v>26</v>
      </c>
      <c r="M4681" s="26" t="s">
        <v>23</v>
      </c>
      <c r="N4681" s="27">
        <v>45657</v>
      </c>
      <c r="O4681" s="26" t="s">
        <v>39</v>
      </c>
      <c r="P4681" s="26">
        <v>64.632099999999994</v>
      </c>
      <c r="Q4681" s="26">
        <v>14.123100000000001</v>
      </c>
      <c r="R4681" s="28">
        <f t="shared" si="220"/>
        <v>229</v>
      </c>
      <c r="S4681" t="str">
        <f t="shared" si="221"/>
        <v>0</v>
      </c>
      <c r="T4681" t="str">
        <f t="shared" si="219"/>
        <v>0</v>
      </c>
    </row>
    <row r="4682" spans="1:20" x14ac:dyDescent="0.3">
      <c r="A4682" s="23" t="s">
        <v>10589</v>
      </c>
      <c r="B4682" s="23" t="s">
        <v>10590</v>
      </c>
      <c r="C4682" s="23" t="s">
        <v>36</v>
      </c>
      <c r="D4682" s="23">
        <v>926.94</v>
      </c>
      <c r="E4682" s="23">
        <v>155</v>
      </c>
      <c r="F4682" s="23" t="s">
        <v>27</v>
      </c>
      <c r="G4682" s="23">
        <v>60</v>
      </c>
      <c r="H4682" s="23">
        <v>28</v>
      </c>
      <c r="I4682" s="24">
        <v>45704</v>
      </c>
      <c r="J4682" s="23" t="s">
        <v>268</v>
      </c>
      <c r="K4682" s="23" t="s">
        <v>10586</v>
      </c>
      <c r="L4682" s="23">
        <v>36</v>
      </c>
      <c r="M4682" s="23" t="s">
        <v>23</v>
      </c>
      <c r="N4682" s="24">
        <v>45442</v>
      </c>
      <c r="O4682" s="23" t="s">
        <v>77</v>
      </c>
      <c r="P4682" s="23">
        <v>51.082099999999997</v>
      </c>
      <c r="Q4682" s="23">
        <v>4.8063000000000002</v>
      </c>
      <c r="R4682" s="25">
        <f t="shared" si="220"/>
        <v>262</v>
      </c>
      <c r="S4682" t="str">
        <f t="shared" si="221"/>
        <v>0</v>
      </c>
      <c r="T4682" t="str">
        <f t="shared" si="219"/>
        <v>0</v>
      </c>
    </row>
    <row r="4683" spans="1:20" hidden="1" x14ac:dyDescent="0.3">
      <c r="A4683" s="26" t="s">
        <v>2007</v>
      </c>
      <c r="B4683" s="26" t="s">
        <v>2008</v>
      </c>
      <c r="C4683" s="26" t="s">
        <v>42</v>
      </c>
      <c r="D4683" s="26">
        <v>983.09</v>
      </c>
      <c r="E4683" s="26">
        <v>633</v>
      </c>
      <c r="F4683" s="26" t="s">
        <v>20</v>
      </c>
      <c r="G4683" s="26">
        <v>78</v>
      </c>
      <c r="H4683" s="26">
        <v>13</v>
      </c>
      <c r="I4683" s="27">
        <v>45995</v>
      </c>
      <c r="J4683" s="26" t="s">
        <v>104</v>
      </c>
      <c r="K4683" s="26" t="s">
        <v>2006</v>
      </c>
      <c r="L4683" s="26">
        <v>19</v>
      </c>
      <c r="M4683" s="26" t="s">
        <v>23</v>
      </c>
      <c r="N4683" s="27">
        <v>45653</v>
      </c>
      <c r="O4683" s="26" t="s">
        <v>77</v>
      </c>
      <c r="P4683" s="26">
        <v>49.959699999999998</v>
      </c>
      <c r="Q4683" s="26">
        <v>4.3669000000000002</v>
      </c>
      <c r="R4683" s="28">
        <f t="shared" si="220"/>
        <v>342</v>
      </c>
      <c r="S4683" t="str">
        <f t="shared" si="221"/>
        <v>0</v>
      </c>
      <c r="T4683" t="str">
        <f t="shared" si="219"/>
        <v>0</v>
      </c>
    </row>
    <row r="4684" spans="1:20" hidden="1" x14ac:dyDescent="0.3">
      <c r="A4684" s="23" t="s">
        <v>7667</v>
      </c>
      <c r="B4684" s="23" t="s">
        <v>7668</v>
      </c>
      <c r="C4684" s="23" t="s">
        <v>19</v>
      </c>
      <c r="D4684" s="23">
        <v>360.64</v>
      </c>
      <c r="E4684" s="23">
        <v>631</v>
      </c>
      <c r="F4684" s="23" t="s">
        <v>20</v>
      </c>
      <c r="G4684" s="23">
        <v>84</v>
      </c>
      <c r="H4684" s="23">
        <v>23</v>
      </c>
      <c r="I4684" s="24">
        <v>45704</v>
      </c>
      <c r="J4684" s="23" t="s">
        <v>163</v>
      </c>
      <c r="K4684" s="23" t="s">
        <v>7658</v>
      </c>
      <c r="L4684" s="23">
        <v>10</v>
      </c>
      <c r="M4684" s="23" t="s">
        <v>23</v>
      </c>
      <c r="N4684" s="24">
        <v>45397</v>
      </c>
      <c r="O4684" s="23" t="s">
        <v>84</v>
      </c>
      <c r="P4684" s="23">
        <v>51.8964</v>
      </c>
      <c r="Q4684" s="23">
        <v>6.7053000000000003</v>
      </c>
      <c r="R4684" s="25">
        <f t="shared" si="220"/>
        <v>307</v>
      </c>
      <c r="S4684" t="str">
        <f t="shared" si="221"/>
        <v>0</v>
      </c>
      <c r="T4684" t="str">
        <f t="shared" si="219"/>
        <v>0</v>
      </c>
    </row>
    <row r="4685" spans="1:20" hidden="1" x14ac:dyDescent="0.3">
      <c r="A4685" s="26" t="s">
        <v>10531</v>
      </c>
      <c r="B4685" s="26" t="s">
        <v>10532</v>
      </c>
      <c r="C4685" s="26" t="s">
        <v>65</v>
      </c>
      <c r="D4685" s="26">
        <v>116</v>
      </c>
      <c r="E4685" s="26">
        <v>808</v>
      </c>
      <c r="F4685" s="26" t="s">
        <v>47</v>
      </c>
      <c r="G4685" s="26">
        <v>80</v>
      </c>
      <c r="H4685" s="26">
        <v>5</v>
      </c>
      <c r="I4685" s="27">
        <v>45253</v>
      </c>
      <c r="J4685" s="26" t="s">
        <v>234</v>
      </c>
      <c r="K4685" s="26" t="s">
        <v>10522</v>
      </c>
      <c r="L4685" s="26">
        <v>10</v>
      </c>
      <c r="M4685" s="26" t="s">
        <v>23</v>
      </c>
      <c r="N4685" s="27">
        <v>45157</v>
      </c>
      <c r="O4685" s="26" t="s">
        <v>39</v>
      </c>
      <c r="P4685" s="26">
        <v>55.7438</v>
      </c>
      <c r="Q4685" s="26">
        <v>22.835599999999999</v>
      </c>
      <c r="R4685" s="28">
        <f t="shared" si="220"/>
        <v>96</v>
      </c>
      <c r="S4685" t="str">
        <f t="shared" si="221"/>
        <v>0</v>
      </c>
      <c r="T4685" t="str">
        <f t="shared" si="219"/>
        <v>0</v>
      </c>
    </row>
    <row r="4686" spans="1:20" hidden="1" x14ac:dyDescent="0.3">
      <c r="A4686" s="23" t="s">
        <v>7154</v>
      </c>
      <c r="B4686" s="23" t="s">
        <v>7155</v>
      </c>
      <c r="C4686" s="23" t="s">
        <v>55</v>
      </c>
      <c r="D4686" s="23">
        <v>661.99</v>
      </c>
      <c r="E4686" s="23">
        <v>321</v>
      </c>
      <c r="F4686" s="23" t="s">
        <v>20</v>
      </c>
      <c r="G4686" s="23">
        <v>81</v>
      </c>
      <c r="H4686" s="23">
        <v>12</v>
      </c>
      <c r="I4686" s="24">
        <v>45655</v>
      </c>
      <c r="J4686" s="23" t="s">
        <v>459</v>
      </c>
      <c r="K4686" s="23" t="s">
        <v>7147</v>
      </c>
      <c r="L4686" s="23">
        <v>10</v>
      </c>
      <c r="M4686" s="23" t="s">
        <v>23</v>
      </c>
      <c r="N4686" s="24">
        <v>45590</v>
      </c>
      <c r="O4686" s="23" t="s">
        <v>138</v>
      </c>
      <c r="P4686" s="23">
        <v>47.690399999999997</v>
      </c>
      <c r="Q4686" s="23">
        <v>5.6680999999999999</v>
      </c>
      <c r="R4686" s="25">
        <f t="shared" si="220"/>
        <v>65</v>
      </c>
      <c r="S4686" t="str">
        <f t="shared" si="221"/>
        <v>0</v>
      </c>
      <c r="T4686" t="str">
        <f t="shared" si="219"/>
        <v>0</v>
      </c>
    </row>
    <row r="4687" spans="1:20" hidden="1" x14ac:dyDescent="0.3">
      <c r="A4687" s="26" t="s">
        <v>5248</v>
      </c>
      <c r="B4687" s="26" t="s">
        <v>5249</v>
      </c>
      <c r="C4687" s="26" t="s">
        <v>72</v>
      </c>
      <c r="D4687" s="26">
        <v>39.54</v>
      </c>
      <c r="E4687" s="26">
        <v>434</v>
      </c>
      <c r="F4687" s="26" t="s">
        <v>20</v>
      </c>
      <c r="G4687" s="26">
        <v>90</v>
      </c>
      <c r="H4687" s="26">
        <v>10</v>
      </c>
      <c r="I4687" s="27">
        <v>45571</v>
      </c>
      <c r="J4687" s="26" t="s">
        <v>151</v>
      </c>
      <c r="K4687" s="26" t="s">
        <v>5243</v>
      </c>
      <c r="L4687" s="26">
        <v>16</v>
      </c>
      <c r="M4687" s="26" t="s">
        <v>38</v>
      </c>
      <c r="N4687" s="27">
        <v>45214</v>
      </c>
      <c r="O4687" s="26" t="s">
        <v>44</v>
      </c>
      <c r="P4687" s="26">
        <v>36.627400000000002</v>
      </c>
      <c r="Q4687" s="26">
        <v>14.076000000000001</v>
      </c>
      <c r="R4687" s="28">
        <f t="shared" si="220"/>
        <v>357</v>
      </c>
      <c r="S4687" t="str">
        <f t="shared" si="221"/>
        <v>0</v>
      </c>
      <c r="T4687" t="str">
        <f t="shared" si="219"/>
        <v>0</v>
      </c>
    </row>
    <row r="4688" spans="1:20" hidden="1" x14ac:dyDescent="0.3">
      <c r="A4688" s="23" t="s">
        <v>9100</v>
      </c>
      <c r="B4688" s="23" t="s">
        <v>9101</v>
      </c>
      <c r="C4688" s="23" t="s">
        <v>19</v>
      </c>
      <c r="D4688" s="23">
        <v>487.66</v>
      </c>
      <c r="E4688" s="23">
        <v>573</v>
      </c>
      <c r="F4688" s="23" t="s">
        <v>20</v>
      </c>
      <c r="G4688" s="23">
        <v>59</v>
      </c>
      <c r="H4688" s="23">
        <v>19</v>
      </c>
      <c r="I4688" s="24">
        <v>45707</v>
      </c>
      <c r="J4688" s="23" t="s">
        <v>104</v>
      </c>
      <c r="K4688" s="23" t="s">
        <v>9081</v>
      </c>
      <c r="L4688" s="23">
        <v>6</v>
      </c>
      <c r="M4688" s="23" t="s">
        <v>23</v>
      </c>
      <c r="N4688" s="24">
        <v>45549</v>
      </c>
      <c r="O4688" s="23" t="s">
        <v>90</v>
      </c>
      <c r="P4688" s="23">
        <v>47.930100000000003</v>
      </c>
      <c r="Q4688" s="23">
        <v>13.6365</v>
      </c>
      <c r="R4688" s="25">
        <f t="shared" si="220"/>
        <v>158</v>
      </c>
      <c r="S4688" t="str">
        <f t="shared" si="221"/>
        <v>0</v>
      </c>
      <c r="T4688" t="str">
        <f t="shared" si="219"/>
        <v>0</v>
      </c>
    </row>
    <row r="4689" spans="1:20" hidden="1" x14ac:dyDescent="0.3">
      <c r="A4689" s="26" t="s">
        <v>8295</v>
      </c>
      <c r="B4689" s="26" t="s">
        <v>8296</v>
      </c>
      <c r="C4689" s="26" t="s">
        <v>55</v>
      </c>
      <c r="D4689" s="26">
        <v>279.06</v>
      </c>
      <c r="E4689" s="26">
        <v>669</v>
      </c>
      <c r="F4689" s="26" t="s">
        <v>20</v>
      </c>
      <c r="G4689" s="26">
        <v>70</v>
      </c>
      <c r="H4689" s="26">
        <v>17</v>
      </c>
      <c r="I4689" s="27">
        <v>45343</v>
      </c>
      <c r="J4689" s="26" t="s">
        <v>93</v>
      </c>
      <c r="K4689" s="26" t="s">
        <v>8290</v>
      </c>
      <c r="L4689" s="26">
        <v>29</v>
      </c>
      <c r="M4689" s="26" t="s">
        <v>38</v>
      </c>
      <c r="N4689" s="27">
        <v>45192</v>
      </c>
      <c r="O4689" s="26" t="s">
        <v>77</v>
      </c>
      <c r="P4689" s="26">
        <v>51.0717</v>
      </c>
      <c r="Q4689" s="26">
        <v>4.6679000000000004</v>
      </c>
      <c r="R4689" s="28">
        <f t="shared" si="220"/>
        <v>151</v>
      </c>
      <c r="S4689" t="str">
        <f t="shared" si="221"/>
        <v>0</v>
      </c>
      <c r="T4689" t="str">
        <f t="shared" si="219"/>
        <v>0</v>
      </c>
    </row>
    <row r="4690" spans="1:20" hidden="1" x14ac:dyDescent="0.3">
      <c r="A4690" s="23" t="s">
        <v>6538</v>
      </c>
      <c r="B4690" s="23" t="s">
        <v>6539</v>
      </c>
      <c r="C4690" s="23" t="s">
        <v>42</v>
      </c>
      <c r="D4690" s="23">
        <v>478.61</v>
      </c>
      <c r="E4690" s="23">
        <v>39</v>
      </c>
      <c r="F4690" s="23" t="s">
        <v>27</v>
      </c>
      <c r="G4690" s="23">
        <v>50</v>
      </c>
      <c r="H4690" s="23">
        <v>1</v>
      </c>
      <c r="I4690" s="24">
        <v>45658</v>
      </c>
      <c r="J4690" s="23" t="s">
        <v>131</v>
      </c>
      <c r="K4690" s="23" t="s">
        <v>6533</v>
      </c>
      <c r="L4690" s="23">
        <v>8</v>
      </c>
      <c r="M4690" s="23" t="s">
        <v>23</v>
      </c>
      <c r="N4690" s="24">
        <v>45416</v>
      </c>
      <c r="O4690" s="23" t="s">
        <v>49</v>
      </c>
      <c r="P4690" s="23">
        <v>53.971200000000003</v>
      </c>
      <c r="Q4690" s="23">
        <v>16.426300000000001</v>
      </c>
      <c r="R4690" s="25">
        <f t="shared" si="220"/>
        <v>242</v>
      </c>
      <c r="S4690" t="str">
        <f t="shared" si="221"/>
        <v>1</v>
      </c>
      <c r="T4690" t="str">
        <f t="shared" si="219"/>
        <v>1</v>
      </c>
    </row>
    <row r="4691" spans="1:20" hidden="1" x14ac:dyDescent="0.3">
      <c r="A4691" s="26" t="s">
        <v>1365</v>
      </c>
      <c r="B4691" s="26" t="s">
        <v>1366</v>
      </c>
      <c r="C4691" s="26" t="s">
        <v>65</v>
      </c>
      <c r="D4691" s="26">
        <v>28.09</v>
      </c>
      <c r="E4691" s="26">
        <v>753</v>
      </c>
      <c r="F4691" s="26" t="s">
        <v>47</v>
      </c>
      <c r="G4691" s="26">
        <v>60</v>
      </c>
      <c r="H4691" s="26">
        <v>22</v>
      </c>
      <c r="I4691" s="27">
        <v>45126</v>
      </c>
      <c r="J4691" s="26" t="s">
        <v>360</v>
      </c>
      <c r="K4691" s="26" t="s">
        <v>1344</v>
      </c>
      <c r="L4691" s="26">
        <v>10</v>
      </c>
      <c r="M4691" s="26" t="s">
        <v>23</v>
      </c>
      <c r="N4691" s="27">
        <v>45067</v>
      </c>
      <c r="O4691" s="26" t="s">
        <v>90</v>
      </c>
      <c r="P4691" s="26">
        <v>48.495600000000003</v>
      </c>
      <c r="Q4691" s="26">
        <v>10.880699999999999</v>
      </c>
      <c r="R4691" s="28">
        <f t="shared" si="220"/>
        <v>59</v>
      </c>
      <c r="S4691" t="str">
        <f t="shared" si="221"/>
        <v>0</v>
      </c>
      <c r="T4691" t="str">
        <f t="shared" si="219"/>
        <v>0</v>
      </c>
    </row>
    <row r="4692" spans="1:20" hidden="1" x14ac:dyDescent="0.3">
      <c r="A4692" s="23" t="s">
        <v>5715</v>
      </c>
      <c r="B4692" s="23" t="s">
        <v>5716</v>
      </c>
      <c r="C4692" s="23" t="s">
        <v>55</v>
      </c>
      <c r="D4692" s="23">
        <v>61.1</v>
      </c>
      <c r="E4692" s="23">
        <v>39</v>
      </c>
      <c r="F4692" s="23" t="s">
        <v>27</v>
      </c>
      <c r="G4692" s="23">
        <v>87</v>
      </c>
      <c r="H4692" s="23">
        <v>15</v>
      </c>
      <c r="I4692" s="24">
        <v>46070</v>
      </c>
      <c r="J4692" s="23" t="s">
        <v>118</v>
      </c>
      <c r="K4692" s="23" t="s">
        <v>5702</v>
      </c>
      <c r="L4692" s="23">
        <v>46</v>
      </c>
      <c r="M4692" s="23" t="s">
        <v>23</v>
      </c>
      <c r="N4692" s="24">
        <v>45725</v>
      </c>
      <c r="O4692" s="23" t="s">
        <v>39</v>
      </c>
      <c r="P4692" s="23">
        <v>66.521000000000001</v>
      </c>
      <c r="Q4692" s="23">
        <v>23.420100000000001</v>
      </c>
      <c r="R4692" s="25">
        <f t="shared" si="220"/>
        <v>345</v>
      </c>
      <c r="S4692" t="str">
        <f t="shared" si="221"/>
        <v>1</v>
      </c>
      <c r="T4692" t="str">
        <f t="shared" si="219"/>
        <v>1</v>
      </c>
    </row>
    <row r="4693" spans="1:20" hidden="1" x14ac:dyDescent="0.3">
      <c r="A4693" s="26" t="s">
        <v>8117</v>
      </c>
      <c r="B4693" s="26" t="s">
        <v>8118</v>
      </c>
      <c r="C4693" s="26" t="s">
        <v>36</v>
      </c>
      <c r="D4693" s="26">
        <v>25.82</v>
      </c>
      <c r="E4693" s="26">
        <v>452</v>
      </c>
      <c r="F4693" s="26" t="s">
        <v>20</v>
      </c>
      <c r="G4693" s="26">
        <v>33</v>
      </c>
      <c r="H4693" s="26">
        <v>16</v>
      </c>
      <c r="I4693" s="27">
        <v>45967</v>
      </c>
      <c r="J4693" s="26" t="s">
        <v>93</v>
      </c>
      <c r="K4693" s="26" t="s">
        <v>8112</v>
      </c>
      <c r="L4693" s="26">
        <v>41</v>
      </c>
      <c r="M4693" s="26" t="s">
        <v>38</v>
      </c>
      <c r="N4693" s="27">
        <v>45611</v>
      </c>
      <c r="O4693" s="26" t="s">
        <v>90</v>
      </c>
      <c r="P4693" s="26">
        <v>47.272799999999997</v>
      </c>
      <c r="Q4693" s="26">
        <v>13.5801</v>
      </c>
      <c r="R4693" s="28">
        <f t="shared" si="220"/>
        <v>356</v>
      </c>
      <c r="S4693" t="str">
        <f t="shared" si="221"/>
        <v>0</v>
      </c>
      <c r="T4693" t="str">
        <f t="shared" si="219"/>
        <v>0</v>
      </c>
    </row>
    <row r="4694" spans="1:20" hidden="1" x14ac:dyDescent="0.3">
      <c r="A4694" s="23" t="s">
        <v>10745</v>
      </c>
      <c r="B4694" s="23" t="s">
        <v>10746</v>
      </c>
      <c r="C4694" s="23" t="s">
        <v>32</v>
      </c>
      <c r="D4694" s="23">
        <v>622.94000000000005</v>
      </c>
      <c r="E4694" s="23">
        <v>869</v>
      </c>
      <c r="F4694" s="23" t="s">
        <v>47</v>
      </c>
      <c r="G4694" s="23">
        <v>39</v>
      </c>
      <c r="H4694" s="23">
        <v>20</v>
      </c>
      <c r="I4694" s="24">
        <v>45671</v>
      </c>
      <c r="J4694" s="23" t="s">
        <v>66</v>
      </c>
      <c r="K4694" s="23" t="s">
        <v>10736</v>
      </c>
      <c r="L4694" s="23">
        <v>42</v>
      </c>
      <c r="M4694" s="23" t="s">
        <v>23</v>
      </c>
      <c r="N4694" s="24">
        <v>45389</v>
      </c>
      <c r="O4694" s="23" t="s">
        <v>29</v>
      </c>
      <c r="P4694" s="23">
        <v>41.134999999999998</v>
      </c>
      <c r="Q4694" s="23">
        <v>-8.2987000000000002</v>
      </c>
      <c r="R4694" s="25">
        <f t="shared" si="220"/>
        <v>282</v>
      </c>
      <c r="S4694" t="str">
        <f t="shared" si="221"/>
        <v>0</v>
      </c>
      <c r="T4694" t="str">
        <f t="shared" si="219"/>
        <v>0</v>
      </c>
    </row>
    <row r="4695" spans="1:20" x14ac:dyDescent="0.3">
      <c r="A4695" s="26" t="s">
        <v>1678</v>
      </c>
      <c r="B4695" s="26" t="s">
        <v>1679</v>
      </c>
      <c r="C4695" s="26" t="s">
        <v>55</v>
      </c>
      <c r="D4695" s="26">
        <v>564.49</v>
      </c>
      <c r="E4695" s="26">
        <v>189</v>
      </c>
      <c r="F4695" s="26" t="s">
        <v>27</v>
      </c>
      <c r="G4695" s="26">
        <v>61</v>
      </c>
      <c r="H4695" s="26">
        <v>23</v>
      </c>
      <c r="I4695" s="27">
        <v>45831</v>
      </c>
      <c r="J4695" s="26" t="s">
        <v>87</v>
      </c>
      <c r="K4695" s="26" t="s">
        <v>1671</v>
      </c>
      <c r="L4695" s="26">
        <v>18</v>
      </c>
      <c r="M4695" s="26" t="s">
        <v>23</v>
      </c>
      <c r="N4695" s="27">
        <v>45498</v>
      </c>
      <c r="O4695" s="26" t="s">
        <v>77</v>
      </c>
      <c r="P4695" s="26">
        <v>50.488199999999999</v>
      </c>
      <c r="Q4695" s="26">
        <v>3.9062999999999999</v>
      </c>
      <c r="R4695" s="28">
        <f t="shared" si="220"/>
        <v>333</v>
      </c>
      <c r="S4695" t="str">
        <f t="shared" si="221"/>
        <v>0</v>
      </c>
      <c r="T4695" t="str">
        <f t="shared" si="219"/>
        <v>0</v>
      </c>
    </row>
    <row r="4696" spans="1:20" hidden="1" x14ac:dyDescent="0.3">
      <c r="A4696" s="23" t="s">
        <v>8530</v>
      </c>
      <c r="B4696" s="23" t="s">
        <v>8531</v>
      </c>
      <c r="C4696" s="23" t="s">
        <v>55</v>
      </c>
      <c r="D4696" s="23">
        <v>240.83</v>
      </c>
      <c r="E4696" s="23">
        <v>745</v>
      </c>
      <c r="F4696" s="23" t="s">
        <v>47</v>
      </c>
      <c r="G4696" s="23">
        <v>59</v>
      </c>
      <c r="H4696" s="23">
        <v>10</v>
      </c>
      <c r="I4696" s="24">
        <v>46042</v>
      </c>
      <c r="J4696" s="23" t="s">
        <v>148</v>
      </c>
      <c r="K4696" s="23" t="s">
        <v>8529</v>
      </c>
      <c r="L4696" s="23">
        <v>23</v>
      </c>
      <c r="M4696" s="23" t="s">
        <v>23</v>
      </c>
      <c r="N4696" s="24">
        <v>45718</v>
      </c>
      <c r="O4696" s="23" t="s">
        <v>90</v>
      </c>
      <c r="P4696" s="23">
        <v>48.668399999999998</v>
      </c>
      <c r="Q4696" s="23">
        <v>16.250399999999999</v>
      </c>
      <c r="R4696" s="25">
        <f t="shared" si="220"/>
        <v>324</v>
      </c>
      <c r="S4696" t="str">
        <f t="shared" si="221"/>
        <v>0</v>
      </c>
      <c r="T4696" t="str">
        <f t="shared" si="219"/>
        <v>0</v>
      </c>
    </row>
    <row r="4697" spans="1:20" hidden="1" x14ac:dyDescent="0.3">
      <c r="A4697" s="26" t="s">
        <v>2106</v>
      </c>
      <c r="B4697" s="26" t="s">
        <v>2107</v>
      </c>
      <c r="C4697" s="26" t="s">
        <v>65</v>
      </c>
      <c r="D4697" s="26">
        <v>650.17999999999995</v>
      </c>
      <c r="E4697" s="26">
        <v>14</v>
      </c>
      <c r="F4697" s="26" t="s">
        <v>27</v>
      </c>
      <c r="G4697" s="26">
        <v>66</v>
      </c>
      <c r="H4697" s="26">
        <v>10</v>
      </c>
      <c r="I4697" s="27">
        <v>45721</v>
      </c>
      <c r="J4697" s="26" t="s">
        <v>69</v>
      </c>
      <c r="K4697" s="26" t="s">
        <v>2099</v>
      </c>
      <c r="L4697" s="26">
        <v>11</v>
      </c>
      <c r="M4697" s="26" t="s">
        <v>38</v>
      </c>
      <c r="N4697" s="27">
        <v>45712</v>
      </c>
      <c r="O4697" s="26" t="s">
        <v>44</v>
      </c>
      <c r="P4697" s="26">
        <v>43.958199999999998</v>
      </c>
      <c r="Q4697" s="26">
        <v>14.4031</v>
      </c>
      <c r="R4697" s="28">
        <f t="shared" si="220"/>
        <v>9</v>
      </c>
      <c r="S4697" t="str">
        <f t="shared" si="221"/>
        <v>1</v>
      </c>
      <c r="T4697" t="str">
        <f t="shared" si="219"/>
        <v>1</v>
      </c>
    </row>
    <row r="4698" spans="1:20" x14ac:dyDescent="0.3">
      <c r="A4698" s="23" t="s">
        <v>8035</v>
      </c>
      <c r="B4698" s="23" t="s">
        <v>8036</v>
      </c>
      <c r="C4698" s="23" t="s">
        <v>65</v>
      </c>
      <c r="D4698" s="23">
        <v>885.37</v>
      </c>
      <c r="E4698" s="23">
        <v>123</v>
      </c>
      <c r="F4698" s="23" t="s">
        <v>27</v>
      </c>
      <c r="G4698" s="23">
        <v>71</v>
      </c>
      <c r="H4698" s="23">
        <v>26</v>
      </c>
      <c r="I4698" s="24">
        <v>45061</v>
      </c>
      <c r="J4698" s="23" t="s">
        <v>459</v>
      </c>
      <c r="K4698" s="23" t="s">
        <v>8032</v>
      </c>
      <c r="L4698" s="23">
        <v>22</v>
      </c>
      <c r="M4698" s="23" t="s">
        <v>23</v>
      </c>
      <c r="N4698" s="24">
        <v>45016</v>
      </c>
      <c r="O4698" s="23" t="s">
        <v>44</v>
      </c>
      <c r="P4698" s="23">
        <v>44.303699999999999</v>
      </c>
      <c r="Q4698" s="23">
        <v>10.9552</v>
      </c>
      <c r="R4698" s="25">
        <f t="shared" si="220"/>
        <v>45</v>
      </c>
      <c r="S4698" t="str">
        <f t="shared" si="221"/>
        <v>0</v>
      </c>
      <c r="T4698" t="str">
        <f t="shared" si="219"/>
        <v>0</v>
      </c>
    </row>
    <row r="4699" spans="1:20" hidden="1" x14ac:dyDescent="0.3">
      <c r="A4699" s="26" t="s">
        <v>8319</v>
      </c>
      <c r="B4699" s="26" t="s">
        <v>8320</v>
      </c>
      <c r="C4699" s="26" t="s">
        <v>19</v>
      </c>
      <c r="D4699" s="26">
        <v>284.55</v>
      </c>
      <c r="E4699" s="26">
        <v>739</v>
      </c>
      <c r="F4699" s="26" t="s">
        <v>47</v>
      </c>
      <c r="G4699" s="26">
        <v>88</v>
      </c>
      <c r="H4699" s="26">
        <v>17</v>
      </c>
      <c r="I4699" s="27">
        <v>45645</v>
      </c>
      <c r="J4699" s="26" t="s">
        <v>73</v>
      </c>
      <c r="K4699" s="26" t="s">
        <v>8308</v>
      </c>
      <c r="L4699" s="26">
        <v>48</v>
      </c>
      <c r="M4699" s="26" t="s">
        <v>23</v>
      </c>
      <c r="N4699" s="27">
        <v>45314</v>
      </c>
      <c r="O4699" s="26" t="s">
        <v>77</v>
      </c>
      <c r="P4699" s="26">
        <v>50.308999999999997</v>
      </c>
      <c r="Q4699" s="26">
        <v>4.6593999999999998</v>
      </c>
      <c r="R4699" s="28">
        <f t="shared" si="220"/>
        <v>331</v>
      </c>
      <c r="S4699" t="str">
        <f t="shared" si="221"/>
        <v>0</v>
      </c>
      <c r="T4699" t="str">
        <f t="shared" si="219"/>
        <v>0</v>
      </c>
    </row>
    <row r="4700" spans="1:20" hidden="1" x14ac:dyDescent="0.3">
      <c r="A4700" s="23" t="s">
        <v>5472</v>
      </c>
      <c r="B4700" s="23" t="s">
        <v>5473</v>
      </c>
      <c r="C4700" s="23" t="s">
        <v>32</v>
      </c>
      <c r="D4700" s="23">
        <v>833.67</v>
      </c>
      <c r="E4700" s="23">
        <v>898</v>
      </c>
      <c r="F4700" s="23" t="s">
        <v>47</v>
      </c>
      <c r="G4700" s="23">
        <v>62</v>
      </c>
      <c r="H4700" s="23">
        <v>29</v>
      </c>
      <c r="I4700" s="24">
        <v>45305</v>
      </c>
      <c r="J4700" s="23" t="s">
        <v>360</v>
      </c>
      <c r="K4700" s="23" t="s">
        <v>5465</v>
      </c>
      <c r="L4700" s="23">
        <v>12</v>
      </c>
      <c r="M4700" s="23" t="s">
        <v>23</v>
      </c>
      <c r="N4700" s="24">
        <v>45278</v>
      </c>
      <c r="O4700" s="23" t="s">
        <v>112</v>
      </c>
      <c r="P4700" s="23">
        <v>58.154600000000002</v>
      </c>
      <c r="Q4700" s="23">
        <v>-0.96</v>
      </c>
      <c r="R4700" s="25">
        <f t="shared" si="220"/>
        <v>27</v>
      </c>
      <c r="S4700" t="str">
        <f t="shared" si="221"/>
        <v>0</v>
      </c>
      <c r="T4700" t="str">
        <f t="shared" si="219"/>
        <v>0</v>
      </c>
    </row>
    <row r="4701" spans="1:20" x14ac:dyDescent="0.3">
      <c r="A4701" s="26" t="s">
        <v>3456</v>
      </c>
      <c r="B4701" s="26" t="s">
        <v>3457</v>
      </c>
      <c r="C4701" s="26" t="s">
        <v>55</v>
      </c>
      <c r="D4701" s="26">
        <v>665.88</v>
      </c>
      <c r="E4701" s="26">
        <v>279</v>
      </c>
      <c r="F4701" s="26" t="s">
        <v>27</v>
      </c>
      <c r="G4701" s="26">
        <v>77</v>
      </c>
      <c r="H4701" s="26">
        <v>22</v>
      </c>
      <c r="I4701" s="27">
        <v>45526</v>
      </c>
      <c r="J4701" s="26" t="s">
        <v>48</v>
      </c>
      <c r="K4701" s="26" t="s">
        <v>3453</v>
      </c>
      <c r="L4701" s="26">
        <v>32</v>
      </c>
      <c r="M4701" s="26" t="s">
        <v>23</v>
      </c>
      <c r="N4701" s="27">
        <v>45338</v>
      </c>
      <c r="O4701" s="26" t="s">
        <v>44</v>
      </c>
      <c r="P4701" s="26">
        <v>42.385399999999997</v>
      </c>
      <c r="Q4701" s="26">
        <v>15.767899999999999</v>
      </c>
      <c r="R4701" s="28">
        <f t="shared" si="220"/>
        <v>188</v>
      </c>
      <c r="S4701" t="str">
        <f t="shared" si="221"/>
        <v>0</v>
      </c>
      <c r="T4701" t="str">
        <f t="shared" si="219"/>
        <v>0</v>
      </c>
    </row>
    <row r="4702" spans="1:20" hidden="1" x14ac:dyDescent="0.3">
      <c r="A4702" s="23" t="s">
        <v>4154</v>
      </c>
      <c r="B4702" s="23" t="s">
        <v>4155</v>
      </c>
      <c r="C4702" s="23" t="s">
        <v>55</v>
      </c>
      <c r="D4702" s="23">
        <v>43.48</v>
      </c>
      <c r="E4702" s="23">
        <v>936</v>
      </c>
      <c r="F4702" s="23" t="s">
        <v>47</v>
      </c>
      <c r="G4702" s="23">
        <v>86</v>
      </c>
      <c r="H4702" s="23">
        <v>23</v>
      </c>
      <c r="I4702" s="24">
        <v>45604</v>
      </c>
      <c r="J4702" s="23" t="s">
        <v>204</v>
      </c>
      <c r="K4702" s="23" t="s">
        <v>4147</v>
      </c>
      <c r="L4702" s="23">
        <v>25</v>
      </c>
      <c r="M4702" s="23" t="s">
        <v>23</v>
      </c>
      <c r="N4702" s="24">
        <v>45595</v>
      </c>
      <c r="O4702" s="23" t="s">
        <v>90</v>
      </c>
      <c r="P4702" s="23">
        <v>47.3643</v>
      </c>
      <c r="Q4702" s="23">
        <v>15.124599999999999</v>
      </c>
      <c r="R4702" s="25">
        <f t="shared" si="220"/>
        <v>9</v>
      </c>
      <c r="S4702" t="str">
        <f t="shared" si="221"/>
        <v>0</v>
      </c>
      <c r="T4702" t="str">
        <f t="shared" si="219"/>
        <v>0</v>
      </c>
    </row>
    <row r="4703" spans="1:20" hidden="1" x14ac:dyDescent="0.3">
      <c r="A4703" s="26" t="s">
        <v>6857</v>
      </c>
      <c r="B4703" s="26" t="s">
        <v>6858</v>
      </c>
      <c r="C4703" s="26" t="s">
        <v>65</v>
      </c>
      <c r="D4703" s="26">
        <v>381.4</v>
      </c>
      <c r="E4703" s="26">
        <v>958</v>
      </c>
      <c r="F4703" s="26" t="s">
        <v>47</v>
      </c>
      <c r="G4703" s="26">
        <v>78</v>
      </c>
      <c r="H4703" s="26">
        <v>17</v>
      </c>
      <c r="I4703" s="27">
        <v>45720</v>
      </c>
      <c r="J4703" s="26" t="s">
        <v>234</v>
      </c>
      <c r="K4703" s="26" t="s">
        <v>6844</v>
      </c>
      <c r="L4703" s="26">
        <v>39</v>
      </c>
      <c r="M4703" s="26" t="s">
        <v>23</v>
      </c>
      <c r="N4703" s="27">
        <v>45643</v>
      </c>
      <c r="O4703" s="26" t="s">
        <v>24</v>
      </c>
      <c r="P4703" s="26">
        <v>50.421100000000003</v>
      </c>
      <c r="Q4703" s="26">
        <v>8.4449000000000005</v>
      </c>
      <c r="R4703" s="28">
        <f t="shared" si="220"/>
        <v>77</v>
      </c>
      <c r="S4703" t="str">
        <f t="shared" si="221"/>
        <v>0</v>
      </c>
      <c r="T4703" t="str">
        <f t="shared" si="219"/>
        <v>0</v>
      </c>
    </row>
    <row r="4704" spans="1:20" x14ac:dyDescent="0.3">
      <c r="A4704" s="23" t="s">
        <v>8797</v>
      </c>
      <c r="B4704" s="23" t="s">
        <v>8798</v>
      </c>
      <c r="C4704" s="23" t="s">
        <v>72</v>
      </c>
      <c r="D4704" s="23">
        <v>512.67999999999995</v>
      </c>
      <c r="E4704" s="23">
        <v>47</v>
      </c>
      <c r="F4704" s="23" t="s">
        <v>27</v>
      </c>
      <c r="G4704" s="23">
        <v>40</v>
      </c>
      <c r="H4704" s="23">
        <v>2</v>
      </c>
      <c r="I4704" s="24">
        <v>45824</v>
      </c>
      <c r="J4704" s="23" t="s">
        <v>66</v>
      </c>
      <c r="K4704" s="23" t="s">
        <v>8792</v>
      </c>
      <c r="L4704" s="23">
        <v>14</v>
      </c>
      <c r="M4704" s="23" t="s">
        <v>23</v>
      </c>
      <c r="N4704" s="24">
        <v>45491</v>
      </c>
      <c r="O4704" s="23" t="s">
        <v>44</v>
      </c>
      <c r="P4704" s="23">
        <v>43.002099999999999</v>
      </c>
      <c r="Q4704" s="23">
        <v>14.7738</v>
      </c>
      <c r="R4704" s="25">
        <f t="shared" si="220"/>
        <v>333</v>
      </c>
      <c r="S4704" t="str">
        <f t="shared" si="221"/>
        <v>0</v>
      </c>
      <c r="T4704" t="str">
        <f t="shared" si="219"/>
        <v>0</v>
      </c>
    </row>
    <row r="4705" spans="1:20" x14ac:dyDescent="0.3">
      <c r="A4705" s="26" t="s">
        <v>5186</v>
      </c>
      <c r="B4705" s="26" t="s">
        <v>5187</v>
      </c>
      <c r="C4705" s="26" t="s">
        <v>36</v>
      </c>
      <c r="D4705" s="26">
        <v>734.38</v>
      </c>
      <c r="E4705" s="26">
        <v>188</v>
      </c>
      <c r="F4705" s="26" t="s">
        <v>27</v>
      </c>
      <c r="G4705" s="26">
        <v>85</v>
      </c>
      <c r="H4705" s="26">
        <v>9</v>
      </c>
      <c r="I4705" s="27">
        <v>45286</v>
      </c>
      <c r="J4705" s="26" t="s">
        <v>321</v>
      </c>
      <c r="K4705" s="26" t="s">
        <v>5179</v>
      </c>
      <c r="L4705" s="26">
        <v>32</v>
      </c>
      <c r="M4705" s="26" t="s">
        <v>23</v>
      </c>
      <c r="N4705" s="27">
        <v>45068</v>
      </c>
      <c r="O4705" s="26" t="s">
        <v>39</v>
      </c>
      <c r="P4705" s="26">
        <v>61.638300000000001</v>
      </c>
      <c r="Q4705" s="26">
        <v>18.508099999999999</v>
      </c>
      <c r="R4705" s="28">
        <f t="shared" si="220"/>
        <v>218</v>
      </c>
      <c r="S4705" t="str">
        <f t="shared" si="221"/>
        <v>0</v>
      </c>
      <c r="T4705" t="str">
        <f t="shared" si="219"/>
        <v>0</v>
      </c>
    </row>
    <row r="4706" spans="1:20" hidden="1" x14ac:dyDescent="0.3">
      <c r="A4706" s="23" t="s">
        <v>2546</v>
      </c>
      <c r="B4706" s="23" t="s">
        <v>2547</v>
      </c>
      <c r="C4706" s="23" t="s">
        <v>72</v>
      </c>
      <c r="D4706" s="23">
        <v>294.26</v>
      </c>
      <c r="E4706" s="23">
        <v>303</v>
      </c>
      <c r="F4706" s="23" t="s">
        <v>20</v>
      </c>
      <c r="G4706" s="23">
        <v>39</v>
      </c>
      <c r="H4706" s="23">
        <v>25</v>
      </c>
      <c r="I4706" s="24">
        <v>45402</v>
      </c>
      <c r="J4706" s="23" t="s">
        <v>328</v>
      </c>
      <c r="K4706" s="23" t="s">
        <v>2531</v>
      </c>
      <c r="L4706" s="23">
        <v>23</v>
      </c>
      <c r="M4706" s="23" t="s">
        <v>23</v>
      </c>
      <c r="N4706" s="24">
        <v>45073</v>
      </c>
      <c r="O4706" s="23" t="s">
        <v>112</v>
      </c>
      <c r="P4706" s="23">
        <v>56.007800000000003</v>
      </c>
      <c r="Q4706" s="23">
        <v>-0.52290000000000003</v>
      </c>
      <c r="R4706" s="25">
        <f t="shared" si="220"/>
        <v>329</v>
      </c>
      <c r="S4706" t="str">
        <f t="shared" si="221"/>
        <v>0</v>
      </c>
      <c r="T4706" t="str">
        <f t="shared" si="219"/>
        <v>0</v>
      </c>
    </row>
    <row r="4707" spans="1:20" hidden="1" x14ac:dyDescent="0.3">
      <c r="A4707" s="26" t="s">
        <v>8705</v>
      </c>
      <c r="B4707" s="26" t="s">
        <v>8706</v>
      </c>
      <c r="C4707" s="26" t="s">
        <v>65</v>
      </c>
      <c r="D4707" s="26">
        <v>982.9</v>
      </c>
      <c r="E4707" s="26">
        <v>558</v>
      </c>
      <c r="F4707" s="26" t="s">
        <v>20</v>
      </c>
      <c r="G4707" s="26">
        <v>19</v>
      </c>
      <c r="H4707" s="26">
        <v>22</v>
      </c>
      <c r="I4707" s="27">
        <v>45753</v>
      </c>
      <c r="J4707" s="26" t="s">
        <v>480</v>
      </c>
      <c r="K4707" s="26" t="s">
        <v>8702</v>
      </c>
      <c r="L4707" s="26">
        <v>48</v>
      </c>
      <c r="M4707" s="26" t="s">
        <v>23</v>
      </c>
      <c r="N4707" s="27">
        <v>45647</v>
      </c>
      <c r="O4707" s="26" t="s">
        <v>90</v>
      </c>
      <c r="P4707" s="26">
        <v>48.728499999999997</v>
      </c>
      <c r="Q4707" s="26">
        <v>12.23</v>
      </c>
      <c r="R4707" s="28">
        <f t="shared" si="220"/>
        <v>106</v>
      </c>
      <c r="S4707" t="str">
        <f t="shared" si="221"/>
        <v>0</v>
      </c>
      <c r="T4707" t="str">
        <f t="shared" si="219"/>
        <v>0</v>
      </c>
    </row>
    <row r="4708" spans="1:20" hidden="1" x14ac:dyDescent="0.3">
      <c r="A4708" s="23" t="s">
        <v>1271</v>
      </c>
      <c r="B4708" s="23" t="s">
        <v>1272</v>
      </c>
      <c r="C4708" s="23" t="s">
        <v>36</v>
      </c>
      <c r="D4708" s="23">
        <v>687.69</v>
      </c>
      <c r="E4708" s="23">
        <v>695</v>
      </c>
      <c r="F4708" s="23" t="s">
        <v>20</v>
      </c>
      <c r="G4708" s="23">
        <v>99</v>
      </c>
      <c r="H4708" s="23">
        <v>27</v>
      </c>
      <c r="I4708" s="24">
        <v>45536</v>
      </c>
      <c r="J4708" s="23" t="s">
        <v>58</v>
      </c>
      <c r="K4708" s="23" t="s">
        <v>1260</v>
      </c>
      <c r="L4708" s="23">
        <v>39</v>
      </c>
      <c r="M4708" s="23" t="s">
        <v>23</v>
      </c>
      <c r="N4708" s="24">
        <v>45441</v>
      </c>
      <c r="O4708" s="23" t="s">
        <v>138</v>
      </c>
      <c r="P4708" s="23">
        <v>50.624499999999998</v>
      </c>
      <c r="Q4708" s="23">
        <v>4.2042999999999999</v>
      </c>
      <c r="R4708" s="25">
        <f t="shared" si="220"/>
        <v>95</v>
      </c>
      <c r="S4708" t="str">
        <f t="shared" si="221"/>
        <v>0</v>
      </c>
      <c r="T4708" t="str">
        <f t="shared" si="219"/>
        <v>0</v>
      </c>
    </row>
    <row r="4709" spans="1:20" x14ac:dyDescent="0.3">
      <c r="A4709" s="26" t="s">
        <v>2724</v>
      </c>
      <c r="B4709" s="26" t="s">
        <v>2725</v>
      </c>
      <c r="C4709" s="26" t="s">
        <v>32</v>
      </c>
      <c r="D4709" s="26">
        <v>379.09</v>
      </c>
      <c r="E4709" s="26">
        <v>104</v>
      </c>
      <c r="F4709" s="26" t="s">
        <v>27</v>
      </c>
      <c r="G4709" s="26">
        <v>53</v>
      </c>
      <c r="H4709" s="26">
        <v>4</v>
      </c>
      <c r="I4709" s="27">
        <v>45521</v>
      </c>
      <c r="J4709" s="26" t="s">
        <v>76</v>
      </c>
      <c r="K4709" s="26" t="s">
        <v>2713</v>
      </c>
      <c r="L4709" s="26">
        <v>32</v>
      </c>
      <c r="M4709" s="26" t="s">
        <v>23</v>
      </c>
      <c r="N4709" s="27">
        <v>45482</v>
      </c>
      <c r="O4709" s="26" t="s">
        <v>84</v>
      </c>
      <c r="P4709" s="26">
        <v>52.9268</v>
      </c>
      <c r="Q4709" s="26">
        <v>6.0290999999999997</v>
      </c>
      <c r="R4709" s="28">
        <f t="shared" si="220"/>
        <v>39</v>
      </c>
      <c r="S4709" t="str">
        <f t="shared" si="221"/>
        <v>0</v>
      </c>
      <c r="T4709" t="str">
        <f t="shared" si="219"/>
        <v>0</v>
      </c>
    </row>
    <row r="4710" spans="1:20" hidden="1" x14ac:dyDescent="0.3">
      <c r="A4710" s="23" t="s">
        <v>485</v>
      </c>
      <c r="B4710" s="23" t="s">
        <v>486</v>
      </c>
      <c r="C4710" s="23" t="s">
        <v>72</v>
      </c>
      <c r="D4710" s="23">
        <v>106.05</v>
      </c>
      <c r="E4710" s="23">
        <v>368</v>
      </c>
      <c r="F4710" s="23" t="s">
        <v>20</v>
      </c>
      <c r="G4710" s="23">
        <v>15</v>
      </c>
      <c r="H4710" s="23">
        <v>7</v>
      </c>
      <c r="I4710" s="24">
        <v>45591</v>
      </c>
      <c r="J4710" s="23" t="s">
        <v>33</v>
      </c>
      <c r="K4710" s="23" t="s">
        <v>473</v>
      </c>
      <c r="L4710" s="23">
        <v>7</v>
      </c>
      <c r="M4710" s="23" t="s">
        <v>23</v>
      </c>
      <c r="N4710" s="24">
        <v>45336</v>
      </c>
      <c r="O4710" s="23" t="s">
        <v>138</v>
      </c>
      <c r="P4710" s="23">
        <v>43.314599999999999</v>
      </c>
      <c r="Q4710" s="23">
        <v>-4.0570000000000004</v>
      </c>
      <c r="R4710" s="25">
        <f t="shared" si="220"/>
        <v>255</v>
      </c>
      <c r="S4710" t="str">
        <f t="shared" si="221"/>
        <v>0</v>
      </c>
      <c r="T4710" t="str">
        <f t="shared" si="219"/>
        <v>0</v>
      </c>
    </row>
    <row r="4711" spans="1:20" hidden="1" x14ac:dyDescent="0.3">
      <c r="A4711" s="26" t="s">
        <v>5597</v>
      </c>
      <c r="B4711" s="26" t="s">
        <v>5598</v>
      </c>
      <c r="C4711" s="26" t="s">
        <v>65</v>
      </c>
      <c r="D4711" s="26">
        <v>189.55</v>
      </c>
      <c r="E4711" s="26">
        <v>500</v>
      </c>
      <c r="F4711" s="26" t="s">
        <v>20</v>
      </c>
      <c r="G4711" s="26">
        <v>36</v>
      </c>
      <c r="H4711" s="26">
        <v>5</v>
      </c>
      <c r="I4711" s="27">
        <v>45924</v>
      </c>
      <c r="J4711" s="26" t="s">
        <v>385</v>
      </c>
      <c r="K4711" s="26" t="s">
        <v>5592</v>
      </c>
      <c r="L4711" s="26">
        <v>43</v>
      </c>
      <c r="M4711" s="26" t="s">
        <v>23</v>
      </c>
      <c r="N4711" s="27">
        <v>45681</v>
      </c>
      <c r="O4711" s="26" t="s">
        <v>29</v>
      </c>
      <c r="P4711" s="26">
        <v>41.664999999999999</v>
      </c>
      <c r="Q4711" s="26">
        <v>-2.8607</v>
      </c>
      <c r="R4711" s="28">
        <f t="shared" si="220"/>
        <v>243</v>
      </c>
      <c r="S4711" t="str">
        <f t="shared" si="221"/>
        <v>0</v>
      </c>
      <c r="T4711" t="str">
        <f t="shared" si="219"/>
        <v>0</v>
      </c>
    </row>
    <row r="4712" spans="1:20" hidden="1" x14ac:dyDescent="0.3">
      <c r="A4712" s="23" t="s">
        <v>1367</v>
      </c>
      <c r="B4712" s="23" t="s">
        <v>1368</v>
      </c>
      <c r="C4712" s="23" t="s">
        <v>32</v>
      </c>
      <c r="D4712" s="23">
        <v>492.73</v>
      </c>
      <c r="E4712" s="23">
        <v>459</v>
      </c>
      <c r="F4712" s="23" t="s">
        <v>20</v>
      </c>
      <c r="G4712" s="23">
        <v>29</v>
      </c>
      <c r="H4712" s="23">
        <v>19</v>
      </c>
      <c r="I4712" s="24">
        <v>45879</v>
      </c>
      <c r="J4712" s="23" t="s">
        <v>328</v>
      </c>
      <c r="K4712" s="23" t="s">
        <v>1344</v>
      </c>
      <c r="L4712" s="23">
        <v>31</v>
      </c>
      <c r="M4712" s="23" t="s">
        <v>23</v>
      </c>
      <c r="N4712" s="24">
        <v>45625</v>
      </c>
      <c r="O4712" s="23" t="s">
        <v>84</v>
      </c>
      <c r="P4712" s="23">
        <v>52.695999999999998</v>
      </c>
      <c r="Q4712" s="23">
        <v>5.1597</v>
      </c>
      <c r="R4712" s="25">
        <f t="shared" si="220"/>
        <v>254</v>
      </c>
      <c r="S4712" t="str">
        <f t="shared" si="221"/>
        <v>0</v>
      </c>
      <c r="T4712" t="str">
        <f t="shared" si="219"/>
        <v>0</v>
      </c>
    </row>
    <row r="4713" spans="1:20" x14ac:dyDescent="0.3">
      <c r="A4713" s="26" t="s">
        <v>1536</v>
      </c>
      <c r="B4713" s="26" t="s">
        <v>1537</v>
      </c>
      <c r="C4713" s="26" t="s">
        <v>42</v>
      </c>
      <c r="D4713" s="26">
        <v>499.75</v>
      </c>
      <c r="E4713" s="26">
        <v>246</v>
      </c>
      <c r="F4713" s="26" t="s">
        <v>27</v>
      </c>
      <c r="G4713" s="26">
        <v>29</v>
      </c>
      <c r="H4713" s="26">
        <v>4</v>
      </c>
      <c r="I4713" s="27">
        <v>45285</v>
      </c>
      <c r="J4713" s="26" t="s">
        <v>100</v>
      </c>
      <c r="K4713" s="26" t="s">
        <v>1529</v>
      </c>
      <c r="L4713" s="26">
        <v>21</v>
      </c>
      <c r="M4713" s="26" t="s">
        <v>38</v>
      </c>
      <c r="N4713" s="27">
        <v>45111</v>
      </c>
      <c r="O4713" s="26" t="s">
        <v>29</v>
      </c>
      <c r="P4713" s="26">
        <v>38.435400000000001</v>
      </c>
      <c r="Q4713" s="26">
        <v>-5.7088000000000001</v>
      </c>
      <c r="R4713" s="28">
        <f t="shared" si="220"/>
        <v>174</v>
      </c>
      <c r="S4713" t="str">
        <f t="shared" si="221"/>
        <v>0</v>
      </c>
      <c r="T4713" t="str">
        <f t="shared" si="219"/>
        <v>0</v>
      </c>
    </row>
    <row r="4714" spans="1:20" x14ac:dyDescent="0.3">
      <c r="A4714" s="23" t="s">
        <v>5396</v>
      </c>
      <c r="B4714" s="23" t="s">
        <v>5397</v>
      </c>
      <c r="C4714" s="23" t="s">
        <v>55</v>
      </c>
      <c r="D4714" s="23">
        <v>770.04</v>
      </c>
      <c r="E4714" s="23">
        <v>263</v>
      </c>
      <c r="F4714" s="23" t="s">
        <v>27</v>
      </c>
      <c r="G4714" s="23">
        <v>21</v>
      </c>
      <c r="H4714" s="23">
        <v>18</v>
      </c>
      <c r="I4714" s="24">
        <v>45255</v>
      </c>
      <c r="J4714" s="23" t="s">
        <v>412</v>
      </c>
      <c r="K4714" s="23" t="s">
        <v>5391</v>
      </c>
      <c r="L4714" s="23">
        <v>19</v>
      </c>
      <c r="M4714" s="23" t="s">
        <v>23</v>
      </c>
      <c r="N4714" s="24">
        <v>45034</v>
      </c>
      <c r="O4714" s="23" t="s">
        <v>84</v>
      </c>
      <c r="P4714" s="23">
        <v>52.772399999999998</v>
      </c>
      <c r="Q4714" s="23">
        <v>4.3794000000000004</v>
      </c>
      <c r="R4714" s="25">
        <f t="shared" si="220"/>
        <v>221</v>
      </c>
      <c r="S4714" t="str">
        <f t="shared" si="221"/>
        <v>0</v>
      </c>
      <c r="T4714" t="str">
        <f t="shared" si="219"/>
        <v>0</v>
      </c>
    </row>
    <row r="4715" spans="1:20" x14ac:dyDescent="0.3">
      <c r="A4715" s="26" t="s">
        <v>4850</v>
      </c>
      <c r="B4715" s="26" t="s">
        <v>4851</v>
      </c>
      <c r="C4715" s="26" t="s">
        <v>32</v>
      </c>
      <c r="D4715" s="26">
        <v>728.91</v>
      </c>
      <c r="E4715" s="26">
        <v>205</v>
      </c>
      <c r="F4715" s="26" t="s">
        <v>27</v>
      </c>
      <c r="G4715" s="26">
        <v>94</v>
      </c>
      <c r="H4715" s="26">
        <v>22</v>
      </c>
      <c r="I4715" s="27">
        <v>45333</v>
      </c>
      <c r="J4715" s="26" t="s">
        <v>385</v>
      </c>
      <c r="K4715" s="26" t="s">
        <v>4845</v>
      </c>
      <c r="L4715" s="26">
        <v>46</v>
      </c>
      <c r="M4715" s="26" t="s">
        <v>23</v>
      </c>
      <c r="N4715" s="27">
        <v>45171</v>
      </c>
      <c r="O4715" s="26" t="s">
        <v>84</v>
      </c>
      <c r="P4715" s="26">
        <v>52.729599999999998</v>
      </c>
      <c r="Q4715" s="26">
        <v>4.7973999999999997</v>
      </c>
      <c r="R4715" s="28">
        <f t="shared" si="220"/>
        <v>162</v>
      </c>
      <c r="S4715" t="str">
        <f t="shared" si="221"/>
        <v>0</v>
      </c>
      <c r="T4715" t="str">
        <f t="shared" si="219"/>
        <v>0</v>
      </c>
    </row>
    <row r="4716" spans="1:20" hidden="1" x14ac:dyDescent="0.3">
      <c r="A4716" s="23" t="s">
        <v>5387</v>
      </c>
      <c r="B4716" s="23" t="s">
        <v>5388</v>
      </c>
      <c r="C4716" s="23" t="s">
        <v>36</v>
      </c>
      <c r="D4716" s="23">
        <v>209.26</v>
      </c>
      <c r="E4716" s="23">
        <v>506</v>
      </c>
      <c r="F4716" s="23" t="s">
        <v>20</v>
      </c>
      <c r="G4716" s="23">
        <v>58</v>
      </c>
      <c r="H4716" s="23">
        <v>3</v>
      </c>
      <c r="I4716" s="24">
        <v>45737</v>
      </c>
      <c r="J4716" s="23" t="s">
        <v>100</v>
      </c>
      <c r="K4716" s="23" t="s">
        <v>5382</v>
      </c>
      <c r="L4716" s="23">
        <v>43</v>
      </c>
      <c r="M4716" s="23" t="s">
        <v>23</v>
      </c>
      <c r="N4716" s="24">
        <v>45700</v>
      </c>
      <c r="O4716" s="23" t="s">
        <v>24</v>
      </c>
      <c r="P4716" s="23">
        <v>53.158799999999999</v>
      </c>
      <c r="Q4716" s="23">
        <v>7.1996000000000002</v>
      </c>
      <c r="R4716" s="25">
        <f t="shared" si="220"/>
        <v>37</v>
      </c>
      <c r="S4716" t="str">
        <f t="shared" si="221"/>
        <v>0</v>
      </c>
      <c r="T4716" t="str">
        <f t="shared" si="219"/>
        <v>0</v>
      </c>
    </row>
    <row r="4717" spans="1:20" hidden="1" x14ac:dyDescent="0.3">
      <c r="A4717" s="26" t="s">
        <v>7143</v>
      </c>
      <c r="B4717" s="26" t="s">
        <v>7144</v>
      </c>
      <c r="C4717" s="26" t="s">
        <v>42</v>
      </c>
      <c r="D4717" s="26">
        <v>599.01</v>
      </c>
      <c r="E4717" s="26">
        <v>529</v>
      </c>
      <c r="F4717" s="26" t="s">
        <v>20</v>
      </c>
      <c r="G4717" s="26">
        <v>61</v>
      </c>
      <c r="H4717" s="26">
        <v>23</v>
      </c>
      <c r="I4717" s="27">
        <v>45289</v>
      </c>
      <c r="J4717" s="26" t="s">
        <v>48</v>
      </c>
      <c r="K4717" s="26" t="s">
        <v>7126</v>
      </c>
      <c r="L4717" s="26">
        <v>26</v>
      </c>
      <c r="M4717" s="26" t="s">
        <v>23</v>
      </c>
      <c r="N4717" s="27">
        <v>45112</v>
      </c>
      <c r="O4717" s="26" t="s">
        <v>49</v>
      </c>
      <c r="P4717" s="26">
        <v>50.188899999999997</v>
      </c>
      <c r="Q4717" s="26">
        <v>20.959099999999999</v>
      </c>
      <c r="R4717" s="28">
        <f t="shared" si="220"/>
        <v>177</v>
      </c>
      <c r="S4717" t="str">
        <f t="shared" si="221"/>
        <v>0</v>
      </c>
      <c r="T4717" t="str">
        <f t="shared" si="219"/>
        <v>0</v>
      </c>
    </row>
    <row r="4718" spans="1:20" hidden="1" x14ac:dyDescent="0.3">
      <c r="A4718" s="23" t="s">
        <v>9684</v>
      </c>
      <c r="B4718" s="23" t="s">
        <v>9685</v>
      </c>
      <c r="C4718" s="23" t="s">
        <v>36</v>
      </c>
      <c r="D4718" s="23">
        <v>30.42</v>
      </c>
      <c r="E4718" s="23">
        <v>363</v>
      </c>
      <c r="F4718" s="23" t="s">
        <v>20</v>
      </c>
      <c r="G4718" s="23">
        <v>19</v>
      </c>
      <c r="H4718" s="23">
        <v>4</v>
      </c>
      <c r="I4718" s="24">
        <v>45489</v>
      </c>
      <c r="J4718" s="23" t="s">
        <v>459</v>
      </c>
      <c r="K4718" s="23" t="s">
        <v>9677</v>
      </c>
      <c r="L4718" s="23">
        <v>24</v>
      </c>
      <c r="M4718" s="23" t="s">
        <v>23</v>
      </c>
      <c r="N4718" s="24">
        <v>45214</v>
      </c>
      <c r="O4718" s="23" t="s">
        <v>39</v>
      </c>
      <c r="P4718" s="23">
        <v>63.031199999999998</v>
      </c>
      <c r="Q4718" s="23">
        <v>13.770799999999999</v>
      </c>
      <c r="R4718" s="25">
        <f t="shared" si="220"/>
        <v>275</v>
      </c>
      <c r="S4718" t="str">
        <f t="shared" si="221"/>
        <v>0</v>
      </c>
      <c r="T4718" t="str">
        <f t="shared" si="219"/>
        <v>0</v>
      </c>
    </row>
    <row r="4719" spans="1:20" hidden="1" x14ac:dyDescent="0.3">
      <c r="A4719" s="26" t="s">
        <v>9475</v>
      </c>
      <c r="B4719" s="26" t="s">
        <v>9476</v>
      </c>
      <c r="C4719" s="26" t="s">
        <v>19</v>
      </c>
      <c r="D4719" s="26">
        <v>404.56</v>
      </c>
      <c r="E4719" s="26">
        <v>762</v>
      </c>
      <c r="F4719" s="26" t="s">
        <v>47</v>
      </c>
      <c r="G4719" s="26">
        <v>14</v>
      </c>
      <c r="H4719" s="26">
        <v>14</v>
      </c>
      <c r="I4719" s="27">
        <v>45207</v>
      </c>
      <c r="J4719" s="26" t="s">
        <v>76</v>
      </c>
      <c r="K4719" s="26" t="s">
        <v>9464</v>
      </c>
      <c r="L4719" s="26">
        <v>31</v>
      </c>
      <c r="M4719" s="26" t="s">
        <v>23</v>
      </c>
      <c r="N4719" s="27">
        <v>45102</v>
      </c>
      <c r="O4719" s="26" t="s">
        <v>138</v>
      </c>
      <c r="P4719" s="26">
        <v>50.1477</v>
      </c>
      <c r="Q4719" s="26">
        <v>-1.0711999999999999</v>
      </c>
      <c r="R4719" s="28">
        <f t="shared" si="220"/>
        <v>105</v>
      </c>
      <c r="S4719" t="str">
        <f t="shared" si="221"/>
        <v>0</v>
      </c>
      <c r="T4719" t="str">
        <f t="shared" si="219"/>
        <v>0</v>
      </c>
    </row>
    <row r="4720" spans="1:20" hidden="1" x14ac:dyDescent="0.3">
      <c r="A4720" s="23" t="s">
        <v>2447</v>
      </c>
      <c r="B4720" s="23" t="s">
        <v>2448</v>
      </c>
      <c r="C4720" s="23" t="s">
        <v>19</v>
      </c>
      <c r="D4720" s="23">
        <v>766.46</v>
      </c>
      <c r="E4720" s="23">
        <v>749</v>
      </c>
      <c r="F4720" s="23" t="s">
        <v>47</v>
      </c>
      <c r="G4720" s="23">
        <v>73</v>
      </c>
      <c r="H4720" s="23">
        <v>24</v>
      </c>
      <c r="I4720" s="24">
        <v>45915</v>
      </c>
      <c r="J4720" s="23" t="s">
        <v>21</v>
      </c>
      <c r="K4720" s="23" t="s">
        <v>2438</v>
      </c>
      <c r="L4720" s="23">
        <v>39</v>
      </c>
      <c r="M4720" s="23" t="s">
        <v>23</v>
      </c>
      <c r="N4720" s="24">
        <v>45579</v>
      </c>
      <c r="O4720" s="23" t="s">
        <v>44</v>
      </c>
      <c r="P4720" s="23">
        <v>41.0212</v>
      </c>
      <c r="Q4720" s="23">
        <v>9.0071999999999992</v>
      </c>
      <c r="R4720" s="25">
        <f t="shared" si="220"/>
        <v>336</v>
      </c>
      <c r="S4720" t="str">
        <f t="shared" si="221"/>
        <v>0</v>
      </c>
      <c r="T4720" t="str">
        <f t="shared" si="219"/>
        <v>0</v>
      </c>
    </row>
    <row r="4721" spans="1:20" hidden="1" x14ac:dyDescent="0.3">
      <c r="A4721" s="26" t="s">
        <v>6677</v>
      </c>
      <c r="B4721" s="26" t="s">
        <v>6678</v>
      </c>
      <c r="C4721" s="26" t="s">
        <v>55</v>
      </c>
      <c r="D4721" s="26">
        <v>405.51</v>
      </c>
      <c r="E4721" s="26">
        <v>339</v>
      </c>
      <c r="F4721" s="26" t="s">
        <v>20</v>
      </c>
      <c r="G4721" s="26">
        <v>67</v>
      </c>
      <c r="H4721" s="26">
        <v>27</v>
      </c>
      <c r="I4721" s="27">
        <v>46005</v>
      </c>
      <c r="J4721" s="26" t="s">
        <v>80</v>
      </c>
      <c r="K4721" s="26" t="s">
        <v>6668</v>
      </c>
      <c r="L4721" s="26">
        <v>9</v>
      </c>
      <c r="M4721" s="26" t="s">
        <v>23</v>
      </c>
      <c r="N4721" s="27">
        <v>45709</v>
      </c>
      <c r="O4721" s="26" t="s">
        <v>90</v>
      </c>
      <c r="P4721" s="26">
        <v>47.408900000000003</v>
      </c>
      <c r="Q4721" s="26">
        <v>13.2857</v>
      </c>
      <c r="R4721" s="28">
        <f t="shared" si="220"/>
        <v>296</v>
      </c>
      <c r="S4721" t="str">
        <f t="shared" si="221"/>
        <v>0</v>
      </c>
      <c r="T4721" t="str">
        <f t="shared" si="219"/>
        <v>0</v>
      </c>
    </row>
    <row r="4722" spans="1:20" hidden="1" x14ac:dyDescent="0.3">
      <c r="A4722" s="23" t="s">
        <v>10106</v>
      </c>
      <c r="B4722" s="23" t="s">
        <v>10107</v>
      </c>
      <c r="C4722" s="23" t="s">
        <v>42</v>
      </c>
      <c r="D4722" s="23">
        <v>837.24</v>
      </c>
      <c r="E4722" s="23">
        <v>406</v>
      </c>
      <c r="F4722" s="23" t="s">
        <v>20</v>
      </c>
      <c r="G4722" s="23">
        <v>17</v>
      </c>
      <c r="H4722" s="23">
        <v>14</v>
      </c>
      <c r="I4722" s="24">
        <v>45553</v>
      </c>
      <c r="J4722" s="23" t="s">
        <v>80</v>
      </c>
      <c r="K4722" s="23" t="s">
        <v>10095</v>
      </c>
      <c r="L4722" s="23">
        <v>6</v>
      </c>
      <c r="M4722" s="23" t="s">
        <v>23</v>
      </c>
      <c r="N4722" s="24">
        <v>45198</v>
      </c>
      <c r="O4722" s="23" t="s">
        <v>112</v>
      </c>
      <c r="P4722" s="23">
        <v>52.498199999999997</v>
      </c>
      <c r="Q4722" s="23">
        <v>-0.5091</v>
      </c>
      <c r="R4722" s="25">
        <f t="shared" si="220"/>
        <v>355</v>
      </c>
      <c r="S4722" t="str">
        <f t="shared" si="221"/>
        <v>0</v>
      </c>
      <c r="T4722" t="str">
        <f t="shared" si="219"/>
        <v>0</v>
      </c>
    </row>
    <row r="4723" spans="1:20" hidden="1" x14ac:dyDescent="0.3">
      <c r="A4723" s="26" t="s">
        <v>11045</v>
      </c>
      <c r="B4723" s="26" t="s">
        <v>11046</v>
      </c>
      <c r="C4723" s="26" t="s">
        <v>42</v>
      </c>
      <c r="D4723" s="26">
        <v>976.39</v>
      </c>
      <c r="E4723" s="26">
        <v>452</v>
      </c>
      <c r="F4723" s="26" t="s">
        <v>20</v>
      </c>
      <c r="G4723" s="26">
        <v>39</v>
      </c>
      <c r="H4723" s="26">
        <v>17</v>
      </c>
      <c r="I4723" s="27">
        <v>45993</v>
      </c>
      <c r="J4723" s="26" t="s">
        <v>126</v>
      </c>
      <c r="K4723" s="26" t="s">
        <v>11040</v>
      </c>
      <c r="L4723" s="26">
        <v>45</v>
      </c>
      <c r="M4723" s="26" t="s">
        <v>23</v>
      </c>
      <c r="N4723" s="27">
        <v>45666</v>
      </c>
      <c r="O4723" s="26" t="s">
        <v>39</v>
      </c>
      <c r="P4723" s="26">
        <v>60.7363</v>
      </c>
      <c r="Q4723" s="26">
        <v>20.656600000000001</v>
      </c>
      <c r="R4723" s="28">
        <f t="shared" si="220"/>
        <v>327</v>
      </c>
      <c r="S4723" t="str">
        <f t="shared" si="221"/>
        <v>0</v>
      </c>
      <c r="T4723" t="str">
        <f t="shared" si="219"/>
        <v>0</v>
      </c>
    </row>
    <row r="4724" spans="1:20" hidden="1" x14ac:dyDescent="0.3">
      <c r="A4724" s="23" t="s">
        <v>4632</v>
      </c>
      <c r="B4724" s="23" t="s">
        <v>4633</v>
      </c>
      <c r="C4724" s="23" t="s">
        <v>19</v>
      </c>
      <c r="D4724" s="23">
        <v>611.14</v>
      </c>
      <c r="E4724" s="23">
        <v>832</v>
      </c>
      <c r="F4724" s="23" t="s">
        <v>47</v>
      </c>
      <c r="G4724" s="23">
        <v>26</v>
      </c>
      <c r="H4724" s="23">
        <v>9</v>
      </c>
      <c r="I4724" s="24">
        <v>45929</v>
      </c>
      <c r="J4724" s="23" t="s">
        <v>100</v>
      </c>
      <c r="K4724" s="23" t="s">
        <v>4627</v>
      </c>
      <c r="L4724" s="23">
        <v>49</v>
      </c>
      <c r="M4724" s="23" t="s">
        <v>23</v>
      </c>
      <c r="N4724" s="24">
        <v>45584</v>
      </c>
      <c r="O4724" s="23" t="s">
        <v>29</v>
      </c>
      <c r="P4724" s="23">
        <v>37.615200000000002</v>
      </c>
      <c r="Q4724" s="23">
        <v>-4.5494000000000003</v>
      </c>
      <c r="R4724" s="25">
        <f t="shared" si="220"/>
        <v>345</v>
      </c>
      <c r="S4724" t="str">
        <f t="shared" si="221"/>
        <v>0</v>
      </c>
      <c r="T4724" t="str">
        <f t="shared" ref="T4724:T4787" si="222">IF(E4724&lt;G4724,"1","0")</f>
        <v>0</v>
      </c>
    </row>
    <row r="4725" spans="1:20" hidden="1" x14ac:dyDescent="0.3">
      <c r="A4725" s="26" t="s">
        <v>10400</v>
      </c>
      <c r="B4725" s="26" t="s">
        <v>10401</v>
      </c>
      <c r="C4725" s="26" t="s">
        <v>55</v>
      </c>
      <c r="D4725" s="26">
        <v>153.55000000000001</v>
      </c>
      <c r="E4725" s="26">
        <v>876</v>
      </c>
      <c r="F4725" s="26" t="s">
        <v>47</v>
      </c>
      <c r="G4725" s="26">
        <v>76</v>
      </c>
      <c r="H4725" s="26">
        <v>19</v>
      </c>
      <c r="I4725" s="27">
        <v>45308</v>
      </c>
      <c r="J4725" s="26" t="s">
        <v>43</v>
      </c>
      <c r="K4725" s="26" t="s">
        <v>10393</v>
      </c>
      <c r="L4725" s="26">
        <v>24</v>
      </c>
      <c r="M4725" s="26" t="s">
        <v>23</v>
      </c>
      <c r="N4725" s="27">
        <v>45158</v>
      </c>
      <c r="O4725" s="26" t="s">
        <v>24</v>
      </c>
      <c r="P4725" s="26">
        <v>47.361199999999997</v>
      </c>
      <c r="Q4725" s="26">
        <v>12.803599999999999</v>
      </c>
      <c r="R4725" s="28">
        <f t="shared" si="220"/>
        <v>150</v>
      </c>
      <c r="S4725" t="str">
        <f t="shared" si="221"/>
        <v>0</v>
      </c>
      <c r="T4725" t="str">
        <f t="shared" si="222"/>
        <v>0</v>
      </c>
    </row>
    <row r="4726" spans="1:20" hidden="1" x14ac:dyDescent="0.3">
      <c r="A4726" s="23" t="s">
        <v>6139</v>
      </c>
      <c r="B4726" s="23" t="s">
        <v>6140</v>
      </c>
      <c r="C4726" s="23" t="s">
        <v>32</v>
      </c>
      <c r="D4726" s="23">
        <v>385.88</v>
      </c>
      <c r="E4726" s="23">
        <v>813</v>
      </c>
      <c r="F4726" s="23" t="s">
        <v>47</v>
      </c>
      <c r="G4726" s="23">
        <v>30</v>
      </c>
      <c r="H4726" s="23">
        <v>3</v>
      </c>
      <c r="I4726" s="24">
        <v>45660</v>
      </c>
      <c r="J4726" s="23" t="s">
        <v>73</v>
      </c>
      <c r="K4726" s="23" t="s">
        <v>6136</v>
      </c>
      <c r="L4726" s="23">
        <v>11</v>
      </c>
      <c r="M4726" s="23" t="s">
        <v>23</v>
      </c>
      <c r="N4726" s="24">
        <v>45415</v>
      </c>
      <c r="O4726" s="23" t="s">
        <v>29</v>
      </c>
      <c r="P4726" s="23">
        <v>40.881900000000002</v>
      </c>
      <c r="Q4726" s="23">
        <v>1.0045999999999999</v>
      </c>
      <c r="R4726" s="25">
        <f t="shared" si="220"/>
        <v>245</v>
      </c>
      <c r="S4726" t="str">
        <f t="shared" si="221"/>
        <v>0</v>
      </c>
      <c r="T4726" t="str">
        <f t="shared" si="222"/>
        <v>0</v>
      </c>
    </row>
    <row r="4727" spans="1:20" hidden="1" x14ac:dyDescent="0.3">
      <c r="A4727" s="26" t="s">
        <v>9359</v>
      </c>
      <c r="B4727" s="26" t="s">
        <v>9360</v>
      </c>
      <c r="C4727" s="26" t="s">
        <v>19</v>
      </c>
      <c r="D4727" s="26">
        <v>19.39</v>
      </c>
      <c r="E4727" s="26">
        <v>577</v>
      </c>
      <c r="F4727" s="26" t="s">
        <v>20</v>
      </c>
      <c r="G4727" s="26">
        <v>25</v>
      </c>
      <c r="H4727" s="26">
        <v>15</v>
      </c>
      <c r="I4727" s="27">
        <v>45341</v>
      </c>
      <c r="J4727" s="26" t="s">
        <v>123</v>
      </c>
      <c r="K4727" s="26" t="s">
        <v>9348</v>
      </c>
      <c r="L4727" s="26">
        <v>40</v>
      </c>
      <c r="M4727" s="26" t="s">
        <v>23</v>
      </c>
      <c r="N4727" s="27">
        <v>45283</v>
      </c>
      <c r="O4727" s="26" t="s">
        <v>49</v>
      </c>
      <c r="P4727" s="26">
        <v>51.642499999999998</v>
      </c>
      <c r="Q4727" s="26">
        <v>22.0974</v>
      </c>
      <c r="R4727" s="28">
        <f t="shared" si="220"/>
        <v>58</v>
      </c>
      <c r="S4727" t="str">
        <f t="shared" si="221"/>
        <v>0</v>
      </c>
      <c r="T4727" t="str">
        <f t="shared" si="222"/>
        <v>0</v>
      </c>
    </row>
    <row r="4728" spans="1:20" hidden="1" x14ac:dyDescent="0.3">
      <c r="A4728" s="23" t="s">
        <v>1667</v>
      </c>
      <c r="B4728" s="23" t="s">
        <v>1668</v>
      </c>
      <c r="C4728" s="23" t="s">
        <v>42</v>
      </c>
      <c r="D4728" s="23">
        <v>606.70000000000005</v>
      </c>
      <c r="E4728" s="23">
        <v>847</v>
      </c>
      <c r="F4728" s="23" t="s">
        <v>47</v>
      </c>
      <c r="G4728" s="23">
        <v>36</v>
      </c>
      <c r="H4728" s="23">
        <v>21</v>
      </c>
      <c r="I4728" s="24">
        <v>45179</v>
      </c>
      <c r="J4728" s="23" t="s">
        <v>134</v>
      </c>
      <c r="K4728" s="23" t="s">
        <v>1660</v>
      </c>
      <c r="L4728" s="23">
        <v>12</v>
      </c>
      <c r="M4728" s="23" t="s">
        <v>23</v>
      </c>
      <c r="N4728" s="24">
        <v>45067</v>
      </c>
      <c r="O4728" s="23" t="s">
        <v>112</v>
      </c>
      <c r="P4728" s="23">
        <v>55.598700000000001</v>
      </c>
      <c r="Q4728" s="23">
        <v>-8.1638999999999999</v>
      </c>
      <c r="R4728" s="25">
        <f t="shared" si="220"/>
        <v>112</v>
      </c>
      <c r="S4728" t="str">
        <f t="shared" si="221"/>
        <v>0</v>
      </c>
      <c r="T4728" t="str">
        <f t="shared" si="222"/>
        <v>0</v>
      </c>
    </row>
    <row r="4729" spans="1:20" hidden="1" x14ac:dyDescent="0.3">
      <c r="A4729" s="26" t="s">
        <v>3930</v>
      </c>
      <c r="B4729" s="26" t="s">
        <v>3931</v>
      </c>
      <c r="C4729" s="26" t="s">
        <v>36</v>
      </c>
      <c r="D4729" s="26">
        <v>823.35</v>
      </c>
      <c r="E4729" s="26">
        <v>964</v>
      </c>
      <c r="F4729" s="26" t="s">
        <v>47</v>
      </c>
      <c r="G4729" s="26">
        <v>15</v>
      </c>
      <c r="H4729" s="26">
        <v>26</v>
      </c>
      <c r="I4729" s="27">
        <v>45453</v>
      </c>
      <c r="J4729" s="26" t="s">
        <v>69</v>
      </c>
      <c r="K4729" s="26" t="s">
        <v>3921</v>
      </c>
      <c r="L4729" s="26">
        <v>31</v>
      </c>
      <c r="M4729" s="26" t="s">
        <v>23</v>
      </c>
      <c r="N4729" s="27">
        <v>45100</v>
      </c>
      <c r="O4729" s="26" t="s">
        <v>24</v>
      </c>
      <c r="P4729" s="26">
        <v>49.228099999999998</v>
      </c>
      <c r="Q4729" s="26">
        <v>10.394399999999999</v>
      </c>
      <c r="R4729" s="28">
        <f t="shared" si="220"/>
        <v>353</v>
      </c>
      <c r="S4729" t="str">
        <f t="shared" si="221"/>
        <v>0</v>
      </c>
      <c r="T4729" t="str">
        <f t="shared" si="222"/>
        <v>0</v>
      </c>
    </row>
    <row r="4730" spans="1:20" x14ac:dyDescent="0.3">
      <c r="A4730" s="23" t="s">
        <v>859</v>
      </c>
      <c r="B4730" s="23" t="s">
        <v>860</v>
      </c>
      <c r="C4730" s="23" t="s">
        <v>72</v>
      </c>
      <c r="D4730" s="23">
        <v>633.64</v>
      </c>
      <c r="E4730" s="23">
        <v>149</v>
      </c>
      <c r="F4730" s="23" t="s">
        <v>27</v>
      </c>
      <c r="G4730" s="23">
        <v>51</v>
      </c>
      <c r="H4730" s="23">
        <v>1</v>
      </c>
      <c r="I4730" s="24">
        <v>45576</v>
      </c>
      <c r="J4730" s="23" t="s">
        <v>43</v>
      </c>
      <c r="K4730" s="23" t="s">
        <v>854</v>
      </c>
      <c r="L4730" s="23">
        <v>10</v>
      </c>
      <c r="M4730" s="23" t="s">
        <v>23</v>
      </c>
      <c r="N4730" s="24">
        <v>45373</v>
      </c>
      <c r="O4730" s="23" t="s">
        <v>29</v>
      </c>
      <c r="P4730" s="23">
        <v>40.825800000000001</v>
      </c>
      <c r="Q4730" s="23">
        <v>-8.4735999999999994</v>
      </c>
      <c r="R4730" s="25">
        <f t="shared" si="220"/>
        <v>203</v>
      </c>
      <c r="S4730" t="str">
        <f t="shared" si="221"/>
        <v>0</v>
      </c>
      <c r="T4730" t="str">
        <f t="shared" si="222"/>
        <v>0</v>
      </c>
    </row>
    <row r="4731" spans="1:20" x14ac:dyDescent="0.3">
      <c r="A4731" s="26" t="s">
        <v>5250</v>
      </c>
      <c r="B4731" s="26" t="s">
        <v>5251</v>
      </c>
      <c r="C4731" s="26" t="s">
        <v>42</v>
      </c>
      <c r="D4731" s="26">
        <v>788.23</v>
      </c>
      <c r="E4731" s="26">
        <v>192</v>
      </c>
      <c r="F4731" s="26" t="s">
        <v>27</v>
      </c>
      <c r="G4731" s="26">
        <v>25</v>
      </c>
      <c r="H4731" s="26">
        <v>19</v>
      </c>
      <c r="I4731" s="27">
        <v>45252</v>
      </c>
      <c r="J4731" s="26" t="s">
        <v>221</v>
      </c>
      <c r="K4731" s="26" t="s">
        <v>5243</v>
      </c>
      <c r="L4731" s="26">
        <v>28</v>
      </c>
      <c r="M4731" s="26" t="s">
        <v>23</v>
      </c>
      <c r="N4731" s="27">
        <v>45248</v>
      </c>
      <c r="O4731" s="26" t="s">
        <v>49</v>
      </c>
      <c r="P4731" s="26">
        <v>53.089500000000001</v>
      </c>
      <c r="Q4731" s="26">
        <v>19.535399999999999</v>
      </c>
      <c r="R4731" s="28">
        <f t="shared" si="220"/>
        <v>4</v>
      </c>
      <c r="S4731" t="str">
        <f t="shared" si="221"/>
        <v>0</v>
      </c>
      <c r="T4731" t="str">
        <f t="shared" si="222"/>
        <v>0</v>
      </c>
    </row>
    <row r="4732" spans="1:20" hidden="1" x14ac:dyDescent="0.3">
      <c r="A4732" s="23" t="s">
        <v>3477</v>
      </c>
      <c r="B4732" s="23" t="s">
        <v>3478</v>
      </c>
      <c r="C4732" s="23" t="s">
        <v>55</v>
      </c>
      <c r="D4732" s="23">
        <v>801.9</v>
      </c>
      <c r="E4732" s="23">
        <v>907</v>
      </c>
      <c r="F4732" s="23" t="s">
        <v>47</v>
      </c>
      <c r="G4732" s="23">
        <v>54</v>
      </c>
      <c r="H4732" s="23">
        <v>4</v>
      </c>
      <c r="I4732" s="24">
        <v>45632</v>
      </c>
      <c r="J4732" s="23" t="s">
        <v>429</v>
      </c>
      <c r="K4732" s="23" t="s">
        <v>3474</v>
      </c>
      <c r="L4732" s="23">
        <v>40</v>
      </c>
      <c r="M4732" s="23" t="s">
        <v>23</v>
      </c>
      <c r="N4732" s="24">
        <v>45606</v>
      </c>
      <c r="O4732" s="23" t="s">
        <v>90</v>
      </c>
      <c r="P4732" s="23">
        <v>47.767000000000003</v>
      </c>
      <c r="Q4732" s="23">
        <v>11.748799999999999</v>
      </c>
      <c r="R4732" s="25">
        <f t="shared" si="220"/>
        <v>26</v>
      </c>
      <c r="S4732" t="str">
        <f t="shared" si="221"/>
        <v>0</v>
      </c>
      <c r="T4732" t="str">
        <f t="shared" si="222"/>
        <v>0</v>
      </c>
    </row>
    <row r="4733" spans="1:20" x14ac:dyDescent="0.3">
      <c r="A4733" s="26" t="s">
        <v>5138</v>
      </c>
      <c r="B4733" s="26" t="s">
        <v>5139</v>
      </c>
      <c r="C4733" s="26" t="s">
        <v>42</v>
      </c>
      <c r="D4733" s="26">
        <v>852.5</v>
      </c>
      <c r="E4733" s="26">
        <v>146</v>
      </c>
      <c r="F4733" s="26" t="s">
        <v>27</v>
      </c>
      <c r="G4733" s="26">
        <v>12</v>
      </c>
      <c r="H4733" s="26">
        <v>14</v>
      </c>
      <c r="I4733" s="27">
        <v>45750</v>
      </c>
      <c r="J4733" s="26" t="s">
        <v>80</v>
      </c>
      <c r="K4733" s="26" t="s">
        <v>5125</v>
      </c>
      <c r="L4733" s="26">
        <v>9</v>
      </c>
      <c r="M4733" s="26" t="s">
        <v>23</v>
      </c>
      <c r="N4733" s="27">
        <v>45708</v>
      </c>
      <c r="O4733" s="26" t="s">
        <v>90</v>
      </c>
      <c r="P4733" s="26">
        <v>47.9465</v>
      </c>
      <c r="Q4733" s="26">
        <v>9.7117000000000004</v>
      </c>
      <c r="R4733" s="28">
        <f t="shared" si="220"/>
        <v>42</v>
      </c>
      <c r="S4733" t="str">
        <f t="shared" si="221"/>
        <v>0</v>
      </c>
      <c r="T4733" t="str">
        <f t="shared" si="222"/>
        <v>0</v>
      </c>
    </row>
    <row r="4734" spans="1:20" hidden="1" x14ac:dyDescent="0.3">
      <c r="A4734" s="23" t="s">
        <v>6767</v>
      </c>
      <c r="B4734" s="23" t="s">
        <v>6768</v>
      </c>
      <c r="C4734" s="23" t="s">
        <v>65</v>
      </c>
      <c r="D4734" s="23">
        <v>274</v>
      </c>
      <c r="E4734" s="23">
        <v>405</v>
      </c>
      <c r="F4734" s="23" t="s">
        <v>20</v>
      </c>
      <c r="G4734" s="23">
        <v>49</v>
      </c>
      <c r="H4734" s="23">
        <v>18</v>
      </c>
      <c r="I4734" s="24">
        <v>45216</v>
      </c>
      <c r="J4734" s="23" t="s">
        <v>154</v>
      </c>
      <c r="K4734" s="23" t="s">
        <v>6762</v>
      </c>
      <c r="L4734" s="23">
        <v>24</v>
      </c>
      <c r="M4734" s="23" t="s">
        <v>23</v>
      </c>
      <c r="N4734" s="24">
        <v>45152</v>
      </c>
      <c r="O4734" s="23" t="s">
        <v>29</v>
      </c>
      <c r="P4734" s="23">
        <v>36.5047</v>
      </c>
      <c r="Q4734" s="23">
        <v>-5.3199999999999997E-2</v>
      </c>
      <c r="R4734" s="25">
        <f t="shared" si="220"/>
        <v>64</v>
      </c>
      <c r="S4734" t="str">
        <f t="shared" si="221"/>
        <v>0</v>
      </c>
      <c r="T4734" t="str">
        <f t="shared" si="222"/>
        <v>0</v>
      </c>
    </row>
    <row r="4735" spans="1:20" x14ac:dyDescent="0.3">
      <c r="A4735" s="26" t="s">
        <v>5252</v>
      </c>
      <c r="B4735" s="26" t="s">
        <v>5253</v>
      </c>
      <c r="C4735" s="26" t="s">
        <v>42</v>
      </c>
      <c r="D4735" s="26">
        <v>872.56</v>
      </c>
      <c r="E4735" s="26">
        <v>182</v>
      </c>
      <c r="F4735" s="26" t="s">
        <v>27</v>
      </c>
      <c r="G4735" s="26">
        <v>29</v>
      </c>
      <c r="H4735" s="26">
        <v>12</v>
      </c>
      <c r="I4735" s="27">
        <v>45782</v>
      </c>
      <c r="J4735" s="26" t="s">
        <v>69</v>
      </c>
      <c r="K4735" s="26" t="s">
        <v>5243</v>
      </c>
      <c r="L4735" s="26">
        <v>24</v>
      </c>
      <c r="M4735" s="26" t="s">
        <v>23</v>
      </c>
      <c r="N4735" s="27">
        <v>45710</v>
      </c>
      <c r="O4735" s="26" t="s">
        <v>39</v>
      </c>
      <c r="P4735" s="26">
        <v>59.742100000000001</v>
      </c>
      <c r="Q4735" s="26">
        <v>15.645300000000001</v>
      </c>
      <c r="R4735" s="28">
        <f t="shared" si="220"/>
        <v>72</v>
      </c>
      <c r="S4735" t="str">
        <f t="shared" si="221"/>
        <v>0</v>
      </c>
      <c r="T4735" t="str">
        <f t="shared" si="222"/>
        <v>0</v>
      </c>
    </row>
    <row r="4736" spans="1:20" x14ac:dyDescent="0.3">
      <c r="A4736" s="23" t="s">
        <v>9430</v>
      </c>
      <c r="B4736" s="23" t="s">
        <v>9431</v>
      </c>
      <c r="C4736" s="23" t="s">
        <v>65</v>
      </c>
      <c r="D4736" s="23">
        <v>657.55</v>
      </c>
      <c r="E4736" s="23">
        <v>105</v>
      </c>
      <c r="F4736" s="23" t="s">
        <v>27</v>
      </c>
      <c r="G4736" s="23">
        <v>16</v>
      </c>
      <c r="H4736" s="23">
        <v>6</v>
      </c>
      <c r="I4736" s="24">
        <v>45614</v>
      </c>
      <c r="J4736" s="23" t="s">
        <v>66</v>
      </c>
      <c r="K4736" s="23" t="s">
        <v>9415</v>
      </c>
      <c r="L4736" s="23">
        <v>45</v>
      </c>
      <c r="M4736" s="23" t="s">
        <v>23</v>
      </c>
      <c r="N4736" s="24">
        <v>45253</v>
      </c>
      <c r="O4736" s="23" t="s">
        <v>112</v>
      </c>
      <c r="P4736" s="23">
        <v>51.733800000000002</v>
      </c>
      <c r="Q4736" s="23">
        <v>-3.7437999999999998</v>
      </c>
      <c r="R4736" s="25">
        <f t="shared" si="220"/>
        <v>361</v>
      </c>
      <c r="S4736" t="str">
        <f t="shared" si="221"/>
        <v>0</v>
      </c>
      <c r="T4736" t="str">
        <f t="shared" si="222"/>
        <v>0</v>
      </c>
    </row>
    <row r="4737" spans="1:20" x14ac:dyDescent="0.3">
      <c r="A4737" s="26" t="s">
        <v>9342</v>
      </c>
      <c r="B4737" s="26" t="s">
        <v>9343</v>
      </c>
      <c r="C4737" s="26" t="s">
        <v>19</v>
      </c>
      <c r="D4737" s="26">
        <v>296.83</v>
      </c>
      <c r="E4737" s="26">
        <v>235</v>
      </c>
      <c r="F4737" s="26" t="s">
        <v>27</v>
      </c>
      <c r="G4737" s="26">
        <v>68</v>
      </c>
      <c r="H4737" s="26">
        <v>10</v>
      </c>
      <c r="I4737" s="27">
        <v>45781</v>
      </c>
      <c r="J4737" s="26" t="s">
        <v>100</v>
      </c>
      <c r="K4737" s="26" t="s">
        <v>9337</v>
      </c>
      <c r="L4737" s="26">
        <v>44</v>
      </c>
      <c r="M4737" s="26" t="s">
        <v>23</v>
      </c>
      <c r="N4737" s="27">
        <v>45467</v>
      </c>
      <c r="O4737" s="26" t="s">
        <v>77</v>
      </c>
      <c r="P4737" s="26">
        <v>49.603999999999999</v>
      </c>
      <c r="Q4737" s="26">
        <v>3.6714000000000002</v>
      </c>
      <c r="R4737" s="28">
        <f t="shared" si="220"/>
        <v>314</v>
      </c>
      <c r="S4737" t="str">
        <f t="shared" si="221"/>
        <v>0</v>
      </c>
      <c r="T4737" t="str">
        <f t="shared" si="222"/>
        <v>0</v>
      </c>
    </row>
    <row r="4738" spans="1:20" hidden="1" x14ac:dyDescent="0.3">
      <c r="A4738" s="23" t="s">
        <v>2130</v>
      </c>
      <c r="B4738" s="23" t="s">
        <v>2131</v>
      </c>
      <c r="C4738" s="23" t="s">
        <v>32</v>
      </c>
      <c r="D4738" s="23">
        <v>987.42</v>
      </c>
      <c r="E4738" s="23">
        <v>637</v>
      </c>
      <c r="F4738" s="23" t="s">
        <v>20</v>
      </c>
      <c r="G4738" s="23">
        <v>20</v>
      </c>
      <c r="H4738" s="23">
        <v>4</v>
      </c>
      <c r="I4738" s="24">
        <v>45997</v>
      </c>
      <c r="J4738" s="23" t="s">
        <v>163</v>
      </c>
      <c r="K4738" s="23" t="s">
        <v>2121</v>
      </c>
      <c r="L4738" s="23">
        <v>38</v>
      </c>
      <c r="M4738" s="23" t="s">
        <v>38</v>
      </c>
      <c r="N4738" s="24">
        <v>45640</v>
      </c>
      <c r="O4738" s="23" t="s">
        <v>39</v>
      </c>
      <c r="P4738" s="23">
        <v>62.574300000000001</v>
      </c>
      <c r="Q4738" s="23">
        <v>17.1998</v>
      </c>
      <c r="R4738" s="25">
        <f t="shared" si="220"/>
        <v>357</v>
      </c>
      <c r="S4738" t="str">
        <f t="shared" si="221"/>
        <v>0</v>
      </c>
      <c r="T4738" t="str">
        <f t="shared" si="222"/>
        <v>0</v>
      </c>
    </row>
    <row r="4739" spans="1:20" hidden="1" x14ac:dyDescent="0.3">
      <c r="A4739" s="26" t="s">
        <v>8079</v>
      </c>
      <c r="B4739" s="26" t="s">
        <v>8080</v>
      </c>
      <c r="C4739" s="26" t="s">
        <v>65</v>
      </c>
      <c r="D4739" s="26">
        <v>950.68</v>
      </c>
      <c r="E4739" s="26">
        <v>957</v>
      </c>
      <c r="F4739" s="26" t="s">
        <v>47</v>
      </c>
      <c r="G4739" s="26">
        <v>61</v>
      </c>
      <c r="H4739" s="26">
        <v>16</v>
      </c>
      <c r="I4739" s="27">
        <v>45686</v>
      </c>
      <c r="J4739" s="26" t="s">
        <v>197</v>
      </c>
      <c r="K4739" s="26" t="s">
        <v>8076</v>
      </c>
      <c r="L4739" s="26">
        <v>43</v>
      </c>
      <c r="M4739" s="26" t="s">
        <v>23</v>
      </c>
      <c r="N4739" s="27">
        <v>45371</v>
      </c>
      <c r="O4739" s="26" t="s">
        <v>90</v>
      </c>
      <c r="P4739" s="26">
        <v>48.999099999999999</v>
      </c>
      <c r="Q4739" s="26">
        <v>12.493499999999999</v>
      </c>
      <c r="R4739" s="28">
        <f t="shared" ref="R4739:R4802" si="223">I4739-N4739</f>
        <v>315</v>
      </c>
      <c r="S4739" t="str">
        <f t="shared" ref="S4739:S4802" si="224">IF(E4739&lt;G4739,"1","0")</f>
        <v>0</v>
      </c>
      <c r="T4739" t="str">
        <f t="shared" si="222"/>
        <v>0</v>
      </c>
    </row>
    <row r="4740" spans="1:20" x14ac:dyDescent="0.3">
      <c r="A4740" s="23" t="s">
        <v>8848</v>
      </c>
      <c r="B4740" s="23" t="s">
        <v>8849</v>
      </c>
      <c r="C4740" s="23" t="s">
        <v>42</v>
      </c>
      <c r="D4740" s="23">
        <v>578.70000000000005</v>
      </c>
      <c r="E4740" s="23">
        <v>178</v>
      </c>
      <c r="F4740" s="23" t="s">
        <v>27</v>
      </c>
      <c r="G4740" s="23">
        <v>12</v>
      </c>
      <c r="H4740" s="23">
        <v>1</v>
      </c>
      <c r="I4740" s="24">
        <v>45782</v>
      </c>
      <c r="J4740" s="23" t="s">
        <v>21</v>
      </c>
      <c r="K4740" s="23" t="s">
        <v>8843</v>
      </c>
      <c r="L4740" s="23">
        <v>14</v>
      </c>
      <c r="M4740" s="23" t="s">
        <v>23</v>
      </c>
      <c r="N4740" s="24">
        <v>45618</v>
      </c>
      <c r="O4740" s="23" t="s">
        <v>112</v>
      </c>
      <c r="P4740" s="23">
        <v>53.305599999999998</v>
      </c>
      <c r="Q4740" s="23">
        <v>-3.1642000000000001</v>
      </c>
      <c r="R4740" s="25">
        <f t="shared" si="223"/>
        <v>164</v>
      </c>
      <c r="S4740" t="str">
        <f t="shared" si="224"/>
        <v>0</v>
      </c>
      <c r="T4740" t="str">
        <f t="shared" si="222"/>
        <v>0</v>
      </c>
    </row>
    <row r="4741" spans="1:20" hidden="1" x14ac:dyDescent="0.3">
      <c r="A4741" s="26" t="s">
        <v>3917</v>
      </c>
      <c r="B4741" s="26" t="s">
        <v>3918</v>
      </c>
      <c r="C4741" s="26" t="s">
        <v>32</v>
      </c>
      <c r="D4741" s="26">
        <v>844.78</v>
      </c>
      <c r="E4741" s="26">
        <v>431</v>
      </c>
      <c r="F4741" s="26" t="s">
        <v>20</v>
      </c>
      <c r="G4741" s="26">
        <v>30</v>
      </c>
      <c r="H4741" s="26">
        <v>3</v>
      </c>
      <c r="I4741" s="27">
        <v>45464</v>
      </c>
      <c r="J4741" s="26" t="s">
        <v>412</v>
      </c>
      <c r="K4741" s="26" t="s">
        <v>3912</v>
      </c>
      <c r="L4741" s="26">
        <v>7</v>
      </c>
      <c r="M4741" s="26" t="s">
        <v>23</v>
      </c>
      <c r="N4741" s="27">
        <v>45158</v>
      </c>
      <c r="O4741" s="26" t="s">
        <v>49</v>
      </c>
      <c r="P4741" s="26">
        <v>50.1038</v>
      </c>
      <c r="Q4741" s="26">
        <v>22.863</v>
      </c>
      <c r="R4741" s="28">
        <f t="shared" si="223"/>
        <v>306</v>
      </c>
      <c r="S4741" t="str">
        <f t="shared" si="224"/>
        <v>0</v>
      </c>
      <c r="T4741" t="str">
        <f t="shared" si="222"/>
        <v>0</v>
      </c>
    </row>
    <row r="4742" spans="1:20" hidden="1" x14ac:dyDescent="0.3">
      <c r="A4742" s="23" t="s">
        <v>266</v>
      </c>
      <c r="B4742" s="23" t="s">
        <v>267</v>
      </c>
      <c r="C4742" s="23" t="s">
        <v>72</v>
      </c>
      <c r="D4742" s="23">
        <v>268.88</v>
      </c>
      <c r="E4742" s="23">
        <v>400</v>
      </c>
      <c r="F4742" s="23" t="s">
        <v>20</v>
      </c>
      <c r="G4742" s="23">
        <v>62</v>
      </c>
      <c r="H4742" s="23">
        <v>7</v>
      </c>
      <c r="I4742" s="24">
        <v>45755</v>
      </c>
      <c r="J4742" s="23" t="s">
        <v>268</v>
      </c>
      <c r="K4742" s="23" t="s">
        <v>259</v>
      </c>
      <c r="L4742" s="23">
        <v>38</v>
      </c>
      <c r="M4742" s="23" t="s">
        <v>23</v>
      </c>
      <c r="N4742" s="24">
        <v>45535</v>
      </c>
      <c r="O4742" s="23" t="s">
        <v>24</v>
      </c>
      <c r="P4742" s="23">
        <v>51.6492</v>
      </c>
      <c r="Q4742" s="23">
        <v>7.6482000000000001</v>
      </c>
      <c r="R4742" s="25">
        <f t="shared" si="223"/>
        <v>220</v>
      </c>
      <c r="S4742" t="str">
        <f t="shared" si="224"/>
        <v>0</v>
      </c>
      <c r="T4742" t="str">
        <f t="shared" si="222"/>
        <v>0</v>
      </c>
    </row>
    <row r="4743" spans="1:20" hidden="1" x14ac:dyDescent="0.3">
      <c r="A4743" s="26" t="s">
        <v>7156</v>
      </c>
      <c r="B4743" s="26" t="s">
        <v>7157</v>
      </c>
      <c r="C4743" s="26" t="s">
        <v>32</v>
      </c>
      <c r="D4743" s="26">
        <v>421.88</v>
      </c>
      <c r="E4743" s="26">
        <v>524</v>
      </c>
      <c r="F4743" s="26" t="s">
        <v>20</v>
      </c>
      <c r="G4743" s="26">
        <v>39</v>
      </c>
      <c r="H4743" s="26">
        <v>3</v>
      </c>
      <c r="I4743" s="27">
        <v>45913</v>
      </c>
      <c r="J4743" s="26" t="s">
        <v>126</v>
      </c>
      <c r="K4743" s="26" t="s">
        <v>7147</v>
      </c>
      <c r="L4743" s="26">
        <v>39</v>
      </c>
      <c r="M4743" s="26" t="s">
        <v>23</v>
      </c>
      <c r="N4743" s="27">
        <v>45555</v>
      </c>
      <c r="O4743" s="26" t="s">
        <v>84</v>
      </c>
      <c r="P4743" s="26">
        <v>52.942300000000003</v>
      </c>
      <c r="Q4743" s="26">
        <v>3.4339</v>
      </c>
      <c r="R4743" s="28">
        <f t="shared" si="223"/>
        <v>358</v>
      </c>
      <c r="S4743" t="str">
        <f t="shared" si="224"/>
        <v>0</v>
      </c>
      <c r="T4743" t="str">
        <f t="shared" si="222"/>
        <v>0</v>
      </c>
    </row>
    <row r="4744" spans="1:20" hidden="1" x14ac:dyDescent="0.3">
      <c r="A4744" s="23" t="s">
        <v>648</v>
      </c>
      <c r="B4744" s="23" t="s">
        <v>649</v>
      </c>
      <c r="C4744" s="23" t="s">
        <v>42</v>
      </c>
      <c r="D4744" s="23">
        <v>192.13</v>
      </c>
      <c r="E4744" s="23">
        <v>742</v>
      </c>
      <c r="F4744" s="23" t="s">
        <v>47</v>
      </c>
      <c r="G4744" s="23">
        <v>20</v>
      </c>
      <c r="H4744" s="23">
        <v>29</v>
      </c>
      <c r="I4744" s="24">
        <v>45782</v>
      </c>
      <c r="J4744" s="23" t="s">
        <v>360</v>
      </c>
      <c r="K4744" s="23" t="s">
        <v>629</v>
      </c>
      <c r="L4744" s="23">
        <v>41</v>
      </c>
      <c r="M4744" s="23" t="s">
        <v>23</v>
      </c>
      <c r="N4744" s="24">
        <v>45483</v>
      </c>
      <c r="O4744" s="23" t="s">
        <v>29</v>
      </c>
      <c r="P4744" s="23">
        <v>43.664000000000001</v>
      </c>
      <c r="Q4744" s="23">
        <v>1.6009</v>
      </c>
      <c r="R4744" s="25">
        <f t="shared" si="223"/>
        <v>299</v>
      </c>
      <c r="S4744" t="str">
        <f t="shared" si="224"/>
        <v>0</v>
      </c>
      <c r="T4744" t="str">
        <f t="shared" si="222"/>
        <v>0</v>
      </c>
    </row>
    <row r="4745" spans="1:20" hidden="1" x14ac:dyDescent="0.3">
      <c r="A4745" s="26" t="s">
        <v>6458</v>
      </c>
      <c r="B4745" s="26" t="s">
        <v>6459</v>
      </c>
      <c r="C4745" s="26" t="s">
        <v>42</v>
      </c>
      <c r="D4745" s="26">
        <v>524.9</v>
      </c>
      <c r="E4745" s="26">
        <v>539</v>
      </c>
      <c r="F4745" s="26" t="s">
        <v>20</v>
      </c>
      <c r="G4745" s="26">
        <v>90</v>
      </c>
      <c r="H4745" s="26">
        <v>22</v>
      </c>
      <c r="I4745" s="27">
        <v>45309</v>
      </c>
      <c r="J4745" s="26" t="s">
        <v>385</v>
      </c>
      <c r="K4745" s="26" t="s">
        <v>6455</v>
      </c>
      <c r="L4745" s="26">
        <v>49</v>
      </c>
      <c r="M4745" s="26" t="s">
        <v>23</v>
      </c>
      <c r="N4745" s="27">
        <v>45305</v>
      </c>
      <c r="O4745" s="26" t="s">
        <v>138</v>
      </c>
      <c r="P4745" s="26">
        <v>46.980499999999999</v>
      </c>
      <c r="Q4745" s="26">
        <v>-3.4750999999999999</v>
      </c>
      <c r="R4745" s="28">
        <f t="shared" si="223"/>
        <v>4</v>
      </c>
      <c r="S4745" t="str">
        <f t="shared" si="224"/>
        <v>0</v>
      </c>
      <c r="T4745" t="str">
        <f t="shared" si="222"/>
        <v>0</v>
      </c>
    </row>
    <row r="4746" spans="1:20" hidden="1" x14ac:dyDescent="0.3">
      <c r="A4746" s="23" t="s">
        <v>5140</v>
      </c>
      <c r="B4746" s="23" t="s">
        <v>5141</v>
      </c>
      <c r="C4746" s="23" t="s">
        <v>72</v>
      </c>
      <c r="D4746" s="23">
        <v>501.04</v>
      </c>
      <c r="E4746" s="23">
        <v>890</v>
      </c>
      <c r="F4746" s="23" t="s">
        <v>47</v>
      </c>
      <c r="G4746" s="23">
        <v>34</v>
      </c>
      <c r="H4746" s="23">
        <v>27</v>
      </c>
      <c r="I4746" s="24">
        <v>45248</v>
      </c>
      <c r="J4746" s="23" t="s">
        <v>459</v>
      </c>
      <c r="K4746" s="23" t="s">
        <v>5125</v>
      </c>
      <c r="L4746" s="23">
        <v>49</v>
      </c>
      <c r="M4746" s="23" t="s">
        <v>23</v>
      </c>
      <c r="N4746" s="24">
        <v>45082</v>
      </c>
      <c r="O4746" s="23" t="s">
        <v>112</v>
      </c>
      <c r="P4746" s="23">
        <v>51.794400000000003</v>
      </c>
      <c r="Q4746" s="23">
        <v>-5.4055999999999997</v>
      </c>
      <c r="R4746" s="25">
        <f t="shared" si="223"/>
        <v>166</v>
      </c>
      <c r="S4746" t="str">
        <f t="shared" si="224"/>
        <v>0</v>
      </c>
      <c r="T4746" t="str">
        <f t="shared" si="222"/>
        <v>0</v>
      </c>
    </row>
    <row r="4747" spans="1:20" hidden="1" x14ac:dyDescent="0.3">
      <c r="A4747" s="26" t="s">
        <v>490</v>
      </c>
      <c r="B4747" s="26" t="s">
        <v>491</v>
      </c>
      <c r="C4747" s="26" t="s">
        <v>55</v>
      </c>
      <c r="D4747" s="26">
        <v>220.69</v>
      </c>
      <c r="E4747" s="26">
        <v>322</v>
      </c>
      <c r="F4747" s="26" t="s">
        <v>20</v>
      </c>
      <c r="G4747" s="26">
        <v>59</v>
      </c>
      <c r="H4747" s="26">
        <v>15</v>
      </c>
      <c r="I4747" s="27">
        <v>45634</v>
      </c>
      <c r="J4747" s="26" t="s">
        <v>143</v>
      </c>
      <c r="K4747" s="26" t="s">
        <v>489</v>
      </c>
      <c r="L4747" s="26">
        <v>42</v>
      </c>
      <c r="M4747" s="26" t="s">
        <v>23</v>
      </c>
      <c r="N4747" s="27">
        <v>45481</v>
      </c>
      <c r="O4747" s="26" t="s">
        <v>44</v>
      </c>
      <c r="P4747" s="26">
        <v>39.130800000000001</v>
      </c>
      <c r="Q4747" s="26">
        <v>12.5205</v>
      </c>
      <c r="R4747" s="28">
        <f t="shared" si="223"/>
        <v>153</v>
      </c>
      <c r="S4747" t="str">
        <f t="shared" si="224"/>
        <v>0</v>
      </c>
      <c r="T4747" t="str">
        <f t="shared" si="222"/>
        <v>0</v>
      </c>
    </row>
    <row r="4748" spans="1:20" x14ac:dyDescent="0.3">
      <c r="A4748" s="23" t="s">
        <v>699</v>
      </c>
      <c r="B4748" s="23" t="s">
        <v>700</v>
      </c>
      <c r="C4748" s="23" t="s">
        <v>19</v>
      </c>
      <c r="D4748" s="23">
        <v>676.07</v>
      </c>
      <c r="E4748" s="23">
        <v>260</v>
      </c>
      <c r="F4748" s="23" t="s">
        <v>27</v>
      </c>
      <c r="G4748" s="23">
        <v>98</v>
      </c>
      <c r="H4748" s="23">
        <v>6</v>
      </c>
      <c r="I4748" s="24">
        <v>45211</v>
      </c>
      <c r="J4748" s="23" t="s">
        <v>185</v>
      </c>
      <c r="K4748" s="23" t="s">
        <v>688</v>
      </c>
      <c r="L4748" s="23">
        <v>27</v>
      </c>
      <c r="M4748" s="23" t="s">
        <v>23</v>
      </c>
      <c r="N4748" s="24">
        <v>45156</v>
      </c>
      <c r="O4748" s="23" t="s">
        <v>49</v>
      </c>
      <c r="P4748" s="23">
        <v>54.478499999999997</v>
      </c>
      <c r="Q4748" s="23">
        <v>18.541699999999999</v>
      </c>
      <c r="R4748" s="25">
        <f t="shared" si="223"/>
        <v>55</v>
      </c>
      <c r="S4748" t="str">
        <f t="shared" si="224"/>
        <v>0</v>
      </c>
      <c r="T4748" t="str">
        <f t="shared" si="222"/>
        <v>0</v>
      </c>
    </row>
    <row r="4749" spans="1:20" hidden="1" x14ac:dyDescent="0.3">
      <c r="A4749" s="26" t="s">
        <v>7758</v>
      </c>
      <c r="B4749" s="26" t="s">
        <v>7759</v>
      </c>
      <c r="C4749" s="26" t="s">
        <v>65</v>
      </c>
      <c r="D4749" s="26">
        <v>126.61</v>
      </c>
      <c r="E4749" s="26">
        <v>611</v>
      </c>
      <c r="F4749" s="26" t="s">
        <v>20</v>
      </c>
      <c r="G4749" s="26">
        <v>18</v>
      </c>
      <c r="H4749" s="26">
        <v>16</v>
      </c>
      <c r="I4749" s="27">
        <v>45806</v>
      </c>
      <c r="J4749" s="26" t="s">
        <v>76</v>
      </c>
      <c r="K4749" s="26" t="s">
        <v>7751</v>
      </c>
      <c r="L4749" s="26">
        <v>41</v>
      </c>
      <c r="M4749" s="26" t="s">
        <v>23</v>
      </c>
      <c r="N4749" s="27">
        <v>45639</v>
      </c>
      <c r="O4749" s="26" t="s">
        <v>77</v>
      </c>
      <c r="P4749" s="26">
        <v>50.823099999999997</v>
      </c>
      <c r="Q4749" s="26">
        <v>5.1855000000000002</v>
      </c>
      <c r="R4749" s="28">
        <f t="shared" si="223"/>
        <v>167</v>
      </c>
      <c r="S4749" t="str">
        <f t="shared" si="224"/>
        <v>0</v>
      </c>
      <c r="T4749" t="str">
        <f t="shared" si="222"/>
        <v>0</v>
      </c>
    </row>
    <row r="4750" spans="1:20" hidden="1" x14ac:dyDescent="0.3">
      <c r="A4750" s="23" t="s">
        <v>3174</v>
      </c>
      <c r="B4750" s="23" t="s">
        <v>3175</v>
      </c>
      <c r="C4750" s="23" t="s">
        <v>36</v>
      </c>
      <c r="D4750" s="23">
        <v>71.069999999999993</v>
      </c>
      <c r="E4750" s="23">
        <v>699</v>
      </c>
      <c r="F4750" s="23" t="s">
        <v>20</v>
      </c>
      <c r="G4750" s="23">
        <v>54</v>
      </c>
      <c r="H4750" s="23">
        <v>17</v>
      </c>
      <c r="I4750" s="24">
        <v>45746</v>
      </c>
      <c r="J4750" s="23" t="s">
        <v>66</v>
      </c>
      <c r="K4750" s="23" t="s">
        <v>3165</v>
      </c>
      <c r="L4750" s="23">
        <v>25</v>
      </c>
      <c r="M4750" s="23" t="s">
        <v>23</v>
      </c>
      <c r="N4750" s="24">
        <v>45404</v>
      </c>
      <c r="O4750" s="23" t="s">
        <v>84</v>
      </c>
      <c r="P4750" s="23">
        <v>53.153300000000002</v>
      </c>
      <c r="Q4750" s="23">
        <v>3.4319000000000002</v>
      </c>
      <c r="R4750" s="25">
        <f t="shared" si="223"/>
        <v>342</v>
      </c>
      <c r="S4750" t="str">
        <f t="shared" si="224"/>
        <v>0</v>
      </c>
      <c r="T4750" t="str">
        <f t="shared" si="222"/>
        <v>0</v>
      </c>
    </row>
    <row r="4751" spans="1:20" hidden="1" x14ac:dyDescent="0.3">
      <c r="A4751" s="26" t="s">
        <v>6679</v>
      </c>
      <c r="B4751" s="26" t="s">
        <v>6680</v>
      </c>
      <c r="C4751" s="26" t="s">
        <v>65</v>
      </c>
      <c r="D4751" s="26">
        <v>391.06</v>
      </c>
      <c r="E4751" s="26">
        <v>398</v>
      </c>
      <c r="F4751" s="26" t="s">
        <v>20</v>
      </c>
      <c r="G4751" s="26">
        <v>38</v>
      </c>
      <c r="H4751" s="26">
        <v>2</v>
      </c>
      <c r="I4751" s="27">
        <v>45847</v>
      </c>
      <c r="J4751" s="26" t="s">
        <v>210</v>
      </c>
      <c r="K4751" s="26" t="s">
        <v>6668</v>
      </c>
      <c r="L4751" s="26">
        <v>31</v>
      </c>
      <c r="M4751" s="26" t="s">
        <v>23</v>
      </c>
      <c r="N4751" s="27">
        <v>45673</v>
      </c>
      <c r="O4751" s="26" t="s">
        <v>44</v>
      </c>
      <c r="P4751" s="26">
        <v>40.845500000000001</v>
      </c>
      <c r="Q4751" s="26">
        <v>15.9383</v>
      </c>
      <c r="R4751" s="28">
        <f t="shared" si="223"/>
        <v>174</v>
      </c>
      <c r="S4751" t="str">
        <f t="shared" si="224"/>
        <v>0</v>
      </c>
      <c r="T4751" t="str">
        <f t="shared" si="222"/>
        <v>0</v>
      </c>
    </row>
    <row r="4752" spans="1:20" hidden="1" x14ac:dyDescent="0.3">
      <c r="A4752" s="23" t="s">
        <v>4874</v>
      </c>
      <c r="B4752" s="23" t="s">
        <v>4875</v>
      </c>
      <c r="C4752" s="23" t="s">
        <v>42</v>
      </c>
      <c r="D4752" s="23">
        <v>415.73</v>
      </c>
      <c r="E4752" s="23">
        <v>336</v>
      </c>
      <c r="F4752" s="23" t="s">
        <v>20</v>
      </c>
      <c r="G4752" s="23">
        <v>71</v>
      </c>
      <c r="H4752" s="23">
        <v>10</v>
      </c>
      <c r="I4752" s="24">
        <v>45594</v>
      </c>
      <c r="J4752" s="23" t="s">
        <v>143</v>
      </c>
      <c r="K4752" s="23" t="s">
        <v>4867</v>
      </c>
      <c r="L4752" s="23">
        <v>5</v>
      </c>
      <c r="M4752" s="23" t="s">
        <v>23</v>
      </c>
      <c r="N4752" s="24">
        <v>45482</v>
      </c>
      <c r="O4752" s="23" t="s">
        <v>77</v>
      </c>
      <c r="P4752" s="23">
        <v>51.1297</v>
      </c>
      <c r="Q4752" s="23">
        <v>6.1166</v>
      </c>
      <c r="R4752" s="25">
        <f t="shared" si="223"/>
        <v>112</v>
      </c>
      <c r="S4752" t="str">
        <f t="shared" si="224"/>
        <v>0</v>
      </c>
      <c r="T4752" t="str">
        <f t="shared" si="222"/>
        <v>0</v>
      </c>
    </row>
    <row r="4753" spans="1:20" x14ac:dyDescent="0.3">
      <c r="A4753" s="26" t="s">
        <v>7967</v>
      </c>
      <c r="B4753" s="26" t="s">
        <v>7968</v>
      </c>
      <c r="C4753" s="26" t="s">
        <v>36</v>
      </c>
      <c r="D4753" s="26">
        <v>326.54000000000002</v>
      </c>
      <c r="E4753" s="26">
        <v>299</v>
      </c>
      <c r="F4753" s="26" t="s">
        <v>27</v>
      </c>
      <c r="G4753" s="26">
        <v>24</v>
      </c>
      <c r="H4753" s="26">
        <v>11</v>
      </c>
      <c r="I4753" s="27">
        <v>45759</v>
      </c>
      <c r="J4753" s="26" t="s">
        <v>459</v>
      </c>
      <c r="K4753" s="26" t="s">
        <v>7960</v>
      </c>
      <c r="L4753" s="26">
        <v>13</v>
      </c>
      <c r="M4753" s="26" t="s">
        <v>23</v>
      </c>
      <c r="N4753" s="27">
        <v>45520</v>
      </c>
      <c r="O4753" s="26" t="s">
        <v>138</v>
      </c>
      <c r="P4753" s="26">
        <v>48.187399999999997</v>
      </c>
      <c r="Q4753" s="26">
        <v>-1.5207999999999999</v>
      </c>
      <c r="R4753" s="28">
        <f t="shared" si="223"/>
        <v>239</v>
      </c>
      <c r="S4753" t="str">
        <f t="shared" si="224"/>
        <v>0</v>
      </c>
      <c r="T4753" t="str">
        <f t="shared" si="222"/>
        <v>0</v>
      </c>
    </row>
    <row r="4754" spans="1:20" x14ac:dyDescent="0.3">
      <c r="A4754" s="23" t="s">
        <v>994</v>
      </c>
      <c r="B4754" s="23" t="s">
        <v>995</v>
      </c>
      <c r="C4754" s="23" t="s">
        <v>36</v>
      </c>
      <c r="D4754" s="23">
        <v>265.37</v>
      </c>
      <c r="E4754" s="23">
        <v>118</v>
      </c>
      <c r="F4754" s="23" t="s">
        <v>27</v>
      </c>
      <c r="G4754" s="23">
        <v>28</v>
      </c>
      <c r="H4754" s="23">
        <v>28</v>
      </c>
      <c r="I4754" s="24">
        <v>45547</v>
      </c>
      <c r="J4754" s="23" t="s">
        <v>179</v>
      </c>
      <c r="K4754" s="23" t="s">
        <v>983</v>
      </c>
      <c r="L4754" s="23">
        <v>7</v>
      </c>
      <c r="M4754" s="23" t="s">
        <v>23</v>
      </c>
      <c r="N4754" s="24">
        <v>45320</v>
      </c>
      <c r="O4754" s="23" t="s">
        <v>90</v>
      </c>
      <c r="P4754" s="23">
        <v>47.714700000000001</v>
      </c>
      <c r="Q4754" s="23">
        <v>9.7491000000000003</v>
      </c>
      <c r="R4754" s="25">
        <f t="shared" si="223"/>
        <v>227</v>
      </c>
      <c r="S4754" t="str">
        <f t="shared" si="224"/>
        <v>0</v>
      </c>
      <c r="T4754" t="str">
        <f t="shared" si="222"/>
        <v>0</v>
      </c>
    </row>
    <row r="4755" spans="1:20" hidden="1" x14ac:dyDescent="0.3">
      <c r="A4755" s="26" t="s">
        <v>9559</v>
      </c>
      <c r="B4755" s="26" t="s">
        <v>9560</v>
      </c>
      <c r="C4755" s="26" t="s">
        <v>65</v>
      </c>
      <c r="D4755" s="26">
        <v>345.39</v>
      </c>
      <c r="E4755" s="26">
        <v>557</v>
      </c>
      <c r="F4755" s="26" t="s">
        <v>20</v>
      </c>
      <c r="G4755" s="26">
        <v>24</v>
      </c>
      <c r="H4755" s="26">
        <v>27</v>
      </c>
      <c r="I4755" s="27">
        <v>45186</v>
      </c>
      <c r="J4755" s="26" t="s">
        <v>185</v>
      </c>
      <c r="K4755" s="26" t="s">
        <v>9552</v>
      </c>
      <c r="L4755" s="26">
        <v>42</v>
      </c>
      <c r="M4755" s="26" t="s">
        <v>38</v>
      </c>
      <c r="N4755" s="27">
        <v>45060</v>
      </c>
      <c r="O4755" s="26" t="s">
        <v>39</v>
      </c>
      <c r="P4755" s="26">
        <v>64.227599999999995</v>
      </c>
      <c r="Q4755" s="26">
        <v>18.3613</v>
      </c>
      <c r="R4755" s="28">
        <f t="shared" si="223"/>
        <v>126</v>
      </c>
      <c r="S4755" t="str">
        <f t="shared" si="224"/>
        <v>0</v>
      </c>
      <c r="T4755" t="str">
        <f t="shared" si="222"/>
        <v>0</v>
      </c>
    </row>
    <row r="4756" spans="1:20" hidden="1" x14ac:dyDescent="0.3">
      <c r="A4756" s="23" t="s">
        <v>4772</v>
      </c>
      <c r="B4756" s="23" t="s">
        <v>4773</v>
      </c>
      <c r="C4756" s="23" t="s">
        <v>72</v>
      </c>
      <c r="D4756" s="23">
        <v>171.74</v>
      </c>
      <c r="E4756" s="23">
        <v>412</v>
      </c>
      <c r="F4756" s="23" t="s">
        <v>20</v>
      </c>
      <c r="G4756" s="23">
        <v>48</v>
      </c>
      <c r="H4756" s="23">
        <v>6</v>
      </c>
      <c r="I4756" s="24">
        <v>45815</v>
      </c>
      <c r="J4756" s="23" t="s">
        <v>197</v>
      </c>
      <c r="K4756" s="23" t="s">
        <v>4767</v>
      </c>
      <c r="L4756" s="23">
        <v>40</v>
      </c>
      <c r="M4756" s="23" t="s">
        <v>23</v>
      </c>
      <c r="N4756" s="24">
        <v>45482</v>
      </c>
      <c r="O4756" s="23" t="s">
        <v>29</v>
      </c>
      <c r="P4756" s="23">
        <v>41.201300000000003</v>
      </c>
      <c r="Q4756" s="23">
        <v>2.4198</v>
      </c>
      <c r="R4756" s="25">
        <f t="shared" si="223"/>
        <v>333</v>
      </c>
      <c r="S4756" t="str">
        <f t="shared" si="224"/>
        <v>0</v>
      </c>
      <c r="T4756" t="str">
        <f t="shared" si="222"/>
        <v>0</v>
      </c>
    </row>
    <row r="4757" spans="1:20" hidden="1" x14ac:dyDescent="0.3">
      <c r="A4757" s="26" t="s">
        <v>9519</v>
      </c>
      <c r="B4757" s="26" t="s">
        <v>9520</v>
      </c>
      <c r="C4757" s="26" t="s">
        <v>65</v>
      </c>
      <c r="D4757" s="26">
        <v>409.42</v>
      </c>
      <c r="E4757" s="26">
        <v>579</v>
      </c>
      <c r="F4757" s="26" t="s">
        <v>20</v>
      </c>
      <c r="G4757" s="26">
        <v>44</v>
      </c>
      <c r="H4757" s="26">
        <v>18</v>
      </c>
      <c r="I4757" s="27">
        <v>45221</v>
      </c>
      <c r="J4757" s="26" t="s">
        <v>221</v>
      </c>
      <c r="K4757" s="26" t="s">
        <v>9506</v>
      </c>
      <c r="L4757" s="26">
        <v>38</v>
      </c>
      <c r="M4757" s="26" t="s">
        <v>23</v>
      </c>
      <c r="N4757" s="27">
        <v>45024</v>
      </c>
      <c r="O4757" s="26" t="s">
        <v>24</v>
      </c>
      <c r="P4757" s="26">
        <v>52.523299999999999</v>
      </c>
      <c r="Q4757" s="26">
        <v>8.8161000000000005</v>
      </c>
      <c r="R4757" s="28">
        <f t="shared" si="223"/>
        <v>197</v>
      </c>
      <c r="S4757" t="str">
        <f t="shared" si="224"/>
        <v>0</v>
      </c>
      <c r="T4757" t="str">
        <f t="shared" si="222"/>
        <v>0</v>
      </c>
    </row>
    <row r="4758" spans="1:20" hidden="1" x14ac:dyDescent="0.3">
      <c r="A4758" s="23" t="s">
        <v>6829</v>
      </c>
      <c r="B4758" s="23" t="s">
        <v>6830</v>
      </c>
      <c r="C4758" s="23" t="s">
        <v>65</v>
      </c>
      <c r="D4758" s="23">
        <v>905.56</v>
      </c>
      <c r="E4758" s="23">
        <v>383</v>
      </c>
      <c r="F4758" s="23" t="s">
        <v>20</v>
      </c>
      <c r="G4758" s="23">
        <v>22</v>
      </c>
      <c r="H4758" s="23">
        <v>15</v>
      </c>
      <c r="I4758" s="24">
        <v>45365</v>
      </c>
      <c r="J4758" s="23" t="s">
        <v>328</v>
      </c>
      <c r="K4758" s="23" t="s">
        <v>6828</v>
      </c>
      <c r="L4758" s="23">
        <v>34</v>
      </c>
      <c r="M4758" s="23" t="s">
        <v>23</v>
      </c>
      <c r="N4758" s="24">
        <v>45101</v>
      </c>
      <c r="O4758" s="23" t="s">
        <v>77</v>
      </c>
      <c r="P4758" s="23">
        <v>49.897500000000001</v>
      </c>
      <c r="Q4758" s="23">
        <v>5.8331</v>
      </c>
      <c r="R4758" s="25">
        <f t="shared" si="223"/>
        <v>264</v>
      </c>
      <c r="S4758" t="str">
        <f t="shared" si="224"/>
        <v>0</v>
      </c>
      <c r="T4758" t="str">
        <f t="shared" si="222"/>
        <v>0</v>
      </c>
    </row>
    <row r="4759" spans="1:20" hidden="1" x14ac:dyDescent="0.3">
      <c r="A4759" s="26" t="s">
        <v>9319</v>
      </c>
      <c r="B4759" s="26" t="s">
        <v>9320</v>
      </c>
      <c r="C4759" s="26" t="s">
        <v>65</v>
      </c>
      <c r="D4759" s="26">
        <v>232.18</v>
      </c>
      <c r="E4759" s="26">
        <v>479</v>
      </c>
      <c r="F4759" s="26" t="s">
        <v>20</v>
      </c>
      <c r="G4759" s="26">
        <v>25</v>
      </c>
      <c r="H4759" s="26">
        <v>16</v>
      </c>
      <c r="I4759" s="27">
        <v>45816</v>
      </c>
      <c r="J4759" s="26" t="s">
        <v>37</v>
      </c>
      <c r="K4759" s="26" t="s">
        <v>9312</v>
      </c>
      <c r="L4759" s="26">
        <v>35</v>
      </c>
      <c r="M4759" s="26" t="s">
        <v>23</v>
      </c>
      <c r="N4759" s="27">
        <v>45681</v>
      </c>
      <c r="O4759" s="26" t="s">
        <v>84</v>
      </c>
      <c r="P4759" s="26">
        <v>51.3247</v>
      </c>
      <c r="Q4759" s="26">
        <v>3.9302999999999999</v>
      </c>
      <c r="R4759" s="28">
        <f t="shared" si="223"/>
        <v>135</v>
      </c>
      <c r="S4759" t="str">
        <f t="shared" si="224"/>
        <v>0</v>
      </c>
      <c r="T4759" t="str">
        <f t="shared" si="222"/>
        <v>0</v>
      </c>
    </row>
    <row r="4760" spans="1:20" hidden="1" x14ac:dyDescent="0.3">
      <c r="A4760" s="23" t="s">
        <v>4745</v>
      </c>
      <c r="B4760" s="23" t="s">
        <v>4746</v>
      </c>
      <c r="C4760" s="23" t="s">
        <v>72</v>
      </c>
      <c r="D4760" s="23">
        <v>687.61</v>
      </c>
      <c r="E4760" s="23">
        <v>304</v>
      </c>
      <c r="F4760" s="23" t="s">
        <v>20</v>
      </c>
      <c r="G4760" s="23">
        <v>76</v>
      </c>
      <c r="H4760" s="23">
        <v>13</v>
      </c>
      <c r="I4760" s="24">
        <v>45755</v>
      </c>
      <c r="J4760" s="23" t="s">
        <v>134</v>
      </c>
      <c r="K4760" s="23" t="s">
        <v>4736</v>
      </c>
      <c r="L4760" s="23">
        <v>34</v>
      </c>
      <c r="M4760" s="23" t="s">
        <v>23</v>
      </c>
      <c r="N4760" s="24">
        <v>45396</v>
      </c>
      <c r="O4760" s="23" t="s">
        <v>112</v>
      </c>
      <c r="P4760" s="23">
        <v>51.718200000000003</v>
      </c>
      <c r="Q4760" s="23">
        <v>-3.1116000000000001</v>
      </c>
      <c r="R4760" s="25">
        <f t="shared" si="223"/>
        <v>359</v>
      </c>
      <c r="S4760" t="str">
        <f t="shared" si="224"/>
        <v>0</v>
      </c>
      <c r="T4760" t="str">
        <f t="shared" si="222"/>
        <v>0</v>
      </c>
    </row>
    <row r="4761" spans="1:20" hidden="1" x14ac:dyDescent="0.3">
      <c r="A4761" s="26" t="s">
        <v>8788</v>
      </c>
      <c r="B4761" s="26" t="s">
        <v>8789</v>
      </c>
      <c r="C4761" s="26" t="s">
        <v>72</v>
      </c>
      <c r="D4761" s="26">
        <v>150.37</v>
      </c>
      <c r="E4761" s="26">
        <v>682</v>
      </c>
      <c r="F4761" s="26" t="s">
        <v>20</v>
      </c>
      <c r="G4761" s="26">
        <v>64</v>
      </c>
      <c r="H4761" s="26">
        <v>16</v>
      </c>
      <c r="I4761" s="27">
        <v>45684</v>
      </c>
      <c r="J4761" s="26" t="s">
        <v>154</v>
      </c>
      <c r="K4761" s="26" t="s">
        <v>8783</v>
      </c>
      <c r="L4761" s="26">
        <v>20</v>
      </c>
      <c r="M4761" s="26" t="s">
        <v>23</v>
      </c>
      <c r="N4761" s="27">
        <v>45584</v>
      </c>
      <c r="O4761" s="26" t="s">
        <v>90</v>
      </c>
      <c r="P4761" s="26">
        <v>46.722900000000003</v>
      </c>
      <c r="Q4761" s="26">
        <v>16.723500000000001</v>
      </c>
      <c r="R4761" s="28">
        <f t="shared" si="223"/>
        <v>100</v>
      </c>
      <c r="S4761" t="str">
        <f t="shared" si="224"/>
        <v>0</v>
      </c>
      <c r="T4761" t="str">
        <f t="shared" si="222"/>
        <v>0</v>
      </c>
    </row>
    <row r="4762" spans="1:20" hidden="1" x14ac:dyDescent="0.3">
      <c r="A4762" s="23" t="s">
        <v>9546</v>
      </c>
      <c r="B4762" s="23" t="s">
        <v>9547</v>
      </c>
      <c r="C4762" s="23" t="s">
        <v>19</v>
      </c>
      <c r="D4762" s="23">
        <v>360.37</v>
      </c>
      <c r="E4762" s="23">
        <v>869</v>
      </c>
      <c r="F4762" s="23" t="s">
        <v>47</v>
      </c>
      <c r="G4762" s="23">
        <v>74</v>
      </c>
      <c r="H4762" s="23">
        <v>2</v>
      </c>
      <c r="I4762" s="24">
        <v>45533</v>
      </c>
      <c r="J4762" s="23" t="s">
        <v>185</v>
      </c>
      <c r="K4762" s="23" t="s">
        <v>9541</v>
      </c>
      <c r="L4762" s="23">
        <v>33</v>
      </c>
      <c r="M4762" s="23" t="s">
        <v>38</v>
      </c>
      <c r="N4762" s="24">
        <v>45501</v>
      </c>
      <c r="O4762" s="23" t="s">
        <v>112</v>
      </c>
      <c r="P4762" s="23">
        <v>58.402999999999999</v>
      </c>
      <c r="Q4762" s="23">
        <v>1.538</v>
      </c>
      <c r="R4762" s="25">
        <f t="shared" si="223"/>
        <v>32</v>
      </c>
      <c r="S4762" t="str">
        <f t="shared" si="224"/>
        <v>0</v>
      </c>
      <c r="T4762" t="str">
        <f t="shared" si="222"/>
        <v>0</v>
      </c>
    </row>
    <row r="4763" spans="1:20" x14ac:dyDescent="0.3">
      <c r="A4763" s="26" t="s">
        <v>3094</v>
      </c>
      <c r="B4763" s="26" t="s">
        <v>3095</v>
      </c>
      <c r="C4763" s="26" t="s">
        <v>55</v>
      </c>
      <c r="D4763" s="26">
        <v>327.96</v>
      </c>
      <c r="E4763" s="26">
        <v>195</v>
      </c>
      <c r="F4763" s="26" t="s">
        <v>27</v>
      </c>
      <c r="G4763" s="26">
        <v>44</v>
      </c>
      <c r="H4763" s="26">
        <v>20</v>
      </c>
      <c r="I4763" s="27">
        <v>45869</v>
      </c>
      <c r="J4763" s="26" t="s">
        <v>185</v>
      </c>
      <c r="K4763" s="26" t="s">
        <v>3089</v>
      </c>
      <c r="L4763" s="26">
        <v>10</v>
      </c>
      <c r="M4763" s="26" t="s">
        <v>23</v>
      </c>
      <c r="N4763" s="27">
        <v>45673</v>
      </c>
      <c r="O4763" s="26" t="s">
        <v>84</v>
      </c>
      <c r="P4763" s="26">
        <v>50.9056</v>
      </c>
      <c r="Q4763" s="26">
        <v>6.9901999999999997</v>
      </c>
      <c r="R4763" s="28">
        <f t="shared" si="223"/>
        <v>196</v>
      </c>
      <c r="S4763" t="str">
        <f t="shared" si="224"/>
        <v>0</v>
      </c>
      <c r="T4763" t="str">
        <f t="shared" si="222"/>
        <v>0</v>
      </c>
    </row>
    <row r="4764" spans="1:20" hidden="1" x14ac:dyDescent="0.3">
      <c r="A4764" s="23" t="s">
        <v>5142</v>
      </c>
      <c r="B4764" s="23" t="s">
        <v>5143</v>
      </c>
      <c r="C4764" s="23" t="s">
        <v>55</v>
      </c>
      <c r="D4764" s="23">
        <v>937.66</v>
      </c>
      <c r="E4764" s="23">
        <v>332</v>
      </c>
      <c r="F4764" s="23" t="s">
        <v>20</v>
      </c>
      <c r="G4764" s="23">
        <v>25</v>
      </c>
      <c r="H4764" s="23">
        <v>12</v>
      </c>
      <c r="I4764" s="24">
        <v>45436</v>
      </c>
      <c r="J4764" s="23" t="s">
        <v>69</v>
      </c>
      <c r="K4764" s="23" t="s">
        <v>5125</v>
      </c>
      <c r="L4764" s="23">
        <v>18</v>
      </c>
      <c r="M4764" s="23" t="s">
        <v>38</v>
      </c>
      <c r="N4764" s="24">
        <v>45193</v>
      </c>
      <c r="O4764" s="23" t="s">
        <v>112</v>
      </c>
      <c r="P4764" s="23">
        <v>58.677300000000002</v>
      </c>
      <c r="Q4764" s="23">
        <v>1.2242999999999999</v>
      </c>
      <c r="R4764" s="25">
        <f t="shared" si="223"/>
        <v>243</v>
      </c>
      <c r="S4764" t="str">
        <f t="shared" si="224"/>
        <v>0</v>
      </c>
      <c r="T4764" t="str">
        <f t="shared" si="222"/>
        <v>0</v>
      </c>
    </row>
    <row r="4765" spans="1:20" x14ac:dyDescent="0.3">
      <c r="A4765" s="26" t="s">
        <v>545</v>
      </c>
      <c r="B4765" s="26" t="s">
        <v>546</v>
      </c>
      <c r="C4765" s="26" t="s">
        <v>65</v>
      </c>
      <c r="D4765" s="26">
        <v>433.7</v>
      </c>
      <c r="E4765" s="26">
        <v>19</v>
      </c>
      <c r="F4765" s="26" t="s">
        <v>27</v>
      </c>
      <c r="G4765" s="26">
        <v>10</v>
      </c>
      <c r="H4765" s="26">
        <v>29</v>
      </c>
      <c r="I4765" s="27">
        <v>45924</v>
      </c>
      <c r="J4765" s="26" t="s">
        <v>33</v>
      </c>
      <c r="K4765" s="26" t="s">
        <v>536</v>
      </c>
      <c r="L4765" s="26">
        <v>14</v>
      </c>
      <c r="M4765" s="26" t="s">
        <v>23</v>
      </c>
      <c r="N4765" s="27">
        <v>45629</v>
      </c>
      <c r="O4765" s="26" t="s">
        <v>77</v>
      </c>
      <c r="P4765" s="26">
        <v>50.841900000000003</v>
      </c>
      <c r="Q4765" s="26">
        <v>5.2347999999999999</v>
      </c>
      <c r="R4765" s="28">
        <f t="shared" si="223"/>
        <v>295</v>
      </c>
      <c r="S4765" t="str">
        <f t="shared" si="224"/>
        <v>0</v>
      </c>
      <c r="T4765" t="str">
        <f t="shared" si="222"/>
        <v>0</v>
      </c>
    </row>
    <row r="4766" spans="1:20" hidden="1" x14ac:dyDescent="0.3">
      <c r="A4766" s="23" t="s">
        <v>2921</v>
      </c>
      <c r="B4766" s="23" t="s">
        <v>2922</v>
      </c>
      <c r="C4766" s="23" t="s">
        <v>55</v>
      </c>
      <c r="D4766" s="23">
        <v>693.56</v>
      </c>
      <c r="E4766" s="23">
        <v>622</v>
      </c>
      <c r="F4766" s="23" t="s">
        <v>20</v>
      </c>
      <c r="G4766" s="23">
        <v>59</v>
      </c>
      <c r="H4766" s="23">
        <v>14</v>
      </c>
      <c r="I4766" s="24">
        <v>45112</v>
      </c>
      <c r="J4766" s="23" t="s">
        <v>158</v>
      </c>
      <c r="K4766" s="23" t="s">
        <v>2908</v>
      </c>
      <c r="L4766" s="23">
        <v>28</v>
      </c>
      <c r="M4766" s="23" t="s">
        <v>23</v>
      </c>
      <c r="N4766" s="24">
        <v>45090</v>
      </c>
      <c r="O4766" s="23" t="s">
        <v>49</v>
      </c>
      <c r="P4766" s="23">
        <v>49.709099999999999</v>
      </c>
      <c r="Q4766" s="23">
        <v>22.843</v>
      </c>
      <c r="R4766" s="25">
        <f t="shared" si="223"/>
        <v>22</v>
      </c>
      <c r="S4766" t="str">
        <f t="shared" si="224"/>
        <v>0</v>
      </c>
      <c r="T4766" t="str">
        <f t="shared" si="222"/>
        <v>0</v>
      </c>
    </row>
    <row r="4767" spans="1:20" hidden="1" x14ac:dyDescent="0.3">
      <c r="A4767" s="26" t="s">
        <v>8646</v>
      </c>
      <c r="B4767" s="26" t="s">
        <v>8647</v>
      </c>
      <c r="C4767" s="26" t="s">
        <v>65</v>
      </c>
      <c r="D4767" s="26">
        <v>606.44000000000005</v>
      </c>
      <c r="E4767" s="26">
        <v>657</v>
      </c>
      <c r="F4767" s="26" t="s">
        <v>20</v>
      </c>
      <c r="G4767" s="26">
        <v>23</v>
      </c>
      <c r="H4767" s="26">
        <v>8</v>
      </c>
      <c r="I4767" s="27">
        <v>45793</v>
      </c>
      <c r="J4767" s="26" t="s">
        <v>385</v>
      </c>
      <c r="K4767" s="26" t="s">
        <v>8639</v>
      </c>
      <c r="L4767" s="26">
        <v>40</v>
      </c>
      <c r="M4767" s="26" t="s">
        <v>23</v>
      </c>
      <c r="N4767" s="27">
        <v>45579</v>
      </c>
      <c r="O4767" s="26" t="s">
        <v>112</v>
      </c>
      <c r="P4767" s="26">
        <v>50.424799999999998</v>
      </c>
      <c r="Q4767" s="26">
        <v>-5.0227000000000004</v>
      </c>
      <c r="R4767" s="28">
        <f t="shared" si="223"/>
        <v>214</v>
      </c>
      <c r="S4767" t="str">
        <f t="shared" si="224"/>
        <v>0</v>
      </c>
      <c r="T4767" t="str">
        <f t="shared" si="222"/>
        <v>0</v>
      </c>
    </row>
    <row r="4768" spans="1:20" hidden="1" x14ac:dyDescent="0.3">
      <c r="A4768" s="23" t="s">
        <v>4670</v>
      </c>
      <c r="B4768" s="23" t="s">
        <v>4671</v>
      </c>
      <c r="C4768" s="23" t="s">
        <v>65</v>
      </c>
      <c r="D4768" s="23">
        <v>149.62</v>
      </c>
      <c r="E4768" s="23">
        <v>703</v>
      </c>
      <c r="F4768" s="23" t="s">
        <v>47</v>
      </c>
      <c r="G4768" s="23">
        <v>71</v>
      </c>
      <c r="H4768" s="23">
        <v>6</v>
      </c>
      <c r="I4768" s="24">
        <v>45094</v>
      </c>
      <c r="J4768" s="23" t="s">
        <v>48</v>
      </c>
      <c r="K4768" s="23" t="s">
        <v>4659</v>
      </c>
      <c r="L4768" s="23">
        <v>28</v>
      </c>
      <c r="M4768" s="23" t="s">
        <v>23</v>
      </c>
      <c r="N4768" s="24">
        <v>45052</v>
      </c>
      <c r="O4768" s="23" t="s">
        <v>39</v>
      </c>
      <c r="P4768" s="23">
        <v>68.977900000000005</v>
      </c>
      <c r="Q4768" s="23">
        <v>16.6325</v>
      </c>
      <c r="R4768" s="25">
        <f t="shared" si="223"/>
        <v>42</v>
      </c>
      <c r="S4768" t="str">
        <f t="shared" si="224"/>
        <v>0</v>
      </c>
      <c r="T4768" t="str">
        <f t="shared" si="222"/>
        <v>0</v>
      </c>
    </row>
    <row r="4769" spans="1:20" hidden="1" x14ac:dyDescent="0.3">
      <c r="A4769" s="26" t="s">
        <v>4679</v>
      </c>
      <c r="B4769" s="26" t="s">
        <v>4680</v>
      </c>
      <c r="C4769" s="26" t="s">
        <v>65</v>
      </c>
      <c r="D4769" s="26">
        <v>940.15</v>
      </c>
      <c r="E4769" s="26">
        <v>432</v>
      </c>
      <c r="F4769" s="26" t="s">
        <v>20</v>
      </c>
      <c r="G4769" s="26">
        <v>16</v>
      </c>
      <c r="H4769" s="26">
        <v>14</v>
      </c>
      <c r="I4769" s="27">
        <v>45240</v>
      </c>
      <c r="J4769" s="26" t="s">
        <v>143</v>
      </c>
      <c r="K4769" s="26" t="s">
        <v>4674</v>
      </c>
      <c r="L4769" s="26">
        <v>11</v>
      </c>
      <c r="M4769" s="26" t="s">
        <v>23</v>
      </c>
      <c r="N4769" s="27">
        <v>45163</v>
      </c>
      <c r="O4769" s="26" t="s">
        <v>138</v>
      </c>
      <c r="P4769" s="26">
        <v>42.585299999999997</v>
      </c>
      <c r="Q4769" s="26">
        <v>9.0517000000000003</v>
      </c>
      <c r="R4769" s="28">
        <f t="shared" si="223"/>
        <v>77</v>
      </c>
      <c r="S4769" t="str">
        <f t="shared" si="224"/>
        <v>0</v>
      </c>
      <c r="T4769" t="str">
        <f t="shared" si="222"/>
        <v>0</v>
      </c>
    </row>
    <row r="4770" spans="1:20" hidden="1" x14ac:dyDescent="0.3">
      <c r="A4770" s="23" t="s">
        <v>3470</v>
      </c>
      <c r="B4770" s="23" t="s">
        <v>3471</v>
      </c>
      <c r="C4770" s="23" t="s">
        <v>32</v>
      </c>
      <c r="D4770" s="23">
        <v>352.41</v>
      </c>
      <c r="E4770" s="23">
        <v>882</v>
      </c>
      <c r="F4770" s="23" t="s">
        <v>47</v>
      </c>
      <c r="G4770" s="23">
        <v>32</v>
      </c>
      <c r="H4770" s="23">
        <v>24</v>
      </c>
      <c r="I4770" s="24">
        <v>45482</v>
      </c>
      <c r="J4770" s="23" t="s">
        <v>28</v>
      </c>
      <c r="K4770" s="23" t="s">
        <v>3465</v>
      </c>
      <c r="L4770" s="23">
        <v>41</v>
      </c>
      <c r="M4770" s="23" t="s">
        <v>23</v>
      </c>
      <c r="N4770" s="24">
        <v>45280</v>
      </c>
      <c r="O4770" s="23" t="s">
        <v>24</v>
      </c>
      <c r="P4770" s="23">
        <v>54.779499999999999</v>
      </c>
      <c r="Q4770" s="23">
        <v>7.6021000000000001</v>
      </c>
      <c r="R4770" s="25">
        <f t="shared" si="223"/>
        <v>202</v>
      </c>
      <c r="S4770" t="str">
        <f t="shared" si="224"/>
        <v>0</v>
      </c>
      <c r="T4770" t="str">
        <f t="shared" si="222"/>
        <v>0</v>
      </c>
    </row>
    <row r="4771" spans="1:20" hidden="1" x14ac:dyDescent="0.3">
      <c r="A4771" s="26" t="s">
        <v>1500</v>
      </c>
      <c r="B4771" s="26" t="s">
        <v>1501</v>
      </c>
      <c r="C4771" s="26" t="s">
        <v>19</v>
      </c>
      <c r="D4771" s="26">
        <v>54.31</v>
      </c>
      <c r="E4771" s="26">
        <v>425</v>
      </c>
      <c r="F4771" s="26" t="s">
        <v>20</v>
      </c>
      <c r="G4771" s="26">
        <v>72</v>
      </c>
      <c r="H4771" s="26">
        <v>15</v>
      </c>
      <c r="I4771" s="27">
        <v>45470</v>
      </c>
      <c r="J4771" s="26" t="s">
        <v>134</v>
      </c>
      <c r="K4771" s="26" t="s">
        <v>1491</v>
      </c>
      <c r="L4771" s="26">
        <v>44</v>
      </c>
      <c r="M4771" s="26" t="s">
        <v>23</v>
      </c>
      <c r="N4771" s="27">
        <v>45283</v>
      </c>
      <c r="O4771" s="26" t="s">
        <v>77</v>
      </c>
      <c r="P4771" s="26">
        <v>51.229599999999998</v>
      </c>
      <c r="Q4771" s="26">
        <v>4.0227000000000004</v>
      </c>
      <c r="R4771" s="28">
        <f t="shared" si="223"/>
        <v>187</v>
      </c>
      <c r="S4771" t="str">
        <f t="shared" si="224"/>
        <v>0</v>
      </c>
      <c r="T4771" t="str">
        <f t="shared" si="222"/>
        <v>0</v>
      </c>
    </row>
    <row r="4772" spans="1:20" x14ac:dyDescent="0.3">
      <c r="A4772" s="23" t="s">
        <v>1443</v>
      </c>
      <c r="B4772" s="23" t="s">
        <v>1444</v>
      </c>
      <c r="C4772" s="23" t="s">
        <v>42</v>
      </c>
      <c r="D4772" s="23">
        <v>307.44</v>
      </c>
      <c r="E4772" s="23">
        <v>228</v>
      </c>
      <c r="F4772" s="23" t="s">
        <v>27</v>
      </c>
      <c r="G4772" s="23">
        <v>38</v>
      </c>
      <c r="H4772" s="23">
        <v>20</v>
      </c>
      <c r="I4772" s="24">
        <v>45469</v>
      </c>
      <c r="J4772" s="23" t="s">
        <v>154</v>
      </c>
      <c r="K4772" s="23" t="s">
        <v>1428</v>
      </c>
      <c r="L4772" s="23">
        <v>42</v>
      </c>
      <c r="M4772" s="23" t="s">
        <v>23</v>
      </c>
      <c r="N4772" s="24">
        <v>45127</v>
      </c>
      <c r="O4772" s="23" t="s">
        <v>44</v>
      </c>
      <c r="P4772" s="23">
        <v>40.604399999999998</v>
      </c>
      <c r="Q4772" s="23">
        <v>9.7261000000000006</v>
      </c>
      <c r="R4772" s="25">
        <f t="shared" si="223"/>
        <v>342</v>
      </c>
      <c r="S4772" t="str">
        <f t="shared" si="224"/>
        <v>0</v>
      </c>
      <c r="T4772" t="str">
        <f t="shared" si="222"/>
        <v>0</v>
      </c>
    </row>
    <row r="4773" spans="1:20" hidden="1" x14ac:dyDescent="0.3">
      <c r="A4773" s="26" t="s">
        <v>2058</v>
      </c>
      <c r="B4773" s="26" t="s">
        <v>2059</v>
      </c>
      <c r="C4773" s="26" t="s">
        <v>55</v>
      </c>
      <c r="D4773" s="26">
        <v>342.28</v>
      </c>
      <c r="E4773" s="26">
        <v>523</v>
      </c>
      <c r="F4773" s="26" t="s">
        <v>20</v>
      </c>
      <c r="G4773" s="26">
        <v>31</v>
      </c>
      <c r="H4773" s="26">
        <v>27</v>
      </c>
      <c r="I4773" s="27">
        <v>45351</v>
      </c>
      <c r="J4773" s="26" t="s">
        <v>204</v>
      </c>
      <c r="K4773" s="26" t="s">
        <v>2055</v>
      </c>
      <c r="L4773" s="26">
        <v>29</v>
      </c>
      <c r="M4773" s="26" t="s">
        <v>23</v>
      </c>
      <c r="N4773" s="27">
        <v>45011</v>
      </c>
      <c r="O4773" s="26" t="s">
        <v>84</v>
      </c>
      <c r="P4773" s="26">
        <v>50.920699999999997</v>
      </c>
      <c r="Q4773" s="26">
        <v>4.3452000000000002</v>
      </c>
      <c r="R4773" s="28">
        <f t="shared" si="223"/>
        <v>340</v>
      </c>
      <c r="S4773" t="str">
        <f t="shared" si="224"/>
        <v>0</v>
      </c>
      <c r="T4773" t="str">
        <f t="shared" si="222"/>
        <v>0</v>
      </c>
    </row>
    <row r="4774" spans="1:20" x14ac:dyDescent="0.3">
      <c r="A4774" s="23" t="s">
        <v>6509</v>
      </c>
      <c r="B4774" s="23" t="s">
        <v>6510</v>
      </c>
      <c r="C4774" s="23" t="s">
        <v>55</v>
      </c>
      <c r="D4774" s="23">
        <v>101.82</v>
      </c>
      <c r="E4774" s="23">
        <v>216</v>
      </c>
      <c r="F4774" s="23" t="s">
        <v>27</v>
      </c>
      <c r="G4774" s="23">
        <v>89</v>
      </c>
      <c r="H4774" s="23">
        <v>3</v>
      </c>
      <c r="I4774" s="24">
        <v>45802</v>
      </c>
      <c r="J4774" s="23" t="s">
        <v>61</v>
      </c>
      <c r="K4774" s="23" t="s">
        <v>6502</v>
      </c>
      <c r="L4774" s="23">
        <v>47</v>
      </c>
      <c r="M4774" s="23" t="s">
        <v>23</v>
      </c>
      <c r="N4774" s="24">
        <v>45473</v>
      </c>
      <c r="O4774" s="23" t="s">
        <v>90</v>
      </c>
      <c r="P4774" s="23">
        <v>46.5398</v>
      </c>
      <c r="Q4774" s="23">
        <v>16.617699999999999</v>
      </c>
      <c r="R4774" s="25">
        <f t="shared" si="223"/>
        <v>329</v>
      </c>
      <c r="S4774" t="str">
        <f t="shared" si="224"/>
        <v>0</v>
      </c>
      <c r="T4774" t="str">
        <f t="shared" si="222"/>
        <v>0</v>
      </c>
    </row>
    <row r="4775" spans="1:20" hidden="1" x14ac:dyDescent="0.3">
      <c r="A4775" s="26" t="s">
        <v>2224</v>
      </c>
      <c r="B4775" s="26" t="s">
        <v>2225</v>
      </c>
      <c r="C4775" s="26" t="s">
        <v>19</v>
      </c>
      <c r="D4775" s="26">
        <v>623.78</v>
      </c>
      <c r="E4775" s="26">
        <v>989</v>
      </c>
      <c r="F4775" s="26" t="s">
        <v>47</v>
      </c>
      <c r="G4775" s="26">
        <v>15</v>
      </c>
      <c r="H4775" s="26">
        <v>7</v>
      </c>
      <c r="I4775" s="27">
        <v>45177</v>
      </c>
      <c r="J4775" s="26" t="s">
        <v>204</v>
      </c>
      <c r="K4775" s="26" t="s">
        <v>2213</v>
      </c>
      <c r="L4775" s="26">
        <v>38</v>
      </c>
      <c r="M4775" s="26" t="s">
        <v>23</v>
      </c>
      <c r="N4775" s="27">
        <v>45146</v>
      </c>
      <c r="O4775" s="26" t="s">
        <v>77</v>
      </c>
      <c r="P4775" s="26">
        <v>50.823399999999999</v>
      </c>
      <c r="Q4775" s="26">
        <v>5.9577999999999998</v>
      </c>
      <c r="R4775" s="28">
        <f t="shared" si="223"/>
        <v>31</v>
      </c>
      <c r="S4775" t="str">
        <f t="shared" si="224"/>
        <v>0</v>
      </c>
      <c r="T4775" t="str">
        <f t="shared" si="222"/>
        <v>0</v>
      </c>
    </row>
    <row r="4776" spans="1:20" hidden="1" x14ac:dyDescent="0.3">
      <c r="A4776" s="23" t="s">
        <v>2009</v>
      </c>
      <c r="B4776" s="23" t="s">
        <v>2010</v>
      </c>
      <c r="C4776" s="23" t="s">
        <v>19</v>
      </c>
      <c r="D4776" s="23">
        <v>353.3</v>
      </c>
      <c r="E4776" s="23">
        <v>590</v>
      </c>
      <c r="F4776" s="23" t="s">
        <v>20</v>
      </c>
      <c r="G4776" s="23">
        <v>91</v>
      </c>
      <c r="H4776" s="23">
        <v>16</v>
      </c>
      <c r="I4776" s="24">
        <v>45490</v>
      </c>
      <c r="J4776" s="23" t="s">
        <v>123</v>
      </c>
      <c r="K4776" s="23" t="s">
        <v>2006</v>
      </c>
      <c r="L4776" s="23">
        <v>5</v>
      </c>
      <c r="M4776" s="23" t="s">
        <v>38</v>
      </c>
      <c r="N4776" s="24">
        <v>45184</v>
      </c>
      <c r="O4776" s="23" t="s">
        <v>49</v>
      </c>
      <c r="P4776" s="23">
        <v>53.160299999999999</v>
      </c>
      <c r="Q4776" s="23">
        <v>15.4129</v>
      </c>
      <c r="R4776" s="25">
        <f t="shared" si="223"/>
        <v>306</v>
      </c>
      <c r="S4776" t="str">
        <f t="shared" si="224"/>
        <v>0</v>
      </c>
      <c r="T4776" t="str">
        <f t="shared" si="222"/>
        <v>0</v>
      </c>
    </row>
    <row r="4777" spans="1:20" hidden="1" x14ac:dyDescent="0.3">
      <c r="A4777" s="26" t="s">
        <v>5698</v>
      </c>
      <c r="B4777" s="26" t="s">
        <v>5699</v>
      </c>
      <c r="C4777" s="26" t="s">
        <v>65</v>
      </c>
      <c r="D4777" s="26">
        <v>632.84</v>
      </c>
      <c r="E4777" s="26">
        <v>374</v>
      </c>
      <c r="F4777" s="26" t="s">
        <v>20</v>
      </c>
      <c r="G4777" s="26">
        <v>38</v>
      </c>
      <c r="H4777" s="26">
        <v>23</v>
      </c>
      <c r="I4777" s="27">
        <v>45135</v>
      </c>
      <c r="J4777" s="26" t="s">
        <v>28</v>
      </c>
      <c r="K4777" s="26" t="s">
        <v>5689</v>
      </c>
      <c r="L4777" s="26">
        <v>32</v>
      </c>
      <c r="M4777" s="26" t="s">
        <v>23</v>
      </c>
      <c r="N4777" s="27">
        <v>45009</v>
      </c>
      <c r="O4777" s="26" t="s">
        <v>90</v>
      </c>
      <c r="P4777" s="26">
        <v>48.845500000000001</v>
      </c>
      <c r="Q4777" s="26">
        <v>16.429200000000002</v>
      </c>
      <c r="R4777" s="28">
        <f t="shared" si="223"/>
        <v>126</v>
      </c>
      <c r="S4777" t="str">
        <f t="shared" si="224"/>
        <v>0</v>
      </c>
      <c r="T4777" t="str">
        <f t="shared" si="222"/>
        <v>0</v>
      </c>
    </row>
    <row r="4778" spans="1:20" hidden="1" x14ac:dyDescent="0.3">
      <c r="A4778" s="23" t="s">
        <v>6190</v>
      </c>
      <c r="B4778" s="23" t="s">
        <v>6191</v>
      </c>
      <c r="C4778" s="23" t="s">
        <v>65</v>
      </c>
      <c r="D4778" s="23">
        <v>16.670000000000002</v>
      </c>
      <c r="E4778" s="23">
        <v>35</v>
      </c>
      <c r="F4778" s="23" t="s">
        <v>27</v>
      </c>
      <c r="G4778" s="23">
        <v>98</v>
      </c>
      <c r="H4778" s="23">
        <v>2</v>
      </c>
      <c r="I4778" s="24">
        <v>45816</v>
      </c>
      <c r="J4778" s="23" t="s">
        <v>210</v>
      </c>
      <c r="K4778" s="23" t="s">
        <v>6179</v>
      </c>
      <c r="L4778" s="23">
        <v>45</v>
      </c>
      <c r="M4778" s="23" t="s">
        <v>23</v>
      </c>
      <c r="N4778" s="24">
        <v>45570</v>
      </c>
      <c r="O4778" s="23" t="s">
        <v>39</v>
      </c>
      <c r="P4778" s="23">
        <v>60.103400000000001</v>
      </c>
      <c r="Q4778" s="23">
        <v>12.5611</v>
      </c>
      <c r="R4778" s="25">
        <f t="shared" si="223"/>
        <v>246</v>
      </c>
      <c r="S4778" t="str">
        <f t="shared" si="224"/>
        <v>1</v>
      </c>
      <c r="T4778" t="str">
        <f t="shared" si="222"/>
        <v>1</v>
      </c>
    </row>
    <row r="4779" spans="1:20" hidden="1" x14ac:dyDescent="0.3">
      <c r="A4779" s="26" t="s">
        <v>10791</v>
      </c>
      <c r="B4779" s="26" t="s">
        <v>10792</v>
      </c>
      <c r="C4779" s="26" t="s">
        <v>32</v>
      </c>
      <c r="D4779" s="26">
        <v>982.23</v>
      </c>
      <c r="E4779" s="26">
        <v>775</v>
      </c>
      <c r="F4779" s="26" t="s">
        <v>47</v>
      </c>
      <c r="G4779" s="26">
        <v>11</v>
      </c>
      <c r="H4779" s="26">
        <v>17</v>
      </c>
      <c r="I4779" s="27">
        <v>45202</v>
      </c>
      <c r="J4779" s="26" t="s">
        <v>48</v>
      </c>
      <c r="K4779" s="26" t="s">
        <v>10780</v>
      </c>
      <c r="L4779" s="26">
        <v>33</v>
      </c>
      <c r="M4779" s="26" t="s">
        <v>23</v>
      </c>
      <c r="N4779" s="27">
        <v>45114</v>
      </c>
      <c r="O4779" s="26" t="s">
        <v>84</v>
      </c>
      <c r="P4779" s="26">
        <v>52.7012</v>
      </c>
      <c r="Q4779" s="26">
        <v>6.1406000000000001</v>
      </c>
      <c r="R4779" s="28">
        <f t="shared" si="223"/>
        <v>88</v>
      </c>
      <c r="S4779" t="str">
        <f t="shared" si="224"/>
        <v>0</v>
      </c>
      <c r="T4779" t="str">
        <f t="shared" si="222"/>
        <v>0</v>
      </c>
    </row>
    <row r="4780" spans="1:20" hidden="1" x14ac:dyDescent="0.3">
      <c r="A4780" s="23" t="s">
        <v>6930</v>
      </c>
      <c r="B4780" s="23" t="s">
        <v>6931</v>
      </c>
      <c r="C4780" s="23" t="s">
        <v>32</v>
      </c>
      <c r="D4780" s="23">
        <v>178.81</v>
      </c>
      <c r="E4780" s="23">
        <v>27</v>
      </c>
      <c r="F4780" s="23" t="s">
        <v>27</v>
      </c>
      <c r="G4780" s="23">
        <v>73</v>
      </c>
      <c r="H4780" s="23">
        <v>11</v>
      </c>
      <c r="I4780" s="24">
        <v>45806</v>
      </c>
      <c r="J4780" s="23" t="s">
        <v>80</v>
      </c>
      <c r="K4780" s="23" t="s">
        <v>6917</v>
      </c>
      <c r="L4780" s="23">
        <v>36</v>
      </c>
      <c r="M4780" s="23" t="s">
        <v>23</v>
      </c>
      <c r="N4780" s="24">
        <v>45535</v>
      </c>
      <c r="O4780" s="23" t="s">
        <v>90</v>
      </c>
      <c r="P4780" s="23">
        <v>48.7318</v>
      </c>
      <c r="Q4780" s="23">
        <v>9.9054000000000002</v>
      </c>
      <c r="R4780" s="25">
        <f t="shared" si="223"/>
        <v>271</v>
      </c>
      <c r="S4780" t="str">
        <f t="shared" si="224"/>
        <v>1</v>
      </c>
      <c r="T4780" t="str">
        <f t="shared" si="222"/>
        <v>1</v>
      </c>
    </row>
    <row r="4781" spans="1:20" hidden="1" x14ac:dyDescent="0.3">
      <c r="A4781" s="26" t="s">
        <v>6932</v>
      </c>
      <c r="B4781" s="26" t="s">
        <v>6933</v>
      </c>
      <c r="C4781" s="26" t="s">
        <v>42</v>
      </c>
      <c r="D4781" s="26">
        <v>662.74</v>
      </c>
      <c r="E4781" s="26">
        <v>371</v>
      </c>
      <c r="F4781" s="26" t="s">
        <v>20</v>
      </c>
      <c r="G4781" s="26">
        <v>45</v>
      </c>
      <c r="H4781" s="26">
        <v>24</v>
      </c>
      <c r="I4781" s="27">
        <v>45882</v>
      </c>
      <c r="J4781" s="26" t="s">
        <v>143</v>
      </c>
      <c r="K4781" s="26" t="s">
        <v>6917</v>
      </c>
      <c r="L4781" s="26">
        <v>9</v>
      </c>
      <c r="M4781" s="26" t="s">
        <v>23</v>
      </c>
      <c r="N4781" s="27">
        <v>45684</v>
      </c>
      <c r="O4781" s="26" t="s">
        <v>112</v>
      </c>
      <c r="P4781" s="26">
        <v>51.146999999999998</v>
      </c>
      <c r="Q4781" s="26">
        <v>-2.2174999999999998</v>
      </c>
      <c r="R4781" s="28">
        <f t="shared" si="223"/>
        <v>198</v>
      </c>
      <c r="S4781" t="str">
        <f t="shared" si="224"/>
        <v>0</v>
      </c>
      <c r="T4781" t="str">
        <f t="shared" si="222"/>
        <v>0</v>
      </c>
    </row>
    <row r="4782" spans="1:20" x14ac:dyDescent="0.3">
      <c r="A4782" s="23" t="s">
        <v>10178</v>
      </c>
      <c r="B4782" s="23" t="s">
        <v>10179</v>
      </c>
      <c r="C4782" s="23" t="s">
        <v>55</v>
      </c>
      <c r="D4782" s="23">
        <v>718.63</v>
      </c>
      <c r="E4782" s="23">
        <v>85</v>
      </c>
      <c r="F4782" s="23" t="s">
        <v>27</v>
      </c>
      <c r="G4782" s="23">
        <v>29</v>
      </c>
      <c r="H4782" s="23">
        <v>3</v>
      </c>
      <c r="I4782" s="24">
        <v>45865</v>
      </c>
      <c r="J4782" s="23" t="s">
        <v>58</v>
      </c>
      <c r="K4782" s="23" t="s">
        <v>10175</v>
      </c>
      <c r="L4782" s="23">
        <v>38</v>
      </c>
      <c r="M4782" s="23" t="s">
        <v>23</v>
      </c>
      <c r="N4782" s="24">
        <v>45712</v>
      </c>
      <c r="O4782" s="23" t="s">
        <v>77</v>
      </c>
      <c r="P4782" s="23">
        <v>50.738300000000002</v>
      </c>
      <c r="Q4782" s="23">
        <v>2.6311</v>
      </c>
      <c r="R4782" s="25">
        <f t="shared" si="223"/>
        <v>153</v>
      </c>
      <c r="S4782" t="str">
        <f t="shared" si="224"/>
        <v>0</v>
      </c>
      <c r="T4782" t="str">
        <f t="shared" si="222"/>
        <v>0</v>
      </c>
    </row>
    <row r="4783" spans="1:20" x14ac:dyDescent="0.3">
      <c r="A4783" s="26" t="s">
        <v>1958</v>
      </c>
      <c r="B4783" s="26" t="s">
        <v>1959</v>
      </c>
      <c r="C4783" s="26" t="s">
        <v>19</v>
      </c>
      <c r="D4783" s="26">
        <v>179.89</v>
      </c>
      <c r="E4783" s="26">
        <v>187</v>
      </c>
      <c r="F4783" s="26" t="s">
        <v>27</v>
      </c>
      <c r="G4783" s="26">
        <v>64</v>
      </c>
      <c r="H4783" s="26">
        <v>22</v>
      </c>
      <c r="I4783" s="27">
        <v>45733</v>
      </c>
      <c r="J4783" s="26" t="s">
        <v>134</v>
      </c>
      <c r="K4783" s="26" t="s">
        <v>1953</v>
      </c>
      <c r="L4783" s="26">
        <v>30</v>
      </c>
      <c r="M4783" s="26" t="s">
        <v>23</v>
      </c>
      <c r="N4783" s="27">
        <v>45512</v>
      </c>
      <c r="O4783" s="26" t="s">
        <v>138</v>
      </c>
      <c r="P4783" s="26">
        <v>45.189900000000002</v>
      </c>
      <c r="Q4783" s="26">
        <v>3.4287999999999998</v>
      </c>
      <c r="R4783" s="28">
        <f t="shared" si="223"/>
        <v>221</v>
      </c>
      <c r="S4783" t="str">
        <f t="shared" si="224"/>
        <v>0</v>
      </c>
      <c r="T4783" t="str">
        <f t="shared" si="222"/>
        <v>0</v>
      </c>
    </row>
    <row r="4784" spans="1:20" hidden="1" x14ac:dyDescent="0.3">
      <c r="A4784" s="23" t="s">
        <v>5744</v>
      </c>
      <c r="B4784" s="23" t="s">
        <v>5745</v>
      </c>
      <c r="C4784" s="23" t="s">
        <v>42</v>
      </c>
      <c r="D4784" s="23">
        <v>120.6</v>
      </c>
      <c r="E4784" s="23">
        <v>304</v>
      </c>
      <c r="F4784" s="23" t="s">
        <v>20</v>
      </c>
      <c r="G4784" s="23">
        <v>46</v>
      </c>
      <c r="H4784" s="23">
        <v>23</v>
      </c>
      <c r="I4784" s="24">
        <v>45338</v>
      </c>
      <c r="J4784" s="23" t="s">
        <v>210</v>
      </c>
      <c r="K4784" s="23" t="s">
        <v>5739</v>
      </c>
      <c r="L4784" s="23">
        <v>17</v>
      </c>
      <c r="M4784" s="23" t="s">
        <v>38</v>
      </c>
      <c r="N4784" s="24">
        <v>45072</v>
      </c>
      <c r="O4784" s="23" t="s">
        <v>84</v>
      </c>
      <c r="P4784" s="23">
        <v>52.792400000000001</v>
      </c>
      <c r="Q4784" s="23">
        <v>4.5330000000000004</v>
      </c>
      <c r="R4784" s="25">
        <f t="shared" si="223"/>
        <v>266</v>
      </c>
      <c r="S4784" t="str">
        <f t="shared" si="224"/>
        <v>0</v>
      </c>
      <c r="T4784" t="str">
        <f t="shared" si="222"/>
        <v>0</v>
      </c>
    </row>
    <row r="4785" spans="1:20" hidden="1" x14ac:dyDescent="0.3">
      <c r="A4785" s="26" t="s">
        <v>8413</v>
      </c>
      <c r="B4785" s="26" t="s">
        <v>8414</v>
      </c>
      <c r="C4785" s="26" t="s">
        <v>55</v>
      </c>
      <c r="D4785" s="26">
        <v>161.05000000000001</v>
      </c>
      <c r="E4785" s="26">
        <v>765</v>
      </c>
      <c r="F4785" s="26" t="s">
        <v>47</v>
      </c>
      <c r="G4785" s="26">
        <v>61</v>
      </c>
      <c r="H4785" s="26">
        <v>8</v>
      </c>
      <c r="I4785" s="27">
        <v>45739</v>
      </c>
      <c r="J4785" s="26" t="s">
        <v>154</v>
      </c>
      <c r="K4785" s="26" t="s">
        <v>8406</v>
      </c>
      <c r="L4785" s="26">
        <v>16</v>
      </c>
      <c r="M4785" s="26" t="s">
        <v>23</v>
      </c>
      <c r="N4785" s="27">
        <v>45662</v>
      </c>
      <c r="O4785" s="26" t="s">
        <v>29</v>
      </c>
      <c r="P4785" s="26">
        <v>39.7744</v>
      </c>
      <c r="Q4785" s="26">
        <v>0.95709999999999995</v>
      </c>
      <c r="R4785" s="28">
        <f t="shared" si="223"/>
        <v>77</v>
      </c>
      <c r="S4785" t="str">
        <f t="shared" si="224"/>
        <v>0</v>
      </c>
      <c r="T4785" t="str">
        <f t="shared" si="222"/>
        <v>0</v>
      </c>
    </row>
    <row r="4786" spans="1:20" hidden="1" x14ac:dyDescent="0.3">
      <c r="A4786" s="23" t="s">
        <v>9673</v>
      </c>
      <c r="B4786" s="23" t="s">
        <v>9674</v>
      </c>
      <c r="C4786" s="23" t="s">
        <v>42</v>
      </c>
      <c r="D4786" s="23">
        <v>254.35</v>
      </c>
      <c r="E4786" s="23">
        <v>421</v>
      </c>
      <c r="F4786" s="23" t="s">
        <v>20</v>
      </c>
      <c r="G4786" s="23">
        <v>78</v>
      </c>
      <c r="H4786" s="23">
        <v>22</v>
      </c>
      <c r="I4786" s="24">
        <v>45256</v>
      </c>
      <c r="J4786" s="23" t="s">
        <v>218</v>
      </c>
      <c r="K4786" s="23" t="s">
        <v>9666</v>
      </c>
      <c r="L4786" s="23">
        <v>26</v>
      </c>
      <c r="M4786" s="23" t="s">
        <v>23</v>
      </c>
      <c r="N4786" s="24">
        <v>45191</v>
      </c>
      <c r="O4786" s="23" t="s">
        <v>39</v>
      </c>
      <c r="P4786" s="23">
        <v>68.463800000000006</v>
      </c>
      <c r="Q4786" s="23">
        <v>14.117100000000001</v>
      </c>
      <c r="R4786" s="25">
        <f t="shared" si="223"/>
        <v>65</v>
      </c>
      <c r="S4786" t="str">
        <f t="shared" si="224"/>
        <v>0</v>
      </c>
      <c r="T4786" t="str">
        <f t="shared" si="222"/>
        <v>0</v>
      </c>
    </row>
    <row r="4787" spans="1:20" x14ac:dyDescent="0.3">
      <c r="A4787" s="26" t="s">
        <v>5509</v>
      </c>
      <c r="B4787" s="26" t="s">
        <v>5510</v>
      </c>
      <c r="C4787" s="26" t="s">
        <v>42</v>
      </c>
      <c r="D4787" s="26">
        <v>176.55</v>
      </c>
      <c r="E4787" s="26">
        <v>79</v>
      </c>
      <c r="F4787" s="26" t="s">
        <v>27</v>
      </c>
      <c r="G4787" s="26">
        <v>79</v>
      </c>
      <c r="H4787" s="26">
        <v>23</v>
      </c>
      <c r="I4787" s="27">
        <v>45396</v>
      </c>
      <c r="J4787" s="26" t="s">
        <v>154</v>
      </c>
      <c r="K4787" s="26" t="s">
        <v>5498</v>
      </c>
      <c r="L4787" s="26">
        <v>13</v>
      </c>
      <c r="M4787" s="26" t="s">
        <v>23</v>
      </c>
      <c r="N4787" s="27">
        <v>45378</v>
      </c>
      <c r="O4787" s="26" t="s">
        <v>24</v>
      </c>
      <c r="P4787" s="26">
        <v>49.223100000000002</v>
      </c>
      <c r="Q4787" s="26">
        <v>14.452299999999999</v>
      </c>
      <c r="R4787" s="28">
        <f t="shared" si="223"/>
        <v>18</v>
      </c>
      <c r="S4787" t="str">
        <f t="shared" si="224"/>
        <v>0</v>
      </c>
      <c r="T4787" t="str">
        <f t="shared" si="222"/>
        <v>0</v>
      </c>
    </row>
    <row r="4788" spans="1:20" x14ac:dyDescent="0.3">
      <c r="A4788" s="23" t="s">
        <v>8384</v>
      </c>
      <c r="B4788" s="23" t="s">
        <v>8385</v>
      </c>
      <c r="C4788" s="23" t="s">
        <v>72</v>
      </c>
      <c r="D4788" s="23">
        <v>677.26</v>
      </c>
      <c r="E4788" s="23">
        <v>185</v>
      </c>
      <c r="F4788" s="23" t="s">
        <v>27</v>
      </c>
      <c r="G4788" s="23">
        <v>31</v>
      </c>
      <c r="H4788" s="23">
        <v>21</v>
      </c>
      <c r="I4788" s="24">
        <v>45346</v>
      </c>
      <c r="J4788" s="23" t="s">
        <v>43</v>
      </c>
      <c r="K4788" s="23" t="s">
        <v>8367</v>
      </c>
      <c r="L4788" s="23">
        <v>10</v>
      </c>
      <c r="M4788" s="23" t="s">
        <v>23</v>
      </c>
      <c r="N4788" s="24">
        <v>45059</v>
      </c>
      <c r="O4788" s="23" t="s">
        <v>84</v>
      </c>
      <c r="P4788" s="23">
        <v>51.869</v>
      </c>
      <c r="Q4788" s="23">
        <v>6.1016000000000004</v>
      </c>
      <c r="R4788" s="25">
        <f t="shared" si="223"/>
        <v>287</v>
      </c>
      <c r="S4788" t="str">
        <f t="shared" si="224"/>
        <v>0</v>
      </c>
      <c r="T4788" t="str">
        <f t="shared" ref="T4788:T4851" si="225">IF(E4788&lt;G4788,"1","0")</f>
        <v>0</v>
      </c>
    </row>
    <row r="4789" spans="1:20" hidden="1" x14ac:dyDescent="0.3">
      <c r="A4789" s="26" t="s">
        <v>2875</v>
      </c>
      <c r="B4789" s="26" t="s">
        <v>2876</v>
      </c>
      <c r="C4789" s="26" t="s">
        <v>65</v>
      </c>
      <c r="D4789" s="26">
        <v>426.62</v>
      </c>
      <c r="E4789" s="26">
        <v>4</v>
      </c>
      <c r="F4789" s="26" t="s">
        <v>27</v>
      </c>
      <c r="G4789" s="26">
        <v>94</v>
      </c>
      <c r="H4789" s="26">
        <v>19</v>
      </c>
      <c r="I4789" s="27">
        <v>45232</v>
      </c>
      <c r="J4789" s="26" t="s">
        <v>321</v>
      </c>
      <c r="K4789" s="26" t="s">
        <v>2872</v>
      </c>
      <c r="L4789" s="26">
        <v>40</v>
      </c>
      <c r="M4789" s="26" t="s">
        <v>23</v>
      </c>
      <c r="N4789" s="27">
        <v>45169</v>
      </c>
      <c r="O4789" s="26" t="s">
        <v>49</v>
      </c>
      <c r="P4789" s="26">
        <v>52.551099999999998</v>
      </c>
      <c r="Q4789" s="26">
        <v>16.9559</v>
      </c>
      <c r="R4789" s="28">
        <f t="shared" si="223"/>
        <v>63</v>
      </c>
      <c r="S4789" t="str">
        <f t="shared" si="224"/>
        <v>1</v>
      </c>
      <c r="T4789" t="str">
        <f t="shared" si="225"/>
        <v>1</v>
      </c>
    </row>
    <row r="4790" spans="1:20" hidden="1" x14ac:dyDescent="0.3">
      <c r="A4790" s="23" t="s">
        <v>3351</v>
      </c>
      <c r="B4790" s="23" t="s">
        <v>3352</v>
      </c>
      <c r="C4790" s="23" t="s">
        <v>42</v>
      </c>
      <c r="D4790" s="23">
        <v>542.41</v>
      </c>
      <c r="E4790" s="23">
        <v>557</v>
      </c>
      <c r="F4790" s="23" t="s">
        <v>20</v>
      </c>
      <c r="G4790" s="23">
        <v>92</v>
      </c>
      <c r="H4790" s="23">
        <v>18</v>
      </c>
      <c r="I4790" s="24">
        <v>45308</v>
      </c>
      <c r="J4790" s="23" t="s">
        <v>66</v>
      </c>
      <c r="K4790" s="23" t="s">
        <v>3346</v>
      </c>
      <c r="L4790" s="23">
        <v>14</v>
      </c>
      <c r="M4790" s="23" t="s">
        <v>23</v>
      </c>
      <c r="N4790" s="24">
        <v>45299</v>
      </c>
      <c r="O4790" s="23" t="s">
        <v>77</v>
      </c>
      <c r="P4790" s="23">
        <v>50.807099999999998</v>
      </c>
      <c r="Q4790" s="23">
        <v>5.0567000000000002</v>
      </c>
      <c r="R4790" s="25">
        <f t="shared" si="223"/>
        <v>9</v>
      </c>
      <c r="S4790" t="str">
        <f t="shared" si="224"/>
        <v>0</v>
      </c>
      <c r="T4790" t="str">
        <f t="shared" si="225"/>
        <v>0</v>
      </c>
    </row>
    <row r="4791" spans="1:20" hidden="1" x14ac:dyDescent="0.3">
      <c r="A4791" s="26" t="s">
        <v>1291</v>
      </c>
      <c r="B4791" s="26" t="s">
        <v>1292</v>
      </c>
      <c r="C4791" s="26" t="s">
        <v>65</v>
      </c>
      <c r="D4791" s="26">
        <v>56.86</v>
      </c>
      <c r="E4791" s="26">
        <v>865</v>
      </c>
      <c r="F4791" s="26" t="s">
        <v>47</v>
      </c>
      <c r="G4791" s="26">
        <v>24</v>
      </c>
      <c r="H4791" s="26">
        <v>7</v>
      </c>
      <c r="I4791" s="27">
        <v>45385</v>
      </c>
      <c r="J4791" s="26" t="s">
        <v>123</v>
      </c>
      <c r="K4791" s="26" t="s">
        <v>1280</v>
      </c>
      <c r="L4791" s="26">
        <v>41</v>
      </c>
      <c r="M4791" s="26" t="s">
        <v>23</v>
      </c>
      <c r="N4791" s="27">
        <v>45265</v>
      </c>
      <c r="O4791" s="26" t="s">
        <v>112</v>
      </c>
      <c r="P4791" s="26">
        <v>55.113500000000002</v>
      </c>
      <c r="Q4791" s="26">
        <v>-7.2034000000000002</v>
      </c>
      <c r="R4791" s="28">
        <f t="shared" si="223"/>
        <v>120</v>
      </c>
      <c r="S4791" t="str">
        <f t="shared" si="224"/>
        <v>0</v>
      </c>
      <c r="T4791" t="str">
        <f t="shared" si="225"/>
        <v>0</v>
      </c>
    </row>
    <row r="4792" spans="1:20" hidden="1" x14ac:dyDescent="0.3">
      <c r="A4792" s="23" t="s">
        <v>9653</v>
      </c>
      <c r="B4792" s="23" t="s">
        <v>9654</v>
      </c>
      <c r="C4792" s="23" t="s">
        <v>55</v>
      </c>
      <c r="D4792" s="23">
        <v>862.64</v>
      </c>
      <c r="E4792" s="23">
        <v>496</v>
      </c>
      <c r="F4792" s="23" t="s">
        <v>20</v>
      </c>
      <c r="G4792" s="23">
        <v>56</v>
      </c>
      <c r="H4792" s="23">
        <v>16</v>
      </c>
      <c r="I4792" s="24">
        <v>45477</v>
      </c>
      <c r="J4792" s="23" t="s">
        <v>480</v>
      </c>
      <c r="K4792" s="23" t="s">
        <v>9644</v>
      </c>
      <c r="L4792" s="23">
        <v>36</v>
      </c>
      <c r="M4792" s="23" t="s">
        <v>23</v>
      </c>
      <c r="N4792" s="24">
        <v>45387</v>
      </c>
      <c r="O4792" s="23" t="s">
        <v>24</v>
      </c>
      <c r="P4792" s="23">
        <v>54.863300000000002</v>
      </c>
      <c r="Q4792" s="23">
        <v>9.5437999999999992</v>
      </c>
      <c r="R4792" s="25">
        <f t="shared" si="223"/>
        <v>90</v>
      </c>
      <c r="S4792" t="str">
        <f t="shared" si="224"/>
        <v>0</v>
      </c>
      <c r="T4792" t="str">
        <f t="shared" si="225"/>
        <v>0</v>
      </c>
    </row>
    <row r="4793" spans="1:20" hidden="1" x14ac:dyDescent="0.3">
      <c r="A4793" s="26" t="s">
        <v>6626</v>
      </c>
      <c r="B4793" s="26" t="s">
        <v>6627</v>
      </c>
      <c r="C4793" s="26" t="s">
        <v>32</v>
      </c>
      <c r="D4793" s="26">
        <v>178.87</v>
      </c>
      <c r="E4793" s="26">
        <v>508</v>
      </c>
      <c r="F4793" s="26" t="s">
        <v>20</v>
      </c>
      <c r="G4793" s="26">
        <v>80</v>
      </c>
      <c r="H4793" s="26">
        <v>24</v>
      </c>
      <c r="I4793" s="27">
        <v>45675</v>
      </c>
      <c r="J4793" s="26" t="s">
        <v>69</v>
      </c>
      <c r="K4793" s="26" t="s">
        <v>6609</v>
      </c>
      <c r="L4793" s="26">
        <v>8</v>
      </c>
      <c r="M4793" s="26" t="s">
        <v>23</v>
      </c>
      <c r="N4793" s="27">
        <v>45363</v>
      </c>
      <c r="O4793" s="26" t="s">
        <v>24</v>
      </c>
      <c r="P4793" s="26">
        <v>52.150700000000001</v>
      </c>
      <c r="Q4793" s="26">
        <v>13.9604</v>
      </c>
      <c r="R4793" s="28">
        <f t="shared" si="223"/>
        <v>312</v>
      </c>
      <c r="S4793" t="str">
        <f t="shared" si="224"/>
        <v>0</v>
      </c>
      <c r="T4793" t="str">
        <f t="shared" si="225"/>
        <v>0</v>
      </c>
    </row>
    <row r="4794" spans="1:20" hidden="1" x14ac:dyDescent="0.3">
      <c r="A4794" s="23" t="s">
        <v>340</v>
      </c>
      <c r="B4794" s="23" t="s">
        <v>341</v>
      </c>
      <c r="C4794" s="23" t="s">
        <v>55</v>
      </c>
      <c r="D4794" s="23">
        <v>366.55</v>
      </c>
      <c r="E4794" s="23">
        <v>613</v>
      </c>
      <c r="F4794" s="23" t="s">
        <v>20</v>
      </c>
      <c r="G4794" s="23">
        <v>90</v>
      </c>
      <c r="H4794" s="23">
        <v>14</v>
      </c>
      <c r="I4794" s="24">
        <v>45563</v>
      </c>
      <c r="J4794" s="23" t="s">
        <v>43</v>
      </c>
      <c r="K4794" s="23" t="s">
        <v>329</v>
      </c>
      <c r="L4794" s="23">
        <v>8</v>
      </c>
      <c r="M4794" s="23" t="s">
        <v>23</v>
      </c>
      <c r="N4794" s="24">
        <v>45560</v>
      </c>
      <c r="O4794" s="23" t="s">
        <v>39</v>
      </c>
      <c r="P4794" s="23">
        <v>61.141399999999997</v>
      </c>
      <c r="Q4794" s="23">
        <v>21.238399999999999</v>
      </c>
      <c r="R4794" s="25">
        <f t="shared" si="223"/>
        <v>3</v>
      </c>
      <c r="S4794" t="str">
        <f t="shared" si="224"/>
        <v>0</v>
      </c>
      <c r="T4794" t="str">
        <f t="shared" si="225"/>
        <v>0</v>
      </c>
    </row>
    <row r="4795" spans="1:20" hidden="1" x14ac:dyDescent="0.3">
      <c r="A4795" s="26" t="s">
        <v>894</v>
      </c>
      <c r="B4795" s="26" t="s">
        <v>895</v>
      </c>
      <c r="C4795" s="26" t="s">
        <v>65</v>
      </c>
      <c r="D4795" s="26">
        <v>81.180000000000007</v>
      </c>
      <c r="E4795" s="26">
        <v>970</v>
      </c>
      <c r="F4795" s="26" t="s">
        <v>47</v>
      </c>
      <c r="G4795" s="26">
        <v>78</v>
      </c>
      <c r="H4795" s="26">
        <v>8</v>
      </c>
      <c r="I4795" s="27">
        <v>45659</v>
      </c>
      <c r="J4795" s="26" t="s">
        <v>480</v>
      </c>
      <c r="K4795" s="26" t="s">
        <v>887</v>
      </c>
      <c r="L4795" s="26">
        <v>17</v>
      </c>
      <c r="M4795" s="26" t="s">
        <v>23</v>
      </c>
      <c r="N4795" s="27">
        <v>45605</v>
      </c>
      <c r="O4795" s="26" t="s">
        <v>90</v>
      </c>
      <c r="P4795" s="26">
        <v>48.926699999999997</v>
      </c>
      <c r="Q4795" s="26">
        <v>12.2638</v>
      </c>
      <c r="R4795" s="28">
        <f t="shared" si="223"/>
        <v>54</v>
      </c>
      <c r="S4795" t="str">
        <f t="shared" si="224"/>
        <v>0</v>
      </c>
      <c r="T4795" t="str">
        <f t="shared" si="225"/>
        <v>0</v>
      </c>
    </row>
    <row r="4796" spans="1:20" hidden="1" x14ac:dyDescent="0.3">
      <c r="A4796" s="23" t="s">
        <v>6943</v>
      </c>
      <c r="B4796" s="23" t="s">
        <v>6944</v>
      </c>
      <c r="C4796" s="23" t="s">
        <v>32</v>
      </c>
      <c r="D4796" s="23">
        <v>145.43</v>
      </c>
      <c r="E4796" s="23">
        <v>1</v>
      </c>
      <c r="F4796" s="23" t="s">
        <v>27</v>
      </c>
      <c r="G4796" s="23">
        <v>61</v>
      </c>
      <c r="H4796" s="23">
        <v>13</v>
      </c>
      <c r="I4796" s="24">
        <v>45626</v>
      </c>
      <c r="J4796" s="23" t="s">
        <v>234</v>
      </c>
      <c r="K4796" s="23" t="s">
        <v>6936</v>
      </c>
      <c r="L4796" s="23">
        <v>20</v>
      </c>
      <c r="M4796" s="23" t="s">
        <v>23</v>
      </c>
      <c r="N4796" s="24">
        <v>45442</v>
      </c>
      <c r="O4796" s="23" t="s">
        <v>49</v>
      </c>
      <c r="P4796" s="23">
        <v>51.3506</v>
      </c>
      <c r="Q4796" s="23">
        <v>23.155799999999999</v>
      </c>
      <c r="R4796" s="25">
        <f t="shared" si="223"/>
        <v>184</v>
      </c>
      <c r="S4796" t="str">
        <f t="shared" si="224"/>
        <v>1</v>
      </c>
      <c r="T4796" t="str">
        <f t="shared" si="225"/>
        <v>1</v>
      </c>
    </row>
    <row r="4797" spans="1:20" x14ac:dyDescent="0.3">
      <c r="A4797" s="26" t="s">
        <v>5599</v>
      </c>
      <c r="B4797" s="26" t="s">
        <v>5600</v>
      </c>
      <c r="C4797" s="26" t="s">
        <v>72</v>
      </c>
      <c r="D4797" s="26">
        <v>669.14</v>
      </c>
      <c r="E4797" s="26">
        <v>216</v>
      </c>
      <c r="F4797" s="26" t="s">
        <v>27</v>
      </c>
      <c r="G4797" s="26">
        <v>48</v>
      </c>
      <c r="H4797" s="26">
        <v>3</v>
      </c>
      <c r="I4797" s="27">
        <v>45606</v>
      </c>
      <c r="J4797" s="26" t="s">
        <v>131</v>
      </c>
      <c r="K4797" s="26" t="s">
        <v>5592</v>
      </c>
      <c r="L4797" s="26">
        <v>47</v>
      </c>
      <c r="M4797" s="26" t="s">
        <v>38</v>
      </c>
      <c r="N4797" s="27">
        <v>45382</v>
      </c>
      <c r="O4797" s="26" t="s">
        <v>90</v>
      </c>
      <c r="P4797" s="26">
        <v>46.815100000000001</v>
      </c>
      <c r="Q4797" s="26">
        <v>9.7202000000000002</v>
      </c>
      <c r="R4797" s="28">
        <f t="shared" si="223"/>
        <v>224</v>
      </c>
      <c r="S4797" t="str">
        <f t="shared" si="224"/>
        <v>0</v>
      </c>
      <c r="T4797" t="str">
        <f t="shared" si="225"/>
        <v>0</v>
      </c>
    </row>
    <row r="4798" spans="1:20" hidden="1" x14ac:dyDescent="0.3">
      <c r="A4798" s="23" t="s">
        <v>2603</v>
      </c>
      <c r="B4798" s="23" t="s">
        <v>2604</v>
      </c>
      <c r="C4798" s="23" t="s">
        <v>36</v>
      </c>
      <c r="D4798" s="23">
        <v>695.66</v>
      </c>
      <c r="E4798" s="23">
        <v>536</v>
      </c>
      <c r="F4798" s="23" t="s">
        <v>20</v>
      </c>
      <c r="G4798" s="23">
        <v>11</v>
      </c>
      <c r="H4798" s="23">
        <v>2</v>
      </c>
      <c r="I4798" s="24">
        <v>45406</v>
      </c>
      <c r="J4798" s="23" t="s">
        <v>210</v>
      </c>
      <c r="K4798" s="23" t="s">
        <v>2596</v>
      </c>
      <c r="L4798" s="23">
        <v>30</v>
      </c>
      <c r="M4798" s="23" t="s">
        <v>23</v>
      </c>
      <c r="N4798" s="24">
        <v>45211</v>
      </c>
      <c r="O4798" s="23" t="s">
        <v>112</v>
      </c>
      <c r="P4798" s="23">
        <v>57.898200000000003</v>
      </c>
      <c r="Q4798" s="23">
        <v>1.5900000000000001E-2</v>
      </c>
      <c r="R4798" s="25">
        <f t="shared" si="223"/>
        <v>195</v>
      </c>
      <c r="S4798" t="str">
        <f t="shared" si="224"/>
        <v>0</v>
      </c>
      <c r="T4798" t="str">
        <f t="shared" si="225"/>
        <v>0</v>
      </c>
    </row>
    <row r="4799" spans="1:20" x14ac:dyDescent="0.3">
      <c r="A4799" s="26" t="s">
        <v>7230</v>
      </c>
      <c r="B4799" s="26" t="s">
        <v>7231</v>
      </c>
      <c r="C4799" s="26" t="s">
        <v>32</v>
      </c>
      <c r="D4799" s="26">
        <v>680.2</v>
      </c>
      <c r="E4799" s="26">
        <v>256</v>
      </c>
      <c r="F4799" s="26" t="s">
        <v>27</v>
      </c>
      <c r="G4799" s="26">
        <v>54</v>
      </c>
      <c r="H4799" s="26">
        <v>13</v>
      </c>
      <c r="I4799" s="27">
        <v>45380</v>
      </c>
      <c r="J4799" s="26" t="s">
        <v>179</v>
      </c>
      <c r="K4799" s="26" t="s">
        <v>7223</v>
      </c>
      <c r="L4799" s="26">
        <v>37</v>
      </c>
      <c r="M4799" s="26" t="s">
        <v>23</v>
      </c>
      <c r="N4799" s="27">
        <v>45226</v>
      </c>
      <c r="O4799" s="26" t="s">
        <v>24</v>
      </c>
      <c r="P4799" s="26">
        <v>54.691600000000001</v>
      </c>
      <c r="Q4799" s="26">
        <v>6.43</v>
      </c>
      <c r="R4799" s="28">
        <f t="shared" si="223"/>
        <v>154</v>
      </c>
      <c r="S4799" t="str">
        <f t="shared" si="224"/>
        <v>0</v>
      </c>
      <c r="T4799" t="str">
        <f t="shared" si="225"/>
        <v>0</v>
      </c>
    </row>
    <row r="4800" spans="1:20" hidden="1" x14ac:dyDescent="0.3">
      <c r="A4800" s="23" t="s">
        <v>127</v>
      </c>
      <c r="B4800" s="23" t="s">
        <v>128</v>
      </c>
      <c r="C4800" s="23" t="s">
        <v>42</v>
      </c>
      <c r="D4800" s="23">
        <v>556.62</v>
      </c>
      <c r="E4800" s="23">
        <v>734</v>
      </c>
      <c r="F4800" s="23" t="s">
        <v>47</v>
      </c>
      <c r="G4800" s="23">
        <v>33</v>
      </c>
      <c r="H4800" s="23">
        <v>25</v>
      </c>
      <c r="I4800" s="24">
        <v>45285</v>
      </c>
      <c r="J4800" s="23" t="s">
        <v>104</v>
      </c>
      <c r="K4800" s="23" t="s">
        <v>111</v>
      </c>
      <c r="L4800" s="23">
        <v>8</v>
      </c>
      <c r="M4800" s="23" t="s">
        <v>23</v>
      </c>
      <c r="N4800" s="24">
        <v>45145</v>
      </c>
      <c r="O4800" s="23" t="s">
        <v>49</v>
      </c>
      <c r="P4800" s="23">
        <v>49.905799999999999</v>
      </c>
      <c r="Q4800" s="23">
        <v>15.1531</v>
      </c>
      <c r="R4800" s="25">
        <f t="shared" si="223"/>
        <v>140</v>
      </c>
      <c r="S4800" t="str">
        <f t="shared" si="224"/>
        <v>0</v>
      </c>
      <c r="T4800" t="str">
        <f t="shared" si="225"/>
        <v>0</v>
      </c>
    </row>
    <row r="4801" spans="1:20" hidden="1" x14ac:dyDescent="0.3">
      <c r="A4801" s="26" t="s">
        <v>255</v>
      </c>
      <c r="B4801" s="26" t="s">
        <v>256</v>
      </c>
      <c r="C4801" s="26" t="s">
        <v>55</v>
      </c>
      <c r="D4801" s="26">
        <v>953</v>
      </c>
      <c r="E4801" s="26">
        <v>452</v>
      </c>
      <c r="F4801" s="26" t="s">
        <v>20</v>
      </c>
      <c r="G4801" s="26">
        <v>70</v>
      </c>
      <c r="H4801" s="26">
        <v>22</v>
      </c>
      <c r="I4801" s="27">
        <v>45325</v>
      </c>
      <c r="J4801" s="26" t="s">
        <v>69</v>
      </c>
      <c r="K4801" s="26" t="s">
        <v>252</v>
      </c>
      <c r="L4801" s="26">
        <v>30</v>
      </c>
      <c r="M4801" s="26" t="s">
        <v>23</v>
      </c>
      <c r="N4801" s="27">
        <v>45235</v>
      </c>
      <c r="O4801" s="26" t="s">
        <v>49</v>
      </c>
      <c r="P4801" s="26">
        <v>52.963799999999999</v>
      </c>
      <c r="Q4801" s="26">
        <v>20.1601</v>
      </c>
      <c r="R4801" s="28">
        <f t="shared" si="223"/>
        <v>90</v>
      </c>
      <c r="S4801" t="str">
        <f t="shared" si="224"/>
        <v>0</v>
      </c>
      <c r="T4801" t="str">
        <f t="shared" si="225"/>
        <v>0</v>
      </c>
    </row>
    <row r="4802" spans="1:20" hidden="1" x14ac:dyDescent="0.3">
      <c r="A4802" s="23" t="s">
        <v>8810</v>
      </c>
      <c r="B4802" s="23" t="s">
        <v>8811</v>
      </c>
      <c r="C4802" s="23" t="s">
        <v>72</v>
      </c>
      <c r="D4802" s="23">
        <v>512.11</v>
      </c>
      <c r="E4802" s="23">
        <v>423</v>
      </c>
      <c r="F4802" s="23" t="s">
        <v>20</v>
      </c>
      <c r="G4802" s="23">
        <v>74</v>
      </c>
      <c r="H4802" s="23">
        <v>26</v>
      </c>
      <c r="I4802" s="24">
        <v>45151</v>
      </c>
      <c r="J4802" s="23" t="s">
        <v>21</v>
      </c>
      <c r="K4802" s="23" t="s">
        <v>8801</v>
      </c>
      <c r="L4802" s="23">
        <v>13</v>
      </c>
      <c r="M4802" s="23" t="s">
        <v>23</v>
      </c>
      <c r="N4802" s="24">
        <v>45079</v>
      </c>
      <c r="O4802" s="23" t="s">
        <v>44</v>
      </c>
      <c r="P4802" s="23">
        <v>40.372999999999998</v>
      </c>
      <c r="Q4802" s="23">
        <v>7.2832999999999997</v>
      </c>
      <c r="R4802" s="25">
        <f t="shared" si="223"/>
        <v>72</v>
      </c>
      <c r="S4802" t="str">
        <f t="shared" si="224"/>
        <v>0</v>
      </c>
      <c r="T4802" t="str">
        <f t="shared" si="225"/>
        <v>0</v>
      </c>
    </row>
    <row r="4803" spans="1:20" hidden="1" x14ac:dyDescent="0.3">
      <c r="A4803" s="26" t="s">
        <v>3416</v>
      </c>
      <c r="B4803" s="26" t="s">
        <v>3417</v>
      </c>
      <c r="C4803" s="26" t="s">
        <v>42</v>
      </c>
      <c r="D4803" s="26">
        <v>454.92</v>
      </c>
      <c r="E4803" s="26">
        <v>323</v>
      </c>
      <c r="F4803" s="26" t="s">
        <v>20</v>
      </c>
      <c r="G4803" s="26">
        <v>62</v>
      </c>
      <c r="H4803" s="26">
        <v>3</v>
      </c>
      <c r="I4803" s="27">
        <v>45479</v>
      </c>
      <c r="J4803" s="26" t="s">
        <v>210</v>
      </c>
      <c r="K4803" s="26" t="s">
        <v>3403</v>
      </c>
      <c r="L4803" s="26">
        <v>45</v>
      </c>
      <c r="M4803" s="26" t="s">
        <v>23</v>
      </c>
      <c r="N4803" s="27">
        <v>45302</v>
      </c>
      <c r="O4803" s="26" t="s">
        <v>77</v>
      </c>
      <c r="P4803" s="26">
        <v>50.779299999999999</v>
      </c>
      <c r="Q4803" s="26">
        <v>4.7234999999999996</v>
      </c>
      <c r="R4803" s="28">
        <f t="shared" ref="R4803:R4866" si="226">I4803-N4803</f>
        <v>177</v>
      </c>
      <c r="S4803" t="str">
        <f t="shared" ref="S4803:S4866" si="227">IF(E4803&lt;G4803,"1","0")</f>
        <v>0</v>
      </c>
      <c r="T4803" t="str">
        <f t="shared" si="225"/>
        <v>0</v>
      </c>
    </row>
    <row r="4804" spans="1:20" hidden="1" x14ac:dyDescent="0.3">
      <c r="A4804" s="23" t="s">
        <v>9220</v>
      </c>
      <c r="B4804" s="23" t="s">
        <v>9221</v>
      </c>
      <c r="C4804" s="23" t="s">
        <v>72</v>
      </c>
      <c r="D4804" s="23">
        <v>255.07</v>
      </c>
      <c r="E4804" s="23">
        <v>498</v>
      </c>
      <c r="F4804" s="23" t="s">
        <v>20</v>
      </c>
      <c r="G4804" s="23">
        <v>30</v>
      </c>
      <c r="H4804" s="23">
        <v>21</v>
      </c>
      <c r="I4804" s="24">
        <v>45650</v>
      </c>
      <c r="J4804" s="23" t="s">
        <v>37</v>
      </c>
      <c r="K4804" s="23" t="s">
        <v>9207</v>
      </c>
      <c r="L4804" s="23">
        <v>15</v>
      </c>
      <c r="M4804" s="23" t="s">
        <v>23</v>
      </c>
      <c r="N4804" s="24">
        <v>45387</v>
      </c>
      <c r="O4804" s="23" t="s">
        <v>24</v>
      </c>
      <c r="P4804" s="23">
        <v>48.158099999999997</v>
      </c>
      <c r="Q4804" s="23">
        <v>14.171099999999999</v>
      </c>
      <c r="R4804" s="25">
        <f t="shared" si="226"/>
        <v>263</v>
      </c>
      <c r="S4804" t="str">
        <f t="shared" si="227"/>
        <v>0</v>
      </c>
      <c r="T4804" t="str">
        <f t="shared" si="225"/>
        <v>0</v>
      </c>
    </row>
    <row r="4805" spans="1:20" hidden="1" x14ac:dyDescent="0.3">
      <c r="A4805" s="26" t="s">
        <v>6831</v>
      </c>
      <c r="B4805" s="26" t="s">
        <v>6832</v>
      </c>
      <c r="C4805" s="26" t="s">
        <v>32</v>
      </c>
      <c r="D4805" s="26">
        <v>107.86</v>
      </c>
      <c r="E4805" s="26">
        <v>580</v>
      </c>
      <c r="F4805" s="26" t="s">
        <v>20</v>
      </c>
      <c r="G4805" s="26">
        <v>76</v>
      </c>
      <c r="H4805" s="26">
        <v>1</v>
      </c>
      <c r="I4805" s="27">
        <v>45569</v>
      </c>
      <c r="J4805" s="26" t="s">
        <v>385</v>
      </c>
      <c r="K4805" s="26" t="s">
        <v>6828</v>
      </c>
      <c r="L4805" s="26">
        <v>9</v>
      </c>
      <c r="M4805" s="26" t="s">
        <v>23</v>
      </c>
      <c r="N4805" s="27">
        <v>45464</v>
      </c>
      <c r="O4805" s="26" t="s">
        <v>24</v>
      </c>
      <c r="P4805" s="26">
        <v>48.811999999999998</v>
      </c>
      <c r="Q4805" s="26">
        <v>12.665900000000001</v>
      </c>
      <c r="R4805" s="28">
        <f t="shared" si="226"/>
        <v>105</v>
      </c>
      <c r="S4805" t="str">
        <f t="shared" si="227"/>
        <v>0</v>
      </c>
      <c r="T4805" t="str">
        <f t="shared" si="225"/>
        <v>0</v>
      </c>
    </row>
    <row r="4806" spans="1:20" x14ac:dyDescent="0.3">
      <c r="A4806" s="23" t="s">
        <v>3203</v>
      </c>
      <c r="B4806" s="23" t="s">
        <v>3204</v>
      </c>
      <c r="C4806" s="23" t="s">
        <v>36</v>
      </c>
      <c r="D4806" s="23">
        <v>552.66999999999996</v>
      </c>
      <c r="E4806" s="23">
        <v>196</v>
      </c>
      <c r="F4806" s="23" t="s">
        <v>27</v>
      </c>
      <c r="G4806" s="23">
        <v>10</v>
      </c>
      <c r="H4806" s="23">
        <v>2</v>
      </c>
      <c r="I4806" s="24">
        <v>45387</v>
      </c>
      <c r="J4806" s="23" t="s">
        <v>143</v>
      </c>
      <c r="K4806" s="23" t="s">
        <v>3200</v>
      </c>
      <c r="L4806" s="23">
        <v>42</v>
      </c>
      <c r="M4806" s="23" t="s">
        <v>23</v>
      </c>
      <c r="N4806" s="24">
        <v>45315</v>
      </c>
      <c r="O4806" s="23" t="s">
        <v>49</v>
      </c>
      <c r="P4806" s="23">
        <v>54.133400000000002</v>
      </c>
      <c r="Q4806" s="23">
        <v>19.8947</v>
      </c>
      <c r="R4806" s="25">
        <f t="shared" si="226"/>
        <v>72</v>
      </c>
      <c r="S4806" t="str">
        <f t="shared" si="227"/>
        <v>0</v>
      </c>
      <c r="T4806" t="str">
        <f t="shared" si="225"/>
        <v>0</v>
      </c>
    </row>
    <row r="4807" spans="1:20" hidden="1" x14ac:dyDescent="0.3">
      <c r="A4807" s="26" t="s">
        <v>9708</v>
      </c>
      <c r="B4807" s="26" t="s">
        <v>9709</v>
      </c>
      <c r="C4807" s="26" t="s">
        <v>42</v>
      </c>
      <c r="D4807" s="26">
        <v>321.74</v>
      </c>
      <c r="E4807" s="26">
        <v>503</v>
      </c>
      <c r="F4807" s="26" t="s">
        <v>20</v>
      </c>
      <c r="G4807" s="26">
        <v>68</v>
      </c>
      <c r="H4807" s="26">
        <v>25</v>
      </c>
      <c r="I4807" s="27">
        <v>45804</v>
      </c>
      <c r="J4807" s="26" t="s">
        <v>143</v>
      </c>
      <c r="K4807" s="26" t="s">
        <v>9703</v>
      </c>
      <c r="L4807" s="26">
        <v>36</v>
      </c>
      <c r="M4807" s="26" t="s">
        <v>23</v>
      </c>
      <c r="N4807" s="27">
        <v>45661</v>
      </c>
      <c r="O4807" s="26" t="s">
        <v>90</v>
      </c>
      <c r="P4807" s="26">
        <v>47.041800000000002</v>
      </c>
      <c r="Q4807" s="26">
        <v>11.8812</v>
      </c>
      <c r="R4807" s="28">
        <f t="shared" si="226"/>
        <v>143</v>
      </c>
      <c r="S4807" t="str">
        <f t="shared" si="227"/>
        <v>0</v>
      </c>
      <c r="T4807" t="str">
        <f t="shared" si="225"/>
        <v>0</v>
      </c>
    </row>
    <row r="4808" spans="1:20" x14ac:dyDescent="0.3">
      <c r="A4808" s="23" t="s">
        <v>7072</v>
      </c>
      <c r="B4808" s="23" t="s">
        <v>7073</v>
      </c>
      <c r="C4808" s="23" t="s">
        <v>36</v>
      </c>
      <c r="D4808" s="23">
        <v>528.79</v>
      </c>
      <c r="E4808" s="23">
        <v>271</v>
      </c>
      <c r="F4808" s="23" t="s">
        <v>27</v>
      </c>
      <c r="G4808" s="23">
        <v>56</v>
      </c>
      <c r="H4808" s="23">
        <v>10</v>
      </c>
      <c r="I4808" s="24">
        <v>45294</v>
      </c>
      <c r="J4808" s="23" t="s">
        <v>87</v>
      </c>
      <c r="K4808" s="23" t="s">
        <v>7053</v>
      </c>
      <c r="L4808" s="23">
        <v>33</v>
      </c>
      <c r="M4808" s="23" t="s">
        <v>23</v>
      </c>
      <c r="N4808" s="24">
        <v>45232</v>
      </c>
      <c r="O4808" s="23" t="s">
        <v>24</v>
      </c>
      <c r="P4808" s="23">
        <v>54.031700000000001</v>
      </c>
      <c r="Q4808" s="23">
        <v>8.6141000000000005</v>
      </c>
      <c r="R4808" s="25">
        <f t="shared" si="226"/>
        <v>62</v>
      </c>
      <c r="S4808" t="str">
        <f t="shared" si="227"/>
        <v>0</v>
      </c>
      <c r="T4808" t="str">
        <f t="shared" si="225"/>
        <v>0</v>
      </c>
    </row>
    <row r="4809" spans="1:20" hidden="1" x14ac:dyDescent="0.3">
      <c r="A4809" s="26" t="s">
        <v>8236</v>
      </c>
      <c r="B4809" s="26" t="s">
        <v>8237</v>
      </c>
      <c r="C4809" s="26" t="s">
        <v>19</v>
      </c>
      <c r="D4809" s="26">
        <v>214.06</v>
      </c>
      <c r="E4809" s="26">
        <v>693</v>
      </c>
      <c r="F4809" s="26" t="s">
        <v>20</v>
      </c>
      <c r="G4809" s="26">
        <v>27</v>
      </c>
      <c r="H4809" s="26">
        <v>11</v>
      </c>
      <c r="I4809" s="27">
        <v>45635</v>
      </c>
      <c r="J4809" s="26" t="s">
        <v>197</v>
      </c>
      <c r="K4809" s="26" t="s">
        <v>8231</v>
      </c>
      <c r="L4809" s="26">
        <v>42</v>
      </c>
      <c r="M4809" s="26" t="s">
        <v>23</v>
      </c>
      <c r="N4809" s="27">
        <v>45589</v>
      </c>
      <c r="O4809" s="26" t="s">
        <v>49</v>
      </c>
      <c r="P4809" s="26">
        <v>53.3279</v>
      </c>
      <c r="Q4809" s="26">
        <v>24.0017</v>
      </c>
      <c r="R4809" s="28">
        <f t="shared" si="226"/>
        <v>46</v>
      </c>
      <c r="S4809" t="str">
        <f t="shared" si="227"/>
        <v>0</v>
      </c>
      <c r="T4809" t="str">
        <f t="shared" si="225"/>
        <v>0</v>
      </c>
    </row>
    <row r="4810" spans="1:20" hidden="1" x14ac:dyDescent="0.3">
      <c r="A4810" s="23" t="s">
        <v>5735</v>
      </c>
      <c r="B4810" s="23" t="s">
        <v>5736</v>
      </c>
      <c r="C4810" s="23" t="s">
        <v>36</v>
      </c>
      <c r="D4810" s="23">
        <v>839.79</v>
      </c>
      <c r="E4810" s="23">
        <v>958</v>
      </c>
      <c r="F4810" s="23" t="s">
        <v>47</v>
      </c>
      <c r="G4810" s="23">
        <v>42</v>
      </c>
      <c r="H4810" s="23">
        <v>26</v>
      </c>
      <c r="I4810" s="24">
        <v>45739</v>
      </c>
      <c r="J4810" s="23" t="s">
        <v>21</v>
      </c>
      <c r="K4810" s="23" t="s">
        <v>5728</v>
      </c>
      <c r="L4810" s="23">
        <v>44</v>
      </c>
      <c r="M4810" s="23" t="s">
        <v>23</v>
      </c>
      <c r="N4810" s="24">
        <v>45630</v>
      </c>
      <c r="O4810" s="23" t="s">
        <v>24</v>
      </c>
      <c r="P4810" s="23">
        <v>54.898600000000002</v>
      </c>
      <c r="Q4810" s="23">
        <v>10.7547</v>
      </c>
      <c r="R4810" s="25">
        <f t="shared" si="226"/>
        <v>109</v>
      </c>
      <c r="S4810" t="str">
        <f t="shared" si="227"/>
        <v>0</v>
      </c>
      <c r="T4810" t="str">
        <f t="shared" si="225"/>
        <v>0</v>
      </c>
    </row>
    <row r="4811" spans="1:20" hidden="1" x14ac:dyDescent="0.3">
      <c r="A4811" s="26" t="s">
        <v>7467</v>
      </c>
      <c r="B4811" s="26" t="s">
        <v>7468</v>
      </c>
      <c r="C4811" s="26" t="s">
        <v>55</v>
      </c>
      <c r="D4811" s="26">
        <v>999.7</v>
      </c>
      <c r="E4811" s="26">
        <v>17</v>
      </c>
      <c r="F4811" s="26" t="s">
        <v>27</v>
      </c>
      <c r="G4811" s="26">
        <v>24</v>
      </c>
      <c r="H4811" s="26">
        <v>3</v>
      </c>
      <c r="I4811" s="27">
        <v>45539</v>
      </c>
      <c r="J4811" s="26" t="s">
        <v>28</v>
      </c>
      <c r="K4811" s="26" t="s">
        <v>7458</v>
      </c>
      <c r="L4811" s="26">
        <v>32</v>
      </c>
      <c r="M4811" s="26" t="s">
        <v>23</v>
      </c>
      <c r="N4811" s="27">
        <v>45418</v>
      </c>
      <c r="O4811" s="26" t="s">
        <v>49</v>
      </c>
      <c r="P4811" s="26">
        <v>53.793999999999997</v>
      </c>
      <c r="Q4811" s="26">
        <v>24.002500000000001</v>
      </c>
      <c r="R4811" s="28">
        <f t="shared" si="226"/>
        <v>121</v>
      </c>
      <c r="S4811" t="str">
        <f t="shared" si="227"/>
        <v>1</v>
      </c>
      <c r="T4811" t="str">
        <f t="shared" si="225"/>
        <v>1</v>
      </c>
    </row>
    <row r="4812" spans="1:20" x14ac:dyDescent="0.3">
      <c r="A4812" s="23" t="s">
        <v>650</v>
      </c>
      <c r="B4812" s="23" t="s">
        <v>651</v>
      </c>
      <c r="C4812" s="23" t="s">
        <v>32</v>
      </c>
      <c r="D4812" s="23">
        <v>329.18</v>
      </c>
      <c r="E4812" s="23">
        <v>106</v>
      </c>
      <c r="F4812" s="23" t="s">
        <v>27</v>
      </c>
      <c r="G4812" s="23">
        <v>33</v>
      </c>
      <c r="H4812" s="23">
        <v>24</v>
      </c>
      <c r="I4812" s="24">
        <v>45279</v>
      </c>
      <c r="J4812" s="23" t="s">
        <v>58</v>
      </c>
      <c r="K4812" s="23" t="s">
        <v>629</v>
      </c>
      <c r="L4812" s="23">
        <v>28</v>
      </c>
      <c r="M4812" s="23" t="s">
        <v>23</v>
      </c>
      <c r="N4812" s="24">
        <v>45236</v>
      </c>
      <c r="O4812" s="23" t="s">
        <v>44</v>
      </c>
      <c r="P4812" s="23">
        <v>40.534100000000002</v>
      </c>
      <c r="Q4812" s="23">
        <v>9.6036999999999999</v>
      </c>
      <c r="R4812" s="25">
        <f t="shared" si="226"/>
        <v>43</v>
      </c>
      <c r="S4812" t="str">
        <f t="shared" si="227"/>
        <v>0</v>
      </c>
      <c r="T4812" t="str">
        <f t="shared" si="225"/>
        <v>0</v>
      </c>
    </row>
    <row r="4813" spans="1:20" hidden="1" x14ac:dyDescent="0.3">
      <c r="A4813" s="26" t="s">
        <v>2700</v>
      </c>
      <c r="B4813" s="26" t="s">
        <v>2701</v>
      </c>
      <c r="C4813" s="26" t="s">
        <v>65</v>
      </c>
      <c r="D4813" s="26">
        <v>843.9</v>
      </c>
      <c r="E4813" s="26">
        <v>528</v>
      </c>
      <c r="F4813" s="26" t="s">
        <v>20</v>
      </c>
      <c r="G4813" s="26">
        <v>45</v>
      </c>
      <c r="H4813" s="26">
        <v>26</v>
      </c>
      <c r="I4813" s="27">
        <v>45830</v>
      </c>
      <c r="J4813" s="26" t="s">
        <v>100</v>
      </c>
      <c r="K4813" s="26" t="s">
        <v>2689</v>
      </c>
      <c r="L4813" s="26">
        <v>23</v>
      </c>
      <c r="M4813" s="26" t="s">
        <v>23</v>
      </c>
      <c r="N4813" s="27">
        <v>45636</v>
      </c>
      <c r="O4813" s="26" t="s">
        <v>77</v>
      </c>
      <c r="P4813" s="26">
        <v>49.728499999999997</v>
      </c>
      <c r="Q4813" s="26">
        <v>3.0495000000000001</v>
      </c>
      <c r="R4813" s="28">
        <f t="shared" si="226"/>
        <v>194</v>
      </c>
      <c r="S4813" t="str">
        <f t="shared" si="227"/>
        <v>0</v>
      </c>
      <c r="T4813" t="str">
        <f t="shared" si="225"/>
        <v>0</v>
      </c>
    </row>
    <row r="4814" spans="1:20" x14ac:dyDescent="0.3">
      <c r="A4814" s="23" t="s">
        <v>5759</v>
      </c>
      <c r="B4814" s="23" t="s">
        <v>5760</v>
      </c>
      <c r="C4814" s="23" t="s">
        <v>65</v>
      </c>
      <c r="D4814" s="23">
        <v>874.26</v>
      </c>
      <c r="E4814" s="23">
        <v>124</v>
      </c>
      <c r="F4814" s="23" t="s">
        <v>27</v>
      </c>
      <c r="G4814" s="23">
        <v>69</v>
      </c>
      <c r="H4814" s="23">
        <v>8</v>
      </c>
      <c r="I4814" s="24">
        <v>45638</v>
      </c>
      <c r="J4814" s="23" t="s">
        <v>204</v>
      </c>
      <c r="K4814" s="23" t="s">
        <v>5748</v>
      </c>
      <c r="L4814" s="23">
        <v>5</v>
      </c>
      <c r="M4814" s="23" t="s">
        <v>23</v>
      </c>
      <c r="N4814" s="24">
        <v>45424</v>
      </c>
      <c r="O4814" s="23" t="s">
        <v>49</v>
      </c>
      <c r="P4814" s="23">
        <v>53.950600000000001</v>
      </c>
      <c r="Q4814" s="23">
        <v>19.987200000000001</v>
      </c>
      <c r="R4814" s="25">
        <f t="shared" si="226"/>
        <v>214</v>
      </c>
      <c r="S4814" t="str">
        <f t="shared" si="227"/>
        <v>0</v>
      </c>
      <c r="T4814" t="str">
        <f t="shared" si="225"/>
        <v>0</v>
      </c>
    </row>
    <row r="4815" spans="1:20" hidden="1" x14ac:dyDescent="0.3">
      <c r="A4815" s="26" t="s">
        <v>6653</v>
      </c>
      <c r="B4815" s="26" t="s">
        <v>6654</v>
      </c>
      <c r="C4815" s="26" t="s">
        <v>42</v>
      </c>
      <c r="D4815" s="26">
        <v>996.11</v>
      </c>
      <c r="E4815" s="26">
        <v>482</v>
      </c>
      <c r="F4815" s="26" t="s">
        <v>20</v>
      </c>
      <c r="G4815" s="26">
        <v>43</v>
      </c>
      <c r="H4815" s="26">
        <v>15</v>
      </c>
      <c r="I4815" s="27">
        <v>45501</v>
      </c>
      <c r="J4815" s="26" t="s">
        <v>385</v>
      </c>
      <c r="K4815" s="26" t="s">
        <v>6644</v>
      </c>
      <c r="L4815" s="26">
        <v>9</v>
      </c>
      <c r="M4815" s="26" t="s">
        <v>38</v>
      </c>
      <c r="N4815" s="27">
        <v>45272</v>
      </c>
      <c r="O4815" s="26" t="s">
        <v>24</v>
      </c>
      <c r="P4815" s="26">
        <v>53.940199999999997</v>
      </c>
      <c r="Q4815" s="26">
        <v>13.084</v>
      </c>
      <c r="R4815" s="28">
        <f t="shared" si="226"/>
        <v>229</v>
      </c>
      <c r="S4815" t="str">
        <f t="shared" si="227"/>
        <v>0</v>
      </c>
      <c r="T4815" t="str">
        <f t="shared" si="225"/>
        <v>0</v>
      </c>
    </row>
    <row r="4816" spans="1:20" hidden="1" x14ac:dyDescent="0.3">
      <c r="A4816" s="23" t="s">
        <v>4942</v>
      </c>
      <c r="B4816" s="23" t="s">
        <v>4943</v>
      </c>
      <c r="C4816" s="23" t="s">
        <v>32</v>
      </c>
      <c r="D4816" s="23">
        <v>349.29</v>
      </c>
      <c r="E4816" s="23">
        <v>593</v>
      </c>
      <c r="F4816" s="23" t="s">
        <v>20</v>
      </c>
      <c r="G4816" s="23">
        <v>99</v>
      </c>
      <c r="H4816" s="23">
        <v>5</v>
      </c>
      <c r="I4816" s="24">
        <v>45497</v>
      </c>
      <c r="J4816" s="23" t="s">
        <v>204</v>
      </c>
      <c r="K4816" s="23" t="s">
        <v>4937</v>
      </c>
      <c r="L4816" s="23">
        <v>27</v>
      </c>
      <c r="M4816" s="23" t="s">
        <v>23</v>
      </c>
      <c r="N4816" s="24">
        <v>45312</v>
      </c>
      <c r="O4816" s="23" t="s">
        <v>112</v>
      </c>
      <c r="P4816" s="23">
        <v>55.829000000000001</v>
      </c>
      <c r="Q4816" s="23">
        <v>-2.1069</v>
      </c>
      <c r="R4816" s="25">
        <f t="shared" si="226"/>
        <v>185</v>
      </c>
      <c r="S4816" t="str">
        <f t="shared" si="227"/>
        <v>0</v>
      </c>
      <c r="T4816" t="str">
        <f t="shared" si="225"/>
        <v>0</v>
      </c>
    </row>
    <row r="4817" spans="1:20" hidden="1" x14ac:dyDescent="0.3">
      <c r="A4817" s="26" t="s">
        <v>1824</v>
      </c>
      <c r="B4817" s="26" t="s">
        <v>1825</v>
      </c>
      <c r="C4817" s="26" t="s">
        <v>72</v>
      </c>
      <c r="D4817" s="26">
        <v>758.48</v>
      </c>
      <c r="E4817" s="26">
        <v>3</v>
      </c>
      <c r="F4817" s="26" t="s">
        <v>27</v>
      </c>
      <c r="G4817" s="26">
        <v>60</v>
      </c>
      <c r="H4817" s="26">
        <v>8</v>
      </c>
      <c r="I4817" s="27">
        <v>45970</v>
      </c>
      <c r="J4817" s="26" t="s">
        <v>360</v>
      </c>
      <c r="K4817" s="26" t="s">
        <v>1809</v>
      </c>
      <c r="L4817" s="26">
        <v>23</v>
      </c>
      <c r="M4817" s="26" t="s">
        <v>23</v>
      </c>
      <c r="N4817" s="27">
        <v>45623</v>
      </c>
      <c r="O4817" s="26" t="s">
        <v>77</v>
      </c>
      <c r="P4817" s="26">
        <v>49.596699999999998</v>
      </c>
      <c r="Q4817" s="26">
        <v>5.9019000000000004</v>
      </c>
      <c r="R4817" s="28">
        <f t="shared" si="226"/>
        <v>347</v>
      </c>
      <c r="S4817" t="str">
        <f t="shared" si="227"/>
        <v>1</v>
      </c>
      <c r="T4817" t="str">
        <f t="shared" si="225"/>
        <v>1</v>
      </c>
    </row>
    <row r="4818" spans="1:20" hidden="1" x14ac:dyDescent="0.3">
      <c r="A4818" s="23" t="s">
        <v>3037</v>
      </c>
      <c r="B4818" s="23" t="s">
        <v>3038</v>
      </c>
      <c r="C4818" s="23" t="s">
        <v>19</v>
      </c>
      <c r="D4818" s="23">
        <v>236.52</v>
      </c>
      <c r="E4818" s="23">
        <v>626</v>
      </c>
      <c r="F4818" s="23" t="s">
        <v>20</v>
      </c>
      <c r="G4818" s="23">
        <v>49</v>
      </c>
      <c r="H4818" s="23">
        <v>18</v>
      </c>
      <c r="I4818" s="24">
        <v>45776</v>
      </c>
      <c r="J4818" s="23" t="s">
        <v>93</v>
      </c>
      <c r="K4818" s="23" t="s">
        <v>3028</v>
      </c>
      <c r="L4818" s="23">
        <v>6</v>
      </c>
      <c r="M4818" s="23" t="s">
        <v>23</v>
      </c>
      <c r="N4818" s="24">
        <v>45463</v>
      </c>
      <c r="O4818" s="23" t="s">
        <v>44</v>
      </c>
      <c r="P4818" s="23">
        <v>40.987299999999998</v>
      </c>
      <c r="Q4818" s="23">
        <v>13.2615</v>
      </c>
      <c r="R4818" s="25">
        <f t="shared" si="226"/>
        <v>313</v>
      </c>
      <c r="S4818" t="str">
        <f t="shared" si="227"/>
        <v>0</v>
      </c>
      <c r="T4818" t="str">
        <f t="shared" si="225"/>
        <v>0</v>
      </c>
    </row>
    <row r="4819" spans="1:20" hidden="1" x14ac:dyDescent="0.3">
      <c r="A4819" s="26" t="s">
        <v>3701</v>
      </c>
      <c r="B4819" s="26" t="s">
        <v>3702</v>
      </c>
      <c r="C4819" s="26" t="s">
        <v>42</v>
      </c>
      <c r="D4819" s="26">
        <v>628.54999999999995</v>
      </c>
      <c r="E4819" s="26">
        <v>350</v>
      </c>
      <c r="F4819" s="26" t="s">
        <v>20</v>
      </c>
      <c r="G4819" s="26">
        <v>31</v>
      </c>
      <c r="H4819" s="26">
        <v>18</v>
      </c>
      <c r="I4819" s="27">
        <v>45843</v>
      </c>
      <c r="J4819" s="26" t="s">
        <v>66</v>
      </c>
      <c r="K4819" s="26" t="s">
        <v>3694</v>
      </c>
      <c r="L4819" s="26">
        <v>6</v>
      </c>
      <c r="M4819" s="26" t="s">
        <v>23</v>
      </c>
      <c r="N4819" s="27">
        <v>45633</v>
      </c>
      <c r="O4819" s="26" t="s">
        <v>49</v>
      </c>
      <c r="P4819" s="26">
        <v>49.127299999999998</v>
      </c>
      <c r="Q4819" s="26">
        <v>23.460699999999999</v>
      </c>
      <c r="R4819" s="28">
        <f t="shared" si="226"/>
        <v>210</v>
      </c>
      <c r="S4819" t="str">
        <f t="shared" si="227"/>
        <v>0</v>
      </c>
      <c r="T4819" t="str">
        <f t="shared" si="225"/>
        <v>0</v>
      </c>
    </row>
    <row r="4820" spans="1:20" hidden="1" x14ac:dyDescent="0.3">
      <c r="A4820" s="23" t="s">
        <v>10049</v>
      </c>
      <c r="B4820" s="23" t="s">
        <v>10050</v>
      </c>
      <c r="C4820" s="23" t="s">
        <v>36</v>
      </c>
      <c r="D4820" s="23">
        <v>707.79</v>
      </c>
      <c r="E4820" s="23">
        <v>350</v>
      </c>
      <c r="F4820" s="23" t="s">
        <v>20</v>
      </c>
      <c r="G4820" s="23">
        <v>25</v>
      </c>
      <c r="H4820" s="23">
        <v>12</v>
      </c>
      <c r="I4820" s="24">
        <v>45961</v>
      </c>
      <c r="J4820" s="23" t="s">
        <v>179</v>
      </c>
      <c r="K4820" s="23" t="s">
        <v>10044</v>
      </c>
      <c r="L4820" s="23">
        <v>13</v>
      </c>
      <c r="M4820" s="23" t="s">
        <v>23</v>
      </c>
      <c r="N4820" s="24">
        <v>45713</v>
      </c>
      <c r="O4820" s="23" t="s">
        <v>112</v>
      </c>
      <c r="P4820" s="23">
        <v>57.844099999999997</v>
      </c>
      <c r="Q4820" s="23">
        <v>-2.7671999999999999</v>
      </c>
      <c r="R4820" s="25">
        <f t="shared" si="226"/>
        <v>248</v>
      </c>
      <c r="S4820" t="str">
        <f t="shared" si="227"/>
        <v>0</v>
      </c>
      <c r="T4820" t="str">
        <f t="shared" si="225"/>
        <v>0</v>
      </c>
    </row>
    <row r="4821" spans="1:20" hidden="1" x14ac:dyDescent="0.3">
      <c r="A4821" s="26" t="s">
        <v>10421</v>
      </c>
      <c r="B4821" s="26" t="s">
        <v>10422</v>
      </c>
      <c r="C4821" s="26" t="s">
        <v>65</v>
      </c>
      <c r="D4821" s="26">
        <v>743.71</v>
      </c>
      <c r="E4821" s="26">
        <v>648</v>
      </c>
      <c r="F4821" s="26" t="s">
        <v>20</v>
      </c>
      <c r="G4821" s="26">
        <v>51</v>
      </c>
      <c r="H4821" s="26">
        <v>4</v>
      </c>
      <c r="I4821" s="27">
        <v>45805</v>
      </c>
      <c r="J4821" s="26" t="s">
        <v>80</v>
      </c>
      <c r="K4821" s="26" t="s">
        <v>10404</v>
      </c>
      <c r="L4821" s="26">
        <v>22</v>
      </c>
      <c r="M4821" s="26" t="s">
        <v>23</v>
      </c>
      <c r="N4821" s="27">
        <v>45576</v>
      </c>
      <c r="O4821" s="26" t="s">
        <v>49</v>
      </c>
      <c r="P4821" s="26">
        <v>52.348399999999998</v>
      </c>
      <c r="Q4821" s="26">
        <v>21.150200000000002</v>
      </c>
      <c r="R4821" s="28">
        <f t="shared" si="226"/>
        <v>229</v>
      </c>
      <c r="S4821" t="str">
        <f t="shared" si="227"/>
        <v>0</v>
      </c>
      <c r="T4821" t="str">
        <f t="shared" si="225"/>
        <v>0</v>
      </c>
    </row>
    <row r="4822" spans="1:20" hidden="1" x14ac:dyDescent="0.3">
      <c r="A4822" s="23" t="s">
        <v>1487</v>
      </c>
      <c r="B4822" s="23" t="s">
        <v>1488</v>
      </c>
      <c r="C4822" s="23" t="s">
        <v>36</v>
      </c>
      <c r="D4822" s="23">
        <v>215.1</v>
      </c>
      <c r="E4822" s="23">
        <v>798</v>
      </c>
      <c r="F4822" s="23" t="s">
        <v>47</v>
      </c>
      <c r="G4822" s="23">
        <v>25</v>
      </c>
      <c r="H4822" s="23">
        <v>8</v>
      </c>
      <c r="I4822" s="24">
        <v>45579</v>
      </c>
      <c r="J4822" s="23" t="s">
        <v>385</v>
      </c>
      <c r="K4822" s="23" t="s">
        <v>1476</v>
      </c>
      <c r="L4822" s="23">
        <v>20</v>
      </c>
      <c r="M4822" s="23" t="s">
        <v>23</v>
      </c>
      <c r="N4822" s="24">
        <v>45392</v>
      </c>
      <c r="O4822" s="23" t="s">
        <v>90</v>
      </c>
      <c r="P4822" s="23">
        <v>47.088200000000001</v>
      </c>
      <c r="Q4822" s="23">
        <v>11.2088</v>
      </c>
      <c r="R4822" s="25">
        <f t="shared" si="226"/>
        <v>187</v>
      </c>
      <c r="S4822" t="str">
        <f t="shared" si="227"/>
        <v>0</v>
      </c>
      <c r="T4822" t="str">
        <f t="shared" si="225"/>
        <v>0</v>
      </c>
    </row>
    <row r="4823" spans="1:20" hidden="1" x14ac:dyDescent="0.3">
      <c r="A4823" s="26" t="s">
        <v>2060</v>
      </c>
      <c r="B4823" s="26" t="s">
        <v>2061</v>
      </c>
      <c r="C4823" s="26" t="s">
        <v>65</v>
      </c>
      <c r="D4823" s="26">
        <v>850.24</v>
      </c>
      <c r="E4823" s="26">
        <v>900</v>
      </c>
      <c r="F4823" s="26" t="s">
        <v>47</v>
      </c>
      <c r="G4823" s="26">
        <v>14</v>
      </c>
      <c r="H4823" s="26">
        <v>2</v>
      </c>
      <c r="I4823" s="27">
        <v>45930</v>
      </c>
      <c r="J4823" s="26" t="s">
        <v>37</v>
      </c>
      <c r="K4823" s="26" t="s">
        <v>2055</v>
      </c>
      <c r="L4823" s="26">
        <v>43</v>
      </c>
      <c r="M4823" s="26" t="s">
        <v>23</v>
      </c>
      <c r="N4823" s="27">
        <v>45592</v>
      </c>
      <c r="O4823" s="26" t="s">
        <v>24</v>
      </c>
      <c r="P4823" s="26">
        <v>52.422600000000003</v>
      </c>
      <c r="Q4823" s="26">
        <v>6.8502000000000001</v>
      </c>
      <c r="R4823" s="28">
        <f t="shared" si="226"/>
        <v>338</v>
      </c>
      <c r="S4823" t="str">
        <f t="shared" si="227"/>
        <v>0</v>
      </c>
      <c r="T4823" t="str">
        <f t="shared" si="225"/>
        <v>0</v>
      </c>
    </row>
    <row r="4824" spans="1:20" x14ac:dyDescent="0.3">
      <c r="A4824" s="23" t="s">
        <v>7390</v>
      </c>
      <c r="B4824" s="23" t="s">
        <v>7391</v>
      </c>
      <c r="C4824" s="23" t="s">
        <v>65</v>
      </c>
      <c r="D4824" s="23">
        <v>426.76</v>
      </c>
      <c r="E4824" s="23">
        <v>227</v>
      </c>
      <c r="F4824" s="23" t="s">
        <v>27</v>
      </c>
      <c r="G4824" s="23">
        <v>15</v>
      </c>
      <c r="H4824" s="23">
        <v>20</v>
      </c>
      <c r="I4824" s="24">
        <v>45362</v>
      </c>
      <c r="J4824" s="23" t="s">
        <v>400</v>
      </c>
      <c r="K4824" s="23" t="s">
        <v>7387</v>
      </c>
      <c r="L4824" s="23">
        <v>13</v>
      </c>
      <c r="M4824" s="23" t="s">
        <v>23</v>
      </c>
      <c r="N4824" s="24">
        <v>45338</v>
      </c>
      <c r="O4824" s="23" t="s">
        <v>84</v>
      </c>
      <c r="P4824" s="23">
        <v>52.026000000000003</v>
      </c>
      <c r="Q4824" s="23">
        <v>5.2218</v>
      </c>
      <c r="R4824" s="25">
        <f t="shared" si="226"/>
        <v>24</v>
      </c>
      <c r="S4824" t="str">
        <f t="shared" si="227"/>
        <v>0</v>
      </c>
      <c r="T4824" t="str">
        <f t="shared" si="225"/>
        <v>0</v>
      </c>
    </row>
    <row r="4825" spans="1:20" hidden="1" x14ac:dyDescent="0.3">
      <c r="A4825" s="26" t="s">
        <v>3366</v>
      </c>
      <c r="B4825" s="26" t="s">
        <v>3367</v>
      </c>
      <c r="C4825" s="26" t="s">
        <v>65</v>
      </c>
      <c r="D4825" s="26">
        <v>224.21</v>
      </c>
      <c r="E4825" s="26">
        <v>15</v>
      </c>
      <c r="F4825" s="26" t="s">
        <v>27</v>
      </c>
      <c r="G4825" s="26">
        <v>51</v>
      </c>
      <c r="H4825" s="26">
        <v>24</v>
      </c>
      <c r="I4825" s="27">
        <v>45834</v>
      </c>
      <c r="J4825" s="26" t="s">
        <v>66</v>
      </c>
      <c r="K4825" s="26" t="s">
        <v>3355</v>
      </c>
      <c r="L4825" s="26">
        <v>48</v>
      </c>
      <c r="M4825" s="26" t="s">
        <v>38</v>
      </c>
      <c r="N4825" s="27">
        <v>45594</v>
      </c>
      <c r="O4825" s="26" t="s">
        <v>39</v>
      </c>
      <c r="P4825" s="26">
        <v>60.5625</v>
      </c>
      <c r="Q4825" s="26">
        <v>13.526999999999999</v>
      </c>
      <c r="R4825" s="28">
        <f t="shared" si="226"/>
        <v>240</v>
      </c>
      <c r="S4825" t="str">
        <f t="shared" si="227"/>
        <v>1</v>
      </c>
      <c r="T4825" t="str">
        <f t="shared" si="225"/>
        <v>1</v>
      </c>
    </row>
    <row r="4826" spans="1:20" hidden="1" x14ac:dyDescent="0.3">
      <c r="A4826" s="23" t="s">
        <v>2419</v>
      </c>
      <c r="B4826" s="23" t="s">
        <v>2420</v>
      </c>
      <c r="C4826" s="23" t="s">
        <v>32</v>
      </c>
      <c r="D4826" s="23">
        <v>547.11</v>
      </c>
      <c r="E4826" s="23">
        <v>809</v>
      </c>
      <c r="F4826" s="23" t="s">
        <v>47</v>
      </c>
      <c r="G4826" s="23">
        <v>97</v>
      </c>
      <c r="H4826" s="23">
        <v>3</v>
      </c>
      <c r="I4826" s="24">
        <v>45748</v>
      </c>
      <c r="J4826" s="23" t="s">
        <v>73</v>
      </c>
      <c r="K4826" s="23" t="s">
        <v>2408</v>
      </c>
      <c r="L4826" s="23">
        <v>27</v>
      </c>
      <c r="M4826" s="23" t="s">
        <v>23</v>
      </c>
      <c r="N4826" s="24">
        <v>45443</v>
      </c>
      <c r="O4826" s="23" t="s">
        <v>138</v>
      </c>
      <c r="P4826" s="23">
        <v>44.7821</v>
      </c>
      <c r="Q4826" s="23">
        <v>-0.17169999999999999</v>
      </c>
      <c r="R4826" s="25">
        <f t="shared" si="226"/>
        <v>305</v>
      </c>
      <c r="S4826" t="str">
        <f t="shared" si="227"/>
        <v>0</v>
      </c>
      <c r="T4826" t="str">
        <f t="shared" si="225"/>
        <v>0</v>
      </c>
    </row>
    <row r="4827" spans="1:20" hidden="1" x14ac:dyDescent="0.3">
      <c r="A4827" s="26" t="s">
        <v>6756</v>
      </c>
      <c r="B4827" s="26" t="s">
        <v>6757</v>
      </c>
      <c r="C4827" s="26" t="s">
        <v>72</v>
      </c>
      <c r="D4827" s="26">
        <v>864.72</v>
      </c>
      <c r="E4827" s="26">
        <v>424</v>
      </c>
      <c r="F4827" s="26" t="s">
        <v>20</v>
      </c>
      <c r="G4827" s="26">
        <v>39</v>
      </c>
      <c r="H4827" s="26">
        <v>8</v>
      </c>
      <c r="I4827" s="27">
        <v>45701</v>
      </c>
      <c r="J4827" s="26" t="s">
        <v>385</v>
      </c>
      <c r="K4827" s="26" t="s">
        <v>6735</v>
      </c>
      <c r="L4827" s="26">
        <v>37</v>
      </c>
      <c r="M4827" s="26" t="s">
        <v>23</v>
      </c>
      <c r="N4827" s="27">
        <v>45653</v>
      </c>
      <c r="O4827" s="26" t="s">
        <v>90</v>
      </c>
      <c r="P4827" s="26">
        <v>47.698099999999997</v>
      </c>
      <c r="Q4827" s="26">
        <v>14.695</v>
      </c>
      <c r="R4827" s="28">
        <f t="shared" si="226"/>
        <v>48</v>
      </c>
      <c r="S4827" t="str">
        <f t="shared" si="227"/>
        <v>0</v>
      </c>
      <c r="T4827" t="str">
        <f t="shared" si="225"/>
        <v>0</v>
      </c>
    </row>
    <row r="4828" spans="1:20" hidden="1" x14ac:dyDescent="0.3">
      <c r="A4828" s="23" t="s">
        <v>775</v>
      </c>
      <c r="B4828" s="23" t="s">
        <v>776</v>
      </c>
      <c r="C4828" s="23" t="s">
        <v>72</v>
      </c>
      <c r="D4828" s="23">
        <v>967.42</v>
      </c>
      <c r="E4828" s="23">
        <v>463</v>
      </c>
      <c r="F4828" s="23" t="s">
        <v>20</v>
      </c>
      <c r="G4828" s="23">
        <v>41</v>
      </c>
      <c r="H4828" s="23">
        <v>12</v>
      </c>
      <c r="I4828" s="24">
        <v>45826</v>
      </c>
      <c r="J4828" s="23" t="s">
        <v>412</v>
      </c>
      <c r="K4828" s="23" t="s">
        <v>768</v>
      </c>
      <c r="L4828" s="23">
        <v>42</v>
      </c>
      <c r="M4828" s="23" t="s">
        <v>23</v>
      </c>
      <c r="N4828" s="24">
        <v>45564</v>
      </c>
      <c r="O4828" s="23" t="s">
        <v>112</v>
      </c>
      <c r="P4828" s="23">
        <v>58.420499999999997</v>
      </c>
      <c r="Q4828" s="23">
        <v>-6.7584</v>
      </c>
      <c r="R4828" s="25">
        <f t="shared" si="226"/>
        <v>262</v>
      </c>
      <c r="S4828" t="str">
        <f t="shared" si="227"/>
        <v>0</v>
      </c>
      <c r="T4828" t="str">
        <f t="shared" si="225"/>
        <v>0</v>
      </c>
    </row>
    <row r="4829" spans="1:20" hidden="1" x14ac:dyDescent="0.3">
      <c r="A4829" s="26" t="s">
        <v>2950</v>
      </c>
      <c r="B4829" s="26" t="s">
        <v>2951</v>
      </c>
      <c r="C4829" s="26" t="s">
        <v>72</v>
      </c>
      <c r="D4829" s="26">
        <v>750.73</v>
      </c>
      <c r="E4829" s="26">
        <v>723</v>
      </c>
      <c r="F4829" s="26" t="s">
        <v>47</v>
      </c>
      <c r="G4829" s="26">
        <v>62</v>
      </c>
      <c r="H4829" s="26">
        <v>2</v>
      </c>
      <c r="I4829" s="27">
        <v>45169</v>
      </c>
      <c r="J4829" s="26" t="s">
        <v>179</v>
      </c>
      <c r="K4829" s="26" t="s">
        <v>2943</v>
      </c>
      <c r="L4829" s="26">
        <v>38</v>
      </c>
      <c r="M4829" s="26" t="s">
        <v>23</v>
      </c>
      <c r="N4829" s="27">
        <v>45155</v>
      </c>
      <c r="O4829" s="26" t="s">
        <v>90</v>
      </c>
      <c r="P4829" s="26">
        <v>48.669800000000002</v>
      </c>
      <c r="Q4829" s="26">
        <v>11.6882</v>
      </c>
      <c r="R4829" s="28">
        <f t="shared" si="226"/>
        <v>14</v>
      </c>
      <c r="S4829" t="str">
        <f t="shared" si="227"/>
        <v>0</v>
      </c>
      <c r="T4829" t="str">
        <f t="shared" si="225"/>
        <v>0</v>
      </c>
    </row>
    <row r="4830" spans="1:20" x14ac:dyDescent="0.3">
      <c r="A4830" s="23" t="s">
        <v>4500</v>
      </c>
      <c r="B4830" s="23" t="s">
        <v>4501</v>
      </c>
      <c r="C4830" s="23" t="s">
        <v>55</v>
      </c>
      <c r="D4830" s="23">
        <v>15.57</v>
      </c>
      <c r="E4830" s="23">
        <v>245</v>
      </c>
      <c r="F4830" s="23" t="s">
        <v>27</v>
      </c>
      <c r="G4830" s="23">
        <v>28</v>
      </c>
      <c r="H4830" s="23">
        <v>17</v>
      </c>
      <c r="I4830" s="24">
        <v>45303</v>
      </c>
      <c r="J4830" s="23" t="s">
        <v>134</v>
      </c>
      <c r="K4830" s="23" t="s">
        <v>4489</v>
      </c>
      <c r="L4830" s="23">
        <v>30</v>
      </c>
      <c r="M4830" s="23" t="s">
        <v>23</v>
      </c>
      <c r="N4830" s="24">
        <v>45193</v>
      </c>
      <c r="O4830" s="23" t="s">
        <v>29</v>
      </c>
      <c r="P4830" s="23">
        <v>40.612699999999997</v>
      </c>
      <c r="Q4830" s="23">
        <v>-2.4110999999999998</v>
      </c>
      <c r="R4830" s="25">
        <f t="shared" si="226"/>
        <v>110</v>
      </c>
      <c r="S4830" t="str">
        <f t="shared" si="227"/>
        <v>0</v>
      </c>
      <c r="T4830" t="str">
        <f t="shared" si="225"/>
        <v>0</v>
      </c>
    </row>
    <row r="4831" spans="1:20" hidden="1" x14ac:dyDescent="0.3">
      <c r="A4831" s="26" t="s">
        <v>8525</v>
      </c>
      <c r="B4831" s="26" t="s">
        <v>8526</v>
      </c>
      <c r="C4831" s="26" t="s">
        <v>32</v>
      </c>
      <c r="D4831" s="26">
        <v>143.35</v>
      </c>
      <c r="E4831" s="26">
        <v>797</v>
      </c>
      <c r="F4831" s="26" t="s">
        <v>47</v>
      </c>
      <c r="G4831" s="26">
        <v>60</v>
      </c>
      <c r="H4831" s="26">
        <v>14</v>
      </c>
      <c r="I4831" s="27">
        <v>45787</v>
      </c>
      <c r="J4831" s="26" t="s">
        <v>126</v>
      </c>
      <c r="K4831" s="26" t="s">
        <v>8522</v>
      </c>
      <c r="L4831" s="26">
        <v>21</v>
      </c>
      <c r="M4831" s="26" t="s">
        <v>23</v>
      </c>
      <c r="N4831" s="27">
        <v>45523</v>
      </c>
      <c r="O4831" s="26" t="s">
        <v>49</v>
      </c>
      <c r="P4831" s="26">
        <v>52.2303</v>
      </c>
      <c r="Q4831" s="26">
        <v>21.333600000000001</v>
      </c>
      <c r="R4831" s="28">
        <f t="shared" si="226"/>
        <v>264</v>
      </c>
      <c r="S4831" t="str">
        <f t="shared" si="227"/>
        <v>0</v>
      </c>
      <c r="T4831" t="str">
        <f t="shared" si="225"/>
        <v>0</v>
      </c>
    </row>
    <row r="4832" spans="1:20" hidden="1" x14ac:dyDescent="0.3">
      <c r="A4832" s="23" t="s">
        <v>6859</v>
      </c>
      <c r="B4832" s="23" t="s">
        <v>6860</v>
      </c>
      <c r="C4832" s="23" t="s">
        <v>36</v>
      </c>
      <c r="D4832" s="23">
        <v>85.51</v>
      </c>
      <c r="E4832" s="23">
        <v>793</v>
      </c>
      <c r="F4832" s="23" t="s">
        <v>47</v>
      </c>
      <c r="G4832" s="23">
        <v>37</v>
      </c>
      <c r="H4832" s="23">
        <v>14</v>
      </c>
      <c r="I4832" s="24">
        <v>45619</v>
      </c>
      <c r="J4832" s="23" t="s">
        <v>204</v>
      </c>
      <c r="K4832" s="23" t="s">
        <v>6844</v>
      </c>
      <c r="L4832" s="23">
        <v>18</v>
      </c>
      <c r="M4832" s="23" t="s">
        <v>23</v>
      </c>
      <c r="N4832" s="24">
        <v>45297</v>
      </c>
      <c r="O4832" s="23" t="s">
        <v>49</v>
      </c>
      <c r="P4832" s="23">
        <v>51.213799999999999</v>
      </c>
      <c r="Q4832" s="23">
        <v>17.291</v>
      </c>
      <c r="R4832" s="25">
        <f t="shared" si="226"/>
        <v>322</v>
      </c>
      <c r="S4832" t="str">
        <f t="shared" si="227"/>
        <v>0</v>
      </c>
      <c r="T4832" t="str">
        <f t="shared" si="225"/>
        <v>0</v>
      </c>
    </row>
    <row r="4833" spans="1:20" x14ac:dyDescent="0.3">
      <c r="A4833" s="26" t="s">
        <v>3945</v>
      </c>
      <c r="B4833" s="26" t="s">
        <v>3946</v>
      </c>
      <c r="C4833" s="26" t="s">
        <v>72</v>
      </c>
      <c r="D4833" s="26">
        <v>110.2</v>
      </c>
      <c r="E4833" s="26">
        <v>176</v>
      </c>
      <c r="F4833" s="26" t="s">
        <v>27</v>
      </c>
      <c r="G4833" s="26">
        <v>56</v>
      </c>
      <c r="H4833" s="26">
        <v>6</v>
      </c>
      <c r="I4833" s="27">
        <v>45105</v>
      </c>
      <c r="J4833" s="26" t="s">
        <v>179</v>
      </c>
      <c r="K4833" s="26" t="s">
        <v>3934</v>
      </c>
      <c r="L4833" s="26">
        <v>17</v>
      </c>
      <c r="M4833" s="26" t="s">
        <v>23</v>
      </c>
      <c r="N4833" s="27">
        <v>45021</v>
      </c>
      <c r="O4833" s="26" t="s">
        <v>138</v>
      </c>
      <c r="P4833" s="26">
        <v>49.657800000000002</v>
      </c>
      <c r="Q4833" s="26">
        <v>-1.8866000000000001</v>
      </c>
      <c r="R4833" s="28">
        <f t="shared" si="226"/>
        <v>84</v>
      </c>
      <c r="S4833" t="str">
        <f t="shared" si="227"/>
        <v>0</v>
      </c>
      <c r="T4833" t="str">
        <f t="shared" si="225"/>
        <v>0</v>
      </c>
    </row>
    <row r="4834" spans="1:20" hidden="1" x14ac:dyDescent="0.3">
      <c r="A4834" s="23" t="s">
        <v>3144</v>
      </c>
      <c r="B4834" s="23" t="s">
        <v>3145</v>
      </c>
      <c r="C4834" s="23" t="s">
        <v>32</v>
      </c>
      <c r="D4834" s="23">
        <v>389.2</v>
      </c>
      <c r="E4834" s="23">
        <v>542</v>
      </c>
      <c r="F4834" s="23" t="s">
        <v>20</v>
      </c>
      <c r="G4834" s="23">
        <v>81</v>
      </c>
      <c r="H4834" s="23">
        <v>8</v>
      </c>
      <c r="I4834" s="24">
        <v>45412</v>
      </c>
      <c r="J4834" s="23" t="s">
        <v>360</v>
      </c>
      <c r="K4834" s="23" t="s">
        <v>3129</v>
      </c>
      <c r="L4834" s="23">
        <v>26</v>
      </c>
      <c r="M4834" s="23" t="s">
        <v>23</v>
      </c>
      <c r="N4834" s="24">
        <v>45359</v>
      </c>
      <c r="O4834" s="23" t="s">
        <v>138</v>
      </c>
      <c r="P4834" s="23">
        <v>43.066400000000002</v>
      </c>
      <c r="Q4834" s="23">
        <v>-4.8720999999999997</v>
      </c>
      <c r="R4834" s="25">
        <f t="shared" si="226"/>
        <v>53</v>
      </c>
      <c r="S4834" t="str">
        <f t="shared" si="227"/>
        <v>0</v>
      </c>
      <c r="T4834" t="str">
        <f t="shared" si="225"/>
        <v>0</v>
      </c>
    </row>
    <row r="4835" spans="1:20" hidden="1" x14ac:dyDescent="0.3">
      <c r="A4835" s="26" t="s">
        <v>7669</v>
      </c>
      <c r="B4835" s="26" t="s">
        <v>7670</v>
      </c>
      <c r="C4835" s="26" t="s">
        <v>72</v>
      </c>
      <c r="D4835" s="26">
        <v>345.11</v>
      </c>
      <c r="E4835" s="26">
        <v>508</v>
      </c>
      <c r="F4835" s="26" t="s">
        <v>20</v>
      </c>
      <c r="G4835" s="26">
        <v>10</v>
      </c>
      <c r="H4835" s="26">
        <v>25</v>
      </c>
      <c r="I4835" s="27">
        <v>45495</v>
      </c>
      <c r="J4835" s="26" t="s">
        <v>28</v>
      </c>
      <c r="K4835" s="26" t="s">
        <v>7658</v>
      </c>
      <c r="L4835" s="26">
        <v>47</v>
      </c>
      <c r="M4835" s="26" t="s">
        <v>23</v>
      </c>
      <c r="N4835" s="27">
        <v>45239</v>
      </c>
      <c r="O4835" s="26" t="s">
        <v>29</v>
      </c>
      <c r="P4835" s="26">
        <v>37.642499999999998</v>
      </c>
      <c r="Q4835" s="26">
        <v>-2.7665000000000002</v>
      </c>
      <c r="R4835" s="28">
        <f t="shared" si="226"/>
        <v>256</v>
      </c>
      <c r="S4835" t="str">
        <f t="shared" si="227"/>
        <v>0</v>
      </c>
      <c r="T4835" t="str">
        <f t="shared" si="225"/>
        <v>0</v>
      </c>
    </row>
    <row r="4836" spans="1:20" hidden="1" x14ac:dyDescent="0.3">
      <c r="A4836" s="23" t="s">
        <v>7980</v>
      </c>
      <c r="B4836" s="23" t="s">
        <v>7981</v>
      </c>
      <c r="C4836" s="23" t="s">
        <v>42</v>
      </c>
      <c r="D4836" s="23">
        <v>122.55</v>
      </c>
      <c r="E4836" s="23">
        <v>561</v>
      </c>
      <c r="F4836" s="23" t="s">
        <v>20</v>
      </c>
      <c r="G4836" s="23">
        <v>77</v>
      </c>
      <c r="H4836" s="23">
        <v>10</v>
      </c>
      <c r="I4836" s="24">
        <v>45369</v>
      </c>
      <c r="J4836" s="23" t="s">
        <v>204</v>
      </c>
      <c r="K4836" s="23" t="s">
        <v>7971</v>
      </c>
      <c r="L4836" s="23">
        <v>22</v>
      </c>
      <c r="M4836" s="23" t="s">
        <v>23</v>
      </c>
      <c r="N4836" s="24">
        <v>45149</v>
      </c>
      <c r="O4836" s="23" t="s">
        <v>24</v>
      </c>
      <c r="P4836" s="23">
        <v>51.392699999999998</v>
      </c>
      <c r="Q4836" s="23">
        <v>8.2151999999999994</v>
      </c>
      <c r="R4836" s="25">
        <f t="shared" si="226"/>
        <v>220</v>
      </c>
      <c r="S4836" t="str">
        <f t="shared" si="227"/>
        <v>0</v>
      </c>
      <c r="T4836" t="str">
        <f t="shared" si="225"/>
        <v>0</v>
      </c>
    </row>
    <row r="4837" spans="1:20" hidden="1" x14ac:dyDescent="0.3">
      <c r="A4837" s="26" t="s">
        <v>2011</v>
      </c>
      <c r="B4837" s="26" t="s">
        <v>2012</v>
      </c>
      <c r="C4837" s="26" t="s">
        <v>19</v>
      </c>
      <c r="D4837" s="26">
        <v>883.41</v>
      </c>
      <c r="E4837" s="26">
        <v>654</v>
      </c>
      <c r="F4837" s="26" t="s">
        <v>20</v>
      </c>
      <c r="G4837" s="26">
        <v>66</v>
      </c>
      <c r="H4837" s="26">
        <v>24</v>
      </c>
      <c r="I4837" s="27">
        <v>45180</v>
      </c>
      <c r="J4837" s="26" t="s">
        <v>148</v>
      </c>
      <c r="K4837" s="26" t="s">
        <v>2006</v>
      </c>
      <c r="L4837" s="26">
        <v>24</v>
      </c>
      <c r="M4837" s="26" t="s">
        <v>38</v>
      </c>
      <c r="N4837" s="27">
        <v>45080</v>
      </c>
      <c r="O4837" s="26" t="s">
        <v>39</v>
      </c>
      <c r="P4837" s="26">
        <v>56.297400000000003</v>
      </c>
      <c r="Q4837" s="26">
        <v>20.854800000000001</v>
      </c>
      <c r="R4837" s="28">
        <f t="shared" si="226"/>
        <v>100</v>
      </c>
      <c r="S4837" t="str">
        <f t="shared" si="227"/>
        <v>0</v>
      </c>
      <c r="T4837" t="str">
        <f t="shared" si="225"/>
        <v>0</v>
      </c>
    </row>
    <row r="4838" spans="1:20" hidden="1" x14ac:dyDescent="0.3">
      <c r="A4838" s="23" t="s">
        <v>2605</v>
      </c>
      <c r="B4838" s="23" t="s">
        <v>2606</v>
      </c>
      <c r="C4838" s="23" t="s">
        <v>42</v>
      </c>
      <c r="D4838" s="23">
        <v>619.27</v>
      </c>
      <c r="E4838" s="23">
        <v>563</v>
      </c>
      <c r="F4838" s="23" t="s">
        <v>20</v>
      </c>
      <c r="G4838" s="23">
        <v>31</v>
      </c>
      <c r="H4838" s="23">
        <v>18</v>
      </c>
      <c r="I4838" s="24">
        <v>45825</v>
      </c>
      <c r="J4838" s="23" t="s">
        <v>459</v>
      </c>
      <c r="K4838" s="23" t="s">
        <v>2596</v>
      </c>
      <c r="L4838" s="23">
        <v>34</v>
      </c>
      <c r="M4838" s="23" t="s">
        <v>23</v>
      </c>
      <c r="N4838" s="24">
        <v>45606</v>
      </c>
      <c r="O4838" s="23" t="s">
        <v>84</v>
      </c>
      <c r="P4838" s="23">
        <v>52.846499999999999</v>
      </c>
      <c r="Q4838" s="23">
        <v>7.1916000000000002</v>
      </c>
      <c r="R4838" s="25">
        <f t="shared" si="226"/>
        <v>219</v>
      </c>
      <c r="S4838" t="str">
        <f t="shared" si="227"/>
        <v>0</v>
      </c>
      <c r="T4838" t="str">
        <f t="shared" si="225"/>
        <v>0</v>
      </c>
    </row>
    <row r="4839" spans="1:20" x14ac:dyDescent="0.3">
      <c r="A4839" s="26" t="s">
        <v>905</v>
      </c>
      <c r="B4839" s="26" t="s">
        <v>906</v>
      </c>
      <c r="C4839" s="26" t="s">
        <v>32</v>
      </c>
      <c r="D4839" s="26">
        <v>798.5</v>
      </c>
      <c r="E4839" s="26">
        <v>232</v>
      </c>
      <c r="F4839" s="26" t="s">
        <v>27</v>
      </c>
      <c r="G4839" s="26">
        <v>95</v>
      </c>
      <c r="H4839" s="26">
        <v>1</v>
      </c>
      <c r="I4839" s="27">
        <v>45529</v>
      </c>
      <c r="J4839" s="26" t="s">
        <v>268</v>
      </c>
      <c r="K4839" s="26" t="s">
        <v>898</v>
      </c>
      <c r="L4839" s="26">
        <v>39</v>
      </c>
      <c r="M4839" s="26" t="s">
        <v>23</v>
      </c>
      <c r="N4839" s="27">
        <v>45258</v>
      </c>
      <c r="O4839" s="26" t="s">
        <v>84</v>
      </c>
      <c r="P4839" s="26">
        <v>53.2301</v>
      </c>
      <c r="Q4839" s="26">
        <v>6.9116</v>
      </c>
      <c r="R4839" s="28">
        <f t="shared" si="226"/>
        <v>271</v>
      </c>
      <c r="S4839" t="str">
        <f t="shared" si="227"/>
        <v>0</v>
      </c>
      <c r="T4839" t="str">
        <f t="shared" si="225"/>
        <v>0</v>
      </c>
    </row>
    <row r="4840" spans="1:20" hidden="1" x14ac:dyDescent="0.3">
      <c r="A4840" s="23" t="s">
        <v>8286</v>
      </c>
      <c r="B4840" s="23" t="s">
        <v>8287</v>
      </c>
      <c r="C4840" s="23" t="s">
        <v>36</v>
      </c>
      <c r="D4840" s="23">
        <v>377.83</v>
      </c>
      <c r="E4840" s="23">
        <v>677</v>
      </c>
      <c r="F4840" s="23" t="s">
        <v>20</v>
      </c>
      <c r="G4840" s="23">
        <v>67</v>
      </c>
      <c r="H4840" s="23">
        <v>7</v>
      </c>
      <c r="I4840" s="24">
        <v>45299</v>
      </c>
      <c r="J4840" s="23" t="s">
        <v>148</v>
      </c>
      <c r="K4840" s="23" t="s">
        <v>8281</v>
      </c>
      <c r="L4840" s="23">
        <v>37</v>
      </c>
      <c r="M4840" s="23" t="s">
        <v>23</v>
      </c>
      <c r="N4840" s="24">
        <v>45277</v>
      </c>
      <c r="O4840" s="23" t="s">
        <v>44</v>
      </c>
      <c r="P4840" s="23">
        <v>44.981099999999998</v>
      </c>
      <c r="Q4840" s="23">
        <v>13.9245</v>
      </c>
      <c r="R4840" s="25">
        <f t="shared" si="226"/>
        <v>22</v>
      </c>
      <c r="S4840" t="str">
        <f t="shared" si="227"/>
        <v>0</v>
      </c>
      <c r="T4840" t="str">
        <f t="shared" si="225"/>
        <v>0</v>
      </c>
    </row>
    <row r="4841" spans="1:20" x14ac:dyDescent="0.3">
      <c r="A4841" s="26" t="s">
        <v>2071</v>
      </c>
      <c r="B4841" s="26" t="s">
        <v>2072</v>
      </c>
      <c r="C4841" s="26" t="s">
        <v>19</v>
      </c>
      <c r="D4841" s="26">
        <v>416.13</v>
      </c>
      <c r="E4841" s="26">
        <v>37</v>
      </c>
      <c r="F4841" s="26" t="s">
        <v>27</v>
      </c>
      <c r="G4841" s="26">
        <v>22</v>
      </c>
      <c r="H4841" s="26">
        <v>7</v>
      </c>
      <c r="I4841" s="27">
        <v>45093</v>
      </c>
      <c r="J4841" s="26" t="s">
        <v>123</v>
      </c>
      <c r="K4841" s="26" t="s">
        <v>2064</v>
      </c>
      <c r="L4841" s="26">
        <v>21</v>
      </c>
      <c r="M4841" s="26" t="s">
        <v>23</v>
      </c>
      <c r="N4841" s="27">
        <v>45045</v>
      </c>
      <c r="O4841" s="26" t="s">
        <v>44</v>
      </c>
      <c r="P4841" s="26">
        <v>37.9497</v>
      </c>
      <c r="Q4841" s="26">
        <v>14.0055</v>
      </c>
      <c r="R4841" s="28">
        <f t="shared" si="226"/>
        <v>48</v>
      </c>
      <c r="S4841" t="str">
        <f t="shared" si="227"/>
        <v>0</v>
      </c>
      <c r="T4841" t="str">
        <f t="shared" si="225"/>
        <v>0</v>
      </c>
    </row>
    <row r="4842" spans="1:20" hidden="1" x14ac:dyDescent="0.3">
      <c r="A4842" s="23" t="s">
        <v>4101</v>
      </c>
      <c r="B4842" s="23" t="s">
        <v>4102</v>
      </c>
      <c r="C4842" s="23" t="s">
        <v>42</v>
      </c>
      <c r="D4842" s="23">
        <v>324.44</v>
      </c>
      <c r="E4842" s="23">
        <v>490</v>
      </c>
      <c r="F4842" s="23" t="s">
        <v>20</v>
      </c>
      <c r="G4842" s="23">
        <v>48</v>
      </c>
      <c r="H4842" s="23">
        <v>13</v>
      </c>
      <c r="I4842" s="24">
        <v>45435</v>
      </c>
      <c r="J4842" s="23" t="s">
        <v>87</v>
      </c>
      <c r="K4842" s="23" t="s">
        <v>4088</v>
      </c>
      <c r="L4842" s="23">
        <v>39</v>
      </c>
      <c r="M4842" s="23" t="s">
        <v>23</v>
      </c>
      <c r="N4842" s="24">
        <v>45106</v>
      </c>
      <c r="O4842" s="23" t="s">
        <v>24</v>
      </c>
      <c r="P4842" s="23">
        <v>47.725299999999997</v>
      </c>
      <c r="Q4842" s="23">
        <v>13.956200000000001</v>
      </c>
      <c r="R4842" s="25">
        <f t="shared" si="226"/>
        <v>329</v>
      </c>
      <c r="S4842" t="str">
        <f t="shared" si="227"/>
        <v>0</v>
      </c>
      <c r="T4842" t="str">
        <f t="shared" si="225"/>
        <v>0</v>
      </c>
    </row>
    <row r="4843" spans="1:20" hidden="1" x14ac:dyDescent="0.3">
      <c r="A4843" s="26" t="s">
        <v>8991</v>
      </c>
      <c r="B4843" s="26" t="s">
        <v>8992</v>
      </c>
      <c r="C4843" s="26" t="s">
        <v>19</v>
      </c>
      <c r="D4843" s="26">
        <v>444.04</v>
      </c>
      <c r="E4843" s="26">
        <v>443</v>
      </c>
      <c r="F4843" s="26" t="s">
        <v>20</v>
      </c>
      <c r="G4843" s="26">
        <v>36</v>
      </c>
      <c r="H4843" s="26">
        <v>16</v>
      </c>
      <c r="I4843" s="27">
        <v>45317</v>
      </c>
      <c r="J4843" s="26" t="s">
        <v>328</v>
      </c>
      <c r="K4843" s="26" t="s">
        <v>8984</v>
      </c>
      <c r="L4843" s="26">
        <v>16</v>
      </c>
      <c r="M4843" s="26" t="s">
        <v>23</v>
      </c>
      <c r="N4843" s="27">
        <v>45044</v>
      </c>
      <c r="O4843" s="26" t="s">
        <v>44</v>
      </c>
      <c r="P4843" s="26">
        <v>41.659100000000002</v>
      </c>
      <c r="Q4843" s="26">
        <v>14.899900000000001</v>
      </c>
      <c r="R4843" s="28">
        <f t="shared" si="226"/>
        <v>273</v>
      </c>
      <c r="S4843" t="str">
        <f t="shared" si="227"/>
        <v>0</v>
      </c>
      <c r="T4843" t="str">
        <f t="shared" si="225"/>
        <v>0</v>
      </c>
    </row>
    <row r="4844" spans="1:20" hidden="1" x14ac:dyDescent="0.3">
      <c r="A4844" s="23" t="s">
        <v>6117</v>
      </c>
      <c r="B4844" s="23" t="s">
        <v>6118</v>
      </c>
      <c r="C4844" s="23" t="s">
        <v>36</v>
      </c>
      <c r="D4844" s="23">
        <v>614.27</v>
      </c>
      <c r="E4844" s="23">
        <v>19</v>
      </c>
      <c r="F4844" s="23" t="s">
        <v>27</v>
      </c>
      <c r="G4844" s="23">
        <v>48</v>
      </c>
      <c r="H4844" s="23">
        <v>12</v>
      </c>
      <c r="I4844" s="24">
        <v>45756</v>
      </c>
      <c r="J4844" s="23" t="s">
        <v>480</v>
      </c>
      <c r="K4844" s="23" t="s">
        <v>6110</v>
      </c>
      <c r="L4844" s="23">
        <v>6</v>
      </c>
      <c r="M4844" s="23" t="s">
        <v>23</v>
      </c>
      <c r="N4844" s="24">
        <v>45396</v>
      </c>
      <c r="O4844" s="23" t="s">
        <v>44</v>
      </c>
      <c r="P4844" s="23">
        <v>37.148600000000002</v>
      </c>
      <c r="Q4844" s="23">
        <v>12.957599999999999</v>
      </c>
      <c r="R4844" s="25">
        <f t="shared" si="226"/>
        <v>360</v>
      </c>
      <c r="S4844" t="str">
        <f t="shared" si="227"/>
        <v>1</v>
      </c>
      <c r="T4844" t="str">
        <f t="shared" si="225"/>
        <v>1</v>
      </c>
    </row>
    <row r="4845" spans="1:20" hidden="1" x14ac:dyDescent="0.3">
      <c r="A4845" s="26" t="s">
        <v>396</v>
      </c>
      <c r="B4845" s="26" t="s">
        <v>397</v>
      </c>
      <c r="C4845" s="26" t="s">
        <v>65</v>
      </c>
      <c r="D4845" s="26">
        <v>498.05</v>
      </c>
      <c r="E4845" s="26">
        <v>610</v>
      </c>
      <c r="F4845" s="26" t="s">
        <v>20</v>
      </c>
      <c r="G4845" s="26">
        <v>81</v>
      </c>
      <c r="H4845" s="26">
        <v>29</v>
      </c>
      <c r="I4845" s="27">
        <v>45605</v>
      </c>
      <c r="J4845" s="26" t="s">
        <v>76</v>
      </c>
      <c r="K4845" s="26" t="s">
        <v>393</v>
      </c>
      <c r="L4845" s="26">
        <v>38</v>
      </c>
      <c r="M4845" s="26" t="s">
        <v>23</v>
      </c>
      <c r="N4845" s="27">
        <v>45556</v>
      </c>
      <c r="O4845" s="26" t="s">
        <v>29</v>
      </c>
      <c r="P4845" s="26">
        <v>38.349899999999998</v>
      </c>
      <c r="Q4845" s="26">
        <v>-5.7093999999999996</v>
      </c>
      <c r="R4845" s="28">
        <f t="shared" si="226"/>
        <v>49</v>
      </c>
      <c r="S4845" t="str">
        <f t="shared" si="227"/>
        <v>0</v>
      </c>
      <c r="T4845" t="str">
        <f t="shared" si="225"/>
        <v>0</v>
      </c>
    </row>
    <row r="4846" spans="1:20" hidden="1" x14ac:dyDescent="0.3">
      <c r="A4846" s="23" t="s">
        <v>4387</v>
      </c>
      <c r="B4846" s="23" t="s">
        <v>4388</v>
      </c>
      <c r="C4846" s="23" t="s">
        <v>36</v>
      </c>
      <c r="D4846" s="23">
        <v>839.54</v>
      </c>
      <c r="E4846" s="23">
        <v>726</v>
      </c>
      <c r="F4846" s="23" t="s">
        <v>47</v>
      </c>
      <c r="G4846" s="23">
        <v>21</v>
      </c>
      <c r="H4846" s="23">
        <v>19</v>
      </c>
      <c r="I4846" s="24">
        <v>45790</v>
      </c>
      <c r="J4846" s="23" t="s">
        <v>328</v>
      </c>
      <c r="K4846" s="23" t="s">
        <v>4380</v>
      </c>
      <c r="L4846" s="23">
        <v>16</v>
      </c>
      <c r="M4846" s="23" t="s">
        <v>23</v>
      </c>
      <c r="N4846" s="24">
        <v>45705</v>
      </c>
      <c r="O4846" s="23" t="s">
        <v>29</v>
      </c>
      <c r="P4846" s="23">
        <v>39.039299999999997</v>
      </c>
      <c r="Q4846" s="23">
        <v>-9.2919</v>
      </c>
      <c r="R4846" s="25">
        <f t="shared" si="226"/>
        <v>85</v>
      </c>
      <c r="S4846" t="str">
        <f t="shared" si="227"/>
        <v>0</v>
      </c>
      <c r="T4846" t="str">
        <f t="shared" si="225"/>
        <v>0</v>
      </c>
    </row>
    <row r="4847" spans="1:20" hidden="1" x14ac:dyDescent="0.3">
      <c r="A4847" s="26" t="s">
        <v>6808</v>
      </c>
      <c r="B4847" s="26" t="s">
        <v>6809</v>
      </c>
      <c r="C4847" s="26" t="s">
        <v>72</v>
      </c>
      <c r="D4847" s="26">
        <v>901.14</v>
      </c>
      <c r="E4847" s="26">
        <v>555</v>
      </c>
      <c r="F4847" s="26" t="s">
        <v>20</v>
      </c>
      <c r="G4847" s="26">
        <v>33</v>
      </c>
      <c r="H4847" s="26">
        <v>6</v>
      </c>
      <c r="I4847" s="27">
        <v>45267</v>
      </c>
      <c r="J4847" s="26" t="s">
        <v>210</v>
      </c>
      <c r="K4847" s="26" t="s">
        <v>6801</v>
      </c>
      <c r="L4847" s="26">
        <v>30</v>
      </c>
      <c r="M4847" s="26" t="s">
        <v>23</v>
      </c>
      <c r="N4847" s="27">
        <v>45233</v>
      </c>
      <c r="O4847" s="26" t="s">
        <v>44</v>
      </c>
      <c r="P4847" s="26">
        <v>41.499899999999997</v>
      </c>
      <c r="Q4847" s="26">
        <v>12.3901</v>
      </c>
      <c r="R4847" s="28">
        <f t="shared" si="226"/>
        <v>34</v>
      </c>
      <c r="S4847" t="str">
        <f t="shared" si="227"/>
        <v>0</v>
      </c>
      <c r="T4847" t="str">
        <f t="shared" si="225"/>
        <v>0</v>
      </c>
    </row>
    <row r="4848" spans="1:20" x14ac:dyDescent="0.3">
      <c r="A4848" s="23" t="s">
        <v>5982</v>
      </c>
      <c r="B4848" s="23" t="s">
        <v>5983</v>
      </c>
      <c r="C4848" s="23" t="s">
        <v>55</v>
      </c>
      <c r="D4848" s="23">
        <v>474.99</v>
      </c>
      <c r="E4848" s="23">
        <v>110</v>
      </c>
      <c r="F4848" s="23" t="s">
        <v>27</v>
      </c>
      <c r="G4848" s="23">
        <v>27</v>
      </c>
      <c r="H4848" s="23">
        <v>7</v>
      </c>
      <c r="I4848" s="24">
        <v>45504</v>
      </c>
      <c r="J4848" s="23" t="s">
        <v>131</v>
      </c>
      <c r="K4848" s="23" t="s">
        <v>5973</v>
      </c>
      <c r="L4848" s="23">
        <v>36</v>
      </c>
      <c r="M4848" s="23" t="s">
        <v>23</v>
      </c>
      <c r="N4848" s="24">
        <v>45406</v>
      </c>
      <c r="O4848" s="23" t="s">
        <v>90</v>
      </c>
      <c r="P4848" s="23">
        <v>48.644100000000002</v>
      </c>
      <c r="Q4848" s="23">
        <v>12.9536</v>
      </c>
      <c r="R4848" s="25">
        <f t="shared" si="226"/>
        <v>98</v>
      </c>
      <c r="S4848" t="str">
        <f t="shared" si="227"/>
        <v>0</v>
      </c>
      <c r="T4848" t="str">
        <f t="shared" si="225"/>
        <v>0</v>
      </c>
    </row>
    <row r="4849" spans="1:20" hidden="1" x14ac:dyDescent="0.3">
      <c r="A4849" s="26" t="s">
        <v>6349</v>
      </c>
      <c r="B4849" s="26" t="s">
        <v>6350</v>
      </c>
      <c r="C4849" s="26" t="s">
        <v>19</v>
      </c>
      <c r="D4849" s="26">
        <v>247.35</v>
      </c>
      <c r="E4849" s="26">
        <v>486</v>
      </c>
      <c r="F4849" s="26" t="s">
        <v>20</v>
      </c>
      <c r="G4849" s="26">
        <v>24</v>
      </c>
      <c r="H4849" s="26">
        <v>25</v>
      </c>
      <c r="I4849" s="27">
        <v>45377</v>
      </c>
      <c r="J4849" s="26" t="s">
        <v>104</v>
      </c>
      <c r="K4849" s="26" t="s">
        <v>6338</v>
      </c>
      <c r="L4849" s="26">
        <v>25</v>
      </c>
      <c r="M4849" s="26" t="s">
        <v>23</v>
      </c>
      <c r="N4849" s="27">
        <v>45301</v>
      </c>
      <c r="O4849" s="26" t="s">
        <v>77</v>
      </c>
      <c r="P4849" s="26">
        <v>50.2271</v>
      </c>
      <c r="Q4849" s="26">
        <v>6.3795000000000002</v>
      </c>
      <c r="R4849" s="28">
        <f t="shared" si="226"/>
        <v>76</v>
      </c>
      <c r="S4849" t="str">
        <f t="shared" si="227"/>
        <v>0</v>
      </c>
      <c r="T4849" t="str">
        <f t="shared" si="225"/>
        <v>0</v>
      </c>
    </row>
    <row r="4850" spans="1:20" x14ac:dyDescent="0.3">
      <c r="A4850" s="23" t="s">
        <v>6473</v>
      </c>
      <c r="B4850" s="23" t="s">
        <v>6474</v>
      </c>
      <c r="C4850" s="23" t="s">
        <v>36</v>
      </c>
      <c r="D4850" s="23">
        <v>945.74</v>
      </c>
      <c r="E4850" s="23">
        <v>88</v>
      </c>
      <c r="F4850" s="23" t="s">
        <v>27</v>
      </c>
      <c r="G4850" s="23">
        <v>69</v>
      </c>
      <c r="H4850" s="23">
        <v>17</v>
      </c>
      <c r="I4850" s="24">
        <v>45389</v>
      </c>
      <c r="J4850" s="23" t="s">
        <v>201</v>
      </c>
      <c r="K4850" s="23" t="s">
        <v>6462</v>
      </c>
      <c r="L4850" s="23">
        <v>9</v>
      </c>
      <c r="M4850" s="23" t="s">
        <v>23</v>
      </c>
      <c r="N4850" s="24">
        <v>45048</v>
      </c>
      <c r="O4850" s="23" t="s">
        <v>77</v>
      </c>
      <c r="P4850" s="23">
        <v>50.642400000000002</v>
      </c>
      <c r="Q4850" s="23">
        <v>4.3432000000000004</v>
      </c>
      <c r="R4850" s="25">
        <f t="shared" si="226"/>
        <v>341</v>
      </c>
      <c r="S4850" t="str">
        <f t="shared" si="227"/>
        <v>0</v>
      </c>
      <c r="T4850" t="str">
        <f t="shared" si="225"/>
        <v>0</v>
      </c>
    </row>
    <row r="4851" spans="1:20" hidden="1" x14ac:dyDescent="0.3">
      <c r="A4851" s="26" t="s">
        <v>129</v>
      </c>
      <c r="B4851" s="26" t="s">
        <v>130</v>
      </c>
      <c r="C4851" s="26" t="s">
        <v>65</v>
      </c>
      <c r="D4851" s="26">
        <v>737.69</v>
      </c>
      <c r="E4851" s="26">
        <v>318</v>
      </c>
      <c r="F4851" s="26" t="s">
        <v>20</v>
      </c>
      <c r="G4851" s="26">
        <v>25</v>
      </c>
      <c r="H4851" s="26">
        <v>29</v>
      </c>
      <c r="I4851" s="27">
        <v>45826</v>
      </c>
      <c r="J4851" s="26" t="s">
        <v>131</v>
      </c>
      <c r="K4851" s="26" t="s">
        <v>111</v>
      </c>
      <c r="L4851" s="26">
        <v>32</v>
      </c>
      <c r="M4851" s="26" t="s">
        <v>23</v>
      </c>
      <c r="N4851" s="27">
        <v>45486</v>
      </c>
      <c r="O4851" s="26" t="s">
        <v>24</v>
      </c>
      <c r="P4851" s="26">
        <v>51.069099999999999</v>
      </c>
      <c r="Q4851" s="26">
        <v>13.263500000000001</v>
      </c>
      <c r="R4851" s="28">
        <f t="shared" si="226"/>
        <v>340</v>
      </c>
      <c r="S4851" t="str">
        <f t="shared" si="227"/>
        <v>0</v>
      </c>
      <c r="T4851" t="str">
        <f t="shared" si="225"/>
        <v>0</v>
      </c>
    </row>
    <row r="4852" spans="1:20" x14ac:dyDescent="0.3">
      <c r="A4852" s="23" t="s">
        <v>6132</v>
      </c>
      <c r="B4852" s="23" t="s">
        <v>6133</v>
      </c>
      <c r="C4852" s="23" t="s">
        <v>65</v>
      </c>
      <c r="D4852" s="23">
        <v>643.73</v>
      </c>
      <c r="E4852" s="23">
        <v>117</v>
      </c>
      <c r="F4852" s="23" t="s">
        <v>27</v>
      </c>
      <c r="G4852" s="23">
        <v>83</v>
      </c>
      <c r="H4852" s="23">
        <v>19</v>
      </c>
      <c r="I4852" s="24">
        <v>45779</v>
      </c>
      <c r="J4852" s="23" t="s">
        <v>134</v>
      </c>
      <c r="K4852" s="23" t="s">
        <v>6123</v>
      </c>
      <c r="L4852" s="23">
        <v>27</v>
      </c>
      <c r="M4852" s="23" t="s">
        <v>23</v>
      </c>
      <c r="N4852" s="24">
        <v>45601</v>
      </c>
      <c r="O4852" s="23" t="s">
        <v>84</v>
      </c>
      <c r="P4852" s="23">
        <v>51.719799999999999</v>
      </c>
      <c r="Q4852" s="23">
        <v>4.8177000000000003</v>
      </c>
      <c r="R4852" s="25">
        <f t="shared" si="226"/>
        <v>178</v>
      </c>
      <c r="S4852" t="str">
        <f t="shared" si="227"/>
        <v>0</v>
      </c>
      <c r="T4852" t="str">
        <f t="shared" ref="T4852:T4915" si="228">IF(E4852&lt;G4852,"1","0")</f>
        <v>0</v>
      </c>
    </row>
    <row r="4853" spans="1:20" hidden="1" x14ac:dyDescent="0.3">
      <c r="A4853" s="26" t="s">
        <v>6214</v>
      </c>
      <c r="B4853" s="26" t="s">
        <v>6215</v>
      </c>
      <c r="C4853" s="26" t="s">
        <v>36</v>
      </c>
      <c r="D4853" s="26">
        <v>747.96</v>
      </c>
      <c r="E4853" s="26">
        <v>433</v>
      </c>
      <c r="F4853" s="26" t="s">
        <v>20</v>
      </c>
      <c r="G4853" s="26">
        <v>56</v>
      </c>
      <c r="H4853" s="26">
        <v>5</v>
      </c>
      <c r="I4853" s="27">
        <v>45598</v>
      </c>
      <c r="J4853" s="26" t="s">
        <v>412</v>
      </c>
      <c r="K4853" s="26" t="s">
        <v>6203</v>
      </c>
      <c r="L4853" s="26">
        <v>36</v>
      </c>
      <c r="M4853" s="26" t="s">
        <v>38</v>
      </c>
      <c r="N4853" s="27">
        <v>45370</v>
      </c>
      <c r="O4853" s="26" t="s">
        <v>138</v>
      </c>
      <c r="P4853" s="26">
        <v>48.707599999999999</v>
      </c>
      <c r="Q4853" s="26">
        <v>-4.0343999999999998</v>
      </c>
      <c r="R4853" s="28">
        <f t="shared" si="226"/>
        <v>228</v>
      </c>
      <c r="S4853" t="str">
        <f t="shared" si="227"/>
        <v>0</v>
      </c>
      <c r="T4853" t="str">
        <f t="shared" si="228"/>
        <v>0</v>
      </c>
    </row>
    <row r="4854" spans="1:20" hidden="1" x14ac:dyDescent="0.3">
      <c r="A4854" s="23" t="s">
        <v>10631</v>
      </c>
      <c r="B4854" s="23" t="s">
        <v>10632</v>
      </c>
      <c r="C4854" s="23" t="s">
        <v>42</v>
      </c>
      <c r="D4854" s="23">
        <v>85.22</v>
      </c>
      <c r="E4854" s="23">
        <v>917</v>
      </c>
      <c r="F4854" s="23" t="s">
        <v>47</v>
      </c>
      <c r="G4854" s="23">
        <v>33</v>
      </c>
      <c r="H4854" s="23">
        <v>3</v>
      </c>
      <c r="I4854" s="24">
        <v>45428</v>
      </c>
      <c r="J4854" s="23" t="s">
        <v>201</v>
      </c>
      <c r="K4854" s="23" t="s">
        <v>10622</v>
      </c>
      <c r="L4854" s="23">
        <v>9</v>
      </c>
      <c r="M4854" s="23" t="s">
        <v>23</v>
      </c>
      <c r="N4854" s="24">
        <v>45160</v>
      </c>
      <c r="O4854" s="23" t="s">
        <v>24</v>
      </c>
      <c r="P4854" s="23">
        <v>53.875300000000003</v>
      </c>
      <c r="Q4854" s="23">
        <v>9.8148</v>
      </c>
      <c r="R4854" s="25">
        <f t="shared" si="226"/>
        <v>268</v>
      </c>
      <c r="S4854" t="str">
        <f t="shared" si="227"/>
        <v>0</v>
      </c>
      <c r="T4854" t="str">
        <f t="shared" si="228"/>
        <v>0</v>
      </c>
    </row>
    <row r="4855" spans="1:20" x14ac:dyDescent="0.3">
      <c r="A4855" s="26" t="s">
        <v>7113</v>
      </c>
      <c r="B4855" s="26" t="s">
        <v>7114</v>
      </c>
      <c r="C4855" s="26" t="s">
        <v>36</v>
      </c>
      <c r="D4855" s="26">
        <v>76.95</v>
      </c>
      <c r="E4855" s="26">
        <v>238</v>
      </c>
      <c r="F4855" s="26" t="s">
        <v>27</v>
      </c>
      <c r="G4855" s="26">
        <v>54</v>
      </c>
      <c r="H4855" s="26">
        <v>24</v>
      </c>
      <c r="I4855" s="27">
        <v>45568</v>
      </c>
      <c r="J4855" s="26" t="s">
        <v>556</v>
      </c>
      <c r="K4855" s="26" t="s">
        <v>7104</v>
      </c>
      <c r="L4855" s="26">
        <v>39</v>
      </c>
      <c r="M4855" s="26" t="s">
        <v>23</v>
      </c>
      <c r="N4855" s="27">
        <v>45310</v>
      </c>
      <c r="O4855" s="26" t="s">
        <v>44</v>
      </c>
      <c r="P4855" s="26">
        <v>42.703600000000002</v>
      </c>
      <c r="Q4855" s="26">
        <v>15.614000000000001</v>
      </c>
      <c r="R4855" s="28">
        <f t="shared" si="226"/>
        <v>258</v>
      </c>
      <c r="S4855" t="str">
        <f t="shared" si="227"/>
        <v>0</v>
      </c>
      <c r="T4855" t="str">
        <f t="shared" si="228"/>
        <v>0</v>
      </c>
    </row>
    <row r="4856" spans="1:20" x14ac:dyDescent="0.3">
      <c r="A4856" s="23" t="s">
        <v>6297</v>
      </c>
      <c r="B4856" s="23" t="s">
        <v>6298</v>
      </c>
      <c r="C4856" s="23" t="s">
        <v>65</v>
      </c>
      <c r="D4856" s="23">
        <v>161.59</v>
      </c>
      <c r="E4856" s="23">
        <v>71</v>
      </c>
      <c r="F4856" s="23" t="s">
        <v>27</v>
      </c>
      <c r="G4856" s="23">
        <v>28</v>
      </c>
      <c r="H4856" s="23">
        <v>26</v>
      </c>
      <c r="I4856" s="24">
        <v>45382</v>
      </c>
      <c r="J4856" s="23" t="s">
        <v>385</v>
      </c>
      <c r="K4856" s="23" t="s">
        <v>6290</v>
      </c>
      <c r="L4856" s="23">
        <v>10</v>
      </c>
      <c r="M4856" s="23" t="s">
        <v>23</v>
      </c>
      <c r="N4856" s="24">
        <v>45079</v>
      </c>
      <c r="O4856" s="23" t="s">
        <v>29</v>
      </c>
      <c r="P4856" s="23">
        <v>38.075200000000002</v>
      </c>
      <c r="Q4856" s="23">
        <v>1.9179999999999999</v>
      </c>
      <c r="R4856" s="25">
        <f t="shared" si="226"/>
        <v>303</v>
      </c>
      <c r="S4856" t="str">
        <f t="shared" si="227"/>
        <v>0</v>
      </c>
      <c r="T4856" t="str">
        <f t="shared" si="228"/>
        <v>0</v>
      </c>
    </row>
    <row r="4857" spans="1:20" hidden="1" x14ac:dyDescent="0.3">
      <c r="A4857" s="26" t="s">
        <v>3554</v>
      </c>
      <c r="B4857" s="26" t="s">
        <v>3555</v>
      </c>
      <c r="C4857" s="26" t="s">
        <v>36</v>
      </c>
      <c r="D4857" s="26">
        <v>155.97999999999999</v>
      </c>
      <c r="E4857" s="26">
        <v>821</v>
      </c>
      <c r="F4857" s="26" t="s">
        <v>47</v>
      </c>
      <c r="G4857" s="26">
        <v>50</v>
      </c>
      <c r="H4857" s="26">
        <v>22</v>
      </c>
      <c r="I4857" s="27">
        <v>45338</v>
      </c>
      <c r="J4857" s="26" t="s">
        <v>123</v>
      </c>
      <c r="K4857" s="26" t="s">
        <v>3543</v>
      </c>
      <c r="L4857" s="26">
        <v>23</v>
      </c>
      <c r="M4857" s="26" t="s">
        <v>23</v>
      </c>
      <c r="N4857" s="27">
        <v>45286</v>
      </c>
      <c r="O4857" s="26" t="s">
        <v>49</v>
      </c>
      <c r="P4857" s="26">
        <v>54.679499999999997</v>
      </c>
      <c r="Q4857" s="26">
        <v>19.0427</v>
      </c>
      <c r="R4857" s="28">
        <f t="shared" si="226"/>
        <v>52</v>
      </c>
      <c r="S4857" t="str">
        <f t="shared" si="227"/>
        <v>0</v>
      </c>
      <c r="T4857" t="str">
        <f t="shared" si="228"/>
        <v>0</v>
      </c>
    </row>
    <row r="4858" spans="1:20" hidden="1" x14ac:dyDescent="0.3">
      <c r="A4858" s="23" t="s">
        <v>9548</v>
      </c>
      <c r="B4858" s="23" t="s">
        <v>9549</v>
      </c>
      <c r="C4858" s="23" t="s">
        <v>55</v>
      </c>
      <c r="D4858" s="23">
        <v>426.46</v>
      </c>
      <c r="E4858" s="23">
        <v>904</v>
      </c>
      <c r="F4858" s="23" t="s">
        <v>47</v>
      </c>
      <c r="G4858" s="23">
        <v>40</v>
      </c>
      <c r="H4858" s="23">
        <v>18</v>
      </c>
      <c r="I4858" s="24">
        <v>45531</v>
      </c>
      <c r="J4858" s="23" t="s">
        <v>21</v>
      </c>
      <c r="K4858" s="23" t="s">
        <v>9541</v>
      </c>
      <c r="L4858" s="23">
        <v>48</v>
      </c>
      <c r="M4858" s="23" t="s">
        <v>23</v>
      </c>
      <c r="N4858" s="24">
        <v>45432</v>
      </c>
      <c r="O4858" s="23" t="s">
        <v>90</v>
      </c>
      <c r="P4858" s="23">
        <v>48.835999999999999</v>
      </c>
      <c r="Q4858" s="23">
        <v>9.5086999999999993</v>
      </c>
      <c r="R4858" s="25">
        <f t="shared" si="226"/>
        <v>99</v>
      </c>
      <c r="S4858" t="str">
        <f t="shared" si="227"/>
        <v>0</v>
      </c>
      <c r="T4858" t="str">
        <f t="shared" si="228"/>
        <v>0</v>
      </c>
    </row>
    <row r="4859" spans="1:20" hidden="1" x14ac:dyDescent="0.3">
      <c r="A4859" s="26" t="s">
        <v>4198</v>
      </c>
      <c r="B4859" s="26" t="s">
        <v>4199</v>
      </c>
      <c r="C4859" s="26" t="s">
        <v>42</v>
      </c>
      <c r="D4859" s="26">
        <v>165.83</v>
      </c>
      <c r="E4859" s="26">
        <v>398</v>
      </c>
      <c r="F4859" s="26" t="s">
        <v>20</v>
      </c>
      <c r="G4859" s="26">
        <v>94</v>
      </c>
      <c r="H4859" s="26">
        <v>17</v>
      </c>
      <c r="I4859" s="27">
        <v>45474</v>
      </c>
      <c r="J4859" s="26" t="s">
        <v>201</v>
      </c>
      <c r="K4859" s="26" t="s">
        <v>4183</v>
      </c>
      <c r="L4859" s="26">
        <v>44</v>
      </c>
      <c r="M4859" s="26" t="s">
        <v>23</v>
      </c>
      <c r="N4859" s="27">
        <v>45429</v>
      </c>
      <c r="O4859" s="26" t="s">
        <v>112</v>
      </c>
      <c r="P4859" s="26">
        <v>57.769300000000001</v>
      </c>
      <c r="Q4859" s="26">
        <v>-5.0895000000000001</v>
      </c>
      <c r="R4859" s="28">
        <f t="shared" si="226"/>
        <v>45</v>
      </c>
      <c r="S4859" t="str">
        <f t="shared" si="227"/>
        <v>0</v>
      </c>
      <c r="T4859" t="str">
        <f t="shared" si="228"/>
        <v>0</v>
      </c>
    </row>
    <row r="4860" spans="1:20" hidden="1" x14ac:dyDescent="0.3">
      <c r="A4860" s="23" t="s">
        <v>4732</v>
      </c>
      <c r="B4860" s="23" t="s">
        <v>4733</v>
      </c>
      <c r="C4860" s="23" t="s">
        <v>36</v>
      </c>
      <c r="D4860" s="23">
        <v>855.98</v>
      </c>
      <c r="E4860" s="23">
        <v>815</v>
      </c>
      <c r="F4860" s="23" t="s">
        <v>47</v>
      </c>
      <c r="G4860" s="23">
        <v>25</v>
      </c>
      <c r="H4860" s="23">
        <v>26</v>
      </c>
      <c r="I4860" s="24">
        <v>46020</v>
      </c>
      <c r="J4860" s="23" t="s">
        <v>58</v>
      </c>
      <c r="K4860" s="23" t="s">
        <v>4723</v>
      </c>
      <c r="L4860" s="23">
        <v>10</v>
      </c>
      <c r="M4860" s="23" t="s">
        <v>23</v>
      </c>
      <c r="N4860" s="24">
        <v>45693</v>
      </c>
      <c r="O4860" s="23" t="s">
        <v>29</v>
      </c>
      <c r="P4860" s="23">
        <v>38.429699999999997</v>
      </c>
      <c r="Q4860" s="23">
        <v>-6.4260999999999999</v>
      </c>
      <c r="R4860" s="25">
        <f t="shared" si="226"/>
        <v>327</v>
      </c>
      <c r="S4860" t="str">
        <f t="shared" si="227"/>
        <v>0</v>
      </c>
      <c r="T4860" t="str">
        <f t="shared" si="228"/>
        <v>0</v>
      </c>
    </row>
    <row r="4861" spans="1:20" hidden="1" x14ac:dyDescent="0.3">
      <c r="A4861" s="26" t="s">
        <v>788</v>
      </c>
      <c r="B4861" s="26" t="s">
        <v>789</v>
      </c>
      <c r="C4861" s="26" t="s">
        <v>65</v>
      </c>
      <c r="D4861" s="26">
        <v>582.32000000000005</v>
      </c>
      <c r="E4861" s="26">
        <v>403</v>
      </c>
      <c r="F4861" s="26" t="s">
        <v>20</v>
      </c>
      <c r="G4861" s="26">
        <v>32</v>
      </c>
      <c r="H4861" s="26">
        <v>21</v>
      </c>
      <c r="I4861" s="27">
        <v>45199</v>
      </c>
      <c r="J4861" s="26" t="s">
        <v>234</v>
      </c>
      <c r="K4861" s="26" t="s">
        <v>779</v>
      </c>
      <c r="L4861" s="26">
        <v>18</v>
      </c>
      <c r="M4861" s="26" t="s">
        <v>38</v>
      </c>
      <c r="N4861" s="27">
        <v>45166</v>
      </c>
      <c r="O4861" s="26" t="s">
        <v>77</v>
      </c>
      <c r="P4861" s="26">
        <v>50.134</v>
      </c>
      <c r="Q4861" s="26">
        <v>3.3325999999999998</v>
      </c>
      <c r="R4861" s="28">
        <f t="shared" si="226"/>
        <v>33</v>
      </c>
      <c r="S4861" t="str">
        <f t="shared" si="227"/>
        <v>0</v>
      </c>
      <c r="T4861" t="str">
        <f t="shared" si="228"/>
        <v>0</v>
      </c>
    </row>
    <row r="4862" spans="1:20" hidden="1" x14ac:dyDescent="0.3">
      <c r="A4862" s="23" t="s">
        <v>10071</v>
      </c>
      <c r="B4862" s="23" t="s">
        <v>10072</v>
      </c>
      <c r="C4862" s="23" t="s">
        <v>36</v>
      </c>
      <c r="D4862" s="23">
        <v>374.58</v>
      </c>
      <c r="E4862" s="23">
        <v>674</v>
      </c>
      <c r="F4862" s="23" t="s">
        <v>20</v>
      </c>
      <c r="G4862" s="23">
        <v>87</v>
      </c>
      <c r="H4862" s="23">
        <v>11</v>
      </c>
      <c r="I4862" s="24">
        <v>45437</v>
      </c>
      <c r="J4862" s="23" t="s">
        <v>400</v>
      </c>
      <c r="K4862" s="23" t="s">
        <v>10062</v>
      </c>
      <c r="L4862" s="23">
        <v>7</v>
      </c>
      <c r="M4862" s="23" t="s">
        <v>23</v>
      </c>
      <c r="N4862" s="24">
        <v>45323</v>
      </c>
      <c r="O4862" s="23" t="s">
        <v>29</v>
      </c>
      <c r="P4862" s="23">
        <v>43.065800000000003</v>
      </c>
      <c r="Q4862" s="23">
        <v>2.0276999999999998</v>
      </c>
      <c r="R4862" s="25">
        <f t="shared" si="226"/>
        <v>114</v>
      </c>
      <c r="S4862" t="str">
        <f t="shared" si="227"/>
        <v>0</v>
      </c>
      <c r="T4862" t="str">
        <f t="shared" si="228"/>
        <v>0</v>
      </c>
    </row>
    <row r="4863" spans="1:20" x14ac:dyDescent="0.3">
      <c r="A4863" s="26" t="s">
        <v>1397</v>
      </c>
      <c r="B4863" s="26" t="s">
        <v>1398</v>
      </c>
      <c r="C4863" s="26" t="s">
        <v>72</v>
      </c>
      <c r="D4863" s="26">
        <v>78.930000000000007</v>
      </c>
      <c r="E4863" s="26">
        <v>250</v>
      </c>
      <c r="F4863" s="26" t="s">
        <v>27</v>
      </c>
      <c r="G4863" s="26">
        <v>32</v>
      </c>
      <c r="H4863" s="26">
        <v>25</v>
      </c>
      <c r="I4863" s="27">
        <v>45677</v>
      </c>
      <c r="J4863" s="26" t="s">
        <v>154</v>
      </c>
      <c r="K4863" s="26" t="s">
        <v>1394</v>
      </c>
      <c r="L4863" s="26">
        <v>15</v>
      </c>
      <c r="M4863" s="26" t="s">
        <v>23</v>
      </c>
      <c r="N4863" s="27">
        <v>45621</v>
      </c>
      <c r="O4863" s="26" t="s">
        <v>90</v>
      </c>
      <c r="P4863" s="26">
        <v>46.665700000000001</v>
      </c>
      <c r="Q4863" s="26">
        <v>10.6</v>
      </c>
      <c r="R4863" s="28">
        <f t="shared" si="226"/>
        <v>56</v>
      </c>
      <c r="S4863" t="str">
        <f t="shared" si="227"/>
        <v>0</v>
      </c>
      <c r="T4863" t="str">
        <f t="shared" si="228"/>
        <v>0</v>
      </c>
    </row>
    <row r="4864" spans="1:20" hidden="1" x14ac:dyDescent="0.3">
      <c r="A4864" s="23" t="s">
        <v>4028</v>
      </c>
      <c r="B4864" s="23" t="s">
        <v>4029</v>
      </c>
      <c r="C4864" s="23" t="s">
        <v>36</v>
      </c>
      <c r="D4864" s="23">
        <v>595.12</v>
      </c>
      <c r="E4864" s="23">
        <v>868</v>
      </c>
      <c r="F4864" s="23" t="s">
        <v>47</v>
      </c>
      <c r="G4864" s="23">
        <v>50</v>
      </c>
      <c r="H4864" s="23">
        <v>26</v>
      </c>
      <c r="I4864" s="24">
        <v>45391</v>
      </c>
      <c r="J4864" s="23" t="s">
        <v>148</v>
      </c>
      <c r="K4864" s="23" t="s">
        <v>4019</v>
      </c>
      <c r="L4864" s="23">
        <v>43</v>
      </c>
      <c r="M4864" s="23" t="s">
        <v>23</v>
      </c>
      <c r="N4864" s="24">
        <v>45179</v>
      </c>
      <c r="O4864" s="23" t="s">
        <v>138</v>
      </c>
      <c r="P4864" s="23">
        <v>49.747799999999998</v>
      </c>
      <c r="Q4864" s="23">
        <v>0.72450000000000003</v>
      </c>
      <c r="R4864" s="25">
        <f t="shared" si="226"/>
        <v>212</v>
      </c>
      <c r="S4864" t="str">
        <f t="shared" si="227"/>
        <v>0</v>
      </c>
      <c r="T4864" t="str">
        <f t="shared" si="228"/>
        <v>0</v>
      </c>
    </row>
    <row r="4865" spans="1:20" x14ac:dyDescent="0.3">
      <c r="A4865" s="26" t="s">
        <v>5822</v>
      </c>
      <c r="B4865" s="26" t="s">
        <v>5823</v>
      </c>
      <c r="C4865" s="26" t="s">
        <v>19</v>
      </c>
      <c r="D4865" s="26">
        <v>125.37</v>
      </c>
      <c r="E4865" s="26">
        <v>194</v>
      </c>
      <c r="F4865" s="26" t="s">
        <v>27</v>
      </c>
      <c r="G4865" s="26">
        <v>27</v>
      </c>
      <c r="H4865" s="26">
        <v>9</v>
      </c>
      <c r="I4865" s="27">
        <v>45712</v>
      </c>
      <c r="J4865" s="26" t="s">
        <v>221</v>
      </c>
      <c r="K4865" s="26" t="s">
        <v>5819</v>
      </c>
      <c r="L4865" s="26">
        <v>45</v>
      </c>
      <c r="M4865" s="26" t="s">
        <v>23</v>
      </c>
      <c r="N4865" s="27">
        <v>45383</v>
      </c>
      <c r="O4865" s="26" t="s">
        <v>44</v>
      </c>
      <c r="P4865" s="26">
        <v>38.377400000000002</v>
      </c>
      <c r="Q4865" s="26">
        <v>12.677</v>
      </c>
      <c r="R4865" s="28">
        <f t="shared" si="226"/>
        <v>329</v>
      </c>
      <c r="S4865" t="str">
        <f t="shared" si="227"/>
        <v>0</v>
      </c>
      <c r="T4865" t="str">
        <f t="shared" si="228"/>
        <v>0</v>
      </c>
    </row>
    <row r="4866" spans="1:20" hidden="1" x14ac:dyDescent="0.3">
      <c r="A4866" s="23" t="s">
        <v>4839</v>
      </c>
      <c r="B4866" s="23" t="s">
        <v>4840</v>
      </c>
      <c r="C4866" s="23" t="s">
        <v>36</v>
      </c>
      <c r="D4866" s="23">
        <v>745.79</v>
      </c>
      <c r="E4866" s="23">
        <v>571</v>
      </c>
      <c r="F4866" s="23" t="s">
        <v>20</v>
      </c>
      <c r="G4866" s="23">
        <v>45</v>
      </c>
      <c r="H4866" s="23">
        <v>17</v>
      </c>
      <c r="I4866" s="24">
        <v>45459</v>
      </c>
      <c r="J4866" s="23" t="s">
        <v>33</v>
      </c>
      <c r="K4866" s="23" t="s">
        <v>4828</v>
      </c>
      <c r="L4866" s="23">
        <v>28</v>
      </c>
      <c r="M4866" s="23" t="s">
        <v>23</v>
      </c>
      <c r="N4866" s="24">
        <v>45189</v>
      </c>
      <c r="O4866" s="23" t="s">
        <v>49</v>
      </c>
      <c r="P4866" s="23">
        <v>51.416699999999999</v>
      </c>
      <c r="Q4866" s="23">
        <v>16.291599999999999</v>
      </c>
      <c r="R4866" s="25">
        <f t="shared" si="226"/>
        <v>270</v>
      </c>
      <c r="S4866" t="str">
        <f t="shared" si="227"/>
        <v>0</v>
      </c>
      <c r="T4866" t="str">
        <f t="shared" si="228"/>
        <v>0</v>
      </c>
    </row>
    <row r="4867" spans="1:20" hidden="1" x14ac:dyDescent="0.3">
      <c r="A4867" s="26" t="s">
        <v>525</v>
      </c>
      <c r="B4867" s="26" t="s">
        <v>526</v>
      </c>
      <c r="C4867" s="26" t="s">
        <v>55</v>
      </c>
      <c r="D4867" s="26">
        <v>804.73</v>
      </c>
      <c r="E4867" s="26">
        <v>609</v>
      </c>
      <c r="F4867" s="26" t="s">
        <v>20</v>
      </c>
      <c r="G4867" s="26">
        <v>21</v>
      </c>
      <c r="H4867" s="26">
        <v>19</v>
      </c>
      <c r="I4867" s="27">
        <v>45664</v>
      </c>
      <c r="J4867" s="26" t="s">
        <v>158</v>
      </c>
      <c r="K4867" s="26" t="s">
        <v>518</v>
      </c>
      <c r="L4867" s="26">
        <v>47</v>
      </c>
      <c r="M4867" s="26" t="s">
        <v>38</v>
      </c>
      <c r="N4867" s="27">
        <v>45539</v>
      </c>
      <c r="O4867" s="26" t="s">
        <v>77</v>
      </c>
      <c r="P4867" s="26">
        <v>50.941499999999998</v>
      </c>
      <c r="Q4867" s="26">
        <v>4.9619999999999997</v>
      </c>
      <c r="R4867" s="28">
        <f t="shared" ref="R4867:R4930" si="229">I4867-N4867</f>
        <v>125</v>
      </c>
      <c r="S4867" t="str">
        <f t="shared" ref="S4867:S4930" si="230">IF(E4867&lt;G4867,"1","0")</f>
        <v>0</v>
      </c>
      <c r="T4867" t="str">
        <f t="shared" si="228"/>
        <v>0</v>
      </c>
    </row>
    <row r="4868" spans="1:20" hidden="1" x14ac:dyDescent="0.3">
      <c r="A4868" s="23" t="s">
        <v>1165</v>
      </c>
      <c r="B4868" s="23" t="s">
        <v>1166</v>
      </c>
      <c r="C4868" s="23" t="s">
        <v>65</v>
      </c>
      <c r="D4868" s="23">
        <v>548.54</v>
      </c>
      <c r="E4868" s="23">
        <v>929</v>
      </c>
      <c r="F4868" s="23" t="s">
        <v>47</v>
      </c>
      <c r="G4868" s="23">
        <v>84</v>
      </c>
      <c r="H4868" s="23">
        <v>13</v>
      </c>
      <c r="I4868" s="24">
        <v>45911</v>
      </c>
      <c r="J4868" s="23" t="s">
        <v>151</v>
      </c>
      <c r="K4868" s="23" t="s">
        <v>1158</v>
      </c>
      <c r="L4868" s="23">
        <v>49</v>
      </c>
      <c r="M4868" s="23" t="s">
        <v>23</v>
      </c>
      <c r="N4868" s="24">
        <v>45656</v>
      </c>
      <c r="O4868" s="23" t="s">
        <v>77</v>
      </c>
      <c r="P4868" s="23">
        <v>49.699300000000001</v>
      </c>
      <c r="Q4868" s="23">
        <v>6.109</v>
      </c>
      <c r="R4868" s="25">
        <f t="shared" si="229"/>
        <v>255</v>
      </c>
      <c r="S4868" t="str">
        <f t="shared" si="230"/>
        <v>0</v>
      </c>
      <c r="T4868" t="str">
        <f t="shared" si="228"/>
        <v>0</v>
      </c>
    </row>
    <row r="4869" spans="1:20" hidden="1" x14ac:dyDescent="0.3">
      <c r="A4869" s="26" t="s">
        <v>310</v>
      </c>
      <c r="B4869" s="26" t="s">
        <v>311</v>
      </c>
      <c r="C4869" s="26" t="s">
        <v>32</v>
      </c>
      <c r="D4869" s="26">
        <v>158.11000000000001</v>
      </c>
      <c r="E4869" s="26">
        <v>867</v>
      </c>
      <c r="F4869" s="26" t="s">
        <v>47</v>
      </c>
      <c r="G4869" s="26">
        <v>78</v>
      </c>
      <c r="H4869" s="26">
        <v>6</v>
      </c>
      <c r="I4869" s="27">
        <v>45161</v>
      </c>
      <c r="J4869" s="26" t="s">
        <v>210</v>
      </c>
      <c r="K4869" s="26" t="s">
        <v>305</v>
      </c>
      <c r="L4869" s="26">
        <v>22</v>
      </c>
      <c r="M4869" s="26" t="s">
        <v>38</v>
      </c>
      <c r="N4869" s="27">
        <v>45078</v>
      </c>
      <c r="O4869" s="26" t="s">
        <v>39</v>
      </c>
      <c r="P4869" s="26">
        <v>63.006900000000002</v>
      </c>
      <c r="Q4869" s="26">
        <v>14.377700000000001</v>
      </c>
      <c r="R4869" s="28">
        <f t="shared" si="229"/>
        <v>83</v>
      </c>
      <c r="S4869" t="str">
        <f t="shared" si="230"/>
        <v>0</v>
      </c>
      <c r="T4869" t="str">
        <f t="shared" si="228"/>
        <v>0</v>
      </c>
    </row>
    <row r="4870" spans="1:20" hidden="1" x14ac:dyDescent="0.3">
      <c r="A4870" s="23" t="s">
        <v>5230</v>
      </c>
      <c r="B4870" s="23" t="s">
        <v>5231</v>
      </c>
      <c r="C4870" s="23" t="s">
        <v>19</v>
      </c>
      <c r="D4870" s="23">
        <v>788.99</v>
      </c>
      <c r="E4870" s="23">
        <v>866</v>
      </c>
      <c r="F4870" s="23" t="s">
        <v>47</v>
      </c>
      <c r="G4870" s="23">
        <v>60</v>
      </c>
      <c r="H4870" s="23">
        <v>21</v>
      </c>
      <c r="I4870" s="24">
        <v>45625</v>
      </c>
      <c r="J4870" s="23" t="s">
        <v>126</v>
      </c>
      <c r="K4870" s="23" t="s">
        <v>5227</v>
      </c>
      <c r="L4870" s="23">
        <v>35</v>
      </c>
      <c r="M4870" s="23" t="s">
        <v>23</v>
      </c>
      <c r="N4870" s="24">
        <v>45598</v>
      </c>
      <c r="O4870" s="23" t="s">
        <v>84</v>
      </c>
      <c r="P4870" s="23">
        <v>51.356999999999999</v>
      </c>
      <c r="Q4870" s="23">
        <v>3.8302</v>
      </c>
      <c r="R4870" s="25">
        <f t="shared" si="229"/>
        <v>27</v>
      </c>
      <c r="S4870" t="str">
        <f t="shared" si="230"/>
        <v>0</v>
      </c>
      <c r="T4870" t="str">
        <f t="shared" si="228"/>
        <v>0</v>
      </c>
    </row>
    <row r="4871" spans="1:20" hidden="1" x14ac:dyDescent="0.3">
      <c r="A4871" s="26" t="s">
        <v>6119</v>
      </c>
      <c r="B4871" s="26" t="s">
        <v>6120</v>
      </c>
      <c r="C4871" s="26" t="s">
        <v>32</v>
      </c>
      <c r="D4871" s="26">
        <v>314.75</v>
      </c>
      <c r="E4871" s="26">
        <v>584</v>
      </c>
      <c r="F4871" s="26" t="s">
        <v>20</v>
      </c>
      <c r="G4871" s="26">
        <v>94</v>
      </c>
      <c r="H4871" s="26">
        <v>4</v>
      </c>
      <c r="I4871" s="27">
        <v>45253</v>
      </c>
      <c r="J4871" s="26" t="s">
        <v>48</v>
      </c>
      <c r="K4871" s="26" t="s">
        <v>6110</v>
      </c>
      <c r="L4871" s="26">
        <v>14</v>
      </c>
      <c r="M4871" s="26" t="s">
        <v>23</v>
      </c>
      <c r="N4871" s="27">
        <v>45046</v>
      </c>
      <c r="O4871" s="26" t="s">
        <v>138</v>
      </c>
      <c r="P4871" s="26">
        <v>45.461399999999998</v>
      </c>
      <c r="Q4871" s="26">
        <v>-3.1211000000000002</v>
      </c>
      <c r="R4871" s="28">
        <f t="shared" si="229"/>
        <v>207</v>
      </c>
      <c r="S4871" t="str">
        <f t="shared" si="230"/>
        <v>0</v>
      </c>
      <c r="T4871" t="str">
        <f t="shared" si="228"/>
        <v>0</v>
      </c>
    </row>
    <row r="4872" spans="1:20" x14ac:dyDescent="0.3">
      <c r="A4872" s="23" t="s">
        <v>7482</v>
      </c>
      <c r="B4872" s="23" t="s">
        <v>7483</v>
      </c>
      <c r="C4872" s="23" t="s">
        <v>36</v>
      </c>
      <c r="D4872" s="23">
        <v>230.43</v>
      </c>
      <c r="E4872" s="23">
        <v>221</v>
      </c>
      <c r="F4872" s="23" t="s">
        <v>27</v>
      </c>
      <c r="G4872" s="23">
        <v>41</v>
      </c>
      <c r="H4872" s="23">
        <v>29</v>
      </c>
      <c r="I4872" s="24">
        <v>45740</v>
      </c>
      <c r="J4872" s="23" t="s">
        <v>143</v>
      </c>
      <c r="K4872" s="23" t="s">
        <v>7471</v>
      </c>
      <c r="L4872" s="23">
        <v>30</v>
      </c>
      <c r="M4872" s="23" t="s">
        <v>23</v>
      </c>
      <c r="N4872" s="24">
        <v>45429</v>
      </c>
      <c r="O4872" s="23" t="s">
        <v>77</v>
      </c>
      <c r="P4872" s="23">
        <v>50.331600000000002</v>
      </c>
      <c r="Q4872" s="23">
        <v>3.0802</v>
      </c>
      <c r="R4872" s="25">
        <f t="shared" si="229"/>
        <v>311</v>
      </c>
      <c r="S4872" t="str">
        <f t="shared" si="230"/>
        <v>0</v>
      </c>
      <c r="T4872" t="str">
        <f t="shared" si="228"/>
        <v>0</v>
      </c>
    </row>
    <row r="4873" spans="1:20" hidden="1" x14ac:dyDescent="0.3">
      <c r="A4873" s="26" t="s">
        <v>4461</v>
      </c>
      <c r="B4873" s="26" t="s">
        <v>4462</v>
      </c>
      <c r="C4873" s="26" t="s">
        <v>72</v>
      </c>
      <c r="D4873" s="26">
        <v>475.85</v>
      </c>
      <c r="E4873" s="26">
        <v>630</v>
      </c>
      <c r="F4873" s="26" t="s">
        <v>20</v>
      </c>
      <c r="G4873" s="26">
        <v>80</v>
      </c>
      <c r="H4873" s="26">
        <v>18</v>
      </c>
      <c r="I4873" s="27">
        <v>45560</v>
      </c>
      <c r="J4873" s="26" t="s">
        <v>224</v>
      </c>
      <c r="K4873" s="26" t="s">
        <v>4446</v>
      </c>
      <c r="L4873" s="26">
        <v>33</v>
      </c>
      <c r="M4873" s="26" t="s">
        <v>23</v>
      </c>
      <c r="N4873" s="27">
        <v>45347</v>
      </c>
      <c r="O4873" s="26" t="s">
        <v>84</v>
      </c>
      <c r="P4873" s="26">
        <v>52.573399999999999</v>
      </c>
      <c r="Q4873" s="26">
        <v>6.3624000000000001</v>
      </c>
      <c r="R4873" s="28">
        <f t="shared" si="229"/>
        <v>213</v>
      </c>
      <c r="S4873" t="str">
        <f t="shared" si="230"/>
        <v>0</v>
      </c>
      <c r="T4873" t="str">
        <f t="shared" si="228"/>
        <v>0</v>
      </c>
    </row>
    <row r="4874" spans="1:20" x14ac:dyDescent="0.3">
      <c r="A4874" s="23" t="s">
        <v>4719</v>
      </c>
      <c r="B4874" s="23" t="s">
        <v>4720</v>
      </c>
      <c r="C4874" s="23" t="s">
        <v>42</v>
      </c>
      <c r="D4874" s="23">
        <v>923.42</v>
      </c>
      <c r="E4874" s="23">
        <v>181</v>
      </c>
      <c r="F4874" s="23" t="s">
        <v>27</v>
      </c>
      <c r="G4874" s="23">
        <v>45</v>
      </c>
      <c r="H4874" s="23">
        <v>12</v>
      </c>
      <c r="I4874" s="24">
        <v>45479</v>
      </c>
      <c r="J4874" s="23" t="s">
        <v>158</v>
      </c>
      <c r="K4874" s="23" t="s">
        <v>4700</v>
      </c>
      <c r="L4874" s="23">
        <v>6</v>
      </c>
      <c r="M4874" s="23" t="s">
        <v>23</v>
      </c>
      <c r="N4874" s="24">
        <v>45186</v>
      </c>
      <c r="O4874" s="23" t="s">
        <v>77</v>
      </c>
      <c r="P4874" s="23">
        <v>50.598999999999997</v>
      </c>
      <c r="Q4874" s="23">
        <v>5.1521999999999997</v>
      </c>
      <c r="R4874" s="25">
        <f t="shared" si="229"/>
        <v>293</v>
      </c>
      <c r="S4874" t="str">
        <f t="shared" si="230"/>
        <v>0</v>
      </c>
      <c r="T4874" t="str">
        <f t="shared" si="228"/>
        <v>0</v>
      </c>
    </row>
    <row r="4875" spans="1:20" hidden="1" x14ac:dyDescent="0.3">
      <c r="A4875" s="26" t="s">
        <v>269</v>
      </c>
      <c r="B4875" s="26" t="s">
        <v>270</v>
      </c>
      <c r="C4875" s="26" t="s">
        <v>55</v>
      </c>
      <c r="D4875" s="26">
        <v>304.39999999999998</v>
      </c>
      <c r="E4875" s="26">
        <v>895</v>
      </c>
      <c r="F4875" s="26" t="s">
        <v>47</v>
      </c>
      <c r="G4875" s="26">
        <v>49</v>
      </c>
      <c r="H4875" s="26">
        <v>28</v>
      </c>
      <c r="I4875" s="27">
        <v>45716</v>
      </c>
      <c r="J4875" s="26" t="s">
        <v>73</v>
      </c>
      <c r="K4875" s="26" t="s">
        <v>259</v>
      </c>
      <c r="L4875" s="26">
        <v>34</v>
      </c>
      <c r="M4875" s="26" t="s">
        <v>23</v>
      </c>
      <c r="N4875" s="27">
        <v>45556</v>
      </c>
      <c r="O4875" s="26" t="s">
        <v>44</v>
      </c>
      <c r="P4875" s="26">
        <v>46.453000000000003</v>
      </c>
      <c r="Q4875" s="26">
        <v>14.1966</v>
      </c>
      <c r="R4875" s="28">
        <f t="shared" si="229"/>
        <v>160</v>
      </c>
      <c r="S4875" t="str">
        <f t="shared" si="230"/>
        <v>0</v>
      </c>
      <c r="T4875" t="str">
        <f t="shared" si="228"/>
        <v>0</v>
      </c>
    </row>
    <row r="4876" spans="1:20" hidden="1" x14ac:dyDescent="0.3">
      <c r="A4876" s="23" t="s">
        <v>9612</v>
      </c>
      <c r="B4876" s="23" t="s">
        <v>9613</v>
      </c>
      <c r="C4876" s="23" t="s">
        <v>55</v>
      </c>
      <c r="D4876" s="23">
        <v>906.52</v>
      </c>
      <c r="E4876" s="23">
        <v>729</v>
      </c>
      <c r="F4876" s="23" t="s">
        <v>47</v>
      </c>
      <c r="G4876" s="23">
        <v>79</v>
      </c>
      <c r="H4876" s="23">
        <v>28</v>
      </c>
      <c r="I4876" s="24">
        <v>45318</v>
      </c>
      <c r="J4876" s="23" t="s">
        <v>104</v>
      </c>
      <c r="K4876" s="23" t="s">
        <v>9607</v>
      </c>
      <c r="L4876" s="23">
        <v>43</v>
      </c>
      <c r="M4876" s="23" t="s">
        <v>23</v>
      </c>
      <c r="N4876" s="24">
        <v>45306</v>
      </c>
      <c r="O4876" s="23" t="s">
        <v>84</v>
      </c>
      <c r="P4876" s="23">
        <v>51.783200000000001</v>
      </c>
      <c r="Q4876" s="23">
        <v>5.0529999999999999</v>
      </c>
      <c r="R4876" s="25">
        <f t="shared" si="229"/>
        <v>12</v>
      </c>
      <c r="S4876" t="str">
        <f t="shared" si="230"/>
        <v>0</v>
      </c>
      <c r="T4876" t="str">
        <f t="shared" si="228"/>
        <v>0</v>
      </c>
    </row>
    <row r="4877" spans="1:20" x14ac:dyDescent="0.3">
      <c r="A4877" s="26" t="s">
        <v>4389</v>
      </c>
      <c r="B4877" s="26" t="s">
        <v>4390</v>
      </c>
      <c r="C4877" s="26" t="s">
        <v>72</v>
      </c>
      <c r="D4877" s="26">
        <v>63.12</v>
      </c>
      <c r="E4877" s="26">
        <v>255</v>
      </c>
      <c r="F4877" s="26" t="s">
        <v>27</v>
      </c>
      <c r="G4877" s="26">
        <v>47</v>
      </c>
      <c r="H4877" s="26">
        <v>4</v>
      </c>
      <c r="I4877" s="27">
        <v>45366</v>
      </c>
      <c r="J4877" s="26" t="s">
        <v>179</v>
      </c>
      <c r="K4877" s="26" t="s">
        <v>4380</v>
      </c>
      <c r="L4877" s="26">
        <v>14</v>
      </c>
      <c r="M4877" s="26" t="s">
        <v>23</v>
      </c>
      <c r="N4877" s="27">
        <v>45054</v>
      </c>
      <c r="O4877" s="26" t="s">
        <v>90</v>
      </c>
      <c r="P4877" s="26">
        <v>48.6374</v>
      </c>
      <c r="Q4877" s="26">
        <v>10.506500000000001</v>
      </c>
      <c r="R4877" s="28">
        <f t="shared" si="229"/>
        <v>312</v>
      </c>
      <c r="S4877" t="str">
        <f t="shared" si="230"/>
        <v>0</v>
      </c>
      <c r="T4877" t="str">
        <f t="shared" si="228"/>
        <v>0</v>
      </c>
    </row>
    <row r="4878" spans="1:20" hidden="1" x14ac:dyDescent="0.3">
      <c r="A4878" s="23" t="s">
        <v>7314</v>
      </c>
      <c r="B4878" s="23" t="s">
        <v>7315</v>
      </c>
      <c r="C4878" s="23" t="s">
        <v>55</v>
      </c>
      <c r="D4878" s="23">
        <v>92.69</v>
      </c>
      <c r="E4878" s="23">
        <v>907</v>
      </c>
      <c r="F4878" s="23" t="s">
        <v>47</v>
      </c>
      <c r="G4878" s="23">
        <v>63</v>
      </c>
      <c r="H4878" s="23">
        <v>5</v>
      </c>
      <c r="I4878" s="24">
        <v>45669</v>
      </c>
      <c r="J4878" s="23" t="s">
        <v>218</v>
      </c>
      <c r="K4878" s="23" t="s">
        <v>7299</v>
      </c>
      <c r="L4878" s="23">
        <v>16</v>
      </c>
      <c r="M4878" s="23" t="s">
        <v>23</v>
      </c>
      <c r="N4878" s="24">
        <v>45655</v>
      </c>
      <c r="O4878" s="23" t="s">
        <v>39</v>
      </c>
      <c r="P4878" s="23">
        <v>59.795200000000001</v>
      </c>
      <c r="Q4878" s="23">
        <v>18.662400000000002</v>
      </c>
      <c r="R4878" s="25">
        <f t="shared" si="229"/>
        <v>14</v>
      </c>
      <c r="S4878" t="str">
        <f t="shared" si="230"/>
        <v>0</v>
      </c>
      <c r="T4878" t="str">
        <f t="shared" si="228"/>
        <v>0</v>
      </c>
    </row>
    <row r="4879" spans="1:20" x14ac:dyDescent="0.3">
      <c r="A4879" s="26" t="s">
        <v>457</v>
      </c>
      <c r="B4879" s="26" t="s">
        <v>458</v>
      </c>
      <c r="C4879" s="26" t="s">
        <v>72</v>
      </c>
      <c r="D4879" s="26">
        <v>701.58</v>
      </c>
      <c r="E4879" s="26">
        <v>87</v>
      </c>
      <c r="F4879" s="26" t="s">
        <v>27</v>
      </c>
      <c r="G4879" s="26">
        <v>13</v>
      </c>
      <c r="H4879" s="26">
        <v>12</v>
      </c>
      <c r="I4879" s="27">
        <v>45935</v>
      </c>
      <c r="J4879" s="26" t="s">
        <v>459</v>
      </c>
      <c r="K4879" s="26" t="s">
        <v>440</v>
      </c>
      <c r="L4879" s="26">
        <v>24</v>
      </c>
      <c r="M4879" s="26" t="s">
        <v>23</v>
      </c>
      <c r="N4879" s="27">
        <v>45681</v>
      </c>
      <c r="O4879" s="26" t="s">
        <v>44</v>
      </c>
      <c r="P4879" s="26">
        <v>43.702100000000002</v>
      </c>
      <c r="Q4879" s="26">
        <v>15.685600000000001</v>
      </c>
      <c r="R4879" s="28">
        <f t="shared" si="229"/>
        <v>254</v>
      </c>
      <c r="S4879" t="str">
        <f t="shared" si="230"/>
        <v>0</v>
      </c>
      <c r="T4879" t="str">
        <f t="shared" si="228"/>
        <v>0</v>
      </c>
    </row>
    <row r="4880" spans="1:20" hidden="1" x14ac:dyDescent="0.3">
      <c r="A4880" s="23" t="s">
        <v>3479</v>
      </c>
      <c r="B4880" s="23" t="s">
        <v>3480</v>
      </c>
      <c r="C4880" s="23" t="s">
        <v>19</v>
      </c>
      <c r="D4880" s="23">
        <v>198.69</v>
      </c>
      <c r="E4880" s="23">
        <v>872</v>
      </c>
      <c r="F4880" s="23" t="s">
        <v>47</v>
      </c>
      <c r="G4880" s="23">
        <v>55</v>
      </c>
      <c r="H4880" s="23">
        <v>18</v>
      </c>
      <c r="I4880" s="24">
        <v>45728</v>
      </c>
      <c r="J4880" s="23" t="s">
        <v>28</v>
      </c>
      <c r="K4880" s="23" t="s">
        <v>3474</v>
      </c>
      <c r="L4880" s="23">
        <v>45</v>
      </c>
      <c r="M4880" s="23" t="s">
        <v>23</v>
      </c>
      <c r="N4880" s="24">
        <v>45670</v>
      </c>
      <c r="O4880" s="23" t="s">
        <v>90</v>
      </c>
      <c r="P4880" s="23">
        <v>47.2273</v>
      </c>
      <c r="Q4880" s="23">
        <v>10.623100000000001</v>
      </c>
      <c r="R4880" s="25">
        <f t="shared" si="229"/>
        <v>58</v>
      </c>
      <c r="S4880" t="str">
        <f t="shared" si="230"/>
        <v>0</v>
      </c>
      <c r="T4880" t="str">
        <f t="shared" si="228"/>
        <v>0</v>
      </c>
    </row>
    <row r="4881" spans="1:20" hidden="1" x14ac:dyDescent="0.3">
      <c r="A4881" s="26" t="s">
        <v>2265</v>
      </c>
      <c r="B4881" s="26" t="s">
        <v>2266</v>
      </c>
      <c r="C4881" s="26" t="s">
        <v>72</v>
      </c>
      <c r="D4881" s="26">
        <v>323.45</v>
      </c>
      <c r="E4881" s="26">
        <v>786</v>
      </c>
      <c r="F4881" s="26" t="s">
        <v>47</v>
      </c>
      <c r="G4881" s="26">
        <v>72</v>
      </c>
      <c r="H4881" s="26">
        <v>26</v>
      </c>
      <c r="I4881" s="27">
        <v>45660</v>
      </c>
      <c r="J4881" s="26" t="s">
        <v>163</v>
      </c>
      <c r="K4881" s="26" t="s">
        <v>2254</v>
      </c>
      <c r="L4881" s="26">
        <v>23</v>
      </c>
      <c r="M4881" s="26" t="s">
        <v>23</v>
      </c>
      <c r="N4881" s="27">
        <v>45639</v>
      </c>
      <c r="O4881" s="26" t="s">
        <v>49</v>
      </c>
      <c r="P4881" s="26">
        <v>54.5381</v>
      </c>
      <c r="Q4881" s="26">
        <v>14.863899999999999</v>
      </c>
      <c r="R4881" s="28">
        <f t="shared" si="229"/>
        <v>21</v>
      </c>
      <c r="S4881" t="str">
        <f t="shared" si="230"/>
        <v>0</v>
      </c>
      <c r="T4881" t="str">
        <f t="shared" si="228"/>
        <v>0</v>
      </c>
    </row>
    <row r="4882" spans="1:20" hidden="1" x14ac:dyDescent="0.3">
      <c r="A4882" s="23" t="s">
        <v>7544</v>
      </c>
      <c r="B4882" s="23" t="s">
        <v>7545</v>
      </c>
      <c r="C4882" s="23" t="s">
        <v>72</v>
      </c>
      <c r="D4882" s="23">
        <v>145.01</v>
      </c>
      <c r="E4882" s="23">
        <v>491</v>
      </c>
      <c r="F4882" s="23" t="s">
        <v>20</v>
      </c>
      <c r="G4882" s="23">
        <v>83</v>
      </c>
      <c r="H4882" s="23">
        <v>17</v>
      </c>
      <c r="I4882" s="24">
        <v>45548</v>
      </c>
      <c r="J4882" s="23" t="s">
        <v>197</v>
      </c>
      <c r="K4882" s="23" t="s">
        <v>7541</v>
      </c>
      <c r="L4882" s="23">
        <v>10</v>
      </c>
      <c r="M4882" s="23" t="s">
        <v>23</v>
      </c>
      <c r="N4882" s="24">
        <v>45475</v>
      </c>
      <c r="O4882" s="23" t="s">
        <v>138</v>
      </c>
      <c r="P4882" s="23">
        <v>42.238900000000001</v>
      </c>
      <c r="Q4882" s="23">
        <v>2.1261999999999999</v>
      </c>
      <c r="R4882" s="25">
        <f t="shared" si="229"/>
        <v>73</v>
      </c>
      <c r="S4882" t="str">
        <f t="shared" si="230"/>
        <v>0</v>
      </c>
      <c r="T4882" t="str">
        <f t="shared" si="228"/>
        <v>0</v>
      </c>
    </row>
    <row r="4883" spans="1:20" hidden="1" x14ac:dyDescent="0.3">
      <c r="A4883" s="26" t="s">
        <v>1329</v>
      </c>
      <c r="B4883" s="26" t="s">
        <v>1330</v>
      </c>
      <c r="C4883" s="26" t="s">
        <v>36</v>
      </c>
      <c r="D4883" s="26">
        <v>338.93</v>
      </c>
      <c r="E4883" s="26">
        <v>335</v>
      </c>
      <c r="F4883" s="26" t="s">
        <v>20</v>
      </c>
      <c r="G4883" s="26">
        <v>59</v>
      </c>
      <c r="H4883" s="26">
        <v>23</v>
      </c>
      <c r="I4883" s="27">
        <v>45614</v>
      </c>
      <c r="J4883" s="26" t="s">
        <v>185</v>
      </c>
      <c r="K4883" s="26" t="s">
        <v>1324</v>
      </c>
      <c r="L4883" s="26">
        <v>27</v>
      </c>
      <c r="M4883" s="26" t="s">
        <v>23</v>
      </c>
      <c r="N4883" s="27">
        <v>45487</v>
      </c>
      <c r="O4883" s="26" t="s">
        <v>138</v>
      </c>
      <c r="P4883" s="26">
        <v>49.328899999999997</v>
      </c>
      <c r="Q4883" s="26">
        <v>6.2077999999999998</v>
      </c>
      <c r="R4883" s="28">
        <f t="shared" si="229"/>
        <v>127</v>
      </c>
      <c r="S4883" t="str">
        <f t="shared" si="230"/>
        <v>0</v>
      </c>
      <c r="T4883" t="str">
        <f t="shared" si="228"/>
        <v>0</v>
      </c>
    </row>
    <row r="4884" spans="1:20" hidden="1" x14ac:dyDescent="0.3">
      <c r="A4884" s="23" t="s">
        <v>9662</v>
      </c>
      <c r="B4884" s="23" t="s">
        <v>9663</v>
      </c>
      <c r="C4884" s="23" t="s">
        <v>55</v>
      </c>
      <c r="D4884" s="23">
        <v>287.66000000000003</v>
      </c>
      <c r="E4884" s="23">
        <v>537</v>
      </c>
      <c r="F4884" s="23" t="s">
        <v>20</v>
      </c>
      <c r="G4884" s="23">
        <v>39</v>
      </c>
      <c r="H4884" s="23">
        <v>23</v>
      </c>
      <c r="I4884" s="24">
        <v>45282</v>
      </c>
      <c r="J4884" s="23" t="s">
        <v>28</v>
      </c>
      <c r="K4884" s="23" t="s">
        <v>9657</v>
      </c>
      <c r="L4884" s="23">
        <v>23</v>
      </c>
      <c r="M4884" s="23" t="s">
        <v>23</v>
      </c>
      <c r="N4884" s="24">
        <v>45236</v>
      </c>
      <c r="O4884" s="23" t="s">
        <v>112</v>
      </c>
      <c r="P4884" s="23">
        <v>58.151800000000001</v>
      </c>
      <c r="Q4884" s="23">
        <v>-6.7839999999999998</v>
      </c>
      <c r="R4884" s="25">
        <f t="shared" si="229"/>
        <v>46</v>
      </c>
      <c r="S4884" t="str">
        <f t="shared" si="230"/>
        <v>0</v>
      </c>
      <c r="T4884" t="str">
        <f t="shared" si="228"/>
        <v>0</v>
      </c>
    </row>
    <row r="4885" spans="1:20" hidden="1" x14ac:dyDescent="0.3">
      <c r="A4885" s="26" t="s">
        <v>10126</v>
      </c>
      <c r="B4885" s="26" t="s">
        <v>10127</v>
      </c>
      <c r="C4885" s="26" t="s">
        <v>36</v>
      </c>
      <c r="D4885" s="26">
        <v>738.97</v>
      </c>
      <c r="E4885" s="26">
        <v>406</v>
      </c>
      <c r="F4885" s="26" t="s">
        <v>20</v>
      </c>
      <c r="G4885" s="26">
        <v>82</v>
      </c>
      <c r="H4885" s="26">
        <v>24</v>
      </c>
      <c r="I4885" s="27">
        <v>45595</v>
      </c>
      <c r="J4885" s="26" t="s">
        <v>221</v>
      </c>
      <c r="K4885" s="26" t="s">
        <v>10121</v>
      </c>
      <c r="L4885" s="26">
        <v>35</v>
      </c>
      <c r="M4885" s="26" t="s">
        <v>23</v>
      </c>
      <c r="N4885" s="27">
        <v>45467</v>
      </c>
      <c r="O4885" s="26" t="s">
        <v>112</v>
      </c>
      <c r="P4885" s="26">
        <v>53.206400000000002</v>
      </c>
      <c r="Q4885" s="26">
        <v>-5.3785999999999996</v>
      </c>
      <c r="R4885" s="28">
        <f t="shared" si="229"/>
        <v>128</v>
      </c>
      <c r="S4885" t="str">
        <f t="shared" si="230"/>
        <v>0</v>
      </c>
      <c r="T4885" t="str">
        <f t="shared" si="228"/>
        <v>0</v>
      </c>
    </row>
    <row r="4886" spans="1:20" hidden="1" x14ac:dyDescent="0.3">
      <c r="A4886" s="23" t="s">
        <v>10091</v>
      </c>
      <c r="B4886" s="23" t="s">
        <v>10092</v>
      </c>
      <c r="C4886" s="23" t="s">
        <v>42</v>
      </c>
      <c r="D4886" s="23">
        <v>705</v>
      </c>
      <c r="E4886" s="23">
        <v>632</v>
      </c>
      <c r="F4886" s="23" t="s">
        <v>20</v>
      </c>
      <c r="G4886" s="23">
        <v>25</v>
      </c>
      <c r="H4886" s="23">
        <v>10</v>
      </c>
      <c r="I4886" s="24">
        <v>45287</v>
      </c>
      <c r="J4886" s="23" t="s">
        <v>179</v>
      </c>
      <c r="K4886" s="23" t="s">
        <v>10090</v>
      </c>
      <c r="L4886" s="23">
        <v>37</v>
      </c>
      <c r="M4886" s="23" t="s">
        <v>23</v>
      </c>
      <c r="N4886" s="24">
        <v>45193</v>
      </c>
      <c r="O4886" s="23" t="s">
        <v>84</v>
      </c>
      <c r="P4886" s="23">
        <v>53.124299999999998</v>
      </c>
      <c r="Q4886" s="23">
        <v>5.2046000000000001</v>
      </c>
      <c r="R4886" s="25">
        <f t="shared" si="229"/>
        <v>94</v>
      </c>
      <c r="S4886" t="str">
        <f t="shared" si="230"/>
        <v>0</v>
      </c>
      <c r="T4886" t="str">
        <f t="shared" si="228"/>
        <v>0</v>
      </c>
    </row>
    <row r="4887" spans="1:20" x14ac:dyDescent="0.3">
      <c r="A4887" s="26" t="s">
        <v>6354</v>
      </c>
      <c r="B4887" s="26" t="s">
        <v>6355</v>
      </c>
      <c r="C4887" s="26" t="s">
        <v>72</v>
      </c>
      <c r="D4887" s="26">
        <v>955.38</v>
      </c>
      <c r="E4887" s="26">
        <v>288</v>
      </c>
      <c r="F4887" s="26" t="s">
        <v>27</v>
      </c>
      <c r="G4887" s="26">
        <v>61</v>
      </c>
      <c r="H4887" s="26">
        <v>6</v>
      </c>
      <c r="I4887" s="27">
        <v>45519</v>
      </c>
      <c r="J4887" s="26" t="s">
        <v>131</v>
      </c>
      <c r="K4887" s="26" t="s">
        <v>6353</v>
      </c>
      <c r="L4887" s="26">
        <v>6</v>
      </c>
      <c r="M4887" s="26" t="s">
        <v>23</v>
      </c>
      <c r="N4887" s="27">
        <v>45419</v>
      </c>
      <c r="O4887" s="26" t="s">
        <v>138</v>
      </c>
      <c r="P4887" s="26">
        <v>41.563099999999999</v>
      </c>
      <c r="Q4887" s="26">
        <v>5.2363</v>
      </c>
      <c r="R4887" s="28">
        <f t="shared" si="229"/>
        <v>100</v>
      </c>
      <c r="S4887" t="str">
        <f t="shared" si="230"/>
        <v>0</v>
      </c>
      <c r="T4887" t="str">
        <f t="shared" si="228"/>
        <v>0</v>
      </c>
    </row>
    <row r="4888" spans="1:20" hidden="1" x14ac:dyDescent="0.3">
      <c r="A4888" s="23" t="s">
        <v>2969</v>
      </c>
      <c r="B4888" s="23" t="s">
        <v>2970</v>
      </c>
      <c r="C4888" s="23" t="s">
        <v>36</v>
      </c>
      <c r="D4888" s="23">
        <v>727.18</v>
      </c>
      <c r="E4888" s="23">
        <v>361</v>
      </c>
      <c r="F4888" s="23" t="s">
        <v>20</v>
      </c>
      <c r="G4888" s="23">
        <v>13</v>
      </c>
      <c r="H4888" s="23">
        <v>17</v>
      </c>
      <c r="I4888" s="24">
        <v>45745</v>
      </c>
      <c r="J4888" s="23" t="s">
        <v>268</v>
      </c>
      <c r="K4888" s="23" t="s">
        <v>2954</v>
      </c>
      <c r="L4888" s="23">
        <v>19</v>
      </c>
      <c r="M4888" s="23" t="s">
        <v>23</v>
      </c>
      <c r="N4888" s="24">
        <v>45664</v>
      </c>
      <c r="O4888" s="23" t="s">
        <v>84</v>
      </c>
      <c r="P4888" s="23">
        <v>51.849499999999999</v>
      </c>
      <c r="Q4888" s="23">
        <v>5.3715000000000002</v>
      </c>
      <c r="R4888" s="25">
        <f t="shared" si="229"/>
        <v>81</v>
      </c>
      <c r="S4888" t="str">
        <f t="shared" si="230"/>
        <v>0</v>
      </c>
      <c r="T4888" t="str">
        <f t="shared" si="228"/>
        <v>0</v>
      </c>
    </row>
    <row r="4889" spans="1:20" hidden="1" x14ac:dyDescent="0.3">
      <c r="A4889" s="26" t="s">
        <v>7612</v>
      </c>
      <c r="B4889" s="26" t="s">
        <v>7613</v>
      </c>
      <c r="C4889" s="26" t="s">
        <v>32</v>
      </c>
      <c r="D4889" s="26">
        <v>697.87</v>
      </c>
      <c r="E4889" s="26">
        <v>440</v>
      </c>
      <c r="F4889" s="26" t="s">
        <v>20</v>
      </c>
      <c r="G4889" s="26">
        <v>35</v>
      </c>
      <c r="H4889" s="26">
        <v>8</v>
      </c>
      <c r="I4889" s="27">
        <v>45586</v>
      </c>
      <c r="J4889" s="26" t="s">
        <v>179</v>
      </c>
      <c r="K4889" s="26" t="s">
        <v>7603</v>
      </c>
      <c r="L4889" s="26">
        <v>15</v>
      </c>
      <c r="M4889" s="26" t="s">
        <v>38</v>
      </c>
      <c r="N4889" s="27">
        <v>45286</v>
      </c>
      <c r="O4889" s="26" t="s">
        <v>112</v>
      </c>
      <c r="P4889" s="26">
        <v>57.765300000000003</v>
      </c>
      <c r="Q4889" s="26">
        <v>-5.6326000000000001</v>
      </c>
      <c r="R4889" s="28">
        <f t="shared" si="229"/>
        <v>300</v>
      </c>
      <c r="S4889" t="str">
        <f t="shared" si="230"/>
        <v>0</v>
      </c>
      <c r="T4889" t="str">
        <f t="shared" si="228"/>
        <v>0</v>
      </c>
    </row>
    <row r="4890" spans="1:20" hidden="1" x14ac:dyDescent="0.3">
      <c r="A4890" s="23" t="s">
        <v>10571</v>
      </c>
      <c r="B4890" s="23" t="s">
        <v>10572</v>
      </c>
      <c r="C4890" s="23" t="s">
        <v>36</v>
      </c>
      <c r="D4890" s="23">
        <v>697.26</v>
      </c>
      <c r="E4890" s="23">
        <v>29</v>
      </c>
      <c r="F4890" s="23" t="s">
        <v>27</v>
      </c>
      <c r="G4890" s="23">
        <v>38</v>
      </c>
      <c r="H4890" s="23">
        <v>2</v>
      </c>
      <c r="I4890" s="24">
        <v>45217</v>
      </c>
      <c r="J4890" s="23" t="s">
        <v>131</v>
      </c>
      <c r="K4890" s="23" t="s">
        <v>10570</v>
      </c>
      <c r="L4890" s="23">
        <v>30</v>
      </c>
      <c r="M4890" s="23" t="s">
        <v>23</v>
      </c>
      <c r="N4890" s="24">
        <v>45115</v>
      </c>
      <c r="O4890" s="23" t="s">
        <v>49</v>
      </c>
      <c r="P4890" s="23">
        <v>50.393500000000003</v>
      </c>
      <c r="Q4890" s="23">
        <v>16.7319</v>
      </c>
      <c r="R4890" s="25">
        <f t="shared" si="229"/>
        <v>102</v>
      </c>
      <c r="S4890" t="str">
        <f t="shared" si="230"/>
        <v>1</v>
      </c>
      <c r="T4890" t="str">
        <f t="shared" si="228"/>
        <v>1</v>
      </c>
    </row>
    <row r="4891" spans="1:20" hidden="1" x14ac:dyDescent="0.3">
      <c r="A4891" s="26" t="s">
        <v>7232</v>
      </c>
      <c r="B4891" s="26" t="s">
        <v>7233</v>
      </c>
      <c r="C4891" s="26" t="s">
        <v>36</v>
      </c>
      <c r="D4891" s="26">
        <v>884.14</v>
      </c>
      <c r="E4891" s="26">
        <v>918</v>
      </c>
      <c r="F4891" s="26" t="s">
        <v>47</v>
      </c>
      <c r="G4891" s="26">
        <v>20</v>
      </c>
      <c r="H4891" s="26">
        <v>12</v>
      </c>
      <c r="I4891" s="27">
        <v>45416</v>
      </c>
      <c r="J4891" s="26" t="s">
        <v>66</v>
      </c>
      <c r="K4891" s="26" t="s">
        <v>7223</v>
      </c>
      <c r="L4891" s="26">
        <v>22</v>
      </c>
      <c r="M4891" s="26" t="s">
        <v>23</v>
      </c>
      <c r="N4891" s="27">
        <v>45325</v>
      </c>
      <c r="O4891" s="26" t="s">
        <v>77</v>
      </c>
      <c r="P4891" s="26">
        <v>50.176200000000001</v>
      </c>
      <c r="Q4891" s="26">
        <v>2.9186999999999999</v>
      </c>
      <c r="R4891" s="28">
        <f t="shared" si="229"/>
        <v>91</v>
      </c>
      <c r="S4891" t="str">
        <f t="shared" si="230"/>
        <v>0</v>
      </c>
      <c r="T4891" t="str">
        <f t="shared" si="228"/>
        <v>0</v>
      </c>
    </row>
    <row r="4892" spans="1:20" hidden="1" x14ac:dyDescent="0.3">
      <c r="A4892" s="23" t="s">
        <v>10845</v>
      </c>
      <c r="B4892" s="23" t="s">
        <v>10846</v>
      </c>
      <c r="C4892" s="23" t="s">
        <v>72</v>
      </c>
      <c r="D4892" s="23">
        <v>303.27</v>
      </c>
      <c r="E4892" s="23">
        <v>713</v>
      </c>
      <c r="F4892" s="23" t="s">
        <v>47</v>
      </c>
      <c r="G4892" s="23">
        <v>33</v>
      </c>
      <c r="H4892" s="23">
        <v>3</v>
      </c>
      <c r="I4892" s="24">
        <v>45242</v>
      </c>
      <c r="J4892" s="23" t="s">
        <v>69</v>
      </c>
      <c r="K4892" s="23" t="s">
        <v>10840</v>
      </c>
      <c r="L4892" s="23">
        <v>5</v>
      </c>
      <c r="M4892" s="23" t="s">
        <v>38</v>
      </c>
      <c r="N4892" s="24">
        <v>45226</v>
      </c>
      <c r="O4892" s="23" t="s">
        <v>90</v>
      </c>
      <c r="P4892" s="23">
        <v>48.212800000000001</v>
      </c>
      <c r="Q4892" s="23">
        <v>11.097</v>
      </c>
      <c r="R4892" s="25">
        <f t="shared" si="229"/>
        <v>16</v>
      </c>
      <c r="S4892" t="str">
        <f t="shared" si="230"/>
        <v>0</v>
      </c>
      <c r="T4892" t="str">
        <f t="shared" si="228"/>
        <v>0</v>
      </c>
    </row>
    <row r="4893" spans="1:20" hidden="1" x14ac:dyDescent="0.3">
      <c r="A4893" s="26" t="s">
        <v>3752</v>
      </c>
      <c r="B4893" s="26" t="s">
        <v>3753</v>
      </c>
      <c r="C4893" s="26" t="s">
        <v>65</v>
      </c>
      <c r="D4893" s="26">
        <v>307.08999999999997</v>
      </c>
      <c r="E4893" s="26">
        <v>893</v>
      </c>
      <c r="F4893" s="26" t="s">
        <v>47</v>
      </c>
      <c r="G4893" s="26">
        <v>60</v>
      </c>
      <c r="H4893" s="26">
        <v>24</v>
      </c>
      <c r="I4893" s="27">
        <v>45888</v>
      </c>
      <c r="J4893" s="26" t="s">
        <v>328</v>
      </c>
      <c r="K4893" s="26" t="s">
        <v>3747</v>
      </c>
      <c r="L4893" s="26">
        <v>36</v>
      </c>
      <c r="M4893" s="26" t="s">
        <v>23</v>
      </c>
      <c r="N4893" s="27">
        <v>45625</v>
      </c>
      <c r="O4893" s="26" t="s">
        <v>29</v>
      </c>
      <c r="P4893" s="26">
        <v>43.2239</v>
      </c>
      <c r="Q4893" s="26">
        <v>-6.5823999999999998</v>
      </c>
      <c r="R4893" s="28">
        <f t="shared" si="229"/>
        <v>263</v>
      </c>
      <c r="S4893" t="str">
        <f t="shared" si="230"/>
        <v>0</v>
      </c>
      <c r="T4893" t="str">
        <f t="shared" si="228"/>
        <v>0</v>
      </c>
    </row>
    <row r="4894" spans="1:20" hidden="1" x14ac:dyDescent="0.3">
      <c r="A4894" s="23" t="s">
        <v>6286</v>
      </c>
      <c r="B4894" s="23" t="s">
        <v>6287</v>
      </c>
      <c r="C4894" s="23" t="s">
        <v>32</v>
      </c>
      <c r="D4894" s="23">
        <v>743.8</v>
      </c>
      <c r="E4894" s="23">
        <v>547</v>
      </c>
      <c r="F4894" s="23" t="s">
        <v>20</v>
      </c>
      <c r="G4894" s="23">
        <v>51</v>
      </c>
      <c r="H4894" s="23">
        <v>20</v>
      </c>
      <c r="I4894" s="24">
        <v>45316</v>
      </c>
      <c r="J4894" s="23" t="s">
        <v>385</v>
      </c>
      <c r="K4894" s="23" t="s">
        <v>6277</v>
      </c>
      <c r="L4894" s="23">
        <v>8</v>
      </c>
      <c r="M4894" s="23" t="s">
        <v>23</v>
      </c>
      <c r="N4894" s="24">
        <v>45063</v>
      </c>
      <c r="O4894" s="23" t="s">
        <v>84</v>
      </c>
      <c r="P4894" s="23">
        <v>51.490200000000002</v>
      </c>
      <c r="Q4894" s="23">
        <v>4.4584000000000001</v>
      </c>
      <c r="R4894" s="25">
        <f t="shared" si="229"/>
        <v>253</v>
      </c>
      <c r="S4894" t="str">
        <f t="shared" si="230"/>
        <v>0</v>
      </c>
      <c r="T4894" t="str">
        <f t="shared" si="228"/>
        <v>0</v>
      </c>
    </row>
    <row r="4895" spans="1:20" hidden="1" x14ac:dyDescent="0.3">
      <c r="A4895" s="26" t="s">
        <v>684</v>
      </c>
      <c r="B4895" s="26" t="s">
        <v>685</v>
      </c>
      <c r="C4895" s="26" t="s">
        <v>19</v>
      </c>
      <c r="D4895" s="26">
        <v>236.42</v>
      </c>
      <c r="E4895" s="26">
        <v>636</v>
      </c>
      <c r="F4895" s="26" t="s">
        <v>20</v>
      </c>
      <c r="G4895" s="26">
        <v>48</v>
      </c>
      <c r="H4895" s="26">
        <v>21</v>
      </c>
      <c r="I4895" s="27">
        <v>45741</v>
      </c>
      <c r="J4895" s="26" t="s">
        <v>268</v>
      </c>
      <c r="K4895" s="26" t="s">
        <v>661</v>
      </c>
      <c r="L4895" s="26">
        <v>26</v>
      </c>
      <c r="M4895" s="26" t="s">
        <v>23</v>
      </c>
      <c r="N4895" s="27">
        <v>45646</v>
      </c>
      <c r="O4895" s="26" t="s">
        <v>49</v>
      </c>
      <c r="P4895" s="26">
        <v>53.457500000000003</v>
      </c>
      <c r="Q4895" s="26">
        <v>18.376100000000001</v>
      </c>
      <c r="R4895" s="28">
        <f t="shared" si="229"/>
        <v>95</v>
      </c>
      <c r="S4895" t="str">
        <f t="shared" si="230"/>
        <v>0</v>
      </c>
      <c r="T4895" t="str">
        <f t="shared" si="228"/>
        <v>0</v>
      </c>
    </row>
    <row r="4896" spans="1:20" x14ac:dyDescent="0.3">
      <c r="A4896" s="23" t="s">
        <v>2904</v>
      </c>
      <c r="B4896" s="23" t="s">
        <v>2905</v>
      </c>
      <c r="C4896" s="23" t="s">
        <v>72</v>
      </c>
      <c r="D4896" s="23">
        <v>912.9</v>
      </c>
      <c r="E4896" s="23">
        <v>222</v>
      </c>
      <c r="F4896" s="23" t="s">
        <v>27</v>
      </c>
      <c r="G4896" s="23">
        <v>16</v>
      </c>
      <c r="H4896" s="23">
        <v>25</v>
      </c>
      <c r="I4896" s="24">
        <v>45710</v>
      </c>
      <c r="J4896" s="23" t="s">
        <v>134</v>
      </c>
      <c r="K4896" s="23" t="s">
        <v>2901</v>
      </c>
      <c r="L4896" s="23">
        <v>40</v>
      </c>
      <c r="M4896" s="23" t="s">
        <v>23</v>
      </c>
      <c r="N4896" s="24">
        <v>45463</v>
      </c>
      <c r="O4896" s="23" t="s">
        <v>90</v>
      </c>
      <c r="P4896" s="23">
        <v>48.530299999999997</v>
      </c>
      <c r="Q4896" s="23">
        <v>15.5434</v>
      </c>
      <c r="R4896" s="25">
        <f t="shared" si="229"/>
        <v>247</v>
      </c>
      <c r="S4896" t="str">
        <f t="shared" si="230"/>
        <v>0</v>
      </c>
      <c r="T4896" t="str">
        <f t="shared" si="228"/>
        <v>0</v>
      </c>
    </row>
    <row r="4897" spans="1:20" hidden="1" x14ac:dyDescent="0.3">
      <c r="A4897" s="26" t="s">
        <v>7557</v>
      </c>
      <c r="B4897" s="26" t="s">
        <v>7558</v>
      </c>
      <c r="C4897" s="26" t="s">
        <v>36</v>
      </c>
      <c r="D4897" s="26">
        <v>539.42999999999995</v>
      </c>
      <c r="E4897" s="26">
        <v>746</v>
      </c>
      <c r="F4897" s="26" t="s">
        <v>47</v>
      </c>
      <c r="G4897" s="26">
        <v>27</v>
      </c>
      <c r="H4897" s="26">
        <v>27</v>
      </c>
      <c r="I4897" s="27">
        <v>45580</v>
      </c>
      <c r="J4897" s="26" t="s">
        <v>33</v>
      </c>
      <c r="K4897" s="26" t="s">
        <v>7548</v>
      </c>
      <c r="L4897" s="26">
        <v>33</v>
      </c>
      <c r="M4897" s="26" t="s">
        <v>23</v>
      </c>
      <c r="N4897" s="27">
        <v>45374</v>
      </c>
      <c r="O4897" s="26" t="s">
        <v>138</v>
      </c>
      <c r="P4897" s="26">
        <v>50.408999999999999</v>
      </c>
      <c r="Q4897" s="26">
        <v>5.9463999999999997</v>
      </c>
      <c r="R4897" s="28">
        <f t="shared" si="229"/>
        <v>206</v>
      </c>
      <c r="S4897" t="str">
        <f t="shared" si="230"/>
        <v>0</v>
      </c>
      <c r="T4897" t="str">
        <f t="shared" si="228"/>
        <v>0</v>
      </c>
    </row>
    <row r="4898" spans="1:20" x14ac:dyDescent="0.3">
      <c r="A4898" s="23" t="s">
        <v>10246</v>
      </c>
      <c r="B4898" s="23" t="s">
        <v>10247</v>
      </c>
      <c r="C4898" s="23" t="s">
        <v>55</v>
      </c>
      <c r="D4898" s="23">
        <v>307.12</v>
      </c>
      <c r="E4898" s="23">
        <v>123</v>
      </c>
      <c r="F4898" s="23" t="s">
        <v>27</v>
      </c>
      <c r="G4898" s="23">
        <v>12</v>
      </c>
      <c r="H4898" s="23">
        <v>23</v>
      </c>
      <c r="I4898" s="24">
        <v>45708</v>
      </c>
      <c r="J4898" s="23" t="s">
        <v>221</v>
      </c>
      <c r="K4898" s="23" t="s">
        <v>10237</v>
      </c>
      <c r="L4898" s="23">
        <v>40</v>
      </c>
      <c r="M4898" s="23" t="s">
        <v>23</v>
      </c>
      <c r="N4898" s="24">
        <v>45390</v>
      </c>
      <c r="O4898" s="23" t="s">
        <v>77</v>
      </c>
      <c r="P4898" s="23">
        <v>49.6038</v>
      </c>
      <c r="Q4898" s="23">
        <v>5.7653999999999996</v>
      </c>
      <c r="R4898" s="25">
        <f t="shared" si="229"/>
        <v>318</v>
      </c>
      <c r="S4898" t="str">
        <f t="shared" si="230"/>
        <v>0</v>
      </c>
      <c r="T4898" t="str">
        <f t="shared" si="228"/>
        <v>0</v>
      </c>
    </row>
    <row r="4899" spans="1:20" hidden="1" x14ac:dyDescent="0.3">
      <c r="A4899" s="26" t="s">
        <v>2464</v>
      </c>
      <c r="B4899" s="26" t="s">
        <v>2465</v>
      </c>
      <c r="C4899" s="26" t="s">
        <v>72</v>
      </c>
      <c r="D4899" s="26">
        <v>778.34</v>
      </c>
      <c r="E4899" s="26">
        <v>981</v>
      </c>
      <c r="F4899" s="26" t="s">
        <v>47</v>
      </c>
      <c r="G4899" s="26">
        <v>72</v>
      </c>
      <c r="H4899" s="26">
        <v>26</v>
      </c>
      <c r="I4899" s="27">
        <v>45347</v>
      </c>
      <c r="J4899" s="26" t="s">
        <v>151</v>
      </c>
      <c r="K4899" s="26" t="s">
        <v>2451</v>
      </c>
      <c r="L4899" s="26">
        <v>37</v>
      </c>
      <c r="M4899" s="26" t="s">
        <v>23</v>
      </c>
      <c r="N4899" s="27">
        <v>45280</v>
      </c>
      <c r="O4899" s="26" t="s">
        <v>90</v>
      </c>
      <c r="P4899" s="26">
        <v>48.838999999999999</v>
      </c>
      <c r="Q4899" s="26">
        <v>17.151399999999999</v>
      </c>
      <c r="R4899" s="28">
        <f t="shared" si="229"/>
        <v>67</v>
      </c>
      <c r="S4899" t="str">
        <f t="shared" si="230"/>
        <v>0</v>
      </c>
      <c r="T4899" t="str">
        <f t="shared" si="228"/>
        <v>0</v>
      </c>
    </row>
    <row r="4900" spans="1:20" hidden="1" x14ac:dyDescent="0.3">
      <c r="A4900" s="23" t="s">
        <v>8622</v>
      </c>
      <c r="B4900" s="23" t="s">
        <v>8623</v>
      </c>
      <c r="C4900" s="23" t="s">
        <v>65</v>
      </c>
      <c r="D4900" s="23">
        <v>319.2</v>
      </c>
      <c r="E4900" s="23">
        <v>682</v>
      </c>
      <c r="F4900" s="23" t="s">
        <v>20</v>
      </c>
      <c r="G4900" s="23">
        <v>29</v>
      </c>
      <c r="H4900" s="23">
        <v>28</v>
      </c>
      <c r="I4900" s="24">
        <v>45220</v>
      </c>
      <c r="J4900" s="23" t="s">
        <v>104</v>
      </c>
      <c r="K4900" s="23" t="s">
        <v>8619</v>
      </c>
      <c r="L4900" s="23">
        <v>43</v>
      </c>
      <c r="M4900" s="23" t="s">
        <v>38</v>
      </c>
      <c r="N4900" s="24">
        <v>45177</v>
      </c>
      <c r="O4900" s="23" t="s">
        <v>39</v>
      </c>
      <c r="P4900" s="23">
        <v>57.028700000000001</v>
      </c>
      <c r="Q4900" s="23">
        <v>19.133900000000001</v>
      </c>
      <c r="R4900" s="25">
        <f t="shared" si="229"/>
        <v>43</v>
      </c>
      <c r="S4900" t="str">
        <f t="shared" si="230"/>
        <v>0</v>
      </c>
      <c r="T4900" t="str">
        <f t="shared" si="228"/>
        <v>0</v>
      </c>
    </row>
    <row r="4901" spans="1:20" hidden="1" x14ac:dyDescent="0.3">
      <c r="A4901" s="26" t="s">
        <v>10847</v>
      </c>
      <c r="B4901" s="26" t="s">
        <v>10848</v>
      </c>
      <c r="C4901" s="26" t="s">
        <v>36</v>
      </c>
      <c r="D4901" s="26">
        <v>963.65</v>
      </c>
      <c r="E4901" s="26">
        <v>997</v>
      </c>
      <c r="F4901" s="26" t="s">
        <v>47</v>
      </c>
      <c r="G4901" s="26">
        <v>82</v>
      </c>
      <c r="H4901" s="26">
        <v>7</v>
      </c>
      <c r="I4901" s="27">
        <v>45807</v>
      </c>
      <c r="J4901" s="26" t="s">
        <v>224</v>
      </c>
      <c r="K4901" s="26" t="s">
        <v>10840</v>
      </c>
      <c r="L4901" s="26">
        <v>18</v>
      </c>
      <c r="M4901" s="26" t="s">
        <v>23</v>
      </c>
      <c r="N4901" s="27">
        <v>45506</v>
      </c>
      <c r="O4901" s="26" t="s">
        <v>112</v>
      </c>
      <c r="P4901" s="26">
        <v>51.655200000000001</v>
      </c>
      <c r="Q4901" s="26">
        <v>-5.5749000000000004</v>
      </c>
      <c r="R4901" s="28">
        <f t="shared" si="229"/>
        <v>301</v>
      </c>
      <c r="S4901" t="str">
        <f t="shared" si="230"/>
        <v>0</v>
      </c>
      <c r="T4901" t="str">
        <f t="shared" si="228"/>
        <v>0</v>
      </c>
    </row>
    <row r="4902" spans="1:20" hidden="1" x14ac:dyDescent="0.3">
      <c r="A4902" s="23" t="s">
        <v>96</v>
      </c>
      <c r="B4902" s="23" t="s">
        <v>97</v>
      </c>
      <c r="C4902" s="23" t="s">
        <v>65</v>
      </c>
      <c r="D4902" s="23">
        <v>983.16</v>
      </c>
      <c r="E4902" s="23">
        <v>961</v>
      </c>
      <c r="F4902" s="23" t="s">
        <v>47</v>
      </c>
      <c r="G4902" s="23">
        <v>83</v>
      </c>
      <c r="H4902" s="23">
        <v>1</v>
      </c>
      <c r="I4902" s="24">
        <v>45525</v>
      </c>
      <c r="J4902" s="23" t="s">
        <v>69</v>
      </c>
      <c r="K4902" s="23" t="s">
        <v>83</v>
      </c>
      <c r="L4902" s="23">
        <v>41</v>
      </c>
      <c r="M4902" s="23" t="s">
        <v>23</v>
      </c>
      <c r="N4902" s="24">
        <v>45291</v>
      </c>
      <c r="O4902" s="23" t="s">
        <v>90</v>
      </c>
      <c r="P4902" s="23">
        <v>48.338500000000003</v>
      </c>
      <c r="Q4902" s="23">
        <v>17.027999999999999</v>
      </c>
      <c r="R4902" s="25">
        <f t="shared" si="229"/>
        <v>234</v>
      </c>
      <c r="S4902" t="str">
        <f t="shared" si="230"/>
        <v>0</v>
      </c>
      <c r="T4902" t="str">
        <f t="shared" si="228"/>
        <v>0</v>
      </c>
    </row>
    <row r="4903" spans="1:20" hidden="1" x14ac:dyDescent="0.3">
      <c r="A4903" s="26" t="s">
        <v>2835</v>
      </c>
      <c r="B4903" s="26" t="s">
        <v>2836</v>
      </c>
      <c r="C4903" s="26" t="s">
        <v>19</v>
      </c>
      <c r="D4903" s="26">
        <v>670.13</v>
      </c>
      <c r="E4903" s="26">
        <v>692</v>
      </c>
      <c r="F4903" s="26" t="s">
        <v>20</v>
      </c>
      <c r="G4903" s="26">
        <v>79</v>
      </c>
      <c r="H4903" s="26">
        <v>17</v>
      </c>
      <c r="I4903" s="27">
        <v>45872</v>
      </c>
      <c r="J4903" s="26" t="s">
        <v>210</v>
      </c>
      <c r="K4903" s="26" t="s">
        <v>2828</v>
      </c>
      <c r="L4903" s="26">
        <v>49</v>
      </c>
      <c r="M4903" s="26" t="s">
        <v>23</v>
      </c>
      <c r="N4903" s="27">
        <v>45536</v>
      </c>
      <c r="O4903" s="26" t="s">
        <v>29</v>
      </c>
      <c r="P4903" s="26">
        <v>40.639899999999997</v>
      </c>
      <c r="Q4903" s="26">
        <v>1.4174</v>
      </c>
      <c r="R4903" s="28">
        <f t="shared" si="229"/>
        <v>336</v>
      </c>
      <c r="S4903" t="str">
        <f t="shared" si="230"/>
        <v>0</v>
      </c>
      <c r="T4903" t="str">
        <f t="shared" si="228"/>
        <v>0</v>
      </c>
    </row>
    <row r="4904" spans="1:20" x14ac:dyDescent="0.3">
      <c r="A4904" s="23" t="s">
        <v>7585</v>
      </c>
      <c r="B4904" s="23" t="s">
        <v>7586</v>
      </c>
      <c r="C4904" s="23" t="s">
        <v>72</v>
      </c>
      <c r="D4904" s="23">
        <v>122.5</v>
      </c>
      <c r="E4904" s="23">
        <v>214</v>
      </c>
      <c r="F4904" s="23" t="s">
        <v>27</v>
      </c>
      <c r="G4904" s="23">
        <v>26</v>
      </c>
      <c r="H4904" s="23">
        <v>8</v>
      </c>
      <c r="I4904" s="24">
        <v>45967</v>
      </c>
      <c r="J4904" s="23" t="s">
        <v>412</v>
      </c>
      <c r="K4904" s="23" t="s">
        <v>7572</v>
      </c>
      <c r="L4904" s="23">
        <v>9</v>
      </c>
      <c r="M4904" s="23" t="s">
        <v>23</v>
      </c>
      <c r="N4904" s="24">
        <v>45703</v>
      </c>
      <c r="O4904" s="23" t="s">
        <v>49</v>
      </c>
      <c r="P4904" s="23">
        <v>49.051499999999997</v>
      </c>
      <c r="Q4904" s="23">
        <v>14.4663</v>
      </c>
      <c r="R4904" s="25">
        <f t="shared" si="229"/>
        <v>264</v>
      </c>
      <c r="S4904" t="str">
        <f t="shared" si="230"/>
        <v>0</v>
      </c>
      <c r="T4904" t="str">
        <f t="shared" si="228"/>
        <v>0</v>
      </c>
    </row>
    <row r="4905" spans="1:20" x14ac:dyDescent="0.3">
      <c r="A4905" s="26" t="s">
        <v>5938</v>
      </c>
      <c r="B4905" s="26" t="s">
        <v>5939</v>
      </c>
      <c r="C4905" s="26" t="s">
        <v>65</v>
      </c>
      <c r="D4905" s="26">
        <v>270.58</v>
      </c>
      <c r="E4905" s="26">
        <v>117</v>
      </c>
      <c r="F4905" s="26" t="s">
        <v>27</v>
      </c>
      <c r="G4905" s="26">
        <v>88</v>
      </c>
      <c r="H4905" s="26">
        <v>10</v>
      </c>
      <c r="I4905" s="27">
        <v>45940</v>
      </c>
      <c r="J4905" s="26" t="s">
        <v>80</v>
      </c>
      <c r="K4905" s="26" t="s">
        <v>5925</v>
      </c>
      <c r="L4905" s="26">
        <v>26</v>
      </c>
      <c r="M4905" s="26" t="s">
        <v>23</v>
      </c>
      <c r="N4905" s="27">
        <v>45622</v>
      </c>
      <c r="O4905" s="26" t="s">
        <v>77</v>
      </c>
      <c r="P4905" s="26">
        <v>50.693399999999997</v>
      </c>
      <c r="Q4905" s="26">
        <v>4.0170000000000003</v>
      </c>
      <c r="R4905" s="28">
        <f t="shared" si="229"/>
        <v>318</v>
      </c>
      <c r="S4905" t="str">
        <f t="shared" si="230"/>
        <v>0</v>
      </c>
      <c r="T4905" t="str">
        <f t="shared" si="228"/>
        <v>0</v>
      </c>
    </row>
    <row r="4906" spans="1:20" x14ac:dyDescent="0.3">
      <c r="A4906" s="23" t="s">
        <v>3991</v>
      </c>
      <c r="B4906" s="23" t="s">
        <v>3992</v>
      </c>
      <c r="C4906" s="23" t="s">
        <v>55</v>
      </c>
      <c r="D4906" s="23">
        <v>520.26</v>
      </c>
      <c r="E4906" s="23">
        <v>226</v>
      </c>
      <c r="F4906" s="23" t="s">
        <v>27</v>
      </c>
      <c r="G4906" s="23">
        <v>68</v>
      </c>
      <c r="H4906" s="23">
        <v>17</v>
      </c>
      <c r="I4906" s="24">
        <v>45552</v>
      </c>
      <c r="J4906" s="23" t="s">
        <v>93</v>
      </c>
      <c r="K4906" s="23" t="s">
        <v>3986</v>
      </c>
      <c r="L4906" s="23">
        <v>9</v>
      </c>
      <c r="M4906" s="23" t="s">
        <v>23</v>
      </c>
      <c r="N4906" s="24">
        <v>45276</v>
      </c>
      <c r="O4906" s="23" t="s">
        <v>44</v>
      </c>
      <c r="P4906" s="23">
        <v>45.942500000000003</v>
      </c>
      <c r="Q4906" s="23">
        <v>10.1936</v>
      </c>
      <c r="R4906" s="25">
        <f t="shared" si="229"/>
        <v>276</v>
      </c>
      <c r="S4906" t="str">
        <f t="shared" si="230"/>
        <v>0</v>
      </c>
      <c r="T4906" t="str">
        <f t="shared" si="228"/>
        <v>0</v>
      </c>
    </row>
    <row r="4907" spans="1:20" hidden="1" x14ac:dyDescent="0.3">
      <c r="A4907" s="26" t="s">
        <v>3599</v>
      </c>
      <c r="B4907" s="26" t="s">
        <v>3600</v>
      </c>
      <c r="C4907" s="26" t="s">
        <v>36</v>
      </c>
      <c r="D4907" s="26">
        <v>852.93</v>
      </c>
      <c r="E4907" s="26">
        <v>890</v>
      </c>
      <c r="F4907" s="26" t="s">
        <v>47</v>
      </c>
      <c r="G4907" s="26">
        <v>63</v>
      </c>
      <c r="H4907" s="26">
        <v>16</v>
      </c>
      <c r="I4907" s="27">
        <v>45946</v>
      </c>
      <c r="J4907" s="26" t="s">
        <v>148</v>
      </c>
      <c r="K4907" s="26" t="s">
        <v>3590</v>
      </c>
      <c r="L4907" s="26">
        <v>41</v>
      </c>
      <c r="M4907" s="26" t="s">
        <v>23</v>
      </c>
      <c r="N4907" s="27">
        <v>45589</v>
      </c>
      <c r="O4907" s="26" t="s">
        <v>90</v>
      </c>
      <c r="P4907" s="26">
        <v>47.523299999999999</v>
      </c>
      <c r="Q4907" s="26">
        <v>13.5649</v>
      </c>
      <c r="R4907" s="28">
        <f t="shared" si="229"/>
        <v>357</v>
      </c>
      <c r="S4907" t="str">
        <f t="shared" si="230"/>
        <v>0</v>
      </c>
      <c r="T4907" t="str">
        <f t="shared" si="228"/>
        <v>0</v>
      </c>
    </row>
    <row r="4908" spans="1:20" hidden="1" x14ac:dyDescent="0.3">
      <c r="A4908" s="23" t="s">
        <v>10989</v>
      </c>
      <c r="B4908" s="23" t="s">
        <v>10990</v>
      </c>
      <c r="C4908" s="23" t="s">
        <v>55</v>
      </c>
      <c r="D4908" s="23">
        <v>193.04</v>
      </c>
      <c r="E4908" s="23">
        <v>443</v>
      </c>
      <c r="F4908" s="23" t="s">
        <v>20</v>
      </c>
      <c r="G4908" s="23">
        <v>22</v>
      </c>
      <c r="H4908" s="23">
        <v>10</v>
      </c>
      <c r="I4908" s="24">
        <v>46069</v>
      </c>
      <c r="J4908" s="23" t="s">
        <v>126</v>
      </c>
      <c r="K4908" s="23" t="s">
        <v>10972</v>
      </c>
      <c r="L4908" s="23">
        <v>42</v>
      </c>
      <c r="M4908" s="23" t="s">
        <v>23</v>
      </c>
      <c r="N4908" s="24">
        <v>45729</v>
      </c>
      <c r="O4908" s="23" t="s">
        <v>24</v>
      </c>
      <c r="P4908" s="23">
        <v>49.375100000000003</v>
      </c>
      <c r="Q4908" s="23">
        <v>14.167299999999999</v>
      </c>
      <c r="R4908" s="25">
        <f t="shared" si="229"/>
        <v>340</v>
      </c>
      <c r="S4908" t="str">
        <f t="shared" si="230"/>
        <v>0</v>
      </c>
      <c r="T4908" t="str">
        <f t="shared" si="228"/>
        <v>0</v>
      </c>
    </row>
    <row r="4909" spans="1:20" hidden="1" x14ac:dyDescent="0.3">
      <c r="A4909" s="26" t="s">
        <v>1902</v>
      </c>
      <c r="B4909" s="26" t="s">
        <v>1903</v>
      </c>
      <c r="C4909" s="26" t="s">
        <v>72</v>
      </c>
      <c r="D4909" s="26">
        <v>113.36</v>
      </c>
      <c r="E4909" s="26">
        <v>548</v>
      </c>
      <c r="F4909" s="26" t="s">
        <v>20</v>
      </c>
      <c r="G4909" s="26">
        <v>51</v>
      </c>
      <c r="H4909" s="26">
        <v>15</v>
      </c>
      <c r="I4909" s="27">
        <v>45349</v>
      </c>
      <c r="J4909" s="26" t="s">
        <v>33</v>
      </c>
      <c r="K4909" s="26" t="s">
        <v>1889</v>
      </c>
      <c r="L4909" s="26">
        <v>38</v>
      </c>
      <c r="M4909" s="26" t="s">
        <v>38</v>
      </c>
      <c r="N4909" s="27">
        <v>45241</v>
      </c>
      <c r="O4909" s="26" t="s">
        <v>29</v>
      </c>
      <c r="P4909" s="26">
        <v>39.623399999999997</v>
      </c>
      <c r="Q4909" s="26">
        <v>-3.9556</v>
      </c>
      <c r="R4909" s="28">
        <f t="shared" si="229"/>
        <v>108</v>
      </c>
      <c r="S4909" t="str">
        <f t="shared" si="230"/>
        <v>0</v>
      </c>
      <c r="T4909" t="str">
        <f t="shared" si="228"/>
        <v>0</v>
      </c>
    </row>
    <row r="4910" spans="1:20" hidden="1" x14ac:dyDescent="0.3">
      <c r="A4910" s="23" t="s">
        <v>2383</v>
      </c>
      <c r="B4910" s="23" t="s">
        <v>2384</v>
      </c>
      <c r="C4910" s="23" t="s">
        <v>72</v>
      </c>
      <c r="D4910" s="23">
        <v>83.73</v>
      </c>
      <c r="E4910" s="23">
        <v>828</v>
      </c>
      <c r="F4910" s="23" t="s">
        <v>47</v>
      </c>
      <c r="G4910" s="23">
        <v>53</v>
      </c>
      <c r="H4910" s="23">
        <v>16</v>
      </c>
      <c r="I4910" s="24">
        <v>46004</v>
      </c>
      <c r="J4910" s="23" t="s">
        <v>61</v>
      </c>
      <c r="K4910" s="23" t="s">
        <v>2368</v>
      </c>
      <c r="L4910" s="23">
        <v>19</v>
      </c>
      <c r="M4910" s="23" t="s">
        <v>23</v>
      </c>
      <c r="N4910" s="24">
        <v>45664</v>
      </c>
      <c r="O4910" s="23" t="s">
        <v>29</v>
      </c>
      <c r="P4910" s="23">
        <v>42.628100000000003</v>
      </c>
      <c r="Q4910" s="23">
        <v>-5.3691000000000004</v>
      </c>
      <c r="R4910" s="25">
        <f t="shared" si="229"/>
        <v>340</v>
      </c>
      <c r="S4910" t="str">
        <f t="shared" si="230"/>
        <v>0</v>
      </c>
      <c r="T4910" t="str">
        <f t="shared" si="228"/>
        <v>0</v>
      </c>
    </row>
    <row r="4911" spans="1:20" hidden="1" x14ac:dyDescent="0.3">
      <c r="A4911" s="26" t="s">
        <v>9344</v>
      </c>
      <c r="B4911" s="26" t="s">
        <v>9345</v>
      </c>
      <c r="C4911" s="26" t="s">
        <v>42</v>
      </c>
      <c r="D4911" s="26">
        <v>511.9</v>
      </c>
      <c r="E4911" s="26">
        <v>607</v>
      </c>
      <c r="F4911" s="26" t="s">
        <v>20</v>
      </c>
      <c r="G4911" s="26">
        <v>95</v>
      </c>
      <c r="H4911" s="26">
        <v>18</v>
      </c>
      <c r="I4911" s="27">
        <v>45161</v>
      </c>
      <c r="J4911" s="26" t="s">
        <v>33</v>
      </c>
      <c r="K4911" s="26" t="s">
        <v>9337</v>
      </c>
      <c r="L4911" s="26">
        <v>41</v>
      </c>
      <c r="M4911" s="26" t="s">
        <v>38</v>
      </c>
      <c r="N4911" s="27">
        <v>45061</v>
      </c>
      <c r="O4911" s="26" t="s">
        <v>24</v>
      </c>
      <c r="P4911" s="26">
        <v>53.512700000000002</v>
      </c>
      <c r="Q4911" s="26">
        <v>7.0126999999999997</v>
      </c>
      <c r="R4911" s="28">
        <f t="shared" si="229"/>
        <v>100</v>
      </c>
      <c r="S4911" t="str">
        <f t="shared" si="230"/>
        <v>0</v>
      </c>
      <c r="T4911" t="str">
        <f t="shared" si="228"/>
        <v>0</v>
      </c>
    </row>
    <row r="4912" spans="1:20" hidden="1" x14ac:dyDescent="0.3">
      <c r="A4912" s="23" t="s">
        <v>5276</v>
      </c>
      <c r="B4912" s="23" t="s">
        <v>5277</v>
      </c>
      <c r="C4912" s="23" t="s">
        <v>65</v>
      </c>
      <c r="D4912" s="23">
        <v>885.85</v>
      </c>
      <c r="E4912" s="23">
        <v>631</v>
      </c>
      <c r="F4912" s="23" t="s">
        <v>20</v>
      </c>
      <c r="G4912" s="23">
        <v>89</v>
      </c>
      <c r="H4912" s="23">
        <v>4</v>
      </c>
      <c r="I4912" s="24">
        <v>45441</v>
      </c>
      <c r="J4912" s="23" t="s">
        <v>33</v>
      </c>
      <c r="K4912" s="23" t="s">
        <v>5265</v>
      </c>
      <c r="L4912" s="23">
        <v>31</v>
      </c>
      <c r="M4912" s="23" t="s">
        <v>38</v>
      </c>
      <c r="N4912" s="24">
        <v>45408</v>
      </c>
      <c r="O4912" s="23" t="s">
        <v>39</v>
      </c>
      <c r="P4912" s="23">
        <v>57.822499999999998</v>
      </c>
      <c r="Q4912" s="23">
        <v>23.556000000000001</v>
      </c>
      <c r="R4912" s="25">
        <f t="shared" si="229"/>
        <v>33</v>
      </c>
      <c r="S4912" t="str">
        <f t="shared" si="230"/>
        <v>0</v>
      </c>
      <c r="T4912" t="str">
        <f t="shared" si="228"/>
        <v>0</v>
      </c>
    </row>
    <row r="4913" spans="1:20" hidden="1" x14ac:dyDescent="0.3">
      <c r="A4913" s="26" t="s">
        <v>7430</v>
      </c>
      <c r="B4913" s="26" t="s">
        <v>7431</v>
      </c>
      <c r="C4913" s="26" t="s">
        <v>65</v>
      </c>
      <c r="D4913" s="26">
        <v>51.94</v>
      </c>
      <c r="E4913" s="26">
        <v>436</v>
      </c>
      <c r="F4913" s="26" t="s">
        <v>20</v>
      </c>
      <c r="G4913" s="26">
        <v>76</v>
      </c>
      <c r="H4913" s="26">
        <v>25</v>
      </c>
      <c r="I4913" s="27">
        <v>45836</v>
      </c>
      <c r="J4913" s="26" t="s">
        <v>268</v>
      </c>
      <c r="K4913" s="26" t="s">
        <v>7423</v>
      </c>
      <c r="L4913" s="26">
        <v>5</v>
      </c>
      <c r="M4913" s="26" t="s">
        <v>23</v>
      </c>
      <c r="N4913" s="27">
        <v>45592</v>
      </c>
      <c r="O4913" s="26" t="s">
        <v>44</v>
      </c>
      <c r="P4913" s="26">
        <v>45.445700000000002</v>
      </c>
      <c r="Q4913" s="26">
        <v>11.215999999999999</v>
      </c>
      <c r="R4913" s="28">
        <f t="shared" si="229"/>
        <v>244</v>
      </c>
      <c r="S4913" t="str">
        <f t="shared" si="230"/>
        <v>0</v>
      </c>
      <c r="T4913" t="str">
        <f t="shared" si="228"/>
        <v>0</v>
      </c>
    </row>
    <row r="4914" spans="1:20" hidden="1" x14ac:dyDescent="0.3">
      <c r="A4914" s="23" t="s">
        <v>8973</v>
      </c>
      <c r="B4914" s="23" t="s">
        <v>8974</v>
      </c>
      <c r="C4914" s="23" t="s">
        <v>65</v>
      </c>
      <c r="D4914" s="23">
        <v>220.2</v>
      </c>
      <c r="E4914" s="23">
        <v>11</v>
      </c>
      <c r="F4914" s="23" t="s">
        <v>27</v>
      </c>
      <c r="G4914" s="23">
        <v>81</v>
      </c>
      <c r="H4914" s="23">
        <v>7</v>
      </c>
      <c r="I4914" s="24">
        <v>45129</v>
      </c>
      <c r="J4914" s="23" t="s">
        <v>115</v>
      </c>
      <c r="K4914" s="23" t="s">
        <v>8954</v>
      </c>
      <c r="L4914" s="23">
        <v>33</v>
      </c>
      <c r="M4914" s="23" t="s">
        <v>23</v>
      </c>
      <c r="N4914" s="24">
        <v>45009</v>
      </c>
      <c r="O4914" s="23" t="s">
        <v>112</v>
      </c>
      <c r="P4914" s="23">
        <v>55.5184</v>
      </c>
      <c r="Q4914" s="23">
        <v>1.2297</v>
      </c>
      <c r="R4914" s="25">
        <f t="shared" si="229"/>
        <v>120</v>
      </c>
      <c r="S4914" t="str">
        <f t="shared" si="230"/>
        <v>1</v>
      </c>
      <c r="T4914" t="str">
        <f t="shared" si="228"/>
        <v>1</v>
      </c>
    </row>
    <row r="4915" spans="1:20" x14ac:dyDescent="0.3">
      <c r="A4915" s="26" t="s">
        <v>1076</v>
      </c>
      <c r="B4915" s="26" t="s">
        <v>1077</v>
      </c>
      <c r="C4915" s="26" t="s">
        <v>32</v>
      </c>
      <c r="D4915" s="26">
        <v>696.32</v>
      </c>
      <c r="E4915" s="26">
        <v>121</v>
      </c>
      <c r="F4915" s="26" t="s">
        <v>27</v>
      </c>
      <c r="G4915" s="26">
        <v>29</v>
      </c>
      <c r="H4915" s="26">
        <v>29</v>
      </c>
      <c r="I4915" s="27">
        <v>45404</v>
      </c>
      <c r="J4915" s="26" t="s">
        <v>28</v>
      </c>
      <c r="K4915" s="26" t="s">
        <v>1071</v>
      </c>
      <c r="L4915" s="26">
        <v>12</v>
      </c>
      <c r="M4915" s="26" t="s">
        <v>23</v>
      </c>
      <c r="N4915" s="27">
        <v>45055</v>
      </c>
      <c r="O4915" s="26" t="s">
        <v>49</v>
      </c>
      <c r="P4915" s="26">
        <v>50.2288</v>
      </c>
      <c r="Q4915" s="26">
        <v>14.690099999999999</v>
      </c>
      <c r="R4915" s="28">
        <f t="shared" si="229"/>
        <v>349</v>
      </c>
      <c r="S4915" t="str">
        <f t="shared" si="230"/>
        <v>0</v>
      </c>
      <c r="T4915" t="str">
        <f t="shared" si="228"/>
        <v>0</v>
      </c>
    </row>
    <row r="4916" spans="1:20" hidden="1" x14ac:dyDescent="0.3">
      <c r="A4916" s="23" t="s">
        <v>9927</v>
      </c>
      <c r="B4916" s="23" t="s">
        <v>9928</v>
      </c>
      <c r="C4916" s="23" t="s">
        <v>72</v>
      </c>
      <c r="D4916" s="23">
        <v>827.6</v>
      </c>
      <c r="E4916" s="23">
        <v>546</v>
      </c>
      <c r="F4916" s="23" t="s">
        <v>20</v>
      </c>
      <c r="G4916" s="23">
        <v>56</v>
      </c>
      <c r="H4916" s="23">
        <v>29</v>
      </c>
      <c r="I4916" s="24">
        <v>45873</v>
      </c>
      <c r="J4916" s="23" t="s">
        <v>76</v>
      </c>
      <c r="K4916" s="23" t="s">
        <v>9918</v>
      </c>
      <c r="L4916" s="23">
        <v>37</v>
      </c>
      <c r="M4916" s="23" t="s">
        <v>23</v>
      </c>
      <c r="N4916" s="24">
        <v>45518</v>
      </c>
      <c r="O4916" s="23" t="s">
        <v>77</v>
      </c>
      <c r="P4916" s="23">
        <v>50.5749</v>
      </c>
      <c r="Q4916" s="23">
        <v>3.0560999999999998</v>
      </c>
      <c r="R4916" s="25">
        <f t="shared" si="229"/>
        <v>355</v>
      </c>
      <c r="S4916" t="str">
        <f t="shared" si="230"/>
        <v>0</v>
      </c>
      <c r="T4916" t="str">
        <f t="shared" ref="T4916:T4979" si="231">IF(E4916&lt;G4916,"1","0")</f>
        <v>0</v>
      </c>
    </row>
    <row r="4917" spans="1:20" hidden="1" x14ac:dyDescent="0.3">
      <c r="A4917" s="26" t="s">
        <v>7796</v>
      </c>
      <c r="B4917" s="26" t="s">
        <v>7797</v>
      </c>
      <c r="C4917" s="26" t="s">
        <v>72</v>
      </c>
      <c r="D4917" s="26">
        <v>809.33</v>
      </c>
      <c r="E4917" s="26">
        <v>488</v>
      </c>
      <c r="F4917" s="26" t="s">
        <v>20</v>
      </c>
      <c r="G4917" s="26">
        <v>33</v>
      </c>
      <c r="H4917" s="26">
        <v>12</v>
      </c>
      <c r="I4917" s="27">
        <v>45060</v>
      </c>
      <c r="J4917" s="26" t="s">
        <v>385</v>
      </c>
      <c r="K4917" s="26" t="s">
        <v>7787</v>
      </c>
      <c r="L4917" s="26">
        <v>11</v>
      </c>
      <c r="M4917" s="26" t="s">
        <v>23</v>
      </c>
      <c r="N4917" s="27">
        <v>45006</v>
      </c>
      <c r="O4917" s="26" t="s">
        <v>49</v>
      </c>
      <c r="P4917" s="26">
        <v>50.086500000000001</v>
      </c>
      <c r="Q4917" s="26">
        <v>23.0154</v>
      </c>
      <c r="R4917" s="28">
        <f t="shared" si="229"/>
        <v>54</v>
      </c>
      <c r="S4917" t="str">
        <f t="shared" si="230"/>
        <v>0</v>
      </c>
      <c r="T4917" t="str">
        <f t="shared" si="231"/>
        <v>0</v>
      </c>
    </row>
    <row r="4918" spans="1:20" x14ac:dyDescent="0.3">
      <c r="A4918" s="23" t="s">
        <v>3539</v>
      </c>
      <c r="B4918" s="23" t="s">
        <v>3540</v>
      </c>
      <c r="C4918" s="23" t="s">
        <v>19</v>
      </c>
      <c r="D4918" s="23">
        <v>787.22</v>
      </c>
      <c r="E4918" s="23">
        <v>250</v>
      </c>
      <c r="F4918" s="23" t="s">
        <v>27</v>
      </c>
      <c r="G4918" s="23">
        <v>60</v>
      </c>
      <c r="H4918" s="23">
        <v>23</v>
      </c>
      <c r="I4918" s="24">
        <v>45095</v>
      </c>
      <c r="J4918" s="23" t="s">
        <v>224</v>
      </c>
      <c r="K4918" s="23" t="s">
        <v>3528</v>
      </c>
      <c r="L4918" s="23">
        <v>33</v>
      </c>
      <c r="M4918" s="23" t="s">
        <v>23</v>
      </c>
      <c r="N4918" s="24">
        <v>45015</v>
      </c>
      <c r="O4918" s="23" t="s">
        <v>44</v>
      </c>
      <c r="P4918" s="23">
        <v>36.677700000000002</v>
      </c>
      <c r="Q4918" s="23">
        <v>16.3202</v>
      </c>
      <c r="R4918" s="25">
        <f t="shared" si="229"/>
        <v>80</v>
      </c>
      <c r="S4918" t="str">
        <f t="shared" si="230"/>
        <v>0</v>
      </c>
      <c r="T4918" t="str">
        <f t="shared" si="231"/>
        <v>0</v>
      </c>
    </row>
    <row r="4919" spans="1:20" hidden="1" x14ac:dyDescent="0.3">
      <c r="A4919" s="26" t="s">
        <v>1835</v>
      </c>
      <c r="B4919" s="26" t="s">
        <v>1836</v>
      </c>
      <c r="C4919" s="26" t="s">
        <v>32</v>
      </c>
      <c r="D4919" s="26">
        <v>138.5</v>
      </c>
      <c r="E4919" s="26">
        <v>578</v>
      </c>
      <c r="F4919" s="26" t="s">
        <v>20</v>
      </c>
      <c r="G4919" s="26">
        <v>27</v>
      </c>
      <c r="H4919" s="26">
        <v>12</v>
      </c>
      <c r="I4919" s="27">
        <v>45639</v>
      </c>
      <c r="J4919" s="26" t="s">
        <v>43</v>
      </c>
      <c r="K4919" s="26" t="s">
        <v>1828</v>
      </c>
      <c r="L4919" s="26">
        <v>35</v>
      </c>
      <c r="M4919" s="26" t="s">
        <v>38</v>
      </c>
      <c r="N4919" s="27">
        <v>45584</v>
      </c>
      <c r="O4919" s="26" t="s">
        <v>49</v>
      </c>
      <c r="P4919" s="26">
        <v>51.9983</v>
      </c>
      <c r="Q4919" s="26">
        <v>19.692900000000002</v>
      </c>
      <c r="R4919" s="28">
        <f t="shared" si="229"/>
        <v>55</v>
      </c>
      <c r="S4919" t="str">
        <f t="shared" si="230"/>
        <v>0</v>
      </c>
      <c r="T4919" t="str">
        <f t="shared" si="231"/>
        <v>0</v>
      </c>
    </row>
    <row r="4920" spans="1:20" hidden="1" x14ac:dyDescent="0.3">
      <c r="A4920" s="23" t="s">
        <v>7956</v>
      </c>
      <c r="B4920" s="23" t="s">
        <v>7957</v>
      </c>
      <c r="C4920" s="23" t="s">
        <v>55</v>
      </c>
      <c r="D4920" s="23">
        <v>403.27</v>
      </c>
      <c r="E4920" s="23">
        <v>481</v>
      </c>
      <c r="F4920" s="23" t="s">
        <v>20</v>
      </c>
      <c r="G4920" s="23">
        <v>32</v>
      </c>
      <c r="H4920" s="23">
        <v>26</v>
      </c>
      <c r="I4920" s="24">
        <v>45253</v>
      </c>
      <c r="J4920" s="23" t="s">
        <v>87</v>
      </c>
      <c r="K4920" s="23" t="s">
        <v>7939</v>
      </c>
      <c r="L4920" s="23">
        <v>42</v>
      </c>
      <c r="M4920" s="23" t="s">
        <v>23</v>
      </c>
      <c r="N4920" s="24">
        <v>45218</v>
      </c>
      <c r="O4920" s="23" t="s">
        <v>24</v>
      </c>
      <c r="P4920" s="23">
        <v>52.4054</v>
      </c>
      <c r="Q4920" s="23">
        <v>9.8261000000000003</v>
      </c>
      <c r="R4920" s="25">
        <f t="shared" si="229"/>
        <v>35</v>
      </c>
      <c r="S4920" t="str">
        <f t="shared" si="230"/>
        <v>0</v>
      </c>
      <c r="T4920" t="str">
        <f t="shared" si="231"/>
        <v>0</v>
      </c>
    </row>
    <row r="4921" spans="1:20" hidden="1" x14ac:dyDescent="0.3">
      <c r="A4921" s="26" t="s">
        <v>9786</v>
      </c>
      <c r="B4921" s="26" t="s">
        <v>9787</v>
      </c>
      <c r="C4921" s="26" t="s">
        <v>72</v>
      </c>
      <c r="D4921" s="26">
        <v>984.9</v>
      </c>
      <c r="E4921" s="26">
        <v>549</v>
      </c>
      <c r="F4921" s="26" t="s">
        <v>20</v>
      </c>
      <c r="G4921" s="26">
        <v>10</v>
      </c>
      <c r="H4921" s="26">
        <v>23</v>
      </c>
      <c r="I4921" s="27">
        <v>45813</v>
      </c>
      <c r="J4921" s="26" t="s">
        <v>163</v>
      </c>
      <c r="K4921" s="26" t="s">
        <v>9777</v>
      </c>
      <c r="L4921" s="26">
        <v>12</v>
      </c>
      <c r="M4921" s="26" t="s">
        <v>23</v>
      </c>
      <c r="N4921" s="27">
        <v>45616</v>
      </c>
      <c r="O4921" s="26" t="s">
        <v>29</v>
      </c>
      <c r="P4921" s="26">
        <v>36.901800000000001</v>
      </c>
      <c r="Q4921" s="26">
        <v>-8.0045000000000002</v>
      </c>
      <c r="R4921" s="28">
        <f t="shared" si="229"/>
        <v>197</v>
      </c>
      <c r="S4921" t="str">
        <f t="shared" si="230"/>
        <v>0</v>
      </c>
      <c r="T4921" t="str">
        <f t="shared" si="231"/>
        <v>0</v>
      </c>
    </row>
    <row r="4922" spans="1:20" x14ac:dyDescent="0.3">
      <c r="A4922" s="23" t="s">
        <v>7828</v>
      </c>
      <c r="B4922" s="23" t="s">
        <v>7829</v>
      </c>
      <c r="C4922" s="23" t="s">
        <v>42</v>
      </c>
      <c r="D4922" s="23">
        <v>989</v>
      </c>
      <c r="E4922" s="23">
        <v>279</v>
      </c>
      <c r="F4922" s="23" t="s">
        <v>27</v>
      </c>
      <c r="G4922" s="23">
        <v>75</v>
      </c>
      <c r="H4922" s="23">
        <v>21</v>
      </c>
      <c r="I4922" s="24">
        <v>45428</v>
      </c>
      <c r="J4922" s="23" t="s">
        <v>154</v>
      </c>
      <c r="K4922" s="23" t="s">
        <v>7815</v>
      </c>
      <c r="L4922" s="23">
        <v>35</v>
      </c>
      <c r="M4922" s="23" t="s">
        <v>23</v>
      </c>
      <c r="N4922" s="24">
        <v>45169</v>
      </c>
      <c r="O4922" s="23" t="s">
        <v>49</v>
      </c>
      <c r="P4922" s="23">
        <v>53.375300000000003</v>
      </c>
      <c r="Q4922" s="23">
        <v>16.310400000000001</v>
      </c>
      <c r="R4922" s="25">
        <f t="shared" si="229"/>
        <v>259</v>
      </c>
      <c r="S4922" t="str">
        <f t="shared" si="230"/>
        <v>0</v>
      </c>
      <c r="T4922" t="str">
        <f t="shared" si="231"/>
        <v>0</v>
      </c>
    </row>
    <row r="4923" spans="1:20" hidden="1" x14ac:dyDescent="0.3">
      <c r="A4923" s="26" t="s">
        <v>436</v>
      </c>
      <c r="B4923" s="26" t="s">
        <v>437</v>
      </c>
      <c r="C4923" s="26" t="s">
        <v>19</v>
      </c>
      <c r="D4923" s="26">
        <v>606.4</v>
      </c>
      <c r="E4923" s="26">
        <v>741</v>
      </c>
      <c r="F4923" s="26" t="s">
        <v>47</v>
      </c>
      <c r="G4923" s="26">
        <v>14</v>
      </c>
      <c r="H4923" s="26">
        <v>1</v>
      </c>
      <c r="I4923" s="27">
        <v>45303</v>
      </c>
      <c r="J4923" s="26" t="s">
        <v>360</v>
      </c>
      <c r="K4923" s="26" t="s">
        <v>424</v>
      </c>
      <c r="L4923" s="26">
        <v>41</v>
      </c>
      <c r="M4923" s="26" t="s">
        <v>23</v>
      </c>
      <c r="N4923" s="27">
        <v>45221</v>
      </c>
      <c r="O4923" s="26" t="s">
        <v>84</v>
      </c>
      <c r="P4923" s="26">
        <v>50.875900000000001</v>
      </c>
      <c r="Q4923" s="26">
        <v>7.1204999999999998</v>
      </c>
      <c r="R4923" s="28">
        <f t="shared" si="229"/>
        <v>82</v>
      </c>
      <c r="S4923" t="str">
        <f t="shared" si="230"/>
        <v>0</v>
      </c>
      <c r="T4923" t="str">
        <f t="shared" si="231"/>
        <v>0</v>
      </c>
    </row>
    <row r="4924" spans="1:20" hidden="1" x14ac:dyDescent="0.3">
      <c r="A4924" s="23" t="s">
        <v>3002</v>
      </c>
      <c r="B4924" s="23" t="s">
        <v>3003</v>
      </c>
      <c r="C4924" s="23" t="s">
        <v>19</v>
      </c>
      <c r="D4924" s="23">
        <v>712.17</v>
      </c>
      <c r="E4924" s="23">
        <v>336</v>
      </c>
      <c r="F4924" s="23" t="s">
        <v>20</v>
      </c>
      <c r="G4924" s="23">
        <v>27</v>
      </c>
      <c r="H4924" s="23">
        <v>21</v>
      </c>
      <c r="I4924" s="24">
        <v>45318</v>
      </c>
      <c r="J4924" s="23" t="s">
        <v>58</v>
      </c>
      <c r="K4924" s="23" t="s">
        <v>2999</v>
      </c>
      <c r="L4924" s="23">
        <v>19</v>
      </c>
      <c r="M4924" s="23" t="s">
        <v>23</v>
      </c>
      <c r="N4924" s="24">
        <v>45313</v>
      </c>
      <c r="O4924" s="23" t="s">
        <v>90</v>
      </c>
      <c r="P4924" s="23">
        <v>48.948999999999998</v>
      </c>
      <c r="Q4924" s="23">
        <v>12.4117</v>
      </c>
      <c r="R4924" s="25">
        <f t="shared" si="229"/>
        <v>5</v>
      </c>
      <c r="S4924" t="str">
        <f t="shared" si="230"/>
        <v>0</v>
      </c>
      <c r="T4924" t="str">
        <f t="shared" si="231"/>
        <v>0</v>
      </c>
    </row>
    <row r="4925" spans="1:20" x14ac:dyDescent="0.3">
      <c r="A4925" s="26" t="s">
        <v>2298</v>
      </c>
      <c r="B4925" s="26" t="s">
        <v>2299</v>
      </c>
      <c r="C4925" s="26" t="s">
        <v>36</v>
      </c>
      <c r="D4925" s="26">
        <v>951.77</v>
      </c>
      <c r="E4925" s="26">
        <v>167</v>
      </c>
      <c r="F4925" s="26" t="s">
        <v>27</v>
      </c>
      <c r="G4925" s="26">
        <v>89</v>
      </c>
      <c r="H4925" s="26">
        <v>24</v>
      </c>
      <c r="I4925" s="27">
        <v>45188</v>
      </c>
      <c r="J4925" s="26" t="s">
        <v>201</v>
      </c>
      <c r="K4925" s="26" t="s">
        <v>2293</v>
      </c>
      <c r="L4925" s="26">
        <v>36</v>
      </c>
      <c r="M4925" s="26" t="s">
        <v>23</v>
      </c>
      <c r="N4925" s="27">
        <v>45049</v>
      </c>
      <c r="O4925" s="26" t="s">
        <v>44</v>
      </c>
      <c r="P4925" s="26">
        <v>36.868000000000002</v>
      </c>
      <c r="Q4925" s="26">
        <v>15.2544</v>
      </c>
      <c r="R4925" s="28">
        <f t="shared" si="229"/>
        <v>139</v>
      </c>
      <c r="S4925" t="str">
        <f t="shared" si="230"/>
        <v>0</v>
      </c>
      <c r="T4925" t="str">
        <f t="shared" si="231"/>
        <v>0</v>
      </c>
    </row>
    <row r="4926" spans="1:20" hidden="1" x14ac:dyDescent="0.3">
      <c r="A4926" s="23" t="s">
        <v>6037</v>
      </c>
      <c r="B4926" s="23" t="s">
        <v>6038</v>
      </c>
      <c r="C4926" s="23" t="s">
        <v>72</v>
      </c>
      <c r="D4926" s="23">
        <v>455.43</v>
      </c>
      <c r="E4926" s="23">
        <v>960</v>
      </c>
      <c r="F4926" s="23" t="s">
        <v>47</v>
      </c>
      <c r="G4926" s="23">
        <v>83</v>
      </c>
      <c r="H4926" s="23">
        <v>28</v>
      </c>
      <c r="I4926" s="24">
        <v>45168</v>
      </c>
      <c r="J4926" s="23" t="s">
        <v>28</v>
      </c>
      <c r="K4926" s="23" t="s">
        <v>6030</v>
      </c>
      <c r="L4926" s="23">
        <v>30</v>
      </c>
      <c r="M4926" s="23" t="s">
        <v>38</v>
      </c>
      <c r="N4926" s="24">
        <v>45030</v>
      </c>
      <c r="O4926" s="23" t="s">
        <v>39</v>
      </c>
      <c r="P4926" s="23">
        <v>66.768000000000001</v>
      </c>
      <c r="Q4926" s="23">
        <v>12.7377</v>
      </c>
      <c r="R4926" s="25">
        <f t="shared" si="229"/>
        <v>138</v>
      </c>
      <c r="S4926" t="str">
        <f t="shared" si="230"/>
        <v>0</v>
      </c>
      <c r="T4926" t="str">
        <f t="shared" si="231"/>
        <v>0</v>
      </c>
    </row>
    <row r="4927" spans="1:20" hidden="1" x14ac:dyDescent="0.3">
      <c r="A4927" s="26" t="s">
        <v>5984</v>
      </c>
      <c r="B4927" s="26" t="s">
        <v>5985</v>
      </c>
      <c r="C4927" s="26" t="s">
        <v>42</v>
      </c>
      <c r="D4927" s="26">
        <v>145.5</v>
      </c>
      <c r="E4927" s="26">
        <v>952</v>
      </c>
      <c r="F4927" s="26" t="s">
        <v>47</v>
      </c>
      <c r="G4927" s="26">
        <v>44</v>
      </c>
      <c r="H4927" s="26">
        <v>12</v>
      </c>
      <c r="I4927" s="27">
        <v>45151</v>
      </c>
      <c r="J4927" s="26" t="s">
        <v>126</v>
      </c>
      <c r="K4927" s="26" t="s">
        <v>5973</v>
      </c>
      <c r="L4927" s="26">
        <v>15</v>
      </c>
      <c r="M4927" s="26" t="s">
        <v>23</v>
      </c>
      <c r="N4927" s="27">
        <v>45107</v>
      </c>
      <c r="O4927" s="26" t="s">
        <v>84</v>
      </c>
      <c r="P4927" s="26">
        <v>51.165700000000001</v>
      </c>
      <c r="Q4927" s="26">
        <v>6.5067000000000004</v>
      </c>
      <c r="R4927" s="28">
        <f t="shared" si="229"/>
        <v>44</v>
      </c>
      <c r="S4927" t="str">
        <f t="shared" si="230"/>
        <v>0</v>
      </c>
      <c r="T4927" t="str">
        <f t="shared" si="231"/>
        <v>0</v>
      </c>
    </row>
    <row r="4928" spans="1:20" hidden="1" x14ac:dyDescent="0.3">
      <c r="A4928" s="23" t="s">
        <v>5647</v>
      </c>
      <c r="B4928" s="23" t="s">
        <v>5648</v>
      </c>
      <c r="C4928" s="23" t="s">
        <v>72</v>
      </c>
      <c r="D4928" s="23">
        <v>672.26</v>
      </c>
      <c r="E4928" s="23">
        <v>327</v>
      </c>
      <c r="F4928" s="23" t="s">
        <v>20</v>
      </c>
      <c r="G4928" s="23">
        <v>34</v>
      </c>
      <c r="H4928" s="23">
        <v>23</v>
      </c>
      <c r="I4928" s="24">
        <v>45572</v>
      </c>
      <c r="J4928" s="23" t="s">
        <v>118</v>
      </c>
      <c r="K4928" s="23" t="s">
        <v>5638</v>
      </c>
      <c r="L4928" s="23">
        <v>27</v>
      </c>
      <c r="M4928" s="23" t="s">
        <v>23</v>
      </c>
      <c r="N4928" s="24">
        <v>45516</v>
      </c>
      <c r="O4928" s="23" t="s">
        <v>24</v>
      </c>
      <c r="P4928" s="23">
        <v>54.3065</v>
      </c>
      <c r="Q4928" s="23">
        <v>13.0959</v>
      </c>
      <c r="R4928" s="25">
        <f t="shared" si="229"/>
        <v>56</v>
      </c>
      <c r="S4928" t="str">
        <f t="shared" si="230"/>
        <v>0</v>
      </c>
      <c r="T4928" t="str">
        <f t="shared" si="231"/>
        <v>0</v>
      </c>
    </row>
    <row r="4929" spans="1:20" x14ac:dyDescent="0.3">
      <c r="A4929" s="26" t="s">
        <v>5022</v>
      </c>
      <c r="B4929" s="26" t="s">
        <v>5023</v>
      </c>
      <c r="C4929" s="26" t="s">
        <v>65</v>
      </c>
      <c r="D4929" s="26">
        <v>960.5</v>
      </c>
      <c r="E4929" s="26">
        <v>245</v>
      </c>
      <c r="F4929" s="26" t="s">
        <v>27</v>
      </c>
      <c r="G4929" s="26">
        <v>33</v>
      </c>
      <c r="H4929" s="26">
        <v>7</v>
      </c>
      <c r="I4929" s="27">
        <v>45478</v>
      </c>
      <c r="J4929" s="26" t="s">
        <v>197</v>
      </c>
      <c r="K4929" s="26" t="s">
        <v>5013</v>
      </c>
      <c r="L4929" s="26">
        <v>38</v>
      </c>
      <c r="M4929" s="26" t="s">
        <v>23</v>
      </c>
      <c r="N4929" s="27">
        <v>45477</v>
      </c>
      <c r="O4929" s="26" t="s">
        <v>138</v>
      </c>
      <c r="P4929" s="26">
        <v>43.267299999999999</v>
      </c>
      <c r="Q4929" s="26">
        <v>0.90820000000000001</v>
      </c>
      <c r="R4929" s="28">
        <f t="shared" si="229"/>
        <v>1</v>
      </c>
      <c r="S4929" t="str">
        <f t="shared" si="230"/>
        <v>0</v>
      </c>
      <c r="T4929" t="str">
        <f t="shared" si="231"/>
        <v>0</v>
      </c>
    </row>
    <row r="4930" spans="1:20" hidden="1" x14ac:dyDescent="0.3">
      <c r="A4930" s="23" t="s">
        <v>4312</v>
      </c>
      <c r="B4930" s="23" t="s">
        <v>4313</v>
      </c>
      <c r="C4930" s="23" t="s">
        <v>32</v>
      </c>
      <c r="D4930" s="23">
        <v>700.23</v>
      </c>
      <c r="E4930" s="23">
        <v>590</v>
      </c>
      <c r="F4930" s="23" t="s">
        <v>20</v>
      </c>
      <c r="G4930" s="23">
        <v>22</v>
      </c>
      <c r="H4930" s="23">
        <v>15</v>
      </c>
      <c r="I4930" s="24">
        <v>45647</v>
      </c>
      <c r="J4930" s="23" t="s">
        <v>115</v>
      </c>
      <c r="K4930" s="23" t="s">
        <v>4309</v>
      </c>
      <c r="L4930" s="23">
        <v>37</v>
      </c>
      <c r="M4930" s="23" t="s">
        <v>23</v>
      </c>
      <c r="N4930" s="24">
        <v>45358</v>
      </c>
      <c r="O4930" s="23" t="s">
        <v>24</v>
      </c>
      <c r="P4930" s="23">
        <v>51.866399999999999</v>
      </c>
      <c r="Q4930" s="23">
        <v>7.3586999999999998</v>
      </c>
      <c r="R4930" s="25">
        <f t="shared" si="229"/>
        <v>289</v>
      </c>
      <c r="S4930" t="str">
        <f t="shared" si="230"/>
        <v>0</v>
      </c>
      <c r="T4930" t="str">
        <f t="shared" si="231"/>
        <v>0</v>
      </c>
    </row>
    <row r="4931" spans="1:20" hidden="1" x14ac:dyDescent="0.3">
      <c r="A4931" s="26" t="s">
        <v>7798</v>
      </c>
      <c r="B4931" s="26" t="s">
        <v>7799</v>
      </c>
      <c r="C4931" s="26" t="s">
        <v>65</v>
      </c>
      <c r="D4931" s="26">
        <v>805.29</v>
      </c>
      <c r="E4931" s="26">
        <v>625</v>
      </c>
      <c r="F4931" s="26" t="s">
        <v>20</v>
      </c>
      <c r="G4931" s="26">
        <v>30</v>
      </c>
      <c r="H4931" s="26">
        <v>2</v>
      </c>
      <c r="I4931" s="27">
        <v>45368</v>
      </c>
      <c r="J4931" s="26" t="s">
        <v>76</v>
      </c>
      <c r="K4931" s="26" t="s">
        <v>7787</v>
      </c>
      <c r="L4931" s="26">
        <v>21</v>
      </c>
      <c r="M4931" s="26" t="s">
        <v>23</v>
      </c>
      <c r="N4931" s="27">
        <v>45265</v>
      </c>
      <c r="O4931" s="26" t="s">
        <v>39</v>
      </c>
      <c r="P4931" s="26">
        <v>58.206299999999999</v>
      </c>
      <c r="Q4931" s="26">
        <v>14.8058</v>
      </c>
      <c r="R4931" s="28">
        <f t="shared" ref="R4931:R4994" si="232">I4931-N4931</f>
        <v>103</v>
      </c>
      <c r="S4931" t="str">
        <f t="shared" ref="S4931:S4994" si="233">IF(E4931&lt;G4931,"1","0")</f>
        <v>0</v>
      </c>
      <c r="T4931" t="str">
        <f t="shared" si="231"/>
        <v>0</v>
      </c>
    </row>
    <row r="4932" spans="1:20" x14ac:dyDescent="0.3">
      <c r="A4932" s="23" t="s">
        <v>1734</v>
      </c>
      <c r="B4932" s="23" t="s">
        <v>1735</v>
      </c>
      <c r="C4932" s="23" t="s">
        <v>72</v>
      </c>
      <c r="D4932" s="23">
        <v>428.52</v>
      </c>
      <c r="E4932" s="23">
        <v>300</v>
      </c>
      <c r="F4932" s="23" t="s">
        <v>27</v>
      </c>
      <c r="G4932" s="23">
        <v>48</v>
      </c>
      <c r="H4932" s="23">
        <v>1</v>
      </c>
      <c r="I4932" s="24">
        <v>45670</v>
      </c>
      <c r="J4932" s="23" t="s">
        <v>158</v>
      </c>
      <c r="K4932" s="23" t="s">
        <v>1725</v>
      </c>
      <c r="L4932" s="23">
        <v>37</v>
      </c>
      <c r="M4932" s="23" t="s">
        <v>23</v>
      </c>
      <c r="N4932" s="24">
        <v>45586</v>
      </c>
      <c r="O4932" s="23" t="s">
        <v>39</v>
      </c>
      <c r="P4932" s="23">
        <v>62.331299999999999</v>
      </c>
      <c r="Q4932" s="23">
        <v>17.791499999999999</v>
      </c>
      <c r="R4932" s="25">
        <f t="shared" si="232"/>
        <v>84</v>
      </c>
      <c r="S4932" t="str">
        <f t="shared" si="233"/>
        <v>0</v>
      </c>
      <c r="T4932" t="str">
        <f t="shared" si="231"/>
        <v>0</v>
      </c>
    </row>
    <row r="4933" spans="1:20" hidden="1" x14ac:dyDescent="0.3">
      <c r="A4933" s="26" t="s">
        <v>7353</v>
      </c>
      <c r="B4933" s="26" t="s">
        <v>7354</v>
      </c>
      <c r="C4933" s="26" t="s">
        <v>36</v>
      </c>
      <c r="D4933" s="26">
        <v>105.5</v>
      </c>
      <c r="E4933" s="26">
        <v>728</v>
      </c>
      <c r="F4933" s="26" t="s">
        <v>47</v>
      </c>
      <c r="G4933" s="26">
        <v>43</v>
      </c>
      <c r="H4933" s="26">
        <v>4</v>
      </c>
      <c r="I4933" s="27">
        <v>45884</v>
      </c>
      <c r="J4933" s="26" t="s">
        <v>385</v>
      </c>
      <c r="K4933" s="26" t="s">
        <v>7344</v>
      </c>
      <c r="L4933" s="26">
        <v>6</v>
      </c>
      <c r="M4933" s="26" t="s">
        <v>23</v>
      </c>
      <c r="N4933" s="27">
        <v>45709</v>
      </c>
      <c r="O4933" s="26" t="s">
        <v>84</v>
      </c>
      <c r="P4933" s="26">
        <v>52.998600000000003</v>
      </c>
      <c r="Q4933" s="26">
        <v>6.2366999999999999</v>
      </c>
      <c r="R4933" s="28">
        <f t="shared" si="232"/>
        <v>175</v>
      </c>
      <c r="S4933" t="str">
        <f t="shared" si="233"/>
        <v>0</v>
      </c>
      <c r="T4933" t="str">
        <f t="shared" si="231"/>
        <v>0</v>
      </c>
    </row>
    <row r="4934" spans="1:20" x14ac:dyDescent="0.3">
      <c r="A4934" s="23" t="s">
        <v>8462</v>
      </c>
      <c r="B4934" s="23" t="s">
        <v>8463</v>
      </c>
      <c r="C4934" s="23" t="s">
        <v>32</v>
      </c>
      <c r="D4934" s="23">
        <v>177.19</v>
      </c>
      <c r="E4934" s="23">
        <v>199</v>
      </c>
      <c r="F4934" s="23" t="s">
        <v>27</v>
      </c>
      <c r="G4934" s="23">
        <v>28</v>
      </c>
      <c r="H4934" s="23">
        <v>8</v>
      </c>
      <c r="I4934" s="24">
        <v>45236</v>
      </c>
      <c r="J4934" s="23" t="s">
        <v>131</v>
      </c>
      <c r="K4934" s="23" t="s">
        <v>8459</v>
      </c>
      <c r="L4934" s="23">
        <v>8</v>
      </c>
      <c r="M4934" s="23" t="s">
        <v>23</v>
      </c>
      <c r="N4934" s="24">
        <v>45094</v>
      </c>
      <c r="O4934" s="23" t="s">
        <v>90</v>
      </c>
      <c r="P4934" s="23">
        <v>48.775700000000001</v>
      </c>
      <c r="Q4934" s="23">
        <v>15.9133</v>
      </c>
      <c r="R4934" s="25">
        <f t="shared" si="232"/>
        <v>142</v>
      </c>
      <c r="S4934" t="str">
        <f t="shared" si="233"/>
        <v>0</v>
      </c>
      <c r="T4934" t="str">
        <f t="shared" si="231"/>
        <v>0</v>
      </c>
    </row>
    <row r="4935" spans="1:20" hidden="1" x14ac:dyDescent="0.3">
      <c r="A4935" s="26" t="s">
        <v>2318</v>
      </c>
      <c r="B4935" s="26" t="s">
        <v>2319</v>
      </c>
      <c r="C4935" s="26" t="s">
        <v>65</v>
      </c>
      <c r="D4935" s="26">
        <v>982.83</v>
      </c>
      <c r="E4935" s="26">
        <v>892</v>
      </c>
      <c r="F4935" s="26" t="s">
        <v>47</v>
      </c>
      <c r="G4935" s="26">
        <v>37</v>
      </c>
      <c r="H4935" s="26">
        <v>17</v>
      </c>
      <c r="I4935" s="27">
        <v>45691</v>
      </c>
      <c r="J4935" s="26" t="s">
        <v>480</v>
      </c>
      <c r="K4935" s="26" t="s">
        <v>2313</v>
      </c>
      <c r="L4935" s="26">
        <v>16</v>
      </c>
      <c r="M4935" s="26" t="s">
        <v>23</v>
      </c>
      <c r="N4935" s="27">
        <v>45389</v>
      </c>
      <c r="O4935" s="26" t="s">
        <v>44</v>
      </c>
      <c r="P4935" s="26">
        <v>39.265700000000002</v>
      </c>
      <c r="Q4935" s="26">
        <v>10.542400000000001</v>
      </c>
      <c r="R4935" s="28">
        <f t="shared" si="232"/>
        <v>302</v>
      </c>
      <c r="S4935" t="str">
        <f t="shared" si="233"/>
        <v>0</v>
      </c>
      <c r="T4935" t="str">
        <f t="shared" si="231"/>
        <v>0</v>
      </c>
    </row>
    <row r="4936" spans="1:20" hidden="1" x14ac:dyDescent="0.3">
      <c r="A4936" s="23" t="s">
        <v>1792</v>
      </c>
      <c r="B4936" s="23" t="s">
        <v>1793</v>
      </c>
      <c r="C4936" s="23" t="s">
        <v>55</v>
      </c>
      <c r="D4936" s="23">
        <v>498.25</v>
      </c>
      <c r="E4936" s="23">
        <v>499</v>
      </c>
      <c r="F4936" s="23" t="s">
        <v>20</v>
      </c>
      <c r="G4936" s="23">
        <v>99</v>
      </c>
      <c r="H4936" s="23">
        <v>29</v>
      </c>
      <c r="I4936" s="24">
        <v>45572</v>
      </c>
      <c r="J4936" s="23" t="s">
        <v>268</v>
      </c>
      <c r="K4936" s="23" t="s">
        <v>1785</v>
      </c>
      <c r="L4936" s="23">
        <v>33</v>
      </c>
      <c r="M4936" s="23" t="s">
        <v>38</v>
      </c>
      <c r="N4936" s="24">
        <v>45437</v>
      </c>
      <c r="O4936" s="23" t="s">
        <v>112</v>
      </c>
      <c r="P4936" s="23">
        <v>54.303699999999999</v>
      </c>
      <c r="Q4936" s="23">
        <v>-8.0572999999999997</v>
      </c>
      <c r="R4936" s="25">
        <f t="shared" si="232"/>
        <v>135</v>
      </c>
      <c r="S4936" t="str">
        <f t="shared" si="233"/>
        <v>0</v>
      </c>
      <c r="T4936" t="str">
        <f t="shared" si="231"/>
        <v>0</v>
      </c>
    </row>
    <row r="4937" spans="1:20" hidden="1" x14ac:dyDescent="0.3">
      <c r="A4937" s="26" t="s">
        <v>5802</v>
      </c>
      <c r="B4937" s="26" t="s">
        <v>5803</v>
      </c>
      <c r="C4937" s="26" t="s">
        <v>65</v>
      </c>
      <c r="D4937" s="26">
        <v>21.9</v>
      </c>
      <c r="E4937" s="26">
        <v>863</v>
      </c>
      <c r="F4937" s="26" t="s">
        <v>47</v>
      </c>
      <c r="G4937" s="26">
        <v>20</v>
      </c>
      <c r="H4937" s="26">
        <v>18</v>
      </c>
      <c r="I4937" s="27">
        <v>45736</v>
      </c>
      <c r="J4937" s="26" t="s">
        <v>221</v>
      </c>
      <c r="K4937" s="26" t="s">
        <v>5793</v>
      </c>
      <c r="L4937" s="26">
        <v>46</v>
      </c>
      <c r="M4937" s="26" t="s">
        <v>23</v>
      </c>
      <c r="N4937" s="27">
        <v>45680</v>
      </c>
      <c r="O4937" s="26" t="s">
        <v>29</v>
      </c>
      <c r="P4937" s="26">
        <v>43.050400000000003</v>
      </c>
      <c r="Q4937" s="26">
        <v>-8.7413000000000007</v>
      </c>
      <c r="R4937" s="28">
        <f t="shared" si="232"/>
        <v>56</v>
      </c>
      <c r="S4937" t="str">
        <f t="shared" si="233"/>
        <v>0</v>
      </c>
      <c r="T4937" t="str">
        <f t="shared" si="231"/>
        <v>0</v>
      </c>
    </row>
    <row r="4938" spans="1:20" hidden="1" x14ac:dyDescent="0.3">
      <c r="A4938" s="23" t="s">
        <v>5882</v>
      </c>
      <c r="B4938" s="23" t="s">
        <v>5883</v>
      </c>
      <c r="C4938" s="23" t="s">
        <v>72</v>
      </c>
      <c r="D4938" s="23">
        <v>955.81</v>
      </c>
      <c r="E4938" s="23">
        <v>753</v>
      </c>
      <c r="F4938" s="23" t="s">
        <v>47</v>
      </c>
      <c r="G4938" s="23">
        <v>58</v>
      </c>
      <c r="H4938" s="23">
        <v>23</v>
      </c>
      <c r="I4938" s="24">
        <v>45437</v>
      </c>
      <c r="J4938" s="23" t="s">
        <v>93</v>
      </c>
      <c r="K4938" s="23" t="s">
        <v>5875</v>
      </c>
      <c r="L4938" s="23">
        <v>46</v>
      </c>
      <c r="M4938" s="23" t="s">
        <v>23</v>
      </c>
      <c r="N4938" s="24">
        <v>45361</v>
      </c>
      <c r="O4938" s="23" t="s">
        <v>84</v>
      </c>
      <c r="P4938" s="23">
        <v>51.6706</v>
      </c>
      <c r="Q4938" s="23">
        <v>5.5198</v>
      </c>
      <c r="R4938" s="25">
        <f t="shared" si="232"/>
        <v>76</v>
      </c>
      <c r="S4938" t="str">
        <f t="shared" si="233"/>
        <v>0</v>
      </c>
      <c r="T4938" t="str">
        <f t="shared" si="231"/>
        <v>0</v>
      </c>
    </row>
    <row r="4939" spans="1:20" hidden="1" x14ac:dyDescent="0.3">
      <c r="A4939" s="26" t="s">
        <v>3461</v>
      </c>
      <c r="B4939" s="26" t="s">
        <v>3462</v>
      </c>
      <c r="C4939" s="26" t="s">
        <v>32</v>
      </c>
      <c r="D4939" s="26">
        <v>502.8</v>
      </c>
      <c r="E4939" s="26">
        <v>12</v>
      </c>
      <c r="F4939" s="26" t="s">
        <v>27</v>
      </c>
      <c r="G4939" s="26">
        <v>44</v>
      </c>
      <c r="H4939" s="26">
        <v>5</v>
      </c>
      <c r="I4939" s="27">
        <v>45751</v>
      </c>
      <c r="J4939" s="26" t="s">
        <v>151</v>
      </c>
      <c r="K4939" s="26" t="s">
        <v>3460</v>
      </c>
      <c r="L4939" s="26">
        <v>47</v>
      </c>
      <c r="M4939" s="26" t="s">
        <v>23</v>
      </c>
      <c r="N4939" s="27">
        <v>45396</v>
      </c>
      <c r="O4939" s="26" t="s">
        <v>39</v>
      </c>
      <c r="P4939" s="26">
        <v>62.446199999999997</v>
      </c>
      <c r="Q4939" s="26">
        <v>19.673400000000001</v>
      </c>
      <c r="R4939" s="28">
        <f t="shared" si="232"/>
        <v>355</v>
      </c>
      <c r="S4939" t="str">
        <f t="shared" si="233"/>
        <v>1</v>
      </c>
      <c r="T4939" t="str">
        <f t="shared" si="231"/>
        <v>1</v>
      </c>
    </row>
    <row r="4940" spans="1:20" hidden="1" x14ac:dyDescent="0.3">
      <c r="A4940" s="23" t="s">
        <v>9489</v>
      </c>
      <c r="B4940" s="23" t="s">
        <v>9490</v>
      </c>
      <c r="C4940" s="23" t="s">
        <v>55</v>
      </c>
      <c r="D4940" s="23">
        <v>837.91</v>
      </c>
      <c r="E4940" s="23">
        <v>365</v>
      </c>
      <c r="F4940" s="23" t="s">
        <v>20</v>
      </c>
      <c r="G4940" s="23">
        <v>93</v>
      </c>
      <c r="H4940" s="23">
        <v>6</v>
      </c>
      <c r="I4940" s="24">
        <v>45645</v>
      </c>
      <c r="J4940" s="23" t="s">
        <v>151</v>
      </c>
      <c r="K4940" s="23" t="s">
        <v>9488</v>
      </c>
      <c r="L4940" s="23">
        <v>43</v>
      </c>
      <c r="M4940" s="23" t="s">
        <v>23</v>
      </c>
      <c r="N4940" s="24">
        <v>45603</v>
      </c>
      <c r="O4940" s="23" t="s">
        <v>138</v>
      </c>
      <c r="P4940" s="23">
        <v>46.469700000000003</v>
      </c>
      <c r="Q4940" s="23">
        <v>-1.7565999999999999</v>
      </c>
      <c r="R4940" s="25">
        <f t="shared" si="232"/>
        <v>42</v>
      </c>
      <c r="S4940" t="str">
        <f t="shared" si="233"/>
        <v>0</v>
      </c>
      <c r="T4940" t="str">
        <f t="shared" si="231"/>
        <v>0</v>
      </c>
    </row>
    <row r="4941" spans="1:20" hidden="1" x14ac:dyDescent="0.3">
      <c r="A4941" s="26" t="s">
        <v>7158</v>
      </c>
      <c r="B4941" s="26" t="s">
        <v>7159</v>
      </c>
      <c r="C4941" s="26" t="s">
        <v>36</v>
      </c>
      <c r="D4941" s="26">
        <v>552.97</v>
      </c>
      <c r="E4941" s="26">
        <v>718</v>
      </c>
      <c r="F4941" s="26" t="s">
        <v>47</v>
      </c>
      <c r="G4941" s="26">
        <v>85</v>
      </c>
      <c r="H4941" s="26">
        <v>12</v>
      </c>
      <c r="I4941" s="27">
        <v>45695</v>
      </c>
      <c r="J4941" s="26" t="s">
        <v>48</v>
      </c>
      <c r="K4941" s="26" t="s">
        <v>7147</v>
      </c>
      <c r="L4941" s="26">
        <v>46</v>
      </c>
      <c r="M4941" s="26" t="s">
        <v>38</v>
      </c>
      <c r="N4941" s="27">
        <v>45625</v>
      </c>
      <c r="O4941" s="26" t="s">
        <v>77</v>
      </c>
      <c r="P4941" s="26">
        <v>49.902200000000001</v>
      </c>
      <c r="Q4941" s="26">
        <v>6.0382999999999996</v>
      </c>
      <c r="R4941" s="28">
        <f t="shared" si="232"/>
        <v>70</v>
      </c>
      <c r="S4941" t="str">
        <f t="shared" si="233"/>
        <v>0</v>
      </c>
      <c r="T4941" t="str">
        <f t="shared" si="231"/>
        <v>0</v>
      </c>
    </row>
    <row r="4942" spans="1:20" hidden="1" x14ac:dyDescent="0.3">
      <c r="A4942" s="23" t="s">
        <v>7188</v>
      </c>
      <c r="B4942" s="23" t="s">
        <v>7189</v>
      </c>
      <c r="C4942" s="23" t="s">
        <v>36</v>
      </c>
      <c r="D4942" s="23">
        <v>110.69</v>
      </c>
      <c r="E4942" s="23">
        <v>773</v>
      </c>
      <c r="F4942" s="23" t="s">
        <v>47</v>
      </c>
      <c r="G4942" s="23">
        <v>66</v>
      </c>
      <c r="H4942" s="23">
        <v>24</v>
      </c>
      <c r="I4942" s="24">
        <v>45957</v>
      </c>
      <c r="J4942" s="23" t="s">
        <v>400</v>
      </c>
      <c r="K4942" s="23" t="s">
        <v>7181</v>
      </c>
      <c r="L4942" s="23">
        <v>23</v>
      </c>
      <c r="M4942" s="23" t="s">
        <v>23</v>
      </c>
      <c r="N4942" s="24">
        <v>45609</v>
      </c>
      <c r="O4942" s="23" t="s">
        <v>39</v>
      </c>
      <c r="P4942" s="23">
        <v>58.942700000000002</v>
      </c>
      <c r="Q4942" s="23">
        <v>14.780799999999999</v>
      </c>
      <c r="R4942" s="25">
        <f t="shared" si="232"/>
        <v>348</v>
      </c>
      <c r="S4942" t="str">
        <f t="shared" si="233"/>
        <v>0</v>
      </c>
      <c r="T4942" t="str">
        <f t="shared" si="231"/>
        <v>0</v>
      </c>
    </row>
    <row r="4943" spans="1:20" x14ac:dyDescent="0.3">
      <c r="A4943" s="26" t="s">
        <v>9460</v>
      </c>
      <c r="B4943" s="26" t="s">
        <v>9461</v>
      </c>
      <c r="C4943" s="26" t="s">
        <v>55</v>
      </c>
      <c r="D4943" s="26">
        <v>619.41</v>
      </c>
      <c r="E4943" s="26">
        <v>96</v>
      </c>
      <c r="F4943" s="26" t="s">
        <v>27</v>
      </c>
      <c r="G4943" s="26">
        <v>37</v>
      </c>
      <c r="H4943" s="26">
        <v>28</v>
      </c>
      <c r="I4943" s="27">
        <v>45618</v>
      </c>
      <c r="J4943" s="26" t="s">
        <v>37</v>
      </c>
      <c r="K4943" s="26" t="s">
        <v>9449</v>
      </c>
      <c r="L4943" s="26">
        <v>6</v>
      </c>
      <c r="M4943" s="26" t="s">
        <v>23</v>
      </c>
      <c r="N4943" s="27">
        <v>45439</v>
      </c>
      <c r="O4943" s="26" t="s">
        <v>90</v>
      </c>
      <c r="P4943" s="26">
        <v>47.473700000000001</v>
      </c>
      <c r="Q4943" s="26">
        <v>10.573700000000001</v>
      </c>
      <c r="R4943" s="28">
        <f t="shared" si="232"/>
        <v>179</v>
      </c>
      <c r="S4943" t="str">
        <f t="shared" si="233"/>
        <v>0</v>
      </c>
      <c r="T4943" t="str">
        <f t="shared" si="231"/>
        <v>0</v>
      </c>
    </row>
    <row r="4944" spans="1:20" hidden="1" x14ac:dyDescent="0.3">
      <c r="A4944" s="23" t="s">
        <v>9590</v>
      </c>
      <c r="B4944" s="23" t="s">
        <v>9591</v>
      </c>
      <c r="C4944" s="23" t="s">
        <v>32</v>
      </c>
      <c r="D4944" s="23">
        <v>997.43</v>
      </c>
      <c r="E4944" s="23">
        <v>70</v>
      </c>
      <c r="F4944" s="23" t="s">
        <v>27</v>
      </c>
      <c r="G4944" s="23">
        <v>75</v>
      </c>
      <c r="H4944" s="23">
        <v>16</v>
      </c>
      <c r="I4944" s="24">
        <v>45799</v>
      </c>
      <c r="J4944" s="23" t="s">
        <v>429</v>
      </c>
      <c r="K4944" s="23" t="s">
        <v>9581</v>
      </c>
      <c r="L4944" s="23">
        <v>11</v>
      </c>
      <c r="M4944" s="23" t="s">
        <v>38</v>
      </c>
      <c r="N4944" s="24">
        <v>45538</v>
      </c>
      <c r="O4944" s="23" t="s">
        <v>90</v>
      </c>
      <c r="P4944" s="23">
        <v>47.718899999999998</v>
      </c>
      <c r="Q4944" s="23">
        <v>14.620699999999999</v>
      </c>
      <c r="R4944" s="25">
        <f t="shared" si="232"/>
        <v>261</v>
      </c>
      <c r="S4944" t="str">
        <f t="shared" si="233"/>
        <v>1</v>
      </c>
      <c r="T4944" t="str">
        <f t="shared" si="231"/>
        <v>1</v>
      </c>
    </row>
    <row r="4945" spans="1:20" hidden="1" x14ac:dyDescent="0.3">
      <c r="A4945" s="26" t="s">
        <v>8993</v>
      </c>
      <c r="B4945" s="26" t="s">
        <v>8994</v>
      </c>
      <c r="C4945" s="26" t="s">
        <v>32</v>
      </c>
      <c r="D4945" s="26">
        <v>44.39</v>
      </c>
      <c r="E4945" s="26">
        <v>992</v>
      </c>
      <c r="F4945" s="26" t="s">
        <v>47</v>
      </c>
      <c r="G4945" s="26">
        <v>74</v>
      </c>
      <c r="H4945" s="26">
        <v>9</v>
      </c>
      <c r="I4945" s="27">
        <v>45695</v>
      </c>
      <c r="J4945" s="26" t="s">
        <v>87</v>
      </c>
      <c r="K4945" s="26" t="s">
        <v>8984</v>
      </c>
      <c r="L4945" s="26">
        <v>26</v>
      </c>
      <c r="M4945" s="26" t="s">
        <v>23</v>
      </c>
      <c r="N4945" s="27">
        <v>45634</v>
      </c>
      <c r="O4945" s="26" t="s">
        <v>39</v>
      </c>
      <c r="P4945" s="26">
        <v>66.146799999999999</v>
      </c>
      <c r="Q4945" s="26">
        <v>20.420100000000001</v>
      </c>
      <c r="R4945" s="28">
        <f t="shared" si="232"/>
        <v>61</v>
      </c>
      <c r="S4945" t="str">
        <f t="shared" si="233"/>
        <v>0</v>
      </c>
      <c r="T4945" t="str">
        <f t="shared" si="231"/>
        <v>0</v>
      </c>
    </row>
    <row r="4946" spans="1:20" hidden="1" x14ac:dyDescent="0.3">
      <c r="A4946" s="23" t="s">
        <v>8119</v>
      </c>
      <c r="B4946" s="23" t="s">
        <v>8120</v>
      </c>
      <c r="C4946" s="23" t="s">
        <v>65</v>
      </c>
      <c r="D4946" s="23">
        <v>843.38</v>
      </c>
      <c r="E4946" s="23">
        <v>814</v>
      </c>
      <c r="F4946" s="23" t="s">
        <v>47</v>
      </c>
      <c r="G4946" s="23">
        <v>82</v>
      </c>
      <c r="H4946" s="23">
        <v>15</v>
      </c>
      <c r="I4946" s="24">
        <v>45849</v>
      </c>
      <c r="J4946" s="23" t="s">
        <v>123</v>
      </c>
      <c r="K4946" s="23" t="s">
        <v>8112</v>
      </c>
      <c r="L4946" s="23">
        <v>15</v>
      </c>
      <c r="M4946" s="23" t="s">
        <v>23</v>
      </c>
      <c r="N4946" s="24">
        <v>45552</v>
      </c>
      <c r="O4946" s="23" t="s">
        <v>90</v>
      </c>
      <c r="P4946" s="23">
        <v>46.783900000000003</v>
      </c>
      <c r="Q4946" s="23">
        <v>13.011699999999999</v>
      </c>
      <c r="R4946" s="25">
        <f t="shared" si="232"/>
        <v>297</v>
      </c>
      <c r="S4946" t="str">
        <f t="shared" si="233"/>
        <v>0</v>
      </c>
      <c r="T4946" t="str">
        <f t="shared" si="231"/>
        <v>0</v>
      </c>
    </row>
    <row r="4947" spans="1:20" hidden="1" x14ac:dyDescent="0.3">
      <c r="A4947" s="26" t="s">
        <v>4783</v>
      </c>
      <c r="B4947" s="26" t="s">
        <v>4784</v>
      </c>
      <c r="C4947" s="26" t="s">
        <v>36</v>
      </c>
      <c r="D4947" s="26">
        <v>243.13</v>
      </c>
      <c r="E4947" s="26">
        <v>860</v>
      </c>
      <c r="F4947" s="26" t="s">
        <v>47</v>
      </c>
      <c r="G4947" s="26">
        <v>31</v>
      </c>
      <c r="H4947" s="26">
        <v>8</v>
      </c>
      <c r="I4947" s="27">
        <v>45932</v>
      </c>
      <c r="J4947" s="26" t="s">
        <v>126</v>
      </c>
      <c r="K4947" s="26" t="s">
        <v>4776</v>
      </c>
      <c r="L4947" s="26">
        <v>37</v>
      </c>
      <c r="M4947" s="26" t="s">
        <v>38</v>
      </c>
      <c r="N4947" s="27">
        <v>45726</v>
      </c>
      <c r="O4947" s="26" t="s">
        <v>84</v>
      </c>
      <c r="P4947" s="26">
        <v>50.904200000000003</v>
      </c>
      <c r="Q4947" s="26">
        <v>3.3694000000000002</v>
      </c>
      <c r="R4947" s="28">
        <f t="shared" si="232"/>
        <v>206</v>
      </c>
      <c r="S4947" t="str">
        <f t="shared" si="233"/>
        <v>0</v>
      </c>
      <c r="T4947" t="str">
        <f t="shared" si="231"/>
        <v>0</v>
      </c>
    </row>
    <row r="4948" spans="1:20" hidden="1" x14ac:dyDescent="0.3">
      <c r="A4948" s="23" t="s">
        <v>2667</v>
      </c>
      <c r="B4948" s="23" t="s">
        <v>2668</v>
      </c>
      <c r="C4948" s="23" t="s">
        <v>36</v>
      </c>
      <c r="D4948" s="23">
        <v>399.93</v>
      </c>
      <c r="E4948" s="23">
        <v>741</v>
      </c>
      <c r="F4948" s="23" t="s">
        <v>47</v>
      </c>
      <c r="G4948" s="23">
        <v>60</v>
      </c>
      <c r="H4948" s="23">
        <v>12</v>
      </c>
      <c r="I4948" s="24">
        <v>45349</v>
      </c>
      <c r="J4948" s="23" t="s">
        <v>80</v>
      </c>
      <c r="K4948" s="23" t="s">
        <v>2656</v>
      </c>
      <c r="L4948" s="23">
        <v>24</v>
      </c>
      <c r="M4948" s="23" t="s">
        <v>23</v>
      </c>
      <c r="N4948" s="24">
        <v>45169</v>
      </c>
      <c r="O4948" s="23" t="s">
        <v>39</v>
      </c>
      <c r="P4948" s="23">
        <v>61.373800000000003</v>
      </c>
      <c r="Q4948" s="23">
        <v>14.4138</v>
      </c>
      <c r="R4948" s="25">
        <f t="shared" si="232"/>
        <v>180</v>
      </c>
      <c r="S4948" t="str">
        <f t="shared" si="233"/>
        <v>0</v>
      </c>
      <c r="T4948" t="str">
        <f t="shared" si="231"/>
        <v>0</v>
      </c>
    </row>
    <row r="4949" spans="1:20" hidden="1" x14ac:dyDescent="0.3">
      <c r="A4949" s="26" t="s">
        <v>5601</v>
      </c>
      <c r="B4949" s="26" t="s">
        <v>5602</v>
      </c>
      <c r="C4949" s="26" t="s">
        <v>55</v>
      </c>
      <c r="D4949" s="26">
        <v>378.98</v>
      </c>
      <c r="E4949" s="26">
        <v>356</v>
      </c>
      <c r="F4949" s="26" t="s">
        <v>20</v>
      </c>
      <c r="G4949" s="26">
        <v>18</v>
      </c>
      <c r="H4949" s="26">
        <v>14</v>
      </c>
      <c r="I4949" s="27">
        <v>45757</v>
      </c>
      <c r="J4949" s="26" t="s">
        <v>76</v>
      </c>
      <c r="K4949" s="26" t="s">
        <v>5592</v>
      </c>
      <c r="L4949" s="26">
        <v>9</v>
      </c>
      <c r="M4949" s="26" t="s">
        <v>38</v>
      </c>
      <c r="N4949" s="27">
        <v>45631</v>
      </c>
      <c r="O4949" s="26" t="s">
        <v>39</v>
      </c>
      <c r="P4949" s="26">
        <v>64.730400000000003</v>
      </c>
      <c r="Q4949" s="26">
        <v>20.587599999999998</v>
      </c>
      <c r="R4949" s="28">
        <f t="shared" si="232"/>
        <v>126</v>
      </c>
      <c r="S4949" t="str">
        <f t="shared" si="233"/>
        <v>0</v>
      </c>
      <c r="T4949" t="str">
        <f t="shared" si="231"/>
        <v>0</v>
      </c>
    </row>
    <row r="4950" spans="1:20" hidden="1" x14ac:dyDescent="0.3">
      <c r="A4950" s="23" t="s">
        <v>132</v>
      </c>
      <c r="B4950" s="23" t="s">
        <v>133</v>
      </c>
      <c r="C4950" s="23" t="s">
        <v>36</v>
      </c>
      <c r="D4950" s="23">
        <v>899.81</v>
      </c>
      <c r="E4950" s="23">
        <v>811</v>
      </c>
      <c r="F4950" s="23" t="s">
        <v>47</v>
      </c>
      <c r="G4950" s="23">
        <v>80</v>
      </c>
      <c r="H4950" s="23">
        <v>17</v>
      </c>
      <c r="I4950" s="24">
        <v>45354</v>
      </c>
      <c r="J4950" s="23" t="s">
        <v>134</v>
      </c>
      <c r="K4950" s="23" t="s">
        <v>111</v>
      </c>
      <c r="L4950" s="23">
        <v>8</v>
      </c>
      <c r="M4950" s="23" t="s">
        <v>38</v>
      </c>
      <c r="N4950" s="24">
        <v>45189</v>
      </c>
      <c r="O4950" s="23" t="s">
        <v>44</v>
      </c>
      <c r="P4950" s="23">
        <v>46.0017</v>
      </c>
      <c r="Q4950" s="23">
        <v>15.652100000000001</v>
      </c>
      <c r="R4950" s="25">
        <f t="shared" si="232"/>
        <v>165</v>
      </c>
      <c r="S4950" t="str">
        <f t="shared" si="233"/>
        <v>0</v>
      </c>
      <c r="T4950" t="str">
        <f t="shared" si="231"/>
        <v>0</v>
      </c>
    </row>
    <row r="4951" spans="1:20" hidden="1" x14ac:dyDescent="0.3">
      <c r="A4951" s="26" t="s">
        <v>1415</v>
      </c>
      <c r="B4951" s="26" t="s">
        <v>1416</v>
      </c>
      <c r="C4951" s="26" t="s">
        <v>72</v>
      </c>
      <c r="D4951" s="26">
        <v>509.44</v>
      </c>
      <c r="E4951" s="26">
        <v>543</v>
      </c>
      <c r="F4951" s="26" t="s">
        <v>20</v>
      </c>
      <c r="G4951" s="26">
        <v>45</v>
      </c>
      <c r="H4951" s="26">
        <v>14</v>
      </c>
      <c r="I4951" s="27">
        <v>45754</v>
      </c>
      <c r="J4951" s="26" t="s">
        <v>197</v>
      </c>
      <c r="K4951" s="26" t="s">
        <v>1410</v>
      </c>
      <c r="L4951" s="26">
        <v>18</v>
      </c>
      <c r="M4951" s="26" t="s">
        <v>23</v>
      </c>
      <c r="N4951" s="27">
        <v>45465</v>
      </c>
      <c r="O4951" s="26" t="s">
        <v>29</v>
      </c>
      <c r="P4951" s="26">
        <v>36.376300000000001</v>
      </c>
      <c r="Q4951" s="26">
        <v>-4.6176000000000004</v>
      </c>
      <c r="R4951" s="28">
        <f t="shared" si="232"/>
        <v>289</v>
      </c>
      <c r="S4951" t="str">
        <f t="shared" si="233"/>
        <v>0</v>
      </c>
      <c r="T4951" t="str">
        <f t="shared" si="231"/>
        <v>0</v>
      </c>
    </row>
    <row r="4952" spans="1:20" x14ac:dyDescent="0.3">
      <c r="A4952" s="23" t="s">
        <v>6482</v>
      </c>
      <c r="B4952" s="23" t="s">
        <v>6483</v>
      </c>
      <c r="C4952" s="23" t="s">
        <v>65</v>
      </c>
      <c r="D4952" s="23">
        <v>452.7</v>
      </c>
      <c r="E4952" s="23">
        <v>249</v>
      </c>
      <c r="F4952" s="23" t="s">
        <v>27</v>
      </c>
      <c r="G4952" s="23">
        <v>63</v>
      </c>
      <c r="H4952" s="23">
        <v>27</v>
      </c>
      <c r="I4952" s="24">
        <v>45971</v>
      </c>
      <c r="J4952" s="23" t="s">
        <v>204</v>
      </c>
      <c r="K4952" s="23" t="s">
        <v>6477</v>
      </c>
      <c r="L4952" s="23">
        <v>7</v>
      </c>
      <c r="M4952" s="23" t="s">
        <v>23</v>
      </c>
      <c r="N4952" s="24">
        <v>45617</v>
      </c>
      <c r="O4952" s="23" t="s">
        <v>138</v>
      </c>
      <c r="P4952" s="23">
        <v>43.9756</v>
      </c>
      <c r="Q4952" s="23">
        <v>0.53749999999999998</v>
      </c>
      <c r="R4952" s="25">
        <f t="shared" si="232"/>
        <v>354</v>
      </c>
      <c r="S4952" t="str">
        <f t="shared" si="233"/>
        <v>0</v>
      </c>
      <c r="T4952" t="str">
        <f t="shared" si="231"/>
        <v>0</v>
      </c>
    </row>
    <row r="4953" spans="1:20" x14ac:dyDescent="0.3">
      <c r="A4953" s="26" t="s">
        <v>6093</v>
      </c>
      <c r="B4953" s="26" t="s">
        <v>6094</v>
      </c>
      <c r="C4953" s="26" t="s">
        <v>36</v>
      </c>
      <c r="D4953" s="26">
        <v>819.84</v>
      </c>
      <c r="E4953" s="26">
        <v>253</v>
      </c>
      <c r="F4953" s="26" t="s">
        <v>27</v>
      </c>
      <c r="G4953" s="26">
        <v>47</v>
      </c>
      <c r="H4953" s="26">
        <v>20</v>
      </c>
      <c r="I4953" s="27">
        <v>45743</v>
      </c>
      <c r="J4953" s="26" t="s">
        <v>429</v>
      </c>
      <c r="K4953" s="26" t="s">
        <v>6078</v>
      </c>
      <c r="L4953" s="26">
        <v>22</v>
      </c>
      <c r="M4953" s="26" t="s">
        <v>23</v>
      </c>
      <c r="N4953" s="27">
        <v>45643</v>
      </c>
      <c r="O4953" s="26" t="s">
        <v>90</v>
      </c>
      <c r="P4953" s="26">
        <v>46.816200000000002</v>
      </c>
      <c r="Q4953" s="26">
        <v>10.2523</v>
      </c>
      <c r="R4953" s="28">
        <f t="shared" si="232"/>
        <v>100</v>
      </c>
      <c r="S4953" t="str">
        <f t="shared" si="233"/>
        <v>0</v>
      </c>
      <c r="T4953" t="str">
        <f t="shared" si="231"/>
        <v>0</v>
      </c>
    </row>
    <row r="4954" spans="1:20" hidden="1" x14ac:dyDescent="0.3">
      <c r="A4954" s="23" t="s">
        <v>6664</v>
      </c>
      <c r="B4954" s="23" t="s">
        <v>6665</v>
      </c>
      <c r="C4954" s="23" t="s">
        <v>55</v>
      </c>
      <c r="D4954" s="23">
        <v>58.42</v>
      </c>
      <c r="E4954" s="23">
        <v>770</v>
      </c>
      <c r="F4954" s="23" t="s">
        <v>47</v>
      </c>
      <c r="G4954" s="23">
        <v>75</v>
      </c>
      <c r="H4954" s="23">
        <v>5</v>
      </c>
      <c r="I4954" s="24">
        <v>45337</v>
      </c>
      <c r="J4954" s="23" t="s">
        <v>28</v>
      </c>
      <c r="K4954" s="23" t="s">
        <v>6657</v>
      </c>
      <c r="L4954" s="23">
        <v>31</v>
      </c>
      <c r="M4954" s="23" t="s">
        <v>23</v>
      </c>
      <c r="N4954" s="24">
        <v>45250</v>
      </c>
      <c r="O4954" s="23" t="s">
        <v>44</v>
      </c>
      <c r="P4954" s="23">
        <v>42.070300000000003</v>
      </c>
      <c r="Q4954" s="23">
        <v>15.172499999999999</v>
      </c>
      <c r="R4954" s="25">
        <f t="shared" si="232"/>
        <v>87</v>
      </c>
      <c r="S4954" t="str">
        <f t="shared" si="233"/>
        <v>0</v>
      </c>
      <c r="T4954" t="str">
        <f t="shared" si="231"/>
        <v>0</v>
      </c>
    </row>
    <row r="4955" spans="1:20" x14ac:dyDescent="0.3">
      <c r="A4955" s="26" t="s">
        <v>2804</v>
      </c>
      <c r="B4955" s="26" t="s">
        <v>2805</v>
      </c>
      <c r="C4955" s="26" t="s">
        <v>65</v>
      </c>
      <c r="D4955" s="26">
        <v>95.59</v>
      </c>
      <c r="E4955" s="26">
        <v>181</v>
      </c>
      <c r="F4955" s="26" t="s">
        <v>27</v>
      </c>
      <c r="G4955" s="26">
        <v>52</v>
      </c>
      <c r="H4955" s="26">
        <v>13</v>
      </c>
      <c r="I4955" s="27">
        <v>45625</v>
      </c>
      <c r="J4955" s="26" t="s">
        <v>118</v>
      </c>
      <c r="K4955" s="26" t="s">
        <v>2789</v>
      </c>
      <c r="L4955" s="26">
        <v>8</v>
      </c>
      <c r="M4955" s="26" t="s">
        <v>23</v>
      </c>
      <c r="N4955" s="27">
        <v>45501</v>
      </c>
      <c r="O4955" s="26" t="s">
        <v>112</v>
      </c>
      <c r="P4955" s="26">
        <v>56.076799999999999</v>
      </c>
      <c r="Q4955" s="26">
        <v>-3.6905999999999999</v>
      </c>
      <c r="R4955" s="28">
        <f t="shared" si="232"/>
        <v>124</v>
      </c>
      <c r="S4955" t="str">
        <f t="shared" si="233"/>
        <v>0</v>
      </c>
      <c r="T4955" t="str">
        <f t="shared" si="231"/>
        <v>0</v>
      </c>
    </row>
    <row r="4956" spans="1:20" hidden="1" x14ac:dyDescent="0.3">
      <c r="A4956" s="23" t="s">
        <v>6605</v>
      </c>
      <c r="B4956" s="23" t="s">
        <v>6606</v>
      </c>
      <c r="C4956" s="23" t="s">
        <v>42</v>
      </c>
      <c r="D4956" s="23">
        <v>31.47</v>
      </c>
      <c r="E4956" s="23">
        <v>851</v>
      </c>
      <c r="F4956" s="23" t="s">
        <v>47</v>
      </c>
      <c r="G4956" s="23">
        <v>14</v>
      </c>
      <c r="H4956" s="23">
        <v>25</v>
      </c>
      <c r="I4956" s="24">
        <v>45564</v>
      </c>
      <c r="J4956" s="23" t="s">
        <v>58</v>
      </c>
      <c r="K4956" s="23" t="s">
        <v>6594</v>
      </c>
      <c r="L4956" s="23">
        <v>7</v>
      </c>
      <c r="M4956" s="23" t="s">
        <v>38</v>
      </c>
      <c r="N4956" s="24">
        <v>45532</v>
      </c>
      <c r="O4956" s="23" t="s">
        <v>112</v>
      </c>
      <c r="P4956" s="23">
        <v>54.496099999999998</v>
      </c>
      <c r="Q4956" s="23">
        <v>-3.0367000000000002</v>
      </c>
      <c r="R4956" s="25">
        <f t="shared" si="232"/>
        <v>32</v>
      </c>
      <c r="S4956" t="str">
        <f t="shared" si="233"/>
        <v>0</v>
      </c>
      <c r="T4956" t="str">
        <f t="shared" si="231"/>
        <v>0</v>
      </c>
    </row>
    <row r="4957" spans="1:20" hidden="1" x14ac:dyDescent="0.3">
      <c r="A4957" s="26" t="s">
        <v>4841</v>
      </c>
      <c r="B4957" s="26" t="s">
        <v>4842</v>
      </c>
      <c r="C4957" s="26" t="s">
        <v>55</v>
      </c>
      <c r="D4957" s="26">
        <v>691.1</v>
      </c>
      <c r="E4957" s="26">
        <v>973</v>
      </c>
      <c r="F4957" s="26" t="s">
        <v>47</v>
      </c>
      <c r="G4957" s="26">
        <v>90</v>
      </c>
      <c r="H4957" s="26">
        <v>6</v>
      </c>
      <c r="I4957" s="27">
        <v>45417</v>
      </c>
      <c r="J4957" s="26" t="s">
        <v>210</v>
      </c>
      <c r="K4957" s="26" t="s">
        <v>4828</v>
      </c>
      <c r="L4957" s="26">
        <v>31</v>
      </c>
      <c r="M4957" s="26" t="s">
        <v>38</v>
      </c>
      <c r="N4957" s="27">
        <v>45378</v>
      </c>
      <c r="O4957" s="26" t="s">
        <v>49</v>
      </c>
      <c r="P4957" s="26">
        <v>53.011099999999999</v>
      </c>
      <c r="Q4957" s="26">
        <v>14.5793</v>
      </c>
      <c r="R4957" s="28">
        <f t="shared" si="232"/>
        <v>39</v>
      </c>
      <c r="S4957" t="str">
        <f t="shared" si="233"/>
        <v>0</v>
      </c>
      <c r="T4957" t="str">
        <f t="shared" si="231"/>
        <v>0</v>
      </c>
    </row>
    <row r="4958" spans="1:20" hidden="1" x14ac:dyDescent="0.3">
      <c r="A4958" s="23" t="s">
        <v>8934</v>
      </c>
      <c r="B4958" s="23" t="s">
        <v>8935</v>
      </c>
      <c r="C4958" s="23" t="s">
        <v>42</v>
      </c>
      <c r="D4958" s="23">
        <v>530.36</v>
      </c>
      <c r="E4958" s="23">
        <v>987</v>
      </c>
      <c r="F4958" s="23" t="s">
        <v>47</v>
      </c>
      <c r="G4958" s="23">
        <v>46</v>
      </c>
      <c r="H4958" s="23">
        <v>14</v>
      </c>
      <c r="I4958" s="24">
        <v>45651</v>
      </c>
      <c r="J4958" s="23" t="s">
        <v>179</v>
      </c>
      <c r="K4958" s="23" t="s">
        <v>8931</v>
      </c>
      <c r="L4958" s="23">
        <v>32</v>
      </c>
      <c r="M4958" s="23" t="s">
        <v>23</v>
      </c>
      <c r="N4958" s="24">
        <v>45641</v>
      </c>
      <c r="O4958" s="23" t="s">
        <v>84</v>
      </c>
      <c r="P4958" s="23">
        <v>52.716700000000003</v>
      </c>
      <c r="Q4958" s="23">
        <v>5.5705999999999998</v>
      </c>
      <c r="R4958" s="25">
        <f t="shared" si="232"/>
        <v>10</v>
      </c>
      <c r="S4958" t="str">
        <f t="shared" si="233"/>
        <v>0</v>
      </c>
      <c r="T4958" t="str">
        <f t="shared" si="231"/>
        <v>0</v>
      </c>
    </row>
    <row r="4959" spans="1:20" x14ac:dyDescent="0.3">
      <c r="A4959" s="26" t="s">
        <v>625</v>
      </c>
      <c r="B4959" s="26" t="s">
        <v>626</v>
      </c>
      <c r="C4959" s="26" t="s">
        <v>36</v>
      </c>
      <c r="D4959" s="26">
        <v>877.26</v>
      </c>
      <c r="E4959" s="26">
        <v>165</v>
      </c>
      <c r="F4959" s="26" t="s">
        <v>27</v>
      </c>
      <c r="G4959" s="26">
        <v>67</v>
      </c>
      <c r="H4959" s="26">
        <v>6</v>
      </c>
      <c r="I4959" s="27">
        <v>45108</v>
      </c>
      <c r="J4959" s="26" t="s">
        <v>218</v>
      </c>
      <c r="K4959" s="26" t="s">
        <v>620</v>
      </c>
      <c r="L4959" s="26">
        <v>26</v>
      </c>
      <c r="M4959" s="26" t="s">
        <v>23</v>
      </c>
      <c r="N4959" s="27">
        <v>45008</v>
      </c>
      <c r="O4959" s="26" t="s">
        <v>84</v>
      </c>
      <c r="P4959" s="26">
        <v>51.334899999999998</v>
      </c>
      <c r="Q4959" s="26">
        <v>3.4912999999999998</v>
      </c>
      <c r="R4959" s="28">
        <f t="shared" si="232"/>
        <v>100</v>
      </c>
      <c r="S4959" t="str">
        <f t="shared" si="233"/>
        <v>0</v>
      </c>
      <c r="T4959" t="str">
        <f t="shared" si="231"/>
        <v>0</v>
      </c>
    </row>
    <row r="4960" spans="1:20" hidden="1" x14ac:dyDescent="0.3">
      <c r="A4960" s="23" t="s">
        <v>1545</v>
      </c>
      <c r="B4960" s="23" t="s">
        <v>1546</v>
      </c>
      <c r="C4960" s="23" t="s">
        <v>65</v>
      </c>
      <c r="D4960" s="23">
        <v>503.55</v>
      </c>
      <c r="E4960" s="23">
        <v>3</v>
      </c>
      <c r="F4960" s="23" t="s">
        <v>27</v>
      </c>
      <c r="G4960" s="23">
        <v>72</v>
      </c>
      <c r="H4960" s="23">
        <v>3</v>
      </c>
      <c r="I4960" s="24">
        <v>45549</v>
      </c>
      <c r="J4960" s="23" t="s">
        <v>158</v>
      </c>
      <c r="K4960" s="23" t="s">
        <v>1540</v>
      </c>
      <c r="L4960" s="23">
        <v>46</v>
      </c>
      <c r="M4960" s="23" t="s">
        <v>23</v>
      </c>
      <c r="N4960" s="24">
        <v>45491</v>
      </c>
      <c r="O4960" s="23" t="s">
        <v>24</v>
      </c>
      <c r="P4960" s="23">
        <v>48.1248</v>
      </c>
      <c r="Q4960" s="23">
        <v>10.6747</v>
      </c>
      <c r="R4960" s="25">
        <f t="shared" si="232"/>
        <v>58</v>
      </c>
      <c r="S4960" t="str">
        <f t="shared" si="233"/>
        <v>1</v>
      </c>
      <c r="T4960" t="str">
        <f t="shared" si="231"/>
        <v>1</v>
      </c>
    </row>
    <row r="4961" spans="1:20" hidden="1" x14ac:dyDescent="0.3">
      <c r="A4961" s="26" t="s">
        <v>7800</v>
      </c>
      <c r="B4961" s="26" t="s">
        <v>7801</v>
      </c>
      <c r="C4961" s="26" t="s">
        <v>36</v>
      </c>
      <c r="D4961" s="26">
        <v>229.6</v>
      </c>
      <c r="E4961" s="26">
        <v>462</v>
      </c>
      <c r="F4961" s="26" t="s">
        <v>20</v>
      </c>
      <c r="G4961" s="26">
        <v>60</v>
      </c>
      <c r="H4961" s="26">
        <v>16</v>
      </c>
      <c r="I4961" s="27">
        <v>45698</v>
      </c>
      <c r="J4961" s="26" t="s">
        <v>69</v>
      </c>
      <c r="K4961" s="26" t="s">
        <v>7787</v>
      </c>
      <c r="L4961" s="26">
        <v>33</v>
      </c>
      <c r="M4961" s="26" t="s">
        <v>23</v>
      </c>
      <c r="N4961" s="27">
        <v>45378</v>
      </c>
      <c r="O4961" s="26" t="s">
        <v>138</v>
      </c>
      <c r="P4961" s="26">
        <v>48.732399999999998</v>
      </c>
      <c r="Q4961" s="26">
        <v>-0.214</v>
      </c>
      <c r="R4961" s="28">
        <f t="shared" si="232"/>
        <v>320</v>
      </c>
      <c r="S4961" t="str">
        <f t="shared" si="233"/>
        <v>0</v>
      </c>
      <c r="T4961" t="str">
        <f t="shared" si="231"/>
        <v>0</v>
      </c>
    </row>
    <row r="4962" spans="1:20" x14ac:dyDescent="0.3">
      <c r="A4962" s="23" t="s">
        <v>925</v>
      </c>
      <c r="B4962" s="23" t="s">
        <v>926</v>
      </c>
      <c r="C4962" s="23" t="s">
        <v>65</v>
      </c>
      <c r="D4962" s="23">
        <v>807.1</v>
      </c>
      <c r="E4962" s="23">
        <v>144</v>
      </c>
      <c r="F4962" s="23" t="s">
        <v>27</v>
      </c>
      <c r="G4962" s="23">
        <v>81</v>
      </c>
      <c r="H4962" s="23">
        <v>12</v>
      </c>
      <c r="I4962" s="24">
        <v>46073</v>
      </c>
      <c r="J4962" s="23" t="s">
        <v>151</v>
      </c>
      <c r="K4962" s="23" t="s">
        <v>918</v>
      </c>
      <c r="L4962" s="23">
        <v>20</v>
      </c>
      <c r="M4962" s="23" t="s">
        <v>23</v>
      </c>
      <c r="N4962" s="24">
        <v>45716</v>
      </c>
      <c r="O4962" s="23" t="s">
        <v>39</v>
      </c>
      <c r="P4962" s="23">
        <v>60.5319</v>
      </c>
      <c r="Q4962" s="23">
        <v>23.337299999999999</v>
      </c>
      <c r="R4962" s="25">
        <f t="shared" si="232"/>
        <v>357</v>
      </c>
      <c r="S4962" t="str">
        <f t="shared" si="233"/>
        <v>0</v>
      </c>
      <c r="T4962" t="str">
        <f t="shared" si="231"/>
        <v>0</v>
      </c>
    </row>
    <row r="4963" spans="1:20" x14ac:dyDescent="0.3">
      <c r="A4963" s="26" t="s">
        <v>1925</v>
      </c>
      <c r="B4963" s="26" t="s">
        <v>1926</v>
      </c>
      <c r="C4963" s="26" t="s">
        <v>19</v>
      </c>
      <c r="D4963" s="26">
        <v>301.38</v>
      </c>
      <c r="E4963" s="26">
        <v>164</v>
      </c>
      <c r="F4963" s="26" t="s">
        <v>27</v>
      </c>
      <c r="G4963" s="26">
        <v>52</v>
      </c>
      <c r="H4963" s="26">
        <v>14</v>
      </c>
      <c r="I4963" s="27">
        <v>45754</v>
      </c>
      <c r="J4963" s="26" t="s">
        <v>321</v>
      </c>
      <c r="K4963" s="26" t="s">
        <v>1922</v>
      </c>
      <c r="L4963" s="26">
        <v>39</v>
      </c>
      <c r="M4963" s="26" t="s">
        <v>23</v>
      </c>
      <c r="N4963" s="27">
        <v>45618</v>
      </c>
      <c r="O4963" s="26" t="s">
        <v>90</v>
      </c>
      <c r="P4963" s="26">
        <v>46.953800000000001</v>
      </c>
      <c r="Q4963" s="26">
        <v>10.2989</v>
      </c>
      <c r="R4963" s="28">
        <f t="shared" si="232"/>
        <v>136</v>
      </c>
      <c r="S4963" t="str">
        <f t="shared" si="233"/>
        <v>0</v>
      </c>
      <c r="T4963" t="str">
        <f t="shared" si="231"/>
        <v>0</v>
      </c>
    </row>
    <row r="4964" spans="1:20" hidden="1" x14ac:dyDescent="0.3">
      <c r="A4964" s="23" t="s">
        <v>2466</v>
      </c>
      <c r="B4964" s="23" t="s">
        <v>2467</v>
      </c>
      <c r="C4964" s="23" t="s">
        <v>36</v>
      </c>
      <c r="D4964" s="23">
        <v>936.33</v>
      </c>
      <c r="E4964" s="23">
        <v>343</v>
      </c>
      <c r="F4964" s="23" t="s">
        <v>20</v>
      </c>
      <c r="G4964" s="23">
        <v>76</v>
      </c>
      <c r="H4964" s="23">
        <v>2</v>
      </c>
      <c r="I4964" s="24">
        <v>45452</v>
      </c>
      <c r="J4964" s="23" t="s">
        <v>429</v>
      </c>
      <c r="K4964" s="23" t="s">
        <v>2451</v>
      </c>
      <c r="L4964" s="23">
        <v>23</v>
      </c>
      <c r="M4964" s="23" t="s">
        <v>23</v>
      </c>
      <c r="N4964" s="24">
        <v>45439</v>
      </c>
      <c r="O4964" s="23" t="s">
        <v>138</v>
      </c>
      <c r="P4964" s="23">
        <v>44.665399999999998</v>
      </c>
      <c r="Q4964" s="23">
        <v>5.7904999999999998</v>
      </c>
      <c r="R4964" s="25">
        <f t="shared" si="232"/>
        <v>13</v>
      </c>
      <c r="S4964" t="str">
        <f t="shared" si="233"/>
        <v>0</v>
      </c>
      <c r="T4964" t="str">
        <f t="shared" si="231"/>
        <v>0</v>
      </c>
    </row>
    <row r="4965" spans="1:20" hidden="1" x14ac:dyDescent="0.3">
      <c r="A4965" s="26" t="s">
        <v>5114</v>
      </c>
      <c r="B4965" s="26" t="s">
        <v>5115</v>
      </c>
      <c r="C4965" s="26" t="s">
        <v>36</v>
      </c>
      <c r="D4965" s="26">
        <v>257.92</v>
      </c>
      <c r="E4965" s="26">
        <v>997</v>
      </c>
      <c r="F4965" s="26" t="s">
        <v>47</v>
      </c>
      <c r="G4965" s="26">
        <v>76</v>
      </c>
      <c r="H4965" s="26">
        <v>18</v>
      </c>
      <c r="I4965" s="27">
        <v>45789</v>
      </c>
      <c r="J4965" s="26" t="s">
        <v>429</v>
      </c>
      <c r="K4965" s="26" t="s">
        <v>5109</v>
      </c>
      <c r="L4965" s="26">
        <v>34</v>
      </c>
      <c r="M4965" s="26" t="s">
        <v>23</v>
      </c>
      <c r="N4965" s="27">
        <v>45634</v>
      </c>
      <c r="O4965" s="26" t="s">
        <v>49</v>
      </c>
      <c r="P4965" s="26">
        <v>52.6312</v>
      </c>
      <c r="Q4965" s="26">
        <v>18.257999999999999</v>
      </c>
      <c r="R4965" s="28">
        <f t="shared" si="232"/>
        <v>155</v>
      </c>
      <c r="S4965" t="str">
        <f t="shared" si="233"/>
        <v>0</v>
      </c>
      <c r="T4965" t="str">
        <f t="shared" si="231"/>
        <v>0</v>
      </c>
    </row>
    <row r="4966" spans="1:20" hidden="1" x14ac:dyDescent="0.3">
      <c r="A4966" s="23" t="s">
        <v>1736</v>
      </c>
      <c r="B4966" s="23" t="s">
        <v>1737</v>
      </c>
      <c r="C4966" s="23" t="s">
        <v>36</v>
      </c>
      <c r="D4966" s="23">
        <v>176.04</v>
      </c>
      <c r="E4966" s="23">
        <v>873</v>
      </c>
      <c r="F4966" s="23" t="s">
        <v>47</v>
      </c>
      <c r="G4966" s="23">
        <v>74</v>
      </c>
      <c r="H4966" s="23">
        <v>7</v>
      </c>
      <c r="I4966" s="24">
        <v>45229</v>
      </c>
      <c r="J4966" s="23" t="s">
        <v>268</v>
      </c>
      <c r="K4966" s="23" t="s">
        <v>1725</v>
      </c>
      <c r="L4966" s="23">
        <v>19</v>
      </c>
      <c r="M4966" s="23" t="s">
        <v>23</v>
      </c>
      <c r="N4966" s="24">
        <v>45141</v>
      </c>
      <c r="O4966" s="23" t="s">
        <v>24</v>
      </c>
      <c r="P4966" s="23">
        <v>54.632100000000001</v>
      </c>
      <c r="Q4966" s="23">
        <v>12.5885</v>
      </c>
      <c r="R4966" s="25">
        <f t="shared" si="232"/>
        <v>88</v>
      </c>
      <c r="S4966" t="str">
        <f t="shared" si="233"/>
        <v>0</v>
      </c>
      <c r="T4966" t="str">
        <f t="shared" si="231"/>
        <v>0</v>
      </c>
    </row>
    <row r="4967" spans="1:20" x14ac:dyDescent="0.3">
      <c r="A4967" s="26" t="s">
        <v>5283</v>
      </c>
      <c r="B4967" s="26" t="s">
        <v>5284</v>
      </c>
      <c r="C4967" s="26" t="s">
        <v>32</v>
      </c>
      <c r="D4967" s="26">
        <v>498.39</v>
      </c>
      <c r="E4967" s="26">
        <v>104</v>
      </c>
      <c r="F4967" s="26" t="s">
        <v>27</v>
      </c>
      <c r="G4967" s="26">
        <v>71</v>
      </c>
      <c r="H4967" s="26">
        <v>5</v>
      </c>
      <c r="I4967" s="27">
        <v>45760</v>
      </c>
      <c r="J4967" s="26" t="s">
        <v>218</v>
      </c>
      <c r="K4967" s="26" t="s">
        <v>5280</v>
      </c>
      <c r="L4967" s="26">
        <v>9</v>
      </c>
      <c r="M4967" s="26" t="s">
        <v>23</v>
      </c>
      <c r="N4967" s="27">
        <v>45630</v>
      </c>
      <c r="O4967" s="26" t="s">
        <v>44</v>
      </c>
      <c r="P4967" s="26">
        <v>37.249499999999998</v>
      </c>
      <c r="Q4967" s="26">
        <v>15.4611</v>
      </c>
      <c r="R4967" s="28">
        <f t="shared" si="232"/>
        <v>130</v>
      </c>
      <c r="S4967" t="str">
        <f t="shared" si="233"/>
        <v>0</v>
      </c>
      <c r="T4967" t="str">
        <f t="shared" si="231"/>
        <v>0</v>
      </c>
    </row>
    <row r="4968" spans="1:20" hidden="1" x14ac:dyDescent="0.3">
      <c r="A4968" s="23" t="s">
        <v>8028</v>
      </c>
      <c r="B4968" s="23" t="s">
        <v>8029</v>
      </c>
      <c r="C4968" s="23" t="s">
        <v>55</v>
      </c>
      <c r="D4968" s="23">
        <v>60.01</v>
      </c>
      <c r="E4968" s="23">
        <v>547</v>
      </c>
      <c r="F4968" s="23" t="s">
        <v>20</v>
      </c>
      <c r="G4968" s="23">
        <v>97</v>
      </c>
      <c r="H4968" s="23">
        <v>12</v>
      </c>
      <c r="I4968" s="24">
        <v>45337</v>
      </c>
      <c r="J4968" s="23" t="s">
        <v>218</v>
      </c>
      <c r="K4968" s="23" t="s">
        <v>8023</v>
      </c>
      <c r="L4968" s="23">
        <v>35</v>
      </c>
      <c r="M4968" s="23" t="s">
        <v>23</v>
      </c>
      <c r="N4968" s="24">
        <v>45209</v>
      </c>
      <c r="O4968" s="23" t="s">
        <v>138</v>
      </c>
      <c r="P4968" s="23">
        <v>41.535600000000002</v>
      </c>
      <c r="Q4968" s="23">
        <v>4.3947000000000003</v>
      </c>
      <c r="R4968" s="25">
        <f t="shared" si="232"/>
        <v>128</v>
      </c>
      <c r="S4968" t="str">
        <f t="shared" si="233"/>
        <v>0</v>
      </c>
      <c r="T4968" t="str">
        <f t="shared" si="231"/>
        <v>0</v>
      </c>
    </row>
    <row r="4969" spans="1:20" hidden="1" x14ac:dyDescent="0.3">
      <c r="A4969" s="26" t="s">
        <v>9201</v>
      </c>
      <c r="B4969" s="26" t="s">
        <v>9202</v>
      </c>
      <c r="C4969" s="26" t="s">
        <v>32</v>
      </c>
      <c r="D4969" s="26">
        <v>46.05</v>
      </c>
      <c r="E4969" s="26">
        <v>313</v>
      </c>
      <c r="F4969" s="26" t="s">
        <v>20</v>
      </c>
      <c r="G4969" s="26">
        <v>72</v>
      </c>
      <c r="H4969" s="26">
        <v>26</v>
      </c>
      <c r="I4969" s="27">
        <v>45394</v>
      </c>
      <c r="J4969" s="26" t="s">
        <v>400</v>
      </c>
      <c r="K4969" s="26" t="s">
        <v>9200</v>
      </c>
      <c r="L4969" s="26">
        <v>47</v>
      </c>
      <c r="M4969" s="26" t="s">
        <v>23</v>
      </c>
      <c r="N4969" s="27">
        <v>45334</v>
      </c>
      <c r="O4969" s="26" t="s">
        <v>44</v>
      </c>
      <c r="P4969" s="26">
        <v>38.810099999999998</v>
      </c>
      <c r="Q4969" s="26">
        <v>14.887700000000001</v>
      </c>
      <c r="R4969" s="28">
        <f t="shared" si="232"/>
        <v>60</v>
      </c>
      <c r="S4969" t="str">
        <f t="shared" si="233"/>
        <v>0</v>
      </c>
      <c r="T4969" t="str">
        <f t="shared" si="231"/>
        <v>0</v>
      </c>
    </row>
    <row r="4970" spans="1:20" x14ac:dyDescent="0.3">
      <c r="A4970" s="23" t="s">
        <v>1406</v>
      </c>
      <c r="B4970" s="23" t="s">
        <v>1407</v>
      </c>
      <c r="C4970" s="23" t="s">
        <v>65</v>
      </c>
      <c r="D4970" s="23">
        <v>501.05</v>
      </c>
      <c r="E4970" s="23">
        <v>168</v>
      </c>
      <c r="F4970" s="23" t="s">
        <v>27</v>
      </c>
      <c r="G4970" s="23">
        <v>39</v>
      </c>
      <c r="H4970" s="23">
        <v>17</v>
      </c>
      <c r="I4970" s="24">
        <v>45251</v>
      </c>
      <c r="J4970" s="23" t="s">
        <v>43</v>
      </c>
      <c r="K4970" s="23" t="s">
        <v>1401</v>
      </c>
      <c r="L4970" s="23">
        <v>35</v>
      </c>
      <c r="M4970" s="23" t="s">
        <v>23</v>
      </c>
      <c r="N4970" s="24">
        <v>45206</v>
      </c>
      <c r="O4970" s="23" t="s">
        <v>112</v>
      </c>
      <c r="P4970" s="23">
        <v>52.626100000000001</v>
      </c>
      <c r="Q4970" s="23">
        <v>0.53010000000000002</v>
      </c>
      <c r="R4970" s="25">
        <f t="shared" si="232"/>
        <v>45</v>
      </c>
      <c r="S4970" t="str">
        <f t="shared" si="233"/>
        <v>0</v>
      </c>
      <c r="T4970" t="str">
        <f t="shared" si="231"/>
        <v>0</v>
      </c>
    </row>
    <row r="4971" spans="1:20" hidden="1" x14ac:dyDescent="0.3">
      <c r="A4971" s="26" t="s">
        <v>10518</v>
      </c>
      <c r="B4971" s="26" t="s">
        <v>10519</v>
      </c>
      <c r="C4971" s="26" t="s">
        <v>65</v>
      </c>
      <c r="D4971" s="26">
        <v>222.96</v>
      </c>
      <c r="E4971" s="26">
        <v>519</v>
      </c>
      <c r="F4971" s="26" t="s">
        <v>20</v>
      </c>
      <c r="G4971" s="26">
        <v>99</v>
      </c>
      <c r="H4971" s="26">
        <v>12</v>
      </c>
      <c r="I4971" s="27">
        <v>45309</v>
      </c>
      <c r="J4971" s="26" t="s">
        <v>76</v>
      </c>
      <c r="K4971" s="26" t="s">
        <v>10511</v>
      </c>
      <c r="L4971" s="26">
        <v>13</v>
      </c>
      <c r="M4971" s="26" t="s">
        <v>38</v>
      </c>
      <c r="N4971" s="27">
        <v>45185</v>
      </c>
      <c r="O4971" s="26" t="s">
        <v>90</v>
      </c>
      <c r="P4971" s="26">
        <v>47.276000000000003</v>
      </c>
      <c r="Q4971" s="26">
        <v>14.271699999999999</v>
      </c>
      <c r="R4971" s="28">
        <f t="shared" si="232"/>
        <v>124</v>
      </c>
      <c r="S4971" t="str">
        <f t="shared" si="233"/>
        <v>0</v>
      </c>
      <c r="T4971" t="str">
        <f t="shared" si="231"/>
        <v>0</v>
      </c>
    </row>
    <row r="4972" spans="1:20" hidden="1" x14ac:dyDescent="0.3">
      <c r="A4972" s="23" t="s">
        <v>9203</v>
      </c>
      <c r="B4972" s="23" t="s">
        <v>9204</v>
      </c>
      <c r="C4972" s="23" t="s">
        <v>65</v>
      </c>
      <c r="D4972" s="23">
        <v>19.260000000000002</v>
      </c>
      <c r="E4972" s="23">
        <v>962</v>
      </c>
      <c r="F4972" s="23" t="s">
        <v>47</v>
      </c>
      <c r="G4972" s="23">
        <v>47</v>
      </c>
      <c r="H4972" s="23">
        <v>21</v>
      </c>
      <c r="I4972" s="24">
        <v>45439</v>
      </c>
      <c r="J4972" s="23" t="s">
        <v>104</v>
      </c>
      <c r="K4972" s="23" t="s">
        <v>9200</v>
      </c>
      <c r="L4972" s="23">
        <v>17</v>
      </c>
      <c r="M4972" s="23" t="s">
        <v>23</v>
      </c>
      <c r="N4972" s="24">
        <v>45375</v>
      </c>
      <c r="O4972" s="23" t="s">
        <v>49</v>
      </c>
      <c r="P4972" s="23">
        <v>50.6584</v>
      </c>
      <c r="Q4972" s="23">
        <v>23.272200000000002</v>
      </c>
      <c r="R4972" s="25">
        <f t="shared" si="232"/>
        <v>64</v>
      </c>
      <c r="S4972" t="str">
        <f t="shared" si="233"/>
        <v>0</v>
      </c>
      <c r="T4972" t="str">
        <f t="shared" si="231"/>
        <v>0</v>
      </c>
    </row>
    <row r="4973" spans="1:20" hidden="1" x14ac:dyDescent="0.3">
      <c r="A4973" s="26" t="s">
        <v>8825</v>
      </c>
      <c r="B4973" s="26" t="s">
        <v>8826</v>
      </c>
      <c r="C4973" s="26" t="s">
        <v>55</v>
      </c>
      <c r="D4973" s="26">
        <v>303.10000000000002</v>
      </c>
      <c r="E4973" s="26">
        <v>925</v>
      </c>
      <c r="F4973" s="26" t="s">
        <v>47</v>
      </c>
      <c r="G4973" s="26">
        <v>60</v>
      </c>
      <c r="H4973" s="26">
        <v>11</v>
      </c>
      <c r="I4973" s="27">
        <v>45213</v>
      </c>
      <c r="J4973" s="26" t="s">
        <v>185</v>
      </c>
      <c r="K4973" s="26" t="s">
        <v>8814</v>
      </c>
      <c r="L4973" s="26">
        <v>47</v>
      </c>
      <c r="M4973" s="26" t="s">
        <v>23</v>
      </c>
      <c r="N4973" s="27">
        <v>45111</v>
      </c>
      <c r="O4973" s="26" t="s">
        <v>39</v>
      </c>
      <c r="P4973" s="26">
        <v>66.077699999999993</v>
      </c>
      <c r="Q4973" s="26">
        <v>14.2873</v>
      </c>
      <c r="R4973" s="28">
        <f t="shared" si="232"/>
        <v>102</v>
      </c>
      <c r="S4973" t="str">
        <f t="shared" si="233"/>
        <v>0</v>
      </c>
      <c r="T4973" t="str">
        <f t="shared" si="231"/>
        <v>0</v>
      </c>
    </row>
    <row r="4974" spans="1:20" hidden="1" x14ac:dyDescent="0.3">
      <c r="A4974" s="23" t="s">
        <v>6564</v>
      </c>
      <c r="B4974" s="23" t="s">
        <v>6565</v>
      </c>
      <c r="C4974" s="23" t="s">
        <v>65</v>
      </c>
      <c r="D4974" s="23">
        <v>482.59</v>
      </c>
      <c r="E4974" s="23">
        <v>597</v>
      </c>
      <c r="F4974" s="23" t="s">
        <v>20</v>
      </c>
      <c r="G4974" s="23">
        <v>47</v>
      </c>
      <c r="H4974" s="23">
        <v>1</v>
      </c>
      <c r="I4974" s="24">
        <v>45451</v>
      </c>
      <c r="J4974" s="23" t="s">
        <v>76</v>
      </c>
      <c r="K4974" s="23" t="s">
        <v>6555</v>
      </c>
      <c r="L4974" s="23">
        <v>25</v>
      </c>
      <c r="M4974" s="23" t="s">
        <v>23</v>
      </c>
      <c r="N4974" s="24">
        <v>45174</v>
      </c>
      <c r="O4974" s="23" t="s">
        <v>90</v>
      </c>
      <c r="P4974" s="23">
        <v>48.866900000000001</v>
      </c>
      <c r="Q4974" s="23">
        <v>12.2501</v>
      </c>
      <c r="R4974" s="25">
        <f t="shared" si="232"/>
        <v>277</v>
      </c>
      <c r="S4974" t="str">
        <f t="shared" si="233"/>
        <v>0</v>
      </c>
      <c r="T4974" t="str">
        <f t="shared" si="231"/>
        <v>0</v>
      </c>
    </row>
    <row r="4975" spans="1:20" hidden="1" x14ac:dyDescent="0.3">
      <c r="A4975" s="26" t="s">
        <v>5090</v>
      </c>
      <c r="B4975" s="26" t="s">
        <v>5091</v>
      </c>
      <c r="C4975" s="26" t="s">
        <v>32</v>
      </c>
      <c r="D4975" s="26">
        <v>400.35</v>
      </c>
      <c r="E4975" s="26">
        <v>435</v>
      </c>
      <c r="F4975" s="26" t="s">
        <v>20</v>
      </c>
      <c r="G4975" s="26">
        <v>76</v>
      </c>
      <c r="H4975" s="26">
        <v>9</v>
      </c>
      <c r="I4975" s="27">
        <v>45531</v>
      </c>
      <c r="J4975" s="26" t="s">
        <v>48</v>
      </c>
      <c r="K4975" s="26" t="s">
        <v>5085</v>
      </c>
      <c r="L4975" s="26">
        <v>35</v>
      </c>
      <c r="M4975" s="26" t="s">
        <v>23</v>
      </c>
      <c r="N4975" s="27">
        <v>45508</v>
      </c>
      <c r="O4975" s="26" t="s">
        <v>29</v>
      </c>
      <c r="P4975" s="26">
        <v>41.084499999999998</v>
      </c>
      <c r="Q4975" s="26">
        <v>0.06</v>
      </c>
      <c r="R4975" s="28">
        <f t="shared" si="232"/>
        <v>23</v>
      </c>
      <c r="S4975" t="str">
        <f t="shared" si="233"/>
        <v>0</v>
      </c>
      <c r="T4975" t="str">
        <f t="shared" si="231"/>
        <v>0</v>
      </c>
    </row>
    <row r="4976" spans="1:20" hidden="1" x14ac:dyDescent="0.3">
      <c r="A4976" s="23" t="s">
        <v>2702</v>
      </c>
      <c r="B4976" s="23" t="s">
        <v>2703</v>
      </c>
      <c r="C4976" s="23" t="s">
        <v>72</v>
      </c>
      <c r="D4976" s="23">
        <v>144.11000000000001</v>
      </c>
      <c r="E4976" s="23">
        <v>608</v>
      </c>
      <c r="F4976" s="23" t="s">
        <v>20</v>
      </c>
      <c r="G4976" s="23">
        <v>86</v>
      </c>
      <c r="H4976" s="23">
        <v>8</v>
      </c>
      <c r="I4976" s="24">
        <v>45102</v>
      </c>
      <c r="J4976" s="23" t="s">
        <v>158</v>
      </c>
      <c r="K4976" s="23" t="s">
        <v>2689</v>
      </c>
      <c r="L4976" s="23">
        <v>5</v>
      </c>
      <c r="M4976" s="23" t="s">
        <v>23</v>
      </c>
      <c r="N4976" s="24">
        <v>45038</v>
      </c>
      <c r="O4976" s="23" t="s">
        <v>84</v>
      </c>
      <c r="P4976" s="23">
        <v>50.861800000000002</v>
      </c>
      <c r="Q4976" s="23">
        <v>7.04</v>
      </c>
      <c r="R4976" s="25">
        <f t="shared" si="232"/>
        <v>64</v>
      </c>
      <c r="S4976" t="str">
        <f t="shared" si="233"/>
        <v>0</v>
      </c>
      <c r="T4976" t="str">
        <f t="shared" si="231"/>
        <v>0</v>
      </c>
    </row>
    <row r="4977" spans="1:20" hidden="1" x14ac:dyDescent="0.3">
      <c r="A4977" s="26" t="s">
        <v>10251</v>
      </c>
      <c r="B4977" s="26" t="s">
        <v>10252</v>
      </c>
      <c r="C4977" s="26" t="s">
        <v>32</v>
      </c>
      <c r="D4977" s="26">
        <v>583.88</v>
      </c>
      <c r="E4977" s="26">
        <v>511</v>
      </c>
      <c r="F4977" s="26" t="s">
        <v>20</v>
      </c>
      <c r="G4977" s="26">
        <v>57</v>
      </c>
      <c r="H4977" s="26">
        <v>14</v>
      </c>
      <c r="I4977" s="27">
        <v>45861</v>
      </c>
      <c r="J4977" s="26" t="s">
        <v>385</v>
      </c>
      <c r="K4977" s="26" t="s">
        <v>10250</v>
      </c>
      <c r="L4977" s="26">
        <v>45</v>
      </c>
      <c r="M4977" s="26" t="s">
        <v>23</v>
      </c>
      <c r="N4977" s="27">
        <v>45578</v>
      </c>
      <c r="O4977" s="26" t="s">
        <v>49</v>
      </c>
      <c r="P4977" s="26">
        <v>50.997799999999998</v>
      </c>
      <c r="Q4977" s="26">
        <v>15.9978</v>
      </c>
      <c r="R4977" s="28">
        <f t="shared" si="232"/>
        <v>283</v>
      </c>
      <c r="S4977" t="str">
        <f t="shared" si="233"/>
        <v>0</v>
      </c>
      <c r="T4977" t="str">
        <f t="shared" si="231"/>
        <v>0</v>
      </c>
    </row>
    <row r="4978" spans="1:20" hidden="1" x14ac:dyDescent="0.3">
      <c r="A4978" s="23" t="s">
        <v>7163</v>
      </c>
      <c r="B4978" s="23" t="s">
        <v>7164</v>
      </c>
      <c r="C4978" s="23" t="s">
        <v>72</v>
      </c>
      <c r="D4978" s="23">
        <v>713.23</v>
      </c>
      <c r="E4978" s="23">
        <v>408</v>
      </c>
      <c r="F4978" s="23" t="s">
        <v>20</v>
      </c>
      <c r="G4978" s="23">
        <v>21</v>
      </c>
      <c r="H4978" s="23">
        <v>4</v>
      </c>
      <c r="I4978" s="24">
        <v>45494</v>
      </c>
      <c r="J4978" s="23" t="s">
        <v>69</v>
      </c>
      <c r="K4978" s="23" t="s">
        <v>7162</v>
      </c>
      <c r="L4978" s="23">
        <v>17</v>
      </c>
      <c r="M4978" s="23" t="s">
        <v>23</v>
      </c>
      <c r="N4978" s="24">
        <v>45345</v>
      </c>
      <c r="O4978" s="23" t="s">
        <v>138</v>
      </c>
      <c r="P4978" s="23">
        <v>49.636899999999997</v>
      </c>
      <c r="Q4978" s="23">
        <v>5.1623000000000001</v>
      </c>
      <c r="R4978" s="25">
        <f t="shared" si="232"/>
        <v>149</v>
      </c>
      <c r="S4978" t="str">
        <f t="shared" si="233"/>
        <v>0</v>
      </c>
      <c r="T4978" t="str">
        <f t="shared" si="231"/>
        <v>0</v>
      </c>
    </row>
    <row r="4979" spans="1:20" hidden="1" x14ac:dyDescent="0.3">
      <c r="A4979" s="26" t="s">
        <v>10573</v>
      </c>
      <c r="B4979" s="26" t="s">
        <v>10574</v>
      </c>
      <c r="C4979" s="26" t="s">
        <v>36</v>
      </c>
      <c r="D4979" s="26">
        <v>678.78</v>
      </c>
      <c r="E4979" s="26">
        <v>435</v>
      </c>
      <c r="F4979" s="26" t="s">
        <v>20</v>
      </c>
      <c r="G4979" s="26">
        <v>29</v>
      </c>
      <c r="H4979" s="26">
        <v>11</v>
      </c>
      <c r="I4979" s="27">
        <v>45541</v>
      </c>
      <c r="J4979" s="26" t="s">
        <v>87</v>
      </c>
      <c r="K4979" s="26" t="s">
        <v>10570</v>
      </c>
      <c r="L4979" s="26">
        <v>38</v>
      </c>
      <c r="M4979" s="26" t="s">
        <v>23</v>
      </c>
      <c r="N4979" s="27">
        <v>45372</v>
      </c>
      <c r="O4979" s="26" t="s">
        <v>90</v>
      </c>
      <c r="P4979" s="26">
        <v>46.625500000000002</v>
      </c>
      <c r="Q4979" s="26">
        <v>10.401199999999999</v>
      </c>
      <c r="R4979" s="28">
        <f t="shared" si="232"/>
        <v>169</v>
      </c>
      <c r="S4979" t="str">
        <f t="shared" si="233"/>
        <v>0</v>
      </c>
      <c r="T4979" t="str">
        <f t="shared" si="231"/>
        <v>0</v>
      </c>
    </row>
    <row r="4980" spans="1:20" hidden="1" x14ac:dyDescent="0.3">
      <c r="A4980" s="23" t="s">
        <v>6381</v>
      </c>
      <c r="B4980" s="23" t="s">
        <v>6382</v>
      </c>
      <c r="C4980" s="23" t="s">
        <v>42</v>
      </c>
      <c r="D4980" s="23">
        <v>399.82</v>
      </c>
      <c r="E4980" s="23">
        <v>314</v>
      </c>
      <c r="F4980" s="23" t="s">
        <v>20</v>
      </c>
      <c r="G4980" s="23">
        <v>81</v>
      </c>
      <c r="H4980" s="23">
        <v>17</v>
      </c>
      <c r="I4980" s="24">
        <v>45404</v>
      </c>
      <c r="J4980" s="23" t="s">
        <v>33</v>
      </c>
      <c r="K4980" s="23" t="s">
        <v>6380</v>
      </c>
      <c r="L4980" s="23">
        <v>40</v>
      </c>
      <c r="M4980" s="23" t="s">
        <v>23</v>
      </c>
      <c r="N4980" s="24">
        <v>45271</v>
      </c>
      <c r="O4980" s="23" t="s">
        <v>77</v>
      </c>
      <c r="P4980" s="23">
        <v>50.930399999999999</v>
      </c>
      <c r="Q4980" s="23">
        <v>2.7917000000000001</v>
      </c>
      <c r="R4980" s="25">
        <f t="shared" si="232"/>
        <v>133</v>
      </c>
      <c r="S4980" t="str">
        <f t="shared" si="233"/>
        <v>0</v>
      </c>
      <c r="T4980" t="str">
        <f t="shared" ref="T4980:T5001" si="234">IF(E4980&lt;G4980,"1","0")</f>
        <v>0</v>
      </c>
    </row>
    <row r="4981" spans="1:20" hidden="1" x14ac:dyDescent="0.3">
      <c r="A4981" s="26" t="s">
        <v>2630</v>
      </c>
      <c r="B4981" s="26" t="s">
        <v>2631</v>
      </c>
      <c r="C4981" s="26" t="s">
        <v>72</v>
      </c>
      <c r="D4981" s="26">
        <v>146.22</v>
      </c>
      <c r="E4981" s="26">
        <v>541</v>
      </c>
      <c r="F4981" s="26" t="s">
        <v>20</v>
      </c>
      <c r="G4981" s="26">
        <v>11</v>
      </c>
      <c r="H4981" s="26">
        <v>27</v>
      </c>
      <c r="I4981" s="27">
        <v>45650</v>
      </c>
      <c r="J4981" s="26" t="s">
        <v>100</v>
      </c>
      <c r="K4981" s="26" t="s">
        <v>2627</v>
      </c>
      <c r="L4981" s="26">
        <v>20</v>
      </c>
      <c r="M4981" s="26" t="s">
        <v>38</v>
      </c>
      <c r="N4981" s="27">
        <v>45336</v>
      </c>
      <c r="O4981" s="26" t="s">
        <v>84</v>
      </c>
      <c r="P4981" s="26">
        <v>53.276400000000002</v>
      </c>
      <c r="Q4981" s="26">
        <v>6.1920000000000002</v>
      </c>
      <c r="R4981" s="28">
        <f t="shared" si="232"/>
        <v>314</v>
      </c>
      <c r="S4981" t="str">
        <f t="shared" si="233"/>
        <v>0</v>
      </c>
      <c r="T4981" t="str">
        <f t="shared" si="234"/>
        <v>0</v>
      </c>
    </row>
    <row r="4982" spans="1:20" hidden="1" x14ac:dyDescent="0.3">
      <c r="A4982" s="23" t="s">
        <v>10856</v>
      </c>
      <c r="B4982" s="23" t="s">
        <v>10857</v>
      </c>
      <c r="C4982" s="23" t="s">
        <v>19</v>
      </c>
      <c r="D4982" s="23">
        <v>504.49</v>
      </c>
      <c r="E4982" s="23">
        <v>612</v>
      </c>
      <c r="F4982" s="23" t="s">
        <v>20</v>
      </c>
      <c r="G4982" s="23">
        <v>84</v>
      </c>
      <c r="H4982" s="23">
        <v>8</v>
      </c>
      <c r="I4982" s="24">
        <v>45800</v>
      </c>
      <c r="J4982" s="23" t="s">
        <v>234</v>
      </c>
      <c r="K4982" s="23" t="s">
        <v>10851</v>
      </c>
      <c r="L4982" s="23">
        <v>14</v>
      </c>
      <c r="M4982" s="23" t="s">
        <v>23</v>
      </c>
      <c r="N4982" s="24">
        <v>45603</v>
      </c>
      <c r="O4982" s="23" t="s">
        <v>84</v>
      </c>
      <c r="P4982" s="23">
        <v>51.705800000000004</v>
      </c>
      <c r="Q4982" s="23">
        <v>4.7154999999999996</v>
      </c>
      <c r="R4982" s="25">
        <f t="shared" si="232"/>
        <v>197</v>
      </c>
      <c r="S4982" t="str">
        <f t="shared" si="233"/>
        <v>0</v>
      </c>
      <c r="T4982" t="str">
        <f t="shared" si="234"/>
        <v>0</v>
      </c>
    </row>
    <row r="4983" spans="1:20" hidden="1" x14ac:dyDescent="0.3">
      <c r="A4983" s="26" t="s">
        <v>10663</v>
      </c>
      <c r="B4983" s="26" t="s">
        <v>10664</v>
      </c>
      <c r="C4983" s="26" t="s">
        <v>65</v>
      </c>
      <c r="D4983" s="26">
        <v>891.53</v>
      </c>
      <c r="E4983" s="26">
        <v>578</v>
      </c>
      <c r="F4983" s="26" t="s">
        <v>20</v>
      </c>
      <c r="G4983" s="26">
        <v>94</v>
      </c>
      <c r="H4983" s="26">
        <v>21</v>
      </c>
      <c r="I4983" s="27">
        <v>45123</v>
      </c>
      <c r="J4983" s="26" t="s">
        <v>131</v>
      </c>
      <c r="K4983" s="26" t="s">
        <v>10652</v>
      </c>
      <c r="L4983" s="26">
        <v>42</v>
      </c>
      <c r="M4983" s="26" t="s">
        <v>23</v>
      </c>
      <c r="N4983" s="27">
        <v>45088</v>
      </c>
      <c r="O4983" s="26" t="s">
        <v>77</v>
      </c>
      <c r="P4983" s="26">
        <v>50.512999999999998</v>
      </c>
      <c r="Q4983" s="26">
        <v>3.9077999999999999</v>
      </c>
      <c r="R4983" s="28">
        <f t="shared" si="232"/>
        <v>35</v>
      </c>
      <c r="S4983" t="str">
        <f t="shared" si="233"/>
        <v>0</v>
      </c>
      <c r="T4983" t="str">
        <f t="shared" si="234"/>
        <v>0</v>
      </c>
    </row>
    <row r="4984" spans="1:20" hidden="1" x14ac:dyDescent="0.3">
      <c r="A4984" s="23" t="s">
        <v>8402</v>
      </c>
      <c r="B4984" s="23" t="s">
        <v>8403</v>
      </c>
      <c r="C4984" s="23" t="s">
        <v>55</v>
      </c>
      <c r="D4984" s="23">
        <v>474.04</v>
      </c>
      <c r="E4984" s="23">
        <v>899</v>
      </c>
      <c r="F4984" s="23" t="s">
        <v>47</v>
      </c>
      <c r="G4984" s="23">
        <v>64</v>
      </c>
      <c r="H4984" s="23">
        <v>1</v>
      </c>
      <c r="I4984" s="24">
        <v>45535</v>
      </c>
      <c r="J4984" s="23" t="s">
        <v>126</v>
      </c>
      <c r="K4984" s="23" t="s">
        <v>8395</v>
      </c>
      <c r="L4984" s="23">
        <v>45</v>
      </c>
      <c r="M4984" s="23" t="s">
        <v>23</v>
      </c>
      <c r="N4984" s="24">
        <v>45315</v>
      </c>
      <c r="O4984" s="23" t="s">
        <v>24</v>
      </c>
      <c r="P4984" s="23">
        <v>53.254399999999997</v>
      </c>
      <c r="Q4984" s="23">
        <v>14.770099999999999</v>
      </c>
      <c r="R4984" s="25">
        <f t="shared" si="232"/>
        <v>220</v>
      </c>
      <c r="S4984" t="str">
        <f t="shared" si="233"/>
        <v>0</v>
      </c>
      <c r="T4984" t="str">
        <f t="shared" si="234"/>
        <v>0</v>
      </c>
    </row>
    <row r="4985" spans="1:20" hidden="1" x14ac:dyDescent="0.3">
      <c r="A4985" s="26" t="s">
        <v>6758</v>
      </c>
      <c r="B4985" s="26" t="s">
        <v>6759</v>
      </c>
      <c r="C4985" s="26" t="s">
        <v>72</v>
      </c>
      <c r="D4985" s="26">
        <v>203.72</v>
      </c>
      <c r="E4985" s="26">
        <v>860</v>
      </c>
      <c r="F4985" s="26" t="s">
        <v>47</v>
      </c>
      <c r="G4985" s="26">
        <v>15</v>
      </c>
      <c r="H4985" s="26">
        <v>18</v>
      </c>
      <c r="I4985" s="27">
        <v>45043</v>
      </c>
      <c r="J4985" s="26" t="s">
        <v>58</v>
      </c>
      <c r="K4985" s="26" t="s">
        <v>6735</v>
      </c>
      <c r="L4985" s="26">
        <v>38</v>
      </c>
      <c r="M4985" s="26" t="s">
        <v>38</v>
      </c>
      <c r="N4985" s="27">
        <v>45038</v>
      </c>
      <c r="O4985" s="26" t="s">
        <v>24</v>
      </c>
      <c r="P4985" s="26">
        <v>51.742400000000004</v>
      </c>
      <c r="Q4985" s="26">
        <v>9.9588999999999999</v>
      </c>
      <c r="R4985" s="28">
        <f t="shared" si="232"/>
        <v>5</v>
      </c>
      <c r="S4985" t="str">
        <f t="shared" si="233"/>
        <v>0</v>
      </c>
      <c r="T4985" t="str">
        <f t="shared" si="234"/>
        <v>0</v>
      </c>
    </row>
    <row r="4986" spans="1:20" hidden="1" x14ac:dyDescent="0.3">
      <c r="A4986" s="23" t="s">
        <v>2685</v>
      </c>
      <c r="B4986" s="23" t="s">
        <v>2686</v>
      </c>
      <c r="C4986" s="23" t="s">
        <v>55</v>
      </c>
      <c r="D4986" s="23">
        <v>102.12</v>
      </c>
      <c r="E4986" s="23">
        <v>952</v>
      </c>
      <c r="F4986" s="23" t="s">
        <v>47</v>
      </c>
      <c r="G4986" s="23">
        <v>92</v>
      </c>
      <c r="H4986" s="23">
        <v>5</v>
      </c>
      <c r="I4986" s="24">
        <v>45494</v>
      </c>
      <c r="J4986" s="23" t="s">
        <v>115</v>
      </c>
      <c r="K4986" s="23" t="s">
        <v>2678</v>
      </c>
      <c r="L4986" s="23">
        <v>29</v>
      </c>
      <c r="M4986" s="23" t="s">
        <v>23</v>
      </c>
      <c r="N4986" s="24">
        <v>45152</v>
      </c>
      <c r="O4986" s="23" t="s">
        <v>77</v>
      </c>
      <c r="P4986" s="23">
        <v>49.945500000000003</v>
      </c>
      <c r="Q4986" s="23">
        <v>5.0484</v>
      </c>
      <c r="R4986" s="25">
        <f t="shared" si="232"/>
        <v>342</v>
      </c>
      <c r="S4986" t="str">
        <f t="shared" si="233"/>
        <v>0</v>
      </c>
      <c r="T4986" t="str">
        <f t="shared" si="234"/>
        <v>0</v>
      </c>
    </row>
    <row r="4987" spans="1:20" hidden="1" x14ac:dyDescent="0.3">
      <c r="A4987" s="26" t="s">
        <v>6247</v>
      </c>
      <c r="B4987" s="26" t="s">
        <v>6248</v>
      </c>
      <c r="C4987" s="26" t="s">
        <v>65</v>
      </c>
      <c r="D4987" s="26">
        <v>944.49</v>
      </c>
      <c r="E4987" s="26">
        <v>62</v>
      </c>
      <c r="F4987" s="26" t="s">
        <v>27</v>
      </c>
      <c r="G4987" s="26">
        <v>71</v>
      </c>
      <c r="H4987" s="26">
        <v>29</v>
      </c>
      <c r="I4987" s="27">
        <v>45616</v>
      </c>
      <c r="J4987" s="26" t="s">
        <v>204</v>
      </c>
      <c r="K4987" s="26" t="s">
        <v>6236</v>
      </c>
      <c r="L4987" s="26">
        <v>5</v>
      </c>
      <c r="M4987" s="26" t="s">
        <v>38</v>
      </c>
      <c r="N4987" s="27">
        <v>45319</v>
      </c>
      <c r="O4987" s="26" t="s">
        <v>29</v>
      </c>
      <c r="P4987" s="26">
        <v>41.347499999999997</v>
      </c>
      <c r="Q4987" s="26">
        <v>-0.66659999999999997</v>
      </c>
      <c r="R4987" s="28">
        <f t="shared" si="232"/>
        <v>297</v>
      </c>
      <c r="S4987" t="str">
        <f t="shared" si="233"/>
        <v>1</v>
      </c>
      <c r="T4987" t="str">
        <f t="shared" si="234"/>
        <v>1</v>
      </c>
    </row>
    <row r="4988" spans="1:20" hidden="1" x14ac:dyDescent="0.3">
      <c r="A4988" s="23" t="s">
        <v>2477</v>
      </c>
      <c r="B4988" s="23" t="s">
        <v>2478</v>
      </c>
      <c r="C4988" s="23" t="s">
        <v>42</v>
      </c>
      <c r="D4988" s="23">
        <v>745.58</v>
      </c>
      <c r="E4988" s="23">
        <v>31</v>
      </c>
      <c r="F4988" s="23" t="s">
        <v>27</v>
      </c>
      <c r="G4988" s="23">
        <v>58</v>
      </c>
      <c r="H4988" s="23">
        <v>25</v>
      </c>
      <c r="I4988" s="24">
        <v>45597</v>
      </c>
      <c r="J4988" s="23" t="s">
        <v>360</v>
      </c>
      <c r="K4988" s="23" t="s">
        <v>2470</v>
      </c>
      <c r="L4988" s="23">
        <v>16</v>
      </c>
      <c r="M4988" s="23" t="s">
        <v>23</v>
      </c>
      <c r="N4988" s="24">
        <v>45404</v>
      </c>
      <c r="O4988" s="23" t="s">
        <v>112</v>
      </c>
      <c r="P4988" s="23">
        <v>50.137500000000003</v>
      </c>
      <c r="Q4988" s="23">
        <v>0.79120000000000001</v>
      </c>
      <c r="R4988" s="25">
        <f t="shared" si="232"/>
        <v>193</v>
      </c>
      <c r="S4988" t="str">
        <f t="shared" si="233"/>
        <v>1</v>
      </c>
      <c r="T4988" t="str">
        <f t="shared" si="234"/>
        <v>1</v>
      </c>
    </row>
    <row r="4989" spans="1:20" hidden="1" x14ac:dyDescent="0.3">
      <c r="A4989" s="26" t="s">
        <v>5554</v>
      </c>
      <c r="B4989" s="26" t="s">
        <v>5555</v>
      </c>
      <c r="C4989" s="26" t="s">
        <v>32</v>
      </c>
      <c r="D4989" s="26">
        <v>319.83999999999997</v>
      </c>
      <c r="E4989" s="26">
        <v>598</v>
      </c>
      <c r="F4989" s="26" t="s">
        <v>20</v>
      </c>
      <c r="G4989" s="26">
        <v>93</v>
      </c>
      <c r="H4989" s="26">
        <v>26</v>
      </c>
      <c r="I4989" s="27">
        <v>45394</v>
      </c>
      <c r="J4989" s="26" t="s">
        <v>234</v>
      </c>
      <c r="K4989" s="26" t="s">
        <v>5549</v>
      </c>
      <c r="L4989" s="26">
        <v>26</v>
      </c>
      <c r="M4989" s="26" t="s">
        <v>23</v>
      </c>
      <c r="N4989" s="27">
        <v>45055</v>
      </c>
      <c r="O4989" s="26" t="s">
        <v>77</v>
      </c>
      <c r="P4989" s="26">
        <v>50.176200000000001</v>
      </c>
      <c r="Q4989" s="26">
        <v>5.4021999999999997</v>
      </c>
      <c r="R4989" s="28">
        <f t="shared" si="232"/>
        <v>339</v>
      </c>
      <c r="S4989" t="str">
        <f t="shared" si="233"/>
        <v>0</v>
      </c>
      <c r="T4989" t="str">
        <f t="shared" si="234"/>
        <v>0</v>
      </c>
    </row>
    <row r="4990" spans="1:20" x14ac:dyDescent="0.3">
      <c r="A4990" s="23" t="s">
        <v>4852</v>
      </c>
      <c r="B4990" s="23" t="s">
        <v>4853</v>
      </c>
      <c r="C4990" s="23" t="s">
        <v>65</v>
      </c>
      <c r="D4990" s="23">
        <v>302.39999999999998</v>
      </c>
      <c r="E4990" s="23">
        <v>210</v>
      </c>
      <c r="F4990" s="23" t="s">
        <v>27</v>
      </c>
      <c r="G4990" s="23">
        <v>63</v>
      </c>
      <c r="H4990" s="23">
        <v>8</v>
      </c>
      <c r="I4990" s="24">
        <v>45685</v>
      </c>
      <c r="J4990" s="23" t="s">
        <v>93</v>
      </c>
      <c r="K4990" s="23" t="s">
        <v>4845</v>
      </c>
      <c r="L4990" s="23">
        <v>26</v>
      </c>
      <c r="M4990" s="23" t="s">
        <v>23</v>
      </c>
      <c r="N4990" s="24">
        <v>45437</v>
      </c>
      <c r="O4990" s="23" t="s">
        <v>112</v>
      </c>
      <c r="P4990" s="23">
        <v>56.586300000000001</v>
      </c>
      <c r="Q4990" s="23">
        <v>-1.6944999999999999</v>
      </c>
      <c r="R4990" s="25">
        <f t="shared" si="232"/>
        <v>248</v>
      </c>
      <c r="S4990" t="str">
        <f t="shared" si="233"/>
        <v>0</v>
      </c>
      <c r="T4990" t="str">
        <f t="shared" si="234"/>
        <v>0</v>
      </c>
    </row>
    <row r="4991" spans="1:20" hidden="1" x14ac:dyDescent="0.3">
      <c r="A4991" s="26" t="s">
        <v>3723</v>
      </c>
      <c r="B4991" s="26" t="s">
        <v>3724</v>
      </c>
      <c r="C4991" s="26" t="s">
        <v>55</v>
      </c>
      <c r="D4991" s="26">
        <v>896.27</v>
      </c>
      <c r="E4991" s="26">
        <v>462</v>
      </c>
      <c r="F4991" s="26" t="s">
        <v>20</v>
      </c>
      <c r="G4991" s="26">
        <v>19</v>
      </c>
      <c r="H4991" s="26">
        <v>27</v>
      </c>
      <c r="I4991" s="27">
        <v>45370</v>
      </c>
      <c r="J4991" s="26" t="s">
        <v>151</v>
      </c>
      <c r="K4991" s="26" t="s">
        <v>3712</v>
      </c>
      <c r="L4991" s="26">
        <v>6</v>
      </c>
      <c r="M4991" s="26" t="s">
        <v>23</v>
      </c>
      <c r="N4991" s="27">
        <v>45058</v>
      </c>
      <c r="O4991" s="26" t="s">
        <v>90</v>
      </c>
      <c r="P4991" s="26">
        <v>47.426699999999997</v>
      </c>
      <c r="Q4991" s="26">
        <v>14.1846</v>
      </c>
      <c r="R4991" s="28">
        <f t="shared" si="232"/>
        <v>312</v>
      </c>
      <c r="S4991" t="str">
        <f t="shared" si="233"/>
        <v>0</v>
      </c>
      <c r="T4991" t="str">
        <f t="shared" si="234"/>
        <v>0</v>
      </c>
    </row>
    <row r="4992" spans="1:20" hidden="1" x14ac:dyDescent="0.3">
      <c r="A4992" s="23" t="s">
        <v>7776</v>
      </c>
      <c r="B4992" s="23" t="s">
        <v>7777</v>
      </c>
      <c r="C4992" s="23" t="s">
        <v>19</v>
      </c>
      <c r="D4992" s="23">
        <v>185.79</v>
      </c>
      <c r="E4992" s="23">
        <v>562</v>
      </c>
      <c r="F4992" s="23" t="s">
        <v>20</v>
      </c>
      <c r="G4992" s="23">
        <v>33</v>
      </c>
      <c r="H4992" s="23">
        <v>26</v>
      </c>
      <c r="I4992" s="24">
        <v>45383</v>
      </c>
      <c r="J4992" s="23" t="s">
        <v>148</v>
      </c>
      <c r="K4992" s="23" t="s">
        <v>7773</v>
      </c>
      <c r="L4992" s="23">
        <v>49</v>
      </c>
      <c r="M4992" s="23" t="s">
        <v>38</v>
      </c>
      <c r="N4992" s="24">
        <v>45152</v>
      </c>
      <c r="O4992" s="23" t="s">
        <v>29</v>
      </c>
      <c r="P4992" s="23">
        <v>36.313499999999998</v>
      </c>
      <c r="Q4992" s="23">
        <v>0.2999</v>
      </c>
      <c r="R4992" s="25">
        <f t="shared" si="232"/>
        <v>231</v>
      </c>
      <c r="S4992" t="str">
        <f t="shared" si="233"/>
        <v>0</v>
      </c>
      <c r="T4992" t="str">
        <f t="shared" si="234"/>
        <v>0</v>
      </c>
    </row>
    <row r="4993" spans="1:20" hidden="1" x14ac:dyDescent="0.3">
      <c r="A4993" s="26" t="s">
        <v>9757</v>
      </c>
      <c r="B4993" s="26" t="s">
        <v>9758</v>
      </c>
      <c r="C4993" s="26" t="s">
        <v>42</v>
      </c>
      <c r="D4993" s="26">
        <v>539.69000000000005</v>
      </c>
      <c r="E4993" s="26">
        <v>574</v>
      </c>
      <c r="F4993" s="26" t="s">
        <v>20</v>
      </c>
      <c r="G4993" s="26">
        <v>38</v>
      </c>
      <c r="H4993" s="26">
        <v>8</v>
      </c>
      <c r="I4993" s="27">
        <v>45862</v>
      </c>
      <c r="J4993" s="26" t="s">
        <v>61</v>
      </c>
      <c r="K4993" s="26" t="s">
        <v>9756</v>
      </c>
      <c r="L4993" s="26">
        <v>12</v>
      </c>
      <c r="M4993" s="26" t="s">
        <v>38</v>
      </c>
      <c r="N4993" s="27">
        <v>45680</v>
      </c>
      <c r="O4993" s="26" t="s">
        <v>49</v>
      </c>
      <c r="P4993" s="26">
        <v>49.577599999999997</v>
      </c>
      <c r="Q4993" s="26">
        <v>18.067499999999999</v>
      </c>
      <c r="R4993" s="28">
        <f t="shared" si="232"/>
        <v>182</v>
      </c>
      <c r="S4993" t="str">
        <f t="shared" si="233"/>
        <v>0</v>
      </c>
      <c r="T4993" t="str">
        <f t="shared" si="234"/>
        <v>0</v>
      </c>
    </row>
    <row r="4994" spans="1:20" x14ac:dyDescent="0.3">
      <c r="A4994" s="23" t="s">
        <v>9810</v>
      </c>
      <c r="B4994" s="23" t="s">
        <v>9811</v>
      </c>
      <c r="C4994" s="23" t="s">
        <v>65</v>
      </c>
      <c r="D4994" s="23">
        <v>716.37</v>
      </c>
      <c r="E4994" s="23">
        <v>79</v>
      </c>
      <c r="F4994" s="23" t="s">
        <v>27</v>
      </c>
      <c r="G4994" s="23">
        <v>15</v>
      </c>
      <c r="H4994" s="23">
        <v>29</v>
      </c>
      <c r="I4994" s="24">
        <v>45484</v>
      </c>
      <c r="J4994" s="23" t="s">
        <v>185</v>
      </c>
      <c r="K4994" s="23" t="s">
        <v>9801</v>
      </c>
      <c r="L4994" s="23">
        <v>37</v>
      </c>
      <c r="M4994" s="23" t="s">
        <v>23</v>
      </c>
      <c r="N4994" s="24">
        <v>45201</v>
      </c>
      <c r="O4994" s="23" t="s">
        <v>112</v>
      </c>
      <c r="P4994" s="23">
        <v>50.811799999999998</v>
      </c>
      <c r="Q4994" s="23">
        <v>0.17069999999999999</v>
      </c>
      <c r="R4994" s="25">
        <f t="shared" si="232"/>
        <v>283</v>
      </c>
      <c r="S4994" t="str">
        <f t="shared" si="233"/>
        <v>0</v>
      </c>
      <c r="T4994" t="str">
        <f t="shared" si="234"/>
        <v>0</v>
      </c>
    </row>
    <row r="4995" spans="1:20" hidden="1" x14ac:dyDescent="0.3">
      <c r="A4995" s="26" t="s">
        <v>4002</v>
      </c>
      <c r="B4995" s="26" t="s">
        <v>4003</v>
      </c>
      <c r="C4995" s="26" t="s">
        <v>72</v>
      </c>
      <c r="D4995" s="26">
        <v>402.43</v>
      </c>
      <c r="E4995" s="26">
        <v>342</v>
      </c>
      <c r="F4995" s="26" t="s">
        <v>20</v>
      </c>
      <c r="G4995" s="26">
        <v>67</v>
      </c>
      <c r="H4995" s="26">
        <v>9</v>
      </c>
      <c r="I4995" s="27">
        <v>45805</v>
      </c>
      <c r="J4995" s="26" t="s">
        <v>412</v>
      </c>
      <c r="K4995" s="26" t="s">
        <v>3995</v>
      </c>
      <c r="L4995" s="26">
        <v>9</v>
      </c>
      <c r="M4995" s="26" t="s">
        <v>23</v>
      </c>
      <c r="N4995" s="27">
        <v>45630</v>
      </c>
      <c r="O4995" s="26" t="s">
        <v>84</v>
      </c>
      <c r="P4995" s="26">
        <v>52.285800000000002</v>
      </c>
      <c r="Q4995" s="26">
        <v>5.9946999999999999</v>
      </c>
      <c r="R4995" s="28">
        <f t="shared" ref="R4995:R5002" si="235">I4995-N4995</f>
        <v>175</v>
      </c>
      <c r="S4995" t="str">
        <f t="shared" ref="S4995:S5001" si="236">IF(E4995&lt;G4995,"1","0")</f>
        <v>0</v>
      </c>
      <c r="T4995" t="str">
        <f t="shared" si="234"/>
        <v>0</v>
      </c>
    </row>
    <row r="4996" spans="1:20" x14ac:dyDescent="0.3">
      <c r="A4996" s="23" t="s">
        <v>3708</v>
      </c>
      <c r="B4996" s="23" t="s">
        <v>3709</v>
      </c>
      <c r="C4996" s="23" t="s">
        <v>19</v>
      </c>
      <c r="D4996" s="23">
        <v>49.5</v>
      </c>
      <c r="E4996" s="23">
        <v>231</v>
      </c>
      <c r="F4996" s="23" t="s">
        <v>27</v>
      </c>
      <c r="G4996" s="23">
        <v>87</v>
      </c>
      <c r="H4996" s="23">
        <v>18</v>
      </c>
      <c r="I4996" s="24">
        <v>45480</v>
      </c>
      <c r="J4996" s="23" t="s">
        <v>118</v>
      </c>
      <c r="K4996" s="23" t="s">
        <v>3705</v>
      </c>
      <c r="L4996" s="23">
        <v>14</v>
      </c>
      <c r="M4996" s="23" t="s">
        <v>23</v>
      </c>
      <c r="N4996" s="24">
        <v>45441</v>
      </c>
      <c r="O4996" s="23" t="s">
        <v>90</v>
      </c>
      <c r="P4996" s="23">
        <v>48.174700000000001</v>
      </c>
      <c r="Q4996" s="23">
        <v>15.980399999999999</v>
      </c>
      <c r="R4996" s="25">
        <f t="shared" si="235"/>
        <v>39</v>
      </c>
      <c r="S4996" t="str">
        <f t="shared" si="236"/>
        <v>0</v>
      </c>
      <c r="T4996" t="str">
        <f t="shared" si="234"/>
        <v>0</v>
      </c>
    </row>
    <row r="4997" spans="1:20" hidden="1" x14ac:dyDescent="0.3">
      <c r="A4997" s="26" t="s">
        <v>2868</v>
      </c>
      <c r="B4997" s="26" t="s">
        <v>2869</v>
      </c>
      <c r="C4997" s="26" t="s">
        <v>65</v>
      </c>
      <c r="D4997" s="26">
        <v>235.48</v>
      </c>
      <c r="E4997" s="26">
        <v>877</v>
      </c>
      <c r="F4997" s="26" t="s">
        <v>47</v>
      </c>
      <c r="G4997" s="26">
        <v>66</v>
      </c>
      <c r="H4997" s="26">
        <v>7</v>
      </c>
      <c r="I4997" s="27">
        <v>45420</v>
      </c>
      <c r="J4997" s="26" t="s">
        <v>48</v>
      </c>
      <c r="K4997" s="26" t="s">
        <v>2857</v>
      </c>
      <c r="L4997" s="26">
        <v>7</v>
      </c>
      <c r="M4997" s="26" t="s">
        <v>23</v>
      </c>
      <c r="N4997" s="27">
        <v>45360</v>
      </c>
      <c r="O4997" s="26" t="s">
        <v>84</v>
      </c>
      <c r="P4997" s="26">
        <v>51.157899999999998</v>
      </c>
      <c r="Q4997" s="26">
        <v>5.8728999999999996</v>
      </c>
      <c r="R4997" s="28">
        <f t="shared" si="235"/>
        <v>60</v>
      </c>
      <c r="S4997" t="str">
        <f t="shared" si="236"/>
        <v>0</v>
      </c>
      <c r="T4997" t="str">
        <f t="shared" si="234"/>
        <v>0</v>
      </c>
    </row>
    <row r="4998" spans="1:20" hidden="1" x14ac:dyDescent="0.3">
      <c r="A4998" s="23" t="s">
        <v>7692</v>
      </c>
      <c r="B4998" s="23" t="s">
        <v>7693</v>
      </c>
      <c r="C4998" s="23" t="s">
        <v>42</v>
      </c>
      <c r="D4998" s="23">
        <v>902.79</v>
      </c>
      <c r="E4998" s="23">
        <v>612</v>
      </c>
      <c r="F4998" s="23" t="s">
        <v>20</v>
      </c>
      <c r="G4998" s="23">
        <v>12</v>
      </c>
      <c r="H4998" s="23">
        <v>10</v>
      </c>
      <c r="I4998" s="24">
        <v>45643</v>
      </c>
      <c r="J4998" s="23" t="s">
        <v>76</v>
      </c>
      <c r="K4998" s="23" t="s">
        <v>7687</v>
      </c>
      <c r="L4998" s="23">
        <v>15</v>
      </c>
      <c r="M4998" s="23" t="s">
        <v>23</v>
      </c>
      <c r="N4998" s="24">
        <v>45343</v>
      </c>
      <c r="O4998" s="23" t="s">
        <v>29</v>
      </c>
      <c r="P4998" s="23">
        <v>40.485999999999997</v>
      </c>
      <c r="Q4998" s="23">
        <v>-8.9107000000000003</v>
      </c>
      <c r="R4998" s="25">
        <f t="shared" si="235"/>
        <v>300</v>
      </c>
      <c r="S4998" t="str">
        <f t="shared" si="236"/>
        <v>0</v>
      </c>
      <c r="T4998" t="str">
        <f t="shared" si="234"/>
        <v>0</v>
      </c>
    </row>
    <row r="4999" spans="1:20" x14ac:dyDescent="0.3">
      <c r="A4999" s="26" t="s">
        <v>3176</v>
      </c>
      <c r="B4999" s="26" t="s">
        <v>3177</v>
      </c>
      <c r="C4999" s="26" t="s">
        <v>55</v>
      </c>
      <c r="D4999" s="26">
        <v>527.89</v>
      </c>
      <c r="E4999" s="26">
        <v>128</v>
      </c>
      <c r="F4999" s="26" t="s">
        <v>27</v>
      </c>
      <c r="G4999" s="26">
        <v>33</v>
      </c>
      <c r="H4999" s="26">
        <v>21</v>
      </c>
      <c r="I4999" s="27">
        <v>45557</v>
      </c>
      <c r="J4999" s="26" t="s">
        <v>118</v>
      </c>
      <c r="K4999" s="26" t="s">
        <v>3165</v>
      </c>
      <c r="L4999" s="26">
        <v>34</v>
      </c>
      <c r="M4999" s="26" t="s">
        <v>23</v>
      </c>
      <c r="N4999" s="27">
        <v>45345</v>
      </c>
      <c r="O4999" s="26" t="s">
        <v>112</v>
      </c>
      <c r="P4999" s="26">
        <v>51.672499999999999</v>
      </c>
      <c r="Q4999" s="26">
        <v>-5.5243000000000002</v>
      </c>
      <c r="R4999" s="28">
        <f t="shared" si="235"/>
        <v>212</v>
      </c>
      <c r="S4999" t="str">
        <f t="shared" si="236"/>
        <v>0</v>
      </c>
      <c r="T4999" t="str">
        <f t="shared" si="234"/>
        <v>0</v>
      </c>
    </row>
    <row r="5000" spans="1:20" hidden="1" x14ac:dyDescent="0.3">
      <c r="A5000" s="23" t="s">
        <v>9196</v>
      </c>
      <c r="B5000" s="23" t="s">
        <v>9197</v>
      </c>
      <c r="C5000" s="23" t="s">
        <v>32</v>
      </c>
      <c r="D5000" s="23">
        <v>817.29</v>
      </c>
      <c r="E5000" s="23">
        <v>18</v>
      </c>
      <c r="F5000" s="23" t="s">
        <v>27</v>
      </c>
      <c r="G5000" s="23">
        <v>28</v>
      </c>
      <c r="H5000" s="23">
        <v>16</v>
      </c>
      <c r="I5000" s="24">
        <v>45241</v>
      </c>
      <c r="J5000" s="23" t="s">
        <v>37</v>
      </c>
      <c r="K5000" s="23" t="s">
        <v>9183</v>
      </c>
      <c r="L5000" s="23">
        <v>32</v>
      </c>
      <c r="M5000" s="23" t="s">
        <v>38</v>
      </c>
      <c r="N5000" s="24">
        <v>45068</v>
      </c>
      <c r="O5000" s="23" t="s">
        <v>44</v>
      </c>
      <c r="P5000" s="23">
        <v>37.361800000000002</v>
      </c>
      <c r="Q5000" s="23">
        <v>10.821199999999999</v>
      </c>
      <c r="R5000" s="25">
        <f t="shared" si="235"/>
        <v>173</v>
      </c>
      <c r="S5000" t="str">
        <f t="shared" si="236"/>
        <v>1</v>
      </c>
      <c r="T5000" t="str">
        <f t="shared" si="234"/>
        <v>1</v>
      </c>
    </row>
    <row r="5001" spans="1:20" hidden="1" x14ac:dyDescent="0.3">
      <c r="A5001" s="26" t="s">
        <v>4305</v>
      </c>
      <c r="B5001" s="26" t="s">
        <v>4306</v>
      </c>
      <c r="C5001" s="26" t="s">
        <v>72</v>
      </c>
      <c r="D5001" s="26">
        <v>560.13</v>
      </c>
      <c r="E5001" s="26">
        <v>356</v>
      </c>
      <c r="F5001" s="26" t="s">
        <v>20</v>
      </c>
      <c r="G5001" s="26">
        <v>18</v>
      </c>
      <c r="H5001" s="26">
        <v>3</v>
      </c>
      <c r="I5001" s="27">
        <v>45440</v>
      </c>
      <c r="J5001" s="26" t="s">
        <v>104</v>
      </c>
      <c r="K5001" s="26" t="s">
        <v>4298</v>
      </c>
      <c r="L5001" s="26">
        <v>9</v>
      </c>
      <c r="M5001" s="26" t="s">
        <v>23</v>
      </c>
      <c r="N5001" s="27">
        <v>45200</v>
      </c>
      <c r="O5001" s="26" t="s">
        <v>29</v>
      </c>
      <c r="P5001" s="26">
        <v>36.212200000000003</v>
      </c>
      <c r="Q5001" s="26">
        <v>-2.3298999999999999</v>
      </c>
      <c r="R5001" s="28">
        <f t="shared" si="235"/>
        <v>240</v>
      </c>
      <c r="S5001" t="str">
        <f t="shared" si="236"/>
        <v>0</v>
      </c>
      <c r="T5001" t="str">
        <f t="shared" si="234"/>
        <v>0</v>
      </c>
    </row>
    <row r="5002" spans="1:20" hidden="1" x14ac:dyDescent="0.3">
      <c r="A5002" s="20"/>
      <c r="B5002" s="20"/>
      <c r="C5002" s="20"/>
      <c r="D5002" s="20"/>
      <c r="E5002" s="20"/>
      <c r="F5002" s="20"/>
      <c r="G5002" s="20"/>
      <c r="H5002" s="20"/>
      <c r="I5002" s="20"/>
      <c r="J5002" s="20"/>
      <c r="K5002" s="20"/>
      <c r="L5002" s="20"/>
      <c r="M5002" s="20"/>
      <c r="N5002" s="20"/>
      <c r="O5002" s="20"/>
      <c r="P5002" s="20"/>
      <c r="Q5002" s="20"/>
      <c r="R5002" s="29">
        <f t="shared" si="235"/>
        <v>0</v>
      </c>
    </row>
  </sheetData>
  <sortState xmlns:xlrd2="http://schemas.microsoft.com/office/spreadsheetml/2017/richdata2" ref="A2:Q5001">
    <sortCondition ref="A1:A5001"/>
  </sortState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21CE-76D2-4EB7-86FC-E47D04BE43CB}">
  <dimension ref="A1:F23"/>
  <sheetViews>
    <sheetView workbookViewId="0">
      <selection sqref="A1:B20"/>
    </sheetView>
  </sheetViews>
  <sheetFormatPr defaultRowHeight="14.4" x14ac:dyDescent="0.3"/>
  <cols>
    <col min="1" max="1" width="20.109375" bestFit="1" customWidth="1"/>
    <col min="2" max="2" width="57.6640625" bestFit="1" customWidth="1"/>
    <col min="5" max="5" width="16.21875" customWidth="1"/>
    <col min="6" max="6" width="46.5546875" customWidth="1"/>
  </cols>
  <sheetData>
    <row r="1" spans="1:6" ht="18" x14ac:dyDescent="0.35">
      <c r="A1" s="2" t="s">
        <v>11078</v>
      </c>
      <c r="B1" s="2" t="s">
        <v>11079</v>
      </c>
      <c r="E1" s="7"/>
      <c r="F1" s="6" t="s">
        <v>11097</v>
      </c>
    </row>
    <row r="2" spans="1:6" x14ac:dyDescent="0.3">
      <c r="A2" s="2" t="s">
        <v>0</v>
      </c>
      <c r="B2" t="s">
        <v>11080</v>
      </c>
    </row>
    <row r="3" spans="1:6" x14ac:dyDescent="0.3">
      <c r="A3" s="2" t="s">
        <v>1</v>
      </c>
      <c r="B3" t="s">
        <v>11081</v>
      </c>
      <c r="F3" t="s">
        <v>11098</v>
      </c>
    </row>
    <row r="4" spans="1:6" x14ac:dyDescent="0.3">
      <c r="A4" s="2" t="s">
        <v>2</v>
      </c>
      <c r="B4" t="s">
        <v>11082</v>
      </c>
      <c r="F4" t="s">
        <v>11100</v>
      </c>
    </row>
    <row r="5" spans="1:6" x14ac:dyDescent="0.3">
      <c r="A5" s="2" t="s">
        <v>3</v>
      </c>
      <c r="B5" t="s">
        <v>11083</v>
      </c>
      <c r="F5" t="s">
        <v>11099</v>
      </c>
    </row>
    <row r="6" spans="1:6" x14ac:dyDescent="0.3">
      <c r="A6" s="2" t="s">
        <v>4</v>
      </c>
      <c r="B6" t="s">
        <v>11084</v>
      </c>
      <c r="F6" t="s">
        <v>11115</v>
      </c>
    </row>
    <row r="7" spans="1:6" x14ac:dyDescent="0.3">
      <c r="A7" s="2" t="s">
        <v>5</v>
      </c>
      <c r="B7" t="s">
        <v>11085</v>
      </c>
    </row>
    <row r="8" spans="1:6" x14ac:dyDescent="0.3">
      <c r="A8" s="2" t="s">
        <v>6</v>
      </c>
      <c r="B8" t="s">
        <v>11086</v>
      </c>
    </row>
    <row r="9" spans="1:6" x14ac:dyDescent="0.3">
      <c r="A9" s="2" t="s">
        <v>7</v>
      </c>
      <c r="B9" t="s">
        <v>11087</v>
      </c>
    </row>
    <row r="10" spans="1:6" x14ac:dyDescent="0.3">
      <c r="A10" s="2" t="s">
        <v>8</v>
      </c>
      <c r="B10" t="s">
        <v>11088</v>
      </c>
      <c r="F10" s="8" t="s">
        <v>11101</v>
      </c>
    </row>
    <row r="11" spans="1:6" x14ac:dyDescent="0.3">
      <c r="A11" s="2" t="s">
        <v>9</v>
      </c>
      <c r="B11" t="s">
        <v>11089</v>
      </c>
    </row>
    <row r="12" spans="1:6" x14ac:dyDescent="0.3">
      <c r="A12" s="2" t="s">
        <v>10</v>
      </c>
      <c r="B12" t="s">
        <v>11090</v>
      </c>
      <c r="F12" t="s">
        <v>11102</v>
      </c>
    </row>
    <row r="13" spans="1:6" x14ac:dyDescent="0.3">
      <c r="A13" s="2" t="s">
        <v>11</v>
      </c>
      <c r="B13" t="s">
        <v>11091</v>
      </c>
      <c r="F13" t="s">
        <v>11103</v>
      </c>
    </row>
    <row r="14" spans="1:6" x14ac:dyDescent="0.3">
      <c r="A14" s="2" t="s">
        <v>12</v>
      </c>
      <c r="B14" t="s">
        <v>11092</v>
      </c>
      <c r="F14" t="s">
        <v>11104</v>
      </c>
    </row>
    <row r="15" spans="1:6" x14ac:dyDescent="0.3">
      <c r="A15" s="2" t="s">
        <v>13</v>
      </c>
      <c r="B15" t="s">
        <v>11093</v>
      </c>
      <c r="F15" t="s">
        <v>11106</v>
      </c>
    </row>
    <row r="16" spans="1:6" x14ac:dyDescent="0.3">
      <c r="A16" s="2" t="s">
        <v>14</v>
      </c>
      <c r="B16" t="s">
        <v>11094</v>
      </c>
      <c r="F16" t="s">
        <v>11107</v>
      </c>
    </row>
    <row r="17" spans="1:6" x14ac:dyDescent="0.3">
      <c r="A17" s="2" t="s">
        <v>15</v>
      </c>
      <c r="B17" t="s">
        <v>11095</v>
      </c>
      <c r="F17" t="s">
        <v>11112</v>
      </c>
    </row>
    <row r="18" spans="1:6" x14ac:dyDescent="0.3">
      <c r="A18" s="2" t="s">
        <v>16</v>
      </c>
      <c r="B18" t="s">
        <v>11096</v>
      </c>
      <c r="F18" t="s">
        <v>11121</v>
      </c>
    </row>
    <row r="20" spans="1:6" ht="15.6" x14ac:dyDescent="0.3">
      <c r="F20" s="9" t="s">
        <v>11108</v>
      </c>
    </row>
    <row r="21" spans="1:6" x14ac:dyDescent="0.3">
      <c r="F21" t="s">
        <v>11109</v>
      </c>
    </row>
    <row r="22" spans="1:6" x14ac:dyDescent="0.3">
      <c r="F22" t="s">
        <v>11110</v>
      </c>
    </row>
    <row r="23" spans="1:6" x14ac:dyDescent="0.3">
      <c r="F23" t="s">
        <v>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Sheet1</vt:lpstr>
      <vt:lpstr>Sheet4</vt:lpstr>
      <vt:lpstr>Sheet5</vt:lpstr>
      <vt:lpstr>Sheet3</vt:lpstr>
      <vt:lpstr>Sheet6</vt:lpstr>
      <vt:lpstr>Inventory Management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</dc:creator>
  <cp:lastModifiedBy>SHAMIL PP</cp:lastModifiedBy>
  <dcterms:created xsi:type="dcterms:W3CDTF">2025-03-18T07:45:57Z</dcterms:created>
  <dcterms:modified xsi:type="dcterms:W3CDTF">2025-09-06T11:15:02Z</dcterms:modified>
</cp:coreProperties>
</file>